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hermis/Library/Mobile Documents/com~apple~CloudDocs/6. semester/Bacheloroppgave/"/>
    </mc:Choice>
  </mc:AlternateContent>
  <xr:revisionPtr revIDLastSave="0" documentId="8_{16994DF3-6193-804C-AA41-FACBDBC050C3}" xr6:coauthVersionLast="47" xr6:coauthVersionMax="47" xr10:uidLastSave="{00000000-0000-0000-0000-000000000000}"/>
  <bookViews>
    <workbookView xWindow="0" yWindow="500" windowWidth="28800" windowHeight="15820" firstSheet="4" activeTab="4" xr2:uid="{A679445A-3236-8E48-AF4B-809AFD75F9F1}"/>
  </bookViews>
  <sheets>
    <sheet name="Aksjekurser" sheetId="5" r:id="rId1"/>
    <sheet name="Valutaer" sheetId="7" r:id="rId2"/>
    <sheet name="Aksjekurser i $$" sheetId="6" r:id="rId3"/>
    <sheet name="Mellomark" sheetId="11" r:id="rId4"/>
    <sheet name="Portefølje" sheetId="8" r:id="rId5"/>
    <sheet name="Avkastninger" sheetId="14" r:id="rId6"/>
    <sheet name="Sammenligning" sheetId="9" r:id="rId7"/>
    <sheet name="3 faktor" sheetId="3" r:id="rId8"/>
    <sheet name="5 faktor" sheetId="1" r:id="rId9"/>
  </sheets>
  <definedNames>
    <definedName name="_xlnm._FilterDatabase" localSheetId="2" hidden="1">'Aksjekurser i $$'!$A$1:$KJ$130</definedName>
    <definedName name="Developed_3_Factors" localSheetId="7">'3 faktor'!$A$1:$E$159</definedName>
    <definedName name="Developed_5_Factors" localSheetId="8">'5 faktor'!$A$1:$G$159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9" l="1"/>
  <c r="I5" i="14"/>
  <c r="EU2" i="8"/>
  <c r="FA13" i="8" s="1"/>
  <c r="FF16" i="8"/>
  <c r="FF15" i="8"/>
  <c r="FF14" i="8"/>
  <c r="FF13" i="8"/>
  <c r="J23" i="3"/>
  <c r="L25" i="1"/>
  <c r="ES3" i="8"/>
  <c r="K3" i="9" s="1"/>
  <c r="K4" i="9" s="1"/>
  <c r="I4" i="9" s="1"/>
  <c r="FC4" i="8"/>
  <c r="FC5" i="8"/>
  <c r="FC6" i="8"/>
  <c r="FC7" i="8"/>
  <c r="FC8" i="8"/>
  <c r="FC9" i="8"/>
  <c r="FC10" i="8"/>
  <c r="FC11" i="8"/>
  <c r="FC12" i="8"/>
  <c r="FC3" i="8"/>
  <c r="M8" i="14"/>
  <c r="M18" i="14"/>
  <c r="M17" i="14"/>
  <c r="M16" i="14"/>
  <c r="M15" i="14"/>
  <c r="M14" i="14"/>
  <c r="M13" i="14"/>
  <c r="M12" i="14"/>
  <c r="M11" i="14"/>
  <c r="M10" i="14"/>
  <c r="M9" i="14"/>
  <c r="FB13" i="8"/>
  <c r="FB4" i="8"/>
  <c r="FB5" i="8"/>
  <c r="FB6" i="8"/>
  <c r="FB7" i="8"/>
  <c r="FB8" i="8"/>
  <c r="FB9" i="8"/>
  <c r="FB10" i="8"/>
  <c r="FB11" i="8"/>
  <c r="FB12" i="8"/>
  <c r="FB3" i="8"/>
  <c r="G123" i="9"/>
  <c r="C5" i="9"/>
  <c r="C6" i="9" s="1"/>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G5" i="9"/>
  <c r="G6" i="9"/>
  <c r="G7" i="9" s="1"/>
  <c r="G8" i="9" s="1"/>
  <c r="G9" i="9" s="1"/>
  <c r="G10" i="9" s="1"/>
  <c r="G11" i="9" s="1"/>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41" i="9" s="1"/>
  <c r="G42" i="9" s="1"/>
  <c r="G43" i="9" s="1"/>
  <c r="G44" i="9" s="1"/>
  <c r="G45" i="9" s="1"/>
  <c r="G46" i="9" s="1"/>
  <c r="G47" i="9" s="1"/>
  <c r="G48" i="9" s="1"/>
  <c r="G49" i="9" s="1"/>
  <c r="G50" i="9" s="1"/>
  <c r="G51" i="9" s="1"/>
  <c r="G52" i="9" s="1"/>
  <c r="G53" i="9" s="1"/>
  <c r="G54" i="9" s="1"/>
  <c r="G55" i="9" s="1"/>
  <c r="G56" i="9" s="1"/>
  <c r="G57" i="9" s="1"/>
  <c r="G58" i="9" s="1"/>
  <c r="G59" i="9" s="1"/>
  <c r="G60" i="9" s="1"/>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G85" i="9" s="1"/>
  <c r="G86" i="9" s="1"/>
  <c r="G87" i="9" s="1"/>
  <c r="G88" i="9" s="1"/>
  <c r="G89" i="9" s="1"/>
  <c r="G90" i="9" s="1"/>
  <c r="G91" i="9" s="1"/>
  <c r="G92" i="9" s="1"/>
  <c r="G93" i="9" s="1"/>
  <c r="G94" i="9" s="1"/>
  <c r="G95" i="9" s="1"/>
  <c r="G96" i="9" s="1"/>
  <c r="G97" i="9" s="1"/>
  <c r="G98" i="9" s="1"/>
  <c r="G99" i="9" s="1"/>
  <c r="G100" i="9" s="1"/>
  <c r="G101" i="9" s="1"/>
  <c r="G102" i="9" s="1"/>
  <c r="G103" i="9" s="1"/>
  <c r="G104" i="9" s="1"/>
  <c r="G105" i="9" s="1"/>
  <c r="G106" i="9" s="1"/>
  <c r="G107" i="9" s="1"/>
  <c r="G108" i="9" s="1"/>
  <c r="G109" i="9" s="1"/>
  <c r="G110" i="9" s="1"/>
  <c r="G111" i="9" s="1"/>
  <c r="G112" i="9" s="1"/>
  <c r="G113" i="9" s="1"/>
  <c r="G114" i="9" s="1"/>
  <c r="G115" i="9" s="1"/>
  <c r="G116" i="9" s="1"/>
  <c r="G117" i="9" s="1"/>
  <c r="G118" i="9" s="1"/>
  <c r="G119" i="9" s="1"/>
  <c r="G120" i="9" s="1"/>
  <c r="G121" i="9" s="1"/>
  <c r="G122" i="9" s="1"/>
  <c r="G4" i="9"/>
  <c r="E5" i="9"/>
  <c r="E6" i="9"/>
  <c r="E7" i="9" s="1"/>
  <c r="E8" i="9" s="1"/>
  <c r="E9" i="9" s="1"/>
  <c r="E10" i="9" s="1"/>
  <c r="E11" i="9" s="1"/>
  <c r="E12" i="9" s="1"/>
  <c r="E13" i="9" s="1"/>
  <c r="E14" i="9" s="1"/>
  <c r="E15" i="9" s="1"/>
  <c r="E16" i="9" s="1"/>
  <c r="E17" i="9" s="1"/>
  <c r="E18" i="9" s="1"/>
  <c r="E19" i="9" s="1"/>
  <c r="E20" i="9" s="1"/>
  <c r="E21" i="9" s="1"/>
  <c r="E22" i="9" s="1"/>
  <c r="E23" i="9" s="1"/>
  <c r="E24" i="9" s="1"/>
  <c r="E25" i="9" s="1"/>
  <c r="E26" i="9" s="1"/>
  <c r="E27" i="9" s="1"/>
  <c r="E28" i="9" s="1"/>
  <c r="E29" i="9" s="1"/>
  <c r="E30" i="9" s="1"/>
  <c r="E31" i="9" s="1"/>
  <c r="E32" i="9" s="1"/>
  <c r="E33" i="9" s="1"/>
  <c r="E34" i="9" s="1"/>
  <c r="E35" i="9" s="1"/>
  <c r="E36" i="9" s="1"/>
  <c r="E37" i="9" s="1"/>
  <c r="E38" i="9" s="1"/>
  <c r="E39" i="9" s="1"/>
  <c r="E40" i="9" s="1"/>
  <c r="E41" i="9" s="1"/>
  <c r="E42" i="9" s="1"/>
  <c r="E43" i="9" s="1"/>
  <c r="E44" i="9" s="1"/>
  <c r="E45" i="9" s="1"/>
  <c r="E46" i="9" s="1"/>
  <c r="E47" i="9" s="1"/>
  <c r="E48" i="9" s="1"/>
  <c r="E49" i="9" s="1"/>
  <c r="E50" i="9" s="1"/>
  <c r="E51" i="9" s="1"/>
  <c r="E52" i="9" s="1"/>
  <c r="E53" i="9" s="1"/>
  <c r="E54" i="9" s="1"/>
  <c r="E55" i="9" s="1"/>
  <c r="E56" i="9" s="1"/>
  <c r="E57" i="9" s="1"/>
  <c r="E58" i="9" s="1"/>
  <c r="E59" i="9" s="1"/>
  <c r="E60" i="9" s="1"/>
  <c r="E61" i="9" s="1"/>
  <c r="E62" i="9" s="1"/>
  <c r="E63" i="9" s="1"/>
  <c r="E64" i="9" s="1"/>
  <c r="E65" i="9" s="1"/>
  <c r="E66" i="9" s="1"/>
  <c r="E67" i="9" s="1"/>
  <c r="E68" i="9" s="1"/>
  <c r="E69" i="9" s="1"/>
  <c r="E70" i="9" s="1"/>
  <c r="E71" i="9" s="1"/>
  <c r="E72" i="9" s="1"/>
  <c r="E73" i="9" s="1"/>
  <c r="E74" i="9" s="1"/>
  <c r="E75" i="9" s="1"/>
  <c r="E76" i="9" s="1"/>
  <c r="E77" i="9" s="1"/>
  <c r="E78" i="9" s="1"/>
  <c r="E79" i="9" s="1"/>
  <c r="E80" i="9" s="1"/>
  <c r="E81" i="9" s="1"/>
  <c r="E82" i="9" s="1"/>
  <c r="E83" i="9" s="1"/>
  <c r="E84" i="9" s="1"/>
  <c r="E85" i="9" s="1"/>
  <c r="E86" i="9" s="1"/>
  <c r="E87" i="9" s="1"/>
  <c r="E88" i="9" s="1"/>
  <c r="E89" i="9" s="1"/>
  <c r="E90" i="9" s="1"/>
  <c r="E91" i="9" s="1"/>
  <c r="E92" i="9" s="1"/>
  <c r="E93" i="9" s="1"/>
  <c r="E94" i="9" s="1"/>
  <c r="E95" i="9" s="1"/>
  <c r="E96" i="9" s="1"/>
  <c r="E97" i="9" s="1"/>
  <c r="E98" i="9" s="1"/>
  <c r="E99" i="9" s="1"/>
  <c r="E100" i="9" s="1"/>
  <c r="E101" i="9" s="1"/>
  <c r="E102" i="9" s="1"/>
  <c r="E103" i="9" s="1"/>
  <c r="E104" i="9" s="1"/>
  <c r="E105" i="9" s="1"/>
  <c r="E106" i="9" s="1"/>
  <c r="E107" i="9" s="1"/>
  <c r="E108" i="9" s="1"/>
  <c r="E109" i="9" s="1"/>
  <c r="E110" i="9" s="1"/>
  <c r="E111" i="9" s="1"/>
  <c r="E112" i="9" s="1"/>
  <c r="E113" i="9" s="1"/>
  <c r="E114" i="9" s="1"/>
  <c r="E115" i="9" s="1"/>
  <c r="E116" i="9" s="1"/>
  <c r="E117" i="9" s="1"/>
  <c r="E118" i="9" s="1"/>
  <c r="E119" i="9" s="1"/>
  <c r="E120" i="9" s="1"/>
  <c r="E121" i="9" s="1"/>
  <c r="E122" i="9" s="1"/>
  <c r="E123" i="9" s="1"/>
  <c r="E4" i="9"/>
  <c r="C4" i="9"/>
  <c r="I6" i="14"/>
  <c r="I7" i="14" s="1"/>
  <c r="I8" i="14" s="1"/>
  <c r="I9" i="14" s="1"/>
  <c r="I10" i="14" s="1"/>
  <c r="I11" i="14" s="1"/>
  <c r="I12" i="14" s="1"/>
  <c r="I13" i="14" s="1"/>
  <c r="I14" i="14" s="1"/>
  <c r="I15" i="14" s="1"/>
  <c r="I16" i="14" s="1"/>
  <c r="G5" i="14"/>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E5" i="14"/>
  <c r="E6" i="14" s="1"/>
  <c r="E7" i="14" s="1"/>
  <c r="E8" i="14" s="1"/>
  <c r="E9" i="14" s="1"/>
  <c r="E10" i="14" s="1"/>
  <c r="E11" i="14" s="1"/>
  <c r="E12" i="14" s="1"/>
  <c r="E13" i="14" s="1"/>
  <c r="E14" i="14" s="1"/>
  <c r="E15" i="14" s="1"/>
  <c r="E16" i="14" s="1"/>
  <c r="C5" i="14"/>
  <c r="C6" i="14" s="1"/>
  <c r="C7" i="14" s="1"/>
  <c r="C8" i="14" s="1"/>
  <c r="C9" i="14" s="1"/>
  <c r="C10" i="14" s="1"/>
  <c r="C11" i="14" s="1"/>
  <c r="C12" i="14" s="1"/>
  <c r="C13" i="14" s="1"/>
  <c r="C14" i="14" s="1"/>
  <c r="C15" i="14" s="1"/>
  <c r="C16" i="14" s="1"/>
  <c r="N3" i="9"/>
  <c r="N2" i="9"/>
  <c r="F5" i="9"/>
  <c r="F9" i="9"/>
  <c r="AU3" i="7" a="1"/>
  <c r="I17" i="14" l="1"/>
  <c r="I18" i="14" s="1"/>
  <c r="I19" i="14" s="1"/>
  <c r="I20" i="14" s="1"/>
  <c r="I21" i="14" s="1"/>
  <c r="I22" i="14" s="1"/>
  <c r="I23" i="14" s="1"/>
  <c r="I24" i="14" s="1"/>
  <c r="I25" i="14" s="1"/>
  <c r="I26" i="14" s="1"/>
  <c r="I27" i="14" s="1"/>
  <c r="I28" i="14" s="1"/>
  <c r="E17" i="14"/>
  <c r="E18" i="14" s="1"/>
  <c r="E19" i="14" s="1"/>
  <c r="E20" i="14" s="1"/>
  <c r="E21" i="14" s="1"/>
  <c r="E22" i="14" s="1"/>
  <c r="E23" i="14" s="1"/>
  <c r="E24" i="14" s="1"/>
  <c r="E25" i="14" s="1"/>
  <c r="E26" i="14" s="1"/>
  <c r="E27" i="14" s="1"/>
  <c r="E28" i="14" s="1"/>
  <c r="C17" i="14"/>
  <c r="C18" i="14" s="1"/>
  <c r="C19" i="14" s="1"/>
  <c r="C20" i="14" s="1"/>
  <c r="C21" i="14" s="1"/>
  <c r="C22" i="14" s="1"/>
  <c r="C23" i="14" s="1"/>
  <c r="C24" i="14" s="1"/>
  <c r="C25" i="14" s="1"/>
  <c r="C26" i="14" s="1"/>
  <c r="C27" i="14" s="1"/>
  <c r="C28" i="14" s="1"/>
  <c r="H8" i="9"/>
  <c r="H16" i="9"/>
  <c r="H24" i="9"/>
  <c r="H32" i="9"/>
  <c r="H40" i="9"/>
  <c r="H48" i="9"/>
  <c r="H56" i="9"/>
  <c r="H64" i="9"/>
  <c r="H72" i="9"/>
  <c r="H80" i="9"/>
  <c r="H88" i="9"/>
  <c r="H96" i="9"/>
  <c r="H104" i="9"/>
  <c r="H112" i="9"/>
  <c r="H120" i="9"/>
  <c r="H18" i="9"/>
  <c r="H34" i="9"/>
  <c r="H50" i="9"/>
  <c r="H66" i="9"/>
  <c r="H98" i="9"/>
  <c r="H114" i="9"/>
  <c r="H21" i="9"/>
  <c r="H53" i="9"/>
  <c r="H77" i="9"/>
  <c r="H117" i="9"/>
  <c r="H30" i="9"/>
  <c r="H78" i="9"/>
  <c r="H118" i="9"/>
  <c r="H9" i="9"/>
  <c r="H17" i="9"/>
  <c r="H25" i="9"/>
  <c r="H33" i="9"/>
  <c r="H41" i="9"/>
  <c r="H49" i="9"/>
  <c r="H57" i="9"/>
  <c r="H65" i="9"/>
  <c r="H73" i="9"/>
  <c r="H81" i="9"/>
  <c r="H89" i="9"/>
  <c r="H97" i="9"/>
  <c r="H105" i="9"/>
  <c r="H113" i="9"/>
  <c r="H121" i="9"/>
  <c r="H10" i="9"/>
  <c r="H42" i="9"/>
  <c r="H58" i="9"/>
  <c r="H82" i="9"/>
  <c r="H106" i="9"/>
  <c r="H122" i="9"/>
  <c r="H5" i="9"/>
  <c r="H45" i="9"/>
  <c r="H69" i="9"/>
  <c r="H6" i="9"/>
  <c r="H54" i="9"/>
  <c r="H94" i="9"/>
  <c r="H26" i="9"/>
  <c r="H90" i="9"/>
  <c r="H37" i="9"/>
  <c r="H85" i="9"/>
  <c r="H22" i="9"/>
  <c r="H62" i="9"/>
  <c r="H110" i="9"/>
  <c r="H11" i="9"/>
  <c r="H19" i="9"/>
  <c r="H27" i="9"/>
  <c r="H35" i="9"/>
  <c r="H43" i="9"/>
  <c r="H51" i="9"/>
  <c r="H59" i="9"/>
  <c r="H67" i="9"/>
  <c r="H75" i="9"/>
  <c r="H83" i="9"/>
  <c r="H91" i="9"/>
  <c r="H99" i="9"/>
  <c r="H107" i="9"/>
  <c r="H115" i="9"/>
  <c r="H123" i="9"/>
  <c r="H13" i="9"/>
  <c r="H61" i="9"/>
  <c r="H101" i="9"/>
  <c r="H14" i="9"/>
  <c r="H70" i="9"/>
  <c r="H102" i="9"/>
  <c r="H12" i="9"/>
  <c r="H20" i="9"/>
  <c r="H28" i="9"/>
  <c r="H36" i="9"/>
  <c r="H44" i="9"/>
  <c r="H52" i="9"/>
  <c r="H60" i="9"/>
  <c r="H68" i="9"/>
  <c r="H76" i="9"/>
  <c r="H84" i="9"/>
  <c r="H92" i="9"/>
  <c r="H100" i="9"/>
  <c r="H108" i="9"/>
  <c r="H116" i="9"/>
  <c r="H29" i="9"/>
  <c r="H93" i="9"/>
  <c r="H38" i="9"/>
  <c r="H86" i="9"/>
  <c r="H7" i="9"/>
  <c r="H15" i="9"/>
  <c r="H23" i="9"/>
  <c r="H31" i="9"/>
  <c r="H39" i="9"/>
  <c r="H47" i="9"/>
  <c r="H55" i="9"/>
  <c r="H63" i="9"/>
  <c r="H71" i="9"/>
  <c r="H79" i="9"/>
  <c r="H87" i="9"/>
  <c r="H95" i="9"/>
  <c r="H103" i="9"/>
  <c r="H111" i="9"/>
  <c r="H119" i="9"/>
  <c r="H74" i="9"/>
  <c r="H109" i="9"/>
  <c r="H46" i="9"/>
  <c r="AU3" i="7"/>
  <c r="F4" i="9"/>
  <c r="F6" i="9"/>
  <c r="F7" i="9"/>
  <c r="F8"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3" i="9"/>
  <c r="EX4" i="5"/>
  <c r="CZ5" i="6"/>
  <c r="AT4" i="5"/>
  <c r="AD5" i="6"/>
  <c r="AB4" i="5"/>
  <c r="AD4" i="5"/>
  <c r="AF4" i="5"/>
  <c r="AH4" i="5"/>
  <c r="AJ4" i="5"/>
  <c r="AL4" i="5"/>
  <c r="AN4" i="5"/>
  <c r="AP4" i="5"/>
  <c r="AR4" i="5"/>
  <c r="AV4" i="5"/>
  <c r="AX4" i="5"/>
  <c r="AZ4" i="5"/>
  <c r="BB4" i="5"/>
  <c r="BD4" i="5"/>
  <c r="BF4" i="5"/>
  <c r="BH4" i="5"/>
  <c r="BJ4" i="5"/>
  <c r="BL4" i="5"/>
  <c r="BN4" i="5"/>
  <c r="BP4" i="5"/>
  <c r="BR4" i="5"/>
  <c r="BT4" i="5"/>
  <c r="BV4" i="5"/>
  <c r="BX4" i="5"/>
  <c r="BZ4" i="5"/>
  <c r="CB4" i="5"/>
  <c r="CD4" i="5"/>
  <c r="CF4" i="5"/>
  <c r="CH4" i="5"/>
  <c r="CJ4" i="5"/>
  <c r="CL4" i="5"/>
  <c r="CN4" i="5"/>
  <c r="CP4" i="5"/>
  <c r="CR4" i="5"/>
  <c r="CT4" i="5"/>
  <c r="CV4" i="5"/>
  <c r="CX4" i="5"/>
  <c r="CZ4" i="5"/>
  <c r="DB4" i="5"/>
  <c r="DD4" i="5"/>
  <c r="DF4" i="5"/>
  <c r="DH4" i="5"/>
  <c r="DJ4" i="5"/>
  <c r="DL4" i="5"/>
  <c r="DN4" i="5"/>
  <c r="DP4" i="5"/>
  <c r="DR4" i="5"/>
  <c r="DT4" i="5"/>
  <c r="DV4" i="5"/>
  <c r="DX4" i="5"/>
  <c r="DZ4" i="5"/>
  <c r="EB4" i="5"/>
  <c r="ED4" i="5"/>
  <c r="EF4" i="5"/>
  <c r="EH4" i="5"/>
  <c r="EJ4" i="5"/>
  <c r="EL4" i="5"/>
  <c r="EN4" i="5"/>
  <c r="EP4" i="5"/>
  <c r="ER4" i="5"/>
  <c r="ET4" i="5"/>
  <c r="EV4" i="5"/>
  <c r="EZ4" i="5"/>
  <c r="FB4" i="5"/>
  <c r="FD4" i="5"/>
  <c r="FF4" i="5"/>
  <c r="FH4" i="5"/>
  <c r="FJ4" i="5"/>
  <c r="FL4" i="5"/>
  <c r="FN4" i="5"/>
  <c r="FP4" i="5"/>
  <c r="FR4" i="5"/>
  <c r="FT4" i="5"/>
  <c r="FV4" i="5"/>
  <c r="FX4" i="5"/>
  <c r="FZ4" i="5"/>
  <c r="GB4" i="5"/>
  <c r="GD4" i="5"/>
  <c r="GF4" i="5"/>
  <c r="GH4" i="5"/>
  <c r="GJ4" i="5"/>
  <c r="GL4" i="5"/>
  <c r="GN4" i="5"/>
  <c r="GP4" i="5"/>
  <c r="GR4" i="5"/>
  <c r="GT4" i="5"/>
  <c r="GV4" i="5"/>
  <c r="GX4" i="5"/>
  <c r="GZ4" i="5"/>
  <c r="HB4" i="5"/>
  <c r="HD4" i="5"/>
  <c r="HF4" i="5"/>
  <c r="HH4" i="5"/>
  <c r="HJ4" i="5"/>
  <c r="HL4" i="5"/>
  <c r="HN4" i="5"/>
  <c r="HP4" i="5"/>
  <c r="HR4" i="5"/>
  <c r="HT4" i="5"/>
  <c r="HV4" i="5"/>
  <c r="HX4" i="5"/>
  <c r="HZ4" i="5"/>
  <c r="IB4" i="5"/>
  <c r="ID4" i="5"/>
  <c r="IF4" i="5"/>
  <c r="IH4" i="5"/>
  <c r="IJ4" i="5"/>
  <c r="IL4" i="5"/>
  <c r="IN4" i="5"/>
  <c r="IP4" i="5"/>
  <c r="IR4" i="5"/>
  <c r="IT4" i="5"/>
  <c r="IV4" i="5"/>
  <c r="IX4" i="5"/>
  <c r="IZ4" i="5"/>
  <c r="JB4" i="5"/>
  <c r="JD4" i="5"/>
  <c r="JF4" i="5"/>
  <c r="JH4" i="5"/>
  <c r="JJ4" i="5"/>
  <c r="JL4" i="5"/>
  <c r="JN4" i="5"/>
  <c r="JP4" i="5"/>
  <c r="JR4" i="5"/>
  <c r="JT4" i="5"/>
  <c r="JV4" i="5"/>
  <c r="JX4" i="5"/>
  <c r="JZ4" i="5"/>
  <c r="KB4" i="5"/>
  <c r="KD4" i="5"/>
  <c r="KF4" i="5"/>
  <c r="KH4" i="5"/>
  <c r="KJ4" i="5"/>
  <c r="KL4" i="5"/>
  <c r="KN4" i="5"/>
  <c r="KR4" i="5"/>
  <c r="KT4" i="5"/>
  <c r="KV4" i="5"/>
  <c r="KX4" i="5"/>
  <c r="KZ4" i="5"/>
  <c r="LB4" i="5"/>
  <c r="LD4" i="5"/>
  <c r="LF4" i="5"/>
  <c r="LH4" i="5"/>
  <c r="LJ4" i="5"/>
  <c r="LL4" i="5"/>
  <c r="LN4" i="5"/>
  <c r="LP4" i="5"/>
  <c r="LR4" i="5"/>
  <c r="Z4" i="5"/>
  <c r="X4" i="5"/>
  <c r="V4" i="5"/>
  <c r="T4" i="5"/>
  <c r="R4" i="5"/>
  <c r="P4" i="5"/>
  <c r="N4" i="5"/>
  <c r="L4" i="5"/>
  <c r="J4" i="5"/>
  <c r="H4" i="5"/>
  <c r="F4" i="5"/>
  <c r="D4" i="5"/>
  <c r="B4" i="5"/>
  <c r="CB5" i="6"/>
  <c r="CD5" i="6"/>
  <c r="CF5" i="6"/>
  <c r="DD5" i="6"/>
  <c r="DF5" i="6"/>
  <c r="EJ5" i="6"/>
  <c r="ET5" i="6"/>
  <c r="EV5" i="6"/>
  <c r="EZ5" i="6"/>
  <c r="FF5" i="6"/>
  <c r="FN5" i="6"/>
  <c r="FV5" i="6"/>
  <c r="GB5" i="6"/>
  <c r="GD5" i="6"/>
  <c r="GN5" i="6"/>
  <c r="GP5" i="6"/>
  <c r="GX5" i="6"/>
  <c r="HF5" i="6"/>
  <c r="HH5" i="6"/>
  <c r="IB5" i="6"/>
  <c r="IN5" i="6"/>
  <c r="IP5" i="6"/>
  <c r="IX5" i="6"/>
  <c r="JF5" i="6"/>
  <c r="JH5" i="6"/>
  <c r="JN5" i="6"/>
  <c r="JV5" i="6"/>
  <c r="AZ5" i="6"/>
  <c r="AT5" i="6"/>
  <c r="AR5" i="6"/>
  <c r="AL5" i="6"/>
  <c r="V5" i="6"/>
  <c r="T5" i="6"/>
  <c r="P5" i="6"/>
  <c r="N5" i="6"/>
  <c r="F5" i="6"/>
  <c r="D5" i="6"/>
  <c r="T3" i="7" a="1"/>
  <c r="AM3" i="7" a="1"/>
  <c r="AO3" i="7" a="1"/>
  <c r="AI3" i="7" a="1"/>
  <c r="D3" i="7" a="1"/>
  <c r="F3" i="7" a="1"/>
  <c r="AD3" i="7" a="1"/>
  <c r="KP8" i="5" a="1"/>
  <c r="J3" i="7" a="1"/>
  <c r="BA3" i="7" a="1"/>
  <c r="N3" i="7" a="1"/>
  <c r="BE3" i="7" a="1"/>
  <c r="I5" i="9" l="1"/>
  <c r="I6" i="9" s="1"/>
  <c r="I7" i="9" s="1"/>
  <c r="I8" i="9" s="1"/>
  <c r="I9" i="9" s="1"/>
  <c r="I10" i="9" s="1"/>
  <c r="I11" i="9" s="1"/>
  <c r="I12" i="9" s="1"/>
  <c r="I13" i="9" s="1"/>
  <c r="I14" i="9" s="1"/>
  <c r="I15" i="9" s="1"/>
  <c r="I16" i="9" s="1"/>
  <c r="I17" i="9" s="1"/>
  <c r="I18" i="9" s="1"/>
  <c r="I19" i="9" s="1"/>
  <c r="I20" i="9" s="1"/>
  <c r="I21" i="9" s="1"/>
  <c r="I22" i="9" s="1"/>
  <c r="I23" i="9" s="1"/>
  <c r="I24" i="9" s="1"/>
  <c r="I25" i="9" s="1"/>
  <c r="I26" i="9" s="1"/>
  <c r="I27" i="9" s="1"/>
  <c r="I28" i="9" s="1"/>
  <c r="I29" i="9" s="1"/>
  <c r="I30" i="9" s="1"/>
  <c r="I31" i="9" s="1"/>
  <c r="I32" i="9" s="1"/>
  <c r="I33" i="9" s="1"/>
  <c r="I34" i="9" s="1"/>
  <c r="I35" i="9" s="1"/>
  <c r="I36" i="9" s="1"/>
  <c r="I37" i="9" s="1"/>
  <c r="I38" i="9" s="1"/>
  <c r="I39" i="9" s="1"/>
  <c r="I40" i="9" s="1"/>
  <c r="I41" i="9" s="1"/>
  <c r="I42" i="9" s="1"/>
  <c r="I43" i="9" s="1"/>
  <c r="I44" i="9" s="1"/>
  <c r="I45" i="9" s="1"/>
  <c r="I46" i="9" s="1"/>
  <c r="I47" i="9" s="1"/>
  <c r="I48" i="9" s="1"/>
  <c r="I49" i="9" s="1"/>
  <c r="I50" i="9" s="1"/>
  <c r="I51" i="9" s="1"/>
  <c r="I52" i="9" s="1"/>
  <c r="I53" i="9" s="1"/>
  <c r="I54" i="9" s="1"/>
  <c r="I55" i="9" s="1"/>
  <c r="I56" i="9" s="1"/>
  <c r="I57" i="9" s="1"/>
  <c r="I58" i="9" s="1"/>
  <c r="I59" i="9" s="1"/>
  <c r="I60" i="9" s="1"/>
  <c r="I61" i="9" s="1"/>
  <c r="I62" i="9" s="1"/>
  <c r="I63" i="9" s="1"/>
  <c r="I64" i="9" s="1"/>
  <c r="I65" i="9" s="1"/>
  <c r="I66" i="9" s="1"/>
  <c r="I67" i="9" s="1"/>
  <c r="I68" i="9" s="1"/>
  <c r="I69" i="9" s="1"/>
  <c r="I70" i="9" s="1"/>
  <c r="I71" i="9" s="1"/>
  <c r="I72" i="9" s="1"/>
  <c r="I73" i="9" s="1"/>
  <c r="I74" i="9" s="1"/>
  <c r="I75" i="9" s="1"/>
  <c r="I76" i="9" s="1"/>
  <c r="I77" i="9" s="1"/>
  <c r="I78" i="9" s="1"/>
  <c r="I79" i="9" s="1"/>
  <c r="I80" i="9" s="1"/>
  <c r="I81" i="9" s="1"/>
  <c r="I82" i="9" s="1"/>
  <c r="I83" i="9" s="1"/>
  <c r="I84" i="9" s="1"/>
  <c r="I85" i="9" s="1"/>
  <c r="I86" i="9" s="1"/>
  <c r="I87" i="9" s="1"/>
  <c r="I88" i="9" s="1"/>
  <c r="I89" i="9" s="1"/>
  <c r="I90" i="9" s="1"/>
  <c r="I91" i="9" s="1"/>
  <c r="I92" i="9" s="1"/>
  <c r="I93" i="9" s="1"/>
  <c r="I94" i="9" s="1"/>
  <c r="I95" i="9" s="1"/>
  <c r="I96" i="9" s="1"/>
  <c r="I97" i="9" s="1"/>
  <c r="I98" i="9" s="1"/>
  <c r="I99" i="9" s="1"/>
  <c r="I100" i="9" s="1"/>
  <c r="I101" i="9" s="1"/>
  <c r="I102" i="9" s="1"/>
  <c r="I103" i="9" s="1"/>
  <c r="I104" i="9" s="1"/>
  <c r="I105" i="9" s="1"/>
  <c r="I106" i="9" s="1"/>
  <c r="I107" i="9" s="1"/>
  <c r="I108" i="9" s="1"/>
  <c r="I109" i="9" s="1"/>
  <c r="I110" i="9" s="1"/>
  <c r="I111" i="9" s="1"/>
  <c r="I112" i="9" s="1"/>
  <c r="I113" i="9" s="1"/>
  <c r="I114" i="9" s="1"/>
  <c r="I115" i="9" s="1"/>
  <c r="I116" i="9" s="1"/>
  <c r="I117" i="9" s="1"/>
  <c r="I118" i="9" s="1"/>
  <c r="I119" i="9" s="1"/>
  <c r="I120" i="9" s="1"/>
  <c r="I121" i="9" s="1"/>
  <c r="I122" i="9" s="1"/>
  <c r="I123" i="9" s="1"/>
  <c r="E29" i="14"/>
  <c r="E30" i="14" s="1"/>
  <c r="E31" i="14" s="1"/>
  <c r="E32" i="14" s="1"/>
  <c r="E33" i="14" s="1"/>
  <c r="E34" i="14" s="1"/>
  <c r="E35" i="14" s="1"/>
  <c r="E36" i="14" s="1"/>
  <c r="E37" i="14" s="1"/>
  <c r="E38" i="14" s="1"/>
  <c r="E39" i="14" s="1"/>
  <c r="E40" i="14" s="1"/>
  <c r="I29" i="14"/>
  <c r="I30" i="14" s="1"/>
  <c r="I31" i="14" s="1"/>
  <c r="I32" i="14" s="1"/>
  <c r="I33" i="14" s="1"/>
  <c r="I34" i="14" s="1"/>
  <c r="I35" i="14" s="1"/>
  <c r="I36" i="14" s="1"/>
  <c r="I37" i="14" s="1"/>
  <c r="I38" i="14" s="1"/>
  <c r="I39" i="14" s="1"/>
  <c r="I40" i="14" s="1"/>
  <c r="C29" i="14"/>
  <c r="C30" i="14" s="1"/>
  <c r="C31" i="14" s="1"/>
  <c r="C32" i="14" s="1"/>
  <c r="C33" i="14" s="1"/>
  <c r="C34" i="14" s="1"/>
  <c r="C35" i="14" s="1"/>
  <c r="C36" i="14" s="1"/>
  <c r="C37" i="14" s="1"/>
  <c r="C38" i="14" s="1"/>
  <c r="C39" i="14" s="1"/>
  <c r="C40" i="14" s="1"/>
  <c r="AW10" i="6"/>
  <c r="IM11" i="6"/>
  <c r="IM15" i="6"/>
  <c r="IM19" i="6"/>
  <c r="IM23" i="6"/>
  <c r="IM27" i="6"/>
  <c r="IM31" i="6"/>
  <c r="IM35" i="6"/>
  <c r="IM39" i="6"/>
  <c r="IM43" i="6"/>
  <c r="IM47" i="6"/>
  <c r="IM51" i="6"/>
  <c r="IM55" i="6"/>
  <c r="IM59" i="6"/>
  <c r="IM63" i="6"/>
  <c r="IM67" i="6"/>
  <c r="IM71" i="6"/>
  <c r="IM75" i="6"/>
  <c r="IM79" i="6"/>
  <c r="IM83" i="6"/>
  <c r="IM87" i="6"/>
  <c r="IM91" i="6"/>
  <c r="IM95" i="6"/>
  <c r="IM99" i="6"/>
  <c r="IM103" i="6"/>
  <c r="IM107" i="6"/>
  <c r="IM111" i="6"/>
  <c r="IM115" i="6"/>
  <c r="IM119" i="6"/>
  <c r="IM123" i="6"/>
  <c r="IM127" i="6"/>
  <c r="IM10" i="6"/>
  <c r="IM13" i="6"/>
  <c r="IM18" i="6"/>
  <c r="IM24" i="6"/>
  <c r="IM29" i="6"/>
  <c r="IM34" i="6"/>
  <c r="IM40" i="6"/>
  <c r="IM45" i="6"/>
  <c r="IM50" i="6"/>
  <c r="IM56" i="6"/>
  <c r="IM61" i="6"/>
  <c r="IM66" i="6"/>
  <c r="IM72" i="6"/>
  <c r="IM77" i="6"/>
  <c r="IM82" i="6"/>
  <c r="IM88" i="6"/>
  <c r="IM93" i="6"/>
  <c r="IM98" i="6"/>
  <c r="IM104" i="6"/>
  <c r="IM109" i="6"/>
  <c r="IM114" i="6"/>
  <c r="IM120" i="6"/>
  <c r="IM125" i="6"/>
  <c r="IM130" i="6"/>
  <c r="IM14" i="6"/>
  <c r="IM20" i="6"/>
  <c r="IM25" i="6"/>
  <c r="IM30" i="6"/>
  <c r="IM36" i="6"/>
  <c r="IM41" i="6"/>
  <c r="IM46" i="6"/>
  <c r="IM52" i="6"/>
  <c r="IM57" i="6"/>
  <c r="IM62" i="6"/>
  <c r="IM68" i="6"/>
  <c r="IM73" i="6"/>
  <c r="IM78" i="6"/>
  <c r="IM84" i="6"/>
  <c r="IM89" i="6"/>
  <c r="IM94" i="6"/>
  <c r="IM100" i="6"/>
  <c r="IM105" i="6"/>
  <c r="IM110" i="6"/>
  <c r="IM116" i="6"/>
  <c r="IM121" i="6"/>
  <c r="IM126" i="6"/>
  <c r="IM16" i="6"/>
  <c r="IM21" i="6"/>
  <c r="IM26" i="6"/>
  <c r="IM32" i="6"/>
  <c r="IM37" i="6"/>
  <c r="IM42" i="6"/>
  <c r="IM48" i="6"/>
  <c r="IM53" i="6"/>
  <c r="IM58" i="6"/>
  <c r="IM64" i="6"/>
  <c r="IM69" i="6"/>
  <c r="IM74" i="6"/>
  <c r="IM80" i="6"/>
  <c r="IM85" i="6"/>
  <c r="IM90" i="6"/>
  <c r="IM96" i="6"/>
  <c r="IM101" i="6"/>
  <c r="IM106" i="6"/>
  <c r="IM112" i="6"/>
  <c r="IM117" i="6"/>
  <c r="IM122" i="6"/>
  <c r="IM128" i="6"/>
  <c r="IM22" i="6"/>
  <c r="IM44" i="6"/>
  <c r="IM65" i="6"/>
  <c r="IM86" i="6"/>
  <c r="IM108" i="6"/>
  <c r="IM129" i="6"/>
  <c r="IM28" i="6"/>
  <c r="IM49" i="6"/>
  <c r="IM70" i="6"/>
  <c r="IM92" i="6"/>
  <c r="IM113" i="6"/>
  <c r="IM12" i="6"/>
  <c r="IM54" i="6"/>
  <c r="IM97" i="6"/>
  <c r="IM17" i="6"/>
  <c r="IM60" i="6"/>
  <c r="IM102" i="6"/>
  <c r="IM33" i="6"/>
  <c r="IM76" i="6"/>
  <c r="IM118" i="6"/>
  <c r="IM38" i="6"/>
  <c r="IM81" i="6"/>
  <c r="IM124" i="6"/>
  <c r="GG12" i="6"/>
  <c r="GG16" i="6"/>
  <c r="GG20" i="6"/>
  <c r="GG24" i="6"/>
  <c r="GG28" i="6"/>
  <c r="GG32" i="6"/>
  <c r="GG36" i="6"/>
  <c r="GG40" i="6"/>
  <c r="GG44" i="6"/>
  <c r="GG48" i="6"/>
  <c r="GG52" i="6"/>
  <c r="GG56" i="6"/>
  <c r="GG60" i="6"/>
  <c r="GG64" i="6"/>
  <c r="GG68" i="6"/>
  <c r="GG72" i="6"/>
  <c r="GG76" i="6"/>
  <c r="GG80" i="6"/>
  <c r="GG84" i="6"/>
  <c r="GG88" i="6"/>
  <c r="GG92" i="6"/>
  <c r="GG96" i="6"/>
  <c r="GG100" i="6"/>
  <c r="GG104" i="6"/>
  <c r="GG108" i="6"/>
  <c r="GG112" i="6"/>
  <c r="GG116" i="6"/>
  <c r="GG120" i="6"/>
  <c r="GG124" i="6"/>
  <c r="GG128" i="6"/>
  <c r="GG13" i="6"/>
  <c r="GG17" i="6"/>
  <c r="GG21" i="6"/>
  <c r="GG25" i="6"/>
  <c r="GG29" i="6"/>
  <c r="GG33" i="6"/>
  <c r="GG37" i="6"/>
  <c r="GG41" i="6"/>
  <c r="GG45" i="6"/>
  <c r="GG49" i="6"/>
  <c r="GG53" i="6"/>
  <c r="GG57" i="6"/>
  <c r="GG61" i="6"/>
  <c r="GG65" i="6"/>
  <c r="GG69" i="6"/>
  <c r="GG73" i="6"/>
  <c r="GG77" i="6"/>
  <c r="GG81" i="6"/>
  <c r="GG85" i="6"/>
  <c r="GG89" i="6"/>
  <c r="GG93" i="6"/>
  <c r="GG97" i="6"/>
  <c r="GG101" i="6"/>
  <c r="GG105" i="6"/>
  <c r="GG109" i="6"/>
  <c r="GG113" i="6"/>
  <c r="GG117" i="6"/>
  <c r="GG121" i="6"/>
  <c r="GG125" i="6"/>
  <c r="GG129" i="6"/>
  <c r="GG18" i="6"/>
  <c r="GG26" i="6"/>
  <c r="GG34" i="6"/>
  <c r="GG42" i="6"/>
  <c r="GG50" i="6"/>
  <c r="GG58" i="6"/>
  <c r="GG66" i="6"/>
  <c r="GG74" i="6"/>
  <c r="GG82" i="6"/>
  <c r="GG90" i="6"/>
  <c r="GG98" i="6"/>
  <c r="GG106" i="6"/>
  <c r="GG114" i="6"/>
  <c r="GG122" i="6"/>
  <c r="GG130" i="6"/>
  <c r="GG11" i="6"/>
  <c r="GG19" i="6"/>
  <c r="GG27" i="6"/>
  <c r="GG35" i="6"/>
  <c r="GG43" i="6"/>
  <c r="GG51" i="6"/>
  <c r="GG59" i="6"/>
  <c r="GG67" i="6"/>
  <c r="GG75" i="6"/>
  <c r="GG83" i="6"/>
  <c r="GG91" i="6"/>
  <c r="GG99" i="6"/>
  <c r="GG107" i="6"/>
  <c r="GG115" i="6"/>
  <c r="GG123" i="6"/>
  <c r="GG10" i="6"/>
  <c r="GG14" i="6"/>
  <c r="GG22" i="6"/>
  <c r="GG30" i="6"/>
  <c r="GG38" i="6"/>
  <c r="GG46" i="6"/>
  <c r="GG54" i="6"/>
  <c r="GG62" i="6"/>
  <c r="GG70" i="6"/>
  <c r="GG78" i="6"/>
  <c r="GG86" i="6"/>
  <c r="GG94" i="6"/>
  <c r="GG102" i="6"/>
  <c r="GG110" i="6"/>
  <c r="GG118" i="6"/>
  <c r="GG126" i="6"/>
  <c r="GG15" i="6"/>
  <c r="GG23" i="6"/>
  <c r="GG31" i="6"/>
  <c r="GG39" i="6"/>
  <c r="GG47" i="6"/>
  <c r="GG55" i="6"/>
  <c r="GG63" i="6"/>
  <c r="GG71" i="6"/>
  <c r="GG79" i="6"/>
  <c r="GG87" i="6"/>
  <c r="GG95" i="6"/>
  <c r="GG103" i="6"/>
  <c r="GG111" i="6"/>
  <c r="GG119" i="6"/>
  <c r="GG127" i="6"/>
  <c r="CK12" i="6"/>
  <c r="CK16" i="6"/>
  <c r="CK20" i="6"/>
  <c r="CK24" i="6"/>
  <c r="CK28" i="6"/>
  <c r="CK32" i="6"/>
  <c r="CK36" i="6"/>
  <c r="CK40" i="6"/>
  <c r="CK44" i="6"/>
  <c r="CK48" i="6"/>
  <c r="CK52" i="6"/>
  <c r="CK56" i="6"/>
  <c r="CK60" i="6"/>
  <c r="CK64" i="6"/>
  <c r="CK68" i="6"/>
  <c r="CK72" i="6"/>
  <c r="CK76" i="6"/>
  <c r="CK80" i="6"/>
  <c r="CK84" i="6"/>
  <c r="CK88" i="6"/>
  <c r="CK92" i="6"/>
  <c r="CK96" i="6"/>
  <c r="CK100" i="6"/>
  <c r="CK104" i="6"/>
  <c r="CK108" i="6"/>
  <c r="CK112" i="6"/>
  <c r="CK116" i="6"/>
  <c r="CK120" i="6"/>
  <c r="CK124" i="6"/>
  <c r="CK128" i="6"/>
  <c r="CI11" i="6"/>
  <c r="CI15" i="6"/>
  <c r="CI19" i="6"/>
  <c r="CI23" i="6"/>
  <c r="CI27" i="6"/>
  <c r="CI31" i="6"/>
  <c r="CI35" i="6"/>
  <c r="CI39" i="6"/>
  <c r="CI43" i="6"/>
  <c r="CI47" i="6"/>
  <c r="CI51" i="6"/>
  <c r="CI55" i="6"/>
  <c r="CI59" i="6"/>
  <c r="CI63" i="6"/>
  <c r="CI67" i="6"/>
  <c r="CI71" i="6"/>
  <c r="CI75" i="6"/>
  <c r="CI79" i="6"/>
  <c r="CI83" i="6"/>
  <c r="CI87" i="6"/>
  <c r="CI91" i="6"/>
  <c r="CI95" i="6"/>
  <c r="CI99" i="6"/>
  <c r="CI103" i="6"/>
  <c r="CI107" i="6"/>
  <c r="CI111" i="6"/>
  <c r="CI115" i="6"/>
  <c r="CI119" i="6"/>
  <c r="CI123" i="6"/>
  <c r="CI127" i="6"/>
  <c r="CI10" i="6"/>
  <c r="CK13" i="6"/>
  <c r="CK17" i="6"/>
  <c r="CK21" i="6"/>
  <c r="CK25" i="6"/>
  <c r="CK29" i="6"/>
  <c r="CK33" i="6"/>
  <c r="CK37" i="6"/>
  <c r="CK41" i="6"/>
  <c r="CK45" i="6"/>
  <c r="CK49" i="6"/>
  <c r="CK53" i="6"/>
  <c r="CK57" i="6"/>
  <c r="CK61" i="6"/>
  <c r="CK65" i="6"/>
  <c r="CK69" i="6"/>
  <c r="CK73" i="6"/>
  <c r="CK77" i="6"/>
  <c r="CK81" i="6"/>
  <c r="CK85" i="6"/>
  <c r="CK89" i="6"/>
  <c r="CK93" i="6"/>
  <c r="CK97" i="6"/>
  <c r="CK101" i="6"/>
  <c r="CK105" i="6"/>
  <c r="CK109" i="6"/>
  <c r="CK113" i="6"/>
  <c r="CK117" i="6"/>
  <c r="CK121" i="6"/>
  <c r="CK125" i="6"/>
  <c r="CK129" i="6"/>
  <c r="CI12" i="6"/>
  <c r="CI16" i="6"/>
  <c r="CI20" i="6"/>
  <c r="CI24" i="6"/>
  <c r="CI28" i="6"/>
  <c r="CI32" i="6"/>
  <c r="CI36" i="6"/>
  <c r="CI40" i="6"/>
  <c r="CI44" i="6"/>
  <c r="CI48" i="6"/>
  <c r="CI52" i="6"/>
  <c r="CI56" i="6"/>
  <c r="CI60" i="6"/>
  <c r="CI64" i="6"/>
  <c r="CI68" i="6"/>
  <c r="CI72" i="6"/>
  <c r="CI76" i="6"/>
  <c r="CI80" i="6"/>
  <c r="CI84" i="6"/>
  <c r="CI88" i="6"/>
  <c r="CI92" i="6"/>
  <c r="CI96" i="6"/>
  <c r="CI100" i="6"/>
  <c r="CI104" i="6"/>
  <c r="CI108" i="6"/>
  <c r="CI112" i="6"/>
  <c r="CI116" i="6"/>
  <c r="CI120" i="6"/>
  <c r="CI124" i="6"/>
  <c r="CI128" i="6"/>
  <c r="CK11" i="6"/>
  <c r="CK19" i="6"/>
  <c r="CK27" i="6"/>
  <c r="CK35" i="6"/>
  <c r="CK43" i="6"/>
  <c r="CK51" i="6"/>
  <c r="CK59" i="6"/>
  <c r="CK67" i="6"/>
  <c r="CK75" i="6"/>
  <c r="CK83" i="6"/>
  <c r="CK91" i="6"/>
  <c r="CK99" i="6"/>
  <c r="CK107" i="6"/>
  <c r="CK115" i="6"/>
  <c r="CK123" i="6"/>
  <c r="CK10" i="6"/>
  <c r="CI18" i="6"/>
  <c r="CI26" i="6"/>
  <c r="CI34" i="6"/>
  <c r="CI42" i="6"/>
  <c r="CI50" i="6"/>
  <c r="CI58" i="6"/>
  <c r="CI66" i="6"/>
  <c r="CI74" i="6"/>
  <c r="CI82" i="6"/>
  <c r="CI90" i="6"/>
  <c r="CI98" i="6"/>
  <c r="CI106" i="6"/>
  <c r="CI114" i="6"/>
  <c r="CI122" i="6"/>
  <c r="CI130" i="6"/>
  <c r="CK26" i="6"/>
  <c r="CK42" i="6"/>
  <c r="CK74" i="6"/>
  <c r="CK98" i="6"/>
  <c r="CK122" i="6"/>
  <c r="CI25" i="6"/>
  <c r="CI49" i="6"/>
  <c r="CI73" i="6"/>
  <c r="CI105" i="6"/>
  <c r="CI129" i="6"/>
  <c r="CK14" i="6"/>
  <c r="CK22" i="6"/>
  <c r="CK30" i="6"/>
  <c r="CK38" i="6"/>
  <c r="CK46" i="6"/>
  <c r="CK54" i="6"/>
  <c r="CK62" i="6"/>
  <c r="CK70" i="6"/>
  <c r="CK78" i="6"/>
  <c r="CK86" i="6"/>
  <c r="CK94" i="6"/>
  <c r="CK102" i="6"/>
  <c r="CK110" i="6"/>
  <c r="CK118" i="6"/>
  <c r="CK126" i="6"/>
  <c r="CI13" i="6"/>
  <c r="CI21" i="6"/>
  <c r="CI29" i="6"/>
  <c r="CI37" i="6"/>
  <c r="CI45" i="6"/>
  <c r="CI53" i="6"/>
  <c r="CI61" i="6"/>
  <c r="CI69" i="6"/>
  <c r="CI77" i="6"/>
  <c r="CI85" i="6"/>
  <c r="CI93" i="6"/>
  <c r="CI101" i="6"/>
  <c r="CI109" i="6"/>
  <c r="CI117" i="6"/>
  <c r="CI125" i="6"/>
  <c r="CK18" i="6"/>
  <c r="CK50" i="6"/>
  <c r="CK66" i="6"/>
  <c r="CK90" i="6"/>
  <c r="CK114" i="6"/>
  <c r="CK130" i="6"/>
  <c r="CI33" i="6"/>
  <c r="CI57" i="6"/>
  <c r="CI81" i="6"/>
  <c r="CI97" i="6"/>
  <c r="CI113" i="6"/>
  <c r="CK15" i="6"/>
  <c r="CK23" i="6"/>
  <c r="CK31" i="6"/>
  <c r="CK39" i="6"/>
  <c r="CK47" i="6"/>
  <c r="CK55" i="6"/>
  <c r="CK63" i="6"/>
  <c r="CK71" i="6"/>
  <c r="CK79" i="6"/>
  <c r="CK87" i="6"/>
  <c r="CK95" i="6"/>
  <c r="CK103" i="6"/>
  <c r="CK111" i="6"/>
  <c r="CK119" i="6"/>
  <c r="CK127" i="6"/>
  <c r="CI14" i="6"/>
  <c r="CI22" i="6"/>
  <c r="CI30" i="6"/>
  <c r="CI38" i="6"/>
  <c r="CI46" i="6"/>
  <c r="CI54" i="6"/>
  <c r="CI62" i="6"/>
  <c r="CI70" i="6"/>
  <c r="CI78" i="6"/>
  <c r="CI86" i="6"/>
  <c r="CI94" i="6"/>
  <c r="CI102" i="6"/>
  <c r="CI110" i="6"/>
  <c r="CI118" i="6"/>
  <c r="CI126" i="6"/>
  <c r="CK34" i="6"/>
  <c r="CK58" i="6"/>
  <c r="CK82" i="6"/>
  <c r="CK106" i="6"/>
  <c r="CI17" i="6"/>
  <c r="CI41" i="6"/>
  <c r="CI65" i="6"/>
  <c r="CI89" i="6"/>
  <c r="CI121" i="6"/>
  <c r="DK11" i="6"/>
  <c r="DK15" i="6"/>
  <c r="DK19" i="6"/>
  <c r="DK23" i="6"/>
  <c r="DK27" i="6"/>
  <c r="DK31" i="6"/>
  <c r="DK35" i="6"/>
  <c r="DK39" i="6"/>
  <c r="DK43" i="6"/>
  <c r="DK47" i="6"/>
  <c r="DK51" i="6"/>
  <c r="DK55" i="6"/>
  <c r="DK59" i="6"/>
  <c r="DK63" i="6"/>
  <c r="DK67" i="6"/>
  <c r="DK71" i="6"/>
  <c r="DK75" i="6"/>
  <c r="DK79" i="6"/>
  <c r="DK83" i="6"/>
  <c r="DK87" i="6"/>
  <c r="DK91" i="6"/>
  <c r="DK95" i="6"/>
  <c r="DK99" i="6"/>
  <c r="DK103" i="6"/>
  <c r="DK107" i="6"/>
  <c r="DK111" i="6"/>
  <c r="DK115" i="6"/>
  <c r="DK119" i="6"/>
  <c r="DK123" i="6"/>
  <c r="DK127" i="6"/>
  <c r="DK10" i="6"/>
  <c r="DI14" i="6"/>
  <c r="DI18" i="6"/>
  <c r="DI22" i="6"/>
  <c r="DI26" i="6"/>
  <c r="DI30" i="6"/>
  <c r="DI34" i="6"/>
  <c r="DI38" i="6"/>
  <c r="DI42" i="6"/>
  <c r="DI46" i="6"/>
  <c r="DI50" i="6"/>
  <c r="DI54" i="6"/>
  <c r="DI58" i="6"/>
  <c r="DI62" i="6"/>
  <c r="DI66" i="6"/>
  <c r="DI70" i="6"/>
  <c r="DI74" i="6"/>
  <c r="DI78" i="6"/>
  <c r="DI82" i="6"/>
  <c r="DI86" i="6"/>
  <c r="DI90" i="6"/>
  <c r="DI94" i="6"/>
  <c r="DI98" i="6"/>
  <c r="DI102" i="6"/>
  <c r="DI106" i="6"/>
  <c r="DI110" i="6"/>
  <c r="DI114" i="6"/>
  <c r="DI118" i="6"/>
  <c r="DI122" i="6"/>
  <c r="DI126" i="6"/>
  <c r="DI130" i="6"/>
  <c r="CY12" i="6"/>
  <c r="CY16" i="6"/>
  <c r="CY20" i="6"/>
  <c r="CY24" i="6"/>
  <c r="CY28" i="6"/>
  <c r="CY32" i="6"/>
  <c r="CY36" i="6"/>
  <c r="CY40" i="6"/>
  <c r="CY44" i="6"/>
  <c r="CY48" i="6"/>
  <c r="CY52" i="6"/>
  <c r="CY56" i="6"/>
  <c r="CY60" i="6"/>
  <c r="CY64" i="6"/>
  <c r="CY68" i="6"/>
  <c r="CY72" i="6"/>
  <c r="CY76" i="6"/>
  <c r="CY80" i="6"/>
  <c r="CY84" i="6"/>
  <c r="CY88" i="6"/>
  <c r="CY92" i="6"/>
  <c r="CY96" i="6"/>
  <c r="CY100" i="6"/>
  <c r="CY104" i="6"/>
  <c r="DK12" i="6"/>
  <c r="DK16" i="6"/>
  <c r="DK20" i="6"/>
  <c r="DK24" i="6"/>
  <c r="DK28" i="6"/>
  <c r="DK32" i="6"/>
  <c r="DK36" i="6"/>
  <c r="DK40" i="6"/>
  <c r="DK44" i="6"/>
  <c r="DK48" i="6"/>
  <c r="DK52" i="6"/>
  <c r="DK56" i="6"/>
  <c r="DK60" i="6"/>
  <c r="DK64" i="6"/>
  <c r="DK68" i="6"/>
  <c r="DK72" i="6"/>
  <c r="DK76" i="6"/>
  <c r="DK80" i="6"/>
  <c r="DK84" i="6"/>
  <c r="DK88" i="6"/>
  <c r="DK92" i="6"/>
  <c r="DK96" i="6"/>
  <c r="DK100" i="6"/>
  <c r="DK104" i="6"/>
  <c r="DK108" i="6"/>
  <c r="DK112" i="6"/>
  <c r="DK116" i="6"/>
  <c r="DK120" i="6"/>
  <c r="DK124" i="6"/>
  <c r="DK128" i="6"/>
  <c r="DI11" i="6"/>
  <c r="DI15" i="6"/>
  <c r="DI19" i="6"/>
  <c r="DI23" i="6"/>
  <c r="DI27" i="6"/>
  <c r="DI31" i="6"/>
  <c r="DI35" i="6"/>
  <c r="DI39" i="6"/>
  <c r="DI43" i="6"/>
  <c r="DI47" i="6"/>
  <c r="DI51" i="6"/>
  <c r="DI55" i="6"/>
  <c r="DI59" i="6"/>
  <c r="DI63" i="6"/>
  <c r="DI67" i="6"/>
  <c r="DI71" i="6"/>
  <c r="DI75" i="6"/>
  <c r="DI79" i="6"/>
  <c r="DI83" i="6"/>
  <c r="DI87" i="6"/>
  <c r="DI91" i="6"/>
  <c r="DI95" i="6"/>
  <c r="DI99" i="6"/>
  <c r="DI103" i="6"/>
  <c r="DI107" i="6"/>
  <c r="DI111" i="6"/>
  <c r="DI115" i="6"/>
  <c r="DI119" i="6"/>
  <c r="DI123" i="6"/>
  <c r="DI127" i="6"/>
  <c r="DI10" i="6"/>
  <c r="CY13" i="6"/>
  <c r="CY17" i="6"/>
  <c r="CY21" i="6"/>
  <c r="CY25" i="6"/>
  <c r="CY29" i="6"/>
  <c r="CY33" i="6"/>
  <c r="CY37" i="6"/>
  <c r="CY41" i="6"/>
  <c r="CY45" i="6"/>
  <c r="CY49" i="6"/>
  <c r="CY53" i="6"/>
  <c r="CY57" i="6"/>
  <c r="CY61" i="6"/>
  <c r="CY65" i="6"/>
  <c r="CY69" i="6"/>
  <c r="CY73" i="6"/>
  <c r="CY77" i="6"/>
  <c r="DK13" i="6"/>
  <c r="DK17" i="6"/>
  <c r="DK21" i="6"/>
  <c r="DK25" i="6"/>
  <c r="DK29" i="6"/>
  <c r="DK33" i="6"/>
  <c r="DK37" i="6"/>
  <c r="DK41" i="6"/>
  <c r="DK45" i="6"/>
  <c r="DK49" i="6"/>
  <c r="DK53" i="6"/>
  <c r="DK57" i="6"/>
  <c r="DK61" i="6"/>
  <c r="DK65" i="6"/>
  <c r="DK69" i="6"/>
  <c r="DK73" i="6"/>
  <c r="DK77" i="6"/>
  <c r="DK81" i="6"/>
  <c r="DK85" i="6"/>
  <c r="DK89" i="6"/>
  <c r="DK93" i="6"/>
  <c r="DK97" i="6"/>
  <c r="DK101" i="6"/>
  <c r="DK105" i="6"/>
  <c r="DK109" i="6"/>
  <c r="DK113" i="6"/>
  <c r="DK117" i="6"/>
  <c r="DK121" i="6"/>
  <c r="DK125" i="6"/>
  <c r="DK129" i="6"/>
  <c r="DI12" i="6"/>
  <c r="DI16" i="6"/>
  <c r="DI20" i="6"/>
  <c r="DI24" i="6"/>
  <c r="DI28" i="6"/>
  <c r="DI32" i="6"/>
  <c r="DI36" i="6"/>
  <c r="DI40" i="6"/>
  <c r="DI44" i="6"/>
  <c r="DI48" i="6"/>
  <c r="DI52" i="6"/>
  <c r="DI56" i="6"/>
  <c r="DI60" i="6"/>
  <c r="DI64" i="6"/>
  <c r="DI68" i="6"/>
  <c r="DI72" i="6"/>
  <c r="DI76" i="6"/>
  <c r="DI80" i="6"/>
  <c r="DI84" i="6"/>
  <c r="DI88" i="6"/>
  <c r="DI92" i="6"/>
  <c r="DI96" i="6"/>
  <c r="DI100" i="6"/>
  <c r="DI104" i="6"/>
  <c r="DI108" i="6"/>
  <c r="DI112" i="6"/>
  <c r="DI116" i="6"/>
  <c r="DI120" i="6"/>
  <c r="DI124" i="6"/>
  <c r="DI128" i="6"/>
  <c r="CY14" i="6"/>
  <c r="CY18" i="6"/>
  <c r="CY22" i="6"/>
  <c r="CY26" i="6"/>
  <c r="CY30" i="6"/>
  <c r="CY34" i="6"/>
  <c r="CY38" i="6"/>
  <c r="CY42" i="6"/>
  <c r="CY46" i="6"/>
  <c r="CY50" i="6"/>
  <c r="CY54" i="6"/>
  <c r="CY58" i="6"/>
  <c r="CY62" i="6"/>
  <c r="CY66" i="6"/>
  <c r="CY70" i="6"/>
  <c r="CY74" i="6"/>
  <c r="CY78" i="6"/>
  <c r="CY82" i="6"/>
  <c r="CY86" i="6"/>
  <c r="CY90" i="6"/>
  <c r="DK14" i="6"/>
  <c r="DK18" i="6"/>
  <c r="DK22" i="6"/>
  <c r="DK26" i="6"/>
  <c r="DK30" i="6"/>
  <c r="DK34" i="6"/>
  <c r="DK38" i="6"/>
  <c r="DK42" i="6"/>
  <c r="DK46" i="6"/>
  <c r="DK50" i="6"/>
  <c r="DK54" i="6"/>
  <c r="DK58" i="6"/>
  <c r="DK62" i="6"/>
  <c r="DK66" i="6"/>
  <c r="DK70" i="6"/>
  <c r="DK74" i="6"/>
  <c r="DK78" i="6"/>
  <c r="DK82" i="6"/>
  <c r="DK86" i="6"/>
  <c r="DK90" i="6"/>
  <c r="DK94" i="6"/>
  <c r="DK98" i="6"/>
  <c r="DK102" i="6"/>
  <c r="DK106" i="6"/>
  <c r="DK110" i="6"/>
  <c r="DK114" i="6"/>
  <c r="DK118" i="6"/>
  <c r="DK122" i="6"/>
  <c r="DK126" i="6"/>
  <c r="DK130" i="6"/>
  <c r="DI13" i="6"/>
  <c r="DI17" i="6"/>
  <c r="DI21" i="6"/>
  <c r="DI25" i="6"/>
  <c r="DI29" i="6"/>
  <c r="DI33" i="6"/>
  <c r="DI37" i="6"/>
  <c r="DI41" i="6"/>
  <c r="DI45" i="6"/>
  <c r="DI49" i="6"/>
  <c r="DI53" i="6"/>
  <c r="DI57" i="6"/>
  <c r="DI61" i="6"/>
  <c r="DI65" i="6"/>
  <c r="DI69" i="6"/>
  <c r="DI73" i="6"/>
  <c r="DI77" i="6"/>
  <c r="DI81" i="6"/>
  <c r="DI85" i="6"/>
  <c r="DI89" i="6"/>
  <c r="DI93" i="6"/>
  <c r="DI97" i="6"/>
  <c r="DI101" i="6"/>
  <c r="DI105" i="6"/>
  <c r="DI109" i="6"/>
  <c r="DI113" i="6"/>
  <c r="DI117" i="6"/>
  <c r="DI121" i="6"/>
  <c r="DI125" i="6"/>
  <c r="DI129" i="6"/>
  <c r="CY11" i="6"/>
  <c r="CY15" i="6"/>
  <c r="CY19" i="6"/>
  <c r="CY23" i="6"/>
  <c r="CY27" i="6"/>
  <c r="CY31" i="6"/>
  <c r="CY35" i="6"/>
  <c r="CY39" i="6"/>
  <c r="CY43" i="6"/>
  <c r="CY47" i="6"/>
  <c r="CY51" i="6"/>
  <c r="CY55" i="6"/>
  <c r="CY59" i="6"/>
  <c r="CY63" i="6"/>
  <c r="CY67" i="6"/>
  <c r="CY71" i="6"/>
  <c r="CY75" i="6"/>
  <c r="CY79" i="6"/>
  <c r="CY83" i="6"/>
  <c r="CY87" i="6"/>
  <c r="CY91" i="6"/>
  <c r="CY97" i="6"/>
  <c r="CY102" i="6"/>
  <c r="CY107" i="6"/>
  <c r="CY111" i="6"/>
  <c r="CY115" i="6"/>
  <c r="CY119" i="6"/>
  <c r="CY123" i="6"/>
  <c r="CY127" i="6"/>
  <c r="CY10" i="6"/>
  <c r="CY81" i="6"/>
  <c r="CY93" i="6"/>
  <c r="CY98" i="6"/>
  <c r="CY103" i="6"/>
  <c r="CY108" i="6"/>
  <c r="CY112" i="6"/>
  <c r="CY116" i="6"/>
  <c r="CY120" i="6"/>
  <c r="CY124" i="6"/>
  <c r="CY128" i="6"/>
  <c r="CY95" i="6"/>
  <c r="CY106" i="6"/>
  <c r="CY114" i="6"/>
  <c r="CY122" i="6"/>
  <c r="CY130" i="6"/>
  <c r="CY113" i="6"/>
  <c r="CY121" i="6"/>
  <c r="CY85" i="6"/>
  <c r="CY99" i="6"/>
  <c r="CY109" i="6"/>
  <c r="CY117" i="6"/>
  <c r="CY125" i="6"/>
  <c r="CY105" i="6"/>
  <c r="CY129" i="6"/>
  <c r="CY89" i="6"/>
  <c r="CY101" i="6"/>
  <c r="CY110" i="6"/>
  <c r="CY118" i="6"/>
  <c r="CY126" i="6"/>
  <c r="CY94" i="6"/>
  <c r="CQ11" i="6"/>
  <c r="CQ15" i="6"/>
  <c r="CQ19" i="6"/>
  <c r="CQ23" i="6"/>
  <c r="CQ27" i="6"/>
  <c r="CQ31" i="6"/>
  <c r="CQ35" i="6"/>
  <c r="CQ39" i="6"/>
  <c r="CQ43" i="6"/>
  <c r="CQ47" i="6"/>
  <c r="CQ51" i="6"/>
  <c r="CQ55" i="6"/>
  <c r="CQ59" i="6"/>
  <c r="CQ63" i="6"/>
  <c r="CQ67" i="6"/>
  <c r="CQ71" i="6"/>
  <c r="CQ75" i="6"/>
  <c r="CQ79" i="6"/>
  <c r="CQ83" i="6"/>
  <c r="CQ87" i="6"/>
  <c r="CQ91" i="6"/>
  <c r="CQ95" i="6"/>
  <c r="CQ99" i="6"/>
  <c r="CQ103" i="6"/>
  <c r="CQ107" i="6"/>
  <c r="CQ111" i="6"/>
  <c r="CQ115" i="6"/>
  <c r="CQ119" i="6"/>
  <c r="CQ123" i="6"/>
  <c r="CQ127" i="6"/>
  <c r="CQ10" i="6"/>
  <c r="CQ12" i="6"/>
  <c r="CQ16" i="6"/>
  <c r="CQ20" i="6"/>
  <c r="CQ24" i="6"/>
  <c r="CQ28" i="6"/>
  <c r="CQ32" i="6"/>
  <c r="CQ36" i="6"/>
  <c r="CQ40" i="6"/>
  <c r="CQ44" i="6"/>
  <c r="CQ48" i="6"/>
  <c r="CQ52" i="6"/>
  <c r="CQ56" i="6"/>
  <c r="CQ60" i="6"/>
  <c r="CQ64" i="6"/>
  <c r="CQ68" i="6"/>
  <c r="CQ72" i="6"/>
  <c r="CQ76" i="6"/>
  <c r="CQ80" i="6"/>
  <c r="CQ84" i="6"/>
  <c r="CQ88" i="6"/>
  <c r="CQ92" i="6"/>
  <c r="CQ96" i="6"/>
  <c r="CQ100" i="6"/>
  <c r="CQ104" i="6"/>
  <c r="CQ108" i="6"/>
  <c r="CQ112" i="6"/>
  <c r="CQ116" i="6"/>
  <c r="CQ120" i="6"/>
  <c r="CQ124" i="6"/>
  <c r="CQ128" i="6"/>
  <c r="CQ14" i="6"/>
  <c r="CQ22" i="6"/>
  <c r="CQ30" i="6"/>
  <c r="CQ38" i="6"/>
  <c r="CQ46" i="6"/>
  <c r="CQ54" i="6"/>
  <c r="CQ62" i="6"/>
  <c r="CQ70" i="6"/>
  <c r="CQ78" i="6"/>
  <c r="CQ86" i="6"/>
  <c r="CQ94" i="6"/>
  <c r="CQ102" i="6"/>
  <c r="CQ110" i="6"/>
  <c r="CQ118" i="6"/>
  <c r="CQ126" i="6"/>
  <c r="CQ21" i="6"/>
  <c r="CQ45" i="6"/>
  <c r="CQ69" i="6"/>
  <c r="CQ93" i="6"/>
  <c r="CQ117" i="6"/>
  <c r="CQ17" i="6"/>
  <c r="CQ25" i="6"/>
  <c r="CQ33" i="6"/>
  <c r="CQ41" i="6"/>
  <c r="CQ49" i="6"/>
  <c r="CQ57" i="6"/>
  <c r="CQ65" i="6"/>
  <c r="CQ73" i="6"/>
  <c r="CQ81" i="6"/>
  <c r="CQ89" i="6"/>
  <c r="CQ97" i="6"/>
  <c r="CQ105" i="6"/>
  <c r="CQ113" i="6"/>
  <c r="CQ121" i="6"/>
  <c r="CQ129" i="6"/>
  <c r="CQ29" i="6"/>
  <c r="CQ53" i="6"/>
  <c r="CQ77" i="6"/>
  <c r="CQ101" i="6"/>
  <c r="CQ125" i="6"/>
  <c r="CQ18" i="6"/>
  <c r="CQ26" i="6"/>
  <c r="CQ34" i="6"/>
  <c r="CQ42" i="6"/>
  <c r="CQ50" i="6"/>
  <c r="CQ58" i="6"/>
  <c r="CQ66" i="6"/>
  <c r="CQ74" i="6"/>
  <c r="CQ82" i="6"/>
  <c r="CQ90" i="6"/>
  <c r="CQ98" i="6"/>
  <c r="CQ106" i="6"/>
  <c r="CQ114" i="6"/>
  <c r="CQ122" i="6"/>
  <c r="CQ130" i="6"/>
  <c r="CQ13" i="6"/>
  <c r="CQ37" i="6"/>
  <c r="CQ61" i="6"/>
  <c r="CQ85" i="6"/>
  <c r="CQ109" i="6"/>
  <c r="DM12" i="6"/>
  <c r="DM16" i="6"/>
  <c r="DM20" i="6"/>
  <c r="DM24" i="6"/>
  <c r="DM28" i="6"/>
  <c r="DM32" i="6"/>
  <c r="DM36" i="6"/>
  <c r="DM40" i="6"/>
  <c r="DM44" i="6"/>
  <c r="DM48" i="6"/>
  <c r="DM52" i="6"/>
  <c r="DM56" i="6"/>
  <c r="DM60" i="6"/>
  <c r="DM64" i="6"/>
  <c r="DM68" i="6"/>
  <c r="DM72" i="6"/>
  <c r="DM76" i="6"/>
  <c r="DM80" i="6"/>
  <c r="DM84" i="6"/>
  <c r="DM88" i="6"/>
  <c r="DM92" i="6"/>
  <c r="DM96" i="6"/>
  <c r="DM100" i="6"/>
  <c r="DM104" i="6"/>
  <c r="DM108" i="6"/>
  <c r="DM112" i="6"/>
  <c r="DM116" i="6"/>
  <c r="DM120" i="6"/>
  <c r="DM124" i="6"/>
  <c r="DM128" i="6"/>
  <c r="DM13" i="6"/>
  <c r="DM17" i="6"/>
  <c r="DM21" i="6"/>
  <c r="DM25" i="6"/>
  <c r="DM29" i="6"/>
  <c r="DM33" i="6"/>
  <c r="DM37" i="6"/>
  <c r="DM41" i="6"/>
  <c r="DM45" i="6"/>
  <c r="DM49" i="6"/>
  <c r="DM53" i="6"/>
  <c r="DM57" i="6"/>
  <c r="DM61" i="6"/>
  <c r="DM65" i="6"/>
  <c r="DM69" i="6"/>
  <c r="DM73" i="6"/>
  <c r="DM77" i="6"/>
  <c r="DM81" i="6"/>
  <c r="DM85" i="6"/>
  <c r="DM89" i="6"/>
  <c r="DM93" i="6"/>
  <c r="DM97" i="6"/>
  <c r="DM101" i="6"/>
  <c r="DM105" i="6"/>
  <c r="DM109" i="6"/>
  <c r="DM113" i="6"/>
  <c r="DM117" i="6"/>
  <c r="DM121" i="6"/>
  <c r="DM125" i="6"/>
  <c r="DM129" i="6"/>
  <c r="DM14" i="6"/>
  <c r="DM18" i="6"/>
  <c r="DM22" i="6"/>
  <c r="DM26" i="6"/>
  <c r="DM30" i="6"/>
  <c r="DM34" i="6"/>
  <c r="DM38" i="6"/>
  <c r="DM42" i="6"/>
  <c r="DM46" i="6"/>
  <c r="DM50" i="6"/>
  <c r="DM54" i="6"/>
  <c r="DM58" i="6"/>
  <c r="DM62" i="6"/>
  <c r="DM66" i="6"/>
  <c r="DM70" i="6"/>
  <c r="DM74" i="6"/>
  <c r="DM78" i="6"/>
  <c r="DM82" i="6"/>
  <c r="DM86" i="6"/>
  <c r="DM90" i="6"/>
  <c r="DM94" i="6"/>
  <c r="DM98" i="6"/>
  <c r="DM102" i="6"/>
  <c r="DM106" i="6"/>
  <c r="DM110" i="6"/>
  <c r="DM114" i="6"/>
  <c r="DM118" i="6"/>
  <c r="DM122" i="6"/>
  <c r="DM126" i="6"/>
  <c r="DM130" i="6"/>
  <c r="DM11" i="6"/>
  <c r="DM15" i="6"/>
  <c r="DM19" i="6"/>
  <c r="DM23" i="6"/>
  <c r="DM27" i="6"/>
  <c r="DM31" i="6"/>
  <c r="DM35" i="6"/>
  <c r="DM39" i="6"/>
  <c r="DM43" i="6"/>
  <c r="DM47" i="6"/>
  <c r="DM51" i="6"/>
  <c r="DM55" i="6"/>
  <c r="DM59" i="6"/>
  <c r="DM63" i="6"/>
  <c r="DM67" i="6"/>
  <c r="DM71" i="6"/>
  <c r="DM75" i="6"/>
  <c r="DM79" i="6"/>
  <c r="DM83" i="6"/>
  <c r="DM87" i="6"/>
  <c r="DM91" i="6"/>
  <c r="DM95" i="6"/>
  <c r="DM99" i="6"/>
  <c r="DM103" i="6"/>
  <c r="DM107" i="6"/>
  <c r="DM111" i="6"/>
  <c r="DM115" i="6"/>
  <c r="DM119" i="6"/>
  <c r="DM123" i="6"/>
  <c r="DM127" i="6"/>
  <c r="DM10" i="6"/>
  <c r="IK14" i="6"/>
  <c r="IK18" i="6"/>
  <c r="IK22" i="6"/>
  <c r="IK26" i="6"/>
  <c r="IK30" i="6"/>
  <c r="IK34" i="6"/>
  <c r="IK38" i="6"/>
  <c r="IK42" i="6"/>
  <c r="IK46" i="6"/>
  <c r="IK50" i="6"/>
  <c r="IK54" i="6"/>
  <c r="IK58" i="6"/>
  <c r="IK62" i="6"/>
  <c r="IK66" i="6"/>
  <c r="IK70" i="6"/>
  <c r="IK74" i="6"/>
  <c r="IK78" i="6"/>
  <c r="IK82" i="6"/>
  <c r="IK86" i="6"/>
  <c r="IK90" i="6"/>
  <c r="IK94" i="6"/>
  <c r="IK98" i="6"/>
  <c r="IK102" i="6"/>
  <c r="IK106" i="6"/>
  <c r="IK110" i="6"/>
  <c r="IK114" i="6"/>
  <c r="IK118" i="6"/>
  <c r="IK122" i="6"/>
  <c r="IK126" i="6"/>
  <c r="IK130" i="6"/>
  <c r="IK15" i="6"/>
  <c r="IK20" i="6"/>
  <c r="IK25" i="6"/>
  <c r="IK31" i="6"/>
  <c r="IK36" i="6"/>
  <c r="IK41" i="6"/>
  <c r="IK47" i="6"/>
  <c r="IK52" i="6"/>
  <c r="IK57" i="6"/>
  <c r="IK63" i="6"/>
  <c r="IK68" i="6"/>
  <c r="IK73" i="6"/>
  <c r="IK79" i="6"/>
  <c r="IK84" i="6"/>
  <c r="IK89" i="6"/>
  <c r="IK95" i="6"/>
  <c r="IK100" i="6"/>
  <c r="IK105" i="6"/>
  <c r="IK111" i="6"/>
  <c r="IK116" i="6"/>
  <c r="IK121" i="6"/>
  <c r="IK127" i="6"/>
  <c r="IK11" i="6"/>
  <c r="IK16" i="6"/>
  <c r="IK21" i="6"/>
  <c r="IK27" i="6"/>
  <c r="IK32" i="6"/>
  <c r="IK37" i="6"/>
  <c r="IK43" i="6"/>
  <c r="IK48" i="6"/>
  <c r="IK53" i="6"/>
  <c r="IK59" i="6"/>
  <c r="IK64" i="6"/>
  <c r="IK69" i="6"/>
  <c r="IK75" i="6"/>
  <c r="IK80" i="6"/>
  <c r="IK85" i="6"/>
  <c r="IK91" i="6"/>
  <c r="IK96" i="6"/>
  <c r="IK101" i="6"/>
  <c r="IK107" i="6"/>
  <c r="IK112" i="6"/>
  <c r="IK117" i="6"/>
  <c r="IK123" i="6"/>
  <c r="IK128" i="6"/>
  <c r="IK12" i="6"/>
  <c r="IK17" i="6"/>
  <c r="IK23" i="6"/>
  <c r="IK28" i="6"/>
  <c r="IK33" i="6"/>
  <c r="IK39" i="6"/>
  <c r="IK44" i="6"/>
  <c r="IK49" i="6"/>
  <c r="IK55" i="6"/>
  <c r="IK60" i="6"/>
  <c r="IK65" i="6"/>
  <c r="IK71" i="6"/>
  <c r="IK76" i="6"/>
  <c r="IK81" i="6"/>
  <c r="IK87" i="6"/>
  <c r="IK92" i="6"/>
  <c r="IK97" i="6"/>
  <c r="IK103" i="6"/>
  <c r="IK108" i="6"/>
  <c r="IK113" i="6"/>
  <c r="IK119" i="6"/>
  <c r="IK124" i="6"/>
  <c r="IK129" i="6"/>
  <c r="IK29" i="6"/>
  <c r="IK51" i="6"/>
  <c r="IK72" i="6"/>
  <c r="IK93" i="6"/>
  <c r="IK115" i="6"/>
  <c r="IK13" i="6"/>
  <c r="IK35" i="6"/>
  <c r="IK56" i="6"/>
  <c r="IK77" i="6"/>
  <c r="IK99" i="6"/>
  <c r="IK120" i="6"/>
  <c r="IK19" i="6"/>
  <c r="IK61" i="6"/>
  <c r="IK104" i="6"/>
  <c r="GW13" i="6"/>
  <c r="GW17" i="6"/>
  <c r="GW21" i="6"/>
  <c r="GW25" i="6"/>
  <c r="GW29" i="6"/>
  <c r="GW33" i="6"/>
  <c r="GW37" i="6"/>
  <c r="GW41" i="6"/>
  <c r="GW45" i="6"/>
  <c r="GW49" i="6"/>
  <c r="GW53" i="6"/>
  <c r="GW57" i="6"/>
  <c r="GW61" i="6"/>
  <c r="GW65" i="6"/>
  <c r="GW69" i="6"/>
  <c r="GW73" i="6"/>
  <c r="GW77" i="6"/>
  <c r="GW81" i="6"/>
  <c r="GW85" i="6"/>
  <c r="GW89" i="6"/>
  <c r="GW93" i="6"/>
  <c r="GW97" i="6"/>
  <c r="GW101" i="6"/>
  <c r="GW105" i="6"/>
  <c r="GW109" i="6"/>
  <c r="GW113" i="6"/>
  <c r="GW117" i="6"/>
  <c r="GW121" i="6"/>
  <c r="GW125" i="6"/>
  <c r="GW129" i="6"/>
  <c r="IK24" i="6"/>
  <c r="IK67" i="6"/>
  <c r="IK109" i="6"/>
  <c r="IK40" i="6"/>
  <c r="IK83" i="6"/>
  <c r="IK125" i="6"/>
  <c r="IK45" i="6"/>
  <c r="IK88" i="6"/>
  <c r="IK10" i="6"/>
  <c r="GW14" i="6"/>
  <c r="GW19" i="6"/>
  <c r="GW24" i="6"/>
  <c r="GW30" i="6"/>
  <c r="GW35" i="6"/>
  <c r="GW40" i="6"/>
  <c r="GW46" i="6"/>
  <c r="GW51" i="6"/>
  <c r="GW56" i="6"/>
  <c r="GW62" i="6"/>
  <c r="GW67" i="6"/>
  <c r="GW72" i="6"/>
  <c r="GW78" i="6"/>
  <c r="GW83" i="6"/>
  <c r="GW88" i="6"/>
  <c r="GW94" i="6"/>
  <c r="GW99" i="6"/>
  <c r="GW104" i="6"/>
  <c r="GW110" i="6"/>
  <c r="GW115" i="6"/>
  <c r="GW120" i="6"/>
  <c r="GW126" i="6"/>
  <c r="GW10" i="6"/>
  <c r="GW15" i="6"/>
  <c r="GW20" i="6"/>
  <c r="GW26" i="6"/>
  <c r="GW31" i="6"/>
  <c r="GW36" i="6"/>
  <c r="GW42" i="6"/>
  <c r="GW47" i="6"/>
  <c r="GW52" i="6"/>
  <c r="GW58" i="6"/>
  <c r="GW63" i="6"/>
  <c r="GW68" i="6"/>
  <c r="GW74" i="6"/>
  <c r="GW79" i="6"/>
  <c r="GW84" i="6"/>
  <c r="GW90" i="6"/>
  <c r="GW95" i="6"/>
  <c r="GW100" i="6"/>
  <c r="GW106" i="6"/>
  <c r="GW111" i="6"/>
  <c r="GW116" i="6"/>
  <c r="GW122" i="6"/>
  <c r="GW127" i="6"/>
  <c r="GW11" i="6"/>
  <c r="GW16" i="6"/>
  <c r="GW22" i="6"/>
  <c r="GW27" i="6"/>
  <c r="GW32" i="6"/>
  <c r="GW38" i="6"/>
  <c r="GW43" i="6"/>
  <c r="GW48" i="6"/>
  <c r="GW54" i="6"/>
  <c r="GW59" i="6"/>
  <c r="GW64" i="6"/>
  <c r="GW70" i="6"/>
  <c r="GW75" i="6"/>
  <c r="GW80" i="6"/>
  <c r="GW86" i="6"/>
  <c r="GW91" i="6"/>
  <c r="GW96" i="6"/>
  <c r="GW102" i="6"/>
  <c r="GW107" i="6"/>
  <c r="GW112" i="6"/>
  <c r="GW118" i="6"/>
  <c r="GW123" i="6"/>
  <c r="GW128" i="6"/>
  <c r="GW12" i="6"/>
  <c r="GW18" i="6"/>
  <c r="GW23" i="6"/>
  <c r="GW28" i="6"/>
  <c r="GW34" i="6"/>
  <c r="GW39" i="6"/>
  <c r="GW44" i="6"/>
  <c r="GW50" i="6"/>
  <c r="GW55" i="6"/>
  <c r="GW60" i="6"/>
  <c r="GW66" i="6"/>
  <c r="GW71" i="6"/>
  <c r="GW76" i="6"/>
  <c r="GW82" i="6"/>
  <c r="GW87" i="6"/>
  <c r="GW92" i="6"/>
  <c r="GW98" i="6"/>
  <c r="GW103" i="6"/>
  <c r="GW108" i="6"/>
  <c r="GW114" i="6"/>
  <c r="GW119" i="6"/>
  <c r="GW124" i="6"/>
  <c r="GW130" i="6"/>
  <c r="FI11" i="6"/>
  <c r="FI15" i="6"/>
  <c r="FI19" i="6"/>
  <c r="FI23" i="6"/>
  <c r="FI27" i="6"/>
  <c r="FI31" i="6"/>
  <c r="FI35" i="6"/>
  <c r="FI39" i="6"/>
  <c r="FI43" i="6"/>
  <c r="FI47" i="6"/>
  <c r="FI51" i="6"/>
  <c r="FI55" i="6"/>
  <c r="FI59" i="6"/>
  <c r="FI63" i="6"/>
  <c r="FI67" i="6"/>
  <c r="FI71" i="6"/>
  <c r="FI75" i="6"/>
  <c r="FI79" i="6"/>
  <c r="FI83" i="6"/>
  <c r="FI87" i="6"/>
  <c r="FI91" i="6"/>
  <c r="FI95" i="6"/>
  <c r="FI99" i="6"/>
  <c r="FI103" i="6"/>
  <c r="FI107" i="6"/>
  <c r="FI111" i="6"/>
  <c r="FI115" i="6"/>
  <c r="FI119" i="6"/>
  <c r="FI123" i="6"/>
  <c r="FI127" i="6"/>
  <c r="FI10" i="6"/>
  <c r="EI11" i="6"/>
  <c r="EI15" i="6"/>
  <c r="EI19" i="6"/>
  <c r="EI23" i="6"/>
  <c r="EI27" i="6"/>
  <c r="EI31" i="6"/>
  <c r="EI35" i="6"/>
  <c r="EI39" i="6"/>
  <c r="EI43" i="6"/>
  <c r="EI47" i="6"/>
  <c r="EI51" i="6"/>
  <c r="EI55" i="6"/>
  <c r="EI59" i="6"/>
  <c r="EI63" i="6"/>
  <c r="EI67" i="6"/>
  <c r="EI71" i="6"/>
  <c r="EI75" i="6"/>
  <c r="EI79" i="6"/>
  <c r="EI83" i="6"/>
  <c r="EI87" i="6"/>
  <c r="EI91" i="6"/>
  <c r="EI95" i="6"/>
  <c r="EI99" i="6"/>
  <c r="EI103" i="6"/>
  <c r="EI107" i="6"/>
  <c r="EI111" i="6"/>
  <c r="EI115" i="6"/>
  <c r="EI119" i="6"/>
  <c r="EI123" i="6"/>
  <c r="EI127" i="6"/>
  <c r="EI10" i="6"/>
  <c r="EG14" i="6"/>
  <c r="EG18" i="6"/>
  <c r="EG22" i="6"/>
  <c r="EG26" i="6"/>
  <c r="EG30" i="6"/>
  <c r="EG34" i="6"/>
  <c r="EG38" i="6"/>
  <c r="EG42" i="6"/>
  <c r="EG46" i="6"/>
  <c r="EG50" i="6"/>
  <c r="EG54" i="6"/>
  <c r="EG58" i="6"/>
  <c r="EG62" i="6"/>
  <c r="EG66" i="6"/>
  <c r="EG70" i="6"/>
  <c r="EG74" i="6"/>
  <c r="EG78" i="6"/>
  <c r="EG82" i="6"/>
  <c r="EG86" i="6"/>
  <c r="EG90" i="6"/>
  <c r="EG94" i="6"/>
  <c r="EG98" i="6"/>
  <c r="EG102" i="6"/>
  <c r="EG106" i="6"/>
  <c r="EG110" i="6"/>
  <c r="EG114" i="6"/>
  <c r="EG118" i="6"/>
  <c r="EG122" i="6"/>
  <c r="EG126" i="6"/>
  <c r="EG130" i="6"/>
  <c r="EE12" i="6"/>
  <c r="EE16" i="6"/>
  <c r="EE20" i="6"/>
  <c r="EE24" i="6"/>
  <c r="EE28" i="6"/>
  <c r="EE32" i="6"/>
  <c r="EE36" i="6"/>
  <c r="EE40" i="6"/>
  <c r="EE44" i="6"/>
  <c r="EE48" i="6"/>
  <c r="EE52" i="6"/>
  <c r="EE56" i="6"/>
  <c r="EE60" i="6"/>
  <c r="EE64" i="6"/>
  <c r="EE68" i="6"/>
  <c r="EE72" i="6"/>
  <c r="EE76" i="6"/>
  <c r="EE80" i="6"/>
  <c r="EE84" i="6"/>
  <c r="EE88" i="6"/>
  <c r="EE92" i="6"/>
  <c r="EE96" i="6"/>
  <c r="EE100" i="6"/>
  <c r="EE104" i="6"/>
  <c r="EE108" i="6"/>
  <c r="EE112" i="6"/>
  <c r="EE116" i="6"/>
  <c r="EE120" i="6"/>
  <c r="EE124" i="6"/>
  <c r="EE128" i="6"/>
  <c r="FI12" i="6"/>
  <c r="FI17" i="6"/>
  <c r="FI22" i="6"/>
  <c r="FI28" i="6"/>
  <c r="FI33" i="6"/>
  <c r="FI38" i="6"/>
  <c r="FI44" i="6"/>
  <c r="FI49" i="6"/>
  <c r="FI54" i="6"/>
  <c r="FI60" i="6"/>
  <c r="FI65" i="6"/>
  <c r="FI70" i="6"/>
  <c r="FI76" i="6"/>
  <c r="FI81" i="6"/>
  <c r="FI86" i="6"/>
  <c r="FI92" i="6"/>
  <c r="FI97" i="6"/>
  <c r="FI102" i="6"/>
  <c r="FI108" i="6"/>
  <c r="FI113" i="6"/>
  <c r="FI118" i="6"/>
  <c r="FI124" i="6"/>
  <c r="FI129" i="6"/>
  <c r="EI14" i="6"/>
  <c r="EI20" i="6"/>
  <c r="EI25" i="6"/>
  <c r="EI30" i="6"/>
  <c r="EI36" i="6"/>
  <c r="EI41" i="6"/>
  <c r="EI46" i="6"/>
  <c r="EI52" i="6"/>
  <c r="EI57" i="6"/>
  <c r="EI62" i="6"/>
  <c r="EI68" i="6"/>
  <c r="EI73" i="6"/>
  <c r="EI78" i="6"/>
  <c r="EI84" i="6"/>
  <c r="EI89" i="6"/>
  <c r="EI94" i="6"/>
  <c r="EI100" i="6"/>
  <c r="EI105" i="6"/>
  <c r="EI110" i="6"/>
  <c r="EI116" i="6"/>
  <c r="EI121" i="6"/>
  <c r="EI126" i="6"/>
  <c r="EG11" i="6"/>
  <c r="EG16" i="6"/>
  <c r="EG21" i="6"/>
  <c r="EG27" i="6"/>
  <c r="EG32" i="6"/>
  <c r="EG37" i="6"/>
  <c r="EG43" i="6"/>
  <c r="EG48" i="6"/>
  <c r="EG53" i="6"/>
  <c r="EG59" i="6"/>
  <c r="EG64" i="6"/>
  <c r="EG69" i="6"/>
  <c r="EG75" i="6"/>
  <c r="EG80" i="6"/>
  <c r="EG85" i="6"/>
  <c r="EG91" i="6"/>
  <c r="EG96" i="6"/>
  <c r="EG101" i="6"/>
  <c r="EG107" i="6"/>
  <c r="EG112" i="6"/>
  <c r="EG117" i="6"/>
  <c r="EG123" i="6"/>
  <c r="EG128" i="6"/>
  <c r="EE11" i="6"/>
  <c r="EE17" i="6"/>
  <c r="EE22" i="6"/>
  <c r="EE27" i="6"/>
  <c r="EE33" i="6"/>
  <c r="EE38" i="6"/>
  <c r="EE43" i="6"/>
  <c r="EE49" i="6"/>
  <c r="EE54" i="6"/>
  <c r="EE59" i="6"/>
  <c r="EE65" i="6"/>
  <c r="EE70" i="6"/>
  <c r="EE75" i="6"/>
  <c r="EE81" i="6"/>
  <c r="EE86" i="6"/>
  <c r="EE91" i="6"/>
  <c r="EE97" i="6"/>
  <c r="EE102" i="6"/>
  <c r="EE107" i="6"/>
  <c r="EE113" i="6"/>
  <c r="EE118" i="6"/>
  <c r="EE123" i="6"/>
  <c r="EE129" i="6"/>
  <c r="FI13" i="6"/>
  <c r="FI18" i="6"/>
  <c r="FI24" i="6"/>
  <c r="FI29" i="6"/>
  <c r="FI34" i="6"/>
  <c r="FI40" i="6"/>
  <c r="FI45" i="6"/>
  <c r="FI50" i="6"/>
  <c r="FI56" i="6"/>
  <c r="FI61" i="6"/>
  <c r="FI66" i="6"/>
  <c r="FI72" i="6"/>
  <c r="FI77" i="6"/>
  <c r="FI82" i="6"/>
  <c r="FI88" i="6"/>
  <c r="FI93" i="6"/>
  <c r="FI98" i="6"/>
  <c r="FI104" i="6"/>
  <c r="FI109" i="6"/>
  <c r="FI114" i="6"/>
  <c r="FI120" i="6"/>
  <c r="FI125" i="6"/>
  <c r="FI130" i="6"/>
  <c r="EI16" i="6"/>
  <c r="EI21" i="6"/>
  <c r="EI26" i="6"/>
  <c r="EI32" i="6"/>
  <c r="EI37" i="6"/>
  <c r="EI42" i="6"/>
  <c r="EI48" i="6"/>
  <c r="EI53" i="6"/>
  <c r="EI58" i="6"/>
  <c r="EI64" i="6"/>
  <c r="EI69" i="6"/>
  <c r="EI74" i="6"/>
  <c r="EI80" i="6"/>
  <c r="EI85" i="6"/>
  <c r="EI90" i="6"/>
  <c r="EI96" i="6"/>
  <c r="EI101" i="6"/>
  <c r="EI106" i="6"/>
  <c r="EI112" i="6"/>
  <c r="EI117" i="6"/>
  <c r="EI122" i="6"/>
  <c r="EI128" i="6"/>
  <c r="EG12" i="6"/>
  <c r="EG17" i="6"/>
  <c r="EG23" i="6"/>
  <c r="EG28" i="6"/>
  <c r="EG33" i="6"/>
  <c r="EG39" i="6"/>
  <c r="EG44" i="6"/>
  <c r="EG49" i="6"/>
  <c r="EG55" i="6"/>
  <c r="EG60" i="6"/>
  <c r="EG65" i="6"/>
  <c r="EG71" i="6"/>
  <c r="EG76" i="6"/>
  <c r="EG81" i="6"/>
  <c r="EG87" i="6"/>
  <c r="EG92" i="6"/>
  <c r="EG97" i="6"/>
  <c r="EG103" i="6"/>
  <c r="EG108" i="6"/>
  <c r="EG113" i="6"/>
  <c r="EG119" i="6"/>
  <c r="EG124" i="6"/>
  <c r="EG129" i="6"/>
  <c r="EE13" i="6"/>
  <c r="EE18" i="6"/>
  <c r="EE23" i="6"/>
  <c r="EE29" i="6"/>
  <c r="EE34" i="6"/>
  <c r="EE39" i="6"/>
  <c r="EE45" i="6"/>
  <c r="EE50" i="6"/>
  <c r="EE55" i="6"/>
  <c r="EE61" i="6"/>
  <c r="EE66" i="6"/>
  <c r="EE71" i="6"/>
  <c r="EE77" i="6"/>
  <c r="EE82" i="6"/>
  <c r="EE87" i="6"/>
  <c r="EE93" i="6"/>
  <c r="EE98" i="6"/>
  <c r="EE103" i="6"/>
  <c r="EE109" i="6"/>
  <c r="EE114" i="6"/>
  <c r="EE119" i="6"/>
  <c r="EE125" i="6"/>
  <c r="EE130" i="6"/>
  <c r="FI14" i="6"/>
  <c r="FI20" i="6"/>
  <c r="FI25" i="6"/>
  <c r="FI30" i="6"/>
  <c r="FI36" i="6"/>
  <c r="FI41" i="6"/>
  <c r="FI46" i="6"/>
  <c r="FI52" i="6"/>
  <c r="FI57" i="6"/>
  <c r="FI62" i="6"/>
  <c r="FI68" i="6"/>
  <c r="FI73" i="6"/>
  <c r="FI78" i="6"/>
  <c r="FI84" i="6"/>
  <c r="FI89" i="6"/>
  <c r="FI94" i="6"/>
  <c r="FI100" i="6"/>
  <c r="FI105" i="6"/>
  <c r="FI110" i="6"/>
  <c r="FI116" i="6"/>
  <c r="FI121" i="6"/>
  <c r="FI126" i="6"/>
  <c r="FI16" i="6"/>
  <c r="FI21" i="6"/>
  <c r="FI26" i="6"/>
  <c r="FI32" i="6"/>
  <c r="FI37" i="6"/>
  <c r="FI42" i="6"/>
  <c r="FI48" i="6"/>
  <c r="FI53" i="6"/>
  <c r="FI58" i="6"/>
  <c r="FI64" i="6"/>
  <c r="FI69" i="6"/>
  <c r="FI74" i="6"/>
  <c r="FI80" i="6"/>
  <c r="FI85" i="6"/>
  <c r="FI90" i="6"/>
  <c r="FI96" i="6"/>
  <c r="FI101" i="6"/>
  <c r="FI106" i="6"/>
  <c r="FI112" i="6"/>
  <c r="FI117" i="6"/>
  <c r="FI122" i="6"/>
  <c r="FI128" i="6"/>
  <c r="EI13" i="6"/>
  <c r="EI24" i="6"/>
  <c r="EI34" i="6"/>
  <c r="EI45" i="6"/>
  <c r="EI56" i="6"/>
  <c r="EI66" i="6"/>
  <c r="EI77" i="6"/>
  <c r="EI88" i="6"/>
  <c r="EI98" i="6"/>
  <c r="EI109" i="6"/>
  <c r="EI120" i="6"/>
  <c r="EI130" i="6"/>
  <c r="EG20" i="6"/>
  <c r="EG31" i="6"/>
  <c r="EG41" i="6"/>
  <c r="EG52" i="6"/>
  <c r="EG63" i="6"/>
  <c r="EG73" i="6"/>
  <c r="EG84" i="6"/>
  <c r="EG95" i="6"/>
  <c r="EG105" i="6"/>
  <c r="EG116" i="6"/>
  <c r="EG127" i="6"/>
  <c r="EE15" i="6"/>
  <c r="EE26" i="6"/>
  <c r="EE37" i="6"/>
  <c r="EE47" i="6"/>
  <c r="EE58" i="6"/>
  <c r="EE69" i="6"/>
  <c r="EE79" i="6"/>
  <c r="EE90" i="6"/>
  <c r="EE101" i="6"/>
  <c r="EE111" i="6"/>
  <c r="EE122" i="6"/>
  <c r="EI17" i="6"/>
  <c r="EI28" i="6"/>
  <c r="EI38" i="6"/>
  <c r="EI49" i="6"/>
  <c r="EI60" i="6"/>
  <c r="EI70" i="6"/>
  <c r="EI81" i="6"/>
  <c r="EI92" i="6"/>
  <c r="EI102" i="6"/>
  <c r="EI113" i="6"/>
  <c r="EI124" i="6"/>
  <c r="EG13" i="6"/>
  <c r="EG24" i="6"/>
  <c r="EG35" i="6"/>
  <c r="EG45" i="6"/>
  <c r="EG56" i="6"/>
  <c r="EG67" i="6"/>
  <c r="EG77" i="6"/>
  <c r="EG88" i="6"/>
  <c r="EG99" i="6"/>
  <c r="EG109" i="6"/>
  <c r="EG120" i="6"/>
  <c r="EG10" i="6"/>
  <c r="EE19" i="6"/>
  <c r="EE30" i="6"/>
  <c r="EE41" i="6"/>
  <c r="EE51" i="6"/>
  <c r="EE62" i="6"/>
  <c r="EE73" i="6"/>
  <c r="EE83" i="6"/>
  <c r="EE94" i="6"/>
  <c r="EE105" i="6"/>
  <c r="EE115" i="6"/>
  <c r="EE126" i="6"/>
  <c r="EI18" i="6"/>
  <c r="EI29" i="6"/>
  <c r="EI40" i="6"/>
  <c r="EI50" i="6"/>
  <c r="EI61" i="6"/>
  <c r="EI72" i="6"/>
  <c r="EI82" i="6"/>
  <c r="EI93" i="6"/>
  <c r="EI104" i="6"/>
  <c r="EI114" i="6"/>
  <c r="EI125" i="6"/>
  <c r="EG15" i="6"/>
  <c r="EG25" i="6"/>
  <c r="EG36" i="6"/>
  <c r="EG47" i="6"/>
  <c r="EG57" i="6"/>
  <c r="EG68" i="6"/>
  <c r="EG79" i="6"/>
  <c r="EG89" i="6"/>
  <c r="EG100" i="6"/>
  <c r="EG111" i="6"/>
  <c r="EG121" i="6"/>
  <c r="EE21" i="6"/>
  <c r="EE31" i="6"/>
  <c r="EE42" i="6"/>
  <c r="EE53" i="6"/>
  <c r="EE63" i="6"/>
  <c r="EE74" i="6"/>
  <c r="EE85" i="6"/>
  <c r="EE95" i="6"/>
  <c r="EE106" i="6"/>
  <c r="EE117" i="6"/>
  <c r="EE127" i="6"/>
  <c r="EI12" i="6"/>
  <c r="EI22" i="6"/>
  <c r="EI33" i="6"/>
  <c r="EI44" i="6"/>
  <c r="EI54" i="6"/>
  <c r="EI65" i="6"/>
  <c r="EI76" i="6"/>
  <c r="EI86" i="6"/>
  <c r="EI97" i="6"/>
  <c r="EI108" i="6"/>
  <c r="EI118" i="6"/>
  <c r="EI129" i="6"/>
  <c r="EG19" i="6"/>
  <c r="EG29" i="6"/>
  <c r="EG40" i="6"/>
  <c r="EG51" i="6"/>
  <c r="EG61" i="6"/>
  <c r="EG72" i="6"/>
  <c r="EG83" i="6"/>
  <c r="EG93" i="6"/>
  <c r="EG104" i="6"/>
  <c r="EG115" i="6"/>
  <c r="EG125" i="6"/>
  <c r="EE14" i="6"/>
  <c r="EE25" i="6"/>
  <c r="EE35" i="6"/>
  <c r="EE46" i="6"/>
  <c r="EE57" i="6"/>
  <c r="EE67" i="6"/>
  <c r="EE78" i="6"/>
  <c r="EE89" i="6"/>
  <c r="EE99" i="6"/>
  <c r="EE110" i="6"/>
  <c r="EE121" i="6"/>
  <c r="EE10" i="6"/>
  <c r="CM13" i="6"/>
  <c r="CM17" i="6"/>
  <c r="CM21" i="6"/>
  <c r="CM25" i="6"/>
  <c r="CM29" i="6"/>
  <c r="CM33" i="6"/>
  <c r="CM37" i="6"/>
  <c r="CM41" i="6"/>
  <c r="CM45" i="6"/>
  <c r="CM49" i="6"/>
  <c r="CM53" i="6"/>
  <c r="CM57" i="6"/>
  <c r="CM61" i="6"/>
  <c r="CM65" i="6"/>
  <c r="CM69" i="6"/>
  <c r="CM73" i="6"/>
  <c r="CM77" i="6"/>
  <c r="CM81" i="6"/>
  <c r="CM85" i="6"/>
  <c r="CM89" i="6"/>
  <c r="CM93" i="6"/>
  <c r="CM97" i="6"/>
  <c r="CM101" i="6"/>
  <c r="CM105" i="6"/>
  <c r="CM109" i="6"/>
  <c r="CM113" i="6"/>
  <c r="CM117" i="6"/>
  <c r="CM121" i="6"/>
  <c r="CM125" i="6"/>
  <c r="CM129" i="6"/>
  <c r="BS14" i="6"/>
  <c r="BS18" i="6"/>
  <c r="BS22" i="6"/>
  <c r="BS26" i="6"/>
  <c r="BS30" i="6"/>
  <c r="BS34" i="6"/>
  <c r="BS38" i="6"/>
  <c r="BS42" i="6"/>
  <c r="BS46" i="6"/>
  <c r="BS50" i="6"/>
  <c r="BS54" i="6"/>
  <c r="BS58" i="6"/>
  <c r="BS62" i="6"/>
  <c r="BS66" i="6"/>
  <c r="BS70" i="6"/>
  <c r="BS74" i="6"/>
  <c r="BS78" i="6"/>
  <c r="BS82" i="6"/>
  <c r="BS86" i="6"/>
  <c r="BS90" i="6"/>
  <c r="BS94" i="6"/>
  <c r="BS98" i="6"/>
  <c r="BS102" i="6"/>
  <c r="BS106" i="6"/>
  <c r="BS110" i="6"/>
  <c r="BS114" i="6"/>
  <c r="BS118" i="6"/>
  <c r="BS122" i="6"/>
  <c r="BS126" i="6"/>
  <c r="BS130" i="6"/>
  <c r="CM14" i="6"/>
  <c r="CM18" i="6"/>
  <c r="CM22" i="6"/>
  <c r="CM26" i="6"/>
  <c r="CM30" i="6"/>
  <c r="CM34" i="6"/>
  <c r="CM38" i="6"/>
  <c r="CM42" i="6"/>
  <c r="CM46" i="6"/>
  <c r="CM50" i="6"/>
  <c r="CM54" i="6"/>
  <c r="CM58" i="6"/>
  <c r="CM62" i="6"/>
  <c r="CM66" i="6"/>
  <c r="CM70" i="6"/>
  <c r="CM74" i="6"/>
  <c r="CM78" i="6"/>
  <c r="CM82" i="6"/>
  <c r="CM86" i="6"/>
  <c r="CM90" i="6"/>
  <c r="CM94" i="6"/>
  <c r="CM98" i="6"/>
  <c r="CM102" i="6"/>
  <c r="CM106" i="6"/>
  <c r="CM110" i="6"/>
  <c r="CM114" i="6"/>
  <c r="CM118" i="6"/>
  <c r="CM122" i="6"/>
  <c r="CM126" i="6"/>
  <c r="CM130" i="6"/>
  <c r="BS11" i="6"/>
  <c r="BS15" i="6"/>
  <c r="BS19" i="6"/>
  <c r="BS23" i="6"/>
  <c r="BS27" i="6"/>
  <c r="BS31" i="6"/>
  <c r="BS35" i="6"/>
  <c r="BS39" i="6"/>
  <c r="BS43" i="6"/>
  <c r="BS47" i="6"/>
  <c r="BS51" i="6"/>
  <c r="BS55" i="6"/>
  <c r="BS59" i="6"/>
  <c r="BS63" i="6"/>
  <c r="BS67" i="6"/>
  <c r="BS71" i="6"/>
  <c r="BS75" i="6"/>
  <c r="BS79" i="6"/>
  <c r="BS83" i="6"/>
  <c r="BS87" i="6"/>
  <c r="BS91" i="6"/>
  <c r="BS95" i="6"/>
  <c r="BS99" i="6"/>
  <c r="BS103" i="6"/>
  <c r="BS107" i="6"/>
  <c r="BS111" i="6"/>
  <c r="BS115" i="6"/>
  <c r="BS119" i="6"/>
  <c r="BS123" i="6"/>
  <c r="BS127" i="6"/>
  <c r="BS10" i="6"/>
  <c r="CM12" i="6"/>
  <c r="CM20" i="6"/>
  <c r="CM28" i="6"/>
  <c r="CM36" i="6"/>
  <c r="CM44" i="6"/>
  <c r="CM52" i="6"/>
  <c r="CM60" i="6"/>
  <c r="CM68" i="6"/>
  <c r="CM76" i="6"/>
  <c r="CM84" i="6"/>
  <c r="CM92" i="6"/>
  <c r="CM100" i="6"/>
  <c r="CM108" i="6"/>
  <c r="CM116" i="6"/>
  <c r="CM124" i="6"/>
  <c r="BS13" i="6"/>
  <c r="BS21" i="6"/>
  <c r="BS29" i="6"/>
  <c r="BS37" i="6"/>
  <c r="BS45" i="6"/>
  <c r="BS53" i="6"/>
  <c r="BS61" i="6"/>
  <c r="BS69" i="6"/>
  <c r="BS77" i="6"/>
  <c r="BS85" i="6"/>
  <c r="BS93" i="6"/>
  <c r="BS101" i="6"/>
  <c r="BS109" i="6"/>
  <c r="BS117" i="6"/>
  <c r="BS125" i="6"/>
  <c r="CM11" i="6"/>
  <c r="CM35" i="6"/>
  <c r="CM51" i="6"/>
  <c r="CM75" i="6"/>
  <c r="CM99" i="6"/>
  <c r="CM123" i="6"/>
  <c r="BS12" i="6"/>
  <c r="BS36" i="6"/>
  <c r="BS52" i="6"/>
  <c r="BS76" i="6"/>
  <c r="BS92" i="6"/>
  <c r="BS116" i="6"/>
  <c r="CM15" i="6"/>
  <c r="CM23" i="6"/>
  <c r="CM31" i="6"/>
  <c r="CM39" i="6"/>
  <c r="CM47" i="6"/>
  <c r="CM55" i="6"/>
  <c r="CM63" i="6"/>
  <c r="CM71" i="6"/>
  <c r="CM79" i="6"/>
  <c r="CM87" i="6"/>
  <c r="CM95" i="6"/>
  <c r="CM103" i="6"/>
  <c r="CM111" i="6"/>
  <c r="CM119" i="6"/>
  <c r="CM127" i="6"/>
  <c r="BS16" i="6"/>
  <c r="BS24" i="6"/>
  <c r="BS32" i="6"/>
  <c r="BS40" i="6"/>
  <c r="BS48" i="6"/>
  <c r="BS56" i="6"/>
  <c r="BS64" i="6"/>
  <c r="BS72" i="6"/>
  <c r="BS80" i="6"/>
  <c r="BS88" i="6"/>
  <c r="BS96" i="6"/>
  <c r="BS104" i="6"/>
  <c r="BS112" i="6"/>
  <c r="BS120" i="6"/>
  <c r="BS128" i="6"/>
  <c r="CM19" i="6"/>
  <c r="CM43" i="6"/>
  <c r="CM67" i="6"/>
  <c r="CM91" i="6"/>
  <c r="CM115" i="6"/>
  <c r="BS28" i="6"/>
  <c r="BS60" i="6"/>
  <c r="BS84" i="6"/>
  <c r="BS100" i="6"/>
  <c r="BS124" i="6"/>
  <c r="CM16" i="6"/>
  <c r="CM24" i="6"/>
  <c r="CM32" i="6"/>
  <c r="CM40" i="6"/>
  <c r="CM48" i="6"/>
  <c r="CM56" i="6"/>
  <c r="CM64" i="6"/>
  <c r="CM72" i="6"/>
  <c r="CM80" i="6"/>
  <c r="CM88" i="6"/>
  <c r="CM96" i="6"/>
  <c r="CM104" i="6"/>
  <c r="CM112" i="6"/>
  <c r="CM120" i="6"/>
  <c r="CM128" i="6"/>
  <c r="BS17" i="6"/>
  <c r="BS25" i="6"/>
  <c r="BS33" i="6"/>
  <c r="BS41" i="6"/>
  <c r="BS49" i="6"/>
  <c r="BS57" i="6"/>
  <c r="BS65" i="6"/>
  <c r="BS73" i="6"/>
  <c r="BS81" i="6"/>
  <c r="BS89" i="6"/>
  <c r="BS97" i="6"/>
  <c r="BS105" i="6"/>
  <c r="BS113" i="6"/>
  <c r="BS121" i="6"/>
  <c r="BS129" i="6"/>
  <c r="CM27" i="6"/>
  <c r="CM59" i="6"/>
  <c r="CM83" i="6"/>
  <c r="CM107" i="6"/>
  <c r="CM10" i="6"/>
  <c r="BS20" i="6"/>
  <c r="BS44" i="6"/>
  <c r="BS68" i="6"/>
  <c r="BS108" i="6"/>
  <c r="CS12" i="6"/>
  <c r="CS16" i="6"/>
  <c r="CS20" i="6"/>
  <c r="CS24" i="6"/>
  <c r="CS28" i="6"/>
  <c r="CS32" i="6"/>
  <c r="CS36" i="6"/>
  <c r="CS40" i="6"/>
  <c r="CS44" i="6"/>
  <c r="CS48" i="6"/>
  <c r="CS52" i="6"/>
  <c r="CS56" i="6"/>
  <c r="CS60" i="6"/>
  <c r="CS64" i="6"/>
  <c r="CS68" i="6"/>
  <c r="CS72" i="6"/>
  <c r="CS76" i="6"/>
  <c r="CS80" i="6"/>
  <c r="CS84" i="6"/>
  <c r="CS88" i="6"/>
  <c r="CS92" i="6"/>
  <c r="CS96" i="6"/>
  <c r="CS100" i="6"/>
  <c r="CS104" i="6"/>
  <c r="CS108" i="6"/>
  <c r="CS112" i="6"/>
  <c r="CS116" i="6"/>
  <c r="CS120" i="6"/>
  <c r="CS124" i="6"/>
  <c r="CS128" i="6"/>
  <c r="AY13" i="6"/>
  <c r="AY17" i="6"/>
  <c r="AY21" i="6"/>
  <c r="AY25" i="6"/>
  <c r="AY29" i="6"/>
  <c r="AY33" i="6"/>
  <c r="AY37" i="6"/>
  <c r="AY41" i="6"/>
  <c r="CS13" i="6"/>
  <c r="CS17" i="6"/>
  <c r="CS21" i="6"/>
  <c r="CS25" i="6"/>
  <c r="CS29" i="6"/>
  <c r="CS33" i="6"/>
  <c r="CS37" i="6"/>
  <c r="CS41" i="6"/>
  <c r="CS45" i="6"/>
  <c r="CS49" i="6"/>
  <c r="CS53" i="6"/>
  <c r="CS57" i="6"/>
  <c r="CS61" i="6"/>
  <c r="CS65" i="6"/>
  <c r="CS69" i="6"/>
  <c r="CS73" i="6"/>
  <c r="CS77" i="6"/>
  <c r="CS81" i="6"/>
  <c r="CS85" i="6"/>
  <c r="CS89" i="6"/>
  <c r="CS93" i="6"/>
  <c r="CS97" i="6"/>
  <c r="CS101" i="6"/>
  <c r="CS105" i="6"/>
  <c r="CS109" i="6"/>
  <c r="CS113" i="6"/>
  <c r="CS117" i="6"/>
  <c r="CS121" i="6"/>
  <c r="CS125" i="6"/>
  <c r="CS129" i="6"/>
  <c r="AY14" i="6"/>
  <c r="AY18" i="6"/>
  <c r="AY22" i="6"/>
  <c r="AY26" i="6"/>
  <c r="AY30" i="6"/>
  <c r="AY34" i="6"/>
  <c r="AY38" i="6"/>
  <c r="AY42" i="6"/>
  <c r="AY46" i="6"/>
  <c r="AY50" i="6"/>
  <c r="AY54" i="6"/>
  <c r="AY58" i="6"/>
  <c r="AY62" i="6"/>
  <c r="AY66" i="6"/>
  <c r="AY70" i="6"/>
  <c r="AY74" i="6"/>
  <c r="AY78" i="6"/>
  <c r="AY82" i="6"/>
  <c r="AY86" i="6"/>
  <c r="AY90" i="6"/>
  <c r="AY94" i="6"/>
  <c r="AY98" i="6"/>
  <c r="AY102" i="6"/>
  <c r="AY106" i="6"/>
  <c r="AY110" i="6"/>
  <c r="AY114" i="6"/>
  <c r="AY118" i="6"/>
  <c r="AY122" i="6"/>
  <c r="AY126" i="6"/>
  <c r="AY130" i="6"/>
  <c r="AW28" i="6"/>
  <c r="AW32" i="6"/>
  <c r="AW36" i="6"/>
  <c r="AW40" i="6"/>
  <c r="AW44" i="6"/>
  <c r="AW48" i="6"/>
  <c r="CS15" i="6"/>
  <c r="CS23" i="6"/>
  <c r="CS31" i="6"/>
  <c r="CS39" i="6"/>
  <c r="CS47" i="6"/>
  <c r="CS55" i="6"/>
  <c r="CS63" i="6"/>
  <c r="CS71" i="6"/>
  <c r="CS79" i="6"/>
  <c r="CS87" i="6"/>
  <c r="CS95" i="6"/>
  <c r="CS103" i="6"/>
  <c r="CS111" i="6"/>
  <c r="CS119" i="6"/>
  <c r="CS127" i="6"/>
  <c r="AY12" i="6"/>
  <c r="AY20" i="6"/>
  <c r="AY28" i="6"/>
  <c r="AY36" i="6"/>
  <c r="AY44" i="6"/>
  <c r="AY49" i="6"/>
  <c r="AY55" i="6"/>
  <c r="AY60" i="6"/>
  <c r="AY65" i="6"/>
  <c r="AY71" i="6"/>
  <c r="AY76" i="6"/>
  <c r="AY81" i="6"/>
  <c r="AY87" i="6"/>
  <c r="AY92" i="6"/>
  <c r="AY97" i="6"/>
  <c r="AY103" i="6"/>
  <c r="AY108" i="6"/>
  <c r="AY113" i="6"/>
  <c r="AY119" i="6"/>
  <c r="AY124" i="6"/>
  <c r="AY129" i="6"/>
  <c r="AW29" i="6"/>
  <c r="AW34" i="6"/>
  <c r="AW39" i="6"/>
  <c r="AW45" i="6"/>
  <c r="AW50" i="6"/>
  <c r="AW54" i="6"/>
  <c r="AW58" i="6"/>
  <c r="AW62" i="6"/>
  <c r="AW66" i="6"/>
  <c r="AW70" i="6"/>
  <c r="AW74" i="6"/>
  <c r="AW78" i="6"/>
  <c r="AW82" i="6"/>
  <c r="AW86" i="6"/>
  <c r="AW90" i="6"/>
  <c r="AW94" i="6"/>
  <c r="AW98" i="6"/>
  <c r="AW102" i="6"/>
  <c r="AW106" i="6"/>
  <c r="AW110" i="6"/>
  <c r="AW114" i="6"/>
  <c r="AW118" i="6"/>
  <c r="AW122" i="6"/>
  <c r="AW126" i="6"/>
  <c r="AW130" i="6"/>
  <c r="AW17" i="6"/>
  <c r="Y11" i="6"/>
  <c r="Y15" i="6"/>
  <c r="Y19" i="6"/>
  <c r="Y23" i="6"/>
  <c r="Y27" i="6"/>
  <c r="Y31" i="6"/>
  <c r="Y35" i="6"/>
  <c r="Y39" i="6"/>
  <c r="Y43" i="6"/>
  <c r="Y47" i="6"/>
  <c r="Y51" i="6"/>
  <c r="Y55" i="6"/>
  <c r="Y59" i="6"/>
  <c r="Y63" i="6"/>
  <c r="Y67" i="6"/>
  <c r="Y71" i="6"/>
  <c r="Y75" i="6"/>
  <c r="Y79" i="6"/>
  <c r="Y83" i="6"/>
  <c r="Y87" i="6"/>
  <c r="Y91" i="6"/>
  <c r="Y95" i="6"/>
  <c r="Y99" i="6"/>
  <c r="Y103" i="6"/>
  <c r="Y107" i="6"/>
  <c r="Y111" i="6"/>
  <c r="Y115" i="6"/>
  <c r="Y119" i="6"/>
  <c r="Y123" i="6"/>
  <c r="Y127" i="6"/>
  <c r="Y10" i="6"/>
  <c r="Y12" i="6"/>
  <c r="Y32" i="6"/>
  <c r="Y40" i="6"/>
  <c r="Y48" i="6"/>
  <c r="Y56" i="6"/>
  <c r="Y64" i="6"/>
  <c r="Y76" i="6"/>
  <c r="Y84" i="6"/>
  <c r="Y92" i="6"/>
  <c r="Y100" i="6"/>
  <c r="Y108" i="6"/>
  <c r="Y116" i="6"/>
  <c r="Y124" i="6"/>
  <c r="AY40" i="6"/>
  <c r="AY52" i="6"/>
  <c r="AY68" i="6"/>
  <c r="AY84" i="6"/>
  <c r="AY105" i="6"/>
  <c r="AY111" i="6"/>
  <c r="AY127" i="6"/>
  <c r="AW37" i="6"/>
  <c r="AW47" i="6"/>
  <c r="AW60" i="6"/>
  <c r="AW76" i="6"/>
  <c r="AW88" i="6"/>
  <c r="AW96" i="6"/>
  <c r="AW104" i="6"/>
  <c r="AW116" i="6"/>
  <c r="AW21" i="6"/>
  <c r="Y17" i="6"/>
  <c r="Y29" i="6"/>
  <c r="Y41" i="6"/>
  <c r="Y49" i="6"/>
  <c r="Y61" i="6"/>
  <c r="Y73" i="6"/>
  <c r="Y85" i="6"/>
  <c r="Y97" i="6"/>
  <c r="Y109" i="6"/>
  <c r="Y121" i="6"/>
  <c r="CS30" i="6"/>
  <c r="CS46" i="6"/>
  <c r="CS70" i="6"/>
  <c r="CS94" i="6"/>
  <c r="CS118" i="6"/>
  <c r="AY19" i="6"/>
  <c r="AY43" i="6"/>
  <c r="AY59" i="6"/>
  <c r="AY64" i="6"/>
  <c r="AY91" i="6"/>
  <c r="AY107" i="6"/>
  <c r="AY123" i="6"/>
  <c r="AW33" i="6"/>
  <c r="AW49" i="6"/>
  <c r="AW57" i="6"/>
  <c r="AW73" i="6"/>
  <c r="AW85" i="6"/>
  <c r="AW97" i="6"/>
  <c r="AW109" i="6"/>
  <c r="AW117" i="6"/>
  <c r="AW129" i="6"/>
  <c r="Y22" i="6"/>
  <c r="Y30" i="6"/>
  <c r="Y42" i="6"/>
  <c r="Y50" i="6"/>
  <c r="Y62" i="6"/>
  <c r="Y78" i="6"/>
  <c r="Y90" i="6"/>
  <c r="Y98" i="6"/>
  <c r="Y114" i="6"/>
  <c r="Y122" i="6"/>
  <c r="CS18" i="6"/>
  <c r="CS26" i="6"/>
  <c r="CS34" i="6"/>
  <c r="CS42" i="6"/>
  <c r="CS50" i="6"/>
  <c r="CS58" i="6"/>
  <c r="CS66" i="6"/>
  <c r="CS74" i="6"/>
  <c r="CS82" i="6"/>
  <c r="CS90" i="6"/>
  <c r="CS98" i="6"/>
  <c r="CS106" i="6"/>
  <c r="CS114" i="6"/>
  <c r="CS122" i="6"/>
  <c r="CS130" i="6"/>
  <c r="AY15" i="6"/>
  <c r="AY23" i="6"/>
  <c r="AY31" i="6"/>
  <c r="AY39" i="6"/>
  <c r="AY45" i="6"/>
  <c r="AY51" i="6"/>
  <c r="AY56" i="6"/>
  <c r="AY61" i="6"/>
  <c r="AY67" i="6"/>
  <c r="AY72" i="6"/>
  <c r="AY77" i="6"/>
  <c r="AY83" i="6"/>
  <c r="AY88" i="6"/>
  <c r="AY93" i="6"/>
  <c r="AY99" i="6"/>
  <c r="AY104" i="6"/>
  <c r="AY109" i="6"/>
  <c r="AY115" i="6"/>
  <c r="AY120" i="6"/>
  <c r="AY125" i="6"/>
  <c r="AY10" i="6"/>
  <c r="AW30" i="6"/>
  <c r="AW35" i="6"/>
  <c r="AW41" i="6"/>
  <c r="AW46" i="6"/>
  <c r="AW51" i="6"/>
  <c r="AW55" i="6"/>
  <c r="AW59" i="6"/>
  <c r="AW63" i="6"/>
  <c r="AW67" i="6"/>
  <c r="AW71" i="6"/>
  <c r="AW75" i="6"/>
  <c r="AW79" i="6"/>
  <c r="AW83" i="6"/>
  <c r="AW87" i="6"/>
  <c r="AW91" i="6"/>
  <c r="AW95" i="6"/>
  <c r="AW99" i="6"/>
  <c r="AW103" i="6"/>
  <c r="AW107" i="6"/>
  <c r="AW111" i="6"/>
  <c r="AW115" i="6"/>
  <c r="AW119" i="6"/>
  <c r="AW123" i="6"/>
  <c r="AW127" i="6"/>
  <c r="AW25" i="6"/>
  <c r="AW14" i="6"/>
  <c r="Y16" i="6"/>
  <c r="Y20" i="6"/>
  <c r="Y24" i="6"/>
  <c r="Y28" i="6"/>
  <c r="Y36" i="6"/>
  <c r="Y44" i="6"/>
  <c r="Y52" i="6"/>
  <c r="Y60" i="6"/>
  <c r="Y68" i="6"/>
  <c r="Y72" i="6"/>
  <c r="Y80" i="6"/>
  <c r="Y88" i="6"/>
  <c r="Y96" i="6"/>
  <c r="Y104" i="6"/>
  <c r="Y112" i="6"/>
  <c r="Y120" i="6"/>
  <c r="Y128" i="6"/>
  <c r="AY16" i="6"/>
  <c r="AY32" i="6"/>
  <c r="AY47" i="6"/>
  <c r="AY63" i="6"/>
  <c r="AY79" i="6"/>
  <c r="AY100" i="6"/>
  <c r="AY121" i="6"/>
  <c r="AW26" i="6"/>
  <c r="AW42" i="6"/>
  <c r="AW56" i="6"/>
  <c r="AW64" i="6"/>
  <c r="AW72" i="6"/>
  <c r="AW80" i="6"/>
  <c r="AW92" i="6"/>
  <c r="AW108" i="6"/>
  <c r="AW120" i="6"/>
  <c r="AW128" i="6"/>
  <c r="Y13" i="6"/>
  <c r="Y25" i="6"/>
  <c r="Y33" i="6"/>
  <c r="Y45" i="6"/>
  <c r="Y57" i="6"/>
  <c r="Y69" i="6"/>
  <c r="Y81" i="6"/>
  <c r="Y93" i="6"/>
  <c r="Y105" i="6"/>
  <c r="Y117" i="6"/>
  <c r="Y129" i="6"/>
  <c r="CS14" i="6"/>
  <c r="CS38" i="6"/>
  <c r="CS54" i="6"/>
  <c r="CS78" i="6"/>
  <c r="CS102" i="6"/>
  <c r="CS126" i="6"/>
  <c r="AY11" i="6"/>
  <c r="AY35" i="6"/>
  <c r="AY48" i="6"/>
  <c r="AY69" i="6"/>
  <c r="AY80" i="6"/>
  <c r="AY96" i="6"/>
  <c r="AY117" i="6"/>
  <c r="AW27" i="6"/>
  <c r="AW43" i="6"/>
  <c r="AW61" i="6"/>
  <c r="AW69" i="6"/>
  <c r="AW77" i="6"/>
  <c r="AW89" i="6"/>
  <c r="AW101" i="6"/>
  <c r="AW113" i="6"/>
  <c r="AW125" i="6"/>
  <c r="Y14" i="6"/>
  <c r="Y26" i="6"/>
  <c r="Y34" i="6"/>
  <c r="Y46" i="6"/>
  <c r="Y58" i="6"/>
  <c r="Y70" i="6"/>
  <c r="Y74" i="6"/>
  <c r="Y86" i="6"/>
  <c r="Y102" i="6"/>
  <c r="Y106" i="6"/>
  <c r="Y118" i="6"/>
  <c r="Y130" i="6"/>
  <c r="CS11" i="6"/>
  <c r="CS19" i="6"/>
  <c r="CS27" i="6"/>
  <c r="CS35" i="6"/>
  <c r="CS43" i="6"/>
  <c r="CS51" i="6"/>
  <c r="CS59" i="6"/>
  <c r="CS67" i="6"/>
  <c r="CS75" i="6"/>
  <c r="CS83" i="6"/>
  <c r="CS91" i="6"/>
  <c r="CS99" i="6"/>
  <c r="CS107" i="6"/>
  <c r="CS115" i="6"/>
  <c r="CS123" i="6"/>
  <c r="CS10" i="6"/>
  <c r="AY24" i="6"/>
  <c r="AY57" i="6"/>
  <c r="AY73" i="6"/>
  <c r="AY89" i="6"/>
  <c r="AY95" i="6"/>
  <c r="AY116" i="6"/>
  <c r="AW31" i="6"/>
  <c r="AW52" i="6"/>
  <c r="AW68" i="6"/>
  <c r="AW84" i="6"/>
  <c r="AW100" i="6"/>
  <c r="AW112" i="6"/>
  <c r="AW124" i="6"/>
  <c r="AW11" i="6"/>
  <c r="Y21" i="6"/>
  <c r="Y37" i="6"/>
  <c r="Y53" i="6"/>
  <c r="Y65" i="6"/>
  <c r="Y77" i="6"/>
  <c r="Y89" i="6"/>
  <c r="Y101" i="6"/>
  <c r="Y113" i="6"/>
  <c r="Y125" i="6"/>
  <c r="CS22" i="6"/>
  <c r="CS62" i="6"/>
  <c r="CS86" i="6"/>
  <c r="CS110" i="6"/>
  <c r="AY27" i="6"/>
  <c r="AY53" i="6"/>
  <c r="AY75" i="6"/>
  <c r="AY85" i="6"/>
  <c r="AY101" i="6"/>
  <c r="AY112" i="6"/>
  <c r="AY128" i="6"/>
  <c r="AW38" i="6"/>
  <c r="AW53" i="6"/>
  <c r="AW65" i="6"/>
  <c r="AW81" i="6"/>
  <c r="AW93" i="6"/>
  <c r="AW105" i="6"/>
  <c r="AW121" i="6"/>
  <c r="AW18" i="6"/>
  <c r="Y18" i="6"/>
  <c r="Y38" i="6"/>
  <c r="Y54" i="6"/>
  <c r="Y66" i="6"/>
  <c r="Y82" i="6"/>
  <c r="Y94" i="6"/>
  <c r="Y110" i="6"/>
  <c r="Y126" i="6"/>
  <c r="JS13" i="6"/>
  <c r="JS17" i="6"/>
  <c r="JS21" i="6"/>
  <c r="JS25" i="6"/>
  <c r="JS29" i="6"/>
  <c r="JS33" i="6"/>
  <c r="JS37" i="6"/>
  <c r="JS41" i="6"/>
  <c r="JS45" i="6"/>
  <c r="JS49" i="6"/>
  <c r="JS53" i="6"/>
  <c r="JS57" i="6"/>
  <c r="JS61" i="6"/>
  <c r="JS65" i="6"/>
  <c r="JS69" i="6"/>
  <c r="JS73" i="6"/>
  <c r="JS77" i="6"/>
  <c r="JS81" i="6"/>
  <c r="JS85" i="6"/>
  <c r="JS89" i="6"/>
  <c r="JS93" i="6"/>
  <c r="JS97" i="6"/>
  <c r="JS101" i="6"/>
  <c r="JS105" i="6"/>
  <c r="JS109" i="6"/>
  <c r="JS113" i="6"/>
  <c r="JS117" i="6"/>
  <c r="JS121" i="6"/>
  <c r="JS125" i="6"/>
  <c r="JS129" i="6"/>
  <c r="JQ12" i="6"/>
  <c r="JQ16" i="6"/>
  <c r="JQ20" i="6"/>
  <c r="JQ24" i="6"/>
  <c r="JQ28" i="6"/>
  <c r="JQ32" i="6"/>
  <c r="JS15" i="6"/>
  <c r="JS20" i="6"/>
  <c r="JS26" i="6"/>
  <c r="JS31" i="6"/>
  <c r="JS36" i="6"/>
  <c r="JS42" i="6"/>
  <c r="JS47" i="6"/>
  <c r="JS52" i="6"/>
  <c r="JS58" i="6"/>
  <c r="JS63" i="6"/>
  <c r="JS68" i="6"/>
  <c r="JS74" i="6"/>
  <c r="JS79" i="6"/>
  <c r="JS84" i="6"/>
  <c r="JS90" i="6"/>
  <c r="JS95" i="6"/>
  <c r="JS100" i="6"/>
  <c r="JS106" i="6"/>
  <c r="JS111" i="6"/>
  <c r="JS116" i="6"/>
  <c r="JS122" i="6"/>
  <c r="JS127" i="6"/>
  <c r="JQ11" i="6"/>
  <c r="JQ17" i="6"/>
  <c r="JQ22" i="6"/>
  <c r="JQ27" i="6"/>
  <c r="JQ33" i="6"/>
  <c r="JQ37" i="6"/>
  <c r="JQ41" i="6"/>
  <c r="JQ45" i="6"/>
  <c r="JQ49" i="6"/>
  <c r="JQ53" i="6"/>
  <c r="JQ57" i="6"/>
  <c r="JQ61" i="6"/>
  <c r="JQ65" i="6"/>
  <c r="JQ69" i="6"/>
  <c r="JQ73" i="6"/>
  <c r="JQ77" i="6"/>
  <c r="JQ81" i="6"/>
  <c r="JQ85" i="6"/>
  <c r="JQ89" i="6"/>
  <c r="JQ93" i="6"/>
  <c r="JQ97" i="6"/>
  <c r="JQ101" i="6"/>
  <c r="JQ105" i="6"/>
  <c r="JQ109" i="6"/>
  <c r="JQ113" i="6"/>
  <c r="JQ117" i="6"/>
  <c r="JQ121" i="6"/>
  <c r="JQ125" i="6"/>
  <c r="JQ129" i="6"/>
  <c r="JS11" i="6"/>
  <c r="JS16" i="6"/>
  <c r="JS22" i="6"/>
  <c r="JS27" i="6"/>
  <c r="JS32" i="6"/>
  <c r="JS38" i="6"/>
  <c r="JS43" i="6"/>
  <c r="JS48" i="6"/>
  <c r="JS54" i="6"/>
  <c r="JS59" i="6"/>
  <c r="JS64" i="6"/>
  <c r="JS70" i="6"/>
  <c r="JS75" i="6"/>
  <c r="JS80" i="6"/>
  <c r="JS86" i="6"/>
  <c r="JS91" i="6"/>
  <c r="JS96" i="6"/>
  <c r="JS102" i="6"/>
  <c r="JS107" i="6"/>
  <c r="JS112" i="6"/>
  <c r="JS118" i="6"/>
  <c r="JS123" i="6"/>
  <c r="JS128" i="6"/>
  <c r="JQ13" i="6"/>
  <c r="JQ18" i="6"/>
  <c r="JQ23" i="6"/>
  <c r="JQ29" i="6"/>
  <c r="JQ34" i="6"/>
  <c r="JQ38" i="6"/>
  <c r="JQ42" i="6"/>
  <c r="JQ46" i="6"/>
  <c r="JQ50" i="6"/>
  <c r="JQ54" i="6"/>
  <c r="JQ58" i="6"/>
  <c r="JQ62" i="6"/>
  <c r="JQ66" i="6"/>
  <c r="JQ70" i="6"/>
  <c r="JQ74" i="6"/>
  <c r="JQ78" i="6"/>
  <c r="JQ82" i="6"/>
  <c r="JQ86" i="6"/>
  <c r="JQ90" i="6"/>
  <c r="JQ94" i="6"/>
  <c r="JQ98" i="6"/>
  <c r="JQ102" i="6"/>
  <c r="JQ106" i="6"/>
  <c r="JQ110" i="6"/>
  <c r="JQ114" i="6"/>
  <c r="JQ118" i="6"/>
  <c r="JQ122" i="6"/>
  <c r="JQ126" i="6"/>
  <c r="JQ130" i="6"/>
  <c r="JS12" i="6"/>
  <c r="JS23" i="6"/>
  <c r="JS34" i="6"/>
  <c r="JS44" i="6"/>
  <c r="JS55" i="6"/>
  <c r="JS66" i="6"/>
  <c r="JS76" i="6"/>
  <c r="JS87" i="6"/>
  <c r="JS98" i="6"/>
  <c r="JS108" i="6"/>
  <c r="JS119" i="6"/>
  <c r="JS130" i="6"/>
  <c r="JQ19" i="6"/>
  <c r="JQ30" i="6"/>
  <c r="JQ39" i="6"/>
  <c r="JQ47" i="6"/>
  <c r="JQ55" i="6"/>
  <c r="JQ63" i="6"/>
  <c r="JQ71" i="6"/>
  <c r="JQ79" i="6"/>
  <c r="JQ87" i="6"/>
  <c r="JQ95" i="6"/>
  <c r="JQ103" i="6"/>
  <c r="JQ111" i="6"/>
  <c r="JQ119" i="6"/>
  <c r="JQ127" i="6"/>
  <c r="JS14" i="6"/>
  <c r="JS24" i="6"/>
  <c r="JS35" i="6"/>
  <c r="JS46" i="6"/>
  <c r="JS56" i="6"/>
  <c r="JS67" i="6"/>
  <c r="JS78" i="6"/>
  <c r="JS88" i="6"/>
  <c r="JS99" i="6"/>
  <c r="JS110" i="6"/>
  <c r="JS120" i="6"/>
  <c r="JS10" i="6"/>
  <c r="JQ21" i="6"/>
  <c r="JQ31" i="6"/>
  <c r="JQ40" i="6"/>
  <c r="JQ48" i="6"/>
  <c r="JQ56" i="6"/>
  <c r="JQ64" i="6"/>
  <c r="JQ72" i="6"/>
  <c r="JQ80" i="6"/>
  <c r="JQ88" i="6"/>
  <c r="JQ96" i="6"/>
  <c r="JQ104" i="6"/>
  <c r="JQ112" i="6"/>
  <c r="JQ120" i="6"/>
  <c r="JQ128" i="6"/>
  <c r="JS18" i="6"/>
  <c r="JS28" i="6"/>
  <c r="JS39" i="6"/>
  <c r="JS50" i="6"/>
  <c r="JS60" i="6"/>
  <c r="JS71" i="6"/>
  <c r="JS82" i="6"/>
  <c r="JS92" i="6"/>
  <c r="JS103" i="6"/>
  <c r="JS114" i="6"/>
  <c r="JS124" i="6"/>
  <c r="JQ14" i="6"/>
  <c r="JQ25" i="6"/>
  <c r="JQ35" i="6"/>
  <c r="JQ43" i="6"/>
  <c r="JQ51" i="6"/>
  <c r="JQ59" i="6"/>
  <c r="JQ67" i="6"/>
  <c r="JQ75" i="6"/>
  <c r="JQ83" i="6"/>
  <c r="JQ91" i="6"/>
  <c r="JQ99" i="6"/>
  <c r="JQ107" i="6"/>
  <c r="JQ115" i="6"/>
  <c r="JQ123" i="6"/>
  <c r="JQ10" i="6"/>
  <c r="JS19" i="6"/>
  <c r="JS30" i="6"/>
  <c r="JS40" i="6"/>
  <c r="JS51" i="6"/>
  <c r="JS62" i="6"/>
  <c r="JS72" i="6"/>
  <c r="JS83" i="6"/>
  <c r="JS94" i="6"/>
  <c r="JS104" i="6"/>
  <c r="JS115" i="6"/>
  <c r="JS126" i="6"/>
  <c r="JQ15" i="6"/>
  <c r="JQ26" i="6"/>
  <c r="JQ36" i="6"/>
  <c r="JQ44" i="6"/>
  <c r="JQ52" i="6"/>
  <c r="JQ60" i="6"/>
  <c r="JQ68" i="6"/>
  <c r="JQ76" i="6"/>
  <c r="JQ84" i="6"/>
  <c r="JQ92" i="6"/>
  <c r="JQ100" i="6"/>
  <c r="JQ108" i="6"/>
  <c r="JQ116" i="6"/>
  <c r="JQ124" i="6"/>
  <c r="GK12" i="6"/>
  <c r="GK16" i="6"/>
  <c r="GK20" i="6"/>
  <c r="GK14" i="6"/>
  <c r="GK18" i="6"/>
  <c r="GK22" i="6"/>
  <c r="GK26" i="6"/>
  <c r="GK30" i="6"/>
  <c r="GK34" i="6"/>
  <c r="GK38" i="6"/>
  <c r="GK42" i="6"/>
  <c r="GK46" i="6"/>
  <c r="GK50" i="6"/>
  <c r="GK11" i="6"/>
  <c r="GK15" i="6"/>
  <c r="GK19" i="6"/>
  <c r="GK23" i="6"/>
  <c r="GK27" i="6"/>
  <c r="GK31" i="6"/>
  <c r="GK35" i="6"/>
  <c r="GK39" i="6"/>
  <c r="GK43" i="6"/>
  <c r="GK47" i="6"/>
  <c r="GK13" i="6"/>
  <c r="GK25" i="6"/>
  <c r="GK33" i="6"/>
  <c r="GK41" i="6"/>
  <c r="GK49" i="6"/>
  <c r="GK54" i="6"/>
  <c r="GK58" i="6"/>
  <c r="GK62" i="6"/>
  <c r="GK66" i="6"/>
  <c r="GK70" i="6"/>
  <c r="GK74" i="6"/>
  <c r="GK78" i="6"/>
  <c r="GK82" i="6"/>
  <c r="GK86" i="6"/>
  <c r="GK90" i="6"/>
  <c r="GK94" i="6"/>
  <c r="GK98" i="6"/>
  <c r="GK102" i="6"/>
  <c r="GK106" i="6"/>
  <c r="GK110" i="6"/>
  <c r="GK114" i="6"/>
  <c r="GK118" i="6"/>
  <c r="GK122" i="6"/>
  <c r="GK126" i="6"/>
  <c r="GK130" i="6"/>
  <c r="GK17" i="6"/>
  <c r="GK28" i="6"/>
  <c r="GK36" i="6"/>
  <c r="GK44" i="6"/>
  <c r="GK51" i="6"/>
  <c r="GK55" i="6"/>
  <c r="GK59" i="6"/>
  <c r="GK63" i="6"/>
  <c r="GK67" i="6"/>
  <c r="GK71" i="6"/>
  <c r="GK75" i="6"/>
  <c r="GK79" i="6"/>
  <c r="GK83" i="6"/>
  <c r="GK87" i="6"/>
  <c r="GK91" i="6"/>
  <c r="GK95" i="6"/>
  <c r="GK99" i="6"/>
  <c r="GK103" i="6"/>
  <c r="GK107" i="6"/>
  <c r="GK111" i="6"/>
  <c r="GK115" i="6"/>
  <c r="GK119" i="6"/>
  <c r="GK123" i="6"/>
  <c r="GK127" i="6"/>
  <c r="GK10" i="6"/>
  <c r="GK21" i="6"/>
  <c r="GK37" i="6"/>
  <c r="GK52" i="6"/>
  <c r="GK60" i="6"/>
  <c r="GK68" i="6"/>
  <c r="GK76" i="6"/>
  <c r="GK84" i="6"/>
  <c r="GK92" i="6"/>
  <c r="GK100" i="6"/>
  <c r="GK108" i="6"/>
  <c r="GK116" i="6"/>
  <c r="GK124" i="6"/>
  <c r="GK24" i="6"/>
  <c r="GK40" i="6"/>
  <c r="GK53" i="6"/>
  <c r="GK61" i="6"/>
  <c r="GK69" i="6"/>
  <c r="GK77" i="6"/>
  <c r="GK85" i="6"/>
  <c r="GK93" i="6"/>
  <c r="GK101" i="6"/>
  <c r="GK109" i="6"/>
  <c r="GK117" i="6"/>
  <c r="GK125" i="6"/>
  <c r="GK29" i="6"/>
  <c r="GK45" i="6"/>
  <c r="GK56" i="6"/>
  <c r="GK64" i="6"/>
  <c r="GK72" i="6"/>
  <c r="GK80" i="6"/>
  <c r="GK88" i="6"/>
  <c r="GK96" i="6"/>
  <c r="GK104" i="6"/>
  <c r="GK112" i="6"/>
  <c r="GK120" i="6"/>
  <c r="GK128" i="6"/>
  <c r="GK32" i="6"/>
  <c r="GK48" i="6"/>
  <c r="GK57" i="6"/>
  <c r="GK65" i="6"/>
  <c r="GK73" i="6"/>
  <c r="GK81" i="6"/>
  <c r="GK89" i="6"/>
  <c r="GK97" i="6"/>
  <c r="GK105" i="6"/>
  <c r="GK113" i="6"/>
  <c r="GK121" i="6"/>
  <c r="GK129" i="6"/>
  <c r="EA16" i="6"/>
  <c r="EA20" i="6"/>
  <c r="EA24" i="6"/>
  <c r="EA28" i="6"/>
  <c r="EA32" i="6"/>
  <c r="EA36" i="6"/>
  <c r="EA40" i="6"/>
  <c r="EA44" i="6"/>
  <c r="EA48" i="6"/>
  <c r="EA52" i="6"/>
  <c r="EA56" i="6"/>
  <c r="EA60" i="6"/>
  <c r="EA64" i="6"/>
  <c r="EA68" i="6"/>
  <c r="EA72" i="6"/>
  <c r="EA76" i="6"/>
  <c r="EA80" i="6"/>
  <c r="EA84" i="6"/>
  <c r="EA88" i="6"/>
  <c r="EA92" i="6"/>
  <c r="EA96" i="6"/>
  <c r="EA100" i="6"/>
  <c r="EA17" i="6"/>
  <c r="EA22" i="6"/>
  <c r="EA27" i="6"/>
  <c r="EA33" i="6"/>
  <c r="EA38" i="6"/>
  <c r="EA43" i="6"/>
  <c r="EA49" i="6"/>
  <c r="EA54" i="6"/>
  <c r="EA59" i="6"/>
  <c r="EA65" i="6"/>
  <c r="EA70" i="6"/>
  <c r="EA75" i="6"/>
  <c r="EA81" i="6"/>
  <c r="EA86" i="6"/>
  <c r="EA91" i="6"/>
  <c r="EA97" i="6"/>
  <c r="EA102" i="6"/>
  <c r="EA106" i="6"/>
  <c r="EA110" i="6"/>
  <c r="EA114" i="6"/>
  <c r="EA118" i="6"/>
  <c r="EA122" i="6"/>
  <c r="EA126" i="6"/>
  <c r="EA130" i="6"/>
  <c r="EA13" i="6"/>
  <c r="EA18" i="6"/>
  <c r="EA23" i="6"/>
  <c r="EA29" i="6"/>
  <c r="EA34" i="6"/>
  <c r="EA39" i="6"/>
  <c r="EA45" i="6"/>
  <c r="EA50" i="6"/>
  <c r="EA55" i="6"/>
  <c r="EA61" i="6"/>
  <c r="EA66" i="6"/>
  <c r="EA71" i="6"/>
  <c r="EA77" i="6"/>
  <c r="EA82" i="6"/>
  <c r="EA87" i="6"/>
  <c r="EA93" i="6"/>
  <c r="EA98" i="6"/>
  <c r="EA103" i="6"/>
  <c r="EA107" i="6"/>
  <c r="EA111" i="6"/>
  <c r="EA115" i="6"/>
  <c r="EA119" i="6"/>
  <c r="EA123" i="6"/>
  <c r="EA127" i="6"/>
  <c r="EA12" i="6"/>
  <c r="EA21" i="6"/>
  <c r="EA31" i="6"/>
  <c r="EA42" i="6"/>
  <c r="EA53" i="6"/>
  <c r="EA63" i="6"/>
  <c r="EA74" i="6"/>
  <c r="EA85" i="6"/>
  <c r="EA95" i="6"/>
  <c r="EA105" i="6"/>
  <c r="EA113" i="6"/>
  <c r="EA121" i="6"/>
  <c r="EA129" i="6"/>
  <c r="EA14" i="6"/>
  <c r="EA25" i="6"/>
  <c r="EA35" i="6"/>
  <c r="EA46" i="6"/>
  <c r="EA57" i="6"/>
  <c r="EA67" i="6"/>
  <c r="EA78" i="6"/>
  <c r="EA89" i="6"/>
  <c r="EA99" i="6"/>
  <c r="EA108" i="6"/>
  <c r="EA116" i="6"/>
  <c r="EA124" i="6"/>
  <c r="EA15" i="6"/>
  <c r="EA26" i="6"/>
  <c r="EA37" i="6"/>
  <c r="EA47" i="6"/>
  <c r="EA58" i="6"/>
  <c r="EA69" i="6"/>
  <c r="EA79" i="6"/>
  <c r="EA90" i="6"/>
  <c r="EA101" i="6"/>
  <c r="EA109" i="6"/>
  <c r="EA117" i="6"/>
  <c r="EA125" i="6"/>
  <c r="EA19" i="6"/>
  <c r="EA30" i="6"/>
  <c r="EA41" i="6"/>
  <c r="EA51" i="6"/>
  <c r="EA62" i="6"/>
  <c r="EA73" i="6"/>
  <c r="EA83" i="6"/>
  <c r="EA94" i="6"/>
  <c r="EA104" i="6"/>
  <c r="EA112" i="6"/>
  <c r="EA120" i="6"/>
  <c r="EA128" i="6"/>
  <c r="JU13" i="6"/>
  <c r="JU17" i="6"/>
  <c r="JU21" i="6"/>
  <c r="JU25" i="6"/>
  <c r="JU29" i="6"/>
  <c r="JU33" i="6"/>
  <c r="JU37" i="6"/>
  <c r="JU41" i="6"/>
  <c r="JU45" i="6"/>
  <c r="JU49" i="6"/>
  <c r="JU53" i="6"/>
  <c r="JU57" i="6"/>
  <c r="JU61" i="6"/>
  <c r="JU65" i="6"/>
  <c r="JU69" i="6"/>
  <c r="JU73" i="6"/>
  <c r="JU77" i="6"/>
  <c r="JU81" i="6"/>
  <c r="JU85" i="6"/>
  <c r="JU89" i="6"/>
  <c r="JU93" i="6"/>
  <c r="JU97" i="6"/>
  <c r="JU101" i="6"/>
  <c r="JU14" i="6"/>
  <c r="JU18" i="6"/>
  <c r="JU22" i="6"/>
  <c r="JU26" i="6"/>
  <c r="JU30" i="6"/>
  <c r="JU34" i="6"/>
  <c r="JU38" i="6"/>
  <c r="JU42" i="6"/>
  <c r="JU46" i="6"/>
  <c r="JU50" i="6"/>
  <c r="JU54" i="6"/>
  <c r="JU58" i="6"/>
  <c r="JU62" i="6"/>
  <c r="JU66" i="6"/>
  <c r="JU70" i="6"/>
  <c r="JU74" i="6"/>
  <c r="JU78" i="6"/>
  <c r="JU82" i="6"/>
  <c r="JU86" i="6"/>
  <c r="JU90" i="6"/>
  <c r="JU94" i="6"/>
  <c r="JU98" i="6"/>
  <c r="JU102" i="6"/>
  <c r="JU106" i="6"/>
  <c r="JU11" i="6"/>
  <c r="JU19" i="6"/>
  <c r="JU27" i="6"/>
  <c r="JU35" i="6"/>
  <c r="JU43" i="6"/>
  <c r="JU51" i="6"/>
  <c r="JU59" i="6"/>
  <c r="JU67" i="6"/>
  <c r="JU75" i="6"/>
  <c r="JU83" i="6"/>
  <c r="JU91" i="6"/>
  <c r="JU99" i="6"/>
  <c r="JU105" i="6"/>
  <c r="JU110" i="6"/>
  <c r="JU114" i="6"/>
  <c r="JU118" i="6"/>
  <c r="JU122" i="6"/>
  <c r="JU126" i="6"/>
  <c r="JU130" i="6"/>
  <c r="JU16" i="6"/>
  <c r="JU28" i="6"/>
  <c r="JU39" i="6"/>
  <c r="JU48" i="6"/>
  <c r="JU60" i="6"/>
  <c r="JU71" i="6"/>
  <c r="JU80" i="6"/>
  <c r="JU92" i="6"/>
  <c r="JU103" i="6"/>
  <c r="JU109" i="6"/>
  <c r="JU115" i="6"/>
  <c r="JU120" i="6"/>
  <c r="JU125" i="6"/>
  <c r="JU10" i="6"/>
  <c r="JU20" i="6"/>
  <c r="JU31" i="6"/>
  <c r="JU40" i="6"/>
  <c r="JU52" i="6"/>
  <c r="JU63" i="6"/>
  <c r="JU72" i="6"/>
  <c r="JU84" i="6"/>
  <c r="JU95" i="6"/>
  <c r="JU104" i="6"/>
  <c r="JU111" i="6"/>
  <c r="JU116" i="6"/>
  <c r="JU121" i="6"/>
  <c r="JU127" i="6"/>
  <c r="JU12" i="6"/>
  <c r="JU32" i="6"/>
  <c r="JU55" i="6"/>
  <c r="JU76" i="6"/>
  <c r="JU96" i="6"/>
  <c r="JU112" i="6"/>
  <c r="JU123" i="6"/>
  <c r="IW12" i="6"/>
  <c r="IW16" i="6"/>
  <c r="IW20" i="6"/>
  <c r="IW24" i="6"/>
  <c r="IW28" i="6"/>
  <c r="IW32" i="6"/>
  <c r="IW36" i="6"/>
  <c r="IW40" i="6"/>
  <c r="IW44" i="6"/>
  <c r="IW48" i="6"/>
  <c r="IW52" i="6"/>
  <c r="IW56" i="6"/>
  <c r="JU15" i="6"/>
  <c r="JU36" i="6"/>
  <c r="JU56" i="6"/>
  <c r="JU79" i="6"/>
  <c r="JU100" i="6"/>
  <c r="JU113" i="6"/>
  <c r="JU124" i="6"/>
  <c r="JU23" i="6"/>
  <c r="JU44" i="6"/>
  <c r="JU64" i="6"/>
  <c r="JU87" i="6"/>
  <c r="JU107" i="6"/>
  <c r="JU117" i="6"/>
  <c r="JU128" i="6"/>
  <c r="JU24" i="6"/>
  <c r="JU47" i="6"/>
  <c r="JU68" i="6"/>
  <c r="JU88" i="6"/>
  <c r="JU108" i="6"/>
  <c r="JU119" i="6"/>
  <c r="JU129" i="6"/>
  <c r="IW15" i="6"/>
  <c r="IW21" i="6"/>
  <c r="IW26" i="6"/>
  <c r="IW31" i="6"/>
  <c r="IW37" i="6"/>
  <c r="IW42" i="6"/>
  <c r="IW47" i="6"/>
  <c r="IW53" i="6"/>
  <c r="IW58" i="6"/>
  <c r="IW62" i="6"/>
  <c r="IW66" i="6"/>
  <c r="IW70" i="6"/>
  <c r="IW74" i="6"/>
  <c r="IW78" i="6"/>
  <c r="IW82" i="6"/>
  <c r="IW86" i="6"/>
  <c r="IW90" i="6"/>
  <c r="IW94" i="6"/>
  <c r="IW98" i="6"/>
  <c r="IW102" i="6"/>
  <c r="IW106" i="6"/>
  <c r="IW110" i="6"/>
  <c r="IW114" i="6"/>
  <c r="IW118" i="6"/>
  <c r="IW122" i="6"/>
  <c r="IW126" i="6"/>
  <c r="IW130" i="6"/>
  <c r="IS12" i="6"/>
  <c r="IS16" i="6"/>
  <c r="IS20" i="6"/>
  <c r="IS24" i="6"/>
  <c r="IS28" i="6"/>
  <c r="IS32" i="6"/>
  <c r="IS36" i="6"/>
  <c r="IS40" i="6"/>
  <c r="IS44" i="6"/>
  <c r="IS48" i="6"/>
  <c r="IS52" i="6"/>
  <c r="IS56" i="6"/>
  <c r="IS60" i="6"/>
  <c r="IS64" i="6"/>
  <c r="IS68" i="6"/>
  <c r="IS72" i="6"/>
  <c r="IS76" i="6"/>
  <c r="IS80" i="6"/>
  <c r="IS84" i="6"/>
  <c r="IS88" i="6"/>
  <c r="IS92" i="6"/>
  <c r="IS96" i="6"/>
  <c r="IS100" i="6"/>
  <c r="IS104" i="6"/>
  <c r="IS108" i="6"/>
  <c r="IS112" i="6"/>
  <c r="IS116" i="6"/>
  <c r="IS120" i="6"/>
  <c r="IS124" i="6"/>
  <c r="IS128" i="6"/>
  <c r="IW11" i="6"/>
  <c r="IW17" i="6"/>
  <c r="IW22" i="6"/>
  <c r="IW27" i="6"/>
  <c r="IW33" i="6"/>
  <c r="IW38" i="6"/>
  <c r="IW43" i="6"/>
  <c r="IW49" i="6"/>
  <c r="IW54" i="6"/>
  <c r="IW59" i="6"/>
  <c r="IW63" i="6"/>
  <c r="IW67" i="6"/>
  <c r="IW71" i="6"/>
  <c r="IW75" i="6"/>
  <c r="IW79" i="6"/>
  <c r="IW83" i="6"/>
  <c r="IW87" i="6"/>
  <c r="IW91" i="6"/>
  <c r="IW95" i="6"/>
  <c r="IW99" i="6"/>
  <c r="IW103" i="6"/>
  <c r="IW107" i="6"/>
  <c r="IW111" i="6"/>
  <c r="IW115" i="6"/>
  <c r="IW119" i="6"/>
  <c r="IW123" i="6"/>
  <c r="IW127" i="6"/>
  <c r="IW10" i="6"/>
  <c r="IS13" i="6"/>
  <c r="IS17" i="6"/>
  <c r="IS21" i="6"/>
  <c r="IS25" i="6"/>
  <c r="IS29" i="6"/>
  <c r="IS33" i="6"/>
  <c r="IS37" i="6"/>
  <c r="IS41" i="6"/>
  <c r="IS45" i="6"/>
  <c r="IS49" i="6"/>
  <c r="IS53" i="6"/>
  <c r="IS57" i="6"/>
  <c r="IS61" i="6"/>
  <c r="IS65" i="6"/>
  <c r="IS69" i="6"/>
  <c r="IW13" i="6"/>
  <c r="IW23" i="6"/>
  <c r="IW34" i="6"/>
  <c r="IW45" i="6"/>
  <c r="IW55" i="6"/>
  <c r="IW64" i="6"/>
  <c r="IW72" i="6"/>
  <c r="IW80" i="6"/>
  <c r="IW88" i="6"/>
  <c r="IW96" i="6"/>
  <c r="IW104" i="6"/>
  <c r="IW112" i="6"/>
  <c r="IW120" i="6"/>
  <c r="IW128" i="6"/>
  <c r="IS14" i="6"/>
  <c r="IS22" i="6"/>
  <c r="IS30" i="6"/>
  <c r="IS38" i="6"/>
  <c r="IS46" i="6"/>
  <c r="IS54" i="6"/>
  <c r="IS62" i="6"/>
  <c r="IS70" i="6"/>
  <c r="IS75" i="6"/>
  <c r="IS81" i="6"/>
  <c r="IS86" i="6"/>
  <c r="IS91" i="6"/>
  <c r="IS97" i="6"/>
  <c r="IS102" i="6"/>
  <c r="IS107" i="6"/>
  <c r="IS113" i="6"/>
  <c r="IS118" i="6"/>
  <c r="IS123" i="6"/>
  <c r="IS129" i="6"/>
  <c r="IW14" i="6"/>
  <c r="IW25" i="6"/>
  <c r="IW35" i="6"/>
  <c r="IW46" i="6"/>
  <c r="IW57" i="6"/>
  <c r="IW65" i="6"/>
  <c r="IW73" i="6"/>
  <c r="IW81" i="6"/>
  <c r="IW89" i="6"/>
  <c r="IW97" i="6"/>
  <c r="IW105" i="6"/>
  <c r="IW113" i="6"/>
  <c r="IW121" i="6"/>
  <c r="IW129" i="6"/>
  <c r="IS15" i="6"/>
  <c r="IS23" i="6"/>
  <c r="IS31" i="6"/>
  <c r="IS39" i="6"/>
  <c r="IS47" i="6"/>
  <c r="IS55" i="6"/>
  <c r="IS63" i="6"/>
  <c r="IS71" i="6"/>
  <c r="IS77" i="6"/>
  <c r="IS82" i="6"/>
  <c r="IS87" i="6"/>
  <c r="IS93" i="6"/>
  <c r="IS98" i="6"/>
  <c r="IS103" i="6"/>
  <c r="IS109" i="6"/>
  <c r="IS114" i="6"/>
  <c r="IS119" i="6"/>
  <c r="IS125" i="6"/>
  <c r="IS130" i="6"/>
  <c r="IW18" i="6"/>
  <c r="IW29" i="6"/>
  <c r="IW39" i="6"/>
  <c r="IW50" i="6"/>
  <c r="IW60" i="6"/>
  <c r="IW68" i="6"/>
  <c r="IW76" i="6"/>
  <c r="IW84" i="6"/>
  <c r="IW92" i="6"/>
  <c r="IW100" i="6"/>
  <c r="IW108" i="6"/>
  <c r="IW116" i="6"/>
  <c r="IW124" i="6"/>
  <c r="IS18" i="6"/>
  <c r="IS26" i="6"/>
  <c r="IS34" i="6"/>
  <c r="IS42" i="6"/>
  <c r="IS50" i="6"/>
  <c r="IS58" i="6"/>
  <c r="IS66" i="6"/>
  <c r="IS73" i="6"/>
  <c r="IS78" i="6"/>
  <c r="IS83" i="6"/>
  <c r="IS89" i="6"/>
  <c r="IS94" i="6"/>
  <c r="IS99" i="6"/>
  <c r="IS105" i="6"/>
  <c r="IS110" i="6"/>
  <c r="IS115" i="6"/>
  <c r="IS121" i="6"/>
  <c r="IS126" i="6"/>
  <c r="IS10" i="6"/>
  <c r="IW30" i="6"/>
  <c r="IW69" i="6"/>
  <c r="IW101" i="6"/>
  <c r="IS19" i="6"/>
  <c r="IS51" i="6"/>
  <c r="IS79" i="6"/>
  <c r="IS101" i="6"/>
  <c r="IS122" i="6"/>
  <c r="IW41" i="6"/>
  <c r="IW77" i="6"/>
  <c r="IW109" i="6"/>
  <c r="IS27" i="6"/>
  <c r="IS59" i="6"/>
  <c r="IS85" i="6"/>
  <c r="IS106" i="6"/>
  <c r="IS127" i="6"/>
  <c r="IW85" i="6"/>
  <c r="IS35" i="6"/>
  <c r="IS90" i="6"/>
  <c r="IW19" i="6"/>
  <c r="IW93" i="6"/>
  <c r="IS43" i="6"/>
  <c r="IS95" i="6"/>
  <c r="IW51" i="6"/>
  <c r="IW117" i="6"/>
  <c r="IS67" i="6"/>
  <c r="IS111" i="6"/>
  <c r="IW61" i="6"/>
  <c r="IW125" i="6"/>
  <c r="IS11" i="6"/>
  <c r="IS74" i="6"/>
  <c r="IS117" i="6"/>
  <c r="DO13" i="6"/>
  <c r="DO17" i="6"/>
  <c r="DO21" i="6"/>
  <c r="DO25" i="6"/>
  <c r="DO29" i="6"/>
  <c r="DO33" i="6"/>
  <c r="DO37" i="6"/>
  <c r="DO41" i="6"/>
  <c r="DO45" i="6"/>
  <c r="DO49" i="6"/>
  <c r="DO53" i="6"/>
  <c r="DO57" i="6"/>
  <c r="DO61" i="6"/>
  <c r="DO65" i="6"/>
  <c r="DO69" i="6"/>
  <c r="DO73" i="6"/>
  <c r="DO77" i="6"/>
  <c r="DO81" i="6"/>
  <c r="DO85" i="6"/>
  <c r="DO89" i="6"/>
  <c r="DO93" i="6"/>
  <c r="DO97" i="6"/>
  <c r="DO101" i="6"/>
  <c r="DO105" i="6"/>
  <c r="DO109" i="6"/>
  <c r="DO113" i="6"/>
  <c r="DO117" i="6"/>
  <c r="DO121" i="6"/>
  <c r="DO125" i="6"/>
  <c r="DO129" i="6"/>
  <c r="DO14" i="6"/>
  <c r="DO18" i="6"/>
  <c r="DO22" i="6"/>
  <c r="DO26" i="6"/>
  <c r="DO30" i="6"/>
  <c r="DO34" i="6"/>
  <c r="DO38" i="6"/>
  <c r="DO42" i="6"/>
  <c r="DO46" i="6"/>
  <c r="DO50" i="6"/>
  <c r="DO54" i="6"/>
  <c r="DO58" i="6"/>
  <c r="DO62" i="6"/>
  <c r="DO66" i="6"/>
  <c r="DO70" i="6"/>
  <c r="DO74" i="6"/>
  <c r="DO78" i="6"/>
  <c r="DO82" i="6"/>
  <c r="DO86" i="6"/>
  <c r="DO90" i="6"/>
  <c r="DO94" i="6"/>
  <c r="DO98" i="6"/>
  <c r="DO102" i="6"/>
  <c r="DO106" i="6"/>
  <c r="DO110" i="6"/>
  <c r="DO114" i="6"/>
  <c r="DO118" i="6"/>
  <c r="DO122" i="6"/>
  <c r="DO126" i="6"/>
  <c r="DO130" i="6"/>
  <c r="DO11" i="6"/>
  <c r="DO15" i="6"/>
  <c r="DO19" i="6"/>
  <c r="DO23" i="6"/>
  <c r="DO27" i="6"/>
  <c r="DO31" i="6"/>
  <c r="DO35" i="6"/>
  <c r="DO39" i="6"/>
  <c r="DO43" i="6"/>
  <c r="DO47" i="6"/>
  <c r="DO51" i="6"/>
  <c r="DO55" i="6"/>
  <c r="DO59" i="6"/>
  <c r="DO63" i="6"/>
  <c r="DO67" i="6"/>
  <c r="DO71" i="6"/>
  <c r="DO75" i="6"/>
  <c r="DO79" i="6"/>
  <c r="DO83" i="6"/>
  <c r="DO87" i="6"/>
  <c r="DO91" i="6"/>
  <c r="DO95" i="6"/>
  <c r="DO99" i="6"/>
  <c r="DO103" i="6"/>
  <c r="DO107" i="6"/>
  <c r="DO111" i="6"/>
  <c r="DO115" i="6"/>
  <c r="DO119" i="6"/>
  <c r="DO123" i="6"/>
  <c r="DO127" i="6"/>
  <c r="DO10" i="6"/>
  <c r="DO12" i="6"/>
  <c r="DO16" i="6"/>
  <c r="DO20" i="6"/>
  <c r="DO24" i="6"/>
  <c r="DO28" i="6"/>
  <c r="DO32" i="6"/>
  <c r="DO36" i="6"/>
  <c r="DO40" i="6"/>
  <c r="DO44" i="6"/>
  <c r="DO48" i="6"/>
  <c r="DO52" i="6"/>
  <c r="DO56" i="6"/>
  <c r="DO60" i="6"/>
  <c r="DO64" i="6"/>
  <c r="DO68" i="6"/>
  <c r="DO72" i="6"/>
  <c r="DO76" i="6"/>
  <c r="DO80" i="6"/>
  <c r="DO84" i="6"/>
  <c r="DO88" i="6"/>
  <c r="DO92" i="6"/>
  <c r="DO96" i="6"/>
  <c r="DO100" i="6"/>
  <c r="DO104" i="6"/>
  <c r="DO108" i="6"/>
  <c r="DO112" i="6"/>
  <c r="DO116" i="6"/>
  <c r="DO120" i="6"/>
  <c r="DO124" i="6"/>
  <c r="DO128" i="6"/>
  <c r="AO13" i="6"/>
  <c r="AO17" i="6"/>
  <c r="AO21" i="6"/>
  <c r="AO25" i="6"/>
  <c r="AO29" i="6"/>
  <c r="AO33" i="6"/>
  <c r="AO37" i="6"/>
  <c r="AO41" i="6"/>
  <c r="AO45" i="6"/>
  <c r="AO49" i="6"/>
  <c r="AO53" i="6"/>
  <c r="AO57" i="6"/>
  <c r="AO61" i="6"/>
  <c r="AO65" i="6"/>
  <c r="AO69" i="6"/>
  <c r="AO73" i="6"/>
  <c r="AO77" i="6"/>
  <c r="AO81" i="6"/>
  <c r="AO85" i="6"/>
  <c r="AO89" i="6"/>
  <c r="AO93" i="6"/>
  <c r="AO97" i="6"/>
  <c r="AO101" i="6"/>
  <c r="AO105" i="6"/>
  <c r="AO109" i="6"/>
  <c r="AO113" i="6"/>
  <c r="AO117" i="6"/>
  <c r="AO121" i="6"/>
  <c r="AO125" i="6"/>
  <c r="AO129" i="6"/>
  <c r="AO15" i="6"/>
  <c r="AO23" i="6"/>
  <c r="AO35" i="6"/>
  <c r="AO47" i="6"/>
  <c r="AO59" i="6"/>
  <c r="AO71" i="6"/>
  <c r="AO83" i="6"/>
  <c r="AO95" i="6"/>
  <c r="AO111" i="6"/>
  <c r="AO123" i="6"/>
  <c r="AO16" i="6"/>
  <c r="AO24" i="6"/>
  <c r="AO40" i="6"/>
  <c r="AO52" i="6"/>
  <c r="AO64" i="6"/>
  <c r="AO76" i="6"/>
  <c r="AO84" i="6"/>
  <c r="AO96" i="6"/>
  <c r="AO104" i="6"/>
  <c r="AO116" i="6"/>
  <c r="AO128" i="6"/>
  <c r="AO14" i="6"/>
  <c r="AO18" i="6"/>
  <c r="AO22" i="6"/>
  <c r="AO26" i="6"/>
  <c r="AO30" i="6"/>
  <c r="AO34" i="6"/>
  <c r="AO38" i="6"/>
  <c r="AO42" i="6"/>
  <c r="AO46" i="6"/>
  <c r="AO50" i="6"/>
  <c r="AO54" i="6"/>
  <c r="AO58" i="6"/>
  <c r="AO62" i="6"/>
  <c r="AO66" i="6"/>
  <c r="AO70" i="6"/>
  <c r="AO74" i="6"/>
  <c r="AO78" i="6"/>
  <c r="AO82" i="6"/>
  <c r="AO86" i="6"/>
  <c r="AO90" i="6"/>
  <c r="AO94" i="6"/>
  <c r="AO98" i="6"/>
  <c r="AO102" i="6"/>
  <c r="AO106" i="6"/>
  <c r="AO110" i="6"/>
  <c r="AO114" i="6"/>
  <c r="AO118" i="6"/>
  <c r="AO122" i="6"/>
  <c r="AO126" i="6"/>
  <c r="AO130" i="6"/>
  <c r="AO19" i="6"/>
  <c r="AO31" i="6"/>
  <c r="AO39" i="6"/>
  <c r="AO51" i="6"/>
  <c r="AO63" i="6"/>
  <c r="AO75" i="6"/>
  <c r="AO87" i="6"/>
  <c r="AO99" i="6"/>
  <c r="AO107" i="6"/>
  <c r="AO119" i="6"/>
  <c r="AO127" i="6"/>
  <c r="AO12" i="6"/>
  <c r="AO28" i="6"/>
  <c r="AO36" i="6"/>
  <c r="AO48" i="6"/>
  <c r="AO60" i="6"/>
  <c r="AO72" i="6"/>
  <c r="AO88" i="6"/>
  <c r="AO100" i="6"/>
  <c r="AO112" i="6"/>
  <c r="AO124" i="6"/>
  <c r="AO11" i="6"/>
  <c r="AO27" i="6"/>
  <c r="AO43" i="6"/>
  <c r="AO55" i="6"/>
  <c r="AO67" i="6"/>
  <c r="AO79" i="6"/>
  <c r="AO91" i="6"/>
  <c r="AO103" i="6"/>
  <c r="AO115" i="6"/>
  <c r="AO10" i="6"/>
  <c r="AO20" i="6"/>
  <c r="AO32" i="6"/>
  <c r="AO44" i="6"/>
  <c r="AO56" i="6"/>
  <c r="AO68" i="6"/>
  <c r="AO80" i="6"/>
  <c r="AO92" i="6"/>
  <c r="AO108" i="6"/>
  <c r="AO120" i="6"/>
  <c r="JY14" i="6"/>
  <c r="JY18" i="6"/>
  <c r="JY22" i="6"/>
  <c r="JY26" i="6"/>
  <c r="JY30" i="6"/>
  <c r="JY34" i="6"/>
  <c r="JY38" i="6"/>
  <c r="JY42" i="6"/>
  <c r="JY46" i="6"/>
  <c r="JY50" i="6"/>
  <c r="JY54" i="6"/>
  <c r="JY58" i="6"/>
  <c r="JY62" i="6"/>
  <c r="JY66" i="6"/>
  <c r="JY70" i="6"/>
  <c r="JY74" i="6"/>
  <c r="JY78" i="6"/>
  <c r="JY82" i="6"/>
  <c r="JY86" i="6"/>
  <c r="JY90" i="6"/>
  <c r="JY94" i="6"/>
  <c r="JY98" i="6"/>
  <c r="JY102" i="6"/>
  <c r="JY106" i="6"/>
  <c r="JY110" i="6"/>
  <c r="JY114" i="6"/>
  <c r="JY118" i="6"/>
  <c r="JY122" i="6"/>
  <c r="JY126" i="6"/>
  <c r="JY130" i="6"/>
  <c r="JY11" i="6"/>
  <c r="JY15" i="6"/>
  <c r="JY19" i="6"/>
  <c r="JY23" i="6"/>
  <c r="JY27" i="6"/>
  <c r="JY31" i="6"/>
  <c r="JY35" i="6"/>
  <c r="JY39" i="6"/>
  <c r="JY43" i="6"/>
  <c r="JY47" i="6"/>
  <c r="JY51" i="6"/>
  <c r="JY55" i="6"/>
  <c r="JY59" i="6"/>
  <c r="JY63" i="6"/>
  <c r="JY67" i="6"/>
  <c r="JY71" i="6"/>
  <c r="JY75" i="6"/>
  <c r="JY79" i="6"/>
  <c r="JY83" i="6"/>
  <c r="JY87" i="6"/>
  <c r="JY91" i="6"/>
  <c r="JY95" i="6"/>
  <c r="JY99" i="6"/>
  <c r="JY103" i="6"/>
  <c r="JY107" i="6"/>
  <c r="JY111" i="6"/>
  <c r="JY115" i="6"/>
  <c r="JY119" i="6"/>
  <c r="JY123" i="6"/>
  <c r="JY127" i="6"/>
  <c r="JY10" i="6"/>
  <c r="JY12" i="6"/>
  <c r="JY20" i="6"/>
  <c r="JY28" i="6"/>
  <c r="JY36" i="6"/>
  <c r="JY44" i="6"/>
  <c r="JY52" i="6"/>
  <c r="JY60" i="6"/>
  <c r="JY68" i="6"/>
  <c r="JY76" i="6"/>
  <c r="JY84" i="6"/>
  <c r="JY92" i="6"/>
  <c r="JY100" i="6"/>
  <c r="JY108" i="6"/>
  <c r="JY116" i="6"/>
  <c r="JY124" i="6"/>
  <c r="JY21" i="6"/>
  <c r="JY32" i="6"/>
  <c r="JY41" i="6"/>
  <c r="JY53" i="6"/>
  <c r="JY64" i="6"/>
  <c r="JY73" i="6"/>
  <c r="JY85" i="6"/>
  <c r="JY96" i="6"/>
  <c r="JY105" i="6"/>
  <c r="JY117" i="6"/>
  <c r="JY128" i="6"/>
  <c r="JY13" i="6"/>
  <c r="JY24" i="6"/>
  <c r="JY33" i="6"/>
  <c r="JY45" i="6"/>
  <c r="JY56" i="6"/>
  <c r="JY65" i="6"/>
  <c r="JY77" i="6"/>
  <c r="JY88" i="6"/>
  <c r="JY97" i="6"/>
  <c r="JY109" i="6"/>
  <c r="JY120" i="6"/>
  <c r="JY129" i="6"/>
  <c r="JY25" i="6"/>
  <c r="JY48" i="6"/>
  <c r="JY69" i="6"/>
  <c r="JY89" i="6"/>
  <c r="JY112" i="6"/>
  <c r="JY29" i="6"/>
  <c r="JY49" i="6"/>
  <c r="JY72" i="6"/>
  <c r="JY93" i="6"/>
  <c r="JY113" i="6"/>
  <c r="JY16" i="6"/>
  <c r="JY37" i="6"/>
  <c r="JY57" i="6"/>
  <c r="JY80" i="6"/>
  <c r="JY101" i="6"/>
  <c r="JY121" i="6"/>
  <c r="JY17" i="6"/>
  <c r="JY40" i="6"/>
  <c r="JY61" i="6"/>
  <c r="JY81" i="6"/>
  <c r="JY104" i="6"/>
  <c r="JY125" i="6"/>
  <c r="IE43" i="6"/>
  <c r="IE47" i="6"/>
  <c r="IE51" i="6"/>
  <c r="IE55" i="6"/>
  <c r="IE59" i="6"/>
  <c r="IE63" i="6"/>
  <c r="IE67" i="6"/>
  <c r="IE71" i="6"/>
  <c r="IE75" i="6"/>
  <c r="IE79" i="6"/>
  <c r="IE83" i="6"/>
  <c r="IE87" i="6"/>
  <c r="IE91" i="6"/>
  <c r="IE95" i="6"/>
  <c r="IE99" i="6"/>
  <c r="IE103" i="6"/>
  <c r="IE107" i="6"/>
  <c r="IE111" i="6"/>
  <c r="IE115" i="6"/>
  <c r="IE119" i="6"/>
  <c r="IE123" i="6"/>
  <c r="IE127" i="6"/>
  <c r="IE42" i="6"/>
  <c r="IE14" i="6"/>
  <c r="IE18" i="6"/>
  <c r="IE22" i="6"/>
  <c r="IE26" i="6"/>
  <c r="IE30" i="6"/>
  <c r="IE34" i="6"/>
  <c r="IE38" i="6"/>
  <c r="IE46" i="6"/>
  <c r="IE52" i="6"/>
  <c r="IE57" i="6"/>
  <c r="IE62" i="6"/>
  <c r="IE68" i="6"/>
  <c r="IE73" i="6"/>
  <c r="IE78" i="6"/>
  <c r="IE84" i="6"/>
  <c r="IE89" i="6"/>
  <c r="IE94" i="6"/>
  <c r="IE100" i="6"/>
  <c r="IE105" i="6"/>
  <c r="IE110" i="6"/>
  <c r="IE116" i="6"/>
  <c r="IE121" i="6"/>
  <c r="IE126" i="6"/>
  <c r="IE11" i="6"/>
  <c r="IE16" i="6"/>
  <c r="IE21" i="6"/>
  <c r="IE48" i="6"/>
  <c r="IE53" i="6"/>
  <c r="IE58" i="6"/>
  <c r="IE64" i="6"/>
  <c r="IE69" i="6"/>
  <c r="IE74" i="6"/>
  <c r="IE80" i="6"/>
  <c r="IE85" i="6"/>
  <c r="IE90" i="6"/>
  <c r="IE96" i="6"/>
  <c r="IE101" i="6"/>
  <c r="IE106" i="6"/>
  <c r="IE112" i="6"/>
  <c r="IE117" i="6"/>
  <c r="IE122" i="6"/>
  <c r="IE128" i="6"/>
  <c r="IE12" i="6"/>
  <c r="IE17" i="6"/>
  <c r="IE23" i="6"/>
  <c r="IE44" i="6"/>
  <c r="IE49" i="6"/>
  <c r="IE54" i="6"/>
  <c r="IE60" i="6"/>
  <c r="IE65" i="6"/>
  <c r="IE70" i="6"/>
  <c r="IE76" i="6"/>
  <c r="IE81" i="6"/>
  <c r="IE86" i="6"/>
  <c r="IE92" i="6"/>
  <c r="IE97" i="6"/>
  <c r="IE102" i="6"/>
  <c r="IE108" i="6"/>
  <c r="IE113" i="6"/>
  <c r="IE61" i="6"/>
  <c r="IE82" i="6"/>
  <c r="IE104" i="6"/>
  <c r="IE120" i="6"/>
  <c r="IE130" i="6"/>
  <c r="IE20" i="6"/>
  <c r="IE28" i="6"/>
  <c r="IE33" i="6"/>
  <c r="IE39" i="6"/>
  <c r="IE45" i="6"/>
  <c r="IE66" i="6"/>
  <c r="IE88" i="6"/>
  <c r="IE109" i="6"/>
  <c r="IE124" i="6"/>
  <c r="IE13" i="6"/>
  <c r="IE24" i="6"/>
  <c r="IE29" i="6"/>
  <c r="IE35" i="6"/>
  <c r="IE10" i="6"/>
  <c r="IE72" i="6"/>
  <c r="IE114" i="6"/>
  <c r="IE15" i="6"/>
  <c r="IE31" i="6"/>
  <c r="IE77" i="6"/>
  <c r="IE118" i="6"/>
  <c r="IE19" i="6"/>
  <c r="IE32" i="6"/>
  <c r="IE50" i="6"/>
  <c r="IE93" i="6"/>
  <c r="IE125" i="6"/>
  <c r="IE25" i="6"/>
  <c r="IE36" i="6"/>
  <c r="IE56" i="6"/>
  <c r="IE98" i="6"/>
  <c r="IE129" i="6"/>
  <c r="IE27" i="6"/>
  <c r="IE37" i="6"/>
  <c r="GA11" i="6"/>
  <c r="GA15" i="6"/>
  <c r="GA19" i="6"/>
  <c r="GA23" i="6"/>
  <c r="GA27" i="6"/>
  <c r="GA31" i="6"/>
  <c r="GA35" i="6"/>
  <c r="GA39" i="6"/>
  <c r="GA43" i="6"/>
  <c r="GA47" i="6"/>
  <c r="GA51" i="6"/>
  <c r="GA55" i="6"/>
  <c r="GA59" i="6"/>
  <c r="GA63" i="6"/>
  <c r="GA67" i="6"/>
  <c r="GA71" i="6"/>
  <c r="GA75" i="6"/>
  <c r="GA79" i="6"/>
  <c r="GA83" i="6"/>
  <c r="GA87" i="6"/>
  <c r="GA91" i="6"/>
  <c r="GA95" i="6"/>
  <c r="GA99" i="6"/>
  <c r="GA103" i="6"/>
  <c r="GA107" i="6"/>
  <c r="GA111" i="6"/>
  <c r="GA115" i="6"/>
  <c r="GA119" i="6"/>
  <c r="GA123" i="6"/>
  <c r="GA127" i="6"/>
  <c r="GA10" i="6"/>
  <c r="ES11" i="6"/>
  <c r="ES15" i="6"/>
  <c r="ES19" i="6"/>
  <c r="ES23" i="6"/>
  <c r="ES27" i="6"/>
  <c r="ES31" i="6"/>
  <c r="ES35" i="6"/>
  <c r="ES39" i="6"/>
  <c r="ES43" i="6"/>
  <c r="ES47" i="6"/>
  <c r="ES51" i="6"/>
  <c r="ES55" i="6"/>
  <c r="ES59" i="6"/>
  <c r="ES63" i="6"/>
  <c r="ES67" i="6"/>
  <c r="ES71" i="6"/>
  <c r="ES75" i="6"/>
  <c r="ES79" i="6"/>
  <c r="ES83" i="6"/>
  <c r="ES87" i="6"/>
  <c r="ES91" i="6"/>
  <c r="ES95" i="6"/>
  <c r="ES99" i="6"/>
  <c r="ES103" i="6"/>
  <c r="ES107" i="6"/>
  <c r="ES111" i="6"/>
  <c r="ES115" i="6"/>
  <c r="ES119" i="6"/>
  <c r="ES123" i="6"/>
  <c r="ES127" i="6"/>
  <c r="ES10" i="6"/>
  <c r="EQ14" i="6"/>
  <c r="EQ18" i="6"/>
  <c r="EQ22" i="6"/>
  <c r="EQ26" i="6"/>
  <c r="EQ30" i="6"/>
  <c r="EQ34" i="6"/>
  <c r="EQ38" i="6"/>
  <c r="EQ42" i="6"/>
  <c r="EQ46" i="6"/>
  <c r="EQ50" i="6"/>
  <c r="EQ54" i="6"/>
  <c r="EQ58" i="6"/>
  <c r="EQ62" i="6"/>
  <c r="EQ66" i="6"/>
  <c r="EQ70" i="6"/>
  <c r="EQ74" i="6"/>
  <c r="EQ78" i="6"/>
  <c r="EQ82" i="6"/>
  <c r="EQ86" i="6"/>
  <c r="EQ90" i="6"/>
  <c r="EQ94" i="6"/>
  <c r="EQ98" i="6"/>
  <c r="EQ102" i="6"/>
  <c r="EQ106" i="6"/>
  <c r="EQ110" i="6"/>
  <c r="EQ114" i="6"/>
  <c r="EQ118" i="6"/>
  <c r="EQ122" i="6"/>
  <c r="EQ126" i="6"/>
  <c r="EQ130" i="6"/>
  <c r="EO13" i="6"/>
  <c r="EO17" i="6"/>
  <c r="EO21" i="6"/>
  <c r="EO25" i="6"/>
  <c r="EO29" i="6"/>
  <c r="EO33" i="6"/>
  <c r="EO37" i="6"/>
  <c r="EO41" i="6"/>
  <c r="EO45" i="6"/>
  <c r="EO49" i="6"/>
  <c r="EO53" i="6"/>
  <c r="EO57" i="6"/>
  <c r="EO61" i="6"/>
  <c r="EO65" i="6"/>
  <c r="EO69" i="6"/>
  <c r="EO73" i="6"/>
  <c r="EO77" i="6"/>
  <c r="EO81" i="6"/>
  <c r="EO85" i="6"/>
  <c r="EO89" i="6"/>
  <c r="EO93" i="6"/>
  <c r="EO97" i="6"/>
  <c r="EO101" i="6"/>
  <c r="EO105" i="6"/>
  <c r="EO109" i="6"/>
  <c r="EO113" i="6"/>
  <c r="EO117" i="6"/>
  <c r="EO121" i="6"/>
  <c r="EO125" i="6"/>
  <c r="EO129" i="6"/>
  <c r="GA12" i="6"/>
  <c r="GA16" i="6"/>
  <c r="GA20" i="6"/>
  <c r="GA24" i="6"/>
  <c r="GA28" i="6"/>
  <c r="GA32" i="6"/>
  <c r="GA36" i="6"/>
  <c r="GA40" i="6"/>
  <c r="GA44" i="6"/>
  <c r="GA48" i="6"/>
  <c r="GA52" i="6"/>
  <c r="GA56" i="6"/>
  <c r="GA60" i="6"/>
  <c r="GA64" i="6"/>
  <c r="GA68" i="6"/>
  <c r="GA72" i="6"/>
  <c r="GA76" i="6"/>
  <c r="GA80" i="6"/>
  <c r="GA84" i="6"/>
  <c r="GA88" i="6"/>
  <c r="GA92" i="6"/>
  <c r="GA96" i="6"/>
  <c r="GA100" i="6"/>
  <c r="GA104" i="6"/>
  <c r="GA108" i="6"/>
  <c r="GA112" i="6"/>
  <c r="GA116" i="6"/>
  <c r="GA120" i="6"/>
  <c r="GA124" i="6"/>
  <c r="GA128" i="6"/>
  <c r="GA17" i="6"/>
  <c r="GA25" i="6"/>
  <c r="GA33" i="6"/>
  <c r="GA41" i="6"/>
  <c r="GA49" i="6"/>
  <c r="GA57" i="6"/>
  <c r="GA65" i="6"/>
  <c r="GA73" i="6"/>
  <c r="GA81" i="6"/>
  <c r="GA89" i="6"/>
  <c r="GA97" i="6"/>
  <c r="GA105" i="6"/>
  <c r="GA113" i="6"/>
  <c r="GA121" i="6"/>
  <c r="GA129" i="6"/>
  <c r="ES13" i="6"/>
  <c r="ES18" i="6"/>
  <c r="ES24" i="6"/>
  <c r="ES29" i="6"/>
  <c r="ES34" i="6"/>
  <c r="ES40" i="6"/>
  <c r="ES45" i="6"/>
  <c r="ES50" i="6"/>
  <c r="ES56" i="6"/>
  <c r="ES61" i="6"/>
  <c r="ES66" i="6"/>
  <c r="ES72" i="6"/>
  <c r="ES77" i="6"/>
  <c r="ES82" i="6"/>
  <c r="ES88" i="6"/>
  <c r="ES93" i="6"/>
  <c r="ES98" i="6"/>
  <c r="ES104" i="6"/>
  <c r="ES109" i="6"/>
  <c r="ES114" i="6"/>
  <c r="ES120" i="6"/>
  <c r="ES125" i="6"/>
  <c r="ES130" i="6"/>
  <c r="EQ15" i="6"/>
  <c r="EQ20" i="6"/>
  <c r="EQ25" i="6"/>
  <c r="EQ31" i="6"/>
  <c r="EQ36" i="6"/>
  <c r="EQ41" i="6"/>
  <c r="EQ47" i="6"/>
  <c r="EQ52" i="6"/>
  <c r="EQ57" i="6"/>
  <c r="EQ63" i="6"/>
  <c r="EQ68" i="6"/>
  <c r="EQ73" i="6"/>
  <c r="EQ79" i="6"/>
  <c r="EQ84" i="6"/>
  <c r="EQ89" i="6"/>
  <c r="EQ95" i="6"/>
  <c r="EQ100" i="6"/>
  <c r="EQ105" i="6"/>
  <c r="EQ111" i="6"/>
  <c r="EQ116" i="6"/>
  <c r="EQ121" i="6"/>
  <c r="EQ127" i="6"/>
  <c r="EO11" i="6"/>
  <c r="EO16" i="6"/>
  <c r="EO22" i="6"/>
  <c r="EO27" i="6"/>
  <c r="EO32" i="6"/>
  <c r="EO38" i="6"/>
  <c r="EO43" i="6"/>
  <c r="EO48" i="6"/>
  <c r="EO54" i="6"/>
  <c r="EO59" i="6"/>
  <c r="EO64" i="6"/>
  <c r="EO70" i="6"/>
  <c r="EO75" i="6"/>
  <c r="EO80" i="6"/>
  <c r="EO86" i="6"/>
  <c r="EO91" i="6"/>
  <c r="EO96" i="6"/>
  <c r="EO102" i="6"/>
  <c r="EO107" i="6"/>
  <c r="EO112" i="6"/>
  <c r="EO118" i="6"/>
  <c r="EO123" i="6"/>
  <c r="EO128" i="6"/>
  <c r="GA18" i="6"/>
  <c r="GA26" i="6"/>
  <c r="GA34" i="6"/>
  <c r="GA42" i="6"/>
  <c r="GA50" i="6"/>
  <c r="GA58" i="6"/>
  <c r="GA66" i="6"/>
  <c r="GA74" i="6"/>
  <c r="GA82" i="6"/>
  <c r="GA90" i="6"/>
  <c r="GA98" i="6"/>
  <c r="GA106" i="6"/>
  <c r="GA114" i="6"/>
  <c r="GA122" i="6"/>
  <c r="GA130" i="6"/>
  <c r="ES14" i="6"/>
  <c r="ES20" i="6"/>
  <c r="ES25" i="6"/>
  <c r="ES30" i="6"/>
  <c r="ES36" i="6"/>
  <c r="ES41" i="6"/>
  <c r="ES46" i="6"/>
  <c r="ES52" i="6"/>
  <c r="ES57" i="6"/>
  <c r="ES62" i="6"/>
  <c r="ES68" i="6"/>
  <c r="ES73" i="6"/>
  <c r="ES78" i="6"/>
  <c r="ES84" i="6"/>
  <c r="ES89" i="6"/>
  <c r="ES94" i="6"/>
  <c r="ES100" i="6"/>
  <c r="ES105" i="6"/>
  <c r="ES110" i="6"/>
  <c r="ES116" i="6"/>
  <c r="ES121" i="6"/>
  <c r="ES126" i="6"/>
  <c r="EQ11" i="6"/>
  <c r="EQ16" i="6"/>
  <c r="EQ21" i="6"/>
  <c r="EQ27" i="6"/>
  <c r="EQ32" i="6"/>
  <c r="EQ37" i="6"/>
  <c r="EQ43" i="6"/>
  <c r="EQ48" i="6"/>
  <c r="EQ53" i="6"/>
  <c r="EQ59" i="6"/>
  <c r="EQ64" i="6"/>
  <c r="EQ69" i="6"/>
  <c r="EQ75" i="6"/>
  <c r="EQ80" i="6"/>
  <c r="EQ85" i="6"/>
  <c r="EQ91" i="6"/>
  <c r="EQ96" i="6"/>
  <c r="EQ101" i="6"/>
  <c r="EQ107" i="6"/>
  <c r="EQ112" i="6"/>
  <c r="EQ117" i="6"/>
  <c r="EQ123" i="6"/>
  <c r="EQ128" i="6"/>
  <c r="EO12" i="6"/>
  <c r="EO18" i="6"/>
  <c r="EO23" i="6"/>
  <c r="EO28" i="6"/>
  <c r="EO34" i="6"/>
  <c r="EO39" i="6"/>
  <c r="EO44" i="6"/>
  <c r="EO50" i="6"/>
  <c r="EO55" i="6"/>
  <c r="EO60" i="6"/>
  <c r="EO66" i="6"/>
  <c r="EO71" i="6"/>
  <c r="EO76" i="6"/>
  <c r="EO82" i="6"/>
  <c r="EO87" i="6"/>
  <c r="EO92" i="6"/>
  <c r="EO98" i="6"/>
  <c r="EO103" i="6"/>
  <c r="EO108" i="6"/>
  <c r="EO114" i="6"/>
  <c r="EO119" i="6"/>
  <c r="EO124" i="6"/>
  <c r="EO130" i="6"/>
  <c r="GA13" i="6"/>
  <c r="GA21" i="6"/>
  <c r="GA29" i="6"/>
  <c r="GA37" i="6"/>
  <c r="GA45" i="6"/>
  <c r="GA53" i="6"/>
  <c r="GA61" i="6"/>
  <c r="GA69" i="6"/>
  <c r="GA77" i="6"/>
  <c r="GA85" i="6"/>
  <c r="GA93" i="6"/>
  <c r="GA101" i="6"/>
  <c r="GA109" i="6"/>
  <c r="GA117" i="6"/>
  <c r="GA125" i="6"/>
  <c r="ES16" i="6"/>
  <c r="ES21" i="6"/>
  <c r="ES26" i="6"/>
  <c r="ES32" i="6"/>
  <c r="ES37" i="6"/>
  <c r="ES42" i="6"/>
  <c r="ES48" i="6"/>
  <c r="ES53" i="6"/>
  <c r="ES58" i="6"/>
  <c r="ES64" i="6"/>
  <c r="ES69" i="6"/>
  <c r="ES74" i="6"/>
  <c r="ES80" i="6"/>
  <c r="ES85" i="6"/>
  <c r="ES90" i="6"/>
  <c r="ES96" i="6"/>
  <c r="ES101" i="6"/>
  <c r="ES106" i="6"/>
  <c r="ES112" i="6"/>
  <c r="ES117" i="6"/>
  <c r="ES122" i="6"/>
  <c r="ES128" i="6"/>
  <c r="EQ12" i="6"/>
  <c r="EQ17" i="6"/>
  <c r="EQ23" i="6"/>
  <c r="EQ28" i="6"/>
  <c r="EQ33" i="6"/>
  <c r="EQ39" i="6"/>
  <c r="EQ44" i="6"/>
  <c r="EQ49" i="6"/>
  <c r="EQ55" i="6"/>
  <c r="EQ60" i="6"/>
  <c r="EQ65" i="6"/>
  <c r="EQ71" i="6"/>
  <c r="EQ76" i="6"/>
  <c r="EQ81" i="6"/>
  <c r="EQ87" i="6"/>
  <c r="EQ92" i="6"/>
  <c r="EQ97" i="6"/>
  <c r="EQ103" i="6"/>
  <c r="EQ108" i="6"/>
  <c r="EQ113" i="6"/>
  <c r="EQ119" i="6"/>
  <c r="EQ124" i="6"/>
  <c r="EQ129" i="6"/>
  <c r="EO14" i="6"/>
  <c r="EO19" i="6"/>
  <c r="EO24" i="6"/>
  <c r="EO30" i="6"/>
  <c r="EO35" i="6"/>
  <c r="EO40" i="6"/>
  <c r="EO46" i="6"/>
  <c r="EO51" i="6"/>
  <c r="EO56" i="6"/>
  <c r="EO62" i="6"/>
  <c r="EO67" i="6"/>
  <c r="EO72" i="6"/>
  <c r="EO78" i="6"/>
  <c r="EO83" i="6"/>
  <c r="EO88" i="6"/>
  <c r="EO94" i="6"/>
  <c r="EO99" i="6"/>
  <c r="GA14" i="6"/>
  <c r="GA22" i="6"/>
  <c r="GA30" i="6"/>
  <c r="GA38" i="6"/>
  <c r="GA46" i="6"/>
  <c r="GA54" i="6"/>
  <c r="GA62" i="6"/>
  <c r="GA70" i="6"/>
  <c r="GA78" i="6"/>
  <c r="GA86" i="6"/>
  <c r="GA94" i="6"/>
  <c r="GA102" i="6"/>
  <c r="GA110" i="6"/>
  <c r="GA118" i="6"/>
  <c r="GA126" i="6"/>
  <c r="ES12" i="6"/>
  <c r="ES17" i="6"/>
  <c r="ES22" i="6"/>
  <c r="ES28" i="6"/>
  <c r="ES33" i="6"/>
  <c r="ES38" i="6"/>
  <c r="ES44" i="6"/>
  <c r="ES49" i="6"/>
  <c r="ES54" i="6"/>
  <c r="ES60" i="6"/>
  <c r="ES65" i="6"/>
  <c r="ES70" i="6"/>
  <c r="ES76" i="6"/>
  <c r="ES81" i="6"/>
  <c r="ES86" i="6"/>
  <c r="ES92" i="6"/>
  <c r="ES97" i="6"/>
  <c r="ES102" i="6"/>
  <c r="ES108" i="6"/>
  <c r="ES113" i="6"/>
  <c r="ES118" i="6"/>
  <c r="ES124" i="6"/>
  <c r="ES129" i="6"/>
  <c r="EQ13" i="6"/>
  <c r="EQ19" i="6"/>
  <c r="EQ24" i="6"/>
  <c r="EQ29" i="6"/>
  <c r="EQ35" i="6"/>
  <c r="EQ40" i="6"/>
  <c r="EQ45" i="6"/>
  <c r="EQ51" i="6"/>
  <c r="EQ56" i="6"/>
  <c r="EQ61" i="6"/>
  <c r="EQ67" i="6"/>
  <c r="EQ72" i="6"/>
  <c r="EQ77" i="6"/>
  <c r="EQ83" i="6"/>
  <c r="EQ88" i="6"/>
  <c r="EQ93" i="6"/>
  <c r="EQ99" i="6"/>
  <c r="EQ104" i="6"/>
  <c r="EQ109" i="6"/>
  <c r="EQ115" i="6"/>
  <c r="EQ120" i="6"/>
  <c r="EQ125" i="6"/>
  <c r="EQ10" i="6"/>
  <c r="EO15" i="6"/>
  <c r="EO20" i="6"/>
  <c r="EO26" i="6"/>
  <c r="EO31" i="6"/>
  <c r="EO36" i="6"/>
  <c r="EO42" i="6"/>
  <c r="EO47" i="6"/>
  <c r="EO52" i="6"/>
  <c r="EO58" i="6"/>
  <c r="EO63" i="6"/>
  <c r="EO68" i="6"/>
  <c r="EO90" i="6"/>
  <c r="EO106" i="6"/>
  <c r="EO116" i="6"/>
  <c r="EO127" i="6"/>
  <c r="EO74" i="6"/>
  <c r="EO95" i="6"/>
  <c r="EO110" i="6"/>
  <c r="EO120" i="6"/>
  <c r="EO10" i="6"/>
  <c r="EO79" i="6"/>
  <c r="EO100" i="6"/>
  <c r="EO111" i="6"/>
  <c r="EO122" i="6"/>
  <c r="EO84" i="6"/>
  <c r="EO104" i="6"/>
  <c r="EO115" i="6"/>
  <c r="EO126" i="6"/>
  <c r="KP8" i="5"/>
  <c r="KP4" i="5"/>
  <c r="JE11" i="6"/>
  <c r="JE12" i="6"/>
  <c r="JE13" i="6"/>
  <c r="JE14" i="6"/>
  <c r="JE15" i="6"/>
  <c r="JE16" i="6"/>
  <c r="JE17" i="6"/>
  <c r="JE18" i="6"/>
  <c r="JE19" i="6"/>
  <c r="JE20" i="6"/>
  <c r="JE21" i="6"/>
  <c r="JE22" i="6"/>
  <c r="JE23" i="6"/>
  <c r="JE24" i="6"/>
  <c r="JE25" i="6"/>
  <c r="JE26" i="6"/>
  <c r="JE27" i="6"/>
  <c r="JE28" i="6"/>
  <c r="JE29" i="6"/>
  <c r="JE30" i="6"/>
  <c r="JE31" i="6"/>
  <c r="JE32" i="6"/>
  <c r="JE33" i="6"/>
  <c r="JE34" i="6"/>
  <c r="JE35" i="6"/>
  <c r="JE36" i="6"/>
  <c r="JE37" i="6"/>
  <c r="JE38" i="6"/>
  <c r="JE39" i="6"/>
  <c r="JE40" i="6"/>
  <c r="JE41" i="6"/>
  <c r="JE42" i="6"/>
  <c r="JE43" i="6"/>
  <c r="JE44" i="6"/>
  <c r="JE45" i="6"/>
  <c r="JE46" i="6"/>
  <c r="JE47" i="6"/>
  <c r="JE48" i="6"/>
  <c r="JE49" i="6"/>
  <c r="JE50" i="6"/>
  <c r="JE51" i="6"/>
  <c r="JE52" i="6"/>
  <c r="JE53" i="6"/>
  <c r="JE54" i="6"/>
  <c r="JE55" i="6"/>
  <c r="JE56" i="6"/>
  <c r="JE57" i="6"/>
  <c r="JE58" i="6"/>
  <c r="JE59" i="6"/>
  <c r="JE60" i="6"/>
  <c r="JE61" i="6"/>
  <c r="JE62" i="6"/>
  <c r="JE63" i="6"/>
  <c r="JE64" i="6"/>
  <c r="JE65" i="6"/>
  <c r="JE66" i="6"/>
  <c r="JE67" i="6"/>
  <c r="JE68" i="6"/>
  <c r="JE69" i="6"/>
  <c r="JE70" i="6"/>
  <c r="JE71" i="6"/>
  <c r="JE72" i="6"/>
  <c r="JE73" i="6"/>
  <c r="JE74" i="6"/>
  <c r="JE75" i="6"/>
  <c r="JE76" i="6"/>
  <c r="JE77" i="6"/>
  <c r="JE78" i="6"/>
  <c r="JE79" i="6"/>
  <c r="JE80" i="6"/>
  <c r="JE81" i="6"/>
  <c r="JE82" i="6"/>
  <c r="JE83" i="6"/>
  <c r="JE84" i="6"/>
  <c r="JE85" i="6"/>
  <c r="JE86" i="6"/>
  <c r="JE87" i="6"/>
  <c r="JE88" i="6"/>
  <c r="JE89" i="6"/>
  <c r="JE90" i="6"/>
  <c r="JE91" i="6"/>
  <c r="JE92" i="6"/>
  <c r="JE93" i="6"/>
  <c r="JE94" i="6"/>
  <c r="JE95" i="6"/>
  <c r="JE96" i="6"/>
  <c r="JE97" i="6"/>
  <c r="JE98" i="6"/>
  <c r="JE99" i="6"/>
  <c r="JE100" i="6"/>
  <c r="JE101" i="6"/>
  <c r="JE102" i="6"/>
  <c r="JE103" i="6"/>
  <c r="JE104" i="6"/>
  <c r="JE105" i="6"/>
  <c r="JE106" i="6"/>
  <c r="JE107" i="6"/>
  <c r="JE108" i="6"/>
  <c r="JE109" i="6"/>
  <c r="JE110" i="6"/>
  <c r="JE111" i="6"/>
  <c r="JE112" i="6"/>
  <c r="JE113" i="6"/>
  <c r="JE114" i="6"/>
  <c r="JE115" i="6"/>
  <c r="JE116" i="6"/>
  <c r="JE117" i="6"/>
  <c r="JE118" i="6"/>
  <c r="JE119" i="6"/>
  <c r="JE120" i="6"/>
  <c r="JE121" i="6"/>
  <c r="JE122" i="6"/>
  <c r="JE123" i="6"/>
  <c r="JE124" i="6"/>
  <c r="JE125" i="6"/>
  <c r="JE126" i="6"/>
  <c r="JE127" i="6"/>
  <c r="JE128" i="6"/>
  <c r="JE129" i="6"/>
  <c r="JE130" i="6"/>
  <c r="JE10" i="6"/>
  <c r="KC11" i="6"/>
  <c r="KC12" i="6"/>
  <c r="KC13" i="6"/>
  <c r="KC14" i="6"/>
  <c r="KC15" i="6"/>
  <c r="KC16" i="6"/>
  <c r="KC17" i="6"/>
  <c r="KC18" i="6"/>
  <c r="KC19" i="6"/>
  <c r="KC20" i="6"/>
  <c r="KC21" i="6"/>
  <c r="KC22" i="6"/>
  <c r="KC23" i="6"/>
  <c r="KC24" i="6"/>
  <c r="KC25" i="6"/>
  <c r="KC26" i="6"/>
  <c r="KC27" i="6"/>
  <c r="KC28" i="6"/>
  <c r="KC29" i="6"/>
  <c r="KC30" i="6"/>
  <c r="KC31" i="6"/>
  <c r="KC32" i="6"/>
  <c r="KC33" i="6"/>
  <c r="KC34" i="6"/>
  <c r="KC35" i="6"/>
  <c r="KC36" i="6"/>
  <c r="KC37" i="6"/>
  <c r="KC38" i="6"/>
  <c r="KC39" i="6"/>
  <c r="KC40" i="6"/>
  <c r="KC41" i="6"/>
  <c r="KC42" i="6"/>
  <c r="KC43" i="6"/>
  <c r="KC44" i="6"/>
  <c r="KC45" i="6"/>
  <c r="KC46" i="6"/>
  <c r="KC47" i="6"/>
  <c r="KC48" i="6"/>
  <c r="KC49" i="6"/>
  <c r="KC50" i="6"/>
  <c r="KC51" i="6"/>
  <c r="KC52" i="6"/>
  <c r="KC53" i="6"/>
  <c r="KC57" i="6"/>
  <c r="KC58" i="6"/>
  <c r="KC59" i="6"/>
  <c r="KC60" i="6"/>
  <c r="KC61" i="6"/>
  <c r="KC62" i="6"/>
  <c r="KC63" i="6"/>
  <c r="KC64" i="6"/>
  <c r="KC65" i="6"/>
  <c r="KC66" i="6"/>
  <c r="KC67" i="6"/>
  <c r="KC68" i="6"/>
  <c r="KC69" i="6"/>
  <c r="KC70" i="6"/>
  <c r="KC71" i="6"/>
  <c r="KC72" i="6"/>
  <c r="KC73" i="6"/>
  <c r="KC74" i="6"/>
  <c r="KC75" i="6"/>
  <c r="KC76" i="6"/>
  <c r="KC77" i="6"/>
  <c r="KC78" i="6"/>
  <c r="KC80" i="6"/>
  <c r="KC81" i="6"/>
  <c r="KC82" i="6"/>
  <c r="KC83" i="6"/>
  <c r="KC84" i="6"/>
  <c r="KC85" i="6"/>
  <c r="KC86" i="6"/>
  <c r="KC87" i="6"/>
  <c r="KC88" i="6"/>
  <c r="KC89" i="6"/>
  <c r="KC90" i="6"/>
  <c r="KC91" i="6"/>
  <c r="KC92" i="6"/>
  <c r="KC93" i="6"/>
  <c r="KC94" i="6"/>
  <c r="KC95" i="6"/>
  <c r="KC96" i="6"/>
  <c r="KC97" i="6"/>
  <c r="KC98" i="6"/>
  <c r="KC99" i="6"/>
  <c r="KC100" i="6"/>
  <c r="KC101" i="6"/>
  <c r="KC102" i="6"/>
  <c r="KC103" i="6"/>
  <c r="KC104" i="6"/>
  <c r="KC105" i="6"/>
  <c r="KC106" i="6"/>
  <c r="KC107" i="6"/>
  <c r="KC108" i="6"/>
  <c r="KC109" i="6"/>
  <c r="KC110" i="6"/>
  <c r="KC111" i="6"/>
  <c r="KC112" i="6"/>
  <c r="KC113" i="6"/>
  <c r="KC114" i="6"/>
  <c r="KC115" i="6"/>
  <c r="KC116" i="6"/>
  <c r="KC117" i="6"/>
  <c r="KC118" i="6"/>
  <c r="KC119" i="6"/>
  <c r="KC120" i="6"/>
  <c r="KC121" i="6"/>
  <c r="KC122" i="6"/>
  <c r="KC123" i="6"/>
  <c r="KC124" i="6"/>
  <c r="KC125" i="6"/>
  <c r="KC126" i="6"/>
  <c r="KC127" i="6"/>
  <c r="KC128" i="6"/>
  <c r="KC129" i="6"/>
  <c r="KC130" i="6"/>
  <c r="KC10" i="6"/>
  <c r="KE10" i="6"/>
  <c r="KE11" i="6"/>
  <c r="KE12" i="6"/>
  <c r="KE13" i="6"/>
  <c r="KE14" i="6"/>
  <c r="KE15" i="6"/>
  <c r="KE16" i="6"/>
  <c r="KE17" i="6"/>
  <c r="KE18" i="6"/>
  <c r="KE19" i="6"/>
  <c r="KE20" i="6"/>
  <c r="KE21" i="6"/>
  <c r="KE22" i="6"/>
  <c r="KE23" i="6"/>
  <c r="KE24" i="6"/>
  <c r="KE25" i="6"/>
  <c r="KE26" i="6"/>
  <c r="KE27" i="6"/>
  <c r="KE28" i="6"/>
  <c r="KE29" i="6"/>
  <c r="KE30" i="6"/>
  <c r="KE31" i="6"/>
  <c r="KE32" i="6"/>
  <c r="KE33" i="6"/>
  <c r="KE34" i="6"/>
  <c r="KE35" i="6"/>
  <c r="KE36" i="6"/>
  <c r="KE37" i="6"/>
  <c r="KE38" i="6"/>
  <c r="KE39" i="6"/>
  <c r="KE40" i="6"/>
  <c r="KE41" i="6"/>
  <c r="KE42" i="6"/>
  <c r="KE43" i="6"/>
  <c r="KE44" i="6"/>
  <c r="KE45" i="6"/>
  <c r="KE46" i="6"/>
  <c r="KE47" i="6"/>
  <c r="KE48" i="6"/>
  <c r="KE49" i="6"/>
  <c r="KE50" i="6"/>
  <c r="KE51" i="6"/>
  <c r="KE52" i="6"/>
  <c r="KE53" i="6"/>
  <c r="KE54" i="6"/>
  <c r="KE55" i="6"/>
  <c r="KE56" i="6"/>
  <c r="KE57" i="6"/>
  <c r="KE58" i="6"/>
  <c r="KE59" i="6"/>
  <c r="KE60" i="6"/>
  <c r="KE61" i="6"/>
  <c r="KE62" i="6"/>
  <c r="KE63" i="6"/>
  <c r="KE64" i="6"/>
  <c r="KE65" i="6"/>
  <c r="KE66" i="6"/>
  <c r="KE67" i="6"/>
  <c r="KE68" i="6"/>
  <c r="KE69" i="6"/>
  <c r="KE70" i="6"/>
  <c r="KE71" i="6"/>
  <c r="KE72" i="6"/>
  <c r="KE73" i="6"/>
  <c r="KE74" i="6"/>
  <c r="KE75" i="6"/>
  <c r="KE76" i="6"/>
  <c r="KE77" i="6"/>
  <c r="KE78" i="6"/>
  <c r="KE79" i="6"/>
  <c r="KE80" i="6"/>
  <c r="KE81" i="6"/>
  <c r="KE82" i="6"/>
  <c r="KE83" i="6"/>
  <c r="KE84" i="6"/>
  <c r="KE85" i="6"/>
  <c r="KE86" i="6"/>
  <c r="KE87" i="6"/>
  <c r="KE88" i="6"/>
  <c r="KE89" i="6"/>
  <c r="KE90" i="6"/>
  <c r="KE91" i="6"/>
  <c r="KE92" i="6"/>
  <c r="KE93" i="6"/>
  <c r="KE94" i="6"/>
  <c r="KE95" i="6"/>
  <c r="KE96" i="6"/>
  <c r="KE97" i="6"/>
  <c r="KE98" i="6"/>
  <c r="KE99" i="6"/>
  <c r="KE100" i="6"/>
  <c r="KE101" i="6"/>
  <c r="KE102" i="6"/>
  <c r="KE103" i="6"/>
  <c r="KE104" i="6"/>
  <c r="KE105" i="6"/>
  <c r="KE106" i="6"/>
  <c r="KE107" i="6"/>
  <c r="KE108" i="6"/>
  <c r="KE109" i="6"/>
  <c r="KE110" i="6"/>
  <c r="KE111" i="6"/>
  <c r="KE112" i="6"/>
  <c r="KE113" i="6"/>
  <c r="KE114" i="6"/>
  <c r="KE115" i="6"/>
  <c r="KE116" i="6"/>
  <c r="KE117" i="6"/>
  <c r="KE118" i="6"/>
  <c r="KE119" i="6"/>
  <c r="KE120" i="6"/>
  <c r="KE121" i="6"/>
  <c r="KE122" i="6"/>
  <c r="KE123" i="6"/>
  <c r="KE124" i="6"/>
  <c r="KE125" i="6"/>
  <c r="KE126" i="6"/>
  <c r="KE127" i="6"/>
  <c r="KE128" i="6"/>
  <c r="KE129" i="6"/>
  <c r="KE130" i="6"/>
  <c r="KG11" i="6"/>
  <c r="KG12" i="6"/>
  <c r="KG13" i="6"/>
  <c r="KG14" i="6"/>
  <c r="KG15" i="6"/>
  <c r="KG16" i="6"/>
  <c r="KG17" i="6"/>
  <c r="KG18" i="6"/>
  <c r="KG19" i="6"/>
  <c r="KG20" i="6"/>
  <c r="KG21" i="6"/>
  <c r="KG22" i="6"/>
  <c r="KG23" i="6"/>
  <c r="KG24" i="6"/>
  <c r="KG25" i="6"/>
  <c r="KG26" i="6"/>
  <c r="KG27" i="6"/>
  <c r="KG28" i="6"/>
  <c r="KG29" i="6"/>
  <c r="KG30" i="6"/>
  <c r="KG31" i="6"/>
  <c r="KG32" i="6"/>
  <c r="KG33" i="6"/>
  <c r="KG34" i="6"/>
  <c r="KG35" i="6"/>
  <c r="KG36" i="6"/>
  <c r="KG37" i="6"/>
  <c r="KG38" i="6"/>
  <c r="KG39" i="6"/>
  <c r="KG40" i="6"/>
  <c r="KG41" i="6"/>
  <c r="KG42" i="6"/>
  <c r="KG43" i="6"/>
  <c r="KG44" i="6"/>
  <c r="KG45" i="6"/>
  <c r="KG46" i="6"/>
  <c r="KG47" i="6"/>
  <c r="KG48" i="6"/>
  <c r="KG49" i="6"/>
  <c r="KG50" i="6"/>
  <c r="KG51" i="6"/>
  <c r="KG52" i="6"/>
  <c r="KG53" i="6"/>
  <c r="KG54" i="6"/>
  <c r="KG55" i="6"/>
  <c r="KG56" i="6"/>
  <c r="KG57" i="6"/>
  <c r="KG58" i="6"/>
  <c r="KG59" i="6"/>
  <c r="KG60" i="6"/>
  <c r="KG61" i="6"/>
  <c r="KG62" i="6"/>
  <c r="KG63" i="6"/>
  <c r="KG64" i="6"/>
  <c r="KG65" i="6"/>
  <c r="KG66" i="6"/>
  <c r="KG67" i="6"/>
  <c r="KG68" i="6"/>
  <c r="KG69" i="6"/>
  <c r="KG70" i="6"/>
  <c r="KG71" i="6"/>
  <c r="KG72" i="6"/>
  <c r="KG73" i="6"/>
  <c r="KG75" i="6"/>
  <c r="KG76" i="6"/>
  <c r="KG77" i="6"/>
  <c r="KG78" i="6"/>
  <c r="KG79" i="6"/>
  <c r="KG80" i="6"/>
  <c r="KG81" i="6"/>
  <c r="KG82" i="6"/>
  <c r="KG83" i="6"/>
  <c r="KG84" i="6"/>
  <c r="KG85" i="6"/>
  <c r="KG86" i="6"/>
  <c r="KG87" i="6"/>
  <c r="KG88" i="6"/>
  <c r="KG89" i="6"/>
  <c r="KG90" i="6"/>
  <c r="KG91" i="6"/>
  <c r="KG92" i="6"/>
  <c r="KG93" i="6"/>
  <c r="KG94" i="6"/>
  <c r="KG95" i="6"/>
  <c r="KG96" i="6"/>
  <c r="KG97" i="6"/>
  <c r="KG98" i="6"/>
  <c r="KG99" i="6"/>
  <c r="KG100" i="6"/>
  <c r="KG101" i="6"/>
  <c r="KG102" i="6"/>
  <c r="KG103" i="6"/>
  <c r="KG104" i="6"/>
  <c r="KG105" i="6"/>
  <c r="KG106" i="6"/>
  <c r="KG107" i="6"/>
  <c r="KG108" i="6"/>
  <c r="KG109" i="6"/>
  <c r="KG110" i="6"/>
  <c r="KG111" i="6"/>
  <c r="KG112" i="6"/>
  <c r="KG113" i="6"/>
  <c r="KG114" i="6"/>
  <c r="KG115" i="6"/>
  <c r="KG116" i="6"/>
  <c r="KG117" i="6"/>
  <c r="KG118" i="6"/>
  <c r="KG119" i="6"/>
  <c r="KG120" i="6"/>
  <c r="KG121" i="6"/>
  <c r="KG122" i="6"/>
  <c r="KG123" i="6"/>
  <c r="KG124" i="6"/>
  <c r="KG125" i="6"/>
  <c r="KG126" i="6"/>
  <c r="KG127" i="6"/>
  <c r="KG128" i="6"/>
  <c r="KG129" i="6"/>
  <c r="KG130" i="6"/>
  <c r="KG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0" i="6"/>
  <c r="T3" i="7"/>
  <c r="AO3" i="7"/>
  <c r="BA3" i="7"/>
  <c r="BE3" i="7"/>
  <c r="F3" i="7"/>
  <c r="J3" i="7"/>
  <c r="N3" i="7"/>
  <c r="AD3" i="7"/>
  <c r="AI3" i="7"/>
  <c r="AM3" i="7"/>
  <c r="D3" i="7"/>
  <c r="AQ3" i="7" a="1"/>
  <c r="V3" i="7" a="1"/>
  <c r="AW3" i="7" a="1"/>
  <c r="Z3" i="7" a="1"/>
  <c r="AK3" i="7" a="1"/>
  <c r="AS3" i="7" a="1"/>
  <c r="BC3" i="7" a="1"/>
  <c r="P3" i="7" a="1"/>
  <c r="X3" i="7" a="1"/>
  <c r="R3" i="7" a="1"/>
  <c r="KA11" i="6" l="1"/>
  <c r="KA23" i="6"/>
  <c r="KA35" i="6"/>
  <c r="KA47" i="6"/>
  <c r="KA59" i="6"/>
  <c r="KA71" i="6"/>
  <c r="KA83" i="6"/>
  <c r="KA95" i="6"/>
  <c r="KA107" i="6"/>
  <c r="KA119" i="6"/>
  <c r="KA10" i="6"/>
  <c r="KA20" i="6"/>
  <c r="KA32" i="6"/>
  <c r="KA44" i="6"/>
  <c r="KA56" i="6"/>
  <c r="KA68" i="6"/>
  <c r="KA80" i="6"/>
  <c r="KA92" i="6"/>
  <c r="KA104" i="6"/>
  <c r="KA116" i="6"/>
  <c r="KA128" i="6"/>
  <c r="KA29" i="6"/>
  <c r="KA53" i="6"/>
  <c r="KA77" i="6"/>
  <c r="KA101" i="6"/>
  <c r="KA125" i="6"/>
  <c r="KA34" i="6"/>
  <c r="KA66" i="6"/>
  <c r="KA98" i="6"/>
  <c r="KA130" i="6"/>
  <c r="KA38" i="6"/>
  <c r="KA70" i="6"/>
  <c r="KA102" i="6"/>
  <c r="KA18" i="6"/>
  <c r="KA82" i="6"/>
  <c r="KA22" i="6"/>
  <c r="KA86" i="6"/>
  <c r="KA30" i="6"/>
  <c r="KA94" i="6"/>
  <c r="KA54" i="6"/>
  <c r="KA118" i="6"/>
  <c r="HO19" i="6"/>
  <c r="HO31" i="6"/>
  <c r="HO43" i="6"/>
  <c r="HO55" i="6"/>
  <c r="HO67" i="6"/>
  <c r="HO79" i="6"/>
  <c r="HO91" i="6"/>
  <c r="HO103" i="6"/>
  <c r="HO115" i="6"/>
  <c r="HO127" i="6"/>
  <c r="HM18" i="6"/>
  <c r="HM30" i="6"/>
  <c r="HM42" i="6"/>
  <c r="HM54" i="6"/>
  <c r="HM66" i="6"/>
  <c r="HM78" i="6"/>
  <c r="HM90" i="6"/>
  <c r="HM102" i="6"/>
  <c r="HM114" i="6"/>
  <c r="HM126" i="6"/>
  <c r="HK17" i="6"/>
  <c r="HK29" i="6"/>
  <c r="HK41" i="6"/>
  <c r="HK53" i="6"/>
  <c r="HK65" i="6"/>
  <c r="HK77" i="6"/>
  <c r="HK89" i="6"/>
  <c r="HK101" i="6"/>
  <c r="HK113" i="6"/>
  <c r="HK125" i="6"/>
  <c r="HO16" i="6"/>
  <c r="HO28" i="6"/>
  <c r="HO40" i="6"/>
  <c r="HO52" i="6"/>
  <c r="HO64" i="6"/>
  <c r="HO76" i="6"/>
  <c r="HO88" i="6"/>
  <c r="HO100" i="6"/>
  <c r="HO112" i="6"/>
  <c r="HO124" i="6"/>
  <c r="HM15" i="6"/>
  <c r="HM27" i="6"/>
  <c r="HM39" i="6"/>
  <c r="HM51" i="6"/>
  <c r="KA15" i="6"/>
  <c r="KA27" i="6"/>
  <c r="KA39" i="6"/>
  <c r="KA51" i="6"/>
  <c r="KA63" i="6"/>
  <c r="KA75" i="6"/>
  <c r="KA87" i="6"/>
  <c r="KA99" i="6"/>
  <c r="KA111" i="6"/>
  <c r="KA123" i="6"/>
  <c r="KA12" i="6"/>
  <c r="KA24" i="6"/>
  <c r="KA36" i="6"/>
  <c r="KA48" i="6"/>
  <c r="KA60" i="6"/>
  <c r="KA72" i="6"/>
  <c r="KA84" i="6"/>
  <c r="KA96" i="6"/>
  <c r="KA108" i="6"/>
  <c r="KA120" i="6"/>
  <c r="KA13" i="6"/>
  <c r="KA37" i="6"/>
  <c r="KA61" i="6"/>
  <c r="KA85" i="6"/>
  <c r="KA109" i="6"/>
  <c r="KA14" i="6"/>
  <c r="KA46" i="6"/>
  <c r="KA78" i="6"/>
  <c r="KA110" i="6"/>
  <c r="KA17" i="6"/>
  <c r="KA49" i="6"/>
  <c r="KA81" i="6"/>
  <c r="KA113" i="6"/>
  <c r="KA41" i="6"/>
  <c r="KA105" i="6"/>
  <c r="KA42" i="6"/>
  <c r="KA106" i="6"/>
  <c r="KA50" i="6"/>
  <c r="KA114" i="6"/>
  <c r="KA74" i="6"/>
  <c r="HO11" i="6"/>
  <c r="HO23" i="6"/>
  <c r="HO35" i="6"/>
  <c r="HO47" i="6"/>
  <c r="HO59" i="6"/>
  <c r="HO71" i="6"/>
  <c r="HO83" i="6"/>
  <c r="HO95" i="6"/>
  <c r="HO107" i="6"/>
  <c r="HO119" i="6"/>
  <c r="HO10" i="6"/>
  <c r="HM22" i="6"/>
  <c r="HM34" i="6"/>
  <c r="HM46" i="6"/>
  <c r="HM58" i="6"/>
  <c r="HM70" i="6"/>
  <c r="HM82" i="6"/>
  <c r="HM94" i="6"/>
  <c r="HM106" i="6"/>
  <c r="HM118" i="6"/>
  <c r="HM130" i="6"/>
  <c r="HK21" i="6"/>
  <c r="HK33" i="6"/>
  <c r="HK45" i="6"/>
  <c r="HK57" i="6"/>
  <c r="HK69" i="6"/>
  <c r="HK81" i="6"/>
  <c r="HK93" i="6"/>
  <c r="HK105" i="6"/>
  <c r="HK117" i="6"/>
  <c r="HK129" i="6"/>
  <c r="HO20" i="6"/>
  <c r="HO32" i="6"/>
  <c r="HO44" i="6"/>
  <c r="HO56" i="6"/>
  <c r="HO68" i="6"/>
  <c r="HO80" i="6"/>
  <c r="HO92" i="6"/>
  <c r="HO104" i="6"/>
  <c r="HO116" i="6"/>
  <c r="HO128" i="6"/>
  <c r="HM19" i="6"/>
  <c r="HM31" i="6"/>
  <c r="HM43" i="6"/>
  <c r="HM55" i="6"/>
  <c r="KA19" i="6"/>
  <c r="KA31" i="6"/>
  <c r="KA43" i="6"/>
  <c r="KA55" i="6"/>
  <c r="KA67" i="6"/>
  <c r="KA79" i="6"/>
  <c r="KA91" i="6"/>
  <c r="KA103" i="6"/>
  <c r="KA115" i="6"/>
  <c r="KA127" i="6"/>
  <c r="KA16" i="6"/>
  <c r="KA28" i="6"/>
  <c r="KA40" i="6"/>
  <c r="KA52" i="6"/>
  <c r="KA64" i="6"/>
  <c r="KA76" i="6"/>
  <c r="KA88" i="6"/>
  <c r="KA100" i="6"/>
  <c r="KA112" i="6"/>
  <c r="KA124" i="6"/>
  <c r="KA21" i="6"/>
  <c r="KA45" i="6"/>
  <c r="KA69" i="6"/>
  <c r="KA93" i="6"/>
  <c r="KA117" i="6"/>
  <c r="KA25" i="6"/>
  <c r="KA57" i="6"/>
  <c r="KA89" i="6"/>
  <c r="KA121" i="6"/>
  <c r="KA26" i="6"/>
  <c r="KA58" i="6"/>
  <c r="KA90" i="6"/>
  <c r="KA122" i="6"/>
  <c r="KA62" i="6"/>
  <c r="KA126" i="6"/>
  <c r="KA65" i="6"/>
  <c r="KA129" i="6"/>
  <c r="KA73" i="6"/>
  <c r="KA33" i="6"/>
  <c r="KA97" i="6"/>
  <c r="HO15" i="6"/>
  <c r="HO27" i="6"/>
  <c r="HO39" i="6"/>
  <c r="HO51" i="6"/>
  <c r="HO63" i="6"/>
  <c r="HO75" i="6"/>
  <c r="HO87" i="6"/>
  <c r="HO99" i="6"/>
  <c r="HO111" i="6"/>
  <c r="HO123" i="6"/>
  <c r="HM14" i="6"/>
  <c r="HM26" i="6"/>
  <c r="HM38" i="6"/>
  <c r="HM50" i="6"/>
  <c r="HM62" i="6"/>
  <c r="HM74" i="6"/>
  <c r="HM86" i="6"/>
  <c r="HM98" i="6"/>
  <c r="HM110" i="6"/>
  <c r="HM122" i="6"/>
  <c r="HK13" i="6"/>
  <c r="HK25" i="6"/>
  <c r="HK37" i="6"/>
  <c r="HK49" i="6"/>
  <c r="HK61" i="6"/>
  <c r="HK73" i="6"/>
  <c r="HK85" i="6"/>
  <c r="HK97" i="6"/>
  <c r="HK109" i="6"/>
  <c r="HK121" i="6"/>
  <c r="HO12" i="6"/>
  <c r="HO24" i="6"/>
  <c r="HO36" i="6"/>
  <c r="HO48" i="6"/>
  <c r="HO60" i="6"/>
  <c r="HO72" i="6"/>
  <c r="HO84" i="6"/>
  <c r="HO96" i="6"/>
  <c r="HO108" i="6"/>
  <c r="HO120" i="6"/>
  <c r="HM11" i="6"/>
  <c r="HM23" i="6"/>
  <c r="HM35" i="6"/>
  <c r="HM47" i="6"/>
  <c r="HM59" i="6"/>
  <c r="HM63" i="6"/>
  <c r="HM75" i="6"/>
  <c r="HM87" i="6"/>
  <c r="HM99" i="6"/>
  <c r="HM111" i="6"/>
  <c r="HM123" i="6"/>
  <c r="HK14" i="6"/>
  <c r="HK26" i="6"/>
  <c r="HK38" i="6"/>
  <c r="HK50" i="6"/>
  <c r="HK62" i="6"/>
  <c r="HK74" i="6"/>
  <c r="HK86" i="6"/>
  <c r="HK98" i="6"/>
  <c r="HK110" i="6"/>
  <c r="HK122" i="6"/>
  <c r="HO17" i="6"/>
  <c r="HO41" i="6"/>
  <c r="HO65" i="6"/>
  <c r="HO89" i="6"/>
  <c r="HO113" i="6"/>
  <c r="HM16" i="6"/>
  <c r="HM40" i="6"/>
  <c r="HM64" i="6"/>
  <c r="HM88" i="6"/>
  <c r="HM112" i="6"/>
  <c r="HK15" i="6"/>
  <c r="HK39" i="6"/>
  <c r="HK63" i="6"/>
  <c r="HK87" i="6"/>
  <c r="HK111" i="6"/>
  <c r="HO18" i="6"/>
  <c r="HO42" i="6"/>
  <c r="HO66" i="6"/>
  <c r="HO90" i="6"/>
  <c r="HO114" i="6"/>
  <c r="HM17" i="6"/>
  <c r="HM41" i="6"/>
  <c r="HM65" i="6"/>
  <c r="HM89" i="6"/>
  <c r="HM113" i="6"/>
  <c r="HK16" i="6"/>
  <c r="HK40" i="6"/>
  <c r="HK64" i="6"/>
  <c r="HK88" i="6"/>
  <c r="HK112" i="6"/>
  <c r="HO13" i="6"/>
  <c r="HO37" i="6"/>
  <c r="HO61" i="6"/>
  <c r="HO85" i="6"/>
  <c r="HO109" i="6"/>
  <c r="HM12" i="6"/>
  <c r="HM36" i="6"/>
  <c r="HM60" i="6"/>
  <c r="HM84" i="6"/>
  <c r="HM108" i="6"/>
  <c r="HK11" i="6"/>
  <c r="HK35" i="6"/>
  <c r="HK59" i="6"/>
  <c r="HK83" i="6"/>
  <c r="HK107" i="6"/>
  <c r="HK10" i="6"/>
  <c r="HO78" i="6"/>
  <c r="HM53" i="6"/>
  <c r="HK28" i="6"/>
  <c r="HK124" i="6"/>
  <c r="HO86" i="6"/>
  <c r="HM61" i="6"/>
  <c r="HK36" i="6"/>
  <c r="HO30" i="6"/>
  <c r="HO126" i="6"/>
  <c r="HM101" i="6"/>
  <c r="HK76" i="6"/>
  <c r="HO70" i="6"/>
  <c r="HM45" i="6"/>
  <c r="HK20" i="6"/>
  <c r="HK116" i="6"/>
  <c r="FS20" i="6"/>
  <c r="FS32" i="6"/>
  <c r="FS44" i="6"/>
  <c r="FS56" i="6"/>
  <c r="FS68" i="6"/>
  <c r="FS80" i="6"/>
  <c r="FS92" i="6"/>
  <c r="FS104" i="6"/>
  <c r="FS116" i="6"/>
  <c r="FS128" i="6"/>
  <c r="FQ22" i="6"/>
  <c r="FQ34" i="6"/>
  <c r="FQ46" i="6"/>
  <c r="FQ58" i="6"/>
  <c r="FQ70" i="6"/>
  <c r="FQ82" i="6"/>
  <c r="FQ94" i="6"/>
  <c r="FQ106" i="6"/>
  <c r="FQ118" i="6"/>
  <c r="FQ130" i="6"/>
  <c r="FS23" i="6"/>
  <c r="FS39" i="6"/>
  <c r="FS55" i="6"/>
  <c r="FS71" i="6"/>
  <c r="FS87" i="6"/>
  <c r="FS103" i="6"/>
  <c r="FS119" i="6"/>
  <c r="FQ17" i="6"/>
  <c r="FQ33" i="6"/>
  <c r="FQ49" i="6"/>
  <c r="FQ65" i="6"/>
  <c r="FQ81" i="6"/>
  <c r="FQ97" i="6"/>
  <c r="FQ113" i="6"/>
  <c r="FQ129" i="6"/>
  <c r="FS25" i="6"/>
  <c r="FS41" i="6"/>
  <c r="FS57" i="6"/>
  <c r="FS73" i="6"/>
  <c r="FS89" i="6"/>
  <c r="FS105" i="6"/>
  <c r="FS121" i="6"/>
  <c r="FQ19" i="6"/>
  <c r="FQ35" i="6"/>
  <c r="FQ51" i="6"/>
  <c r="FQ67" i="6"/>
  <c r="FQ83" i="6"/>
  <c r="FQ99" i="6"/>
  <c r="FQ115" i="6"/>
  <c r="FQ10" i="6"/>
  <c r="FS26" i="6"/>
  <c r="FS42" i="6"/>
  <c r="FS58" i="6"/>
  <c r="FS74" i="6"/>
  <c r="FS90" i="6"/>
  <c r="FS106" i="6"/>
  <c r="FS122" i="6"/>
  <c r="FQ20" i="6"/>
  <c r="FQ36" i="6"/>
  <c r="FQ52" i="6"/>
  <c r="FQ68" i="6"/>
  <c r="FQ84" i="6"/>
  <c r="FQ100" i="6"/>
  <c r="FQ116" i="6"/>
  <c r="FS11" i="6"/>
  <c r="FS27" i="6"/>
  <c r="FS43" i="6"/>
  <c r="FS59" i="6"/>
  <c r="FS75" i="6"/>
  <c r="FS91" i="6"/>
  <c r="FS107" i="6"/>
  <c r="FS123" i="6"/>
  <c r="FQ21" i="6"/>
  <c r="FQ37" i="6"/>
  <c r="FQ53" i="6"/>
  <c r="FQ69" i="6"/>
  <c r="FQ85" i="6"/>
  <c r="FQ101" i="6"/>
  <c r="FQ117" i="6"/>
  <c r="HM67" i="6"/>
  <c r="HM79" i="6"/>
  <c r="HM91" i="6"/>
  <c r="HM103" i="6"/>
  <c r="HM115" i="6"/>
  <c r="HM127" i="6"/>
  <c r="HK18" i="6"/>
  <c r="HK30" i="6"/>
  <c r="HK42" i="6"/>
  <c r="HK54" i="6"/>
  <c r="HK66" i="6"/>
  <c r="HK78" i="6"/>
  <c r="HK90" i="6"/>
  <c r="HK102" i="6"/>
  <c r="HK114" i="6"/>
  <c r="HK126" i="6"/>
  <c r="HO25" i="6"/>
  <c r="HO49" i="6"/>
  <c r="HO73" i="6"/>
  <c r="HO97" i="6"/>
  <c r="HO121" i="6"/>
  <c r="HM24" i="6"/>
  <c r="HM48" i="6"/>
  <c r="HM72" i="6"/>
  <c r="HM96" i="6"/>
  <c r="HM120" i="6"/>
  <c r="HK23" i="6"/>
  <c r="HK47" i="6"/>
  <c r="HK71" i="6"/>
  <c r="HK95" i="6"/>
  <c r="HK119" i="6"/>
  <c r="HO26" i="6"/>
  <c r="HO50" i="6"/>
  <c r="HO74" i="6"/>
  <c r="HO98" i="6"/>
  <c r="HO122" i="6"/>
  <c r="HM25" i="6"/>
  <c r="HM49" i="6"/>
  <c r="HM73" i="6"/>
  <c r="HM97" i="6"/>
  <c r="HM121" i="6"/>
  <c r="HK24" i="6"/>
  <c r="HK48" i="6"/>
  <c r="HK72" i="6"/>
  <c r="HK96" i="6"/>
  <c r="HK120" i="6"/>
  <c r="HO21" i="6"/>
  <c r="HO45" i="6"/>
  <c r="HO69" i="6"/>
  <c r="HO93" i="6"/>
  <c r="HO117" i="6"/>
  <c r="HM20" i="6"/>
  <c r="HM44" i="6"/>
  <c r="HM68" i="6"/>
  <c r="HM92" i="6"/>
  <c r="HM116" i="6"/>
  <c r="HK19" i="6"/>
  <c r="HK43" i="6"/>
  <c r="HK67" i="6"/>
  <c r="HK91" i="6"/>
  <c r="HK115" i="6"/>
  <c r="HO14" i="6"/>
  <c r="HO110" i="6"/>
  <c r="HM85" i="6"/>
  <c r="HK60" i="6"/>
  <c r="HO22" i="6"/>
  <c r="HO118" i="6"/>
  <c r="HM93" i="6"/>
  <c r="HK68" i="6"/>
  <c r="HO62" i="6"/>
  <c r="HM37" i="6"/>
  <c r="HK12" i="6"/>
  <c r="HK108" i="6"/>
  <c r="HO102" i="6"/>
  <c r="HM77" i="6"/>
  <c r="HK52" i="6"/>
  <c r="FS12" i="6"/>
  <c r="FS24" i="6"/>
  <c r="FS36" i="6"/>
  <c r="FS48" i="6"/>
  <c r="FS60" i="6"/>
  <c r="FS72" i="6"/>
  <c r="FS84" i="6"/>
  <c r="FS96" i="6"/>
  <c r="FS108" i="6"/>
  <c r="FS120" i="6"/>
  <c r="FQ14" i="6"/>
  <c r="FQ26" i="6"/>
  <c r="FQ38" i="6"/>
  <c r="FQ50" i="6"/>
  <c r="FQ62" i="6"/>
  <c r="FQ74" i="6"/>
  <c r="FQ86" i="6"/>
  <c r="FQ98" i="6"/>
  <c r="FQ110" i="6"/>
  <c r="FQ122" i="6"/>
  <c r="FS13" i="6"/>
  <c r="FS29" i="6"/>
  <c r="FS45" i="6"/>
  <c r="FS61" i="6"/>
  <c r="FS77" i="6"/>
  <c r="FS93" i="6"/>
  <c r="FS109" i="6"/>
  <c r="FS125" i="6"/>
  <c r="FQ23" i="6"/>
  <c r="FQ39" i="6"/>
  <c r="FQ55" i="6"/>
  <c r="FQ71" i="6"/>
  <c r="FQ87" i="6"/>
  <c r="FQ103" i="6"/>
  <c r="FQ119" i="6"/>
  <c r="FS14" i="6"/>
  <c r="FS30" i="6"/>
  <c r="FS46" i="6"/>
  <c r="FS62" i="6"/>
  <c r="FS78" i="6"/>
  <c r="FS94" i="6"/>
  <c r="FS110" i="6"/>
  <c r="FS126" i="6"/>
  <c r="FQ24" i="6"/>
  <c r="FQ40" i="6"/>
  <c r="FQ56" i="6"/>
  <c r="FQ72" i="6"/>
  <c r="FQ88" i="6"/>
  <c r="FQ104" i="6"/>
  <c r="FQ120" i="6"/>
  <c r="FS15" i="6"/>
  <c r="FS31" i="6"/>
  <c r="FS47" i="6"/>
  <c r="FS63" i="6"/>
  <c r="FS79" i="6"/>
  <c r="FS95" i="6"/>
  <c r="FS111" i="6"/>
  <c r="FS127" i="6"/>
  <c r="FQ25" i="6"/>
  <c r="FQ41" i="6"/>
  <c r="FQ57" i="6"/>
  <c r="FQ73" i="6"/>
  <c r="FQ89" i="6"/>
  <c r="FQ105" i="6"/>
  <c r="FQ121" i="6"/>
  <c r="FS17" i="6"/>
  <c r="FS33" i="6"/>
  <c r="FS49" i="6"/>
  <c r="FS65" i="6"/>
  <c r="FS81" i="6"/>
  <c r="FS97" i="6"/>
  <c r="FS113" i="6"/>
  <c r="FS129" i="6"/>
  <c r="FQ27" i="6"/>
  <c r="FQ43" i="6"/>
  <c r="FQ59" i="6"/>
  <c r="FQ75" i="6"/>
  <c r="FQ91" i="6"/>
  <c r="FQ107" i="6"/>
  <c r="FQ123" i="6"/>
  <c r="HM71" i="6"/>
  <c r="HM83" i="6"/>
  <c r="HM95" i="6"/>
  <c r="HM107" i="6"/>
  <c r="HM119" i="6"/>
  <c r="HM10" i="6"/>
  <c r="HK22" i="6"/>
  <c r="HK34" i="6"/>
  <c r="HK46" i="6"/>
  <c r="HK58" i="6"/>
  <c r="HK70" i="6"/>
  <c r="HK82" i="6"/>
  <c r="HK94" i="6"/>
  <c r="HK106" i="6"/>
  <c r="HK118" i="6"/>
  <c r="HK130" i="6"/>
  <c r="HO33" i="6"/>
  <c r="HO57" i="6"/>
  <c r="HO81" i="6"/>
  <c r="HO105" i="6"/>
  <c r="HO129" i="6"/>
  <c r="HM32" i="6"/>
  <c r="HM56" i="6"/>
  <c r="HM80" i="6"/>
  <c r="HM104" i="6"/>
  <c r="HM128" i="6"/>
  <c r="HK31" i="6"/>
  <c r="HK55" i="6"/>
  <c r="HK79" i="6"/>
  <c r="HK103" i="6"/>
  <c r="HK127" i="6"/>
  <c r="HO34" i="6"/>
  <c r="HO58" i="6"/>
  <c r="HO82" i="6"/>
  <c r="HO106" i="6"/>
  <c r="HO130" i="6"/>
  <c r="HM33" i="6"/>
  <c r="HM57" i="6"/>
  <c r="HM81" i="6"/>
  <c r="HM105" i="6"/>
  <c r="HM129" i="6"/>
  <c r="HK32" i="6"/>
  <c r="HK56" i="6"/>
  <c r="HK80" i="6"/>
  <c r="HK104" i="6"/>
  <c r="HK128" i="6"/>
  <c r="HO29" i="6"/>
  <c r="HO53" i="6"/>
  <c r="HO77" i="6"/>
  <c r="HO101" i="6"/>
  <c r="HO125" i="6"/>
  <c r="HM28" i="6"/>
  <c r="HM52" i="6"/>
  <c r="HM76" i="6"/>
  <c r="HM100" i="6"/>
  <c r="HM124" i="6"/>
  <c r="HK27" i="6"/>
  <c r="HK51" i="6"/>
  <c r="HK75" i="6"/>
  <c r="HK99" i="6"/>
  <c r="HK123" i="6"/>
  <c r="HO46" i="6"/>
  <c r="HM21" i="6"/>
  <c r="HM117" i="6"/>
  <c r="HK92" i="6"/>
  <c r="HO54" i="6"/>
  <c r="HM29" i="6"/>
  <c r="HM125" i="6"/>
  <c r="HK100" i="6"/>
  <c r="HO94" i="6"/>
  <c r="HM69" i="6"/>
  <c r="HK44" i="6"/>
  <c r="HO38" i="6"/>
  <c r="HM13" i="6"/>
  <c r="HM109" i="6"/>
  <c r="HK84" i="6"/>
  <c r="FS16" i="6"/>
  <c r="FS28" i="6"/>
  <c r="FS40" i="6"/>
  <c r="FS52" i="6"/>
  <c r="FS64" i="6"/>
  <c r="FS76" i="6"/>
  <c r="FS88" i="6"/>
  <c r="FS100" i="6"/>
  <c r="FS112" i="6"/>
  <c r="FS124" i="6"/>
  <c r="FQ18" i="6"/>
  <c r="FQ30" i="6"/>
  <c r="FQ42" i="6"/>
  <c r="FQ54" i="6"/>
  <c r="FQ66" i="6"/>
  <c r="FQ78" i="6"/>
  <c r="FQ90" i="6"/>
  <c r="FQ102" i="6"/>
  <c r="FQ114" i="6"/>
  <c r="FQ126" i="6"/>
  <c r="FS18" i="6"/>
  <c r="FS34" i="6"/>
  <c r="FS50" i="6"/>
  <c r="FS66" i="6"/>
  <c r="FS82" i="6"/>
  <c r="FS98" i="6"/>
  <c r="FS114" i="6"/>
  <c r="FS130" i="6"/>
  <c r="FQ28" i="6"/>
  <c r="FQ44" i="6"/>
  <c r="FQ60" i="6"/>
  <c r="FQ76" i="6"/>
  <c r="FQ92" i="6"/>
  <c r="FQ108" i="6"/>
  <c r="FQ124" i="6"/>
  <c r="FS19" i="6"/>
  <c r="FS35" i="6"/>
  <c r="FS51" i="6"/>
  <c r="FS67" i="6"/>
  <c r="FS83" i="6"/>
  <c r="FS99" i="6"/>
  <c r="FS115" i="6"/>
  <c r="FS10" i="6"/>
  <c r="FQ29" i="6"/>
  <c r="FQ45" i="6"/>
  <c r="FQ61" i="6"/>
  <c r="FQ77" i="6"/>
  <c r="FQ93" i="6"/>
  <c r="FQ109" i="6"/>
  <c r="FQ125" i="6"/>
  <c r="FS21" i="6"/>
  <c r="FS37" i="6"/>
  <c r="FS53" i="6"/>
  <c r="FS69" i="6"/>
  <c r="FS85" i="6"/>
  <c r="FS101" i="6"/>
  <c r="FS117" i="6"/>
  <c r="FQ15" i="6"/>
  <c r="FQ31" i="6"/>
  <c r="FQ47" i="6"/>
  <c r="FQ63" i="6"/>
  <c r="FQ79" i="6"/>
  <c r="FQ95" i="6"/>
  <c r="FQ111" i="6"/>
  <c r="FQ127" i="6"/>
  <c r="FS22" i="6"/>
  <c r="FS38" i="6"/>
  <c r="FS54" i="6"/>
  <c r="FS70" i="6"/>
  <c r="FS86" i="6"/>
  <c r="FS102" i="6"/>
  <c r="FS118" i="6"/>
  <c r="FQ16" i="6"/>
  <c r="FQ32" i="6"/>
  <c r="FQ48" i="6"/>
  <c r="FQ64" i="6"/>
  <c r="FQ80" i="6"/>
  <c r="FQ96" i="6"/>
  <c r="FQ112" i="6"/>
  <c r="FQ128" i="6"/>
  <c r="AK3" i="7"/>
  <c r="HQ16" i="6"/>
  <c r="HQ28" i="6"/>
  <c r="HQ40" i="6"/>
  <c r="HQ52" i="6"/>
  <c r="HQ64" i="6"/>
  <c r="HQ76" i="6"/>
  <c r="HQ88" i="6"/>
  <c r="HQ100" i="6"/>
  <c r="HQ112" i="6"/>
  <c r="HQ124" i="6"/>
  <c r="HQ17" i="6"/>
  <c r="HQ29" i="6"/>
  <c r="HQ41" i="6"/>
  <c r="HQ53" i="6"/>
  <c r="HQ65" i="6"/>
  <c r="HQ77" i="6"/>
  <c r="HQ89" i="6"/>
  <c r="HQ101" i="6"/>
  <c r="HQ113" i="6"/>
  <c r="HQ125" i="6"/>
  <c r="HQ26" i="6"/>
  <c r="HQ50" i="6"/>
  <c r="HQ74" i="6"/>
  <c r="HQ98" i="6"/>
  <c r="HQ122" i="6"/>
  <c r="HQ19" i="6"/>
  <c r="HQ43" i="6"/>
  <c r="HQ67" i="6"/>
  <c r="HQ91" i="6"/>
  <c r="HQ115" i="6"/>
  <c r="HQ14" i="6"/>
  <c r="HQ38" i="6"/>
  <c r="HQ62" i="6"/>
  <c r="HQ86" i="6"/>
  <c r="HQ110" i="6"/>
  <c r="HQ15" i="6"/>
  <c r="HQ39" i="6"/>
  <c r="HQ63" i="6"/>
  <c r="HQ87" i="6"/>
  <c r="HQ111" i="6"/>
  <c r="CO14" i="6"/>
  <c r="CO26" i="6"/>
  <c r="CO38" i="6"/>
  <c r="CO50" i="6"/>
  <c r="CO62" i="6"/>
  <c r="CO74" i="6"/>
  <c r="CO86" i="6"/>
  <c r="CO98" i="6"/>
  <c r="CO110" i="6"/>
  <c r="CO122" i="6"/>
  <c r="CO11" i="6"/>
  <c r="CO23" i="6"/>
  <c r="CO35" i="6"/>
  <c r="CO47" i="6"/>
  <c r="CO59" i="6"/>
  <c r="CO71" i="6"/>
  <c r="CO83" i="6"/>
  <c r="CO95" i="6"/>
  <c r="CO107" i="6"/>
  <c r="CO119" i="6"/>
  <c r="CO10" i="6"/>
  <c r="CO29" i="6"/>
  <c r="CO53" i="6"/>
  <c r="CO77" i="6"/>
  <c r="CO101" i="6"/>
  <c r="CO125" i="6"/>
  <c r="CO60" i="6"/>
  <c r="CO16" i="6"/>
  <c r="CO40" i="6"/>
  <c r="CO64" i="6"/>
  <c r="CO88" i="6"/>
  <c r="CO112" i="6"/>
  <c r="CO28" i="6"/>
  <c r="CO100" i="6"/>
  <c r="CO25" i="6"/>
  <c r="CO49" i="6"/>
  <c r="CO73" i="6"/>
  <c r="CO97" i="6"/>
  <c r="CO121" i="6"/>
  <c r="CO44" i="6"/>
  <c r="CO116" i="6"/>
  <c r="BC3" i="7"/>
  <c r="HQ20" i="6"/>
  <c r="HQ32" i="6"/>
  <c r="HQ44" i="6"/>
  <c r="HQ56" i="6"/>
  <c r="HQ68" i="6"/>
  <c r="HQ80" i="6"/>
  <c r="HQ92" i="6"/>
  <c r="HQ104" i="6"/>
  <c r="HQ116" i="6"/>
  <c r="HQ128" i="6"/>
  <c r="HQ21" i="6"/>
  <c r="HQ33" i="6"/>
  <c r="HQ45" i="6"/>
  <c r="HQ57" i="6"/>
  <c r="HQ69" i="6"/>
  <c r="HQ81" i="6"/>
  <c r="HQ93" i="6"/>
  <c r="HQ105" i="6"/>
  <c r="HQ117" i="6"/>
  <c r="HQ129" i="6"/>
  <c r="HQ34" i="6"/>
  <c r="HQ58" i="6"/>
  <c r="HQ82" i="6"/>
  <c r="HQ106" i="6"/>
  <c r="HQ130" i="6"/>
  <c r="HQ27" i="6"/>
  <c r="HQ51" i="6"/>
  <c r="HQ75" i="6"/>
  <c r="HQ99" i="6"/>
  <c r="HQ123" i="6"/>
  <c r="HQ22" i="6"/>
  <c r="HQ46" i="6"/>
  <c r="HQ70" i="6"/>
  <c r="HQ94" i="6"/>
  <c r="HQ118" i="6"/>
  <c r="HQ23" i="6"/>
  <c r="HQ47" i="6"/>
  <c r="HQ71" i="6"/>
  <c r="HQ95" i="6"/>
  <c r="HQ119" i="6"/>
  <c r="CO18" i="6"/>
  <c r="CO30" i="6"/>
  <c r="CO42" i="6"/>
  <c r="CO54" i="6"/>
  <c r="CO66" i="6"/>
  <c r="CO78" i="6"/>
  <c r="CO90" i="6"/>
  <c r="CO102" i="6"/>
  <c r="CO114" i="6"/>
  <c r="CO126" i="6"/>
  <c r="CO15" i="6"/>
  <c r="CO27" i="6"/>
  <c r="CO39" i="6"/>
  <c r="CO51" i="6"/>
  <c r="CO63" i="6"/>
  <c r="CO75" i="6"/>
  <c r="CO87" i="6"/>
  <c r="CO99" i="6"/>
  <c r="CO111" i="6"/>
  <c r="CO123" i="6"/>
  <c r="CO13" i="6"/>
  <c r="CO37" i="6"/>
  <c r="CO61" i="6"/>
  <c r="CO85" i="6"/>
  <c r="CO109" i="6"/>
  <c r="CO12" i="6"/>
  <c r="CO84" i="6"/>
  <c r="CO24" i="6"/>
  <c r="CO48" i="6"/>
  <c r="CO72" i="6"/>
  <c r="CO96" i="6"/>
  <c r="CO120" i="6"/>
  <c r="CO52" i="6"/>
  <c r="CO124" i="6"/>
  <c r="CO33" i="6"/>
  <c r="CO57" i="6"/>
  <c r="CO81" i="6"/>
  <c r="CO105" i="6"/>
  <c r="CO129" i="6"/>
  <c r="CO68" i="6"/>
  <c r="HQ12" i="6"/>
  <c r="HQ24" i="6"/>
  <c r="HQ36" i="6"/>
  <c r="HQ48" i="6"/>
  <c r="HQ60" i="6"/>
  <c r="HQ72" i="6"/>
  <c r="HQ84" i="6"/>
  <c r="HQ96" i="6"/>
  <c r="HQ108" i="6"/>
  <c r="HQ120" i="6"/>
  <c r="HQ13" i="6"/>
  <c r="HQ25" i="6"/>
  <c r="HQ37" i="6"/>
  <c r="HQ49" i="6"/>
  <c r="HQ61" i="6"/>
  <c r="HQ73" i="6"/>
  <c r="HQ85" i="6"/>
  <c r="HQ97" i="6"/>
  <c r="HQ109" i="6"/>
  <c r="HQ121" i="6"/>
  <c r="HQ18" i="6"/>
  <c r="HQ42" i="6"/>
  <c r="HQ66" i="6"/>
  <c r="HQ90" i="6"/>
  <c r="HQ114" i="6"/>
  <c r="HQ11" i="6"/>
  <c r="HQ35" i="6"/>
  <c r="HQ59" i="6"/>
  <c r="HQ83" i="6"/>
  <c r="HQ107" i="6"/>
  <c r="HQ10" i="6"/>
  <c r="HQ30" i="6"/>
  <c r="HQ54" i="6"/>
  <c r="HQ78" i="6"/>
  <c r="HQ102" i="6"/>
  <c r="HQ126" i="6"/>
  <c r="HQ31" i="6"/>
  <c r="HQ55" i="6"/>
  <c r="HQ79" i="6"/>
  <c r="HQ103" i="6"/>
  <c r="HQ127" i="6"/>
  <c r="CO22" i="6"/>
  <c r="CO34" i="6"/>
  <c r="CO46" i="6"/>
  <c r="CO58" i="6"/>
  <c r="CO70" i="6"/>
  <c r="CO82" i="6"/>
  <c r="CO94" i="6"/>
  <c r="CO106" i="6"/>
  <c r="CO118" i="6"/>
  <c r="CO130" i="6"/>
  <c r="CO19" i="6"/>
  <c r="CO31" i="6"/>
  <c r="CO43" i="6"/>
  <c r="CO55" i="6"/>
  <c r="CO67" i="6"/>
  <c r="CO79" i="6"/>
  <c r="CO91" i="6"/>
  <c r="CO103" i="6"/>
  <c r="CO115" i="6"/>
  <c r="CO127" i="6"/>
  <c r="CO21" i="6"/>
  <c r="CO45" i="6"/>
  <c r="CO69" i="6"/>
  <c r="CO93" i="6"/>
  <c r="CO117" i="6"/>
  <c r="CO36" i="6"/>
  <c r="CO108" i="6"/>
  <c r="CO32" i="6"/>
  <c r="CO56" i="6"/>
  <c r="CO80" i="6"/>
  <c r="CO104" i="6"/>
  <c r="CO128" i="6"/>
  <c r="CO76" i="6"/>
  <c r="CO17" i="6"/>
  <c r="CO41" i="6"/>
  <c r="CO65" i="6"/>
  <c r="CO89" i="6"/>
  <c r="CO113" i="6"/>
  <c r="CO20" i="6"/>
  <c r="CO92" i="6"/>
  <c r="C128" i="6"/>
  <c r="C10" i="6"/>
  <c r="I41" i="14"/>
  <c r="I42" i="14" s="1"/>
  <c r="I43" i="14" s="1"/>
  <c r="I44" i="14" s="1"/>
  <c r="I45" i="14" s="1"/>
  <c r="I46" i="14" s="1"/>
  <c r="I47" i="14" s="1"/>
  <c r="I48" i="14" s="1"/>
  <c r="I49" i="14" s="1"/>
  <c r="I50" i="14" s="1"/>
  <c r="I51" i="14" s="1"/>
  <c r="I52" i="14" s="1"/>
  <c r="C41" i="14"/>
  <c r="C42" i="14" s="1"/>
  <c r="C43" i="14" s="1"/>
  <c r="C44" i="14" s="1"/>
  <c r="C45" i="14" s="1"/>
  <c r="C46" i="14" s="1"/>
  <c r="C47" i="14" s="1"/>
  <c r="C48" i="14" s="1"/>
  <c r="C49" i="14" s="1"/>
  <c r="C50" i="14" s="1"/>
  <c r="C51" i="14" s="1"/>
  <c r="C52" i="14" s="1"/>
  <c r="E41" i="14"/>
  <c r="E42" i="14" s="1"/>
  <c r="E43" i="14" s="1"/>
  <c r="E44" i="14" s="1"/>
  <c r="E45" i="14" s="1"/>
  <c r="E46" i="14" s="1"/>
  <c r="E47" i="14" s="1"/>
  <c r="E48" i="14" s="1"/>
  <c r="E49" i="14" s="1"/>
  <c r="E50" i="14" s="1"/>
  <c r="E51" i="14" s="1"/>
  <c r="E52" i="14" s="1"/>
  <c r="CA18" i="6"/>
  <c r="CA30" i="6"/>
  <c r="CA42" i="6"/>
  <c r="CA54" i="6"/>
  <c r="CA66" i="6"/>
  <c r="CA78" i="6"/>
  <c r="CA90" i="6"/>
  <c r="CA102" i="6"/>
  <c r="CA114" i="6"/>
  <c r="CA126" i="6"/>
  <c r="CA15" i="6"/>
  <c r="CA27" i="6"/>
  <c r="CA39" i="6"/>
  <c r="CA51" i="6"/>
  <c r="CA63" i="6"/>
  <c r="CA75" i="6"/>
  <c r="CA87" i="6"/>
  <c r="CA99" i="6"/>
  <c r="CA111" i="6"/>
  <c r="CA123" i="6"/>
  <c r="CA17" i="6"/>
  <c r="CA41" i="6"/>
  <c r="CA65" i="6"/>
  <c r="CA89" i="6"/>
  <c r="CA113" i="6"/>
  <c r="CA32" i="6"/>
  <c r="CA112" i="6"/>
  <c r="CA28" i="6"/>
  <c r="CA52" i="6"/>
  <c r="CA76" i="6"/>
  <c r="CA100" i="6"/>
  <c r="CA124" i="6"/>
  <c r="CA64" i="6"/>
  <c r="CA120" i="6"/>
  <c r="CA29" i="6"/>
  <c r="CA53" i="6"/>
  <c r="CA77" i="6"/>
  <c r="CA101" i="6"/>
  <c r="CA125" i="6"/>
  <c r="CA72" i="6"/>
  <c r="CA22" i="6"/>
  <c r="CA34" i="6"/>
  <c r="CA46" i="6"/>
  <c r="CA58" i="6"/>
  <c r="CA70" i="6"/>
  <c r="CA82" i="6"/>
  <c r="CA94" i="6"/>
  <c r="CA106" i="6"/>
  <c r="CA118" i="6"/>
  <c r="CA130" i="6"/>
  <c r="CA19" i="6"/>
  <c r="CA31" i="6"/>
  <c r="CA43" i="6"/>
  <c r="CA55" i="6"/>
  <c r="CA67" i="6"/>
  <c r="CA79" i="6"/>
  <c r="CA91" i="6"/>
  <c r="CA103" i="6"/>
  <c r="CA115" i="6"/>
  <c r="CA127" i="6"/>
  <c r="CA25" i="6"/>
  <c r="CA49" i="6"/>
  <c r="CA73" i="6"/>
  <c r="CA97" i="6"/>
  <c r="CA121" i="6"/>
  <c r="CA56" i="6"/>
  <c r="CA12" i="6"/>
  <c r="CA36" i="6"/>
  <c r="CA60" i="6"/>
  <c r="CA84" i="6"/>
  <c r="CA108" i="6"/>
  <c r="CA16" i="6"/>
  <c r="CA80" i="6"/>
  <c r="CA13" i="6"/>
  <c r="CA37" i="6"/>
  <c r="CA61" i="6"/>
  <c r="CA85" i="6"/>
  <c r="CA109" i="6"/>
  <c r="CA24" i="6"/>
  <c r="CA104" i="6"/>
  <c r="CA14" i="6"/>
  <c r="CA26" i="6"/>
  <c r="CA38" i="6"/>
  <c r="CA50" i="6"/>
  <c r="CA62" i="6"/>
  <c r="CA74" i="6"/>
  <c r="CA86" i="6"/>
  <c r="CA98" i="6"/>
  <c r="CA110" i="6"/>
  <c r="CA122" i="6"/>
  <c r="CA11" i="6"/>
  <c r="CA23" i="6"/>
  <c r="CA35" i="6"/>
  <c r="CA47" i="6"/>
  <c r="CA59" i="6"/>
  <c r="CA71" i="6"/>
  <c r="CA83" i="6"/>
  <c r="CA95" i="6"/>
  <c r="CA107" i="6"/>
  <c r="CA119" i="6"/>
  <c r="CA10" i="6"/>
  <c r="CA33" i="6"/>
  <c r="CA57" i="6"/>
  <c r="CA81" i="6"/>
  <c r="CA105" i="6"/>
  <c r="CA129" i="6"/>
  <c r="CA88" i="6"/>
  <c r="CA20" i="6"/>
  <c r="CA44" i="6"/>
  <c r="CA68" i="6"/>
  <c r="CA92" i="6"/>
  <c r="CA116" i="6"/>
  <c r="CA40" i="6"/>
  <c r="CA96" i="6"/>
  <c r="CA21" i="6"/>
  <c r="CA45" i="6"/>
  <c r="CA69" i="6"/>
  <c r="CA93" i="6"/>
  <c r="CA117" i="6"/>
  <c r="CA48" i="6"/>
  <c r="CA128" i="6"/>
  <c r="C13" i="6"/>
  <c r="C16" i="6"/>
  <c r="C19" i="6"/>
  <c r="C22" i="6"/>
  <c r="C25" i="6"/>
  <c r="C28" i="6"/>
  <c r="C31" i="6"/>
  <c r="C34" i="6"/>
  <c r="C37" i="6"/>
  <c r="C40" i="6"/>
  <c r="C43" i="6"/>
  <c r="C46" i="6"/>
  <c r="C49" i="6"/>
  <c r="C52" i="6"/>
  <c r="C55" i="6"/>
  <c r="C58" i="6"/>
  <c r="C61" i="6"/>
  <c r="C64" i="6"/>
  <c r="C67" i="6"/>
  <c r="C70" i="6"/>
  <c r="C73" i="6"/>
  <c r="C76" i="6"/>
  <c r="C79" i="6"/>
  <c r="C82" i="6"/>
  <c r="C85" i="6"/>
  <c r="C88" i="6"/>
  <c r="C91" i="6"/>
  <c r="C94" i="6"/>
  <c r="C97" i="6"/>
  <c r="C100" i="6"/>
  <c r="C103" i="6"/>
  <c r="C106" i="6"/>
  <c r="C109" i="6"/>
  <c r="C112" i="6"/>
  <c r="C115" i="6"/>
  <c r="C118" i="6"/>
  <c r="C121" i="6"/>
  <c r="C124" i="6"/>
  <c r="C127" i="6"/>
  <c r="C130" i="6"/>
  <c r="C11" i="6"/>
  <c r="C14" i="6"/>
  <c r="C17" i="6"/>
  <c r="C20" i="6"/>
  <c r="C23" i="6"/>
  <c r="C26" i="6"/>
  <c r="C29" i="6"/>
  <c r="C32" i="6"/>
  <c r="C35" i="6"/>
  <c r="C38" i="6"/>
  <c r="C41" i="6"/>
  <c r="C44" i="6"/>
  <c r="C47" i="6"/>
  <c r="C50" i="6"/>
  <c r="C53" i="6"/>
  <c r="C56" i="6"/>
  <c r="C59" i="6"/>
  <c r="C62" i="6"/>
  <c r="C65" i="6"/>
  <c r="C68" i="6"/>
  <c r="C71" i="6"/>
  <c r="C74" i="6"/>
  <c r="C77" i="6"/>
  <c r="C80" i="6"/>
  <c r="C83" i="6"/>
  <c r="C86" i="6"/>
  <c r="C89" i="6"/>
  <c r="C92" i="6"/>
  <c r="C95" i="6"/>
  <c r="C98" i="6"/>
  <c r="C101" i="6"/>
  <c r="C104" i="6"/>
  <c r="C107" i="6"/>
  <c r="C110" i="6"/>
  <c r="C113" i="6"/>
  <c r="C116" i="6"/>
  <c r="C119" i="6"/>
  <c r="C122" i="6"/>
  <c r="C125" i="6"/>
  <c r="AS3" i="7"/>
  <c r="C12" i="6"/>
  <c r="C15" i="6"/>
  <c r="C18" i="6"/>
  <c r="C21" i="6"/>
  <c r="C24" i="6"/>
  <c r="C27" i="6"/>
  <c r="C30" i="6"/>
  <c r="C33" i="6"/>
  <c r="C36" i="6"/>
  <c r="C39" i="6"/>
  <c r="C42" i="6"/>
  <c r="C45" i="6"/>
  <c r="C48" i="6"/>
  <c r="C51" i="6"/>
  <c r="C54" i="6"/>
  <c r="C57" i="6"/>
  <c r="C60" i="6"/>
  <c r="C63" i="6"/>
  <c r="C66" i="6"/>
  <c r="C69" i="6"/>
  <c r="C72" i="6"/>
  <c r="C75" i="6"/>
  <c r="C78" i="6"/>
  <c r="C81" i="6"/>
  <c r="C84" i="6"/>
  <c r="C87" i="6"/>
  <c r="C90" i="6"/>
  <c r="C93" i="6"/>
  <c r="C96" i="6"/>
  <c r="C99" i="6"/>
  <c r="C102" i="6"/>
  <c r="C105" i="6"/>
  <c r="C108" i="6"/>
  <c r="C111" i="6"/>
  <c r="C114" i="6"/>
  <c r="C117" i="6"/>
  <c r="C120" i="6"/>
  <c r="C123" i="6"/>
  <c r="C126" i="6"/>
  <c r="C129" i="6"/>
  <c r="II17" i="6"/>
  <c r="II29" i="6"/>
  <c r="II41" i="6"/>
  <c r="II53" i="6"/>
  <c r="II65" i="6"/>
  <c r="II77" i="6"/>
  <c r="II89" i="6"/>
  <c r="II101" i="6"/>
  <c r="II113" i="6"/>
  <c r="II125" i="6"/>
  <c r="II16" i="6"/>
  <c r="II32" i="6"/>
  <c r="II48" i="6"/>
  <c r="II64" i="6"/>
  <c r="II80" i="6"/>
  <c r="II96" i="6"/>
  <c r="II112" i="6"/>
  <c r="II128" i="6"/>
  <c r="II23" i="6"/>
  <c r="II39" i="6"/>
  <c r="II55" i="6"/>
  <c r="II71" i="6"/>
  <c r="II87" i="6"/>
  <c r="II103" i="6"/>
  <c r="II119" i="6"/>
  <c r="II14" i="6"/>
  <c r="II30" i="6"/>
  <c r="II46" i="6"/>
  <c r="II62" i="6"/>
  <c r="II78" i="6"/>
  <c r="II94" i="6"/>
  <c r="II110" i="6"/>
  <c r="II126" i="6"/>
  <c r="II36" i="6"/>
  <c r="II100" i="6"/>
  <c r="II42" i="6"/>
  <c r="II106" i="6"/>
  <c r="II68" i="6"/>
  <c r="II74" i="6"/>
  <c r="II90" i="6"/>
  <c r="FU13" i="6"/>
  <c r="FU25" i="6"/>
  <c r="FU37" i="6"/>
  <c r="FU49" i="6"/>
  <c r="II21" i="6"/>
  <c r="II33" i="6"/>
  <c r="II45" i="6"/>
  <c r="II57" i="6"/>
  <c r="II69" i="6"/>
  <c r="II81" i="6"/>
  <c r="II93" i="6"/>
  <c r="II105" i="6"/>
  <c r="II117" i="6"/>
  <c r="II129" i="6"/>
  <c r="II22" i="6"/>
  <c r="II38" i="6"/>
  <c r="II54" i="6"/>
  <c r="II70" i="6"/>
  <c r="II86" i="6"/>
  <c r="II102" i="6"/>
  <c r="II118" i="6"/>
  <c r="II12" i="6"/>
  <c r="II28" i="6"/>
  <c r="II44" i="6"/>
  <c r="II60" i="6"/>
  <c r="II76" i="6"/>
  <c r="II92" i="6"/>
  <c r="II108" i="6"/>
  <c r="II124" i="6"/>
  <c r="II19" i="6"/>
  <c r="II35" i="6"/>
  <c r="II51" i="6"/>
  <c r="II67" i="6"/>
  <c r="II83" i="6"/>
  <c r="II99" i="6"/>
  <c r="II115" i="6"/>
  <c r="II10" i="6"/>
  <c r="II58" i="6"/>
  <c r="II122" i="6"/>
  <c r="II63" i="6"/>
  <c r="II127" i="6"/>
  <c r="II111" i="6"/>
  <c r="II116" i="6"/>
  <c r="II52" i="6"/>
  <c r="FU17" i="6"/>
  <c r="FU29" i="6"/>
  <c r="FU41" i="6"/>
  <c r="FU53" i="6"/>
  <c r="II13" i="6"/>
  <c r="II25" i="6"/>
  <c r="II37" i="6"/>
  <c r="II49" i="6"/>
  <c r="II61" i="6"/>
  <c r="II73" i="6"/>
  <c r="II85" i="6"/>
  <c r="II97" i="6"/>
  <c r="II109" i="6"/>
  <c r="II121" i="6"/>
  <c r="II11" i="6"/>
  <c r="II27" i="6"/>
  <c r="II43" i="6"/>
  <c r="II59" i="6"/>
  <c r="II75" i="6"/>
  <c r="II91" i="6"/>
  <c r="II107" i="6"/>
  <c r="II123" i="6"/>
  <c r="II18" i="6"/>
  <c r="II34" i="6"/>
  <c r="II50" i="6"/>
  <c r="II66" i="6"/>
  <c r="II82" i="6"/>
  <c r="II98" i="6"/>
  <c r="II114" i="6"/>
  <c r="II130" i="6"/>
  <c r="II24" i="6"/>
  <c r="II40" i="6"/>
  <c r="II56" i="6"/>
  <c r="II72" i="6"/>
  <c r="II88" i="6"/>
  <c r="II104" i="6"/>
  <c r="II120" i="6"/>
  <c r="II15" i="6"/>
  <c r="II79" i="6"/>
  <c r="II20" i="6"/>
  <c r="II84" i="6"/>
  <c r="II26" i="6"/>
  <c r="II31" i="6"/>
  <c r="II47" i="6"/>
  <c r="II95" i="6"/>
  <c r="FU21" i="6"/>
  <c r="FU33" i="6"/>
  <c r="FU45" i="6"/>
  <c r="FU65" i="6"/>
  <c r="FU77" i="6"/>
  <c r="FU89" i="6"/>
  <c r="FU101" i="6"/>
  <c r="FU113" i="6"/>
  <c r="FU125" i="6"/>
  <c r="FC17" i="6"/>
  <c r="FC29" i="6"/>
  <c r="FC41" i="6"/>
  <c r="FC53" i="6"/>
  <c r="FC65" i="6"/>
  <c r="FC77" i="6"/>
  <c r="FC89" i="6"/>
  <c r="FC101" i="6"/>
  <c r="FC113" i="6"/>
  <c r="FC125" i="6"/>
  <c r="EM16" i="6"/>
  <c r="EM28" i="6"/>
  <c r="EM40" i="6"/>
  <c r="EM52" i="6"/>
  <c r="EM64" i="6"/>
  <c r="EM76" i="6"/>
  <c r="EM88" i="6"/>
  <c r="EM100" i="6"/>
  <c r="EM112" i="6"/>
  <c r="EM124" i="6"/>
  <c r="FU16" i="6"/>
  <c r="FU32" i="6"/>
  <c r="FU48" i="6"/>
  <c r="FU64" i="6"/>
  <c r="FU80" i="6"/>
  <c r="FU96" i="6"/>
  <c r="FU112" i="6"/>
  <c r="FU128" i="6"/>
  <c r="FC26" i="6"/>
  <c r="FC42" i="6"/>
  <c r="FC58" i="6"/>
  <c r="FC74" i="6"/>
  <c r="FC90" i="6"/>
  <c r="FC106" i="6"/>
  <c r="FC122" i="6"/>
  <c r="EM18" i="6"/>
  <c r="EM34" i="6"/>
  <c r="EM50" i="6"/>
  <c r="EM66" i="6"/>
  <c r="EM82" i="6"/>
  <c r="EM98" i="6"/>
  <c r="EM114" i="6"/>
  <c r="EM130" i="6"/>
  <c r="DU19" i="6"/>
  <c r="DU31" i="6"/>
  <c r="DU43" i="6"/>
  <c r="DU55" i="6"/>
  <c r="DU67" i="6"/>
  <c r="DU79" i="6"/>
  <c r="DU91" i="6"/>
  <c r="DU103" i="6"/>
  <c r="DU115" i="6"/>
  <c r="DU127" i="6"/>
  <c r="DS18" i="6"/>
  <c r="DS30" i="6"/>
  <c r="DS42" i="6"/>
  <c r="DS54" i="6"/>
  <c r="FU18" i="6"/>
  <c r="FU34" i="6"/>
  <c r="FU50" i="6"/>
  <c r="FU66" i="6"/>
  <c r="FU82" i="6"/>
  <c r="FU98" i="6"/>
  <c r="FU114" i="6"/>
  <c r="FU130" i="6"/>
  <c r="FC22" i="6"/>
  <c r="FC38" i="6"/>
  <c r="FC54" i="6"/>
  <c r="FC70" i="6"/>
  <c r="FC86" i="6"/>
  <c r="FC102" i="6"/>
  <c r="FC118" i="6"/>
  <c r="EM14" i="6"/>
  <c r="EM30" i="6"/>
  <c r="EM46" i="6"/>
  <c r="EM62" i="6"/>
  <c r="EM78" i="6"/>
  <c r="EM94" i="6"/>
  <c r="FU57" i="6"/>
  <c r="FU69" i="6"/>
  <c r="FU81" i="6"/>
  <c r="FU93" i="6"/>
  <c r="FU105" i="6"/>
  <c r="FU117" i="6"/>
  <c r="FU129" i="6"/>
  <c r="FC21" i="6"/>
  <c r="FC33" i="6"/>
  <c r="FC45" i="6"/>
  <c r="FC57" i="6"/>
  <c r="FC69" i="6"/>
  <c r="FC81" i="6"/>
  <c r="FC93" i="6"/>
  <c r="FC105" i="6"/>
  <c r="FC117" i="6"/>
  <c r="FC129" i="6"/>
  <c r="EM20" i="6"/>
  <c r="EM32" i="6"/>
  <c r="EM44" i="6"/>
  <c r="EM56" i="6"/>
  <c r="EM68" i="6"/>
  <c r="EM80" i="6"/>
  <c r="EM92" i="6"/>
  <c r="EM104" i="6"/>
  <c r="EM116" i="6"/>
  <c r="EM128" i="6"/>
  <c r="FU22" i="6"/>
  <c r="FU38" i="6"/>
  <c r="FU54" i="6"/>
  <c r="FU70" i="6"/>
  <c r="FU86" i="6"/>
  <c r="FU102" i="6"/>
  <c r="FU118" i="6"/>
  <c r="FC15" i="6"/>
  <c r="FC31" i="6"/>
  <c r="FC47" i="6"/>
  <c r="FC63" i="6"/>
  <c r="FC79" i="6"/>
  <c r="FC95" i="6"/>
  <c r="FC111" i="6"/>
  <c r="FC127" i="6"/>
  <c r="EM23" i="6"/>
  <c r="EM39" i="6"/>
  <c r="EM55" i="6"/>
  <c r="EM71" i="6"/>
  <c r="EM87" i="6"/>
  <c r="EM103" i="6"/>
  <c r="EM119" i="6"/>
  <c r="DU11" i="6"/>
  <c r="DU23" i="6"/>
  <c r="DU35" i="6"/>
  <c r="DU47" i="6"/>
  <c r="DU59" i="6"/>
  <c r="DU71" i="6"/>
  <c r="DU83" i="6"/>
  <c r="DU95" i="6"/>
  <c r="DU107" i="6"/>
  <c r="DU119" i="6"/>
  <c r="DU10" i="6"/>
  <c r="DS22" i="6"/>
  <c r="DS34" i="6"/>
  <c r="DS46" i="6"/>
  <c r="DS58" i="6"/>
  <c r="FU23" i="6"/>
  <c r="FU39" i="6"/>
  <c r="FU55" i="6"/>
  <c r="FU71" i="6"/>
  <c r="FU87" i="6"/>
  <c r="FU103" i="6"/>
  <c r="FU119" i="6"/>
  <c r="FC11" i="6"/>
  <c r="FC27" i="6"/>
  <c r="FC43" i="6"/>
  <c r="FC59" i="6"/>
  <c r="FC75" i="6"/>
  <c r="FC91" i="6"/>
  <c r="FC107" i="6"/>
  <c r="FC123" i="6"/>
  <c r="EM19" i="6"/>
  <c r="EM35" i="6"/>
  <c r="EM51" i="6"/>
  <c r="EM67" i="6"/>
  <c r="EM83" i="6"/>
  <c r="EM99" i="6"/>
  <c r="FU61" i="6"/>
  <c r="FU73" i="6"/>
  <c r="FU85" i="6"/>
  <c r="FU97" i="6"/>
  <c r="FU109" i="6"/>
  <c r="FU121" i="6"/>
  <c r="FC13" i="6"/>
  <c r="FC25" i="6"/>
  <c r="FC37" i="6"/>
  <c r="FC49" i="6"/>
  <c r="FC61" i="6"/>
  <c r="FC73" i="6"/>
  <c r="FC85" i="6"/>
  <c r="FC97" i="6"/>
  <c r="FC109" i="6"/>
  <c r="FC121" i="6"/>
  <c r="EM12" i="6"/>
  <c r="EM24" i="6"/>
  <c r="EM36" i="6"/>
  <c r="EM48" i="6"/>
  <c r="EM60" i="6"/>
  <c r="EM72" i="6"/>
  <c r="EM84" i="6"/>
  <c r="EM96" i="6"/>
  <c r="EM108" i="6"/>
  <c r="EM120" i="6"/>
  <c r="FU11" i="6"/>
  <c r="FU27" i="6"/>
  <c r="FU43" i="6"/>
  <c r="FU59" i="6"/>
  <c r="FU75" i="6"/>
  <c r="FU91" i="6"/>
  <c r="FU107" i="6"/>
  <c r="FU123" i="6"/>
  <c r="FC20" i="6"/>
  <c r="FC36" i="6"/>
  <c r="FC52" i="6"/>
  <c r="FC68" i="6"/>
  <c r="FC84" i="6"/>
  <c r="FC100" i="6"/>
  <c r="FC116" i="6"/>
  <c r="EM13" i="6"/>
  <c r="EM29" i="6"/>
  <c r="EM45" i="6"/>
  <c r="EM61" i="6"/>
  <c r="EM77" i="6"/>
  <c r="EM93" i="6"/>
  <c r="EM109" i="6"/>
  <c r="EM125" i="6"/>
  <c r="DU15" i="6"/>
  <c r="DU27" i="6"/>
  <c r="DU39" i="6"/>
  <c r="DU51" i="6"/>
  <c r="DU63" i="6"/>
  <c r="DU75" i="6"/>
  <c r="DU87" i="6"/>
  <c r="DU99" i="6"/>
  <c r="DU111" i="6"/>
  <c r="DU123" i="6"/>
  <c r="DS14" i="6"/>
  <c r="DS26" i="6"/>
  <c r="DS38" i="6"/>
  <c r="DS50" i="6"/>
  <c r="FU12" i="6"/>
  <c r="FU28" i="6"/>
  <c r="FU44" i="6"/>
  <c r="FU60" i="6"/>
  <c r="FU76" i="6"/>
  <c r="FU92" i="6"/>
  <c r="FU108" i="6"/>
  <c r="FU124" i="6"/>
  <c r="FC16" i="6"/>
  <c r="FC32" i="6"/>
  <c r="FC48" i="6"/>
  <c r="FC64" i="6"/>
  <c r="FC80" i="6"/>
  <c r="FC96" i="6"/>
  <c r="FC112" i="6"/>
  <c r="FC128" i="6"/>
  <c r="EM25" i="6"/>
  <c r="EM41" i="6"/>
  <c r="EM57" i="6"/>
  <c r="EM105" i="6"/>
  <c r="EM121" i="6"/>
  <c r="DU12" i="6"/>
  <c r="DU24" i="6"/>
  <c r="DU36" i="6"/>
  <c r="DU48" i="6"/>
  <c r="DU60" i="6"/>
  <c r="DU72" i="6"/>
  <c r="DU84" i="6"/>
  <c r="DU96" i="6"/>
  <c r="DU108" i="6"/>
  <c r="DU120" i="6"/>
  <c r="DS11" i="6"/>
  <c r="DS23" i="6"/>
  <c r="DS35" i="6"/>
  <c r="DS47" i="6"/>
  <c r="DS59" i="6"/>
  <c r="DS71" i="6"/>
  <c r="DS83" i="6"/>
  <c r="DS95" i="6"/>
  <c r="FU19" i="6"/>
  <c r="FU35" i="6"/>
  <c r="FU51" i="6"/>
  <c r="FU67" i="6"/>
  <c r="FU83" i="6"/>
  <c r="FU99" i="6"/>
  <c r="FU115" i="6"/>
  <c r="FU10" i="6"/>
  <c r="FC23" i="6"/>
  <c r="FC39" i="6"/>
  <c r="FC55" i="6"/>
  <c r="FC71" i="6"/>
  <c r="FC87" i="6"/>
  <c r="FC103" i="6"/>
  <c r="FC119" i="6"/>
  <c r="FU15" i="6"/>
  <c r="FU31" i="6"/>
  <c r="FU47" i="6"/>
  <c r="FU63" i="6"/>
  <c r="FU79" i="6"/>
  <c r="FU95" i="6"/>
  <c r="FU111" i="6"/>
  <c r="FU127" i="6"/>
  <c r="FC24" i="6"/>
  <c r="FC40" i="6"/>
  <c r="FC56" i="6"/>
  <c r="FC72" i="6"/>
  <c r="FC88" i="6"/>
  <c r="FC104" i="6"/>
  <c r="FC120" i="6"/>
  <c r="EM17" i="6"/>
  <c r="EM49" i="6"/>
  <c r="EM81" i="6"/>
  <c r="EM113" i="6"/>
  <c r="DU22" i="6"/>
  <c r="DU46" i="6"/>
  <c r="DU70" i="6"/>
  <c r="DU94" i="6"/>
  <c r="DU118" i="6"/>
  <c r="DS21" i="6"/>
  <c r="DS45" i="6"/>
  <c r="DS66" i="6"/>
  <c r="DS82" i="6"/>
  <c r="DS98" i="6"/>
  <c r="DS111" i="6"/>
  <c r="DS123" i="6"/>
  <c r="EM21" i="6"/>
  <c r="EM53" i="6"/>
  <c r="EM85" i="6"/>
  <c r="EM117" i="6"/>
  <c r="DU25" i="6"/>
  <c r="DU49" i="6"/>
  <c r="DU73" i="6"/>
  <c r="DU97" i="6"/>
  <c r="DU121" i="6"/>
  <c r="DS24" i="6"/>
  <c r="DS48" i="6"/>
  <c r="DS68" i="6"/>
  <c r="DS84" i="6"/>
  <c r="DS100" i="6"/>
  <c r="DS112" i="6"/>
  <c r="DS124" i="6"/>
  <c r="EM22" i="6"/>
  <c r="EM54" i="6"/>
  <c r="EM86" i="6"/>
  <c r="EM73" i="6"/>
  <c r="EM110" i="6"/>
  <c r="EM126" i="6"/>
  <c r="DU16" i="6"/>
  <c r="DU28" i="6"/>
  <c r="DU40" i="6"/>
  <c r="DU52" i="6"/>
  <c r="DU64" i="6"/>
  <c r="DU76" i="6"/>
  <c r="DU88" i="6"/>
  <c r="DU100" i="6"/>
  <c r="DU112" i="6"/>
  <c r="DU124" i="6"/>
  <c r="DS15" i="6"/>
  <c r="DS27" i="6"/>
  <c r="DS39" i="6"/>
  <c r="DS51" i="6"/>
  <c r="DS63" i="6"/>
  <c r="DS75" i="6"/>
  <c r="DS87" i="6"/>
  <c r="DS99" i="6"/>
  <c r="FU24" i="6"/>
  <c r="FU40" i="6"/>
  <c r="FU56" i="6"/>
  <c r="FU72" i="6"/>
  <c r="FU88" i="6"/>
  <c r="FU104" i="6"/>
  <c r="FU120" i="6"/>
  <c r="FC12" i="6"/>
  <c r="FC28" i="6"/>
  <c r="FC44" i="6"/>
  <c r="FC60" i="6"/>
  <c r="FC76" i="6"/>
  <c r="FC92" i="6"/>
  <c r="FC108" i="6"/>
  <c r="FC124" i="6"/>
  <c r="FU20" i="6"/>
  <c r="FU36" i="6"/>
  <c r="FU52" i="6"/>
  <c r="FU68" i="6"/>
  <c r="FU84" i="6"/>
  <c r="FU100" i="6"/>
  <c r="FU116" i="6"/>
  <c r="FC14" i="6"/>
  <c r="FC30" i="6"/>
  <c r="FC46" i="6"/>
  <c r="FC62" i="6"/>
  <c r="FC78" i="6"/>
  <c r="FC94" i="6"/>
  <c r="FC110" i="6"/>
  <c r="FC126" i="6"/>
  <c r="EM27" i="6"/>
  <c r="EM59" i="6"/>
  <c r="EM91" i="6"/>
  <c r="EM123" i="6"/>
  <c r="DU30" i="6"/>
  <c r="DU54" i="6"/>
  <c r="DU78" i="6"/>
  <c r="DU102" i="6"/>
  <c r="DU126" i="6"/>
  <c r="DS29" i="6"/>
  <c r="DS53" i="6"/>
  <c r="DS72" i="6"/>
  <c r="DS88" i="6"/>
  <c r="DS103" i="6"/>
  <c r="DS115" i="6"/>
  <c r="DS127" i="6"/>
  <c r="EM31" i="6"/>
  <c r="EM63" i="6"/>
  <c r="EM95" i="6"/>
  <c r="EM127" i="6"/>
  <c r="DU33" i="6"/>
  <c r="DU57" i="6"/>
  <c r="DU81" i="6"/>
  <c r="DU105" i="6"/>
  <c r="DU129" i="6"/>
  <c r="DS32" i="6"/>
  <c r="DS56" i="6"/>
  <c r="DS73" i="6"/>
  <c r="DS89" i="6"/>
  <c r="DS104" i="6"/>
  <c r="DS116" i="6"/>
  <c r="DS128" i="6"/>
  <c r="EM33" i="6"/>
  <c r="EM65" i="6"/>
  <c r="EM97" i="6"/>
  <c r="EM89" i="6"/>
  <c r="EM115" i="6"/>
  <c r="EM10" i="6"/>
  <c r="DU20" i="6"/>
  <c r="DU32" i="6"/>
  <c r="DU44" i="6"/>
  <c r="DU80" i="6"/>
  <c r="DU116" i="6"/>
  <c r="DS31" i="6"/>
  <c r="DS67" i="6"/>
  <c r="FU14" i="6"/>
  <c r="FU62" i="6"/>
  <c r="FU110" i="6"/>
  <c r="FC34" i="6"/>
  <c r="FC82" i="6"/>
  <c r="FC130" i="6"/>
  <c r="FU58" i="6"/>
  <c r="FU106" i="6"/>
  <c r="FC35" i="6"/>
  <c r="FC83" i="6"/>
  <c r="FC10" i="6"/>
  <c r="EM102" i="6"/>
  <c r="DU62" i="6"/>
  <c r="DS13" i="6"/>
  <c r="DS77" i="6"/>
  <c r="DS119" i="6"/>
  <c r="EM74" i="6"/>
  <c r="DU41" i="6"/>
  <c r="DU113" i="6"/>
  <c r="DS62" i="6"/>
  <c r="DS108" i="6"/>
  <c r="EM43" i="6"/>
  <c r="EM118" i="6"/>
  <c r="DU26" i="6"/>
  <c r="DU50" i="6"/>
  <c r="DU74" i="6"/>
  <c r="DU98" i="6"/>
  <c r="DU122" i="6"/>
  <c r="DS25" i="6"/>
  <c r="DS49" i="6"/>
  <c r="DS69" i="6"/>
  <c r="DS85" i="6"/>
  <c r="DS101" i="6"/>
  <c r="DS113" i="6"/>
  <c r="DS125" i="6"/>
  <c r="EM26" i="6"/>
  <c r="EM58" i="6"/>
  <c r="EM90" i="6"/>
  <c r="EM122" i="6"/>
  <c r="DU29" i="6"/>
  <c r="DU53" i="6"/>
  <c r="DU77" i="6"/>
  <c r="DU101" i="6"/>
  <c r="DU125" i="6"/>
  <c r="DS28" i="6"/>
  <c r="DS52" i="6"/>
  <c r="DS70" i="6"/>
  <c r="DS86" i="6"/>
  <c r="DS102" i="6"/>
  <c r="DS114" i="6"/>
  <c r="DS126" i="6"/>
  <c r="BY17" i="6"/>
  <c r="BY29" i="6"/>
  <c r="BY41" i="6"/>
  <c r="BY53" i="6"/>
  <c r="BY65" i="6"/>
  <c r="BY77" i="6"/>
  <c r="BY89" i="6"/>
  <c r="BY101" i="6"/>
  <c r="BY113" i="6"/>
  <c r="BY125" i="6"/>
  <c r="BU15" i="6"/>
  <c r="BU27" i="6"/>
  <c r="BU39" i="6"/>
  <c r="BU51" i="6"/>
  <c r="BU63" i="6"/>
  <c r="BU75" i="6"/>
  <c r="BU87" i="6"/>
  <c r="BU99" i="6"/>
  <c r="BU111" i="6"/>
  <c r="BU123" i="6"/>
  <c r="BQ13" i="6"/>
  <c r="BQ25" i="6"/>
  <c r="BQ37" i="6"/>
  <c r="BQ49" i="6"/>
  <c r="BQ61" i="6"/>
  <c r="BQ73" i="6"/>
  <c r="BQ85" i="6"/>
  <c r="BQ97" i="6"/>
  <c r="BQ109" i="6"/>
  <c r="BQ121" i="6"/>
  <c r="BO12" i="6"/>
  <c r="BO24" i="6"/>
  <c r="BO36" i="6"/>
  <c r="BO48" i="6"/>
  <c r="BO60" i="6"/>
  <c r="BO72" i="6"/>
  <c r="BO84" i="6"/>
  <c r="BO96" i="6"/>
  <c r="BO108" i="6"/>
  <c r="BO120" i="6"/>
  <c r="BM11" i="6"/>
  <c r="BM23" i="6"/>
  <c r="BM35" i="6"/>
  <c r="BM47" i="6"/>
  <c r="BM59" i="6"/>
  <c r="BM71" i="6"/>
  <c r="BM83" i="6"/>
  <c r="BM95" i="6"/>
  <c r="BM107" i="6"/>
  <c r="BM119" i="6"/>
  <c r="BM10" i="6"/>
  <c r="BK22" i="6"/>
  <c r="BK34" i="6"/>
  <c r="BK46" i="6"/>
  <c r="BK58" i="6"/>
  <c r="BK70" i="6"/>
  <c r="BK82" i="6"/>
  <c r="BK94" i="6"/>
  <c r="BK106" i="6"/>
  <c r="BK118" i="6"/>
  <c r="BK130" i="6"/>
  <c r="BI21" i="6"/>
  <c r="BI33" i="6"/>
  <c r="BI45" i="6"/>
  <c r="BI57" i="6"/>
  <c r="BI69" i="6"/>
  <c r="BI81" i="6"/>
  <c r="BI93" i="6"/>
  <c r="BI105" i="6"/>
  <c r="BI117" i="6"/>
  <c r="BI129" i="6"/>
  <c r="BY22" i="6"/>
  <c r="BY34" i="6"/>
  <c r="BY46" i="6"/>
  <c r="BY58" i="6"/>
  <c r="BY70" i="6"/>
  <c r="BY82" i="6"/>
  <c r="BY94" i="6"/>
  <c r="BY106" i="6"/>
  <c r="BY118" i="6"/>
  <c r="BY130" i="6"/>
  <c r="BU20" i="6"/>
  <c r="BU32" i="6"/>
  <c r="BU44" i="6"/>
  <c r="BU56" i="6"/>
  <c r="BU68" i="6"/>
  <c r="BU80" i="6"/>
  <c r="BU92" i="6"/>
  <c r="BU104" i="6"/>
  <c r="BU116" i="6"/>
  <c r="BU128" i="6"/>
  <c r="BQ22" i="6"/>
  <c r="BQ34" i="6"/>
  <c r="BQ46" i="6"/>
  <c r="BQ58" i="6"/>
  <c r="BQ70" i="6"/>
  <c r="BQ82" i="6"/>
  <c r="BQ94" i="6"/>
  <c r="BQ106" i="6"/>
  <c r="BQ118" i="6"/>
  <c r="BQ130" i="6"/>
  <c r="BO21" i="6"/>
  <c r="BO33" i="6"/>
  <c r="BO45" i="6"/>
  <c r="BO57" i="6"/>
  <c r="BO69" i="6"/>
  <c r="BO81" i="6"/>
  <c r="BO93" i="6"/>
  <c r="BO105" i="6"/>
  <c r="BO117" i="6"/>
  <c r="BO129" i="6"/>
  <c r="BM20" i="6"/>
  <c r="BM32" i="6"/>
  <c r="BM44" i="6"/>
  <c r="BM56" i="6"/>
  <c r="DU56" i="6"/>
  <c r="DU92" i="6"/>
  <c r="DU128" i="6"/>
  <c r="DS43" i="6"/>
  <c r="DS79" i="6"/>
  <c r="FU30" i="6"/>
  <c r="FU78" i="6"/>
  <c r="FU126" i="6"/>
  <c r="FC50" i="6"/>
  <c r="FC98" i="6"/>
  <c r="FU26" i="6"/>
  <c r="FU74" i="6"/>
  <c r="FU122" i="6"/>
  <c r="FC51" i="6"/>
  <c r="FC99" i="6"/>
  <c r="EM38" i="6"/>
  <c r="DU14" i="6"/>
  <c r="DU86" i="6"/>
  <c r="DS37" i="6"/>
  <c r="DS93" i="6"/>
  <c r="DS10" i="6"/>
  <c r="EM106" i="6"/>
  <c r="DU65" i="6"/>
  <c r="DS16" i="6"/>
  <c r="DS78" i="6"/>
  <c r="DS120" i="6"/>
  <c r="EM75" i="6"/>
  <c r="EM129" i="6"/>
  <c r="DU34" i="6"/>
  <c r="DU58" i="6"/>
  <c r="DU82" i="6"/>
  <c r="DU106" i="6"/>
  <c r="DU130" i="6"/>
  <c r="DS33" i="6"/>
  <c r="DS57" i="6"/>
  <c r="DS74" i="6"/>
  <c r="DS90" i="6"/>
  <c r="DS105" i="6"/>
  <c r="DS117" i="6"/>
  <c r="DS129" i="6"/>
  <c r="EM37" i="6"/>
  <c r="EM69" i="6"/>
  <c r="EM101" i="6"/>
  <c r="DU13" i="6"/>
  <c r="DU37" i="6"/>
  <c r="DU61" i="6"/>
  <c r="DU85" i="6"/>
  <c r="DU109" i="6"/>
  <c r="DS12" i="6"/>
  <c r="DS36" i="6"/>
  <c r="DS60" i="6"/>
  <c r="DS76" i="6"/>
  <c r="DS92" i="6"/>
  <c r="DS106" i="6"/>
  <c r="DS118" i="6"/>
  <c r="DS130" i="6"/>
  <c r="BY21" i="6"/>
  <c r="BY33" i="6"/>
  <c r="BY45" i="6"/>
  <c r="BY57" i="6"/>
  <c r="BY69" i="6"/>
  <c r="BY81" i="6"/>
  <c r="BY93" i="6"/>
  <c r="BY105" i="6"/>
  <c r="BY117" i="6"/>
  <c r="BY129" i="6"/>
  <c r="BU19" i="6"/>
  <c r="BU31" i="6"/>
  <c r="BU43" i="6"/>
  <c r="BU55" i="6"/>
  <c r="BU67" i="6"/>
  <c r="BU79" i="6"/>
  <c r="BU91" i="6"/>
  <c r="BU103" i="6"/>
  <c r="BU115" i="6"/>
  <c r="BU127" i="6"/>
  <c r="BQ17" i="6"/>
  <c r="BQ29" i="6"/>
  <c r="BQ41" i="6"/>
  <c r="BQ53" i="6"/>
  <c r="BQ65" i="6"/>
  <c r="BQ77" i="6"/>
  <c r="BQ89" i="6"/>
  <c r="BQ101" i="6"/>
  <c r="BQ113" i="6"/>
  <c r="BQ125" i="6"/>
  <c r="BO16" i="6"/>
  <c r="BO28" i="6"/>
  <c r="BO40" i="6"/>
  <c r="BO52" i="6"/>
  <c r="BO64" i="6"/>
  <c r="BO76" i="6"/>
  <c r="BO88" i="6"/>
  <c r="BO100" i="6"/>
  <c r="BO112" i="6"/>
  <c r="BO124" i="6"/>
  <c r="BM15" i="6"/>
  <c r="BM27" i="6"/>
  <c r="BM39" i="6"/>
  <c r="BM51" i="6"/>
  <c r="BM63" i="6"/>
  <c r="BM75" i="6"/>
  <c r="BM87" i="6"/>
  <c r="BM99" i="6"/>
  <c r="BM111" i="6"/>
  <c r="BM123" i="6"/>
  <c r="BK14" i="6"/>
  <c r="BK26" i="6"/>
  <c r="BK38" i="6"/>
  <c r="BK50" i="6"/>
  <c r="BK62" i="6"/>
  <c r="BK74" i="6"/>
  <c r="BK86" i="6"/>
  <c r="BK98" i="6"/>
  <c r="BK110" i="6"/>
  <c r="BK122" i="6"/>
  <c r="BI13" i="6"/>
  <c r="BI25" i="6"/>
  <c r="BI37" i="6"/>
  <c r="BI49" i="6"/>
  <c r="BI61" i="6"/>
  <c r="BI73" i="6"/>
  <c r="BI85" i="6"/>
  <c r="BI97" i="6"/>
  <c r="BI109" i="6"/>
  <c r="BI121" i="6"/>
  <c r="BY14" i="6"/>
  <c r="BY26" i="6"/>
  <c r="BY38" i="6"/>
  <c r="BY50" i="6"/>
  <c r="BY62" i="6"/>
  <c r="BY74" i="6"/>
  <c r="BY86" i="6"/>
  <c r="BY98" i="6"/>
  <c r="BY110" i="6"/>
  <c r="BY122" i="6"/>
  <c r="BU12" i="6"/>
  <c r="BU24" i="6"/>
  <c r="BU36" i="6"/>
  <c r="BU48" i="6"/>
  <c r="BU60" i="6"/>
  <c r="BU72" i="6"/>
  <c r="BU84" i="6"/>
  <c r="BU96" i="6"/>
  <c r="BU108" i="6"/>
  <c r="BU120" i="6"/>
  <c r="BQ14" i="6"/>
  <c r="BQ26" i="6"/>
  <c r="BQ38" i="6"/>
  <c r="BQ50" i="6"/>
  <c r="BQ62" i="6"/>
  <c r="BQ74" i="6"/>
  <c r="BQ86" i="6"/>
  <c r="BQ98" i="6"/>
  <c r="BQ110" i="6"/>
  <c r="BQ122" i="6"/>
  <c r="BO13" i="6"/>
  <c r="BO25" i="6"/>
  <c r="BO37" i="6"/>
  <c r="BO49" i="6"/>
  <c r="BO61" i="6"/>
  <c r="BO73" i="6"/>
  <c r="BO85" i="6"/>
  <c r="BO97" i="6"/>
  <c r="BO109" i="6"/>
  <c r="BO121" i="6"/>
  <c r="BM12" i="6"/>
  <c r="BM24" i="6"/>
  <c r="BM36" i="6"/>
  <c r="BM48" i="6"/>
  <c r="DU68" i="6"/>
  <c r="DU104" i="6"/>
  <c r="DS19" i="6"/>
  <c r="DS55" i="6"/>
  <c r="DS91" i="6"/>
  <c r="FU46" i="6"/>
  <c r="FU94" i="6"/>
  <c r="FC18" i="6"/>
  <c r="FC66" i="6"/>
  <c r="FC114" i="6"/>
  <c r="FU42" i="6"/>
  <c r="FU90" i="6"/>
  <c r="FC19" i="6"/>
  <c r="FC67" i="6"/>
  <c r="FC115" i="6"/>
  <c r="EM70" i="6"/>
  <c r="DU38" i="6"/>
  <c r="DU110" i="6"/>
  <c r="DS61" i="6"/>
  <c r="DS107" i="6"/>
  <c r="EM42" i="6"/>
  <c r="DU17" i="6"/>
  <c r="DU89" i="6"/>
  <c r="DS40" i="6"/>
  <c r="DS94" i="6"/>
  <c r="EM11" i="6"/>
  <c r="EM107" i="6"/>
  <c r="DU18" i="6"/>
  <c r="DU42" i="6"/>
  <c r="DU66" i="6"/>
  <c r="DU90" i="6"/>
  <c r="DU114" i="6"/>
  <c r="DS17" i="6"/>
  <c r="DS41" i="6"/>
  <c r="DS64" i="6"/>
  <c r="DS80" i="6"/>
  <c r="DS96" i="6"/>
  <c r="DS109" i="6"/>
  <c r="DS121" i="6"/>
  <c r="EM15" i="6"/>
  <c r="EM47" i="6"/>
  <c r="EM79" i="6"/>
  <c r="EM111" i="6"/>
  <c r="DU21" i="6"/>
  <c r="DU45" i="6"/>
  <c r="DU69" i="6"/>
  <c r="DU93" i="6"/>
  <c r="DU117" i="6"/>
  <c r="DS20" i="6"/>
  <c r="DS44" i="6"/>
  <c r="DS65" i="6"/>
  <c r="DS81" i="6"/>
  <c r="DS97" i="6"/>
  <c r="DS110" i="6"/>
  <c r="DS122" i="6"/>
  <c r="BY13" i="6"/>
  <c r="BY25" i="6"/>
  <c r="BY37" i="6"/>
  <c r="BY49" i="6"/>
  <c r="BY61" i="6"/>
  <c r="BY73" i="6"/>
  <c r="BY85" i="6"/>
  <c r="BY97" i="6"/>
  <c r="BY109" i="6"/>
  <c r="BY121" i="6"/>
  <c r="BU11" i="6"/>
  <c r="BU23" i="6"/>
  <c r="BU35" i="6"/>
  <c r="BU47" i="6"/>
  <c r="BU59" i="6"/>
  <c r="BU71" i="6"/>
  <c r="BU83" i="6"/>
  <c r="BU95" i="6"/>
  <c r="BU107" i="6"/>
  <c r="BU119" i="6"/>
  <c r="BU10" i="6"/>
  <c r="BQ21" i="6"/>
  <c r="BQ33" i="6"/>
  <c r="BQ45" i="6"/>
  <c r="BQ57" i="6"/>
  <c r="BQ69" i="6"/>
  <c r="BQ81" i="6"/>
  <c r="BQ93" i="6"/>
  <c r="BQ105" i="6"/>
  <c r="BQ117" i="6"/>
  <c r="BQ129" i="6"/>
  <c r="BO20" i="6"/>
  <c r="BO32" i="6"/>
  <c r="BO44" i="6"/>
  <c r="BO56" i="6"/>
  <c r="BO68" i="6"/>
  <c r="BO80" i="6"/>
  <c r="BO92" i="6"/>
  <c r="BO104" i="6"/>
  <c r="BO116" i="6"/>
  <c r="BO128" i="6"/>
  <c r="BM19" i="6"/>
  <c r="BM31" i="6"/>
  <c r="BM43" i="6"/>
  <c r="BM55" i="6"/>
  <c r="BM67" i="6"/>
  <c r="BM79" i="6"/>
  <c r="BM91" i="6"/>
  <c r="BM103" i="6"/>
  <c r="BM115" i="6"/>
  <c r="BM127" i="6"/>
  <c r="BK18" i="6"/>
  <c r="BK30" i="6"/>
  <c r="BK42" i="6"/>
  <c r="BK54" i="6"/>
  <c r="BK66" i="6"/>
  <c r="BK78" i="6"/>
  <c r="BK90" i="6"/>
  <c r="BK102" i="6"/>
  <c r="BK114" i="6"/>
  <c r="BK126" i="6"/>
  <c r="BI17" i="6"/>
  <c r="BI29" i="6"/>
  <c r="BI41" i="6"/>
  <c r="BI53" i="6"/>
  <c r="BI65" i="6"/>
  <c r="BI77" i="6"/>
  <c r="BI89" i="6"/>
  <c r="BI101" i="6"/>
  <c r="BI113" i="6"/>
  <c r="BI125" i="6"/>
  <c r="BY18" i="6"/>
  <c r="BY30" i="6"/>
  <c r="BY42" i="6"/>
  <c r="BY54" i="6"/>
  <c r="BY66" i="6"/>
  <c r="BY78" i="6"/>
  <c r="BY90" i="6"/>
  <c r="BY102" i="6"/>
  <c r="BY114" i="6"/>
  <c r="BY126" i="6"/>
  <c r="BU16" i="6"/>
  <c r="BU28" i="6"/>
  <c r="BU40" i="6"/>
  <c r="BU52" i="6"/>
  <c r="BU64" i="6"/>
  <c r="BU76" i="6"/>
  <c r="BU88" i="6"/>
  <c r="BU100" i="6"/>
  <c r="BU112" i="6"/>
  <c r="BU124" i="6"/>
  <c r="BQ18" i="6"/>
  <c r="BQ30" i="6"/>
  <c r="BQ42" i="6"/>
  <c r="BQ54" i="6"/>
  <c r="BQ66" i="6"/>
  <c r="BQ78" i="6"/>
  <c r="BQ90" i="6"/>
  <c r="BQ102" i="6"/>
  <c r="BQ114" i="6"/>
  <c r="BO29" i="6"/>
  <c r="BO65" i="6"/>
  <c r="BO101" i="6"/>
  <c r="BM16" i="6"/>
  <c r="BM52" i="6"/>
  <c r="BM68" i="6"/>
  <c r="BM80" i="6"/>
  <c r="BM92" i="6"/>
  <c r="BM104" i="6"/>
  <c r="BM116" i="6"/>
  <c r="BM128" i="6"/>
  <c r="BK19" i="6"/>
  <c r="BK31" i="6"/>
  <c r="BK43" i="6"/>
  <c r="BK55" i="6"/>
  <c r="BK67" i="6"/>
  <c r="BK79" i="6"/>
  <c r="BK91" i="6"/>
  <c r="BK103" i="6"/>
  <c r="BK115" i="6"/>
  <c r="BK127" i="6"/>
  <c r="BI18" i="6"/>
  <c r="BI30" i="6"/>
  <c r="BI42" i="6"/>
  <c r="BI54" i="6"/>
  <c r="BI66" i="6"/>
  <c r="BI78" i="6"/>
  <c r="BI90" i="6"/>
  <c r="BI102" i="6"/>
  <c r="BI114" i="6"/>
  <c r="BI126" i="6"/>
  <c r="BY24" i="6"/>
  <c r="BY48" i="6"/>
  <c r="BY72" i="6"/>
  <c r="BY96" i="6"/>
  <c r="BY120" i="6"/>
  <c r="BU22" i="6"/>
  <c r="BU46" i="6"/>
  <c r="BU70" i="6"/>
  <c r="BU94" i="6"/>
  <c r="BU118" i="6"/>
  <c r="BQ20" i="6"/>
  <c r="BQ44" i="6"/>
  <c r="BQ68" i="6"/>
  <c r="BQ92" i="6"/>
  <c r="BQ116" i="6"/>
  <c r="BO19" i="6"/>
  <c r="BO43" i="6"/>
  <c r="BO67" i="6"/>
  <c r="BO91" i="6"/>
  <c r="BO115" i="6"/>
  <c r="BM18" i="6"/>
  <c r="BM42" i="6"/>
  <c r="BM66" i="6"/>
  <c r="BM90" i="6"/>
  <c r="BM114" i="6"/>
  <c r="BK17" i="6"/>
  <c r="BK41" i="6"/>
  <c r="BK65" i="6"/>
  <c r="BK89" i="6"/>
  <c r="BK113" i="6"/>
  <c r="BI16" i="6"/>
  <c r="BI40" i="6"/>
  <c r="BI64" i="6"/>
  <c r="BI88" i="6"/>
  <c r="BI112" i="6"/>
  <c r="AG16" i="6"/>
  <c r="AG28" i="6"/>
  <c r="AG40" i="6"/>
  <c r="AG52" i="6"/>
  <c r="AG64" i="6"/>
  <c r="AG76" i="6"/>
  <c r="AG88" i="6"/>
  <c r="AG100" i="6"/>
  <c r="AG112" i="6"/>
  <c r="AG124" i="6"/>
  <c r="BK53" i="6"/>
  <c r="BK117" i="6"/>
  <c r="BI60" i="6"/>
  <c r="BI124" i="6"/>
  <c r="AG38" i="6"/>
  <c r="AG70" i="6"/>
  <c r="AG102" i="6"/>
  <c r="BY15" i="6"/>
  <c r="BY95" i="6"/>
  <c r="BU53" i="6"/>
  <c r="BQ27" i="6"/>
  <c r="BQ99" i="6"/>
  <c r="BO42" i="6"/>
  <c r="BO114" i="6"/>
  <c r="BM57" i="6"/>
  <c r="BK16" i="6"/>
  <c r="BK72" i="6"/>
  <c r="BI31" i="6"/>
  <c r="BI103" i="6"/>
  <c r="AG35" i="6"/>
  <c r="AG75" i="6"/>
  <c r="AG107" i="6"/>
  <c r="BY11" i="6"/>
  <c r="BY35" i="6"/>
  <c r="BY59" i="6"/>
  <c r="BY83" i="6"/>
  <c r="BY107" i="6"/>
  <c r="BY10" i="6"/>
  <c r="BU33" i="6"/>
  <c r="BU57" i="6"/>
  <c r="BU81" i="6"/>
  <c r="BU105" i="6"/>
  <c r="BU129" i="6"/>
  <c r="BQ31" i="6"/>
  <c r="BQ55" i="6"/>
  <c r="BQ79" i="6"/>
  <c r="BQ103" i="6"/>
  <c r="BQ127" i="6"/>
  <c r="BO30" i="6"/>
  <c r="BO54" i="6"/>
  <c r="BO78" i="6"/>
  <c r="BO102" i="6"/>
  <c r="BO126" i="6"/>
  <c r="BM29" i="6"/>
  <c r="BM53" i="6"/>
  <c r="BM77" i="6"/>
  <c r="BM101" i="6"/>
  <c r="BM125" i="6"/>
  <c r="BK28" i="6"/>
  <c r="BK52" i="6"/>
  <c r="BK76" i="6"/>
  <c r="BK100" i="6"/>
  <c r="BK124" i="6"/>
  <c r="BI27" i="6"/>
  <c r="BI51" i="6"/>
  <c r="BI75" i="6"/>
  <c r="BI99" i="6"/>
  <c r="BI123" i="6"/>
  <c r="AG21" i="6"/>
  <c r="AG33" i="6"/>
  <c r="AG45" i="6"/>
  <c r="AG57" i="6"/>
  <c r="AG69" i="6"/>
  <c r="AG81" i="6"/>
  <c r="AG93" i="6"/>
  <c r="AG105" i="6"/>
  <c r="AG117" i="6"/>
  <c r="AG129" i="6"/>
  <c r="BK69" i="6"/>
  <c r="BI28" i="6"/>
  <c r="BI100" i="6"/>
  <c r="AG34" i="6"/>
  <c r="AG66" i="6"/>
  <c r="AG98" i="6"/>
  <c r="BY23" i="6"/>
  <c r="BY87" i="6"/>
  <c r="BU37" i="6"/>
  <c r="BU109" i="6"/>
  <c r="BQ43" i="6"/>
  <c r="BQ115" i="6"/>
  <c r="BO74" i="6"/>
  <c r="BM25" i="6"/>
  <c r="BM89" i="6"/>
  <c r="BK24" i="6"/>
  <c r="BK104" i="6"/>
  <c r="BI47" i="6"/>
  <c r="BI119" i="6"/>
  <c r="AG51" i="6"/>
  <c r="AG79" i="6"/>
  <c r="AG115" i="6"/>
  <c r="BY20" i="6"/>
  <c r="BY44" i="6"/>
  <c r="BY68" i="6"/>
  <c r="BY92" i="6"/>
  <c r="BY116" i="6"/>
  <c r="BQ126" i="6"/>
  <c r="BO41" i="6"/>
  <c r="BO77" i="6"/>
  <c r="BO113" i="6"/>
  <c r="BM28" i="6"/>
  <c r="BM60" i="6"/>
  <c r="BM72" i="6"/>
  <c r="BM84" i="6"/>
  <c r="BM96" i="6"/>
  <c r="BM108" i="6"/>
  <c r="BM120" i="6"/>
  <c r="BK11" i="6"/>
  <c r="BK23" i="6"/>
  <c r="BK35" i="6"/>
  <c r="BK47" i="6"/>
  <c r="BK59" i="6"/>
  <c r="BK71" i="6"/>
  <c r="BK83" i="6"/>
  <c r="BK95" i="6"/>
  <c r="BK107" i="6"/>
  <c r="BK119" i="6"/>
  <c r="BK10" i="6"/>
  <c r="BI22" i="6"/>
  <c r="BI34" i="6"/>
  <c r="BI46" i="6"/>
  <c r="BI58" i="6"/>
  <c r="BI70" i="6"/>
  <c r="BI82" i="6"/>
  <c r="BI94" i="6"/>
  <c r="BI106" i="6"/>
  <c r="BI118" i="6"/>
  <c r="BI130" i="6"/>
  <c r="BY32" i="6"/>
  <c r="BY56" i="6"/>
  <c r="BY80" i="6"/>
  <c r="BY104" i="6"/>
  <c r="BY128" i="6"/>
  <c r="BU30" i="6"/>
  <c r="BU54" i="6"/>
  <c r="BU78" i="6"/>
  <c r="BU102" i="6"/>
  <c r="BU126" i="6"/>
  <c r="BQ28" i="6"/>
  <c r="BQ52" i="6"/>
  <c r="BQ76" i="6"/>
  <c r="BQ100" i="6"/>
  <c r="BQ124" i="6"/>
  <c r="BO27" i="6"/>
  <c r="BO51" i="6"/>
  <c r="BO75" i="6"/>
  <c r="BO99" i="6"/>
  <c r="BO123" i="6"/>
  <c r="BM26" i="6"/>
  <c r="BM50" i="6"/>
  <c r="BM74" i="6"/>
  <c r="BM98" i="6"/>
  <c r="BM122" i="6"/>
  <c r="BK25" i="6"/>
  <c r="BK49" i="6"/>
  <c r="BK73" i="6"/>
  <c r="BK97" i="6"/>
  <c r="BK121" i="6"/>
  <c r="BI24" i="6"/>
  <c r="BI48" i="6"/>
  <c r="BI72" i="6"/>
  <c r="BI96" i="6"/>
  <c r="BI120" i="6"/>
  <c r="AG20" i="6"/>
  <c r="AG32" i="6"/>
  <c r="AG44" i="6"/>
  <c r="AG56" i="6"/>
  <c r="AG68" i="6"/>
  <c r="AG80" i="6"/>
  <c r="AG92" i="6"/>
  <c r="AG104" i="6"/>
  <c r="AG116" i="6"/>
  <c r="AG128" i="6"/>
  <c r="BK77" i="6"/>
  <c r="BI20" i="6"/>
  <c r="BI84" i="6"/>
  <c r="AG18" i="6"/>
  <c r="AG50" i="6"/>
  <c r="AG82" i="6"/>
  <c r="AG114" i="6"/>
  <c r="BY47" i="6"/>
  <c r="BY119" i="6"/>
  <c r="BU77" i="6"/>
  <c r="BQ51" i="6"/>
  <c r="BQ123" i="6"/>
  <c r="BO66" i="6"/>
  <c r="BM17" i="6"/>
  <c r="BM81" i="6"/>
  <c r="BK32" i="6"/>
  <c r="BK96" i="6"/>
  <c r="BI55" i="6"/>
  <c r="BI127" i="6"/>
  <c r="AG47" i="6"/>
  <c r="AG87" i="6"/>
  <c r="AG119" i="6"/>
  <c r="BY19" i="6"/>
  <c r="BY43" i="6"/>
  <c r="BY67" i="6"/>
  <c r="BY91" i="6"/>
  <c r="BY115" i="6"/>
  <c r="BU17" i="6"/>
  <c r="BU41" i="6"/>
  <c r="BU65" i="6"/>
  <c r="BU89" i="6"/>
  <c r="BU113" i="6"/>
  <c r="BQ15" i="6"/>
  <c r="BQ39" i="6"/>
  <c r="BQ63" i="6"/>
  <c r="BQ87" i="6"/>
  <c r="BQ111" i="6"/>
  <c r="BO14" i="6"/>
  <c r="BO38" i="6"/>
  <c r="BO62" i="6"/>
  <c r="BO86" i="6"/>
  <c r="BO110" i="6"/>
  <c r="BM13" i="6"/>
  <c r="BM37" i="6"/>
  <c r="BM61" i="6"/>
  <c r="BM85" i="6"/>
  <c r="BM109" i="6"/>
  <c r="BK12" i="6"/>
  <c r="BK36" i="6"/>
  <c r="BK60" i="6"/>
  <c r="BK84" i="6"/>
  <c r="BK108" i="6"/>
  <c r="BI11" i="6"/>
  <c r="BI35" i="6"/>
  <c r="BI59" i="6"/>
  <c r="BI83" i="6"/>
  <c r="BI107" i="6"/>
  <c r="BI10" i="6"/>
  <c r="AG25" i="6"/>
  <c r="AG37" i="6"/>
  <c r="AG49" i="6"/>
  <c r="AG61" i="6"/>
  <c r="AG73" i="6"/>
  <c r="AG85" i="6"/>
  <c r="AG97" i="6"/>
  <c r="AG109" i="6"/>
  <c r="AG121" i="6"/>
  <c r="BM38" i="6"/>
  <c r="BK101" i="6"/>
  <c r="BI52" i="6"/>
  <c r="BI116" i="6"/>
  <c r="AG46" i="6"/>
  <c r="AG78" i="6"/>
  <c r="AG110" i="6"/>
  <c r="BY39" i="6"/>
  <c r="BY111" i="6"/>
  <c r="BU61" i="6"/>
  <c r="BU125" i="6"/>
  <c r="BQ67" i="6"/>
  <c r="BO26" i="6"/>
  <c r="BO98" i="6"/>
  <c r="BM41" i="6"/>
  <c r="BM105" i="6"/>
  <c r="BK56" i="6"/>
  <c r="BK128" i="6"/>
  <c r="BI79" i="6"/>
  <c r="AG31" i="6"/>
  <c r="AG63" i="6"/>
  <c r="AG91" i="6"/>
  <c r="AG123" i="6"/>
  <c r="BY28" i="6"/>
  <c r="BY52" i="6"/>
  <c r="BY76" i="6"/>
  <c r="BY100" i="6"/>
  <c r="BO17" i="6"/>
  <c r="BO53" i="6"/>
  <c r="BO89" i="6"/>
  <c r="BO125" i="6"/>
  <c r="BM40" i="6"/>
  <c r="BM64" i="6"/>
  <c r="BM76" i="6"/>
  <c r="BM88" i="6"/>
  <c r="BM100" i="6"/>
  <c r="BM112" i="6"/>
  <c r="BM124" i="6"/>
  <c r="BK15" i="6"/>
  <c r="BK27" i="6"/>
  <c r="BK39" i="6"/>
  <c r="BK51" i="6"/>
  <c r="BK63" i="6"/>
  <c r="BK75" i="6"/>
  <c r="BK87" i="6"/>
  <c r="BK99" i="6"/>
  <c r="BK111" i="6"/>
  <c r="BK123" i="6"/>
  <c r="BI14" i="6"/>
  <c r="BI26" i="6"/>
  <c r="BI38" i="6"/>
  <c r="BI50" i="6"/>
  <c r="BI62" i="6"/>
  <c r="BI74" i="6"/>
  <c r="BI86" i="6"/>
  <c r="BI98" i="6"/>
  <c r="BI110" i="6"/>
  <c r="BI122" i="6"/>
  <c r="BY16" i="6"/>
  <c r="BY40" i="6"/>
  <c r="BY64" i="6"/>
  <c r="BY88" i="6"/>
  <c r="BY112" i="6"/>
  <c r="BU14" i="6"/>
  <c r="BU38" i="6"/>
  <c r="BU62" i="6"/>
  <c r="BU86" i="6"/>
  <c r="BU110" i="6"/>
  <c r="BQ12" i="6"/>
  <c r="BQ36" i="6"/>
  <c r="BQ60" i="6"/>
  <c r="BQ84" i="6"/>
  <c r="BQ108" i="6"/>
  <c r="BO11" i="6"/>
  <c r="BO35" i="6"/>
  <c r="BO59" i="6"/>
  <c r="BO83" i="6"/>
  <c r="BO107" i="6"/>
  <c r="BO10" i="6"/>
  <c r="BM34" i="6"/>
  <c r="BM58" i="6"/>
  <c r="BM82" i="6"/>
  <c r="BM106" i="6"/>
  <c r="BM130" i="6"/>
  <c r="BK33" i="6"/>
  <c r="BK57" i="6"/>
  <c r="BK81" i="6"/>
  <c r="BK105" i="6"/>
  <c r="BK129" i="6"/>
  <c r="BI32" i="6"/>
  <c r="BI56" i="6"/>
  <c r="BI80" i="6"/>
  <c r="BI104" i="6"/>
  <c r="BI128" i="6"/>
  <c r="AG24" i="6"/>
  <c r="AG36" i="6"/>
  <c r="AG48" i="6"/>
  <c r="AG60" i="6"/>
  <c r="AG72" i="6"/>
  <c r="AG84" i="6"/>
  <c r="AG96" i="6"/>
  <c r="AG108" i="6"/>
  <c r="AG120" i="6"/>
  <c r="BM22" i="6"/>
  <c r="BK93" i="6"/>
  <c r="BI36" i="6"/>
  <c r="BI108" i="6"/>
  <c r="AG26" i="6"/>
  <c r="AG62" i="6"/>
  <c r="AG94" i="6"/>
  <c r="AG122" i="6"/>
  <c r="BY71" i="6"/>
  <c r="BU29" i="6"/>
  <c r="BU101" i="6"/>
  <c r="BQ75" i="6"/>
  <c r="BO18" i="6"/>
  <c r="BO90" i="6"/>
  <c r="BM33" i="6"/>
  <c r="BM113" i="6"/>
  <c r="BK48" i="6"/>
  <c r="BK120" i="6"/>
  <c r="BI71" i="6"/>
  <c r="AG23" i="6"/>
  <c r="AG59" i="6"/>
  <c r="AG99" i="6"/>
  <c r="AG15" i="6"/>
  <c r="BY27" i="6"/>
  <c r="BY51" i="6"/>
  <c r="BY75" i="6"/>
  <c r="BY99" i="6"/>
  <c r="BY123" i="6"/>
  <c r="BU25" i="6"/>
  <c r="BU49" i="6"/>
  <c r="BU73" i="6"/>
  <c r="BU97" i="6"/>
  <c r="BU121" i="6"/>
  <c r="BQ23" i="6"/>
  <c r="BQ47" i="6"/>
  <c r="BQ71" i="6"/>
  <c r="BQ95" i="6"/>
  <c r="BQ119" i="6"/>
  <c r="BO22" i="6"/>
  <c r="BO46" i="6"/>
  <c r="BO70" i="6"/>
  <c r="BO94" i="6"/>
  <c r="BO118" i="6"/>
  <c r="BM21" i="6"/>
  <c r="BM45" i="6"/>
  <c r="BM69" i="6"/>
  <c r="BM93" i="6"/>
  <c r="BM117" i="6"/>
  <c r="BK20" i="6"/>
  <c r="BK44" i="6"/>
  <c r="BK68" i="6"/>
  <c r="BK92" i="6"/>
  <c r="BK116" i="6"/>
  <c r="BI19" i="6"/>
  <c r="BI43" i="6"/>
  <c r="BI67" i="6"/>
  <c r="BI91" i="6"/>
  <c r="BI115" i="6"/>
  <c r="AG17" i="6"/>
  <c r="AG29" i="6"/>
  <c r="AG41" i="6"/>
  <c r="AG53" i="6"/>
  <c r="AG65" i="6"/>
  <c r="AG77" i="6"/>
  <c r="AG89" i="6"/>
  <c r="AG101" i="6"/>
  <c r="AG113" i="6"/>
  <c r="AG125" i="6"/>
  <c r="BK45" i="6"/>
  <c r="BK125" i="6"/>
  <c r="BI76" i="6"/>
  <c r="AG22" i="6"/>
  <c r="AG54" i="6"/>
  <c r="AG86" i="6"/>
  <c r="AG126" i="6"/>
  <c r="BY63" i="6"/>
  <c r="BU21" i="6"/>
  <c r="BU85" i="6"/>
  <c r="BQ19" i="6"/>
  <c r="BQ91" i="6"/>
  <c r="BO50" i="6"/>
  <c r="BO122" i="6"/>
  <c r="BM65" i="6"/>
  <c r="BM121" i="6"/>
  <c r="BK80" i="6"/>
  <c r="BI23" i="6"/>
  <c r="BI95" i="6"/>
  <c r="AG43" i="6"/>
  <c r="AG71" i="6"/>
  <c r="AG103" i="6"/>
  <c r="BY12" i="6"/>
  <c r="BY36" i="6"/>
  <c r="BY60" i="6"/>
  <c r="BY84" i="6"/>
  <c r="BU18" i="6"/>
  <c r="BU42" i="6"/>
  <c r="BU66" i="6"/>
  <c r="BU90" i="6"/>
  <c r="BU114" i="6"/>
  <c r="BQ16" i="6"/>
  <c r="BQ40" i="6"/>
  <c r="BQ64" i="6"/>
  <c r="BQ88" i="6"/>
  <c r="BQ112" i="6"/>
  <c r="BO15" i="6"/>
  <c r="BO39" i="6"/>
  <c r="BO63" i="6"/>
  <c r="BO87" i="6"/>
  <c r="BO111" i="6"/>
  <c r="BM14" i="6"/>
  <c r="BM54" i="6"/>
  <c r="BM78" i="6"/>
  <c r="BM102" i="6"/>
  <c r="BM126" i="6"/>
  <c r="BK29" i="6"/>
  <c r="BK85" i="6"/>
  <c r="BI44" i="6"/>
  <c r="AG30" i="6"/>
  <c r="AG74" i="6"/>
  <c r="AG118" i="6"/>
  <c r="BY55" i="6"/>
  <c r="BY127" i="6"/>
  <c r="BU69" i="6"/>
  <c r="BQ11" i="6"/>
  <c r="BQ83" i="6"/>
  <c r="BO34" i="6"/>
  <c r="BO106" i="6"/>
  <c r="BM73" i="6"/>
  <c r="BK40" i="6"/>
  <c r="BK112" i="6"/>
  <c r="BI63" i="6"/>
  <c r="AG19" i="6"/>
  <c r="AG55" i="6"/>
  <c r="AG95" i="6"/>
  <c r="AA13" i="6"/>
  <c r="AA16" i="6"/>
  <c r="AA19" i="6"/>
  <c r="AA22" i="6"/>
  <c r="AA25" i="6"/>
  <c r="AA28" i="6"/>
  <c r="AA31" i="6"/>
  <c r="AA34" i="6"/>
  <c r="AA37" i="6"/>
  <c r="AA40" i="6"/>
  <c r="AA43" i="6"/>
  <c r="AA46" i="6"/>
  <c r="AA49" i="6"/>
  <c r="AA52" i="6"/>
  <c r="AA55" i="6"/>
  <c r="AA58" i="6"/>
  <c r="AA61" i="6"/>
  <c r="AA64" i="6"/>
  <c r="AA67" i="6"/>
  <c r="AA70" i="6"/>
  <c r="AA73" i="6"/>
  <c r="AA76" i="6"/>
  <c r="AA79" i="6"/>
  <c r="AA82" i="6"/>
  <c r="AA85" i="6"/>
  <c r="AA88" i="6"/>
  <c r="AA91" i="6"/>
  <c r="AA94" i="6"/>
  <c r="AA97" i="6"/>
  <c r="AA100" i="6"/>
  <c r="AA103" i="6"/>
  <c r="AA106" i="6"/>
  <c r="AA109" i="6"/>
  <c r="AA112" i="6"/>
  <c r="AA115" i="6"/>
  <c r="AA118" i="6"/>
  <c r="AA121" i="6"/>
  <c r="AA124" i="6"/>
  <c r="AA127" i="6"/>
  <c r="AA130" i="6"/>
  <c r="BY108" i="6"/>
  <c r="BU26" i="6"/>
  <c r="BU50" i="6"/>
  <c r="BU74" i="6"/>
  <c r="BU98" i="6"/>
  <c r="BU122" i="6"/>
  <c r="BQ24" i="6"/>
  <c r="BQ48" i="6"/>
  <c r="BQ72" i="6"/>
  <c r="BQ96" i="6"/>
  <c r="BQ120" i="6"/>
  <c r="BO23" i="6"/>
  <c r="BO47" i="6"/>
  <c r="BO71" i="6"/>
  <c r="BO95" i="6"/>
  <c r="BO119" i="6"/>
  <c r="BM30" i="6"/>
  <c r="BM62" i="6"/>
  <c r="BM86" i="6"/>
  <c r="BM110" i="6"/>
  <c r="BK13" i="6"/>
  <c r="BK37" i="6"/>
  <c r="BK109" i="6"/>
  <c r="BI68" i="6"/>
  <c r="AG42" i="6"/>
  <c r="AG90" i="6"/>
  <c r="AG130" i="6"/>
  <c r="BY79" i="6"/>
  <c r="BU13" i="6"/>
  <c r="BU93" i="6"/>
  <c r="BQ35" i="6"/>
  <c r="BQ107" i="6"/>
  <c r="BO58" i="6"/>
  <c r="BO130" i="6"/>
  <c r="BM97" i="6"/>
  <c r="BK64" i="6"/>
  <c r="BI15" i="6"/>
  <c r="BI87" i="6"/>
  <c r="AG27" i="6"/>
  <c r="AG67" i="6"/>
  <c r="AG111" i="6"/>
  <c r="AA11" i="6"/>
  <c r="AA14" i="6"/>
  <c r="AA17" i="6"/>
  <c r="AA20" i="6"/>
  <c r="AA23" i="6"/>
  <c r="AA26" i="6"/>
  <c r="AA29" i="6"/>
  <c r="AA32" i="6"/>
  <c r="AA35" i="6"/>
  <c r="AA38" i="6"/>
  <c r="AA41" i="6"/>
  <c r="AA44" i="6"/>
  <c r="AA47" i="6"/>
  <c r="AA50" i="6"/>
  <c r="AA53" i="6"/>
  <c r="AA56" i="6"/>
  <c r="AA59" i="6"/>
  <c r="AA62" i="6"/>
  <c r="AA65" i="6"/>
  <c r="AA68" i="6"/>
  <c r="AA71" i="6"/>
  <c r="AA74" i="6"/>
  <c r="AA77" i="6"/>
  <c r="AA80" i="6"/>
  <c r="AA83" i="6"/>
  <c r="AA86" i="6"/>
  <c r="AA89" i="6"/>
  <c r="AA92" i="6"/>
  <c r="AA95" i="6"/>
  <c r="AA98" i="6"/>
  <c r="AA101" i="6"/>
  <c r="AA104" i="6"/>
  <c r="AA107" i="6"/>
  <c r="AA110" i="6"/>
  <c r="AA113" i="6"/>
  <c r="AA116" i="6"/>
  <c r="AA119" i="6"/>
  <c r="AA122" i="6"/>
  <c r="AA125" i="6"/>
  <c r="AA128" i="6"/>
  <c r="AA10" i="6"/>
  <c r="Z3" i="7"/>
  <c r="BY124" i="6"/>
  <c r="BU34" i="6"/>
  <c r="BU58" i="6"/>
  <c r="BU82" i="6"/>
  <c r="BU106" i="6"/>
  <c r="BU130" i="6"/>
  <c r="BQ32" i="6"/>
  <c r="BQ56" i="6"/>
  <c r="BQ80" i="6"/>
  <c r="BQ104" i="6"/>
  <c r="BQ128" i="6"/>
  <c r="BO31" i="6"/>
  <c r="BO55" i="6"/>
  <c r="BO79" i="6"/>
  <c r="BO103" i="6"/>
  <c r="BO127" i="6"/>
  <c r="BM46" i="6"/>
  <c r="BM70" i="6"/>
  <c r="BM94" i="6"/>
  <c r="BM118" i="6"/>
  <c r="BK21" i="6"/>
  <c r="BK61" i="6"/>
  <c r="BI12" i="6"/>
  <c r="BI92" i="6"/>
  <c r="AG58" i="6"/>
  <c r="AG106" i="6"/>
  <c r="BY31" i="6"/>
  <c r="BY103" i="6"/>
  <c r="BU45" i="6"/>
  <c r="BU117" i="6"/>
  <c r="BQ59" i="6"/>
  <c r="BQ10" i="6"/>
  <c r="BO82" i="6"/>
  <c r="BM49" i="6"/>
  <c r="BM129" i="6"/>
  <c r="BK88" i="6"/>
  <c r="BI39" i="6"/>
  <c r="BI111" i="6"/>
  <c r="AG39" i="6"/>
  <c r="AG83" i="6"/>
  <c r="AG127" i="6"/>
  <c r="AA12" i="6"/>
  <c r="AA15" i="6"/>
  <c r="AA18" i="6"/>
  <c r="AA21" i="6"/>
  <c r="AA24" i="6"/>
  <c r="AA27" i="6"/>
  <c r="AA30" i="6"/>
  <c r="AA33" i="6"/>
  <c r="AA36" i="6"/>
  <c r="AA39" i="6"/>
  <c r="AA42" i="6"/>
  <c r="AA45" i="6"/>
  <c r="AA48" i="6"/>
  <c r="AA51" i="6"/>
  <c r="AA54" i="6"/>
  <c r="AA57" i="6"/>
  <c r="AA60" i="6"/>
  <c r="AA63" i="6"/>
  <c r="AA66" i="6"/>
  <c r="AA69" i="6"/>
  <c r="AA72" i="6"/>
  <c r="AA75" i="6"/>
  <c r="AA78" i="6"/>
  <c r="AA81" i="6"/>
  <c r="AA84" i="6"/>
  <c r="AA87" i="6"/>
  <c r="AA90" i="6"/>
  <c r="AA93" i="6"/>
  <c r="AA96" i="6"/>
  <c r="AA99" i="6"/>
  <c r="AA102" i="6"/>
  <c r="AA105" i="6"/>
  <c r="AA108" i="6"/>
  <c r="AA111" i="6"/>
  <c r="AA114" i="6"/>
  <c r="AA117" i="6"/>
  <c r="AA120" i="6"/>
  <c r="AA123" i="6"/>
  <c r="AA126" i="6"/>
  <c r="AA129" i="6"/>
  <c r="P3" i="7"/>
  <c r="HY11" i="6"/>
  <c r="HY14" i="6"/>
  <c r="HY17" i="6"/>
  <c r="HY20" i="6"/>
  <c r="HY23" i="6"/>
  <c r="HY26" i="6"/>
  <c r="HY29" i="6"/>
  <c r="HY32" i="6"/>
  <c r="HY35" i="6"/>
  <c r="HY38" i="6"/>
  <c r="HY41" i="6"/>
  <c r="HY44" i="6"/>
  <c r="HY47" i="6"/>
  <c r="HY50" i="6"/>
  <c r="HY53" i="6"/>
  <c r="HY56" i="6"/>
  <c r="HY59" i="6"/>
  <c r="HY62" i="6"/>
  <c r="HY65" i="6"/>
  <c r="HY68" i="6"/>
  <c r="HY71" i="6"/>
  <c r="HY74" i="6"/>
  <c r="HY77" i="6"/>
  <c r="HY80" i="6"/>
  <c r="HY83" i="6"/>
  <c r="HY86" i="6"/>
  <c r="HY89" i="6"/>
  <c r="HY92" i="6"/>
  <c r="HY95" i="6"/>
  <c r="HY98" i="6"/>
  <c r="HY12" i="6"/>
  <c r="HY15" i="6"/>
  <c r="HY18" i="6"/>
  <c r="HY21" i="6"/>
  <c r="HY24" i="6"/>
  <c r="HY27" i="6"/>
  <c r="HY19" i="6"/>
  <c r="HY28" i="6"/>
  <c r="HY33" i="6"/>
  <c r="HY37" i="6"/>
  <c r="HY42" i="6"/>
  <c r="HY46" i="6"/>
  <c r="HY51" i="6"/>
  <c r="HY55" i="6"/>
  <c r="HY60" i="6"/>
  <c r="HY64" i="6"/>
  <c r="HY69" i="6"/>
  <c r="HY73" i="6"/>
  <c r="HY78" i="6"/>
  <c r="HY82" i="6"/>
  <c r="HY87" i="6"/>
  <c r="HY91" i="6"/>
  <c r="HY96" i="6"/>
  <c r="HY100" i="6"/>
  <c r="HY103" i="6"/>
  <c r="HY106" i="6"/>
  <c r="HY109" i="6"/>
  <c r="HY112" i="6"/>
  <c r="HY115" i="6"/>
  <c r="HY118" i="6"/>
  <c r="HY121" i="6"/>
  <c r="HY124" i="6"/>
  <c r="HY127" i="6"/>
  <c r="HY130" i="6"/>
  <c r="HY13" i="6"/>
  <c r="HY22" i="6"/>
  <c r="HY30" i="6"/>
  <c r="HY34" i="6"/>
  <c r="HY39" i="6"/>
  <c r="HY43" i="6"/>
  <c r="HY48" i="6"/>
  <c r="HY52" i="6"/>
  <c r="HY57" i="6"/>
  <c r="HY61" i="6"/>
  <c r="HY66" i="6"/>
  <c r="HY70" i="6"/>
  <c r="HY75" i="6"/>
  <c r="HY79" i="6"/>
  <c r="HY84" i="6"/>
  <c r="HY88" i="6"/>
  <c r="HY93" i="6"/>
  <c r="HY97" i="6"/>
  <c r="HY101" i="6"/>
  <c r="HY104" i="6"/>
  <c r="HY107" i="6"/>
  <c r="HY110" i="6"/>
  <c r="HY113" i="6"/>
  <c r="HY116" i="6"/>
  <c r="HY119" i="6"/>
  <c r="HY122" i="6"/>
  <c r="HY125" i="6"/>
  <c r="HY128" i="6"/>
  <c r="HY10" i="6"/>
  <c r="HY16" i="6"/>
  <c r="HY25" i="6"/>
  <c r="HY31" i="6"/>
  <c r="HY36" i="6"/>
  <c r="HY40" i="6"/>
  <c r="HY45" i="6"/>
  <c r="HY49" i="6"/>
  <c r="HY54" i="6"/>
  <c r="HY58" i="6"/>
  <c r="HY63" i="6"/>
  <c r="HY67" i="6"/>
  <c r="HY72" i="6"/>
  <c r="HY76" i="6"/>
  <c r="HY81" i="6"/>
  <c r="HY85" i="6"/>
  <c r="HY90" i="6"/>
  <c r="HY94" i="6"/>
  <c r="HY99" i="6"/>
  <c r="HY102" i="6"/>
  <c r="HY105" i="6"/>
  <c r="HY108" i="6"/>
  <c r="HY111" i="6"/>
  <c r="HY114" i="6"/>
  <c r="HY117" i="6"/>
  <c r="HY120" i="6"/>
  <c r="HY123" i="6"/>
  <c r="HY126" i="6"/>
  <c r="HY129" i="6"/>
  <c r="JC14" i="6"/>
  <c r="JC26" i="6"/>
  <c r="JC38" i="6"/>
  <c r="JC50" i="6"/>
  <c r="JC62" i="6"/>
  <c r="JC74" i="6"/>
  <c r="JC86" i="6"/>
  <c r="JC11" i="6"/>
  <c r="JC23" i="6"/>
  <c r="JC35" i="6"/>
  <c r="JC18" i="6"/>
  <c r="JC34" i="6"/>
  <c r="JC54" i="6"/>
  <c r="JC70" i="6"/>
  <c r="JC90" i="6"/>
  <c r="JC19" i="6"/>
  <c r="JC39" i="6"/>
  <c r="JC51" i="6"/>
  <c r="JC63" i="6"/>
  <c r="JC75" i="6"/>
  <c r="JC87" i="6"/>
  <c r="JC12" i="6"/>
  <c r="JC36" i="6"/>
  <c r="JC60" i="6"/>
  <c r="JC84" i="6"/>
  <c r="JC102" i="6"/>
  <c r="JC114" i="6"/>
  <c r="JC126" i="6"/>
  <c r="JA17" i="6"/>
  <c r="JA29" i="6"/>
  <c r="JA41" i="6"/>
  <c r="JA53" i="6"/>
  <c r="JA65" i="6"/>
  <c r="JA77" i="6"/>
  <c r="JA89" i="6"/>
  <c r="JA101" i="6"/>
  <c r="JA113" i="6"/>
  <c r="JA125" i="6"/>
  <c r="JC21" i="6"/>
  <c r="JC45" i="6"/>
  <c r="JC69" i="6"/>
  <c r="JC93" i="6"/>
  <c r="JC107" i="6"/>
  <c r="JC32" i="6"/>
  <c r="JC56" i="6"/>
  <c r="JC80" i="6"/>
  <c r="JC41" i="6"/>
  <c r="JC108" i="6"/>
  <c r="JC124" i="6"/>
  <c r="JA19" i="6"/>
  <c r="JA35" i="6"/>
  <c r="JA51" i="6"/>
  <c r="JA67" i="6"/>
  <c r="JA83" i="6"/>
  <c r="JA99" i="6"/>
  <c r="JA115" i="6"/>
  <c r="JA10" i="6"/>
  <c r="IA20" i="6"/>
  <c r="IA32" i="6"/>
  <c r="IA44" i="6"/>
  <c r="IA56" i="6"/>
  <c r="IA68" i="6"/>
  <c r="IA80" i="6"/>
  <c r="IA92" i="6"/>
  <c r="IA104" i="6"/>
  <c r="IA116" i="6"/>
  <c r="IA128" i="6"/>
  <c r="JC81" i="6"/>
  <c r="JC115" i="6"/>
  <c r="JC10" i="6"/>
  <c r="JA26" i="6"/>
  <c r="JA42" i="6"/>
  <c r="JA58" i="6"/>
  <c r="JA74" i="6"/>
  <c r="JA90" i="6"/>
  <c r="JA106" i="6"/>
  <c r="JA122" i="6"/>
  <c r="JC104" i="6"/>
  <c r="JA16" i="6"/>
  <c r="JA48" i="6"/>
  <c r="JA80" i="6"/>
  <c r="JA112" i="6"/>
  <c r="JC105" i="6"/>
  <c r="JA18" i="6"/>
  <c r="JA50" i="6"/>
  <c r="JA82" i="6"/>
  <c r="JA114" i="6"/>
  <c r="JC89" i="6"/>
  <c r="JA11" i="6"/>
  <c r="JA43" i="6"/>
  <c r="JA75" i="6"/>
  <c r="JA107" i="6"/>
  <c r="JC33" i="6"/>
  <c r="JC123" i="6"/>
  <c r="JA34" i="6"/>
  <c r="JA66" i="6"/>
  <c r="JA98" i="6"/>
  <c r="IA19" i="6"/>
  <c r="IA35" i="6"/>
  <c r="IA51" i="6"/>
  <c r="IA67" i="6"/>
  <c r="IA83" i="6"/>
  <c r="IA99" i="6"/>
  <c r="IA115" i="6"/>
  <c r="IA10" i="6"/>
  <c r="HS20" i="6"/>
  <c r="HS32" i="6"/>
  <c r="HS45" i="6"/>
  <c r="HS57" i="6"/>
  <c r="HS69" i="6"/>
  <c r="HS81" i="6"/>
  <c r="HS93" i="6"/>
  <c r="HS105" i="6"/>
  <c r="HS117" i="6"/>
  <c r="HS129" i="6"/>
  <c r="HE20" i="6"/>
  <c r="HE32" i="6"/>
  <c r="HE44" i="6"/>
  <c r="HE56" i="6"/>
  <c r="HE68" i="6"/>
  <c r="HE80" i="6"/>
  <c r="HE92" i="6"/>
  <c r="HE104" i="6"/>
  <c r="HE116" i="6"/>
  <c r="HE128" i="6"/>
  <c r="IA21" i="6"/>
  <c r="IA37" i="6"/>
  <c r="IA53" i="6"/>
  <c r="IA69" i="6"/>
  <c r="IA85" i="6"/>
  <c r="IA101" i="6"/>
  <c r="IA117" i="6"/>
  <c r="HS13" i="6"/>
  <c r="HS25" i="6"/>
  <c r="HS37" i="6"/>
  <c r="HS50" i="6"/>
  <c r="HS62" i="6"/>
  <c r="HS74" i="6"/>
  <c r="HS86" i="6"/>
  <c r="HS98" i="6"/>
  <c r="HS110" i="6"/>
  <c r="HS122" i="6"/>
  <c r="HE13" i="6"/>
  <c r="HE25" i="6"/>
  <c r="HE37" i="6"/>
  <c r="HE49" i="6"/>
  <c r="HE61" i="6"/>
  <c r="HE73" i="6"/>
  <c r="HE85" i="6"/>
  <c r="HE97" i="6"/>
  <c r="HE109" i="6"/>
  <c r="HE121" i="6"/>
  <c r="JA130" i="6"/>
  <c r="IA33" i="6"/>
  <c r="IA65" i="6"/>
  <c r="IA97" i="6"/>
  <c r="IA129" i="6"/>
  <c r="HS34" i="6"/>
  <c r="HS59" i="6"/>
  <c r="HS83" i="6"/>
  <c r="HS107" i="6"/>
  <c r="HS10" i="6"/>
  <c r="HE30" i="6"/>
  <c r="HE54" i="6"/>
  <c r="HE78" i="6"/>
  <c r="HE102" i="6"/>
  <c r="HE126" i="6"/>
  <c r="IA34" i="6"/>
  <c r="IA66" i="6"/>
  <c r="IA98" i="6"/>
  <c r="IA130" i="6"/>
  <c r="HS27" i="6"/>
  <c r="HS52" i="6"/>
  <c r="HS76" i="6"/>
  <c r="HS100" i="6"/>
  <c r="HS124" i="6"/>
  <c r="HE31" i="6"/>
  <c r="IA17" i="6"/>
  <c r="IA49" i="6"/>
  <c r="IA81" i="6"/>
  <c r="IA113" i="6"/>
  <c r="HS22" i="6"/>
  <c r="HS47" i="6"/>
  <c r="HS71" i="6"/>
  <c r="HS95" i="6"/>
  <c r="HS119" i="6"/>
  <c r="IA18" i="6"/>
  <c r="IA50" i="6"/>
  <c r="IA82" i="6"/>
  <c r="IA114" i="6"/>
  <c r="HS23" i="6"/>
  <c r="HS48" i="6"/>
  <c r="HS72" i="6"/>
  <c r="HS96" i="6"/>
  <c r="HS120" i="6"/>
  <c r="HE43" i="6"/>
  <c r="HE79" i="6"/>
  <c r="HE111" i="6"/>
  <c r="HE11" i="6"/>
  <c r="HE59" i="6"/>
  <c r="HE91" i="6"/>
  <c r="HE123" i="6"/>
  <c r="HE51" i="6"/>
  <c r="HE83" i="6"/>
  <c r="HE115" i="6"/>
  <c r="HE42" i="6"/>
  <c r="HE75" i="6"/>
  <c r="HE107" i="6"/>
  <c r="JC22" i="6"/>
  <c r="JC42" i="6"/>
  <c r="JC58" i="6"/>
  <c r="JC78" i="6"/>
  <c r="JC94" i="6"/>
  <c r="JC27" i="6"/>
  <c r="JC43" i="6"/>
  <c r="JC55" i="6"/>
  <c r="JC67" i="6"/>
  <c r="JC79" i="6"/>
  <c r="JC91" i="6"/>
  <c r="JC20" i="6"/>
  <c r="JC44" i="6"/>
  <c r="JC68" i="6"/>
  <c r="JC92" i="6"/>
  <c r="JC106" i="6"/>
  <c r="JC118" i="6"/>
  <c r="JC130" i="6"/>
  <c r="JA21" i="6"/>
  <c r="JA33" i="6"/>
  <c r="JA45" i="6"/>
  <c r="JA57" i="6"/>
  <c r="JA69" i="6"/>
  <c r="JA81" i="6"/>
  <c r="JA93" i="6"/>
  <c r="JA105" i="6"/>
  <c r="JA117" i="6"/>
  <c r="JA129" i="6"/>
  <c r="JC29" i="6"/>
  <c r="JC53" i="6"/>
  <c r="JC77" i="6"/>
  <c r="JC99" i="6"/>
  <c r="JC16" i="6"/>
  <c r="JC40" i="6"/>
  <c r="JC64" i="6"/>
  <c r="JC88" i="6"/>
  <c r="JC73" i="6"/>
  <c r="JC113" i="6"/>
  <c r="JC129" i="6"/>
  <c r="JA24" i="6"/>
  <c r="JA40" i="6"/>
  <c r="JA56" i="6"/>
  <c r="JA72" i="6"/>
  <c r="JA88" i="6"/>
  <c r="JA104" i="6"/>
  <c r="JA120" i="6"/>
  <c r="IA12" i="6"/>
  <c r="IA24" i="6"/>
  <c r="IA36" i="6"/>
  <c r="IA48" i="6"/>
  <c r="IA60" i="6"/>
  <c r="IA72" i="6"/>
  <c r="IA84" i="6"/>
  <c r="IA96" i="6"/>
  <c r="IA108" i="6"/>
  <c r="IA120" i="6"/>
  <c r="JC17" i="6"/>
  <c r="JC101" i="6"/>
  <c r="JC120" i="6"/>
  <c r="JA15" i="6"/>
  <c r="JA31" i="6"/>
  <c r="JA47" i="6"/>
  <c r="JA63" i="6"/>
  <c r="JA79" i="6"/>
  <c r="JA95" i="6"/>
  <c r="JA111" i="6"/>
  <c r="JA127" i="6"/>
  <c r="JC116" i="6"/>
  <c r="JA27" i="6"/>
  <c r="JA59" i="6"/>
  <c r="JA91" i="6"/>
  <c r="JA123" i="6"/>
  <c r="JC117" i="6"/>
  <c r="JA28" i="6"/>
  <c r="JA60" i="6"/>
  <c r="JA92" i="6"/>
  <c r="JA124" i="6"/>
  <c r="JC111" i="6"/>
  <c r="JA22" i="6"/>
  <c r="JA54" i="6"/>
  <c r="JA86" i="6"/>
  <c r="JA118" i="6"/>
  <c r="JC97" i="6"/>
  <c r="JA12" i="6"/>
  <c r="JA44" i="6"/>
  <c r="JA76" i="6"/>
  <c r="JA108" i="6"/>
  <c r="IA25" i="6"/>
  <c r="IA41" i="6"/>
  <c r="IA57" i="6"/>
  <c r="IA73" i="6"/>
  <c r="IA89" i="6"/>
  <c r="IA105" i="6"/>
  <c r="IA121" i="6"/>
  <c r="HS12" i="6"/>
  <c r="HS24" i="6"/>
  <c r="HS36" i="6"/>
  <c r="HS49" i="6"/>
  <c r="HS61" i="6"/>
  <c r="HS73" i="6"/>
  <c r="HS85" i="6"/>
  <c r="HS97" i="6"/>
  <c r="HS109" i="6"/>
  <c r="HS121" i="6"/>
  <c r="HE12" i="6"/>
  <c r="HE24" i="6"/>
  <c r="HE36" i="6"/>
  <c r="HE48" i="6"/>
  <c r="HE60" i="6"/>
  <c r="HE72" i="6"/>
  <c r="HE84" i="6"/>
  <c r="HE96" i="6"/>
  <c r="HE108" i="6"/>
  <c r="HE120" i="6"/>
  <c r="JA119" i="6"/>
  <c r="IA26" i="6"/>
  <c r="IA42" i="6"/>
  <c r="IA58" i="6"/>
  <c r="IA74" i="6"/>
  <c r="IA90" i="6"/>
  <c r="IA106" i="6"/>
  <c r="IA122" i="6"/>
  <c r="HS17" i="6"/>
  <c r="HS29" i="6"/>
  <c r="HS42" i="6"/>
  <c r="HS54" i="6"/>
  <c r="HS66" i="6"/>
  <c r="HS78" i="6"/>
  <c r="HS90" i="6"/>
  <c r="HS102" i="6"/>
  <c r="HS114" i="6"/>
  <c r="HS126" i="6"/>
  <c r="HE17" i="6"/>
  <c r="HE29" i="6"/>
  <c r="HE41" i="6"/>
  <c r="HE53" i="6"/>
  <c r="HE65" i="6"/>
  <c r="HE77" i="6"/>
  <c r="HE89" i="6"/>
  <c r="HE101" i="6"/>
  <c r="HE113" i="6"/>
  <c r="HE125" i="6"/>
  <c r="IA11" i="6"/>
  <c r="IA43" i="6"/>
  <c r="IA75" i="6"/>
  <c r="IA107" i="6"/>
  <c r="HS18" i="6"/>
  <c r="HS43" i="6"/>
  <c r="HS67" i="6"/>
  <c r="HS91" i="6"/>
  <c r="HS115" i="6"/>
  <c r="HE14" i="6"/>
  <c r="HE38" i="6"/>
  <c r="HE62" i="6"/>
  <c r="HE86" i="6"/>
  <c r="HE110" i="6"/>
  <c r="IA13" i="6"/>
  <c r="IA45" i="6"/>
  <c r="IA77" i="6"/>
  <c r="IA109" i="6"/>
  <c r="HS11" i="6"/>
  <c r="HS35" i="6"/>
  <c r="HS60" i="6"/>
  <c r="HS84" i="6"/>
  <c r="HS108" i="6"/>
  <c r="HE15" i="6"/>
  <c r="HE39" i="6"/>
  <c r="IA27" i="6"/>
  <c r="IA59" i="6"/>
  <c r="IA91" i="6"/>
  <c r="IA123" i="6"/>
  <c r="HS30" i="6"/>
  <c r="HS55" i="6"/>
  <c r="HS79" i="6"/>
  <c r="HS103" i="6"/>
  <c r="HS127" i="6"/>
  <c r="IA29" i="6"/>
  <c r="IA61" i="6"/>
  <c r="IA93" i="6"/>
  <c r="IA125" i="6"/>
  <c r="HS31" i="6"/>
  <c r="HS56" i="6"/>
  <c r="HS80" i="6"/>
  <c r="HS104" i="6"/>
  <c r="HS128" i="6"/>
  <c r="HE58" i="6"/>
  <c r="HE90" i="6"/>
  <c r="HE122" i="6"/>
  <c r="HE34" i="6"/>
  <c r="HE71" i="6"/>
  <c r="HE103" i="6"/>
  <c r="HE19" i="6"/>
  <c r="HE63" i="6"/>
  <c r="HE95" i="6"/>
  <c r="HE127" i="6"/>
  <c r="HE55" i="6"/>
  <c r="HE87" i="6"/>
  <c r="HE119" i="6"/>
  <c r="JC30" i="6"/>
  <c r="JC46" i="6"/>
  <c r="JC66" i="6"/>
  <c r="JC82" i="6"/>
  <c r="JC15" i="6"/>
  <c r="JC31" i="6"/>
  <c r="JC47" i="6"/>
  <c r="JC59" i="6"/>
  <c r="JC71" i="6"/>
  <c r="JC83" i="6"/>
  <c r="JC95" i="6"/>
  <c r="JC28" i="6"/>
  <c r="JC52" i="6"/>
  <c r="JC76" i="6"/>
  <c r="JC98" i="6"/>
  <c r="JC110" i="6"/>
  <c r="JC122" i="6"/>
  <c r="JA13" i="6"/>
  <c r="JA25" i="6"/>
  <c r="JA37" i="6"/>
  <c r="JA49" i="6"/>
  <c r="JA61" i="6"/>
  <c r="JA73" i="6"/>
  <c r="JA85" i="6"/>
  <c r="JA97" i="6"/>
  <c r="JA109" i="6"/>
  <c r="JA121" i="6"/>
  <c r="JC13" i="6"/>
  <c r="JC37" i="6"/>
  <c r="JC61" i="6"/>
  <c r="JC85" i="6"/>
  <c r="JC103" i="6"/>
  <c r="JC24" i="6"/>
  <c r="JC48" i="6"/>
  <c r="JC72" i="6"/>
  <c r="JC96" i="6"/>
  <c r="JC100" i="6"/>
  <c r="JC119" i="6"/>
  <c r="JA14" i="6"/>
  <c r="JA30" i="6"/>
  <c r="JA46" i="6"/>
  <c r="JA62" i="6"/>
  <c r="JA78" i="6"/>
  <c r="JA94" i="6"/>
  <c r="JA110" i="6"/>
  <c r="JA126" i="6"/>
  <c r="IA16" i="6"/>
  <c r="IA28" i="6"/>
  <c r="IA40" i="6"/>
  <c r="IA52" i="6"/>
  <c r="IA64" i="6"/>
  <c r="IA76" i="6"/>
  <c r="IA88" i="6"/>
  <c r="IA100" i="6"/>
  <c r="IA112" i="6"/>
  <c r="IA124" i="6"/>
  <c r="JC49" i="6"/>
  <c r="JC109" i="6"/>
  <c r="JC125" i="6"/>
  <c r="JA20" i="6"/>
  <c r="JA36" i="6"/>
  <c r="JA52" i="6"/>
  <c r="JA68" i="6"/>
  <c r="JA84" i="6"/>
  <c r="JA100" i="6"/>
  <c r="JA116" i="6"/>
  <c r="JC57" i="6"/>
  <c r="JC127" i="6"/>
  <c r="JA38" i="6"/>
  <c r="JA70" i="6"/>
  <c r="JA102" i="6"/>
  <c r="JC65" i="6"/>
  <c r="JC128" i="6"/>
  <c r="JA39" i="6"/>
  <c r="JA71" i="6"/>
  <c r="JA103" i="6"/>
  <c r="JC25" i="6"/>
  <c r="JC121" i="6"/>
  <c r="JA32" i="6"/>
  <c r="JA64" i="6"/>
  <c r="JA96" i="6"/>
  <c r="JA128" i="6"/>
  <c r="JC112" i="6"/>
  <c r="JA23" i="6"/>
  <c r="JA55" i="6"/>
  <c r="JA87" i="6"/>
  <c r="IA14" i="6"/>
  <c r="IA30" i="6"/>
  <c r="IA46" i="6"/>
  <c r="IA62" i="6"/>
  <c r="IA78" i="6"/>
  <c r="IA94" i="6"/>
  <c r="IA110" i="6"/>
  <c r="IA126" i="6"/>
  <c r="HS16" i="6"/>
  <c r="HS28" i="6"/>
  <c r="HS41" i="6"/>
  <c r="HS53" i="6"/>
  <c r="HS65" i="6"/>
  <c r="HS77" i="6"/>
  <c r="HS89" i="6"/>
  <c r="HS101" i="6"/>
  <c r="HS113" i="6"/>
  <c r="HS125" i="6"/>
  <c r="HE16" i="6"/>
  <c r="HE28" i="6"/>
  <c r="HE40" i="6"/>
  <c r="HE52" i="6"/>
  <c r="HE64" i="6"/>
  <c r="HE76" i="6"/>
  <c r="HE88" i="6"/>
  <c r="HE100" i="6"/>
  <c r="HE112" i="6"/>
  <c r="HE124" i="6"/>
  <c r="IA15" i="6"/>
  <c r="IA31" i="6"/>
  <c r="IA47" i="6"/>
  <c r="IA63" i="6"/>
  <c r="IA79" i="6"/>
  <c r="IA95" i="6"/>
  <c r="IA111" i="6"/>
  <c r="IA127" i="6"/>
  <c r="HS21" i="6"/>
  <c r="HS33" i="6"/>
  <c r="HS46" i="6"/>
  <c r="HS58" i="6"/>
  <c r="HS70" i="6"/>
  <c r="HS82" i="6"/>
  <c r="HS94" i="6"/>
  <c r="HS106" i="6"/>
  <c r="HS118" i="6"/>
  <c r="HS130" i="6"/>
  <c r="HE21" i="6"/>
  <c r="HE33" i="6"/>
  <c r="HE45" i="6"/>
  <c r="HE57" i="6"/>
  <c r="HE69" i="6"/>
  <c r="HE81" i="6"/>
  <c r="HE93" i="6"/>
  <c r="HE105" i="6"/>
  <c r="HE117" i="6"/>
  <c r="HE129" i="6"/>
  <c r="IA22" i="6"/>
  <c r="IA54" i="6"/>
  <c r="IA86" i="6"/>
  <c r="IA118" i="6"/>
  <c r="HS26" i="6"/>
  <c r="HS51" i="6"/>
  <c r="HS75" i="6"/>
  <c r="HS99" i="6"/>
  <c r="HS123" i="6"/>
  <c r="HE22" i="6"/>
  <c r="HE46" i="6"/>
  <c r="HE70" i="6"/>
  <c r="HE94" i="6"/>
  <c r="HE118" i="6"/>
  <c r="IA23" i="6"/>
  <c r="IA55" i="6"/>
  <c r="IA87" i="6"/>
  <c r="IA119" i="6"/>
  <c r="HS19" i="6"/>
  <c r="HS44" i="6"/>
  <c r="HS68" i="6"/>
  <c r="HS92" i="6"/>
  <c r="HS116" i="6"/>
  <c r="HE23" i="6"/>
  <c r="HE47" i="6"/>
  <c r="IA38" i="6"/>
  <c r="IA70" i="6"/>
  <c r="IA102" i="6"/>
  <c r="HS14" i="6"/>
  <c r="HS38" i="6"/>
  <c r="HS63" i="6"/>
  <c r="HS87" i="6"/>
  <c r="HS111" i="6"/>
  <c r="HE18" i="6"/>
  <c r="IA39" i="6"/>
  <c r="IA71" i="6"/>
  <c r="IA103" i="6"/>
  <c r="HS15" i="6"/>
  <c r="HS39" i="6"/>
  <c r="HS64" i="6"/>
  <c r="HS88" i="6"/>
  <c r="HS112" i="6"/>
  <c r="HE27" i="6"/>
  <c r="HE67" i="6"/>
  <c r="HE99" i="6"/>
  <c r="HE10" i="6"/>
  <c r="HE50" i="6"/>
  <c r="HE82" i="6"/>
  <c r="HE114" i="6"/>
  <c r="HE35" i="6"/>
  <c r="HE74" i="6"/>
  <c r="HE106" i="6"/>
  <c r="HE26" i="6"/>
  <c r="HE66" i="6"/>
  <c r="HE98" i="6"/>
  <c r="HE130" i="6"/>
  <c r="M13" i="6"/>
  <c r="M16" i="6"/>
  <c r="M19" i="6"/>
  <c r="M22" i="6"/>
  <c r="M25" i="6"/>
  <c r="M28" i="6"/>
  <c r="M31" i="6"/>
  <c r="M34" i="6"/>
  <c r="M37" i="6"/>
  <c r="M40" i="6"/>
  <c r="M43" i="6"/>
  <c r="M46" i="6"/>
  <c r="M49" i="6"/>
  <c r="M52" i="6"/>
  <c r="M55" i="6"/>
  <c r="M58" i="6"/>
  <c r="M61" i="6"/>
  <c r="M64" i="6"/>
  <c r="M67" i="6"/>
  <c r="M70" i="6"/>
  <c r="M73" i="6"/>
  <c r="M76" i="6"/>
  <c r="M79" i="6"/>
  <c r="M82" i="6"/>
  <c r="M85" i="6"/>
  <c r="M88" i="6"/>
  <c r="M91" i="6"/>
  <c r="M94" i="6"/>
  <c r="M97" i="6"/>
  <c r="M100" i="6"/>
  <c r="M103" i="6"/>
  <c r="M106" i="6"/>
  <c r="M109" i="6"/>
  <c r="M112" i="6"/>
  <c r="M115" i="6"/>
  <c r="M118" i="6"/>
  <c r="M121" i="6"/>
  <c r="M124" i="6"/>
  <c r="M127" i="6"/>
  <c r="M130" i="6"/>
  <c r="V3" i="7"/>
  <c r="M11" i="6"/>
  <c r="M14" i="6"/>
  <c r="M17" i="6"/>
  <c r="M20" i="6"/>
  <c r="M23" i="6"/>
  <c r="M26" i="6"/>
  <c r="M29" i="6"/>
  <c r="M32" i="6"/>
  <c r="M35" i="6"/>
  <c r="M38" i="6"/>
  <c r="M41" i="6"/>
  <c r="M44" i="6"/>
  <c r="M47" i="6"/>
  <c r="M50" i="6"/>
  <c r="M53" i="6"/>
  <c r="M56" i="6"/>
  <c r="M59" i="6"/>
  <c r="M62" i="6"/>
  <c r="M65" i="6"/>
  <c r="M68" i="6"/>
  <c r="M71" i="6"/>
  <c r="M74" i="6"/>
  <c r="M77" i="6"/>
  <c r="M80" i="6"/>
  <c r="M83" i="6"/>
  <c r="M86" i="6"/>
  <c r="M89" i="6"/>
  <c r="M92" i="6"/>
  <c r="M95" i="6"/>
  <c r="M98" i="6"/>
  <c r="M101" i="6"/>
  <c r="M104" i="6"/>
  <c r="M107" i="6"/>
  <c r="M110" i="6"/>
  <c r="M113" i="6"/>
  <c r="M116" i="6"/>
  <c r="M119" i="6"/>
  <c r="M122" i="6"/>
  <c r="M125" i="6"/>
  <c r="M128" i="6"/>
  <c r="M10" i="6"/>
  <c r="M12" i="6"/>
  <c r="M15" i="6"/>
  <c r="M18" i="6"/>
  <c r="M21" i="6"/>
  <c r="M24" i="6"/>
  <c r="M27" i="6"/>
  <c r="M30" i="6"/>
  <c r="M33" i="6"/>
  <c r="M36" i="6"/>
  <c r="M39" i="6"/>
  <c r="M42" i="6"/>
  <c r="M45" i="6"/>
  <c r="M48" i="6"/>
  <c r="M51" i="6"/>
  <c r="M54" i="6"/>
  <c r="M57" i="6"/>
  <c r="M60" i="6"/>
  <c r="M63" i="6"/>
  <c r="M66" i="6"/>
  <c r="M69" i="6"/>
  <c r="M72" i="6"/>
  <c r="M75" i="6"/>
  <c r="M78" i="6"/>
  <c r="M81" i="6"/>
  <c r="M84" i="6"/>
  <c r="M87" i="6"/>
  <c r="M90" i="6"/>
  <c r="M93" i="6"/>
  <c r="M96" i="6"/>
  <c r="M99" i="6"/>
  <c r="M102" i="6"/>
  <c r="M105" i="6"/>
  <c r="M108" i="6"/>
  <c r="M111" i="6"/>
  <c r="M114" i="6"/>
  <c r="M117" i="6"/>
  <c r="M120" i="6"/>
  <c r="M123" i="6"/>
  <c r="M126" i="6"/>
  <c r="M129" i="6"/>
  <c r="IG12" i="6"/>
  <c r="IG15" i="6"/>
  <c r="IG18" i="6"/>
  <c r="IG21" i="6"/>
  <c r="IG24" i="6"/>
  <c r="IG27" i="6"/>
  <c r="IG30" i="6"/>
  <c r="IG33" i="6"/>
  <c r="IG36" i="6"/>
  <c r="IG39" i="6"/>
  <c r="IG42" i="6"/>
  <c r="IG45" i="6"/>
  <c r="IG48" i="6"/>
  <c r="IG51" i="6"/>
  <c r="IG54" i="6"/>
  <c r="IG57" i="6"/>
  <c r="IG60" i="6"/>
  <c r="IG63" i="6"/>
  <c r="IG66" i="6"/>
  <c r="IG69" i="6"/>
  <c r="IG72" i="6"/>
  <c r="IG75" i="6"/>
  <c r="IG78" i="6"/>
  <c r="IG81" i="6"/>
  <c r="IG84" i="6"/>
  <c r="IG87" i="6"/>
  <c r="IG90" i="6"/>
  <c r="IG93" i="6"/>
  <c r="IG96" i="6"/>
  <c r="IG99" i="6"/>
  <c r="IG102" i="6"/>
  <c r="IG105" i="6"/>
  <c r="IG108" i="6"/>
  <c r="IG111" i="6"/>
  <c r="IG114" i="6"/>
  <c r="IG117" i="6"/>
  <c r="IG120" i="6"/>
  <c r="IG123" i="6"/>
  <c r="IG126" i="6"/>
  <c r="IG129" i="6"/>
  <c r="EY11" i="6"/>
  <c r="EY14" i="6"/>
  <c r="EY17" i="6"/>
  <c r="EY20" i="6"/>
  <c r="EY23" i="6"/>
  <c r="EY26" i="6"/>
  <c r="EY29" i="6"/>
  <c r="EY32" i="6"/>
  <c r="EY35" i="6"/>
  <c r="EY38" i="6"/>
  <c r="EY41" i="6"/>
  <c r="EY44" i="6"/>
  <c r="EY47" i="6"/>
  <c r="EY50" i="6"/>
  <c r="EY53" i="6"/>
  <c r="EY56" i="6"/>
  <c r="EY59" i="6"/>
  <c r="EY62" i="6"/>
  <c r="EY65" i="6"/>
  <c r="EY68" i="6"/>
  <c r="EY71" i="6"/>
  <c r="EY74" i="6"/>
  <c r="EY77" i="6"/>
  <c r="EY80" i="6"/>
  <c r="EY83" i="6"/>
  <c r="EY86" i="6"/>
  <c r="EY89" i="6"/>
  <c r="EY92" i="6"/>
  <c r="EY95" i="6"/>
  <c r="EY98" i="6"/>
  <c r="EY101" i="6"/>
  <c r="EY104" i="6"/>
  <c r="EY107" i="6"/>
  <c r="EY110" i="6"/>
  <c r="EY113" i="6"/>
  <c r="EY116" i="6"/>
  <c r="EY119" i="6"/>
  <c r="EY122" i="6"/>
  <c r="EY125" i="6"/>
  <c r="EY128" i="6"/>
  <c r="EY10" i="6"/>
  <c r="DQ13" i="6"/>
  <c r="DQ16" i="6"/>
  <c r="DQ19" i="6"/>
  <c r="DQ22" i="6"/>
  <c r="IG13" i="6"/>
  <c r="IG16" i="6"/>
  <c r="IG19" i="6"/>
  <c r="IG22" i="6"/>
  <c r="IG25" i="6"/>
  <c r="IG28" i="6"/>
  <c r="IG31" i="6"/>
  <c r="IG34" i="6"/>
  <c r="IG37" i="6"/>
  <c r="IG40" i="6"/>
  <c r="IG43" i="6"/>
  <c r="IG46" i="6"/>
  <c r="IG49" i="6"/>
  <c r="IG52" i="6"/>
  <c r="IG55" i="6"/>
  <c r="IG58" i="6"/>
  <c r="IG61" i="6"/>
  <c r="IG64" i="6"/>
  <c r="IG67" i="6"/>
  <c r="IG70" i="6"/>
  <c r="IG73" i="6"/>
  <c r="IG76" i="6"/>
  <c r="IG79" i="6"/>
  <c r="IG82" i="6"/>
  <c r="IG85" i="6"/>
  <c r="IG88" i="6"/>
  <c r="IG91" i="6"/>
  <c r="IG94" i="6"/>
  <c r="IG97" i="6"/>
  <c r="IG100" i="6"/>
  <c r="IG103" i="6"/>
  <c r="IG106" i="6"/>
  <c r="IG109" i="6"/>
  <c r="IG112" i="6"/>
  <c r="IG115" i="6"/>
  <c r="IG118" i="6"/>
  <c r="IG121" i="6"/>
  <c r="IG124" i="6"/>
  <c r="IG127" i="6"/>
  <c r="IG130" i="6"/>
  <c r="EY12" i="6"/>
  <c r="EY15" i="6"/>
  <c r="EY18" i="6"/>
  <c r="EY21" i="6"/>
  <c r="EY24" i="6"/>
  <c r="EY27" i="6"/>
  <c r="EY30" i="6"/>
  <c r="EY33" i="6"/>
  <c r="EY36" i="6"/>
  <c r="EY39" i="6"/>
  <c r="EY42" i="6"/>
  <c r="EY45" i="6"/>
  <c r="EY48" i="6"/>
  <c r="EY51" i="6"/>
  <c r="EY54" i="6"/>
  <c r="EY57" i="6"/>
  <c r="EY60" i="6"/>
  <c r="EY63" i="6"/>
  <c r="EY66" i="6"/>
  <c r="EY69" i="6"/>
  <c r="EY72" i="6"/>
  <c r="EY75" i="6"/>
  <c r="EY78" i="6"/>
  <c r="EY81" i="6"/>
  <c r="EY84" i="6"/>
  <c r="EY87" i="6"/>
  <c r="EY90" i="6"/>
  <c r="EY93" i="6"/>
  <c r="EY96" i="6"/>
  <c r="EY99" i="6"/>
  <c r="EY102" i="6"/>
  <c r="EY105" i="6"/>
  <c r="EY108" i="6"/>
  <c r="EY111" i="6"/>
  <c r="EY114" i="6"/>
  <c r="EY117" i="6"/>
  <c r="EY120" i="6"/>
  <c r="EY123" i="6"/>
  <c r="IG11" i="6"/>
  <c r="IG14" i="6"/>
  <c r="IG17" i="6"/>
  <c r="IG20" i="6"/>
  <c r="IG23" i="6"/>
  <c r="IG26" i="6"/>
  <c r="IG29" i="6"/>
  <c r="IG32" i="6"/>
  <c r="IG35" i="6"/>
  <c r="IG38" i="6"/>
  <c r="IG41" i="6"/>
  <c r="IG44" i="6"/>
  <c r="IG47" i="6"/>
  <c r="IG50" i="6"/>
  <c r="IG53" i="6"/>
  <c r="IG56" i="6"/>
  <c r="IG59" i="6"/>
  <c r="IG62" i="6"/>
  <c r="IG65" i="6"/>
  <c r="IG68" i="6"/>
  <c r="IG71" i="6"/>
  <c r="IG74" i="6"/>
  <c r="IG77" i="6"/>
  <c r="IG80" i="6"/>
  <c r="IG83" i="6"/>
  <c r="IG86" i="6"/>
  <c r="IG89" i="6"/>
  <c r="IG92" i="6"/>
  <c r="IG95" i="6"/>
  <c r="IG98" i="6"/>
  <c r="IG101" i="6"/>
  <c r="IG104" i="6"/>
  <c r="IG107" i="6"/>
  <c r="IG110" i="6"/>
  <c r="IG113" i="6"/>
  <c r="IG116" i="6"/>
  <c r="IG119" i="6"/>
  <c r="IG122" i="6"/>
  <c r="IG125" i="6"/>
  <c r="IG128" i="6"/>
  <c r="IG10" i="6"/>
  <c r="EY13" i="6"/>
  <c r="EY16" i="6"/>
  <c r="EY19" i="6"/>
  <c r="EY22" i="6"/>
  <c r="EY25" i="6"/>
  <c r="EY28" i="6"/>
  <c r="EY31" i="6"/>
  <c r="EY34" i="6"/>
  <c r="EY37" i="6"/>
  <c r="EY40" i="6"/>
  <c r="EY43" i="6"/>
  <c r="EY46" i="6"/>
  <c r="EY49" i="6"/>
  <c r="EY52" i="6"/>
  <c r="EY55" i="6"/>
  <c r="EY58" i="6"/>
  <c r="EY61" i="6"/>
  <c r="EY64" i="6"/>
  <c r="EY67" i="6"/>
  <c r="EY70" i="6"/>
  <c r="EY73" i="6"/>
  <c r="EY76" i="6"/>
  <c r="EY79" i="6"/>
  <c r="EY82" i="6"/>
  <c r="EY85" i="6"/>
  <c r="EY88" i="6"/>
  <c r="EY91" i="6"/>
  <c r="EY94" i="6"/>
  <c r="EY97" i="6"/>
  <c r="EY100" i="6"/>
  <c r="EY103" i="6"/>
  <c r="EY106" i="6"/>
  <c r="EY109" i="6"/>
  <c r="EY112" i="6"/>
  <c r="EY115" i="6"/>
  <c r="EY118" i="6"/>
  <c r="EY121" i="6"/>
  <c r="EY124" i="6"/>
  <c r="EY127" i="6"/>
  <c r="EY130" i="6"/>
  <c r="DQ12" i="6"/>
  <c r="DQ15" i="6"/>
  <c r="DQ18" i="6"/>
  <c r="DQ21" i="6"/>
  <c r="DQ11" i="6"/>
  <c r="DQ20" i="6"/>
  <c r="DQ25" i="6"/>
  <c r="DQ28" i="6"/>
  <c r="DQ31" i="6"/>
  <c r="DQ34" i="6"/>
  <c r="DQ37" i="6"/>
  <c r="DQ40" i="6"/>
  <c r="DQ43" i="6"/>
  <c r="DQ46" i="6"/>
  <c r="DQ49" i="6"/>
  <c r="DQ52" i="6"/>
  <c r="DQ55" i="6"/>
  <c r="DQ58" i="6"/>
  <c r="DQ61" i="6"/>
  <c r="DQ64" i="6"/>
  <c r="DQ67" i="6"/>
  <c r="DQ70" i="6"/>
  <c r="DQ73" i="6"/>
  <c r="DQ76" i="6"/>
  <c r="DQ79" i="6"/>
  <c r="DQ82" i="6"/>
  <c r="DQ85" i="6"/>
  <c r="DQ88" i="6"/>
  <c r="DQ91" i="6"/>
  <c r="DQ94" i="6"/>
  <c r="DQ97" i="6"/>
  <c r="DQ100" i="6"/>
  <c r="DQ103" i="6"/>
  <c r="DQ106" i="6"/>
  <c r="DQ109" i="6"/>
  <c r="DQ112" i="6"/>
  <c r="DQ115" i="6"/>
  <c r="DQ118" i="6"/>
  <c r="DQ121" i="6"/>
  <c r="DQ124" i="6"/>
  <c r="DQ127" i="6"/>
  <c r="DQ130" i="6"/>
  <c r="AC12" i="6"/>
  <c r="AC15" i="6"/>
  <c r="AC18" i="6"/>
  <c r="AC21" i="6"/>
  <c r="AC24" i="6"/>
  <c r="AC27" i="6"/>
  <c r="AC30" i="6"/>
  <c r="AC33" i="6"/>
  <c r="AC36" i="6"/>
  <c r="AC39" i="6"/>
  <c r="AC42" i="6"/>
  <c r="AC45" i="6"/>
  <c r="AC48" i="6"/>
  <c r="AC51" i="6"/>
  <c r="AC54" i="6"/>
  <c r="AC57" i="6"/>
  <c r="AC60" i="6"/>
  <c r="AC63" i="6"/>
  <c r="AC66" i="6"/>
  <c r="AC69" i="6"/>
  <c r="AC72" i="6"/>
  <c r="AC75" i="6"/>
  <c r="AC78" i="6"/>
  <c r="AC81" i="6"/>
  <c r="AC84" i="6"/>
  <c r="AC87" i="6"/>
  <c r="AC90" i="6"/>
  <c r="AC93" i="6"/>
  <c r="AC96" i="6"/>
  <c r="AC99" i="6"/>
  <c r="AC102" i="6"/>
  <c r="AC105" i="6"/>
  <c r="AC108" i="6"/>
  <c r="AC111" i="6"/>
  <c r="AC114" i="6"/>
  <c r="AC117" i="6"/>
  <c r="AC120" i="6"/>
  <c r="AC123" i="6"/>
  <c r="AC126" i="6"/>
  <c r="AC129" i="6"/>
  <c r="EY126" i="6"/>
  <c r="DQ14" i="6"/>
  <c r="DQ23" i="6"/>
  <c r="DQ26" i="6"/>
  <c r="DQ29" i="6"/>
  <c r="DQ32" i="6"/>
  <c r="DQ35" i="6"/>
  <c r="DQ38" i="6"/>
  <c r="DQ41" i="6"/>
  <c r="DQ44" i="6"/>
  <c r="DQ47" i="6"/>
  <c r="DQ50" i="6"/>
  <c r="DQ53" i="6"/>
  <c r="DQ56" i="6"/>
  <c r="DQ59" i="6"/>
  <c r="DQ62" i="6"/>
  <c r="DQ65" i="6"/>
  <c r="DQ68" i="6"/>
  <c r="DQ71" i="6"/>
  <c r="DQ74" i="6"/>
  <c r="DQ77" i="6"/>
  <c r="DQ80" i="6"/>
  <c r="DQ83" i="6"/>
  <c r="DQ86" i="6"/>
  <c r="DQ89" i="6"/>
  <c r="DQ92" i="6"/>
  <c r="DQ95" i="6"/>
  <c r="DQ98" i="6"/>
  <c r="DQ101" i="6"/>
  <c r="DQ104" i="6"/>
  <c r="DQ107" i="6"/>
  <c r="DQ110" i="6"/>
  <c r="DQ113" i="6"/>
  <c r="DQ116" i="6"/>
  <c r="DQ119" i="6"/>
  <c r="DQ122" i="6"/>
  <c r="DQ125" i="6"/>
  <c r="DQ128" i="6"/>
  <c r="DQ10" i="6"/>
  <c r="AC13" i="6"/>
  <c r="AC16" i="6"/>
  <c r="AC19" i="6"/>
  <c r="AC22" i="6"/>
  <c r="AC25" i="6"/>
  <c r="AC28" i="6"/>
  <c r="AC31" i="6"/>
  <c r="AC34" i="6"/>
  <c r="AC37" i="6"/>
  <c r="AC40" i="6"/>
  <c r="AC43" i="6"/>
  <c r="AC46" i="6"/>
  <c r="AC49" i="6"/>
  <c r="AC52" i="6"/>
  <c r="AC55" i="6"/>
  <c r="AC58" i="6"/>
  <c r="AC61" i="6"/>
  <c r="AC64" i="6"/>
  <c r="AC67" i="6"/>
  <c r="AC70" i="6"/>
  <c r="AC73" i="6"/>
  <c r="AC76" i="6"/>
  <c r="AC79" i="6"/>
  <c r="AC82" i="6"/>
  <c r="AC85" i="6"/>
  <c r="AC88" i="6"/>
  <c r="AC91" i="6"/>
  <c r="AC94" i="6"/>
  <c r="AC97" i="6"/>
  <c r="AC100" i="6"/>
  <c r="AC103" i="6"/>
  <c r="AC106" i="6"/>
  <c r="AC109" i="6"/>
  <c r="AC112" i="6"/>
  <c r="AC115" i="6"/>
  <c r="AC118" i="6"/>
  <c r="AC121" i="6"/>
  <c r="AC124" i="6"/>
  <c r="AC127" i="6"/>
  <c r="AC130" i="6"/>
  <c r="EY129" i="6"/>
  <c r="DQ17" i="6"/>
  <c r="DQ24" i="6"/>
  <c r="DQ27" i="6"/>
  <c r="DQ30" i="6"/>
  <c r="DQ33" i="6"/>
  <c r="DQ36" i="6"/>
  <c r="DQ39" i="6"/>
  <c r="DQ42" i="6"/>
  <c r="DQ45" i="6"/>
  <c r="DQ48" i="6"/>
  <c r="DQ51" i="6"/>
  <c r="DQ54" i="6"/>
  <c r="DQ57" i="6"/>
  <c r="DQ60" i="6"/>
  <c r="DQ63" i="6"/>
  <c r="DQ66" i="6"/>
  <c r="DQ69" i="6"/>
  <c r="DQ72" i="6"/>
  <c r="DQ75" i="6"/>
  <c r="DQ78" i="6"/>
  <c r="DQ81" i="6"/>
  <c r="DQ84" i="6"/>
  <c r="DQ87" i="6"/>
  <c r="DQ90" i="6"/>
  <c r="DQ93" i="6"/>
  <c r="DQ96" i="6"/>
  <c r="DQ99" i="6"/>
  <c r="DQ102" i="6"/>
  <c r="DQ105" i="6"/>
  <c r="DQ108" i="6"/>
  <c r="DQ111" i="6"/>
  <c r="DQ114" i="6"/>
  <c r="DQ117" i="6"/>
  <c r="DQ120" i="6"/>
  <c r="DQ123" i="6"/>
  <c r="DQ126" i="6"/>
  <c r="DQ129" i="6"/>
  <c r="AC11" i="6"/>
  <c r="AC14" i="6"/>
  <c r="AC17" i="6"/>
  <c r="AC20" i="6"/>
  <c r="AC23" i="6"/>
  <c r="AC26" i="6"/>
  <c r="AC29" i="6"/>
  <c r="AC32" i="6"/>
  <c r="AC35" i="6"/>
  <c r="AC38" i="6"/>
  <c r="AC41" i="6"/>
  <c r="AC44" i="6"/>
  <c r="AC47" i="6"/>
  <c r="AC50" i="6"/>
  <c r="AC53" i="6"/>
  <c r="AC56" i="6"/>
  <c r="AC59" i="6"/>
  <c r="AC62" i="6"/>
  <c r="AC65" i="6"/>
  <c r="AC68" i="6"/>
  <c r="AC71" i="6"/>
  <c r="AC74" i="6"/>
  <c r="AC77" i="6"/>
  <c r="AC80" i="6"/>
  <c r="AC83" i="6"/>
  <c r="AC86" i="6"/>
  <c r="AC89" i="6"/>
  <c r="AC92" i="6"/>
  <c r="AC95" i="6"/>
  <c r="AC98" i="6"/>
  <c r="AC101" i="6"/>
  <c r="AC104" i="6"/>
  <c r="AC107" i="6"/>
  <c r="AC110" i="6"/>
  <c r="AC113" i="6"/>
  <c r="AC116" i="6"/>
  <c r="AC119" i="6"/>
  <c r="AC122" i="6"/>
  <c r="AC125" i="6"/>
  <c r="AC128" i="6"/>
  <c r="AC10" i="6"/>
  <c r="X3" i="7"/>
  <c r="JM16" i="6"/>
  <c r="JM28" i="6"/>
  <c r="JM40" i="6"/>
  <c r="JM52" i="6"/>
  <c r="JM64" i="6"/>
  <c r="JM76" i="6"/>
  <c r="JM88" i="6"/>
  <c r="JM100" i="6"/>
  <c r="JM112" i="6"/>
  <c r="JM124" i="6"/>
  <c r="JM17" i="6"/>
  <c r="JM29" i="6"/>
  <c r="JM41" i="6"/>
  <c r="JM53" i="6"/>
  <c r="JM65" i="6"/>
  <c r="JM77" i="6"/>
  <c r="JM89" i="6"/>
  <c r="JM101" i="6"/>
  <c r="JM113" i="6"/>
  <c r="JM125" i="6"/>
  <c r="JM22" i="6"/>
  <c r="JM46" i="6"/>
  <c r="JM70" i="6"/>
  <c r="JM94" i="6"/>
  <c r="JM118" i="6"/>
  <c r="JM23" i="6"/>
  <c r="JM47" i="6"/>
  <c r="JM71" i="6"/>
  <c r="JM95" i="6"/>
  <c r="JM119" i="6"/>
  <c r="JM26" i="6"/>
  <c r="JM50" i="6"/>
  <c r="JM74" i="6"/>
  <c r="JM98" i="6"/>
  <c r="JM122" i="6"/>
  <c r="JM19" i="6"/>
  <c r="JM43" i="6"/>
  <c r="JM67" i="6"/>
  <c r="JM91" i="6"/>
  <c r="JM10" i="6"/>
  <c r="JM20" i="6"/>
  <c r="JM32" i="6"/>
  <c r="JM44" i="6"/>
  <c r="JM56" i="6"/>
  <c r="JM68" i="6"/>
  <c r="JM80" i="6"/>
  <c r="JM92" i="6"/>
  <c r="JM104" i="6"/>
  <c r="JM116" i="6"/>
  <c r="JM128" i="6"/>
  <c r="JM21" i="6"/>
  <c r="JM33" i="6"/>
  <c r="JM45" i="6"/>
  <c r="JM57" i="6"/>
  <c r="JM69" i="6"/>
  <c r="JM81" i="6"/>
  <c r="JM93" i="6"/>
  <c r="JM105" i="6"/>
  <c r="JM117" i="6"/>
  <c r="JM129" i="6"/>
  <c r="JM30" i="6"/>
  <c r="JM54" i="6"/>
  <c r="JM78" i="6"/>
  <c r="JM102" i="6"/>
  <c r="JM126" i="6"/>
  <c r="JM31" i="6"/>
  <c r="JM55" i="6"/>
  <c r="JM79" i="6"/>
  <c r="JM103" i="6"/>
  <c r="JM127" i="6"/>
  <c r="JM34" i="6"/>
  <c r="JM58" i="6"/>
  <c r="JM82" i="6"/>
  <c r="JM106" i="6"/>
  <c r="JM130" i="6"/>
  <c r="JM27" i="6"/>
  <c r="JM51" i="6"/>
  <c r="JM75" i="6"/>
  <c r="JM123" i="6"/>
  <c r="JM107" i="6"/>
  <c r="JM12" i="6"/>
  <c r="JM24" i="6"/>
  <c r="JM36" i="6"/>
  <c r="JM48" i="6"/>
  <c r="JM60" i="6"/>
  <c r="JM72" i="6"/>
  <c r="JM84" i="6"/>
  <c r="JM96" i="6"/>
  <c r="JM108" i="6"/>
  <c r="JM120" i="6"/>
  <c r="JM13" i="6"/>
  <c r="JM25" i="6"/>
  <c r="JM37" i="6"/>
  <c r="JM49" i="6"/>
  <c r="JM61" i="6"/>
  <c r="JM73" i="6"/>
  <c r="JM85" i="6"/>
  <c r="JM97" i="6"/>
  <c r="JM109" i="6"/>
  <c r="JM121" i="6"/>
  <c r="JM14" i="6"/>
  <c r="JM38" i="6"/>
  <c r="JM62" i="6"/>
  <c r="JM86" i="6"/>
  <c r="JM110" i="6"/>
  <c r="JM15" i="6"/>
  <c r="JM39" i="6"/>
  <c r="JM63" i="6"/>
  <c r="JM87" i="6"/>
  <c r="JM111" i="6"/>
  <c r="JM18" i="6"/>
  <c r="JM42" i="6"/>
  <c r="JM66" i="6"/>
  <c r="JM90" i="6"/>
  <c r="JM114" i="6"/>
  <c r="JM11" i="6"/>
  <c r="JM35" i="6"/>
  <c r="JM59" i="6"/>
  <c r="JM83" i="6"/>
  <c r="JM99" i="6"/>
  <c r="JM115" i="6"/>
  <c r="AQ3" i="7"/>
  <c r="GI17" i="6"/>
  <c r="GI29" i="6"/>
  <c r="GI41" i="6"/>
  <c r="GI53" i="6"/>
  <c r="GI65" i="6"/>
  <c r="GI77" i="6"/>
  <c r="GI89" i="6"/>
  <c r="GI101" i="6"/>
  <c r="GI113" i="6"/>
  <c r="GI125" i="6"/>
  <c r="GI18" i="6"/>
  <c r="GI30" i="6"/>
  <c r="GI42" i="6"/>
  <c r="GI54" i="6"/>
  <c r="GI66" i="6"/>
  <c r="GI78" i="6"/>
  <c r="GI90" i="6"/>
  <c r="GI102" i="6"/>
  <c r="GI114" i="6"/>
  <c r="GI126" i="6"/>
  <c r="GI19" i="6"/>
  <c r="GI43" i="6"/>
  <c r="GI67" i="6"/>
  <c r="GI91" i="6"/>
  <c r="GI115" i="6"/>
  <c r="GI12" i="6"/>
  <c r="GI36" i="6"/>
  <c r="GI60" i="6"/>
  <c r="GI84" i="6"/>
  <c r="GI108" i="6"/>
  <c r="GI15" i="6"/>
  <c r="GI39" i="6"/>
  <c r="GI63" i="6"/>
  <c r="GI87" i="6"/>
  <c r="GI111" i="6"/>
  <c r="GI16" i="6"/>
  <c r="GI40" i="6"/>
  <c r="GI64" i="6"/>
  <c r="GI88" i="6"/>
  <c r="GI112" i="6"/>
  <c r="GI21" i="6"/>
  <c r="GI33" i="6"/>
  <c r="GI45" i="6"/>
  <c r="GI57" i="6"/>
  <c r="GI69" i="6"/>
  <c r="GI81" i="6"/>
  <c r="GI93" i="6"/>
  <c r="GI105" i="6"/>
  <c r="GI117" i="6"/>
  <c r="GI129" i="6"/>
  <c r="GI22" i="6"/>
  <c r="GI34" i="6"/>
  <c r="GI46" i="6"/>
  <c r="GI58" i="6"/>
  <c r="GI70" i="6"/>
  <c r="GI82" i="6"/>
  <c r="GI94" i="6"/>
  <c r="GI106" i="6"/>
  <c r="GI118" i="6"/>
  <c r="GI130" i="6"/>
  <c r="GI27" i="6"/>
  <c r="GI51" i="6"/>
  <c r="GI75" i="6"/>
  <c r="GI99" i="6"/>
  <c r="GI123" i="6"/>
  <c r="GI20" i="6"/>
  <c r="GI44" i="6"/>
  <c r="GI68" i="6"/>
  <c r="GI92" i="6"/>
  <c r="GI116" i="6"/>
  <c r="GI23" i="6"/>
  <c r="GI47" i="6"/>
  <c r="GI71" i="6"/>
  <c r="GI95" i="6"/>
  <c r="GI119" i="6"/>
  <c r="GI24" i="6"/>
  <c r="GI48" i="6"/>
  <c r="GI72" i="6"/>
  <c r="GI96" i="6"/>
  <c r="GI120" i="6"/>
  <c r="GI13" i="6"/>
  <c r="GI25" i="6"/>
  <c r="GI37" i="6"/>
  <c r="GI49" i="6"/>
  <c r="GI61" i="6"/>
  <c r="GI73" i="6"/>
  <c r="GI85" i="6"/>
  <c r="GI97" i="6"/>
  <c r="GI109" i="6"/>
  <c r="GI121" i="6"/>
  <c r="GI14" i="6"/>
  <c r="GI26" i="6"/>
  <c r="GI38" i="6"/>
  <c r="GI50" i="6"/>
  <c r="GI62" i="6"/>
  <c r="GI74" i="6"/>
  <c r="GI86" i="6"/>
  <c r="GI98" i="6"/>
  <c r="GI110" i="6"/>
  <c r="GI122" i="6"/>
  <c r="GI11" i="6"/>
  <c r="GI35" i="6"/>
  <c r="GI59" i="6"/>
  <c r="GI83" i="6"/>
  <c r="GI107" i="6"/>
  <c r="GI10" i="6"/>
  <c r="GI28" i="6"/>
  <c r="GI52" i="6"/>
  <c r="GI76" i="6"/>
  <c r="GI100" i="6"/>
  <c r="GI124" i="6"/>
  <c r="GI31" i="6"/>
  <c r="GI55" i="6"/>
  <c r="GI79" i="6"/>
  <c r="GI103" i="6"/>
  <c r="GI127" i="6"/>
  <c r="GI32" i="6"/>
  <c r="GI56" i="6"/>
  <c r="GI80" i="6"/>
  <c r="GI104" i="6"/>
  <c r="GI128" i="6"/>
  <c r="AW3" i="7"/>
  <c r="R3" i="7"/>
  <c r="HC11" i="6"/>
  <c r="HC23" i="6"/>
  <c r="HC35" i="6"/>
  <c r="HC47" i="6"/>
  <c r="HC59" i="6"/>
  <c r="HC71" i="6"/>
  <c r="HC83" i="6"/>
  <c r="HC95" i="6"/>
  <c r="HC16" i="6"/>
  <c r="HC28" i="6"/>
  <c r="HC40" i="6"/>
  <c r="HC52" i="6"/>
  <c r="HC64" i="6"/>
  <c r="HC76" i="6"/>
  <c r="HC88" i="6"/>
  <c r="HC100" i="6"/>
  <c r="HC112" i="6"/>
  <c r="HC124" i="6"/>
  <c r="HC21" i="6"/>
  <c r="HC45" i="6"/>
  <c r="HC69" i="6"/>
  <c r="HC93" i="6"/>
  <c r="HC111" i="6"/>
  <c r="HC127" i="6"/>
  <c r="HC42" i="6"/>
  <c r="HC74" i="6"/>
  <c r="HC105" i="6"/>
  <c r="HC126" i="6"/>
  <c r="HC34" i="6"/>
  <c r="HC66" i="6"/>
  <c r="HC98" i="6"/>
  <c r="HC121" i="6"/>
  <c r="HC26" i="6"/>
  <c r="HC58" i="6"/>
  <c r="HC90" i="6"/>
  <c r="HC115" i="6"/>
  <c r="HC18" i="6"/>
  <c r="HC50" i="6"/>
  <c r="HC82" i="6"/>
  <c r="HC110" i="6"/>
  <c r="HC10" i="6"/>
  <c r="FY22" i="6"/>
  <c r="FY34" i="6"/>
  <c r="FY46" i="6"/>
  <c r="FY58" i="6"/>
  <c r="FY70" i="6"/>
  <c r="FY82" i="6"/>
  <c r="FY94" i="6"/>
  <c r="FY106" i="6"/>
  <c r="FY118" i="6"/>
  <c r="FY130" i="6"/>
  <c r="FK20" i="6"/>
  <c r="FK32" i="6"/>
  <c r="FK44" i="6"/>
  <c r="FK56" i="6"/>
  <c r="FK68" i="6"/>
  <c r="FK80" i="6"/>
  <c r="FK92" i="6"/>
  <c r="FK104" i="6"/>
  <c r="FK116" i="6"/>
  <c r="FK128" i="6"/>
  <c r="FY19" i="6"/>
  <c r="FY31" i="6"/>
  <c r="FY43" i="6"/>
  <c r="FY55" i="6"/>
  <c r="FY67" i="6"/>
  <c r="FY79" i="6"/>
  <c r="FY91" i="6"/>
  <c r="FY32" i="6"/>
  <c r="FY56" i="6"/>
  <c r="FY80" i="6"/>
  <c r="FY100" i="6"/>
  <c r="FY116" i="6"/>
  <c r="FK15" i="6"/>
  <c r="FK31" i="6"/>
  <c r="FK47" i="6"/>
  <c r="FK63" i="6"/>
  <c r="FK79" i="6"/>
  <c r="FK95" i="6"/>
  <c r="FK111" i="6"/>
  <c r="FK127" i="6"/>
  <c r="FY33" i="6"/>
  <c r="FY57" i="6"/>
  <c r="FY81" i="6"/>
  <c r="FY101" i="6"/>
  <c r="FY117" i="6"/>
  <c r="FK11" i="6"/>
  <c r="FK27" i="6"/>
  <c r="FK43" i="6"/>
  <c r="FK59" i="6"/>
  <c r="FK75" i="6"/>
  <c r="FK91" i="6"/>
  <c r="FK107" i="6"/>
  <c r="FK123" i="6"/>
  <c r="FY20" i="6"/>
  <c r="FY44" i="6"/>
  <c r="FY68" i="6"/>
  <c r="FY92" i="6"/>
  <c r="FY108" i="6"/>
  <c r="FY124" i="6"/>
  <c r="FK18" i="6"/>
  <c r="FK34" i="6"/>
  <c r="FK50" i="6"/>
  <c r="FK66" i="6"/>
  <c r="FK82" i="6"/>
  <c r="FK98" i="6"/>
  <c r="FK114" i="6"/>
  <c r="FK130" i="6"/>
  <c r="FY29" i="6"/>
  <c r="FY53" i="6"/>
  <c r="FY77" i="6"/>
  <c r="FY99" i="6"/>
  <c r="FY115" i="6"/>
  <c r="FY10" i="6"/>
  <c r="FK25" i="6"/>
  <c r="FK41" i="6"/>
  <c r="FK57" i="6"/>
  <c r="FK73" i="6"/>
  <c r="FK89" i="6"/>
  <c r="FK105" i="6"/>
  <c r="FK121" i="6"/>
  <c r="BG12" i="6"/>
  <c r="BG24" i="6"/>
  <c r="BG36" i="6"/>
  <c r="BG48" i="6"/>
  <c r="BG60" i="6"/>
  <c r="BG72" i="6"/>
  <c r="BG84" i="6"/>
  <c r="BG96" i="6"/>
  <c r="BG108" i="6"/>
  <c r="BG120" i="6"/>
  <c r="BG13" i="6"/>
  <c r="BG25" i="6"/>
  <c r="BG37" i="6"/>
  <c r="BG49" i="6"/>
  <c r="BG61" i="6"/>
  <c r="BG73" i="6"/>
  <c r="BG85" i="6"/>
  <c r="BG97" i="6"/>
  <c r="BG109" i="6"/>
  <c r="BG121" i="6"/>
  <c r="BG15" i="6"/>
  <c r="HC15" i="6"/>
  <c r="HC27" i="6"/>
  <c r="HC39" i="6"/>
  <c r="HC51" i="6"/>
  <c r="HC63" i="6"/>
  <c r="HC75" i="6"/>
  <c r="HC87" i="6"/>
  <c r="HC99" i="6"/>
  <c r="HC20" i="6"/>
  <c r="HC32" i="6"/>
  <c r="HC44" i="6"/>
  <c r="HC56" i="6"/>
  <c r="HC68" i="6"/>
  <c r="HC80" i="6"/>
  <c r="HC92" i="6"/>
  <c r="HC104" i="6"/>
  <c r="HC116" i="6"/>
  <c r="HC128" i="6"/>
  <c r="HC29" i="6"/>
  <c r="HC53" i="6"/>
  <c r="HC77" i="6"/>
  <c r="HC101" i="6"/>
  <c r="HC117" i="6"/>
  <c r="HC22" i="6"/>
  <c r="HC54" i="6"/>
  <c r="HC86" i="6"/>
  <c r="HC113" i="6"/>
  <c r="HC14" i="6"/>
  <c r="HC46" i="6"/>
  <c r="HC78" i="6"/>
  <c r="HC107" i="6"/>
  <c r="HC129" i="6"/>
  <c r="HC38" i="6"/>
  <c r="HC70" i="6"/>
  <c r="HC102" i="6"/>
  <c r="HC123" i="6"/>
  <c r="HC30" i="6"/>
  <c r="HC62" i="6"/>
  <c r="HC94" i="6"/>
  <c r="HC118" i="6"/>
  <c r="FY14" i="6"/>
  <c r="FY26" i="6"/>
  <c r="FY38" i="6"/>
  <c r="FY50" i="6"/>
  <c r="FY62" i="6"/>
  <c r="FY74" i="6"/>
  <c r="FY86" i="6"/>
  <c r="FY98" i="6"/>
  <c r="FY110" i="6"/>
  <c r="FY122" i="6"/>
  <c r="FK12" i="6"/>
  <c r="FK24" i="6"/>
  <c r="FK36" i="6"/>
  <c r="FK48" i="6"/>
  <c r="FK60" i="6"/>
  <c r="FK72" i="6"/>
  <c r="FK84" i="6"/>
  <c r="FK96" i="6"/>
  <c r="FK108" i="6"/>
  <c r="FK120" i="6"/>
  <c r="FY11" i="6"/>
  <c r="FY23" i="6"/>
  <c r="FY35" i="6"/>
  <c r="FY47" i="6"/>
  <c r="FY59" i="6"/>
  <c r="FY71" i="6"/>
  <c r="FY83" i="6"/>
  <c r="FY16" i="6"/>
  <c r="FY40" i="6"/>
  <c r="FY64" i="6"/>
  <c r="FY88" i="6"/>
  <c r="FY105" i="6"/>
  <c r="FY121" i="6"/>
  <c r="FK21" i="6"/>
  <c r="FK37" i="6"/>
  <c r="FK53" i="6"/>
  <c r="FK69" i="6"/>
  <c r="FK85" i="6"/>
  <c r="FK101" i="6"/>
  <c r="FK117" i="6"/>
  <c r="FY17" i="6"/>
  <c r="FY41" i="6"/>
  <c r="FY65" i="6"/>
  <c r="FY89" i="6"/>
  <c r="FY107" i="6"/>
  <c r="FY123" i="6"/>
  <c r="FK17" i="6"/>
  <c r="FK33" i="6"/>
  <c r="FK49" i="6"/>
  <c r="FK65" i="6"/>
  <c r="HC19" i="6"/>
  <c r="HC31" i="6"/>
  <c r="HC43" i="6"/>
  <c r="HC55" i="6"/>
  <c r="HC67" i="6"/>
  <c r="HC79" i="6"/>
  <c r="HC91" i="6"/>
  <c r="HC12" i="6"/>
  <c r="HC24" i="6"/>
  <c r="HC36" i="6"/>
  <c r="HC48" i="6"/>
  <c r="HC60" i="6"/>
  <c r="HC72" i="6"/>
  <c r="HC84" i="6"/>
  <c r="HC96" i="6"/>
  <c r="HC108" i="6"/>
  <c r="HC120" i="6"/>
  <c r="HC13" i="6"/>
  <c r="HC37" i="6"/>
  <c r="HC61" i="6"/>
  <c r="HC85" i="6"/>
  <c r="HC106" i="6"/>
  <c r="HC122" i="6"/>
  <c r="HC33" i="6"/>
  <c r="HC65" i="6"/>
  <c r="HC97" i="6"/>
  <c r="HC119" i="6"/>
  <c r="HC25" i="6"/>
  <c r="HC57" i="6"/>
  <c r="HC89" i="6"/>
  <c r="HC114" i="6"/>
  <c r="HC17" i="6"/>
  <c r="HC49" i="6"/>
  <c r="HC81" i="6"/>
  <c r="HC109" i="6"/>
  <c r="HC130" i="6"/>
  <c r="HC41" i="6"/>
  <c r="HC73" i="6"/>
  <c r="HC103" i="6"/>
  <c r="HC125" i="6"/>
  <c r="FY18" i="6"/>
  <c r="FY30" i="6"/>
  <c r="FY42" i="6"/>
  <c r="FY54" i="6"/>
  <c r="FY66" i="6"/>
  <c r="FY78" i="6"/>
  <c r="FY90" i="6"/>
  <c r="FY102" i="6"/>
  <c r="FY114" i="6"/>
  <c r="FY126" i="6"/>
  <c r="FK16" i="6"/>
  <c r="FK28" i="6"/>
  <c r="FK40" i="6"/>
  <c r="FK52" i="6"/>
  <c r="FK64" i="6"/>
  <c r="FK76" i="6"/>
  <c r="FK88" i="6"/>
  <c r="FK100" i="6"/>
  <c r="FK112" i="6"/>
  <c r="FK124" i="6"/>
  <c r="FY15" i="6"/>
  <c r="FY27" i="6"/>
  <c r="FY39" i="6"/>
  <c r="FY51" i="6"/>
  <c r="FY63" i="6"/>
  <c r="FY75" i="6"/>
  <c r="FY87" i="6"/>
  <c r="FY24" i="6"/>
  <c r="FY48" i="6"/>
  <c r="FY72" i="6"/>
  <c r="FY95" i="6"/>
  <c r="FY111" i="6"/>
  <c r="FY127" i="6"/>
  <c r="FK26" i="6"/>
  <c r="FK42" i="6"/>
  <c r="FK58" i="6"/>
  <c r="FK74" i="6"/>
  <c r="FK90" i="6"/>
  <c r="FK106" i="6"/>
  <c r="FK122" i="6"/>
  <c r="FY25" i="6"/>
  <c r="FY49" i="6"/>
  <c r="FY73" i="6"/>
  <c r="FY96" i="6"/>
  <c r="FY112" i="6"/>
  <c r="FY128" i="6"/>
  <c r="FK22" i="6"/>
  <c r="FK38" i="6"/>
  <c r="FK54" i="6"/>
  <c r="FK70" i="6"/>
  <c r="FK86" i="6"/>
  <c r="FK113" i="6"/>
  <c r="FY12" i="6"/>
  <c r="FY52" i="6"/>
  <c r="FY84" i="6"/>
  <c r="FY113" i="6"/>
  <c r="FK13" i="6"/>
  <c r="FK39" i="6"/>
  <c r="FK61" i="6"/>
  <c r="FK87" i="6"/>
  <c r="FK109" i="6"/>
  <c r="FY13" i="6"/>
  <c r="FY45" i="6"/>
  <c r="FY85" i="6"/>
  <c r="FY109" i="6"/>
  <c r="FK14" i="6"/>
  <c r="FK35" i="6"/>
  <c r="FK62" i="6"/>
  <c r="FK83" i="6"/>
  <c r="FK110" i="6"/>
  <c r="FK10" i="6"/>
  <c r="BG28" i="6"/>
  <c r="BG44" i="6"/>
  <c r="BG64" i="6"/>
  <c r="BG80" i="6"/>
  <c r="BG100" i="6"/>
  <c r="BG116" i="6"/>
  <c r="BG17" i="6"/>
  <c r="BG33" i="6"/>
  <c r="BG53" i="6"/>
  <c r="BG69" i="6"/>
  <c r="BG89" i="6"/>
  <c r="BG105" i="6"/>
  <c r="BG125" i="6"/>
  <c r="BG31" i="6"/>
  <c r="BG55" i="6"/>
  <c r="BG79" i="6"/>
  <c r="BG103" i="6"/>
  <c r="BG127" i="6"/>
  <c r="BG67" i="6"/>
  <c r="BG30" i="6"/>
  <c r="BG86" i="6"/>
  <c r="BG26" i="6"/>
  <c r="BG50" i="6"/>
  <c r="BG74" i="6"/>
  <c r="BG98" i="6"/>
  <c r="BG122" i="6"/>
  <c r="BG51" i="6"/>
  <c r="BG115" i="6"/>
  <c r="BG70" i="6"/>
  <c r="BG11" i="6"/>
  <c r="BG83" i="6"/>
  <c r="BG14" i="6"/>
  <c r="BG94" i="6"/>
  <c r="FK97" i="6"/>
  <c r="FK118" i="6"/>
  <c r="FY28" i="6"/>
  <c r="FY60" i="6"/>
  <c r="FY97" i="6"/>
  <c r="FY119" i="6"/>
  <c r="FK23" i="6"/>
  <c r="FK45" i="6"/>
  <c r="FK71" i="6"/>
  <c r="FK93" i="6"/>
  <c r="FK119" i="6"/>
  <c r="FY21" i="6"/>
  <c r="FY61" i="6"/>
  <c r="FY93" i="6"/>
  <c r="FY120" i="6"/>
  <c r="FK19" i="6"/>
  <c r="FK46" i="6"/>
  <c r="FK67" i="6"/>
  <c r="FK94" i="6"/>
  <c r="FK115" i="6"/>
  <c r="BG16" i="6"/>
  <c r="BG32" i="6"/>
  <c r="BG52" i="6"/>
  <c r="BG68" i="6"/>
  <c r="BG88" i="6"/>
  <c r="BG104" i="6"/>
  <c r="BG124" i="6"/>
  <c r="BG21" i="6"/>
  <c r="BG41" i="6"/>
  <c r="BG57" i="6"/>
  <c r="BG77" i="6"/>
  <c r="BG93" i="6"/>
  <c r="BG113" i="6"/>
  <c r="BG129" i="6"/>
  <c r="BG39" i="6"/>
  <c r="BG63" i="6"/>
  <c r="BG87" i="6"/>
  <c r="BG111" i="6"/>
  <c r="BG27" i="6"/>
  <c r="BG99" i="6"/>
  <c r="BG54" i="6"/>
  <c r="BG110" i="6"/>
  <c r="BG34" i="6"/>
  <c r="BG58" i="6"/>
  <c r="BG82" i="6"/>
  <c r="BG106" i="6"/>
  <c r="BG130" i="6"/>
  <c r="BG75" i="6"/>
  <c r="BG22" i="6"/>
  <c r="BG102" i="6"/>
  <c r="BG35" i="6"/>
  <c r="BG107" i="6"/>
  <c r="BG46" i="6"/>
  <c r="BG118" i="6"/>
  <c r="FK81" i="6"/>
  <c r="FK102" i="6"/>
  <c r="FK129" i="6"/>
  <c r="FY36" i="6"/>
  <c r="FY76" i="6"/>
  <c r="FY103" i="6"/>
  <c r="FY129" i="6"/>
  <c r="FK29" i="6"/>
  <c r="FK55" i="6"/>
  <c r="FK77" i="6"/>
  <c r="FK103" i="6"/>
  <c r="FK125" i="6"/>
  <c r="FY37" i="6"/>
  <c r="FY69" i="6"/>
  <c r="FY104" i="6"/>
  <c r="FY125" i="6"/>
  <c r="FK30" i="6"/>
  <c r="FK51" i="6"/>
  <c r="FK78" i="6"/>
  <c r="FK99" i="6"/>
  <c r="FK126" i="6"/>
  <c r="BG20" i="6"/>
  <c r="BG40" i="6"/>
  <c r="BG56" i="6"/>
  <c r="BG76" i="6"/>
  <c r="BG92" i="6"/>
  <c r="BG112" i="6"/>
  <c r="BG128" i="6"/>
  <c r="BG29" i="6"/>
  <c r="BG45" i="6"/>
  <c r="BG65" i="6"/>
  <c r="BG81" i="6"/>
  <c r="BG101" i="6"/>
  <c r="BG117" i="6"/>
  <c r="BG23" i="6"/>
  <c r="BG47" i="6"/>
  <c r="BG71" i="6"/>
  <c r="BG95" i="6"/>
  <c r="BG119" i="6"/>
  <c r="BG43" i="6"/>
  <c r="BG123" i="6"/>
  <c r="BG62" i="6"/>
  <c r="BG18" i="6"/>
  <c r="BG42" i="6"/>
  <c r="BG66" i="6"/>
  <c r="BG90" i="6"/>
  <c r="BG114" i="6"/>
  <c r="BG19" i="6"/>
  <c r="BG91" i="6"/>
  <c r="BG38" i="6"/>
  <c r="BG126" i="6"/>
  <c r="BG59" i="6"/>
  <c r="BG10" i="6"/>
  <c r="BG78" i="6"/>
  <c r="KF5" i="6"/>
  <c r="KB5" i="6"/>
  <c r="EN5" i="6"/>
  <c r="EP5" i="6"/>
  <c r="HJ5" i="6"/>
  <c r="ED5" i="6"/>
  <c r="CR5" i="6"/>
  <c r="AV5" i="6"/>
  <c r="X5" i="6"/>
  <c r="GV5" i="6"/>
  <c r="CX5" i="6"/>
  <c r="GF5" i="6"/>
  <c r="JZ5" i="6"/>
  <c r="FZ5" i="6"/>
  <c r="AN5" i="6"/>
  <c r="JT5" i="6"/>
  <c r="GJ5" i="6"/>
  <c r="FH5" i="6"/>
  <c r="CJ5" i="6"/>
  <c r="CH5" i="6"/>
  <c r="IL5" i="6"/>
  <c r="J5" i="6"/>
  <c r="ER5" i="6"/>
  <c r="ID5" i="6"/>
  <c r="IR5" i="6"/>
  <c r="DZ5" i="6"/>
  <c r="AP5" i="6"/>
  <c r="AX5" i="6"/>
  <c r="CL5" i="6"/>
  <c r="EH5" i="6"/>
  <c r="DJ5" i="6"/>
  <c r="JX5" i="6"/>
  <c r="DN5" i="6"/>
  <c r="IV5" i="6"/>
  <c r="JP5" i="6"/>
  <c r="JR5" i="6"/>
  <c r="BR5" i="6"/>
  <c r="EF5" i="6"/>
  <c r="IJ5" i="6"/>
  <c r="DL5" i="6"/>
  <c r="CP5" i="6"/>
  <c r="DH5" i="6"/>
  <c r="JD5" i="6"/>
  <c r="KD5" i="6"/>
  <c r="E4" i="8"/>
  <c r="G4" i="8"/>
  <c r="F4" i="8"/>
  <c r="AN4" i="8"/>
  <c r="AM4" i="8"/>
  <c r="AK4" i="8"/>
  <c r="AL4" i="8"/>
  <c r="AJ4" i="8"/>
  <c r="AI4" i="8"/>
  <c r="AH4" i="8"/>
  <c r="AG4" i="8"/>
  <c r="AF4" i="8"/>
  <c r="AE4" i="8"/>
  <c r="AD4" i="8"/>
  <c r="AC4" i="8"/>
  <c r="AB4" i="8"/>
  <c r="AA4" i="8"/>
  <c r="Z4" i="8"/>
  <c r="Y4" i="8"/>
  <c r="X4" i="8"/>
  <c r="W4" i="8"/>
  <c r="V4" i="8"/>
  <c r="U4" i="8"/>
  <c r="T4" i="8"/>
  <c r="S4" i="8"/>
  <c r="R4" i="8"/>
  <c r="Q4" i="8"/>
  <c r="P4" i="8"/>
  <c r="O4" i="8"/>
  <c r="N4" i="8"/>
  <c r="M4" i="8"/>
  <c r="K4" i="8"/>
  <c r="J4" i="8"/>
  <c r="I4" i="8"/>
  <c r="I16" i="8" s="1"/>
  <c r="D4" i="8"/>
  <c r="BF4" i="8"/>
  <c r="BV4" i="8"/>
  <c r="DB4" i="8"/>
  <c r="AR4" i="8"/>
  <c r="AV4" i="8"/>
  <c r="AZ4" i="8"/>
  <c r="BH4" i="8"/>
  <c r="BL4" i="8"/>
  <c r="BP4" i="8"/>
  <c r="BT4" i="8"/>
  <c r="CB4" i="8"/>
  <c r="CF4" i="8"/>
  <c r="CJ4" i="8"/>
  <c r="CN4" i="8"/>
  <c r="CR4" i="8"/>
  <c r="DH4" i="8"/>
  <c r="DL4" i="8"/>
  <c r="CW4" i="8"/>
  <c r="DA4" i="8"/>
  <c r="DI4" i="8"/>
  <c r="AT4" i="8"/>
  <c r="AX4" i="8"/>
  <c r="BR4" i="8"/>
  <c r="BZ4" i="8"/>
  <c r="CT4" i="8"/>
  <c r="CX4" i="8"/>
  <c r="DF4" i="8"/>
  <c r="DJ4" i="8"/>
  <c r="DN4" i="8"/>
  <c r="AS4" i="8"/>
  <c r="AW4" i="8"/>
  <c r="BE4" i="8"/>
  <c r="BI4" i="8"/>
  <c r="BM4" i="8"/>
  <c r="BQ4" i="8"/>
  <c r="BU4" i="8"/>
  <c r="CC4" i="8"/>
  <c r="CG4" i="8"/>
  <c r="CK4" i="8"/>
  <c r="CS4" i="8"/>
  <c r="BB4" i="8"/>
  <c r="BJ4" i="8"/>
  <c r="BN4" i="8"/>
  <c r="CI4" i="8"/>
  <c r="CE4" i="8"/>
  <c r="CQ4" i="8"/>
  <c r="AU4" i="8"/>
  <c r="AY4" i="8"/>
  <c r="BG4" i="8"/>
  <c r="BK4" i="8"/>
  <c r="BO4" i="8"/>
  <c r="BW4" i="8"/>
  <c r="CM4" i="8"/>
  <c r="CY4" i="8"/>
  <c r="DC4" i="8"/>
  <c r="DG4" i="8"/>
  <c r="DK4" i="8"/>
  <c r="EJ4" i="8"/>
  <c r="EG4" i="8"/>
  <c r="ED4" i="8"/>
  <c r="EL4" i="8"/>
  <c r="AQ4" i="8"/>
  <c r="BC4" i="8"/>
  <c r="BS4" i="8"/>
  <c r="CA4" i="8"/>
  <c r="CU4" i="8"/>
  <c r="DX4" i="8"/>
  <c r="EN4" i="8"/>
  <c r="DW4" i="8"/>
  <c r="EA4" i="8"/>
  <c r="EM4" i="8"/>
  <c r="DY4" i="8"/>
  <c r="EC4" i="8"/>
  <c r="EO4" i="8"/>
  <c r="DV4" i="8"/>
  <c r="DZ4" i="8"/>
  <c r="BD4" i="8"/>
  <c r="BX4" i="8"/>
  <c r="CV4" i="8"/>
  <c r="CZ4" i="8"/>
  <c r="DD4" i="8"/>
  <c r="ER4" i="8"/>
  <c r="EF4" i="8"/>
  <c r="EE4" i="8"/>
  <c r="EI4" i="8"/>
  <c r="EQ4" i="8"/>
  <c r="EK4" i="8"/>
  <c r="EP4" i="8"/>
  <c r="AP4" i="8"/>
  <c r="CD4" i="8"/>
  <c r="CH4" i="8"/>
  <c r="CP4" i="8"/>
  <c r="DS4" i="8"/>
  <c r="DP4" i="8"/>
  <c r="DT4" i="8"/>
  <c r="DR4" i="8"/>
  <c r="EH4" i="8"/>
  <c r="CL4" i="8"/>
  <c r="DU4" i="8"/>
  <c r="DO4" i="8"/>
  <c r="DM4" i="8"/>
  <c r="DQ4" i="8"/>
  <c r="C4" i="8"/>
  <c r="L4" i="8"/>
  <c r="H4" i="8"/>
  <c r="B4" i="8"/>
  <c r="DE4" i="8"/>
  <c r="CO4" i="8"/>
  <c r="BY4" i="8"/>
  <c r="BA4" i="8"/>
  <c r="AO4" i="8"/>
  <c r="EB4" i="8"/>
  <c r="AY3" i="7" a="1"/>
  <c r="L3" i="7" a="1"/>
  <c r="H3" i="7" a="1"/>
  <c r="AG3" i="7" a="1"/>
  <c r="BG3" i="7" a="1"/>
  <c r="AB3" i="7" a="1"/>
  <c r="FP5" i="6" l="1"/>
  <c r="HN5" i="6"/>
  <c r="HL5" i="6"/>
  <c r="FR5" i="6"/>
  <c r="HP5" i="6"/>
  <c r="CN5" i="6"/>
  <c r="E53" i="14"/>
  <c r="E54" i="14" s="1"/>
  <c r="E55" i="14" s="1"/>
  <c r="E56" i="14" s="1"/>
  <c r="E57" i="14" s="1"/>
  <c r="E58" i="14" s="1"/>
  <c r="E59" i="14" s="1"/>
  <c r="E60" i="14" s="1"/>
  <c r="E61" i="14" s="1"/>
  <c r="E62" i="14" s="1"/>
  <c r="E63" i="14" s="1"/>
  <c r="E64" i="14" s="1"/>
  <c r="C53" i="14"/>
  <c r="C54" i="14" s="1"/>
  <c r="C55" i="14" s="1"/>
  <c r="C56" i="14" s="1"/>
  <c r="C57" i="14" s="1"/>
  <c r="C58" i="14" s="1"/>
  <c r="C59" i="14" s="1"/>
  <c r="C60" i="14" s="1"/>
  <c r="C61" i="14" s="1"/>
  <c r="C62" i="14" s="1"/>
  <c r="C63" i="14" s="1"/>
  <c r="C64" i="14" s="1"/>
  <c r="I53" i="14"/>
  <c r="I54" i="14" s="1"/>
  <c r="I55" i="14" s="1"/>
  <c r="I56" i="14" s="1"/>
  <c r="I57" i="14" s="1"/>
  <c r="I58" i="14" s="1"/>
  <c r="I59" i="14" s="1"/>
  <c r="I60" i="14" s="1"/>
  <c r="I61" i="14" s="1"/>
  <c r="I62" i="14" s="1"/>
  <c r="I63" i="14" s="1"/>
  <c r="I64" i="14" s="1"/>
  <c r="BX5" i="6"/>
  <c r="BT5" i="6"/>
  <c r="BN5" i="6"/>
  <c r="DR5" i="6"/>
  <c r="BP5" i="6"/>
  <c r="BL5" i="6"/>
  <c r="BJ5" i="6"/>
  <c r="EL5" i="6"/>
  <c r="FT5" i="6"/>
  <c r="IH5" i="6"/>
  <c r="B5" i="6"/>
  <c r="BZ5" i="6"/>
  <c r="FB5" i="6"/>
  <c r="Z5" i="6"/>
  <c r="AF5" i="6"/>
  <c r="BH5" i="6"/>
  <c r="DT5" i="6"/>
  <c r="AY3" i="7"/>
  <c r="DC45" i="6"/>
  <c r="DC81" i="6"/>
  <c r="DC117" i="6"/>
  <c r="DC34" i="6"/>
  <c r="DC70" i="6"/>
  <c r="DC106" i="6"/>
  <c r="DC19" i="6"/>
  <c r="DC55" i="6"/>
  <c r="DC91" i="6"/>
  <c r="DC127" i="6"/>
  <c r="DC40" i="6"/>
  <c r="DC76" i="6"/>
  <c r="DC112" i="6"/>
  <c r="DC25" i="6"/>
  <c r="DC61" i="6"/>
  <c r="DC97" i="6"/>
  <c r="DC14" i="6"/>
  <c r="DC50" i="6"/>
  <c r="DC86" i="6"/>
  <c r="DC122" i="6"/>
  <c r="DC35" i="6"/>
  <c r="DC71" i="6"/>
  <c r="DC107" i="6"/>
  <c r="DC20" i="6"/>
  <c r="DC56" i="6"/>
  <c r="DC92" i="6"/>
  <c r="DC128" i="6"/>
  <c r="DC41" i="6"/>
  <c r="DC77" i="6"/>
  <c r="DC113" i="6"/>
  <c r="DC30" i="6"/>
  <c r="DC66" i="6"/>
  <c r="DC102" i="6"/>
  <c r="DC15" i="6"/>
  <c r="DC51" i="6"/>
  <c r="DC87" i="6"/>
  <c r="DC123" i="6"/>
  <c r="DC36" i="6"/>
  <c r="DC72" i="6"/>
  <c r="DC108" i="6"/>
  <c r="DC21" i="6"/>
  <c r="DC57" i="6"/>
  <c r="DC93" i="6"/>
  <c r="DC129" i="6"/>
  <c r="DC46" i="6"/>
  <c r="DC82" i="6"/>
  <c r="DC118" i="6"/>
  <c r="DC31" i="6"/>
  <c r="DC67" i="6"/>
  <c r="DC103" i="6"/>
  <c r="DC16" i="6"/>
  <c r="DC52" i="6"/>
  <c r="DC88" i="6"/>
  <c r="DC124" i="6"/>
  <c r="DC37" i="6"/>
  <c r="DC73" i="6"/>
  <c r="DC109" i="6"/>
  <c r="DC26" i="6"/>
  <c r="DC62" i="6"/>
  <c r="DC98" i="6"/>
  <c r="DC11" i="6"/>
  <c r="DC47" i="6"/>
  <c r="DC83" i="6"/>
  <c r="DC119" i="6"/>
  <c r="DC32" i="6"/>
  <c r="DC68" i="6"/>
  <c r="DC104" i="6"/>
  <c r="DC17" i="6"/>
  <c r="DC53" i="6"/>
  <c r="DC89" i="6"/>
  <c r="DC125" i="6"/>
  <c r="DC42" i="6"/>
  <c r="DC78" i="6"/>
  <c r="DC114" i="6"/>
  <c r="DC27" i="6"/>
  <c r="DC63" i="6"/>
  <c r="DC99" i="6"/>
  <c r="DC12" i="6"/>
  <c r="DC48" i="6"/>
  <c r="DC84" i="6"/>
  <c r="DC33" i="6"/>
  <c r="DC69" i="6"/>
  <c r="DC105" i="6"/>
  <c r="DC22" i="6"/>
  <c r="DC58" i="6"/>
  <c r="DC94" i="6"/>
  <c r="DC130" i="6"/>
  <c r="DC43" i="6"/>
  <c r="DC79" i="6"/>
  <c r="DC115" i="6"/>
  <c r="DC28" i="6"/>
  <c r="DC64" i="6"/>
  <c r="DC100" i="6"/>
  <c r="DC13" i="6"/>
  <c r="DC49" i="6"/>
  <c r="DC85" i="6"/>
  <c r="DC121" i="6"/>
  <c r="DC38" i="6"/>
  <c r="DC74" i="6"/>
  <c r="DC110" i="6"/>
  <c r="DC23" i="6"/>
  <c r="DC59" i="6"/>
  <c r="DC95" i="6"/>
  <c r="DC10" i="6"/>
  <c r="DC44" i="6"/>
  <c r="DC80" i="6"/>
  <c r="DC116" i="6"/>
  <c r="DC29" i="6"/>
  <c r="DC65" i="6"/>
  <c r="DC101" i="6"/>
  <c r="DC18" i="6"/>
  <c r="DC54" i="6"/>
  <c r="DC90" i="6"/>
  <c r="DC126" i="6"/>
  <c r="DC39" i="6"/>
  <c r="DC75" i="6"/>
  <c r="DC111" i="6"/>
  <c r="DC24" i="6"/>
  <c r="DC60" i="6"/>
  <c r="DC96" i="6"/>
  <c r="BG3" i="7"/>
  <c r="DC120" i="6"/>
  <c r="EC19" i="6"/>
  <c r="EC55" i="6"/>
  <c r="EC91" i="6"/>
  <c r="EC127" i="6"/>
  <c r="EC50" i="6"/>
  <c r="EC98" i="6"/>
  <c r="DW20" i="6"/>
  <c r="DW56" i="6"/>
  <c r="DW92" i="6"/>
  <c r="DW128" i="6"/>
  <c r="EC31" i="6"/>
  <c r="EC79" i="6"/>
  <c r="EC18" i="6"/>
  <c r="EC82" i="6"/>
  <c r="DW32" i="6"/>
  <c r="DW80" i="6"/>
  <c r="EC25" i="6"/>
  <c r="EC73" i="6"/>
  <c r="EC121" i="6"/>
  <c r="DW41" i="6"/>
  <c r="DW77" i="6"/>
  <c r="DW113" i="6"/>
  <c r="EC54" i="6"/>
  <c r="DW23" i="6"/>
  <c r="DW95" i="6"/>
  <c r="EC58" i="6"/>
  <c r="DW34" i="6"/>
  <c r="DW106" i="6"/>
  <c r="EC70" i="6"/>
  <c r="DW35" i="6"/>
  <c r="DW107" i="6"/>
  <c r="EC74" i="6"/>
  <c r="DW38" i="6"/>
  <c r="DW110" i="6"/>
  <c r="EC35" i="6"/>
  <c r="EC71" i="6"/>
  <c r="EC107" i="6"/>
  <c r="EC24" i="6"/>
  <c r="EC72" i="6"/>
  <c r="EC120" i="6"/>
  <c r="DW36" i="6"/>
  <c r="DW72" i="6"/>
  <c r="DW108" i="6"/>
  <c r="EC30" i="6"/>
  <c r="EC78" i="6"/>
  <c r="EC126" i="6"/>
  <c r="DW45" i="6"/>
  <c r="DW81" i="6"/>
  <c r="DW117" i="6"/>
  <c r="EC65" i="6"/>
  <c r="DW31" i="6"/>
  <c r="DW103" i="6"/>
  <c r="EC69" i="6"/>
  <c r="DW42" i="6"/>
  <c r="DW114" i="6"/>
  <c r="EC39" i="6"/>
  <c r="EC75" i="6"/>
  <c r="EC111" i="6"/>
  <c r="EC29" i="6"/>
  <c r="EC77" i="6"/>
  <c r="EC125" i="6"/>
  <c r="DW40" i="6"/>
  <c r="DW76" i="6"/>
  <c r="DW112" i="6"/>
  <c r="EC36" i="6"/>
  <c r="EC84" i="6"/>
  <c r="DW13" i="6"/>
  <c r="DW49" i="6"/>
  <c r="DW85" i="6"/>
  <c r="DW121" i="6"/>
  <c r="EC76" i="6"/>
  <c r="DW39" i="6"/>
  <c r="DW111" i="6"/>
  <c r="EC80" i="6"/>
  <c r="DW50" i="6"/>
  <c r="DW122" i="6"/>
  <c r="EC113" i="6"/>
  <c r="DW99" i="6"/>
  <c r="EC117" i="6"/>
  <c r="DW102" i="6"/>
  <c r="EC124" i="6"/>
  <c r="DW115" i="6"/>
  <c r="EC128" i="6"/>
  <c r="DW118" i="6"/>
  <c r="DW19" i="6"/>
  <c r="DW123" i="6"/>
  <c r="DW22" i="6"/>
  <c r="DW126" i="6"/>
  <c r="EC43" i="6"/>
  <c r="EC103" i="6"/>
  <c r="EC34" i="6"/>
  <c r="EC114" i="6"/>
  <c r="DW44" i="6"/>
  <c r="DW104" i="6"/>
  <c r="EC41" i="6"/>
  <c r="EC89" i="6"/>
  <c r="DW17" i="6"/>
  <c r="DW53" i="6"/>
  <c r="DW89" i="6"/>
  <c r="DW125" i="6"/>
  <c r="EC86" i="6"/>
  <c r="DW47" i="6"/>
  <c r="DW119" i="6"/>
  <c r="EC90" i="6"/>
  <c r="DW58" i="6"/>
  <c r="DW130" i="6"/>
  <c r="EC102" i="6"/>
  <c r="DW59" i="6"/>
  <c r="DW10" i="6"/>
  <c r="EC106" i="6"/>
  <c r="DW62" i="6"/>
  <c r="EC11" i="6"/>
  <c r="EC47" i="6"/>
  <c r="EC83" i="6"/>
  <c r="EC119" i="6"/>
  <c r="EC40" i="6"/>
  <c r="EC88" i="6"/>
  <c r="DW12" i="6"/>
  <c r="DW48" i="6"/>
  <c r="DW84" i="6"/>
  <c r="DW120" i="6"/>
  <c r="EC46" i="6"/>
  <c r="EC94" i="6"/>
  <c r="DW21" i="6"/>
  <c r="DW57" i="6"/>
  <c r="DW93" i="6"/>
  <c r="DW129" i="6"/>
  <c r="EC97" i="6"/>
  <c r="DW55" i="6"/>
  <c r="DW127" i="6"/>
  <c r="EC101" i="6"/>
  <c r="DW66" i="6"/>
  <c r="EC15" i="6"/>
  <c r="EC51" i="6"/>
  <c r="EC87" i="6"/>
  <c r="EC123" i="6"/>
  <c r="EC45" i="6"/>
  <c r="EC93" i="6"/>
  <c r="DW16" i="6"/>
  <c r="DW52" i="6"/>
  <c r="DW88" i="6"/>
  <c r="DW124" i="6"/>
  <c r="EC52" i="6"/>
  <c r="EC100" i="6"/>
  <c r="DW25" i="6"/>
  <c r="DW61" i="6"/>
  <c r="DW97" i="6"/>
  <c r="EC12" i="6"/>
  <c r="EC108" i="6"/>
  <c r="DW63" i="6"/>
  <c r="EC16" i="6"/>
  <c r="EC112" i="6"/>
  <c r="DW74" i="6"/>
  <c r="EC28" i="6"/>
  <c r="DW27" i="6"/>
  <c r="EC21" i="6"/>
  <c r="DW30" i="6"/>
  <c r="EC17" i="6"/>
  <c r="DW43" i="6"/>
  <c r="EC32" i="6"/>
  <c r="DW46" i="6"/>
  <c r="EC49" i="6"/>
  <c r="DW51" i="6"/>
  <c r="EC53" i="6"/>
  <c r="DW54" i="6"/>
  <c r="AB3" i="7"/>
  <c r="EC67" i="6"/>
  <c r="EC115" i="6"/>
  <c r="EC66" i="6"/>
  <c r="EC130" i="6"/>
  <c r="DW68" i="6"/>
  <c r="DW116" i="6"/>
  <c r="EC57" i="6"/>
  <c r="EC105" i="6"/>
  <c r="DW29" i="6"/>
  <c r="DW65" i="6"/>
  <c r="DW101" i="6"/>
  <c r="EC22" i="6"/>
  <c r="EC118" i="6"/>
  <c r="DW71" i="6"/>
  <c r="EC26" i="6"/>
  <c r="EC122" i="6"/>
  <c r="DW82" i="6"/>
  <c r="EC38" i="6"/>
  <c r="DW11" i="6"/>
  <c r="DW83" i="6"/>
  <c r="EC42" i="6"/>
  <c r="DW14" i="6"/>
  <c r="DW86" i="6"/>
  <c r="EC23" i="6"/>
  <c r="EC59" i="6"/>
  <c r="EC95" i="6"/>
  <c r="EC10" i="6"/>
  <c r="EC56" i="6"/>
  <c r="EC104" i="6"/>
  <c r="DW24" i="6"/>
  <c r="DW60" i="6"/>
  <c r="DW96" i="6"/>
  <c r="EC14" i="6"/>
  <c r="EC62" i="6"/>
  <c r="EC110" i="6"/>
  <c r="DW33" i="6"/>
  <c r="DW69" i="6"/>
  <c r="DW105" i="6"/>
  <c r="EC33" i="6"/>
  <c r="EC129" i="6"/>
  <c r="DW79" i="6"/>
  <c r="EC37" i="6"/>
  <c r="DW18" i="6"/>
  <c r="DW90" i="6"/>
  <c r="EC27" i="6"/>
  <c r="EC63" i="6"/>
  <c r="EC99" i="6"/>
  <c r="EC13" i="6"/>
  <c r="EC61" i="6"/>
  <c r="EC109" i="6"/>
  <c r="DW28" i="6"/>
  <c r="DW64" i="6"/>
  <c r="DW100" i="6"/>
  <c r="EC20" i="6"/>
  <c r="EC68" i="6"/>
  <c r="EC116" i="6"/>
  <c r="DW37" i="6"/>
  <c r="DW73" i="6"/>
  <c r="DW109" i="6"/>
  <c r="EC44" i="6"/>
  <c r="DW15" i="6"/>
  <c r="DW87" i="6"/>
  <c r="EC48" i="6"/>
  <c r="DW26" i="6"/>
  <c r="DW98" i="6"/>
  <c r="EC60" i="6"/>
  <c r="DW67" i="6"/>
  <c r="EC64" i="6"/>
  <c r="DW70" i="6"/>
  <c r="EC81" i="6"/>
  <c r="DW75" i="6"/>
  <c r="EC85" i="6"/>
  <c r="DW78" i="6"/>
  <c r="EC92" i="6"/>
  <c r="DW91" i="6"/>
  <c r="EC96" i="6"/>
  <c r="DW94" i="6"/>
  <c r="JK35" i="6"/>
  <c r="JK71" i="6"/>
  <c r="JK107" i="6"/>
  <c r="JK20" i="6"/>
  <c r="JK56" i="6"/>
  <c r="JK92" i="6"/>
  <c r="JK128" i="6"/>
  <c r="JK77" i="6"/>
  <c r="JK30" i="6"/>
  <c r="JK102" i="6"/>
  <c r="JK57" i="6"/>
  <c r="JK129" i="6"/>
  <c r="IU29" i="6"/>
  <c r="IU65" i="6"/>
  <c r="IU101" i="6"/>
  <c r="HW15" i="6"/>
  <c r="HW51" i="6"/>
  <c r="HW87" i="6"/>
  <c r="HW123" i="6"/>
  <c r="JK74" i="6"/>
  <c r="IU42" i="6"/>
  <c r="IU78" i="6"/>
  <c r="IU114" i="6"/>
  <c r="IU31" i="6"/>
  <c r="IU103" i="6"/>
  <c r="IU40" i="6"/>
  <c r="IU112" i="6"/>
  <c r="IU43" i="6"/>
  <c r="IU115" i="6"/>
  <c r="HW16" i="6"/>
  <c r="HW64" i="6"/>
  <c r="HW112" i="6"/>
  <c r="HU37" i="6"/>
  <c r="HU73" i="6"/>
  <c r="HU109" i="6"/>
  <c r="IU116" i="6"/>
  <c r="HW54" i="6"/>
  <c r="HW102" i="6"/>
  <c r="HU29" i="6"/>
  <c r="HU66" i="6"/>
  <c r="HU102" i="6"/>
  <c r="HA15" i="6"/>
  <c r="HA51" i="6"/>
  <c r="HW82" i="6"/>
  <c r="HU51" i="6"/>
  <c r="HU123" i="6"/>
  <c r="HA49" i="6"/>
  <c r="HA86" i="6"/>
  <c r="HA122" i="6"/>
  <c r="GU36" i="6"/>
  <c r="GU72" i="6"/>
  <c r="GU108" i="6"/>
  <c r="IU36" i="6"/>
  <c r="HW94" i="6"/>
  <c r="HU60" i="6"/>
  <c r="IU60" i="6"/>
  <c r="HW88" i="6"/>
  <c r="HU55" i="6"/>
  <c r="HU127" i="6"/>
  <c r="HW89" i="6"/>
  <c r="JK11" i="6"/>
  <c r="JK47" i="6"/>
  <c r="JK83" i="6"/>
  <c r="JK119" i="6"/>
  <c r="JK32" i="6"/>
  <c r="JK68" i="6"/>
  <c r="JK23" i="6"/>
  <c r="JK59" i="6"/>
  <c r="JK95" i="6"/>
  <c r="JK10" i="6"/>
  <c r="JK44" i="6"/>
  <c r="JK80" i="6"/>
  <c r="JK116" i="6"/>
  <c r="JK53" i="6"/>
  <c r="JK104" i="6"/>
  <c r="JK125" i="6"/>
  <c r="JK126" i="6"/>
  <c r="JK105" i="6"/>
  <c r="IU41" i="6"/>
  <c r="IU89" i="6"/>
  <c r="HW27" i="6"/>
  <c r="HW75" i="6"/>
  <c r="HU14" i="6"/>
  <c r="IU30" i="6"/>
  <c r="IU90" i="6"/>
  <c r="JK114" i="6"/>
  <c r="IU127" i="6"/>
  <c r="IU88" i="6"/>
  <c r="IU67" i="6"/>
  <c r="IU44" i="6"/>
  <c r="HW80" i="6"/>
  <c r="HU23" i="6"/>
  <c r="HU85" i="6"/>
  <c r="IU20" i="6"/>
  <c r="HW70" i="6"/>
  <c r="HU13" i="6"/>
  <c r="HU78" i="6"/>
  <c r="HU126" i="6"/>
  <c r="HW18" i="6"/>
  <c r="HU25" i="6"/>
  <c r="HA17" i="6"/>
  <c r="HA74" i="6"/>
  <c r="GU12" i="6"/>
  <c r="GU60" i="6"/>
  <c r="GU120" i="6"/>
  <c r="HW62" i="6"/>
  <c r="HU84" i="6"/>
  <c r="HW56" i="6"/>
  <c r="HU79" i="6"/>
  <c r="HW57" i="6"/>
  <c r="HU56" i="6"/>
  <c r="HU128" i="6"/>
  <c r="HA65" i="6"/>
  <c r="HA113" i="6"/>
  <c r="GU42" i="6"/>
  <c r="GU90" i="6"/>
  <c r="GS17" i="6"/>
  <c r="GS54" i="6"/>
  <c r="GS90" i="6"/>
  <c r="GS126" i="6"/>
  <c r="GM41" i="6"/>
  <c r="GM77" i="6"/>
  <c r="GM113" i="6"/>
  <c r="HA42" i="6"/>
  <c r="HA93" i="6"/>
  <c r="GU17" i="6"/>
  <c r="GU65" i="6"/>
  <c r="GU113" i="6"/>
  <c r="GS35" i="6"/>
  <c r="GS71" i="6"/>
  <c r="GS107" i="6"/>
  <c r="GM22" i="6"/>
  <c r="GM58" i="6"/>
  <c r="GM94" i="6"/>
  <c r="GM130" i="6"/>
  <c r="HA68" i="6"/>
  <c r="HA116" i="6"/>
  <c r="GU45" i="6"/>
  <c r="GU93" i="6"/>
  <c r="GS20" i="6"/>
  <c r="GS56" i="6"/>
  <c r="GS92" i="6"/>
  <c r="GS128" i="6"/>
  <c r="GM43" i="6"/>
  <c r="GM79" i="6"/>
  <c r="GM115" i="6"/>
  <c r="HA46" i="6"/>
  <c r="HA96" i="6"/>
  <c r="GU25" i="6"/>
  <c r="JK27" i="6"/>
  <c r="JK63" i="6"/>
  <c r="JK99" i="6"/>
  <c r="JK12" i="6"/>
  <c r="JK48" i="6"/>
  <c r="JK84" i="6"/>
  <c r="JK120" i="6"/>
  <c r="JK61" i="6"/>
  <c r="JK14" i="6"/>
  <c r="JK86" i="6"/>
  <c r="JK41" i="6"/>
  <c r="JK113" i="6"/>
  <c r="IU21" i="6"/>
  <c r="IU57" i="6"/>
  <c r="IU93" i="6"/>
  <c r="IU129" i="6"/>
  <c r="HW43" i="6"/>
  <c r="HW79" i="6"/>
  <c r="HW115" i="6"/>
  <c r="HU30" i="6"/>
  <c r="IU34" i="6"/>
  <c r="IU70" i="6"/>
  <c r="IU106" i="6"/>
  <c r="IU15" i="6"/>
  <c r="IU87" i="6"/>
  <c r="IU24" i="6"/>
  <c r="IU96" i="6"/>
  <c r="IU27" i="6"/>
  <c r="IU99" i="6"/>
  <c r="IU76" i="6"/>
  <c r="HW53" i="6"/>
  <c r="HW101" i="6"/>
  <c r="HU28" i="6"/>
  <c r="HU65" i="6"/>
  <c r="HU101" i="6"/>
  <c r="IU52" i="6"/>
  <c r="HW44" i="6"/>
  <c r="HW92" i="6"/>
  <c r="HU19" i="6"/>
  <c r="HU58" i="6"/>
  <c r="HU94" i="6"/>
  <c r="HU130" i="6"/>
  <c r="HA43" i="6"/>
  <c r="HW61" i="6"/>
  <c r="HU35" i="6"/>
  <c r="HU107" i="6"/>
  <c r="HA38" i="6"/>
  <c r="HA78" i="6"/>
  <c r="HA114" i="6"/>
  <c r="GU28" i="6"/>
  <c r="GU64" i="6"/>
  <c r="GU100" i="6"/>
  <c r="GS15" i="6"/>
  <c r="HW73" i="6"/>
  <c r="HU44" i="6"/>
  <c r="HU116" i="6"/>
  <c r="HW66" i="6"/>
  <c r="HU39" i="6"/>
  <c r="HU111" i="6"/>
  <c r="HW68" i="6"/>
  <c r="HU40" i="6"/>
  <c r="HU112" i="6"/>
  <c r="HA55" i="6"/>
  <c r="HA103" i="6"/>
  <c r="GU31" i="6"/>
  <c r="GU79" i="6"/>
  <c r="GU127" i="6"/>
  <c r="GS46" i="6"/>
  <c r="GS82" i="6"/>
  <c r="GS118" i="6"/>
  <c r="GM33" i="6"/>
  <c r="GM69" i="6"/>
  <c r="GM105" i="6"/>
  <c r="HA29" i="6"/>
  <c r="JK31" i="6"/>
  <c r="JK67" i="6"/>
  <c r="JK103" i="6"/>
  <c r="JK16" i="6"/>
  <c r="JK52" i="6"/>
  <c r="JK88" i="6"/>
  <c r="JK29" i="6"/>
  <c r="JK54" i="6"/>
  <c r="JK33" i="6"/>
  <c r="JK98" i="6"/>
  <c r="IU53" i="6"/>
  <c r="IU113" i="6"/>
  <c r="HW39" i="6"/>
  <c r="HW99" i="6"/>
  <c r="HU26" i="6"/>
  <c r="IU54" i="6"/>
  <c r="IU102" i="6"/>
  <c r="IU55" i="6"/>
  <c r="IU16" i="6"/>
  <c r="JK18" i="6"/>
  <c r="IU91" i="6"/>
  <c r="HW32" i="6"/>
  <c r="HW96" i="6"/>
  <c r="HU49" i="6"/>
  <c r="HU97" i="6"/>
  <c r="HW22" i="6"/>
  <c r="HW86" i="6"/>
  <c r="HU42" i="6"/>
  <c r="HU90" i="6"/>
  <c r="HA27" i="6"/>
  <c r="HW50" i="6"/>
  <c r="HU75" i="6"/>
  <c r="HA33" i="6"/>
  <c r="HA98" i="6"/>
  <c r="GU24" i="6"/>
  <c r="GU84" i="6"/>
  <c r="GS11" i="6"/>
  <c r="HW126" i="6"/>
  <c r="HU108" i="6"/>
  <c r="HW120" i="6"/>
  <c r="HU103" i="6"/>
  <c r="HW121" i="6"/>
  <c r="HU80" i="6"/>
  <c r="HA26" i="6"/>
  <c r="HA81" i="6"/>
  <c r="HA129" i="6"/>
  <c r="GU58" i="6"/>
  <c r="GU106" i="6"/>
  <c r="GS30" i="6"/>
  <c r="GS66" i="6"/>
  <c r="GS102" i="6"/>
  <c r="GM17" i="6"/>
  <c r="GM53" i="6"/>
  <c r="GM89" i="6"/>
  <c r="GM125" i="6"/>
  <c r="HA61" i="6"/>
  <c r="HA109" i="6"/>
  <c r="GU33" i="6"/>
  <c r="GU81" i="6"/>
  <c r="GU129" i="6"/>
  <c r="GS47" i="6"/>
  <c r="GS83" i="6"/>
  <c r="GS119" i="6"/>
  <c r="GM34" i="6"/>
  <c r="GM70" i="6"/>
  <c r="GM106" i="6"/>
  <c r="HA30" i="6"/>
  <c r="HA84" i="6"/>
  <c r="GU13" i="6"/>
  <c r="GU61" i="6"/>
  <c r="GU109" i="6"/>
  <c r="GS32" i="6"/>
  <c r="GS68" i="6"/>
  <c r="GS104" i="6"/>
  <c r="GM19" i="6"/>
  <c r="GM55" i="6"/>
  <c r="GM91" i="6"/>
  <c r="GM127" i="6"/>
  <c r="HA64" i="6"/>
  <c r="HA112" i="6"/>
  <c r="GU41" i="6"/>
  <c r="JK39" i="6"/>
  <c r="JK75" i="6"/>
  <c r="JK111" i="6"/>
  <c r="JK24" i="6"/>
  <c r="JK60" i="6"/>
  <c r="JK96" i="6"/>
  <c r="JK13" i="6"/>
  <c r="JK85" i="6"/>
  <c r="JK38" i="6"/>
  <c r="JK110" i="6"/>
  <c r="JK65" i="6"/>
  <c r="JK34" i="6"/>
  <c r="IU33" i="6"/>
  <c r="IU69" i="6"/>
  <c r="IU105" i="6"/>
  <c r="HW19" i="6"/>
  <c r="HW55" i="6"/>
  <c r="HW91" i="6"/>
  <c r="HW127" i="6"/>
  <c r="JK106" i="6"/>
  <c r="IU46" i="6"/>
  <c r="IU82" i="6"/>
  <c r="IU118" i="6"/>
  <c r="IU39" i="6"/>
  <c r="IU111" i="6"/>
  <c r="IU48" i="6"/>
  <c r="IU120" i="6"/>
  <c r="IU51" i="6"/>
  <c r="IU123" i="6"/>
  <c r="HW21" i="6"/>
  <c r="HW69" i="6"/>
  <c r="HW117" i="6"/>
  <c r="HU41" i="6"/>
  <c r="HU77" i="6"/>
  <c r="HU113" i="6"/>
  <c r="HW12" i="6"/>
  <c r="HW60" i="6"/>
  <c r="HW108" i="6"/>
  <c r="HU34" i="6"/>
  <c r="HU70" i="6"/>
  <c r="HU106" i="6"/>
  <c r="HA19" i="6"/>
  <c r="IU28" i="6"/>
  <c r="HW93" i="6"/>
  <c r="HU59" i="6"/>
  <c r="HU10" i="6"/>
  <c r="HA54" i="6"/>
  <c r="HA90" i="6"/>
  <c r="HA126" i="6"/>
  <c r="GU40" i="6"/>
  <c r="GU76" i="6"/>
  <c r="GU112" i="6"/>
  <c r="IU100" i="6"/>
  <c r="HW105" i="6"/>
  <c r="HU68" i="6"/>
  <c r="IU124" i="6"/>
  <c r="HW98" i="6"/>
  <c r="HU63" i="6"/>
  <c r="IU68" i="6"/>
  <c r="HW100" i="6"/>
  <c r="HU64" i="6"/>
  <c r="HA13" i="6"/>
  <c r="HA71" i="6"/>
  <c r="HA119" i="6"/>
  <c r="GU47" i="6"/>
  <c r="GU95" i="6"/>
  <c r="GS22" i="6"/>
  <c r="GS58" i="6"/>
  <c r="GS94" i="6"/>
  <c r="GS130" i="6"/>
  <c r="GM45" i="6"/>
  <c r="GM81" i="6"/>
  <c r="GM117" i="6"/>
  <c r="HA50" i="6"/>
  <c r="JK43" i="6"/>
  <c r="JK79" i="6"/>
  <c r="JK115" i="6"/>
  <c r="JK28" i="6"/>
  <c r="JK64" i="6"/>
  <c r="JK100" i="6"/>
  <c r="JK21" i="6"/>
  <c r="JK93" i="6"/>
  <c r="JK46" i="6"/>
  <c r="JK118" i="6"/>
  <c r="JK73" i="6"/>
  <c r="JK66" i="6"/>
  <c r="IU37" i="6"/>
  <c r="IU73" i="6"/>
  <c r="IU109" i="6"/>
  <c r="HW23" i="6"/>
  <c r="HW59" i="6"/>
  <c r="HW95" i="6"/>
  <c r="HW10" i="6"/>
  <c r="IU14" i="6"/>
  <c r="IU50" i="6"/>
  <c r="JK101" i="6"/>
  <c r="JK78" i="6"/>
  <c r="JK81" i="6"/>
  <c r="IU17" i="6"/>
  <c r="IU77" i="6"/>
  <c r="IU125" i="6"/>
  <c r="HW63" i="6"/>
  <c r="HW111" i="6"/>
  <c r="IU18" i="6"/>
  <c r="IU66" i="6"/>
  <c r="IU126" i="6"/>
  <c r="IU79" i="6"/>
  <c r="IU64" i="6"/>
  <c r="IU19" i="6"/>
  <c r="JK26" i="6"/>
  <c r="HW48" i="6"/>
  <c r="HW128" i="6"/>
  <c r="HU61" i="6"/>
  <c r="HU121" i="6"/>
  <c r="HW38" i="6"/>
  <c r="HW118" i="6"/>
  <c r="HU54" i="6"/>
  <c r="HU114" i="6"/>
  <c r="HA39" i="6"/>
  <c r="HW114" i="6"/>
  <c r="HU99" i="6"/>
  <c r="HA62" i="6"/>
  <c r="HA110" i="6"/>
  <c r="GU48" i="6"/>
  <c r="GU96" i="6"/>
  <c r="HW30" i="6"/>
  <c r="HU36" i="6"/>
  <c r="HW24" i="6"/>
  <c r="HU31" i="6"/>
  <c r="HW25" i="6"/>
  <c r="HU32" i="6"/>
  <c r="HU104" i="6"/>
  <c r="HA48" i="6"/>
  <c r="HA97" i="6"/>
  <c r="GU26" i="6"/>
  <c r="GU74" i="6"/>
  <c r="GU122" i="6"/>
  <c r="GS42" i="6"/>
  <c r="GS78" i="6"/>
  <c r="GS114" i="6"/>
  <c r="GM29" i="6"/>
  <c r="GM65" i="6"/>
  <c r="GM101" i="6"/>
  <c r="HA21" i="6"/>
  <c r="HA77" i="6"/>
  <c r="HA125" i="6"/>
  <c r="GU49" i="6"/>
  <c r="GU97" i="6"/>
  <c r="GS23" i="6"/>
  <c r="GS59" i="6"/>
  <c r="GS95" i="6"/>
  <c r="GS10" i="6"/>
  <c r="GM46" i="6"/>
  <c r="GM82" i="6"/>
  <c r="GM118" i="6"/>
  <c r="HA52" i="6"/>
  <c r="HA100" i="6"/>
  <c r="GU29" i="6"/>
  <c r="GU77" i="6"/>
  <c r="GU125" i="6"/>
  <c r="GS44" i="6"/>
  <c r="GS80" i="6"/>
  <c r="GS116" i="6"/>
  <c r="GM31" i="6"/>
  <c r="GM67" i="6"/>
  <c r="GM103" i="6"/>
  <c r="HA25" i="6"/>
  <c r="HA80" i="6"/>
  <c r="HA128" i="6"/>
  <c r="JK15" i="6"/>
  <c r="JK51" i="6"/>
  <c r="JK87" i="6"/>
  <c r="JK123" i="6"/>
  <c r="JK36" i="6"/>
  <c r="JK72" i="6"/>
  <c r="JK108" i="6"/>
  <c r="JK37" i="6"/>
  <c r="JK109" i="6"/>
  <c r="JK62" i="6"/>
  <c r="JK17" i="6"/>
  <c r="JK89" i="6"/>
  <c r="JK130" i="6"/>
  <c r="IU45" i="6"/>
  <c r="IU81" i="6"/>
  <c r="IU117" i="6"/>
  <c r="HW31" i="6"/>
  <c r="HW67" i="6"/>
  <c r="HW103" i="6"/>
  <c r="HU18" i="6"/>
  <c r="IU22" i="6"/>
  <c r="IU58" i="6"/>
  <c r="IU94" i="6"/>
  <c r="IU130" i="6"/>
  <c r="IU63" i="6"/>
  <c r="JK58" i="6"/>
  <c r="IU72" i="6"/>
  <c r="JK82" i="6"/>
  <c r="IU75" i="6"/>
  <c r="JK90" i="6"/>
  <c r="HW37" i="6"/>
  <c r="HW85" i="6"/>
  <c r="HU12" i="6"/>
  <c r="HU53" i="6"/>
  <c r="HU89" i="6"/>
  <c r="HU125" i="6"/>
  <c r="HW28" i="6"/>
  <c r="HW76" i="6"/>
  <c r="HW124" i="6"/>
  <c r="HU46" i="6"/>
  <c r="HU82" i="6"/>
  <c r="HU118" i="6"/>
  <c r="HA31" i="6"/>
  <c r="HW29" i="6"/>
  <c r="HW125" i="6"/>
  <c r="HU83" i="6"/>
  <c r="HA22" i="6"/>
  <c r="HA66" i="6"/>
  <c r="HA102" i="6"/>
  <c r="GU16" i="6"/>
  <c r="GU52" i="6"/>
  <c r="GU88" i="6"/>
  <c r="GU124" i="6"/>
  <c r="HW41" i="6"/>
  <c r="HU16" i="6"/>
  <c r="HU92" i="6"/>
  <c r="HW34" i="6"/>
  <c r="HW130" i="6"/>
  <c r="HU87" i="6"/>
  <c r="HW36" i="6"/>
  <c r="HU11" i="6"/>
  <c r="HU88" i="6"/>
  <c r="HA34" i="6"/>
  <c r="HA87" i="6"/>
  <c r="GU15" i="6"/>
  <c r="GU63" i="6"/>
  <c r="GU111" i="6"/>
  <c r="GS34" i="6"/>
  <c r="GS70" i="6"/>
  <c r="GS106" i="6"/>
  <c r="GM21" i="6"/>
  <c r="GM57" i="6"/>
  <c r="GM93" i="6"/>
  <c r="GM129" i="6"/>
  <c r="JK19" i="6"/>
  <c r="JK55" i="6"/>
  <c r="JK91" i="6"/>
  <c r="JK127" i="6"/>
  <c r="JK40" i="6"/>
  <c r="JK76" i="6"/>
  <c r="JK112" i="6"/>
  <c r="JK124" i="6"/>
  <c r="JK117" i="6"/>
  <c r="JK94" i="6"/>
  <c r="JK97" i="6"/>
  <c r="IU25" i="6"/>
  <c r="IU85" i="6"/>
  <c r="HW11" i="6"/>
  <c r="HW71" i="6"/>
  <c r="HW119" i="6"/>
  <c r="IU26" i="6"/>
  <c r="IU74" i="6"/>
  <c r="IU110" i="6"/>
  <c r="IU23" i="6"/>
  <c r="IU95" i="6"/>
  <c r="IU32" i="6"/>
  <c r="IU104" i="6"/>
  <c r="IU35" i="6"/>
  <c r="IU107" i="6"/>
  <c r="IU108" i="6"/>
  <c r="HW58" i="6"/>
  <c r="HW106" i="6"/>
  <c r="HU33" i="6"/>
  <c r="HU69" i="6"/>
  <c r="HU105" i="6"/>
  <c r="IU84" i="6"/>
  <c r="HW49" i="6"/>
  <c r="HW97" i="6"/>
  <c r="HU24" i="6"/>
  <c r="HU62" i="6"/>
  <c r="HU98" i="6"/>
  <c r="HA11" i="6"/>
  <c r="HA47" i="6"/>
  <c r="HW72" i="6"/>
  <c r="HU43" i="6"/>
  <c r="HU115" i="6"/>
  <c r="HA44" i="6"/>
  <c r="HA82" i="6"/>
  <c r="HA118" i="6"/>
  <c r="GU32" i="6"/>
  <c r="GU68" i="6"/>
  <c r="GU104" i="6"/>
  <c r="GS19" i="6"/>
  <c r="HW84" i="6"/>
  <c r="HU52" i="6"/>
  <c r="HU124" i="6"/>
  <c r="HW77" i="6"/>
  <c r="HU47" i="6"/>
  <c r="HU119" i="6"/>
  <c r="HW78" i="6"/>
  <c r="HU48" i="6"/>
  <c r="HU120" i="6"/>
  <c r="HA60" i="6"/>
  <c r="HA108" i="6"/>
  <c r="GU37" i="6"/>
  <c r="GU85" i="6"/>
  <c r="GS12" i="6"/>
  <c r="GS50" i="6"/>
  <c r="GS86" i="6"/>
  <c r="GS122" i="6"/>
  <c r="GM37" i="6"/>
  <c r="GM73" i="6"/>
  <c r="GM109" i="6"/>
  <c r="HA36" i="6"/>
  <c r="HA104" i="6"/>
  <c r="GU54" i="6"/>
  <c r="GU123" i="6"/>
  <c r="GS63" i="6"/>
  <c r="GS115" i="6"/>
  <c r="GM50" i="6"/>
  <c r="GM102" i="6"/>
  <c r="HA57" i="6"/>
  <c r="HA127" i="6"/>
  <c r="GU82" i="6"/>
  <c r="GS28" i="6"/>
  <c r="GS84" i="6"/>
  <c r="GM15" i="6"/>
  <c r="GM71" i="6"/>
  <c r="GM123" i="6"/>
  <c r="HA85" i="6"/>
  <c r="GU35" i="6"/>
  <c r="GU89" i="6"/>
  <c r="GS16" i="6"/>
  <c r="GS53" i="6"/>
  <c r="GS89" i="6"/>
  <c r="GS125" i="6"/>
  <c r="GM40" i="6"/>
  <c r="GM76" i="6"/>
  <c r="GM112" i="6"/>
  <c r="FE30" i="6"/>
  <c r="FE66" i="6"/>
  <c r="FE102" i="6"/>
  <c r="FE19" i="6"/>
  <c r="FE67" i="6"/>
  <c r="FE115" i="6"/>
  <c r="DY33" i="6"/>
  <c r="DY69" i="6"/>
  <c r="DY105" i="6"/>
  <c r="FE25" i="6"/>
  <c r="FE73" i="6"/>
  <c r="FE121" i="6"/>
  <c r="DY42" i="6"/>
  <c r="DY78" i="6"/>
  <c r="DY114" i="6"/>
  <c r="FE32" i="6"/>
  <c r="FE80" i="6"/>
  <c r="FE128" i="6"/>
  <c r="FE55" i="6"/>
  <c r="FE103" i="6"/>
  <c r="DY40" i="6"/>
  <c r="DY112" i="6"/>
  <c r="DY59" i="6"/>
  <c r="DY10" i="6"/>
  <c r="DY76" i="6"/>
  <c r="DY31" i="6"/>
  <c r="DY103" i="6"/>
  <c r="BW32" i="6"/>
  <c r="BW68" i="6"/>
  <c r="BW104" i="6"/>
  <c r="BE19" i="6"/>
  <c r="BE55" i="6"/>
  <c r="BE91" i="6"/>
  <c r="BE127" i="6"/>
  <c r="BW41" i="6"/>
  <c r="BW77" i="6"/>
  <c r="BW113" i="6"/>
  <c r="BE28" i="6"/>
  <c r="BE64" i="6"/>
  <c r="BE100" i="6"/>
  <c r="BW23" i="6"/>
  <c r="BW95" i="6"/>
  <c r="BE46" i="6"/>
  <c r="BE118" i="6"/>
  <c r="AK40" i="6"/>
  <c r="AK76" i="6"/>
  <c r="AK112" i="6"/>
  <c r="BE114" i="6"/>
  <c r="AK110" i="6"/>
  <c r="BE37" i="6"/>
  <c r="AK75" i="6"/>
  <c r="BW42" i="6"/>
  <c r="BW114" i="6"/>
  <c r="BE65" i="6"/>
  <c r="AK13" i="6"/>
  <c r="AK49" i="6"/>
  <c r="AK85" i="6"/>
  <c r="AK121" i="6"/>
  <c r="AK30" i="6"/>
  <c r="AK130" i="6"/>
  <c r="BE93" i="6"/>
  <c r="AK103" i="6"/>
  <c r="BW59" i="6"/>
  <c r="BW10" i="6"/>
  <c r="AK66" i="6"/>
  <c r="BW102" i="6"/>
  <c r="AK47" i="6"/>
  <c r="HA67" i="6"/>
  <c r="GU11" i="6"/>
  <c r="GU86" i="6"/>
  <c r="GS31" i="6"/>
  <c r="GS87" i="6"/>
  <c r="GM18" i="6"/>
  <c r="GM74" i="6"/>
  <c r="GM126" i="6"/>
  <c r="HA89" i="6"/>
  <c r="GU39" i="6"/>
  <c r="GU114" i="6"/>
  <c r="GS52" i="6"/>
  <c r="GS108" i="6"/>
  <c r="GM39" i="6"/>
  <c r="GM95" i="6"/>
  <c r="JK45" i="6"/>
  <c r="JK22" i="6"/>
  <c r="JK25" i="6"/>
  <c r="JK121" i="6"/>
  <c r="IU49" i="6"/>
  <c r="IU97" i="6"/>
  <c r="HW35" i="6"/>
  <c r="HW83" i="6"/>
  <c r="HU22" i="6"/>
  <c r="IU38" i="6"/>
  <c r="IU86" i="6"/>
  <c r="IU122" i="6"/>
  <c r="IU47" i="6"/>
  <c r="IU119" i="6"/>
  <c r="IU56" i="6"/>
  <c r="IU128" i="6"/>
  <c r="IU59" i="6"/>
  <c r="IU10" i="6"/>
  <c r="HW26" i="6"/>
  <c r="HW74" i="6"/>
  <c r="HW122" i="6"/>
  <c r="HU45" i="6"/>
  <c r="HU81" i="6"/>
  <c r="HU117" i="6"/>
  <c r="HW17" i="6"/>
  <c r="HW65" i="6"/>
  <c r="HW113" i="6"/>
  <c r="HU38" i="6"/>
  <c r="HU74" i="6"/>
  <c r="HU110" i="6"/>
  <c r="HA23" i="6"/>
  <c r="IU92" i="6"/>
  <c r="HW104" i="6"/>
  <c r="HU67" i="6"/>
  <c r="HA12" i="6"/>
  <c r="HA58" i="6"/>
  <c r="HA94" i="6"/>
  <c r="HA130" i="6"/>
  <c r="GU44" i="6"/>
  <c r="GU80" i="6"/>
  <c r="GU116" i="6"/>
  <c r="HW20" i="6"/>
  <c r="HW116" i="6"/>
  <c r="HU76" i="6"/>
  <c r="HW13" i="6"/>
  <c r="HW109" i="6"/>
  <c r="HU71" i="6"/>
  <c r="HW14" i="6"/>
  <c r="HW110" i="6"/>
  <c r="HU72" i="6"/>
  <c r="HA20" i="6"/>
  <c r="HA76" i="6"/>
  <c r="HA124" i="6"/>
  <c r="GU53" i="6"/>
  <c r="GU101" i="6"/>
  <c r="GS26" i="6"/>
  <c r="GS62" i="6"/>
  <c r="GS98" i="6"/>
  <c r="GM13" i="6"/>
  <c r="GM49" i="6"/>
  <c r="GM85" i="6"/>
  <c r="GM121" i="6"/>
  <c r="HA56" i="6"/>
  <c r="HA10" i="6"/>
  <c r="GU75" i="6"/>
  <c r="GS27" i="6"/>
  <c r="GS79" i="6"/>
  <c r="GM14" i="6"/>
  <c r="GM66" i="6"/>
  <c r="GM122" i="6"/>
  <c r="HA79" i="6"/>
  <c r="GU34" i="6"/>
  <c r="GU103" i="6"/>
  <c r="GS48" i="6"/>
  <c r="GS100" i="6"/>
  <c r="GM35" i="6"/>
  <c r="GM87" i="6"/>
  <c r="HA32" i="6"/>
  <c r="HA107" i="6"/>
  <c r="GU57" i="6"/>
  <c r="GU105" i="6"/>
  <c r="GS29" i="6"/>
  <c r="GS65" i="6"/>
  <c r="GS101" i="6"/>
  <c r="GM16" i="6"/>
  <c r="GM52" i="6"/>
  <c r="GM88" i="6"/>
  <c r="GM124" i="6"/>
  <c r="FE42" i="6"/>
  <c r="FE78" i="6"/>
  <c r="FE114" i="6"/>
  <c r="FE35" i="6"/>
  <c r="FE83" i="6"/>
  <c r="FE10" i="6"/>
  <c r="DY45" i="6"/>
  <c r="DY81" i="6"/>
  <c r="DY117" i="6"/>
  <c r="FE41" i="6"/>
  <c r="FE89" i="6"/>
  <c r="DY18" i="6"/>
  <c r="DY54" i="6"/>
  <c r="DY90" i="6"/>
  <c r="DY126" i="6"/>
  <c r="FE48" i="6"/>
  <c r="FE96" i="6"/>
  <c r="FE23" i="6"/>
  <c r="FE71" i="6"/>
  <c r="FE119" i="6"/>
  <c r="DY64" i="6"/>
  <c r="DY11" i="6"/>
  <c r="DY83" i="6"/>
  <c r="DY28" i="6"/>
  <c r="DY100" i="6"/>
  <c r="DY55" i="6"/>
  <c r="DY127" i="6"/>
  <c r="BW44" i="6"/>
  <c r="BW80" i="6"/>
  <c r="BW116" i="6"/>
  <c r="BE31" i="6"/>
  <c r="BE67" i="6"/>
  <c r="BE103" i="6"/>
  <c r="BW17" i="6"/>
  <c r="BW53" i="6"/>
  <c r="BW89" i="6"/>
  <c r="BW125" i="6"/>
  <c r="BE40" i="6"/>
  <c r="BE76" i="6"/>
  <c r="BE112" i="6"/>
  <c r="BW47" i="6"/>
  <c r="BW119" i="6"/>
  <c r="BE70" i="6"/>
  <c r="AK16" i="6"/>
  <c r="AK52" i="6"/>
  <c r="AK88" i="6"/>
  <c r="AK124" i="6"/>
  <c r="AK38" i="6"/>
  <c r="BW46" i="6"/>
  <c r="BE109" i="6"/>
  <c r="AK107" i="6"/>
  <c r="BW66" i="6"/>
  <c r="BE17" i="6"/>
  <c r="BE89" i="6"/>
  <c r="AK25" i="6"/>
  <c r="AK61" i="6"/>
  <c r="AK97" i="6"/>
  <c r="BE26" i="6"/>
  <c r="AK62" i="6"/>
  <c r="BW62" i="6"/>
  <c r="AK31" i="6"/>
  <c r="BW11" i="6"/>
  <c r="BW83" i="6"/>
  <c r="BE82" i="6"/>
  <c r="AK102" i="6"/>
  <c r="BE77" i="6"/>
  <c r="JK69" i="6"/>
  <c r="JK70" i="6"/>
  <c r="JK49" i="6"/>
  <c r="IU13" i="6"/>
  <c r="IU61" i="6"/>
  <c r="IU121" i="6"/>
  <c r="HW47" i="6"/>
  <c r="HW107" i="6"/>
  <c r="JK42" i="6"/>
  <c r="IU62" i="6"/>
  <c r="IU98" i="6"/>
  <c r="JK50" i="6"/>
  <c r="IU71" i="6"/>
  <c r="JK122" i="6"/>
  <c r="IU80" i="6"/>
  <c r="IU11" i="6"/>
  <c r="IU83" i="6"/>
  <c r="IU12" i="6"/>
  <c r="HW42" i="6"/>
  <c r="HW90" i="6"/>
  <c r="HU17" i="6"/>
  <c r="HU57" i="6"/>
  <c r="HU93" i="6"/>
  <c r="HU129" i="6"/>
  <c r="HW33" i="6"/>
  <c r="HW81" i="6"/>
  <c r="HW129" i="6"/>
  <c r="HU50" i="6"/>
  <c r="HU86" i="6"/>
  <c r="HU122" i="6"/>
  <c r="HA35" i="6"/>
  <c r="HW40" i="6"/>
  <c r="HU15" i="6"/>
  <c r="HU91" i="6"/>
  <c r="HA28" i="6"/>
  <c r="HA70" i="6"/>
  <c r="HA106" i="6"/>
  <c r="GU20" i="6"/>
  <c r="GU56" i="6"/>
  <c r="GU92" i="6"/>
  <c r="GU128" i="6"/>
  <c r="HW52" i="6"/>
  <c r="HU27" i="6"/>
  <c r="HU100" i="6"/>
  <c r="HW45" i="6"/>
  <c r="HU20" i="6"/>
  <c r="HU95" i="6"/>
  <c r="HW46" i="6"/>
  <c r="HU21" i="6"/>
  <c r="HU96" i="6"/>
  <c r="HA41" i="6"/>
  <c r="HA92" i="6"/>
  <c r="GU21" i="6"/>
  <c r="GU69" i="6"/>
  <c r="GU117" i="6"/>
  <c r="GS38" i="6"/>
  <c r="GS74" i="6"/>
  <c r="GS110" i="6"/>
  <c r="GM25" i="6"/>
  <c r="GM61" i="6"/>
  <c r="GM97" i="6"/>
  <c r="HA14" i="6"/>
  <c r="HA83" i="6"/>
  <c r="GU27" i="6"/>
  <c r="GU102" i="6"/>
  <c r="GS43" i="6"/>
  <c r="GS99" i="6"/>
  <c r="GM30" i="6"/>
  <c r="GM86" i="6"/>
  <c r="HA24" i="6"/>
  <c r="HA105" i="6"/>
  <c r="GU55" i="6"/>
  <c r="GU130" i="6"/>
  <c r="GS64" i="6"/>
  <c r="GS120" i="6"/>
  <c r="GM51" i="6"/>
  <c r="GM107" i="6"/>
  <c r="HA59" i="6"/>
  <c r="GU14" i="6"/>
  <c r="GU73" i="6"/>
  <c r="GU121" i="6"/>
  <c r="GS41" i="6"/>
  <c r="GS77" i="6"/>
  <c r="GS113" i="6"/>
  <c r="GM28" i="6"/>
  <c r="GM64" i="6"/>
  <c r="GM100" i="6"/>
  <c r="FE18" i="6"/>
  <c r="FE54" i="6"/>
  <c r="FE90" i="6"/>
  <c r="FE126" i="6"/>
  <c r="FE51" i="6"/>
  <c r="FE99" i="6"/>
  <c r="DY21" i="6"/>
  <c r="DY57" i="6"/>
  <c r="DY93" i="6"/>
  <c r="DY129" i="6"/>
  <c r="FE57" i="6"/>
  <c r="FE105" i="6"/>
  <c r="DY30" i="6"/>
  <c r="DY66" i="6"/>
  <c r="DY102" i="6"/>
  <c r="FE16" i="6"/>
  <c r="FE64" i="6"/>
  <c r="FE112" i="6"/>
  <c r="FE39" i="6"/>
  <c r="FE87" i="6"/>
  <c r="DY16" i="6"/>
  <c r="DY88" i="6"/>
  <c r="DY35" i="6"/>
  <c r="DY107" i="6"/>
  <c r="DY52" i="6"/>
  <c r="DY124" i="6"/>
  <c r="DY79" i="6"/>
  <c r="BW20" i="6"/>
  <c r="BW56" i="6"/>
  <c r="BW92" i="6"/>
  <c r="BW128" i="6"/>
  <c r="BE43" i="6"/>
  <c r="BE79" i="6"/>
  <c r="BE115" i="6"/>
  <c r="BW29" i="6"/>
  <c r="BW65" i="6"/>
  <c r="BW101" i="6"/>
  <c r="BE16" i="6"/>
  <c r="BE52" i="6"/>
  <c r="BE88" i="6"/>
  <c r="BE124" i="6"/>
  <c r="BW71" i="6"/>
  <c r="BE22" i="6"/>
  <c r="BE94" i="6"/>
  <c r="AK28" i="6"/>
  <c r="AK64" i="6"/>
  <c r="AK100" i="6"/>
  <c r="BE42" i="6"/>
  <c r="AK74" i="6"/>
  <c r="BW110" i="6"/>
  <c r="AK39" i="6"/>
  <c r="BW18" i="6"/>
  <c r="BW90" i="6"/>
  <c r="BE41" i="6"/>
  <c r="BE113" i="6"/>
  <c r="AK37" i="6"/>
  <c r="AK73" i="6"/>
  <c r="AK109" i="6"/>
  <c r="BE98" i="6"/>
  <c r="AK94" i="6"/>
  <c r="BE29" i="6"/>
  <c r="AK67" i="6"/>
  <c r="BW35" i="6"/>
  <c r="BW107" i="6"/>
  <c r="AK22" i="6"/>
  <c r="BW30" i="6"/>
  <c r="AK11" i="6"/>
  <c r="AK91" i="6"/>
  <c r="HA115" i="6"/>
  <c r="GU107" i="6"/>
  <c r="GS67" i="6"/>
  <c r="GM38" i="6"/>
  <c r="GM110" i="6"/>
  <c r="HA111" i="6"/>
  <c r="GU87" i="6"/>
  <c r="GS72" i="6"/>
  <c r="GM23" i="6"/>
  <c r="GM111" i="6"/>
  <c r="HA69" i="6"/>
  <c r="GU19" i="6"/>
  <c r="GU78" i="6"/>
  <c r="GU126" i="6"/>
  <c r="GS45" i="6"/>
  <c r="GS81" i="6"/>
  <c r="GS117" i="6"/>
  <c r="GM32" i="6"/>
  <c r="GM68" i="6"/>
  <c r="GM104" i="6"/>
  <c r="FE22" i="6"/>
  <c r="FE58" i="6"/>
  <c r="FE94" i="6"/>
  <c r="FE130" i="6"/>
  <c r="FE56" i="6"/>
  <c r="FE104" i="6"/>
  <c r="DY25" i="6"/>
  <c r="DY61" i="6"/>
  <c r="DY97" i="6"/>
  <c r="FE15" i="6"/>
  <c r="FE63" i="6"/>
  <c r="FE111" i="6"/>
  <c r="DY34" i="6"/>
  <c r="DY70" i="6"/>
  <c r="DY106" i="6"/>
  <c r="FE21" i="6"/>
  <c r="FE69" i="6"/>
  <c r="FE117" i="6"/>
  <c r="FE44" i="6"/>
  <c r="FE92" i="6"/>
  <c r="DY24" i="6"/>
  <c r="DY96" i="6"/>
  <c r="DY43" i="6"/>
  <c r="DY115" i="6"/>
  <c r="DY60" i="6"/>
  <c r="DY15" i="6"/>
  <c r="DY87" i="6"/>
  <c r="BW24" i="6"/>
  <c r="BW60" i="6"/>
  <c r="BW96" i="6"/>
  <c r="BE11" i="6"/>
  <c r="BE47" i="6"/>
  <c r="BE83" i="6"/>
  <c r="BE119" i="6"/>
  <c r="BW33" i="6"/>
  <c r="BW69" i="6"/>
  <c r="BW105" i="6"/>
  <c r="BE20" i="6"/>
  <c r="BE56" i="6"/>
  <c r="BE92" i="6"/>
  <c r="BE128" i="6"/>
  <c r="BW79" i="6"/>
  <c r="BE30" i="6"/>
  <c r="BE102" i="6"/>
  <c r="AK32" i="6"/>
  <c r="AK68" i="6"/>
  <c r="AK104" i="6"/>
  <c r="BE66" i="6"/>
  <c r="AK86" i="6"/>
  <c r="BW126" i="6"/>
  <c r="AK51" i="6"/>
  <c r="BW26" i="6"/>
  <c r="BW98" i="6"/>
  <c r="BE49" i="6"/>
  <c r="BE121" i="6"/>
  <c r="AK41" i="6"/>
  <c r="AK77" i="6"/>
  <c r="AK113" i="6"/>
  <c r="BE122" i="6"/>
  <c r="AK106" i="6"/>
  <c r="BE45" i="6"/>
  <c r="AK79" i="6"/>
  <c r="BW43" i="6"/>
  <c r="BW115" i="6"/>
  <c r="AK34" i="6"/>
  <c r="BW54" i="6"/>
  <c r="AK23" i="6"/>
  <c r="HA72" i="6"/>
  <c r="GU22" i="6"/>
  <c r="GU91" i="6"/>
  <c r="GS39" i="6"/>
  <c r="GS91" i="6"/>
  <c r="GM26" i="6"/>
  <c r="GM78" i="6"/>
  <c r="HA16" i="6"/>
  <c r="HA95" i="6"/>
  <c r="GU50" i="6"/>
  <c r="GU119" i="6"/>
  <c r="GS60" i="6"/>
  <c r="GS112" i="6"/>
  <c r="GM47" i="6"/>
  <c r="GM99" i="6"/>
  <c r="HA53" i="6"/>
  <c r="HA123" i="6"/>
  <c r="GU67" i="6"/>
  <c r="GU115" i="6"/>
  <c r="GS37" i="6"/>
  <c r="GS73" i="6"/>
  <c r="GS109" i="6"/>
  <c r="GM24" i="6"/>
  <c r="GM60" i="6"/>
  <c r="GM96" i="6"/>
  <c r="FE14" i="6"/>
  <c r="FE50" i="6"/>
  <c r="FE86" i="6"/>
  <c r="FE122" i="6"/>
  <c r="FE45" i="6"/>
  <c r="FE93" i="6"/>
  <c r="DY17" i="6"/>
  <c r="DY53" i="6"/>
  <c r="DY89" i="6"/>
  <c r="DY125" i="6"/>
  <c r="FE52" i="6"/>
  <c r="FE100" i="6"/>
  <c r="DY26" i="6"/>
  <c r="DY62" i="6"/>
  <c r="DY98" i="6"/>
  <c r="FE11" i="6"/>
  <c r="FE59" i="6"/>
  <c r="FE107" i="6"/>
  <c r="FE33" i="6"/>
  <c r="FE81" i="6"/>
  <c r="FE129" i="6"/>
  <c r="DY80" i="6"/>
  <c r="DY27" i="6"/>
  <c r="DY99" i="6"/>
  <c r="DY44" i="6"/>
  <c r="DY116" i="6"/>
  <c r="DY71" i="6"/>
  <c r="BW16" i="6"/>
  <c r="BW52" i="6"/>
  <c r="BW88" i="6"/>
  <c r="BW124" i="6"/>
  <c r="BE39" i="6"/>
  <c r="BE75" i="6"/>
  <c r="BE111" i="6"/>
  <c r="BW25" i="6"/>
  <c r="BW61" i="6"/>
  <c r="BW97" i="6"/>
  <c r="BE12" i="6"/>
  <c r="BE48" i="6"/>
  <c r="BE84" i="6"/>
  <c r="BE120" i="6"/>
  <c r="BW63" i="6"/>
  <c r="BE14" i="6"/>
  <c r="BE86" i="6"/>
  <c r="AK24" i="6"/>
  <c r="AK60" i="6"/>
  <c r="AK96" i="6"/>
  <c r="BE18" i="6"/>
  <c r="AK58" i="6"/>
  <c r="BW86" i="6"/>
  <c r="AK27" i="6"/>
  <c r="AK127" i="6"/>
  <c r="BW82" i="6"/>
  <c r="BE33" i="6"/>
  <c r="BE105" i="6"/>
  <c r="AK33" i="6"/>
  <c r="AK69" i="6"/>
  <c r="AK105" i="6"/>
  <c r="BE74" i="6"/>
  <c r="AK82" i="6"/>
  <c r="BW118" i="6"/>
  <c r="AK55" i="6"/>
  <c r="AK123" i="6"/>
  <c r="GU38" i="6"/>
  <c r="GS13" i="6"/>
  <c r="GS103" i="6"/>
  <c r="GM54" i="6"/>
  <c r="HA37" i="6"/>
  <c r="GU18" i="6"/>
  <c r="GS14" i="6"/>
  <c r="GS88" i="6"/>
  <c r="GM59" i="6"/>
  <c r="GM10" i="6"/>
  <c r="HA91" i="6"/>
  <c r="GU46" i="6"/>
  <c r="GU94" i="6"/>
  <c r="GS21" i="6"/>
  <c r="GS57" i="6"/>
  <c r="GS93" i="6"/>
  <c r="GS129" i="6"/>
  <c r="GM44" i="6"/>
  <c r="GM80" i="6"/>
  <c r="GM116" i="6"/>
  <c r="FE34" i="6"/>
  <c r="FE70" i="6"/>
  <c r="FE106" i="6"/>
  <c r="FE24" i="6"/>
  <c r="FE72" i="6"/>
  <c r="FE120" i="6"/>
  <c r="DY37" i="6"/>
  <c r="DY73" i="6"/>
  <c r="DY109" i="6"/>
  <c r="FE31" i="6"/>
  <c r="FE79" i="6"/>
  <c r="FE127" i="6"/>
  <c r="DY46" i="6"/>
  <c r="DY82" i="6"/>
  <c r="DY118" i="6"/>
  <c r="FE37" i="6"/>
  <c r="FE85" i="6"/>
  <c r="FE12" i="6"/>
  <c r="FE60" i="6"/>
  <c r="FE108" i="6"/>
  <c r="DY48" i="6"/>
  <c r="DY120" i="6"/>
  <c r="DY67" i="6"/>
  <c r="DY12" i="6"/>
  <c r="DY84" i="6"/>
  <c r="DY39" i="6"/>
  <c r="DY111" i="6"/>
  <c r="BW36" i="6"/>
  <c r="BW72" i="6"/>
  <c r="BW108" i="6"/>
  <c r="BE23" i="6"/>
  <c r="BE59" i="6"/>
  <c r="BE95" i="6"/>
  <c r="BE10" i="6"/>
  <c r="BW45" i="6"/>
  <c r="BW81" i="6"/>
  <c r="BW117" i="6"/>
  <c r="BE32" i="6"/>
  <c r="BE68" i="6"/>
  <c r="BE104" i="6"/>
  <c r="BW31" i="6"/>
  <c r="BW103" i="6"/>
  <c r="BE54" i="6"/>
  <c r="BE126" i="6"/>
  <c r="AK44" i="6"/>
  <c r="AK80" i="6"/>
  <c r="AK116" i="6"/>
  <c r="AK14" i="6"/>
  <c r="AK122" i="6"/>
  <c r="BE61" i="6"/>
  <c r="AK83" i="6"/>
  <c r="BW50" i="6"/>
  <c r="BW122" i="6"/>
  <c r="BE73" i="6"/>
  <c r="AK17" i="6"/>
  <c r="AK53" i="6"/>
  <c r="AK89" i="6"/>
  <c r="AK125" i="6"/>
  <c r="AK42" i="6"/>
  <c r="BW14" i="6"/>
  <c r="BE117" i="6"/>
  <c r="AK115" i="6"/>
  <c r="BW67" i="6"/>
  <c r="BE34" i="6"/>
  <c r="AK78" i="6"/>
  <c r="BE21" i="6"/>
  <c r="AK59" i="6"/>
  <c r="HA99" i="6"/>
  <c r="GU43" i="6"/>
  <c r="GU118" i="6"/>
  <c r="GS55" i="6"/>
  <c r="GS111" i="6"/>
  <c r="GM42" i="6"/>
  <c r="GM98" i="6"/>
  <c r="HA45" i="6"/>
  <c r="HA121" i="6"/>
  <c r="GU71" i="6"/>
  <c r="GS24" i="6"/>
  <c r="GS76" i="6"/>
  <c r="GM11" i="6"/>
  <c r="GM63" i="6"/>
  <c r="GM119" i="6"/>
  <c r="HA75" i="6"/>
  <c r="GU30" i="6"/>
  <c r="GU83" i="6"/>
  <c r="GU10" i="6"/>
  <c r="GS49" i="6"/>
  <c r="GS85" i="6"/>
  <c r="GS121" i="6"/>
  <c r="GM36" i="6"/>
  <c r="GM72" i="6"/>
  <c r="GM108" i="6"/>
  <c r="FE26" i="6"/>
  <c r="FE62" i="6"/>
  <c r="FE98" i="6"/>
  <c r="FE13" i="6"/>
  <c r="FE61" i="6"/>
  <c r="FE109" i="6"/>
  <c r="DY29" i="6"/>
  <c r="DY65" i="6"/>
  <c r="DY101" i="6"/>
  <c r="FE20" i="6"/>
  <c r="FE68" i="6"/>
  <c r="FE116" i="6"/>
  <c r="DY38" i="6"/>
  <c r="DY74" i="6"/>
  <c r="DY110" i="6"/>
  <c r="FE27" i="6"/>
  <c r="FE75" i="6"/>
  <c r="FE123" i="6"/>
  <c r="FE49" i="6"/>
  <c r="FE97" i="6"/>
  <c r="DY32" i="6"/>
  <c r="DY104" i="6"/>
  <c r="DY51" i="6"/>
  <c r="DY123" i="6"/>
  <c r="DY68" i="6"/>
  <c r="DY23" i="6"/>
  <c r="DY95" i="6"/>
  <c r="BW28" i="6"/>
  <c r="BW64" i="6"/>
  <c r="BW100" i="6"/>
  <c r="BE15" i="6"/>
  <c r="BE51" i="6"/>
  <c r="BE87" i="6"/>
  <c r="BE123" i="6"/>
  <c r="BW37" i="6"/>
  <c r="BW73" i="6"/>
  <c r="BW109" i="6"/>
  <c r="BE24" i="6"/>
  <c r="BE60" i="6"/>
  <c r="BE96" i="6"/>
  <c r="BW15" i="6"/>
  <c r="BW87" i="6"/>
  <c r="BE38" i="6"/>
  <c r="BE110" i="6"/>
  <c r="AK36" i="6"/>
  <c r="AK72" i="6"/>
  <c r="AK108" i="6"/>
  <c r="BE90" i="6"/>
  <c r="AK98" i="6"/>
  <c r="BE13" i="6"/>
  <c r="AK63" i="6"/>
  <c r="BW34" i="6"/>
  <c r="BW106" i="6"/>
  <c r="BE57" i="6"/>
  <c r="BE129" i="6"/>
  <c r="AK45" i="6"/>
  <c r="AK81" i="6"/>
  <c r="AK117" i="6"/>
  <c r="HA88" i="6"/>
  <c r="GU59" i="6"/>
  <c r="GS51" i="6"/>
  <c r="GS123" i="6"/>
  <c r="GM90" i="6"/>
  <c r="HA63" i="6"/>
  <c r="GU66" i="6"/>
  <c r="GS36" i="6"/>
  <c r="GS124" i="6"/>
  <c r="GM75" i="6"/>
  <c r="HA40" i="6"/>
  <c r="HA117" i="6"/>
  <c r="GU62" i="6"/>
  <c r="GU110" i="6"/>
  <c r="GS33" i="6"/>
  <c r="GS69" i="6"/>
  <c r="GS105" i="6"/>
  <c r="GM20" i="6"/>
  <c r="GM56" i="6"/>
  <c r="GM92" i="6"/>
  <c r="GM128" i="6"/>
  <c r="FE46" i="6"/>
  <c r="FE82" i="6"/>
  <c r="FE118" i="6"/>
  <c r="FE40" i="6"/>
  <c r="FE88" i="6"/>
  <c r="DY13" i="6"/>
  <c r="DY49" i="6"/>
  <c r="DY85" i="6"/>
  <c r="DY121" i="6"/>
  <c r="FE47" i="6"/>
  <c r="FE95" i="6"/>
  <c r="DY22" i="6"/>
  <c r="DY58" i="6"/>
  <c r="DY94" i="6"/>
  <c r="DY130" i="6"/>
  <c r="FE53" i="6"/>
  <c r="FE101" i="6"/>
  <c r="FE28" i="6"/>
  <c r="FE76" i="6"/>
  <c r="FE124" i="6"/>
  <c r="DY72" i="6"/>
  <c r="DY19" i="6"/>
  <c r="DY91" i="6"/>
  <c r="DY36" i="6"/>
  <c r="DY108" i="6"/>
  <c r="DY63" i="6"/>
  <c r="BW12" i="6"/>
  <c r="BW48" i="6"/>
  <c r="BW84" i="6"/>
  <c r="BW120" i="6"/>
  <c r="BE35" i="6"/>
  <c r="BE71" i="6"/>
  <c r="BE107" i="6"/>
  <c r="BW21" i="6"/>
  <c r="BW57" i="6"/>
  <c r="BW93" i="6"/>
  <c r="BW129" i="6"/>
  <c r="BE44" i="6"/>
  <c r="BE80" i="6"/>
  <c r="BE116" i="6"/>
  <c r="BW55" i="6"/>
  <c r="BW127" i="6"/>
  <c r="BE78" i="6"/>
  <c r="AK20" i="6"/>
  <c r="AK56" i="6"/>
  <c r="AK92" i="6"/>
  <c r="AK128" i="6"/>
  <c r="AK46" i="6"/>
  <c r="BW70" i="6"/>
  <c r="AK19" i="6"/>
  <c r="AK119" i="6"/>
  <c r="BW74" i="6"/>
  <c r="BE25" i="6"/>
  <c r="BE97" i="6"/>
  <c r="AK29" i="6"/>
  <c r="AK65" i="6"/>
  <c r="AK101" i="6"/>
  <c r="BE50" i="6"/>
  <c r="AK70" i="6"/>
  <c r="BW94" i="6"/>
  <c r="AK43" i="6"/>
  <c r="BW19" i="6"/>
  <c r="BW91" i="6"/>
  <c r="BE106" i="6"/>
  <c r="AK114" i="6"/>
  <c r="BE101" i="6"/>
  <c r="AK99" i="6"/>
  <c r="HA120" i="6"/>
  <c r="GU70" i="6"/>
  <c r="GS18" i="6"/>
  <c r="GS75" i="6"/>
  <c r="GS127" i="6"/>
  <c r="GM62" i="6"/>
  <c r="GM114" i="6"/>
  <c r="HA73" i="6"/>
  <c r="GU23" i="6"/>
  <c r="GU98" i="6"/>
  <c r="GS40" i="6"/>
  <c r="GS96" i="6"/>
  <c r="GM27" i="6"/>
  <c r="GM83" i="6"/>
  <c r="HA18" i="6"/>
  <c r="HA101" i="6"/>
  <c r="GU51" i="6"/>
  <c r="GU99" i="6"/>
  <c r="GS25" i="6"/>
  <c r="GS61" i="6"/>
  <c r="GS97" i="6"/>
  <c r="GM12" i="6"/>
  <c r="GM48" i="6"/>
  <c r="GM84" i="6"/>
  <c r="GM120" i="6"/>
  <c r="FE38" i="6"/>
  <c r="FE74" i="6"/>
  <c r="FE110" i="6"/>
  <c r="FE29" i="6"/>
  <c r="FE77" i="6"/>
  <c r="FE125" i="6"/>
  <c r="DY41" i="6"/>
  <c r="DY77" i="6"/>
  <c r="DY113" i="6"/>
  <c r="FE36" i="6"/>
  <c r="FE84" i="6"/>
  <c r="DY14" i="6"/>
  <c r="DY50" i="6"/>
  <c r="DY86" i="6"/>
  <c r="DY122" i="6"/>
  <c r="FE43" i="6"/>
  <c r="FE91" i="6"/>
  <c r="FE17" i="6"/>
  <c r="FE65" i="6"/>
  <c r="FE113" i="6"/>
  <c r="DY56" i="6"/>
  <c r="DY128" i="6"/>
  <c r="DY75" i="6"/>
  <c r="DY20" i="6"/>
  <c r="DY92" i="6"/>
  <c r="DY47" i="6"/>
  <c r="DY119" i="6"/>
  <c r="BW40" i="6"/>
  <c r="BW76" i="6"/>
  <c r="BW112" i="6"/>
  <c r="BE27" i="6"/>
  <c r="BE63" i="6"/>
  <c r="BE99" i="6"/>
  <c r="BW13" i="6"/>
  <c r="BW49" i="6"/>
  <c r="BW85" i="6"/>
  <c r="BW121" i="6"/>
  <c r="BE36" i="6"/>
  <c r="BE72" i="6"/>
  <c r="BE108" i="6"/>
  <c r="BW39" i="6"/>
  <c r="BW111" i="6"/>
  <c r="BE62" i="6"/>
  <c r="AK12" i="6"/>
  <c r="AK48" i="6"/>
  <c r="AK84" i="6"/>
  <c r="AK120" i="6"/>
  <c r="AK26" i="6"/>
  <c r="BW22" i="6"/>
  <c r="BE85" i="6"/>
  <c r="AK95" i="6"/>
  <c r="BW58" i="6"/>
  <c r="BW130" i="6"/>
  <c r="BE81" i="6"/>
  <c r="AK21" i="6"/>
  <c r="AK57" i="6"/>
  <c r="AK93" i="6"/>
  <c r="AK129" i="6"/>
  <c r="AK118" i="6"/>
  <c r="AK15" i="6"/>
  <c r="BW27" i="6"/>
  <c r="BW99" i="6"/>
  <c r="BE130" i="6"/>
  <c r="AK126" i="6"/>
  <c r="BE125" i="6"/>
  <c r="AK111" i="6"/>
  <c r="AI19" i="6"/>
  <c r="AI28" i="6"/>
  <c r="AI37" i="6"/>
  <c r="AI46" i="6"/>
  <c r="AI55" i="6"/>
  <c r="AI64" i="6"/>
  <c r="AI73" i="6"/>
  <c r="AI82" i="6"/>
  <c r="AI91" i="6"/>
  <c r="AI100" i="6"/>
  <c r="AI109" i="6"/>
  <c r="AI118" i="6"/>
  <c r="AI127" i="6"/>
  <c r="KI15" i="6"/>
  <c r="KI24" i="6"/>
  <c r="KI33" i="6"/>
  <c r="KI42" i="6"/>
  <c r="KI51" i="6"/>
  <c r="KI60" i="6"/>
  <c r="KI69" i="6"/>
  <c r="KI78" i="6"/>
  <c r="KI87" i="6"/>
  <c r="KI96" i="6"/>
  <c r="KI105" i="6"/>
  <c r="KI114" i="6"/>
  <c r="KI123" i="6"/>
  <c r="AI11" i="6"/>
  <c r="AI20" i="6"/>
  <c r="AI29" i="6"/>
  <c r="AI38" i="6"/>
  <c r="AI15" i="6"/>
  <c r="AI24" i="6"/>
  <c r="AI33" i="6"/>
  <c r="AI42" i="6"/>
  <c r="AI51" i="6"/>
  <c r="AI60" i="6"/>
  <c r="AI69" i="6"/>
  <c r="AI78" i="6"/>
  <c r="AI87" i="6"/>
  <c r="AI96" i="6"/>
  <c r="AI105" i="6"/>
  <c r="AI114" i="6"/>
  <c r="AI123" i="6"/>
  <c r="KI11" i="6"/>
  <c r="KI20" i="6"/>
  <c r="KI29" i="6"/>
  <c r="KI38" i="6"/>
  <c r="KI47" i="6"/>
  <c r="KI56" i="6"/>
  <c r="KI65" i="6"/>
  <c r="KI74" i="6"/>
  <c r="KI83" i="6"/>
  <c r="KI92" i="6"/>
  <c r="KI101" i="6"/>
  <c r="KI110" i="6"/>
  <c r="KI119" i="6"/>
  <c r="KI128" i="6"/>
  <c r="AI65" i="6"/>
  <c r="AI92" i="6"/>
  <c r="AI119" i="6"/>
  <c r="KI25" i="6"/>
  <c r="KI52" i="6"/>
  <c r="KI79" i="6"/>
  <c r="KI106" i="6"/>
  <c r="AI50" i="6"/>
  <c r="AI77" i="6"/>
  <c r="AI104" i="6"/>
  <c r="AI10" i="6"/>
  <c r="KI37" i="6"/>
  <c r="KI64" i="6"/>
  <c r="KI91" i="6"/>
  <c r="KI118" i="6"/>
  <c r="AI44" i="6"/>
  <c r="AI71" i="6"/>
  <c r="AI98" i="6"/>
  <c r="AI125" i="6"/>
  <c r="KI31" i="6"/>
  <c r="KI58" i="6"/>
  <c r="KI85" i="6"/>
  <c r="KI112" i="6"/>
  <c r="KI10" i="6"/>
  <c r="AK18" i="6"/>
  <c r="BW38" i="6"/>
  <c r="AK87" i="6"/>
  <c r="BW51" i="6"/>
  <c r="BW123" i="6"/>
  <c r="AK54" i="6"/>
  <c r="BW78" i="6"/>
  <c r="AK35" i="6"/>
  <c r="AI13" i="6"/>
  <c r="AI22" i="6"/>
  <c r="AI31" i="6"/>
  <c r="AI40" i="6"/>
  <c r="AI49" i="6"/>
  <c r="AI58" i="6"/>
  <c r="AI67" i="6"/>
  <c r="AI76" i="6"/>
  <c r="AI85" i="6"/>
  <c r="AI94" i="6"/>
  <c r="AI103" i="6"/>
  <c r="AI112" i="6"/>
  <c r="AI121" i="6"/>
  <c r="AI130" i="6"/>
  <c r="KI18" i="6"/>
  <c r="KI27" i="6"/>
  <c r="KI36" i="6"/>
  <c r="KI45" i="6"/>
  <c r="KI54" i="6"/>
  <c r="KI63" i="6"/>
  <c r="KI72" i="6"/>
  <c r="KI81" i="6"/>
  <c r="KI90" i="6"/>
  <c r="KI99" i="6"/>
  <c r="KI108" i="6"/>
  <c r="KI117" i="6"/>
  <c r="KI126" i="6"/>
  <c r="AI14" i="6"/>
  <c r="AI23" i="6"/>
  <c r="AI32" i="6"/>
  <c r="AI41" i="6"/>
  <c r="AI18" i="6"/>
  <c r="AI27" i="6"/>
  <c r="AI36" i="6"/>
  <c r="AI45" i="6"/>
  <c r="AI54" i="6"/>
  <c r="AI63" i="6"/>
  <c r="AI72" i="6"/>
  <c r="AI81" i="6"/>
  <c r="AI90" i="6"/>
  <c r="AI99" i="6"/>
  <c r="AI108" i="6"/>
  <c r="AI117" i="6"/>
  <c r="AI126" i="6"/>
  <c r="KI14" i="6"/>
  <c r="KI23" i="6"/>
  <c r="KI32" i="6"/>
  <c r="KI41" i="6"/>
  <c r="KI50" i="6"/>
  <c r="KI59" i="6"/>
  <c r="KI68" i="6"/>
  <c r="KI77" i="6"/>
  <c r="KI86" i="6"/>
  <c r="KI95" i="6"/>
  <c r="KI104" i="6"/>
  <c r="KI113" i="6"/>
  <c r="KI122" i="6"/>
  <c r="AI47" i="6"/>
  <c r="AI74" i="6"/>
  <c r="AI101" i="6"/>
  <c r="AI128" i="6"/>
  <c r="KI34" i="6"/>
  <c r="KI61" i="6"/>
  <c r="KI88" i="6"/>
  <c r="KI115" i="6"/>
  <c r="AI59" i="6"/>
  <c r="AI86" i="6"/>
  <c r="AI113" i="6"/>
  <c r="KI19" i="6"/>
  <c r="KI46" i="6"/>
  <c r="KI73" i="6"/>
  <c r="KI100" i="6"/>
  <c r="KI127" i="6"/>
  <c r="AI53" i="6"/>
  <c r="AI80" i="6"/>
  <c r="AI107" i="6"/>
  <c r="KI13" i="6"/>
  <c r="KI40" i="6"/>
  <c r="KI67" i="6"/>
  <c r="KI94" i="6"/>
  <c r="KI121" i="6"/>
  <c r="AK50" i="6"/>
  <c r="BE69" i="6"/>
  <c r="AK10" i="6"/>
  <c r="BW75" i="6"/>
  <c r="BE58" i="6"/>
  <c r="AK90" i="6"/>
  <c r="BE53" i="6"/>
  <c r="AK71" i="6"/>
  <c r="AI16" i="6"/>
  <c r="AI25" i="6"/>
  <c r="AI34" i="6"/>
  <c r="AI43" i="6"/>
  <c r="AI52" i="6"/>
  <c r="AI61" i="6"/>
  <c r="AI70" i="6"/>
  <c r="AI79" i="6"/>
  <c r="AI88" i="6"/>
  <c r="AI97" i="6"/>
  <c r="AI106" i="6"/>
  <c r="AI115" i="6"/>
  <c r="AI124" i="6"/>
  <c r="KI12" i="6"/>
  <c r="KI21" i="6"/>
  <c r="KI30" i="6"/>
  <c r="KI39" i="6"/>
  <c r="KI48" i="6"/>
  <c r="KI57" i="6"/>
  <c r="KI66" i="6"/>
  <c r="KI75" i="6"/>
  <c r="KI84" i="6"/>
  <c r="KI93" i="6"/>
  <c r="KI102" i="6"/>
  <c r="KI111" i="6"/>
  <c r="KI120" i="6"/>
  <c r="KI129" i="6"/>
  <c r="AI17" i="6"/>
  <c r="AI26" i="6"/>
  <c r="AI35" i="6"/>
  <c r="AI12" i="6"/>
  <c r="AI21" i="6"/>
  <c r="AI30" i="6"/>
  <c r="AI39" i="6"/>
  <c r="AI48" i="6"/>
  <c r="AI57" i="6"/>
  <c r="AI66" i="6"/>
  <c r="AI75" i="6"/>
  <c r="AI84" i="6"/>
  <c r="AI93" i="6"/>
  <c r="AI102" i="6"/>
  <c r="AI111" i="6"/>
  <c r="AI120" i="6"/>
  <c r="AI129" i="6"/>
  <c r="KI17" i="6"/>
  <c r="KI26" i="6"/>
  <c r="KI35" i="6"/>
  <c r="KI44" i="6"/>
  <c r="KI53" i="6"/>
  <c r="KI62" i="6"/>
  <c r="KI71" i="6"/>
  <c r="KI80" i="6"/>
  <c r="KI89" i="6"/>
  <c r="KI98" i="6"/>
  <c r="KI107" i="6"/>
  <c r="KI116" i="6"/>
  <c r="KI125" i="6"/>
  <c r="AI56" i="6"/>
  <c r="AI83" i="6"/>
  <c r="AI110" i="6"/>
  <c r="KI16" i="6"/>
  <c r="KI43" i="6"/>
  <c r="KI70" i="6"/>
  <c r="KI97" i="6"/>
  <c r="KI124" i="6"/>
  <c r="AI68" i="6"/>
  <c r="AI95" i="6"/>
  <c r="AI122" i="6"/>
  <c r="KI28" i="6"/>
  <c r="KI55" i="6"/>
  <c r="KI82" i="6"/>
  <c r="KI109" i="6"/>
  <c r="AG3" i="7"/>
  <c r="AI62" i="6"/>
  <c r="AI89" i="6"/>
  <c r="AI116" i="6"/>
  <c r="KI22" i="6"/>
  <c r="KI49" i="6"/>
  <c r="KI76" i="6"/>
  <c r="KI103" i="6"/>
  <c r="KI130" i="6"/>
  <c r="CW18" i="6"/>
  <c r="CW54" i="6"/>
  <c r="CW90" i="6"/>
  <c r="CW126" i="6"/>
  <c r="CW39" i="6"/>
  <c r="CW75" i="6"/>
  <c r="CW111" i="6"/>
  <c r="CW41" i="6"/>
  <c r="CW113" i="6"/>
  <c r="CW120" i="6"/>
  <c r="CW76" i="6"/>
  <c r="CW56" i="6"/>
  <c r="CW45" i="6"/>
  <c r="CW117" i="6"/>
  <c r="CW46" i="6"/>
  <c r="CW82" i="6"/>
  <c r="CW118" i="6"/>
  <c r="CW31" i="6"/>
  <c r="CW67" i="6"/>
  <c r="CW103" i="6"/>
  <c r="CW25" i="6"/>
  <c r="CW97" i="6"/>
  <c r="CW80" i="6"/>
  <c r="CW60" i="6"/>
  <c r="CW24" i="6"/>
  <c r="CW29" i="6"/>
  <c r="CW101" i="6"/>
  <c r="CW26" i="6"/>
  <c r="CW62" i="6"/>
  <c r="CW98" i="6"/>
  <c r="CW11" i="6"/>
  <c r="CW47" i="6"/>
  <c r="CW83" i="6"/>
  <c r="CW119" i="6"/>
  <c r="CW57" i="6"/>
  <c r="CW129" i="6"/>
  <c r="CW20" i="6"/>
  <c r="CW92" i="6"/>
  <c r="CW88" i="6"/>
  <c r="CW61" i="6"/>
  <c r="CW96" i="6"/>
  <c r="I18" i="6"/>
  <c r="I27" i="6"/>
  <c r="I36" i="6"/>
  <c r="I45" i="6"/>
  <c r="I54" i="6"/>
  <c r="I63" i="6"/>
  <c r="I72" i="6"/>
  <c r="I81" i="6"/>
  <c r="I90" i="6"/>
  <c r="I99" i="6"/>
  <c r="I108" i="6"/>
  <c r="I117" i="6"/>
  <c r="I126" i="6"/>
  <c r="I16" i="6"/>
  <c r="I25" i="6"/>
  <c r="I34" i="6"/>
  <c r="I43" i="6"/>
  <c r="I52" i="6"/>
  <c r="I61" i="6"/>
  <c r="I70" i="6"/>
  <c r="I79" i="6"/>
  <c r="I88" i="6"/>
  <c r="I97" i="6"/>
  <c r="I106" i="6"/>
  <c r="I115" i="6"/>
  <c r="I124" i="6"/>
  <c r="I92" i="6"/>
  <c r="I122" i="6"/>
  <c r="I11" i="6"/>
  <c r="I20" i="6"/>
  <c r="I29" i="6"/>
  <c r="I38" i="6"/>
  <c r="I47" i="6"/>
  <c r="I56" i="6"/>
  <c r="I65" i="6"/>
  <c r="I74" i="6"/>
  <c r="I83" i="6"/>
  <c r="I95" i="6"/>
  <c r="I104" i="6"/>
  <c r="I119" i="6"/>
  <c r="CW30" i="6"/>
  <c r="CW66" i="6"/>
  <c r="CW102" i="6"/>
  <c r="CW15" i="6"/>
  <c r="CW51" i="6"/>
  <c r="CW87" i="6"/>
  <c r="CW123" i="6"/>
  <c r="CW65" i="6"/>
  <c r="CW16" i="6"/>
  <c r="CW28" i="6"/>
  <c r="CW100" i="6"/>
  <c r="CW112" i="6"/>
  <c r="CW69" i="6"/>
  <c r="CW22" i="6"/>
  <c r="CW58" i="6"/>
  <c r="CW94" i="6"/>
  <c r="CW130" i="6"/>
  <c r="CW43" i="6"/>
  <c r="CW79" i="6"/>
  <c r="CW115" i="6"/>
  <c r="CW49" i="6"/>
  <c r="CW121" i="6"/>
  <c r="CW12" i="6"/>
  <c r="CW84" i="6"/>
  <c r="CW72" i="6"/>
  <c r="CW53" i="6"/>
  <c r="CW125" i="6"/>
  <c r="CW38" i="6"/>
  <c r="CW74" i="6"/>
  <c r="CW110" i="6"/>
  <c r="CW23" i="6"/>
  <c r="CW59" i="6"/>
  <c r="CW95" i="6"/>
  <c r="CW10" i="6"/>
  <c r="CW81" i="6"/>
  <c r="CW48" i="6"/>
  <c r="CW44" i="6"/>
  <c r="CW116" i="6"/>
  <c r="CW13" i="6"/>
  <c r="CW85" i="6"/>
  <c r="I12" i="6"/>
  <c r="I21" i="6"/>
  <c r="I30" i="6"/>
  <c r="I39" i="6"/>
  <c r="I48" i="6"/>
  <c r="I57" i="6"/>
  <c r="I66" i="6"/>
  <c r="I75" i="6"/>
  <c r="I84" i="6"/>
  <c r="I93" i="6"/>
  <c r="I102" i="6"/>
  <c r="I111" i="6"/>
  <c r="I120" i="6"/>
  <c r="I129" i="6"/>
  <c r="I19" i="6"/>
  <c r="I28" i="6"/>
  <c r="I37" i="6"/>
  <c r="I46" i="6"/>
  <c r="I55" i="6"/>
  <c r="I64" i="6"/>
  <c r="I73" i="6"/>
  <c r="I82" i="6"/>
  <c r="I91" i="6"/>
  <c r="I100" i="6"/>
  <c r="I109" i="6"/>
  <c r="I118" i="6"/>
  <c r="I127" i="6"/>
  <c r="I110" i="6"/>
  <c r="I125" i="6"/>
  <c r="I14" i="6"/>
  <c r="I23" i="6"/>
  <c r="I32" i="6"/>
  <c r="I41" i="6"/>
  <c r="I50" i="6"/>
  <c r="I59" i="6"/>
  <c r="I68" i="6"/>
  <c r="I77" i="6"/>
  <c r="I86" i="6"/>
  <c r="I98" i="6"/>
  <c r="I107" i="6"/>
  <c r="I128" i="6"/>
  <c r="I10" i="6"/>
  <c r="CW42" i="6"/>
  <c r="CW78" i="6"/>
  <c r="CW114" i="6"/>
  <c r="CW27" i="6"/>
  <c r="CW63" i="6"/>
  <c r="CW99" i="6"/>
  <c r="CW17" i="6"/>
  <c r="CW89" i="6"/>
  <c r="CW64" i="6"/>
  <c r="CW52" i="6"/>
  <c r="CW124" i="6"/>
  <c r="CW21" i="6"/>
  <c r="CW93" i="6"/>
  <c r="CW34" i="6"/>
  <c r="CW70" i="6"/>
  <c r="CW106" i="6"/>
  <c r="CW19" i="6"/>
  <c r="CW55" i="6"/>
  <c r="CW91" i="6"/>
  <c r="CW127" i="6"/>
  <c r="CW73" i="6"/>
  <c r="CW32" i="6"/>
  <c r="CW36" i="6"/>
  <c r="CW108" i="6"/>
  <c r="CW128" i="6"/>
  <c r="CW77" i="6"/>
  <c r="CW14" i="6"/>
  <c r="CW50" i="6"/>
  <c r="CW86" i="6"/>
  <c r="CW122" i="6"/>
  <c r="CW35" i="6"/>
  <c r="CW71" i="6"/>
  <c r="CW107" i="6"/>
  <c r="CW33" i="6"/>
  <c r="CW105" i="6"/>
  <c r="CW104" i="6"/>
  <c r="CW68" i="6"/>
  <c r="CW40" i="6"/>
  <c r="CW37" i="6"/>
  <c r="CW109" i="6"/>
  <c r="I15" i="6"/>
  <c r="I24" i="6"/>
  <c r="I33" i="6"/>
  <c r="I42" i="6"/>
  <c r="I51" i="6"/>
  <c r="I60" i="6"/>
  <c r="I69" i="6"/>
  <c r="I78" i="6"/>
  <c r="I87" i="6"/>
  <c r="I96" i="6"/>
  <c r="I105" i="6"/>
  <c r="I114" i="6"/>
  <c r="I123" i="6"/>
  <c r="I13" i="6"/>
  <c r="I22" i="6"/>
  <c r="I31" i="6"/>
  <c r="I40" i="6"/>
  <c r="I49" i="6"/>
  <c r="I58" i="6"/>
  <c r="I67" i="6"/>
  <c r="I76" i="6"/>
  <c r="I85" i="6"/>
  <c r="I94" i="6"/>
  <c r="I103" i="6"/>
  <c r="I112" i="6"/>
  <c r="I121" i="6"/>
  <c r="I130" i="6"/>
  <c r="I116" i="6"/>
  <c r="L3" i="7"/>
  <c r="I17" i="6"/>
  <c r="I26" i="6"/>
  <c r="I35" i="6"/>
  <c r="I44" i="6"/>
  <c r="I53" i="6"/>
  <c r="I62" i="6"/>
  <c r="I71" i="6"/>
  <c r="I80" i="6"/>
  <c r="I89" i="6"/>
  <c r="I101" i="6"/>
  <c r="I113" i="6"/>
  <c r="FM41" i="6"/>
  <c r="FM77" i="6"/>
  <c r="FM113" i="6"/>
  <c r="FM35" i="6"/>
  <c r="FM83" i="6"/>
  <c r="FM10" i="6"/>
  <c r="FM58" i="6"/>
  <c r="FM106" i="6"/>
  <c r="FM32" i="6"/>
  <c r="FM80" i="6"/>
  <c r="FM128" i="6"/>
  <c r="FM55" i="6"/>
  <c r="FM103" i="6"/>
  <c r="CU25" i="6"/>
  <c r="CU61" i="6"/>
  <c r="CU97" i="6"/>
  <c r="BC14" i="6"/>
  <c r="BC50" i="6"/>
  <c r="BC86" i="6"/>
  <c r="BC122" i="6"/>
  <c r="CU38" i="6"/>
  <c r="CU74" i="6"/>
  <c r="CU110" i="6"/>
  <c r="BC23" i="6"/>
  <c r="BC59" i="6"/>
  <c r="BC95" i="6"/>
  <c r="BC10" i="6"/>
  <c r="CU80" i="6"/>
  <c r="BC29" i="6"/>
  <c r="BC101" i="6"/>
  <c r="BC129" i="6"/>
  <c r="BC92" i="6"/>
  <c r="CU67" i="6"/>
  <c r="BC16" i="6"/>
  <c r="BC88" i="6"/>
  <c r="BC89" i="6"/>
  <c r="BC60" i="6"/>
  <c r="CU60" i="6"/>
  <c r="BC49" i="6"/>
  <c r="BC28" i="6"/>
  <c r="FM33" i="6"/>
  <c r="FM69" i="6"/>
  <c r="FM105" i="6"/>
  <c r="FM24" i="6"/>
  <c r="FM72" i="6"/>
  <c r="FM120" i="6"/>
  <c r="FM47" i="6"/>
  <c r="FM95" i="6"/>
  <c r="FM22" i="6"/>
  <c r="FM70" i="6"/>
  <c r="FM118" i="6"/>
  <c r="FM44" i="6"/>
  <c r="FM92" i="6"/>
  <c r="CU17" i="6"/>
  <c r="CU53" i="6"/>
  <c r="CU89" i="6"/>
  <c r="CU125" i="6"/>
  <c r="BC42" i="6"/>
  <c r="BC78" i="6"/>
  <c r="BC114" i="6"/>
  <c r="CU30" i="6"/>
  <c r="CU66" i="6"/>
  <c r="CU102" i="6"/>
  <c r="BC15" i="6"/>
  <c r="BC51" i="6"/>
  <c r="BC87" i="6"/>
  <c r="BC123" i="6"/>
  <c r="CU64" i="6"/>
  <c r="BC13" i="6"/>
  <c r="BC85" i="6"/>
  <c r="BC81" i="6"/>
  <c r="BC44" i="6"/>
  <c r="CU51" i="6"/>
  <c r="CU123" i="6"/>
  <c r="BC72" i="6"/>
  <c r="BC33" i="6"/>
  <c r="BC20" i="6"/>
  <c r="CU44" i="6"/>
  <c r="CU116" i="6"/>
  <c r="FM37" i="6"/>
  <c r="FM73" i="6"/>
  <c r="FM109" i="6"/>
  <c r="FM30" i="6"/>
  <c r="FM78" i="6"/>
  <c r="FM126" i="6"/>
  <c r="FM17" i="6"/>
  <c r="FM53" i="6"/>
  <c r="FM89" i="6"/>
  <c r="FM125" i="6"/>
  <c r="FM51" i="6"/>
  <c r="FM99" i="6"/>
  <c r="FM26" i="6"/>
  <c r="FM74" i="6"/>
  <c r="FM122" i="6"/>
  <c r="FM48" i="6"/>
  <c r="FM96" i="6"/>
  <c r="FM23" i="6"/>
  <c r="FM71" i="6"/>
  <c r="FM119" i="6"/>
  <c r="CU37" i="6"/>
  <c r="CU73" i="6"/>
  <c r="CU109" i="6"/>
  <c r="BC26" i="6"/>
  <c r="BC62" i="6"/>
  <c r="BC98" i="6"/>
  <c r="CU14" i="6"/>
  <c r="CU50" i="6"/>
  <c r="CU86" i="6"/>
  <c r="CU122" i="6"/>
  <c r="BC35" i="6"/>
  <c r="BC71" i="6"/>
  <c r="BC107" i="6"/>
  <c r="CU32" i="6"/>
  <c r="CU104" i="6"/>
  <c r="BC53" i="6"/>
  <c r="BC125" i="6"/>
  <c r="CU79" i="6"/>
  <c r="CU19" i="6"/>
  <c r="CU91" i="6"/>
  <c r="BC40" i="6"/>
  <c r="BC112" i="6"/>
  <c r="CU55" i="6"/>
  <c r="CU12" i="6"/>
  <c r="CU84" i="6"/>
  <c r="BC121" i="6"/>
  <c r="BC100" i="6"/>
  <c r="FM45" i="6"/>
  <c r="FM81" i="6"/>
  <c r="FM117" i="6"/>
  <c r="FM40" i="6"/>
  <c r="FM88" i="6"/>
  <c r="FM15" i="6"/>
  <c r="FM63" i="6"/>
  <c r="FM111" i="6"/>
  <c r="FM38" i="6"/>
  <c r="FM86" i="6"/>
  <c r="FM12" i="6"/>
  <c r="FM60" i="6"/>
  <c r="FM108" i="6"/>
  <c r="CU29" i="6"/>
  <c r="CU65" i="6"/>
  <c r="CU101" i="6"/>
  <c r="BC18" i="6"/>
  <c r="BC54" i="6"/>
  <c r="BC90" i="6"/>
  <c r="BC126" i="6"/>
  <c r="CU42" i="6"/>
  <c r="CU78" i="6"/>
  <c r="CU114" i="6"/>
  <c r="BC27" i="6"/>
  <c r="BC63" i="6"/>
  <c r="BC99" i="6"/>
  <c r="CU16" i="6"/>
  <c r="CU88" i="6"/>
  <c r="BC37" i="6"/>
  <c r="BC109" i="6"/>
  <c r="CU23" i="6"/>
  <c r="BC116" i="6"/>
  <c r="CU75" i="6"/>
  <c r="FM29" i="6"/>
  <c r="FM65" i="6"/>
  <c r="FM101" i="6"/>
  <c r="FM19" i="6"/>
  <c r="FM67" i="6"/>
  <c r="FM115" i="6"/>
  <c r="FM42" i="6"/>
  <c r="FM90" i="6"/>
  <c r="FM16" i="6"/>
  <c r="FM64" i="6"/>
  <c r="FM112" i="6"/>
  <c r="FM39" i="6"/>
  <c r="FM87" i="6"/>
  <c r="CU13" i="6"/>
  <c r="CU49" i="6"/>
  <c r="CU85" i="6"/>
  <c r="CU121" i="6"/>
  <c r="BC38" i="6"/>
  <c r="BC74" i="6"/>
  <c r="BC110" i="6"/>
  <c r="CU26" i="6"/>
  <c r="CU62" i="6"/>
  <c r="CU98" i="6"/>
  <c r="BC11" i="6"/>
  <c r="BC47" i="6"/>
  <c r="BC83" i="6"/>
  <c r="BC119" i="6"/>
  <c r="CU56" i="6"/>
  <c r="CU128" i="6"/>
  <c r="BC77" i="6"/>
  <c r="BC57" i="6"/>
  <c r="BC12" i="6"/>
  <c r="CU43" i="6"/>
  <c r="CU115" i="6"/>
  <c r="BC64" i="6"/>
  <c r="BC25" i="6"/>
  <c r="CU111" i="6"/>
  <c r="CU36" i="6"/>
  <c r="CU108" i="6"/>
  <c r="CU63" i="6"/>
  <c r="FM21" i="6"/>
  <c r="FM57" i="6"/>
  <c r="FM93" i="6"/>
  <c r="FM129" i="6"/>
  <c r="FM56" i="6"/>
  <c r="FM104" i="6"/>
  <c r="FM31" i="6"/>
  <c r="FM79" i="6"/>
  <c r="FM127" i="6"/>
  <c r="FM54" i="6"/>
  <c r="FM102" i="6"/>
  <c r="FM28" i="6"/>
  <c r="FM76" i="6"/>
  <c r="FM124" i="6"/>
  <c r="CU41" i="6"/>
  <c r="CU77" i="6"/>
  <c r="CU113" i="6"/>
  <c r="BC30" i="6"/>
  <c r="BC66" i="6"/>
  <c r="BC102" i="6"/>
  <c r="CU18" i="6"/>
  <c r="CU54" i="6"/>
  <c r="CU90" i="6"/>
  <c r="CU126" i="6"/>
  <c r="BC39" i="6"/>
  <c r="BC75" i="6"/>
  <c r="BC111" i="6"/>
  <c r="CU40" i="6"/>
  <c r="CU112" i="6"/>
  <c r="BC61" i="6"/>
  <c r="BC17" i="6"/>
  <c r="CU103" i="6"/>
  <c r="CU27" i="6"/>
  <c r="CU99" i="6"/>
  <c r="BC96" i="6"/>
  <c r="CU71" i="6"/>
  <c r="CU68" i="6"/>
  <c r="FM25" i="6"/>
  <c r="FM85" i="6"/>
  <c r="FM14" i="6"/>
  <c r="FM94" i="6"/>
  <c r="FM36" i="6"/>
  <c r="FM84" i="6"/>
  <c r="FM11" i="6"/>
  <c r="FM59" i="6"/>
  <c r="FM107" i="6"/>
  <c r="FM34" i="6"/>
  <c r="FM82" i="6"/>
  <c r="FM130" i="6"/>
  <c r="CU45" i="6"/>
  <c r="CU81" i="6"/>
  <c r="CU117" i="6"/>
  <c r="BC34" i="6"/>
  <c r="BC70" i="6"/>
  <c r="BC106" i="6"/>
  <c r="CU22" i="6"/>
  <c r="CU58" i="6"/>
  <c r="CU94" i="6"/>
  <c r="CU130" i="6"/>
  <c r="BC43" i="6"/>
  <c r="BC79" i="6"/>
  <c r="BC115" i="6"/>
  <c r="CU48" i="6"/>
  <c r="CU120" i="6"/>
  <c r="BC69" i="6"/>
  <c r="BC41" i="6"/>
  <c r="CU127" i="6"/>
  <c r="CU35" i="6"/>
  <c r="CU107" i="6"/>
  <c r="BC56" i="6"/>
  <c r="BC128" i="6"/>
  <c r="CU87" i="6"/>
  <c r="CU28" i="6"/>
  <c r="CU100" i="6"/>
  <c r="BC52" i="6"/>
  <c r="BC76" i="6"/>
  <c r="CU119" i="6"/>
  <c r="BC24" i="6"/>
  <c r="BC120" i="6"/>
  <c r="BC84" i="6"/>
  <c r="CU92" i="6"/>
  <c r="FM49" i="6"/>
  <c r="FM97" i="6"/>
  <c r="FM46" i="6"/>
  <c r="FM110" i="6"/>
  <c r="FM52" i="6"/>
  <c r="FM100" i="6"/>
  <c r="FM27" i="6"/>
  <c r="FM75" i="6"/>
  <c r="FM123" i="6"/>
  <c r="FM50" i="6"/>
  <c r="FM98" i="6"/>
  <c r="CU21" i="6"/>
  <c r="CU57" i="6"/>
  <c r="CU93" i="6"/>
  <c r="CU129" i="6"/>
  <c r="BC46" i="6"/>
  <c r="BC82" i="6"/>
  <c r="BC118" i="6"/>
  <c r="CU34" i="6"/>
  <c r="CU70" i="6"/>
  <c r="CU106" i="6"/>
  <c r="BC19" i="6"/>
  <c r="BC55" i="6"/>
  <c r="BC91" i="6"/>
  <c r="BC127" i="6"/>
  <c r="CU72" i="6"/>
  <c r="BC21" i="6"/>
  <c r="BC93" i="6"/>
  <c r="BC105" i="6"/>
  <c r="BC68" i="6"/>
  <c r="CU59" i="6"/>
  <c r="CU10" i="6"/>
  <c r="BC80" i="6"/>
  <c r="BC65" i="6"/>
  <c r="BC36" i="6"/>
  <c r="CU52" i="6"/>
  <c r="BC73" i="6"/>
  <c r="BC97" i="6"/>
  <c r="CU124" i="6"/>
  <c r="BC124" i="6"/>
  <c r="BC48" i="6"/>
  <c r="BC113" i="6"/>
  <c r="CU20" i="6"/>
  <c r="FM13" i="6"/>
  <c r="FM61" i="6"/>
  <c r="FM121" i="6"/>
  <c r="FM62" i="6"/>
  <c r="FM20" i="6"/>
  <c r="FM68" i="6"/>
  <c r="FM116" i="6"/>
  <c r="FM43" i="6"/>
  <c r="FM91" i="6"/>
  <c r="FM18" i="6"/>
  <c r="FM66" i="6"/>
  <c r="FM114" i="6"/>
  <c r="CU33" i="6"/>
  <c r="CU69" i="6"/>
  <c r="CU105" i="6"/>
  <c r="BC22" i="6"/>
  <c r="BC58" i="6"/>
  <c r="BC94" i="6"/>
  <c r="BC130" i="6"/>
  <c r="CU46" i="6"/>
  <c r="CU82" i="6"/>
  <c r="CU118" i="6"/>
  <c r="BC31" i="6"/>
  <c r="BC67" i="6"/>
  <c r="BC103" i="6"/>
  <c r="CU24" i="6"/>
  <c r="CU96" i="6"/>
  <c r="BC45" i="6"/>
  <c r="BC117" i="6"/>
  <c r="CU47" i="6"/>
  <c r="CU11" i="6"/>
  <c r="CU83" i="6"/>
  <c r="BC32" i="6"/>
  <c r="BC104" i="6"/>
  <c r="CU31" i="6"/>
  <c r="BC108" i="6"/>
  <c r="CU76" i="6"/>
  <c r="CU39" i="6"/>
  <c r="CU95" i="6"/>
  <c r="CU15" i="6"/>
  <c r="H3" i="7"/>
  <c r="EB7" i="8"/>
  <c r="EB8" i="8"/>
  <c r="EB9" i="8"/>
  <c r="EB10" i="8"/>
  <c r="EB11" i="8"/>
  <c r="EB12" i="8"/>
  <c r="EB13" i="8"/>
  <c r="EB14" i="8"/>
  <c r="EB15" i="8"/>
  <c r="EB16" i="8"/>
  <c r="EB17" i="8"/>
  <c r="EB18" i="8"/>
  <c r="EB19" i="8"/>
  <c r="EB20" i="8"/>
  <c r="EB21" i="8"/>
  <c r="EB22" i="8"/>
  <c r="EB23" i="8"/>
  <c r="EB24" i="8"/>
  <c r="EB25" i="8"/>
  <c r="EB26" i="8"/>
  <c r="EB27" i="8"/>
  <c r="EB28" i="8"/>
  <c r="EB29" i="8"/>
  <c r="EB30" i="8"/>
  <c r="EB31" i="8"/>
  <c r="EB32" i="8"/>
  <c r="EB33" i="8"/>
  <c r="EB34" i="8"/>
  <c r="EB35" i="8"/>
  <c r="EB36" i="8"/>
  <c r="EB37" i="8"/>
  <c r="EB38" i="8"/>
  <c r="EB39" i="8"/>
  <c r="EB40" i="8"/>
  <c r="EB41" i="8"/>
  <c r="EB42" i="8"/>
  <c r="EB43" i="8"/>
  <c r="EB44" i="8"/>
  <c r="EB45" i="8"/>
  <c r="EB46" i="8"/>
  <c r="EB47" i="8"/>
  <c r="EB48" i="8"/>
  <c r="EB49" i="8"/>
  <c r="EB50" i="8"/>
  <c r="EB51" i="8"/>
  <c r="EB52" i="8"/>
  <c r="EB53" i="8"/>
  <c r="EB54" i="8"/>
  <c r="EB55" i="8"/>
  <c r="EB56" i="8"/>
  <c r="EB57" i="8"/>
  <c r="EB58" i="8"/>
  <c r="EB59" i="8"/>
  <c r="EB60" i="8"/>
  <c r="EB61" i="8"/>
  <c r="EB62" i="8"/>
  <c r="EB63" i="8"/>
  <c r="EB64" i="8"/>
  <c r="EB65" i="8"/>
  <c r="EB66" i="8"/>
  <c r="EB67" i="8"/>
  <c r="EB68" i="8"/>
  <c r="EB69" i="8"/>
  <c r="EB70" i="8"/>
  <c r="EB71" i="8"/>
  <c r="EB72" i="8"/>
  <c r="EB73" i="8"/>
  <c r="EB74" i="8"/>
  <c r="EB75" i="8"/>
  <c r="EB76" i="8"/>
  <c r="EB77" i="8"/>
  <c r="EB78" i="8"/>
  <c r="EB79" i="8"/>
  <c r="EB80" i="8"/>
  <c r="EB81" i="8"/>
  <c r="EB82" i="8"/>
  <c r="EB83" i="8"/>
  <c r="EB84" i="8"/>
  <c r="EB85" i="8"/>
  <c r="EB86" i="8"/>
  <c r="EB87" i="8"/>
  <c r="EB88" i="8"/>
  <c r="EB89" i="8"/>
  <c r="EB90" i="8"/>
  <c r="EB91" i="8"/>
  <c r="EB92" i="8"/>
  <c r="EB93" i="8"/>
  <c r="EB94" i="8"/>
  <c r="EB95" i="8"/>
  <c r="EB96" i="8"/>
  <c r="EB97" i="8"/>
  <c r="EB98" i="8"/>
  <c r="EB99" i="8"/>
  <c r="EB100" i="8"/>
  <c r="EB101" i="8"/>
  <c r="EB102" i="8"/>
  <c r="EB103" i="8"/>
  <c r="EB104" i="8"/>
  <c r="EB105" i="8"/>
  <c r="EB106" i="8"/>
  <c r="EB107" i="8"/>
  <c r="EB108" i="8"/>
  <c r="EB109" i="8"/>
  <c r="EB110" i="8"/>
  <c r="EB111" i="8"/>
  <c r="EB112" i="8"/>
  <c r="EB113" i="8"/>
  <c r="EB114" i="8"/>
  <c r="EB115" i="8"/>
  <c r="EB116" i="8"/>
  <c r="EB117" i="8"/>
  <c r="EB118" i="8"/>
  <c r="EB119" i="8"/>
  <c r="EB120" i="8"/>
  <c r="EB121" i="8"/>
  <c r="EB122" i="8"/>
  <c r="EB123" i="8"/>
  <c r="EB124" i="8"/>
  <c r="EB125" i="8"/>
  <c r="EB126" i="8"/>
  <c r="EB6" i="8"/>
  <c r="AO7" i="8"/>
  <c r="AO8" i="8"/>
  <c r="AO9" i="8"/>
  <c r="AO10" i="8"/>
  <c r="AO11" i="8"/>
  <c r="AO12" i="8"/>
  <c r="AO13" i="8"/>
  <c r="AO14"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115" i="8"/>
  <c r="AO116" i="8"/>
  <c r="AO117" i="8"/>
  <c r="AO118" i="8"/>
  <c r="AO119" i="8"/>
  <c r="AO120" i="8"/>
  <c r="AO121" i="8"/>
  <c r="AO122" i="8"/>
  <c r="AO123" i="8"/>
  <c r="AO124" i="8"/>
  <c r="AO125" i="8"/>
  <c r="AO126" i="8"/>
  <c r="AO6" i="8"/>
  <c r="BA7" i="8"/>
  <c r="BA8" i="8"/>
  <c r="BA9" i="8"/>
  <c r="BA10" i="8"/>
  <c r="BA11" i="8"/>
  <c r="BA12" i="8"/>
  <c r="BA13" i="8"/>
  <c r="BA14"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6" i="8"/>
  <c r="BY7" i="8"/>
  <c r="BY8" i="8"/>
  <c r="BY9" i="8"/>
  <c r="BY10" i="8"/>
  <c r="BY11" i="8"/>
  <c r="BY12" i="8"/>
  <c r="BY13" i="8"/>
  <c r="BY14" i="8"/>
  <c r="BY15" i="8"/>
  <c r="BY16" i="8"/>
  <c r="BY17" i="8"/>
  <c r="BY18" i="8"/>
  <c r="BY19" i="8"/>
  <c r="BY20" i="8"/>
  <c r="BY21" i="8"/>
  <c r="BY22" i="8"/>
  <c r="BY23" i="8"/>
  <c r="BY24" i="8"/>
  <c r="BY25" i="8"/>
  <c r="BY26" i="8"/>
  <c r="BY27" i="8"/>
  <c r="BY28" i="8"/>
  <c r="BY29" i="8"/>
  <c r="BY30" i="8"/>
  <c r="BY31" i="8"/>
  <c r="BY32" i="8"/>
  <c r="BY33" i="8"/>
  <c r="BY34" i="8"/>
  <c r="BY35" i="8"/>
  <c r="BY36" i="8"/>
  <c r="BY37" i="8"/>
  <c r="BY38" i="8"/>
  <c r="BY39" i="8"/>
  <c r="BY40" i="8"/>
  <c r="BY41" i="8"/>
  <c r="BY42" i="8"/>
  <c r="BY43" i="8"/>
  <c r="BY44" i="8"/>
  <c r="BY45" i="8"/>
  <c r="BY46" i="8"/>
  <c r="BY47" i="8"/>
  <c r="BY48" i="8"/>
  <c r="BY49" i="8"/>
  <c r="BY50" i="8"/>
  <c r="BY51" i="8"/>
  <c r="BY52" i="8"/>
  <c r="BY53" i="8"/>
  <c r="BY54" i="8"/>
  <c r="BY55" i="8"/>
  <c r="BY56" i="8"/>
  <c r="BY57" i="8"/>
  <c r="BY58" i="8"/>
  <c r="BY59" i="8"/>
  <c r="BY60" i="8"/>
  <c r="BY61" i="8"/>
  <c r="BY62" i="8"/>
  <c r="BY63" i="8"/>
  <c r="BY64" i="8"/>
  <c r="BY65" i="8"/>
  <c r="BY66" i="8"/>
  <c r="BY67" i="8"/>
  <c r="BY68" i="8"/>
  <c r="BY69" i="8"/>
  <c r="BY70" i="8"/>
  <c r="BY71" i="8"/>
  <c r="BY72" i="8"/>
  <c r="BY73" i="8"/>
  <c r="BY74" i="8"/>
  <c r="BY75" i="8"/>
  <c r="BY76" i="8"/>
  <c r="BY77" i="8"/>
  <c r="BY78" i="8"/>
  <c r="BY79" i="8"/>
  <c r="BY80" i="8"/>
  <c r="BY81" i="8"/>
  <c r="BY82" i="8"/>
  <c r="BY83" i="8"/>
  <c r="BY84" i="8"/>
  <c r="BY85" i="8"/>
  <c r="BY86" i="8"/>
  <c r="BY87" i="8"/>
  <c r="BY88" i="8"/>
  <c r="BY89" i="8"/>
  <c r="BY90" i="8"/>
  <c r="BY91" i="8"/>
  <c r="BY92" i="8"/>
  <c r="BY93" i="8"/>
  <c r="BY94" i="8"/>
  <c r="BY95" i="8"/>
  <c r="BY96" i="8"/>
  <c r="BY97" i="8"/>
  <c r="BY98" i="8"/>
  <c r="BY99" i="8"/>
  <c r="BY100" i="8"/>
  <c r="BY101" i="8"/>
  <c r="BY102" i="8"/>
  <c r="BY103" i="8"/>
  <c r="BY104" i="8"/>
  <c r="BY105" i="8"/>
  <c r="BY106" i="8"/>
  <c r="BY107" i="8"/>
  <c r="BY108" i="8"/>
  <c r="BY109" i="8"/>
  <c r="BY110" i="8"/>
  <c r="BY111" i="8"/>
  <c r="BY112" i="8"/>
  <c r="BY113" i="8"/>
  <c r="BY114" i="8"/>
  <c r="BY115" i="8"/>
  <c r="BY116" i="8"/>
  <c r="BY117" i="8"/>
  <c r="BY118" i="8"/>
  <c r="BY119" i="8"/>
  <c r="BY120" i="8"/>
  <c r="BY121" i="8"/>
  <c r="BY122" i="8"/>
  <c r="BY123" i="8"/>
  <c r="BY124" i="8"/>
  <c r="BY125" i="8"/>
  <c r="BY126" i="8"/>
  <c r="BY6" i="8"/>
  <c r="CO7" i="8"/>
  <c r="CO8" i="8"/>
  <c r="CO9" i="8"/>
  <c r="CO10" i="8"/>
  <c r="CO11" i="8"/>
  <c r="CO12" i="8"/>
  <c r="CO13" i="8"/>
  <c r="CO14" i="8"/>
  <c r="CO15" i="8"/>
  <c r="CO16" i="8"/>
  <c r="CO17" i="8"/>
  <c r="CO18" i="8"/>
  <c r="CO19" i="8"/>
  <c r="CO20" i="8"/>
  <c r="CO21" i="8"/>
  <c r="CO22" i="8"/>
  <c r="CO23" i="8"/>
  <c r="CO24" i="8"/>
  <c r="CO25" i="8"/>
  <c r="CO26" i="8"/>
  <c r="CO27" i="8"/>
  <c r="CO28" i="8"/>
  <c r="CO29" i="8"/>
  <c r="CO30" i="8"/>
  <c r="CO31" i="8"/>
  <c r="CO32" i="8"/>
  <c r="CO33" i="8"/>
  <c r="CO34" i="8"/>
  <c r="CO35" i="8"/>
  <c r="CO36" i="8"/>
  <c r="CO37" i="8"/>
  <c r="CO38" i="8"/>
  <c r="CO39" i="8"/>
  <c r="CO40" i="8"/>
  <c r="CO41" i="8"/>
  <c r="CO42" i="8"/>
  <c r="CO43" i="8"/>
  <c r="CO44" i="8"/>
  <c r="CO45" i="8"/>
  <c r="CO46" i="8"/>
  <c r="CO47" i="8"/>
  <c r="CO48" i="8"/>
  <c r="CO49" i="8"/>
  <c r="CO50" i="8"/>
  <c r="CO51" i="8"/>
  <c r="CO52" i="8"/>
  <c r="CO53" i="8"/>
  <c r="CO54" i="8"/>
  <c r="CO55" i="8"/>
  <c r="CO56" i="8"/>
  <c r="CO57" i="8"/>
  <c r="CO58" i="8"/>
  <c r="CO59" i="8"/>
  <c r="CO60" i="8"/>
  <c r="CO61" i="8"/>
  <c r="CO62" i="8"/>
  <c r="CO63" i="8"/>
  <c r="CO64" i="8"/>
  <c r="CO65" i="8"/>
  <c r="CO66" i="8"/>
  <c r="CO67" i="8"/>
  <c r="CO68" i="8"/>
  <c r="CO69" i="8"/>
  <c r="CO70" i="8"/>
  <c r="CO71" i="8"/>
  <c r="CO72" i="8"/>
  <c r="CO73" i="8"/>
  <c r="CO74" i="8"/>
  <c r="CO75" i="8"/>
  <c r="CO76" i="8"/>
  <c r="CO77" i="8"/>
  <c r="CO78" i="8"/>
  <c r="CO79" i="8"/>
  <c r="CO80" i="8"/>
  <c r="CO81" i="8"/>
  <c r="CO82" i="8"/>
  <c r="CO83" i="8"/>
  <c r="CO84" i="8"/>
  <c r="CO85" i="8"/>
  <c r="CO86" i="8"/>
  <c r="CO87" i="8"/>
  <c r="CO88" i="8"/>
  <c r="CO89" i="8"/>
  <c r="CO90" i="8"/>
  <c r="CO91" i="8"/>
  <c r="CO92" i="8"/>
  <c r="CO93" i="8"/>
  <c r="CO94" i="8"/>
  <c r="CO95" i="8"/>
  <c r="CO96" i="8"/>
  <c r="CO97" i="8"/>
  <c r="CO98" i="8"/>
  <c r="CO99" i="8"/>
  <c r="CO100" i="8"/>
  <c r="CO101" i="8"/>
  <c r="CO102" i="8"/>
  <c r="CO103" i="8"/>
  <c r="CO104" i="8"/>
  <c r="CO105" i="8"/>
  <c r="CO106" i="8"/>
  <c r="CO107" i="8"/>
  <c r="CO108" i="8"/>
  <c r="CO109" i="8"/>
  <c r="CO110" i="8"/>
  <c r="CO111" i="8"/>
  <c r="CO112" i="8"/>
  <c r="CO113" i="8"/>
  <c r="CO114" i="8"/>
  <c r="CO115" i="8"/>
  <c r="CO116" i="8"/>
  <c r="CO117" i="8"/>
  <c r="CO118" i="8"/>
  <c r="CO119" i="8"/>
  <c r="CO120" i="8"/>
  <c r="CO121" i="8"/>
  <c r="CO122" i="8"/>
  <c r="CO123" i="8"/>
  <c r="CO124" i="8"/>
  <c r="CO125" i="8"/>
  <c r="CO126" i="8"/>
  <c r="CO6" i="8"/>
  <c r="DE7" i="8"/>
  <c r="DE8" i="8"/>
  <c r="DE9" i="8"/>
  <c r="DE10" i="8"/>
  <c r="DE11" i="8"/>
  <c r="DE12" i="8"/>
  <c r="DE13" i="8"/>
  <c r="DE14" i="8"/>
  <c r="DE15" i="8"/>
  <c r="DE16" i="8"/>
  <c r="DE17" i="8"/>
  <c r="DE18" i="8"/>
  <c r="DE19" i="8"/>
  <c r="DE20" i="8"/>
  <c r="DE21" i="8"/>
  <c r="DE22" i="8"/>
  <c r="DE23" i="8"/>
  <c r="DE24" i="8"/>
  <c r="DE25" i="8"/>
  <c r="DE26" i="8"/>
  <c r="DE27" i="8"/>
  <c r="DE28" i="8"/>
  <c r="DE29" i="8"/>
  <c r="DE30" i="8"/>
  <c r="DE31" i="8"/>
  <c r="DE32" i="8"/>
  <c r="DE33" i="8"/>
  <c r="DE34" i="8"/>
  <c r="DE35" i="8"/>
  <c r="DE36" i="8"/>
  <c r="DE37" i="8"/>
  <c r="DE38" i="8"/>
  <c r="DE39" i="8"/>
  <c r="DE40" i="8"/>
  <c r="DE41" i="8"/>
  <c r="DE42" i="8"/>
  <c r="DE43" i="8"/>
  <c r="DE44" i="8"/>
  <c r="DE45" i="8"/>
  <c r="DE46" i="8"/>
  <c r="DE47" i="8"/>
  <c r="DE48" i="8"/>
  <c r="DE49" i="8"/>
  <c r="DE50" i="8"/>
  <c r="DE51" i="8"/>
  <c r="DE52" i="8"/>
  <c r="DE53" i="8"/>
  <c r="DE54" i="8"/>
  <c r="DE55" i="8"/>
  <c r="DE56" i="8"/>
  <c r="DE57" i="8"/>
  <c r="DE58" i="8"/>
  <c r="DE59" i="8"/>
  <c r="DE60" i="8"/>
  <c r="DE61" i="8"/>
  <c r="DE62" i="8"/>
  <c r="DE63" i="8"/>
  <c r="DE64" i="8"/>
  <c r="DE65" i="8"/>
  <c r="DE66" i="8"/>
  <c r="DE67" i="8"/>
  <c r="DE68" i="8"/>
  <c r="DE69" i="8"/>
  <c r="DE70" i="8"/>
  <c r="DE71" i="8"/>
  <c r="DE72" i="8"/>
  <c r="DE73" i="8"/>
  <c r="DE74" i="8"/>
  <c r="DE75" i="8"/>
  <c r="DE76" i="8"/>
  <c r="DE77" i="8"/>
  <c r="DE78" i="8"/>
  <c r="DE79" i="8"/>
  <c r="DE80" i="8"/>
  <c r="DE81" i="8"/>
  <c r="DE82" i="8"/>
  <c r="DE83" i="8"/>
  <c r="DE84" i="8"/>
  <c r="DE85" i="8"/>
  <c r="DE86" i="8"/>
  <c r="DE87" i="8"/>
  <c r="DE88" i="8"/>
  <c r="DE89" i="8"/>
  <c r="DE90" i="8"/>
  <c r="DE91" i="8"/>
  <c r="DE92" i="8"/>
  <c r="DE93" i="8"/>
  <c r="DE94" i="8"/>
  <c r="DE95" i="8"/>
  <c r="DE96" i="8"/>
  <c r="DE97" i="8"/>
  <c r="DE98" i="8"/>
  <c r="DE99" i="8"/>
  <c r="DE100" i="8"/>
  <c r="DE101" i="8"/>
  <c r="DE102" i="8"/>
  <c r="DE103" i="8"/>
  <c r="DE104" i="8"/>
  <c r="DE105" i="8"/>
  <c r="DE106" i="8"/>
  <c r="DE107" i="8"/>
  <c r="DE108" i="8"/>
  <c r="DE109" i="8"/>
  <c r="DE110" i="8"/>
  <c r="DE111" i="8"/>
  <c r="DE112" i="8"/>
  <c r="DE113" i="8"/>
  <c r="DE114" i="8"/>
  <c r="DE115" i="8"/>
  <c r="DE116" i="8"/>
  <c r="DE117" i="8"/>
  <c r="DE118" i="8"/>
  <c r="DE119" i="8"/>
  <c r="DE120" i="8"/>
  <c r="DE121" i="8"/>
  <c r="DE122" i="8"/>
  <c r="DE123" i="8"/>
  <c r="DE124" i="8"/>
  <c r="DE125" i="8"/>
  <c r="DE126" i="8"/>
  <c r="DE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6" i="8"/>
  <c r="DQ7" i="8"/>
  <c r="DQ8" i="8"/>
  <c r="DQ9" i="8"/>
  <c r="DQ10" i="8"/>
  <c r="DQ11" i="8"/>
  <c r="DQ12" i="8"/>
  <c r="DQ13" i="8"/>
  <c r="DQ14" i="8"/>
  <c r="DQ15" i="8"/>
  <c r="DQ16" i="8"/>
  <c r="DQ17" i="8"/>
  <c r="DQ18" i="8"/>
  <c r="DQ19" i="8"/>
  <c r="DQ20" i="8"/>
  <c r="DQ21" i="8"/>
  <c r="DQ22" i="8"/>
  <c r="DQ23" i="8"/>
  <c r="DQ24" i="8"/>
  <c r="DQ25" i="8"/>
  <c r="DQ26" i="8"/>
  <c r="DQ27" i="8"/>
  <c r="DQ28" i="8"/>
  <c r="DQ29" i="8"/>
  <c r="DQ30" i="8"/>
  <c r="DQ31" i="8"/>
  <c r="DQ32" i="8"/>
  <c r="DQ33" i="8"/>
  <c r="DQ34" i="8"/>
  <c r="DQ35" i="8"/>
  <c r="DQ36" i="8"/>
  <c r="DQ37" i="8"/>
  <c r="DQ38" i="8"/>
  <c r="DQ39" i="8"/>
  <c r="DQ40" i="8"/>
  <c r="DQ41" i="8"/>
  <c r="DQ42" i="8"/>
  <c r="DQ43" i="8"/>
  <c r="DQ44" i="8"/>
  <c r="DQ45" i="8"/>
  <c r="DQ46" i="8"/>
  <c r="DQ47" i="8"/>
  <c r="DQ48" i="8"/>
  <c r="DQ49" i="8"/>
  <c r="DQ50" i="8"/>
  <c r="DQ51" i="8"/>
  <c r="DQ52" i="8"/>
  <c r="DQ53" i="8"/>
  <c r="DQ54" i="8"/>
  <c r="DQ55" i="8"/>
  <c r="DQ56" i="8"/>
  <c r="DQ57" i="8"/>
  <c r="DQ58" i="8"/>
  <c r="DQ59" i="8"/>
  <c r="DQ60" i="8"/>
  <c r="DQ61" i="8"/>
  <c r="DQ62" i="8"/>
  <c r="DQ63" i="8"/>
  <c r="DQ64" i="8"/>
  <c r="DQ65" i="8"/>
  <c r="DQ66" i="8"/>
  <c r="DQ67" i="8"/>
  <c r="DQ68" i="8"/>
  <c r="DQ69" i="8"/>
  <c r="DQ70" i="8"/>
  <c r="DQ71" i="8"/>
  <c r="DQ72" i="8"/>
  <c r="DQ73" i="8"/>
  <c r="DQ74" i="8"/>
  <c r="DQ75" i="8"/>
  <c r="DQ76" i="8"/>
  <c r="DQ77" i="8"/>
  <c r="DQ78" i="8"/>
  <c r="DQ79" i="8"/>
  <c r="DQ80" i="8"/>
  <c r="DQ81" i="8"/>
  <c r="DQ82" i="8"/>
  <c r="DQ83" i="8"/>
  <c r="DQ84" i="8"/>
  <c r="DQ85" i="8"/>
  <c r="DQ86" i="8"/>
  <c r="DQ87" i="8"/>
  <c r="DQ88" i="8"/>
  <c r="DQ89" i="8"/>
  <c r="DQ90" i="8"/>
  <c r="DQ91" i="8"/>
  <c r="DQ92" i="8"/>
  <c r="DQ93" i="8"/>
  <c r="DQ94" i="8"/>
  <c r="DQ95" i="8"/>
  <c r="DQ96" i="8"/>
  <c r="DQ97" i="8"/>
  <c r="DQ98" i="8"/>
  <c r="DQ99" i="8"/>
  <c r="DQ100" i="8"/>
  <c r="DQ101" i="8"/>
  <c r="DQ102" i="8"/>
  <c r="DQ103" i="8"/>
  <c r="DQ104" i="8"/>
  <c r="DQ105" i="8"/>
  <c r="DQ106" i="8"/>
  <c r="DQ107" i="8"/>
  <c r="DQ108" i="8"/>
  <c r="DQ109" i="8"/>
  <c r="DQ110" i="8"/>
  <c r="DQ111" i="8"/>
  <c r="DQ112" i="8"/>
  <c r="DQ113" i="8"/>
  <c r="DQ114" i="8"/>
  <c r="DQ115" i="8"/>
  <c r="DQ116" i="8"/>
  <c r="DQ117" i="8"/>
  <c r="DQ118" i="8"/>
  <c r="DQ119" i="8"/>
  <c r="DQ120" i="8"/>
  <c r="DQ121" i="8"/>
  <c r="DQ122" i="8"/>
  <c r="DQ123" i="8"/>
  <c r="DQ124" i="8"/>
  <c r="DQ125" i="8"/>
  <c r="DQ126" i="8"/>
  <c r="DQ6" i="8"/>
  <c r="DM7" i="8"/>
  <c r="DM8" i="8"/>
  <c r="DM9" i="8"/>
  <c r="DM10" i="8"/>
  <c r="DM11" i="8"/>
  <c r="DM12" i="8"/>
  <c r="DM13" i="8"/>
  <c r="DM14" i="8"/>
  <c r="DM15" i="8"/>
  <c r="DM16" i="8"/>
  <c r="DM17" i="8"/>
  <c r="DM18" i="8"/>
  <c r="DM19" i="8"/>
  <c r="DM20" i="8"/>
  <c r="DM21" i="8"/>
  <c r="DM22" i="8"/>
  <c r="DM23" i="8"/>
  <c r="DM24" i="8"/>
  <c r="DM25" i="8"/>
  <c r="DM26" i="8"/>
  <c r="DM27" i="8"/>
  <c r="DM28" i="8"/>
  <c r="DM29" i="8"/>
  <c r="DM30" i="8"/>
  <c r="DM31" i="8"/>
  <c r="DM32" i="8"/>
  <c r="DM33" i="8"/>
  <c r="DM34" i="8"/>
  <c r="DM35" i="8"/>
  <c r="DM36" i="8"/>
  <c r="DM37" i="8"/>
  <c r="DM38" i="8"/>
  <c r="DM39" i="8"/>
  <c r="DM40" i="8"/>
  <c r="DM41" i="8"/>
  <c r="DM42" i="8"/>
  <c r="DM43" i="8"/>
  <c r="DM44" i="8"/>
  <c r="DM45" i="8"/>
  <c r="DM46" i="8"/>
  <c r="DM47" i="8"/>
  <c r="DM48" i="8"/>
  <c r="DM49" i="8"/>
  <c r="DM50" i="8"/>
  <c r="DM51" i="8"/>
  <c r="DM52" i="8"/>
  <c r="DM53" i="8"/>
  <c r="DM54" i="8"/>
  <c r="DM55" i="8"/>
  <c r="DM56" i="8"/>
  <c r="DM57" i="8"/>
  <c r="DM58" i="8"/>
  <c r="DM59" i="8"/>
  <c r="DM60" i="8"/>
  <c r="DM61" i="8"/>
  <c r="DM62" i="8"/>
  <c r="DM63" i="8"/>
  <c r="DM64" i="8"/>
  <c r="DM65" i="8"/>
  <c r="DM66" i="8"/>
  <c r="DM67" i="8"/>
  <c r="DM68" i="8"/>
  <c r="DM69" i="8"/>
  <c r="DM70" i="8"/>
  <c r="DM71" i="8"/>
  <c r="DM72" i="8"/>
  <c r="DM73" i="8"/>
  <c r="DM74" i="8"/>
  <c r="DM75" i="8"/>
  <c r="DM76" i="8"/>
  <c r="DM77" i="8"/>
  <c r="DM78" i="8"/>
  <c r="DM79" i="8"/>
  <c r="DM80" i="8"/>
  <c r="DM81" i="8"/>
  <c r="DM82" i="8"/>
  <c r="DM83" i="8"/>
  <c r="DM84" i="8"/>
  <c r="DM85" i="8"/>
  <c r="DM86" i="8"/>
  <c r="DM87" i="8"/>
  <c r="DM88" i="8"/>
  <c r="DM89" i="8"/>
  <c r="DM90" i="8"/>
  <c r="DM91" i="8"/>
  <c r="DM92" i="8"/>
  <c r="DM93" i="8"/>
  <c r="DM94" i="8"/>
  <c r="DM95" i="8"/>
  <c r="DM96" i="8"/>
  <c r="DM97" i="8"/>
  <c r="DM98" i="8"/>
  <c r="DM99" i="8"/>
  <c r="DM100" i="8"/>
  <c r="DM101" i="8"/>
  <c r="DM102" i="8"/>
  <c r="DM103" i="8"/>
  <c r="DM104" i="8"/>
  <c r="DM105" i="8"/>
  <c r="DM106" i="8"/>
  <c r="DM107" i="8"/>
  <c r="DM108" i="8"/>
  <c r="DM109" i="8"/>
  <c r="DM110" i="8"/>
  <c r="DM111" i="8"/>
  <c r="DM112" i="8"/>
  <c r="DM113" i="8"/>
  <c r="DM114" i="8"/>
  <c r="DM115" i="8"/>
  <c r="DM116" i="8"/>
  <c r="DM117" i="8"/>
  <c r="DM118" i="8"/>
  <c r="DM119" i="8"/>
  <c r="DM120" i="8"/>
  <c r="DM121" i="8"/>
  <c r="DM122" i="8"/>
  <c r="DM123" i="8"/>
  <c r="DM124" i="8"/>
  <c r="DM125" i="8"/>
  <c r="DM126" i="8"/>
  <c r="DM6" i="8"/>
  <c r="DO7" i="8"/>
  <c r="DO8" i="8"/>
  <c r="DO9" i="8"/>
  <c r="DO10" i="8"/>
  <c r="DO11" i="8"/>
  <c r="DO12" i="8"/>
  <c r="DO13" i="8"/>
  <c r="DO14" i="8"/>
  <c r="DO15" i="8"/>
  <c r="DO16" i="8"/>
  <c r="DO17" i="8"/>
  <c r="DO18" i="8"/>
  <c r="DO19" i="8"/>
  <c r="DO20" i="8"/>
  <c r="DO21" i="8"/>
  <c r="DO22" i="8"/>
  <c r="DO23" i="8"/>
  <c r="DO24" i="8"/>
  <c r="DO25" i="8"/>
  <c r="DO26" i="8"/>
  <c r="DO27" i="8"/>
  <c r="DO28" i="8"/>
  <c r="DO29" i="8"/>
  <c r="DO30" i="8"/>
  <c r="DO31" i="8"/>
  <c r="DO32" i="8"/>
  <c r="DO33" i="8"/>
  <c r="DO34" i="8"/>
  <c r="DO35" i="8"/>
  <c r="DO36" i="8"/>
  <c r="DO37" i="8"/>
  <c r="DO38" i="8"/>
  <c r="DO39" i="8"/>
  <c r="DO40" i="8"/>
  <c r="DO41" i="8"/>
  <c r="DO42" i="8"/>
  <c r="DO43" i="8"/>
  <c r="DO44" i="8"/>
  <c r="DO45" i="8"/>
  <c r="DO46" i="8"/>
  <c r="DO47" i="8"/>
  <c r="DO48" i="8"/>
  <c r="DO49" i="8"/>
  <c r="DO50" i="8"/>
  <c r="DO51" i="8"/>
  <c r="DO52" i="8"/>
  <c r="DO53" i="8"/>
  <c r="DO54" i="8"/>
  <c r="DO55" i="8"/>
  <c r="DO56" i="8"/>
  <c r="DO57" i="8"/>
  <c r="DO58" i="8"/>
  <c r="DO59" i="8"/>
  <c r="DO60" i="8"/>
  <c r="DO61" i="8"/>
  <c r="DO62" i="8"/>
  <c r="DO63" i="8"/>
  <c r="DO64" i="8"/>
  <c r="DO65" i="8"/>
  <c r="DO66" i="8"/>
  <c r="DO67" i="8"/>
  <c r="DO68" i="8"/>
  <c r="DO69" i="8"/>
  <c r="DO70" i="8"/>
  <c r="DO71" i="8"/>
  <c r="DO72" i="8"/>
  <c r="DO73" i="8"/>
  <c r="DO74" i="8"/>
  <c r="DO75" i="8"/>
  <c r="DO76" i="8"/>
  <c r="DO77" i="8"/>
  <c r="DO78" i="8"/>
  <c r="DO79" i="8"/>
  <c r="DO80" i="8"/>
  <c r="DO81" i="8"/>
  <c r="DO82" i="8"/>
  <c r="DO83" i="8"/>
  <c r="DO84" i="8"/>
  <c r="DO85" i="8"/>
  <c r="DO86" i="8"/>
  <c r="DO87" i="8"/>
  <c r="DO88" i="8"/>
  <c r="DO89" i="8"/>
  <c r="DO90" i="8"/>
  <c r="DO91" i="8"/>
  <c r="DO92" i="8"/>
  <c r="DO93" i="8"/>
  <c r="DO94" i="8"/>
  <c r="DO95" i="8"/>
  <c r="DO96" i="8"/>
  <c r="DO97" i="8"/>
  <c r="DO98" i="8"/>
  <c r="DO99" i="8"/>
  <c r="DO100" i="8"/>
  <c r="DO101" i="8"/>
  <c r="DO102" i="8"/>
  <c r="DO103" i="8"/>
  <c r="DO104" i="8"/>
  <c r="DO105" i="8"/>
  <c r="DO106" i="8"/>
  <c r="DO107" i="8"/>
  <c r="DO108" i="8"/>
  <c r="DO109" i="8"/>
  <c r="DO110" i="8"/>
  <c r="DO111" i="8"/>
  <c r="DO112" i="8"/>
  <c r="DO113" i="8"/>
  <c r="DO114" i="8"/>
  <c r="DO115" i="8"/>
  <c r="DO116" i="8"/>
  <c r="DO117" i="8"/>
  <c r="DO118" i="8"/>
  <c r="DO119" i="8"/>
  <c r="DO120" i="8"/>
  <c r="DO121" i="8"/>
  <c r="DO122" i="8"/>
  <c r="DO123" i="8"/>
  <c r="DO124" i="8"/>
  <c r="DO125" i="8"/>
  <c r="DO126" i="8"/>
  <c r="DO6" i="8"/>
  <c r="DU7" i="8"/>
  <c r="DU8" i="8"/>
  <c r="DU9" i="8"/>
  <c r="DU10" i="8"/>
  <c r="DU11" i="8"/>
  <c r="DU12" i="8"/>
  <c r="DU13" i="8"/>
  <c r="DU14" i="8"/>
  <c r="DU15" i="8"/>
  <c r="DU16" i="8"/>
  <c r="DU17" i="8"/>
  <c r="DU18" i="8"/>
  <c r="DU19" i="8"/>
  <c r="DU20" i="8"/>
  <c r="DU21" i="8"/>
  <c r="DU22" i="8"/>
  <c r="DU23" i="8"/>
  <c r="DU24" i="8"/>
  <c r="DU25" i="8"/>
  <c r="DU26" i="8"/>
  <c r="DU27" i="8"/>
  <c r="DU28" i="8"/>
  <c r="DU29" i="8"/>
  <c r="DU30" i="8"/>
  <c r="DU31" i="8"/>
  <c r="DU32" i="8"/>
  <c r="DU33" i="8"/>
  <c r="DU34" i="8"/>
  <c r="DU35" i="8"/>
  <c r="DU36" i="8"/>
  <c r="DU37" i="8"/>
  <c r="DU38" i="8"/>
  <c r="DU39" i="8"/>
  <c r="DU40" i="8"/>
  <c r="DU41" i="8"/>
  <c r="DU42" i="8"/>
  <c r="DU43" i="8"/>
  <c r="DU44" i="8"/>
  <c r="DU45" i="8"/>
  <c r="DU46" i="8"/>
  <c r="DU47" i="8"/>
  <c r="DU48" i="8"/>
  <c r="DU49" i="8"/>
  <c r="DU50" i="8"/>
  <c r="DU51" i="8"/>
  <c r="DU52" i="8"/>
  <c r="DU53" i="8"/>
  <c r="DU54" i="8"/>
  <c r="DU55" i="8"/>
  <c r="DU56" i="8"/>
  <c r="DU57" i="8"/>
  <c r="DU58" i="8"/>
  <c r="DU59" i="8"/>
  <c r="DU60" i="8"/>
  <c r="DU61" i="8"/>
  <c r="DU62" i="8"/>
  <c r="DU63" i="8"/>
  <c r="DU64" i="8"/>
  <c r="DU65" i="8"/>
  <c r="DU66" i="8"/>
  <c r="DU67" i="8"/>
  <c r="DU68" i="8"/>
  <c r="DU69" i="8"/>
  <c r="DU70" i="8"/>
  <c r="DU71" i="8"/>
  <c r="DU72" i="8"/>
  <c r="DU73" i="8"/>
  <c r="DU74" i="8"/>
  <c r="DU75" i="8"/>
  <c r="DU76" i="8"/>
  <c r="DU77" i="8"/>
  <c r="DU78" i="8"/>
  <c r="DU79" i="8"/>
  <c r="DU80" i="8"/>
  <c r="DU81" i="8"/>
  <c r="DU82" i="8"/>
  <c r="DU83" i="8"/>
  <c r="DU84" i="8"/>
  <c r="DU85" i="8"/>
  <c r="DU86" i="8"/>
  <c r="DU87" i="8"/>
  <c r="DU88" i="8"/>
  <c r="DU89" i="8"/>
  <c r="DU90" i="8"/>
  <c r="DU91" i="8"/>
  <c r="DU92" i="8"/>
  <c r="DU93" i="8"/>
  <c r="DU94" i="8"/>
  <c r="DU95" i="8"/>
  <c r="DU96" i="8"/>
  <c r="DU97" i="8"/>
  <c r="DU98" i="8"/>
  <c r="DU99" i="8"/>
  <c r="DU100" i="8"/>
  <c r="DU101" i="8"/>
  <c r="DU102" i="8"/>
  <c r="DU103" i="8"/>
  <c r="DU104" i="8"/>
  <c r="DU105" i="8"/>
  <c r="DU106" i="8"/>
  <c r="DU107" i="8"/>
  <c r="DU108" i="8"/>
  <c r="DU109" i="8"/>
  <c r="DU110" i="8"/>
  <c r="DU111" i="8"/>
  <c r="DU112" i="8"/>
  <c r="DU113" i="8"/>
  <c r="DU114" i="8"/>
  <c r="DU115" i="8"/>
  <c r="DU116" i="8"/>
  <c r="DU117" i="8"/>
  <c r="DU118" i="8"/>
  <c r="DU119" i="8"/>
  <c r="DU120" i="8"/>
  <c r="DU121" i="8"/>
  <c r="DU122" i="8"/>
  <c r="DU123" i="8"/>
  <c r="DU124" i="8"/>
  <c r="DU125" i="8"/>
  <c r="DU126" i="8"/>
  <c r="DU6" i="8"/>
  <c r="CL7" i="8"/>
  <c r="CL8" i="8"/>
  <c r="CL9" i="8"/>
  <c r="CL10" i="8"/>
  <c r="CL11" i="8"/>
  <c r="CL12" i="8"/>
  <c r="CL13" i="8"/>
  <c r="CL14" i="8"/>
  <c r="CL15" i="8"/>
  <c r="CL16" i="8"/>
  <c r="CL17" i="8"/>
  <c r="CL18" i="8"/>
  <c r="CL19" i="8"/>
  <c r="CL20" i="8"/>
  <c r="CL21" i="8"/>
  <c r="CL22" i="8"/>
  <c r="CL23" i="8"/>
  <c r="CL24" i="8"/>
  <c r="CL25" i="8"/>
  <c r="CL26" i="8"/>
  <c r="CL27" i="8"/>
  <c r="CL28" i="8"/>
  <c r="CL29" i="8"/>
  <c r="CL30" i="8"/>
  <c r="CL31" i="8"/>
  <c r="CL32" i="8"/>
  <c r="CL33" i="8"/>
  <c r="CL34" i="8"/>
  <c r="CL35" i="8"/>
  <c r="CL36" i="8"/>
  <c r="CL37" i="8"/>
  <c r="CL38" i="8"/>
  <c r="CL39" i="8"/>
  <c r="CL40" i="8"/>
  <c r="CL41" i="8"/>
  <c r="CL42" i="8"/>
  <c r="CL43" i="8"/>
  <c r="CL44" i="8"/>
  <c r="CL45" i="8"/>
  <c r="CL46" i="8"/>
  <c r="CL47" i="8"/>
  <c r="CL48" i="8"/>
  <c r="CL49" i="8"/>
  <c r="CL50" i="8"/>
  <c r="CL51" i="8"/>
  <c r="CL52" i="8"/>
  <c r="CL53" i="8"/>
  <c r="CL54" i="8"/>
  <c r="CL55" i="8"/>
  <c r="CL56" i="8"/>
  <c r="CL57" i="8"/>
  <c r="CL58" i="8"/>
  <c r="CL59" i="8"/>
  <c r="CL60" i="8"/>
  <c r="CL61" i="8"/>
  <c r="CL62" i="8"/>
  <c r="CL63" i="8"/>
  <c r="CL64" i="8"/>
  <c r="CL65" i="8"/>
  <c r="CL66" i="8"/>
  <c r="CL67" i="8"/>
  <c r="CL68" i="8"/>
  <c r="CL69" i="8"/>
  <c r="CL70" i="8"/>
  <c r="CL71" i="8"/>
  <c r="CL72" i="8"/>
  <c r="CL73" i="8"/>
  <c r="CL74" i="8"/>
  <c r="CL75" i="8"/>
  <c r="CL76" i="8"/>
  <c r="CL77" i="8"/>
  <c r="CL78" i="8"/>
  <c r="CL79" i="8"/>
  <c r="CL80" i="8"/>
  <c r="CL81" i="8"/>
  <c r="CL82" i="8"/>
  <c r="CL83" i="8"/>
  <c r="CL84" i="8"/>
  <c r="CL85" i="8"/>
  <c r="CL86" i="8"/>
  <c r="CL87" i="8"/>
  <c r="CL88" i="8"/>
  <c r="CL89" i="8"/>
  <c r="CL90" i="8"/>
  <c r="CL91" i="8"/>
  <c r="CL92" i="8"/>
  <c r="CL93" i="8"/>
  <c r="CL94" i="8"/>
  <c r="CL95" i="8"/>
  <c r="CL96" i="8"/>
  <c r="CL97" i="8"/>
  <c r="CL98" i="8"/>
  <c r="CL99" i="8"/>
  <c r="CL100" i="8"/>
  <c r="CL101" i="8"/>
  <c r="CL102" i="8"/>
  <c r="CL103" i="8"/>
  <c r="CL104" i="8"/>
  <c r="CL105" i="8"/>
  <c r="CL106" i="8"/>
  <c r="CL107" i="8"/>
  <c r="CL108" i="8"/>
  <c r="CL109" i="8"/>
  <c r="CL110" i="8"/>
  <c r="CL111" i="8"/>
  <c r="CL112" i="8"/>
  <c r="CL113" i="8"/>
  <c r="CL114" i="8"/>
  <c r="CL115" i="8"/>
  <c r="CL116" i="8"/>
  <c r="CL117" i="8"/>
  <c r="CL118" i="8"/>
  <c r="CL119" i="8"/>
  <c r="CL120" i="8"/>
  <c r="CL121" i="8"/>
  <c r="CL122" i="8"/>
  <c r="CL123" i="8"/>
  <c r="CL124" i="8"/>
  <c r="CL125" i="8"/>
  <c r="CL126" i="8"/>
  <c r="CL6" i="8"/>
  <c r="EH7" i="8"/>
  <c r="EH8" i="8"/>
  <c r="EH9" i="8"/>
  <c r="EH10" i="8"/>
  <c r="EH11" i="8"/>
  <c r="EH12" i="8"/>
  <c r="EH13" i="8"/>
  <c r="EH14" i="8"/>
  <c r="EH15" i="8"/>
  <c r="EH16" i="8"/>
  <c r="EH17" i="8"/>
  <c r="EH18" i="8"/>
  <c r="EH19" i="8"/>
  <c r="EH20" i="8"/>
  <c r="EH21" i="8"/>
  <c r="EH22" i="8"/>
  <c r="EH23" i="8"/>
  <c r="EH24" i="8"/>
  <c r="EH25" i="8"/>
  <c r="EH26" i="8"/>
  <c r="EH27" i="8"/>
  <c r="EH28" i="8"/>
  <c r="EH29" i="8"/>
  <c r="EH30" i="8"/>
  <c r="EH31" i="8"/>
  <c r="EH32" i="8"/>
  <c r="EH33" i="8"/>
  <c r="EH34" i="8"/>
  <c r="EH35" i="8"/>
  <c r="EH36" i="8"/>
  <c r="EH37" i="8"/>
  <c r="EH38" i="8"/>
  <c r="EH39" i="8"/>
  <c r="EH40" i="8"/>
  <c r="EH41" i="8"/>
  <c r="EH42" i="8"/>
  <c r="EH43" i="8"/>
  <c r="EH44" i="8"/>
  <c r="EH45" i="8"/>
  <c r="EH46" i="8"/>
  <c r="EH47" i="8"/>
  <c r="EH48" i="8"/>
  <c r="EH49" i="8"/>
  <c r="EH50" i="8"/>
  <c r="EH51" i="8"/>
  <c r="EH52" i="8"/>
  <c r="EH53" i="8"/>
  <c r="EH54" i="8"/>
  <c r="EH55" i="8"/>
  <c r="EH56" i="8"/>
  <c r="EH57" i="8"/>
  <c r="EH58" i="8"/>
  <c r="EH59" i="8"/>
  <c r="EH60" i="8"/>
  <c r="EH61" i="8"/>
  <c r="EH62" i="8"/>
  <c r="EH63" i="8"/>
  <c r="EH64" i="8"/>
  <c r="EH65" i="8"/>
  <c r="EH66" i="8"/>
  <c r="EH67" i="8"/>
  <c r="EH68" i="8"/>
  <c r="EH69" i="8"/>
  <c r="EH70" i="8"/>
  <c r="EH71" i="8"/>
  <c r="EH72" i="8"/>
  <c r="EH73" i="8"/>
  <c r="EH74" i="8"/>
  <c r="EH75" i="8"/>
  <c r="EH76" i="8"/>
  <c r="EH77" i="8"/>
  <c r="EH78" i="8"/>
  <c r="EH79" i="8"/>
  <c r="EH80" i="8"/>
  <c r="EH81" i="8"/>
  <c r="EH82" i="8"/>
  <c r="EH83" i="8"/>
  <c r="EH84" i="8"/>
  <c r="EH85" i="8"/>
  <c r="EH86" i="8"/>
  <c r="EH87" i="8"/>
  <c r="EH88" i="8"/>
  <c r="EH89" i="8"/>
  <c r="EH90" i="8"/>
  <c r="EH91" i="8"/>
  <c r="EH92" i="8"/>
  <c r="EH93" i="8"/>
  <c r="EH94" i="8"/>
  <c r="EH95" i="8"/>
  <c r="EH96" i="8"/>
  <c r="EH97" i="8"/>
  <c r="EH98" i="8"/>
  <c r="EH99" i="8"/>
  <c r="EH100" i="8"/>
  <c r="EH101" i="8"/>
  <c r="EH102" i="8"/>
  <c r="EH103" i="8"/>
  <c r="EH104" i="8"/>
  <c r="EH105" i="8"/>
  <c r="EH106" i="8"/>
  <c r="EH107" i="8"/>
  <c r="EH108" i="8"/>
  <c r="EH109" i="8"/>
  <c r="EH110" i="8"/>
  <c r="EH111" i="8"/>
  <c r="EH112" i="8"/>
  <c r="EH113" i="8"/>
  <c r="EH114" i="8"/>
  <c r="EH115" i="8"/>
  <c r="EH116" i="8"/>
  <c r="EH117" i="8"/>
  <c r="EH118" i="8"/>
  <c r="EH119" i="8"/>
  <c r="EH120" i="8"/>
  <c r="EH121" i="8"/>
  <c r="EH122" i="8"/>
  <c r="EH123" i="8"/>
  <c r="EH124" i="8"/>
  <c r="EH125" i="8"/>
  <c r="EH126" i="8"/>
  <c r="EH6" i="8"/>
  <c r="DR7" i="8"/>
  <c r="DR8" i="8"/>
  <c r="DR9" i="8"/>
  <c r="DR10" i="8"/>
  <c r="DR11" i="8"/>
  <c r="DR12" i="8"/>
  <c r="DR13" i="8"/>
  <c r="DR14" i="8"/>
  <c r="DR15" i="8"/>
  <c r="DR16" i="8"/>
  <c r="DR17" i="8"/>
  <c r="DR18" i="8"/>
  <c r="DR19" i="8"/>
  <c r="DR20" i="8"/>
  <c r="DR21" i="8"/>
  <c r="DR22" i="8"/>
  <c r="DR23" i="8"/>
  <c r="DR24" i="8"/>
  <c r="DR25" i="8"/>
  <c r="DR26" i="8"/>
  <c r="DR27" i="8"/>
  <c r="DR28" i="8"/>
  <c r="DR29" i="8"/>
  <c r="DR30" i="8"/>
  <c r="DR31" i="8"/>
  <c r="DR32" i="8"/>
  <c r="DR33" i="8"/>
  <c r="DR34" i="8"/>
  <c r="DR35" i="8"/>
  <c r="DR36" i="8"/>
  <c r="DR37" i="8"/>
  <c r="DR38" i="8"/>
  <c r="DR39" i="8"/>
  <c r="DR40" i="8"/>
  <c r="DR41" i="8"/>
  <c r="DR42" i="8"/>
  <c r="DR43" i="8"/>
  <c r="DR44" i="8"/>
  <c r="DR45" i="8"/>
  <c r="DR46" i="8"/>
  <c r="DR47" i="8"/>
  <c r="DR48" i="8"/>
  <c r="DR49" i="8"/>
  <c r="DR50" i="8"/>
  <c r="DR51" i="8"/>
  <c r="DR52" i="8"/>
  <c r="DR53" i="8"/>
  <c r="DR54" i="8"/>
  <c r="DR55" i="8"/>
  <c r="DR56" i="8"/>
  <c r="DR57" i="8"/>
  <c r="DR58" i="8"/>
  <c r="DR59" i="8"/>
  <c r="DR60" i="8"/>
  <c r="DR61" i="8"/>
  <c r="DR62" i="8"/>
  <c r="DR63" i="8"/>
  <c r="DR64" i="8"/>
  <c r="DR65" i="8"/>
  <c r="DR66" i="8"/>
  <c r="DR67" i="8"/>
  <c r="DR68" i="8"/>
  <c r="DR69" i="8"/>
  <c r="DR70" i="8"/>
  <c r="DR71" i="8"/>
  <c r="DR72" i="8"/>
  <c r="DR73" i="8"/>
  <c r="DR74" i="8"/>
  <c r="DR75" i="8"/>
  <c r="DR76" i="8"/>
  <c r="DR77" i="8"/>
  <c r="DR78" i="8"/>
  <c r="DR79" i="8"/>
  <c r="DR80" i="8"/>
  <c r="DR81" i="8"/>
  <c r="DR82" i="8"/>
  <c r="DR83" i="8"/>
  <c r="DR84" i="8"/>
  <c r="DR85" i="8"/>
  <c r="DR86" i="8"/>
  <c r="DR87" i="8"/>
  <c r="DR88" i="8"/>
  <c r="DR89" i="8"/>
  <c r="DR90" i="8"/>
  <c r="DR91" i="8"/>
  <c r="DR92" i="8"/>
  <c r="DR93" i="8"/>
  <c r="DR94" i="8"/>
  <c r="DR95" i="8"/>
  <c r="DR96" i="8"/>
  <c r="DR97" i="8"/>
  <c r="DR98" i="8"/>
  <c r="DR99" i="8"/>
  <c r="DR100" i="8"/>
  <c r="DR101" i="8"/>
  <c r="DR102" i="8"/>
  <c r="DR103" i="8"/>
  <c r="DR104" i="8"/>
  <c r="DR105" i="8"/>
  <c r="DR106" i="8"/>
  <c r="DR107" i="8"/>
  <c r="DR108" i="8"/>
  <c r="DR109" i="8"/>
  <c r="DR110" i="8"/>
  <c r="DR111" i="8"/>
  <c r="DR112" i="8"/>
  <c r="DR113" i="8"/>
  <c r="DR114" i="8"/>
  <c r="DR115" i="8"/>
  <c r="DR116" i="8"/>
  <c r="DR117" i="8"/>
  <c r="DR118" i="8"/>
  <c r="DR119" i="8"/>
  <c r="DR120" i="8"/>
  <c r="DR121" i="8"/>
  <c r="DR122" i="8"/>
  <c r="DR123" i="8"/>
  <c r="DR124" i="8"/>
  <c r="DR125" i="8"/>
  <c r="DR126" i="8"/>
  <c r="DR6" i="8"/>
  <c r="DT7" i="8"/>
  <c r="DT8" i="8"/>
  <c r="DT9" i="8"/>
  <c r="DT10" i="8"/>
  <c r="DT11" i="8"/>
  <c r="DT12" i="8"/>
  <c r="DT13" i="8"/>
  <c r="DT14" i="8"/>
  <c r="DT15" i="8"/>
  <c r="DT16" i="8"/>
  <c r="DT17" i="8"/>
  <c r="DT18" i="8"/>
  <c r="DT19" i="8"/>
  <c r="DT20" i="8"/>
  <c r="DT21" i="8"/>
  <c r="DT22" i="8"/>
  <c r="DT23" i="8"/>
  <c r="DT24" i="8"/>
  <c r="DT25" i="8"/>
  <c r="DT26" i="8"/>
  <c r="DT27" i="8"/>
  <c r="DT28" i="8"/>
  <c r="DT29" i="8"/>
  <c r="DT30" i="8"/>
  <c r="DT31" i="8"/>
  <c r="DT32" i="8"/>
  <c r="DT33" i="8"/>
  <c r="DT34" i="8"/>
  <c r="DT35" i="8"/>
  <c r="DT36" i="8"/>
  <c r="DT37" i="8"/>
  <c r="DT38" i="8"/>
  <c r="DT39" i="8"/>
  <c r="DT40" i="8"/>
  <c r="DT41" i="8"/>
  <c r="DT42" i="8"/>
  <c r="DT43" i="8"/>
  <c r="DT44" i="8"/>
  <c r="DT45" i="8"/>
  <c r="DT46" i="8"/>
  <c r="DT47" i="8"/>
  <c r="DT48" i="8"/>
  <c r="DT49" i="8"/>
  <c r="DT50" i="8"/>
  <c r="DT51" i="8"/>
  <c r="DT52" i="8"/>
  <c r="DT53" i="8"/>
  <c r="DT54" i="8"/>
  <c r="DT55" i="8"/>
  <c r="DT56" i="8"/>
  <c r="DT57" i="8"/>
  <c r="DT58" i="8"/>
  <c r="DT59" i="8"/>
  <c r="DT60" i="8"/>
  <c r="DT61" i="8"/>
  <c r="DT62" i="8"/>
  <c r="DT63" i="8"/>
  <c r="DT64" i="8"/>
  <c r="DT65" i="8"/>
  <c r="DT66" i="8"/>
  <c r="DT67" i="8"/>
  <c r="DT68" i="8"/>
  <c r="DT69" i="8"/>
  <c r="DT70" i="8"/>
  <c r="DT71" i="8"/>
  <c r="DT72" i="8"/>
  <c r="DT73" i="8"/>
  <c r="DT74" i="8"/>
  <c r="DT75" i="8"/>
  <c r="DT76" i="8"/>
  <c r="DT77" i="8"/>
  <c r="DT78" i="8"/>
  <c r="DT79" i="8"/>
  <c r="DT80" i="8"/>
  <c r="DT81" i="8"/>
  <c r="DT82" i="8"/>
  <c r="DT83" i="8"/>
  <c r="DT84" i="8"/>
  <c r="DT85" i="8"/>
  <c r="DT86" i="8"/>
  <c r="DT87" i="8"/>
  <c r="DT88" i="8"/>
  <c r="DT89" i="8"/>
  <c r="DT90" i="8"/>
  <c r="DT91" i="8"/>
  <c r="DT92" i="8"/>
  <c r="DT93" i="8"/>
  <c r="DT94" i="8"/>
  <c r="DT95" i="8"/>
  <c r="DT96" i="8"/>
  <c r="DT97" i="8"/>
  <c r="DT98" i="8"/>
  <c r="DT99" i="8"/>
  <c r="DT100" i="8"/>
  <c r="DT101" i="8"/>
  <c r="DT102" i="8"/>
  <c r="DT103" i="8"/>
  <c r="DT104" i="8"/>
  <c r="DT105" i="8"/>
  <c r="DT106" i="8"/>
  <c r="DT107" i="8"/>
  <c r="DT108" i="8"/>
  <c r="DT109" i="8"/>
  <c r="DT110" i="8"/>
  <c r="DT111" i="8"/>
  <c r="DT112" i="8"/>
  <c r="DT113" i="8"/>
  <c r="DT114" i="8"/>
  <c r="DT115" i="8"/>
  <c r="DT116" i="8"/>
  <c r="DT117" i="8"/>
  <c r="DT118" i="8"/>
  <c r="DT119" i="8"/>
  <c r="DT120" i="8"/>
  <c r="DT121" i="8"/>
  <c r="DT122" i="8"/>
  <c r="DT123" i="8"/>
  <c r="DT124" i="8"/>
  <c r="DT125" i="8"/>
  <c r="DT126" i="8"/>
  <c r="DT6" i="8"/>
  <c r="DP7" i="8"/>
  <c r="DP8" i="8"/>
  <c r="DP9" i="8"/>
  <c r="DP10" i="8"/>
  <c r="DP11" i="8"/>
  <c r="DP12" i="8"/>
  <c r="DP13" i="8"/>
  <c r="DP14" i="8"/>
  <c r="DP15" i="8"/>
  <c r="DP16" i="8"/>
  <c r="DP17" i="8"/>
  <c r="DP18" i="8"/>
  <c r="DP19" i="8"/>
  <c r="DP20" i="8"/>
  <c r="DP21" i="8"/>
  <c r="DP22" i="8"/>
  <c r="DP23" i="8"/>
  <c r="DP24" i="8"/>
  <c r="DP25" i="8"/>
  <c r="DP26" i="8"/>
  <c r="DP27" i="8"/>
  <c r="DP28" i="8"/>
  <c r="DP29" i="8"/>
  <c r="DP30" i="8"/>
  <c r="DP31" i="8"/>
  <c r="DP32" i="8"/>
  <c r="DP33" i="8"/>
  <c r="DP34" i="8"/>
  <c r="DP35" i="8"/>
  <c r="DP36" i="8"/>
  <c r="DP39" i="8"/>
  <c r="DP40" i="8"/>
  <c r="DP41" i="8"/>
  <c r="DP42" i="8"/>
  <c r="DP43" i="8"/>
  <c r="DP44" i="8"/>
  <c r="DP45" i="8"/>
  <c r="DP46" i="8"/>
  <c r="DP47" i="8"/>
  <c r="DP48" i="8"/>
  <c r="DP49" i="8"/>
  <c r="DP50" i="8"/>
  <c r="DP51" i="8"/>
  <c r="DP52" i="8"/>
  <c r="DP53" i="8"/>
  <c r="DP54" i="8"/>
  <c r="DP55" i="8"/>
  <c r="DP56" i="8"/>
  <c r="DP57" i="8"/>
  <c r="DP58" i="8"/>
  <c r="DP59" i="8"/>
  <c r="DP60" i="8"/>
  <c r="DP61" i="8"/>
  <c r="DP62" i="8"/>
  <c r="DP63" i="8"/>
  <c r="DP64" i="8"/>
  <c r="DP65" i="8"/>
  <c r="DP66" i="8"/>
  <c r="DP67" i="8"/>
  <c r="DP68" i="8"/>
  <c r="DP69" i="8"/>
  <c r="DP70" i="8"/>
  <c r="DP71" i="8"/>
  <c r="DP72" i="8"/>
  <c r="DP73" i="8"/>
  <c r="DP74" i="8"/>
  <c r="DP75" i="8"/>
  <c r="DP76" i="8"/>
  <c r="DP77" i="8"/>
  <c r="DP78" i="8"/>
  <c r="DP79" i="8"/>
  <c r="DP80" i="8"/>
  <c r="DP81" i="8"/>
  <c r="DP82" i="8"/>
  <c r="DP83" i="8"/>
  <c r="DP84" i="8"/>
  <c r="DP85" i="8"/>
  <c r="DP86" i="8"/>
  <c r="DP87" i="8"/>
  <c r="DP88" i="8"/>
  <c r="DP89" i="8"/>
  <c r="DP90" i="8"/>
  <c r="DP91" i="8"/>
  <c r="DP92" i="8"/>
  <c r="DP93" i="8"/>
  <c r="DP94" i="8"/>
  <c r="DP95" i="8"/>
  <c r="DP96" i="8"/>
  <c r="DP97" i="8"/>
  <c r="DP98" i="8"/>
  <c r="DP99" i="8"/>
  <c r="DP100" i="8"/>
  <c r="DP101" i="8"/>
  <c r="DP102" i="8"/>
  <c r="DP103" i="8"/>
  <c r="DP104" i="8"/>
  <c r="DP105" i="8"/>
  <c r="DP106" i="8"/>
  <c r="DP107" i="8"/>
  <c r="DP108" i="8"/>
  <c r="DP109" i="8"/>
  <c r="DP110" i="8"/>
  <c r="DP111" i="8"/>
  <c r="DP112" i="8"/>
  <c r="DP113" i="8"/>
  <c r="DP114" i="8"/>
  <c r="DP115" i="8"/>
  <c r="DP116" i="8"/>
  <c r="DP117" i="8"/>
  <c r="DP118" i="8"/>
  <c r="DP119" i="8"/>
  <c r="DP120" i="8"/>
  <c r="DP121" i="8"/>
  <c r="DP122" i="8"/>
  <c r="DP123" i="8"/>
  <c r="DP124" i="8"/>
  <c r="DP125" i="8"/>
  <c r="DP126" i="8"/>
  <c r="DP6" i="8"/>
  <c r="DS7" i="8"/>
  <c r="DS8" i="8"/>
  <c r="DS9" i="8"/>
  <c r="DS10" i="8"/>
  <c r="DS11" i="8"/>
  <c r="DS12" i="8"/>
  <c r="DS13" i="8"/>
  <c r="DS14" i="8"/>
  <c r="DS15" i="8"/>
  <c r="DS16" i="8"/>
  <c r="DS17" i="8"/>
  <c r="DS18" i="8"/>
  <c r="DS19" i="8"/>
  <c r="DS20" i="8"/>
  <c r="DS21" i="8"/>
  <c r="DS22" i="8"/>
  <c r="DS23" i="8"/>
  <c r="DS24" i="8"/>
  <c r="DS25" i="8"/>
  <c r="DS26" i="8"/>
  <c r="DS27" i="8"/>
  <c r="DS28" i="8"/>
  <c r="DS29" i="8"/>
  <c r="DS30" i="8"/>
  <c r="DS31" i="8"/>
  <c r="DS32" i="8"/>
  <c r="DS33" i="8"/>
  <c r="DS34" i="8"/>
  <c r="DS35" i="8"/>
  <c r="DS36" i="8"/>
  <c r="DS37" i="8"/>
  <c r="DS38" i="8"/>
  <c r="DS39" i="8"/>
  <c r="DS40" i="8"/>
  <c r="DS41" i="8"/>
  <c r="DS42" i="8"/>
  <c r="DS43" i="8"/>
  <c r="DS44" i="8"/>
  <c r="DS45" i="8"/>
  <c r="DS46" i="8"/>
  <c r="DS47" i="8"/>
  <c r="DS48" i="8"/>
  <c r="DS49" i="8"/>
  <c r="DS50" i="8"/>
  <c r="DS51" i="8"/>
  <c r="DS52" i="8"/>
  <c r="DS53" i="8"/>
  <c r="DS54" i="8"/>
  <c r="DS55" i="8"/>
  <c r="DS56" i="8"/>
  <c r="DS57" i="8"/>
  <c r="DS58" i="8"/>
  <c r="DS59" i="8"/>
  <c r="DS60" i="8"/>
  <c r="DS61" i="8"/>
  <c r="DS62" i="8"/>
  <c r="DS63" i="8"/>
  <c r="DS64" i="8"/>
  <c r="DS65" i="8"/>
  <c r="DS66" i="8"/>
  <c r="DS67" i="8"/>
  <c r="DS68" i="8"/>
  <c r="DS69" i="8"/>
  <c r="DS70" i="8"/>
  <c r="DS71" i="8"/>
  <c r="DS72" i="8"/>
  <c r="DS73" i="8"/>
  <c r="DS74" i="8"/>
  <c r="DS75" i="8"/>
  <c r="DS76" i="8"/>
  <c r="DS77" i="8"/>
  <c r="DS78" i="8"/>
  <c r="DS79" i="8"/>
  <c r="DS80" i="8"/>
  <c r="DS81" i="8"/>
  <c r="DS82" i="8"/>
  <c r="DS83" i="8"/>
  <c r="DS84" i="8"/>
  <c r="DS85" i="8"/>
  <c r="DS86" i="8"/>
  <c r="DS87" i="8"/>
  <c r="DS88" i="8"/>
  <c r="DS89" i="8"/>
  <c r="DS90" i="8"/>
  <c r="DS91" i="8"/>
  <c r="DS92" i="8"/>
  <c r="DS93" i="8"/>
  <c r="DS94" i="8"/>
  <c r="DS95" i="8"/>
  <c r="DS96" i="8"/>
  <c r="DS97" i="8"/>
  <c r="DS98" i="8"/>
  <c r="DS99" i="8"/>
  <c r="DS100" i="8"/>
  <c r="DS101" i="8"/>
  <c r="DS102" i="8"/>
  <c r="DS103" i="8"/>
  <c r="DS104" i="8"/>
  <c r="DS105" i="8"/>
  <c r="DS106" i="8"/>
  <c r="DS107" i="8"/>
  <c r="DS108" i="8"/>
  <c r="DS109" i="8"/>
  <c r="DS110" i="8"/>
  <c r="DS111" i="8"/>
  <c r="DS112" i="8"/>
  <c r="DS113" i="8"/>
  <c r="DS114" i="8"/>
  <c r="DS115" i="8"/>
  <c r="DS116" i="8"/>
  <c r="DS117" i="8"/>
  <c r="DS118" i="8"/>
  <c r="DS119" i="8"/>
  <c r="DS120" i="8"/>
  <c r="DS121" i="8"/>
  <c r="DS122" i="8"/>
  <c r="DS123" i="8"/>
  <c r="DS124" i="8"/>
  <c r="DS125" i="8"/>
  <c r="DS126" i="8"/>
  <c r="DS6" i="8"/>
  <c r="CP7" i="8"/>
  <c r="CP8" i="8"/>
  <c r="CP9" i="8"/>
  <c r="CP10" i="8"/>
  <c r="CP11" i="8"/>
  <c r="CP12" i="8"/>
  <c r="CP13" i="8"/>
  <c r="CP14" i="8"/>
  <c r="CP15" i="8"/>
  <c r="CP16" i="8"/>
  <c r="CP17" i="8"/>
  <c r="CP18" i="8"/>
  <c r="CP19" i="8"/>
  <c r="CP20" i="8"/>
  <c r="CP21" i="8"/>
  <c r="CP22" i="8"/>
  <c r="CP23" i="8"/>
  <c r="CP24" i="8"/>
  <c r="CP25" i="8"/>
  <c r="CP26" i="8"/>
  <c r="CP27" i="8"/>
  <c r="CP28" i="8"/>
  <c r="CP29" i="8"/>
  <c r="CP30" i="8"/>
  <c r="CP31" i="8"/>
  <c r="CP32" i="8"/>
  <c r="CP33" i="8"/>
  <c r="CP34" i="8"/>
  <c r="CP35" i="8"/>
  <c r="CP36" i="8"/>
  <c r="CP37" i="8"/>
  <c r="CP38" i="8"/>
  <c r="CP39" i="8"/>
  <c r="CP40" i="8"/>
  <c r="CP41" i="8"/>
  <c r="CP42" i="8"/>
  <c r="CP43" i="8"/>
  <c r="CP44" i="8"/>
  <c r="CP45" i="8"/>
  <c r="CP46" i="8"/>
  <c r="CP47" i="8"/>
  <c r="CP48" i="8"/>
  <c r="CP49" i="8"/>
  <c r="CP50" i="8"/>
  <c r="CP51" i="8"/>
  <c r="CP52" i="8"/>
  <c r="CP53" i="8"/>
  <c r="CP54" i="8"/>
  <c r="CP55" i="8"/>
  <c r="CP56" i="8"/>
  <c r="CP57" i="8"/>
  <c r="CP58" i="8"/>
  <c r="CP59" i="8"/>
  <c r="CP60" i="8"/>
  <c r="CP61" i="8"/>
  <c r="CP62" i="8"/>
  <c r="CP63" i="8"/>
  <c r="CP64" i="8"/>
  <c r="CP65" i="8"/>
  <c r="CP66" i="8"/>
  <c r="CP67" i="8"/>
  <c r="CP68" i="8"/>
  <c r="CP69" i="8"/>
  <c r="CP70" i="8"/>
  <c r="CP71" i="8"/>
  <c r="CP72" i="8"/>
  <c r="CP73" i="8"/>
  <c r="CP74" i="8"/>
  <c r="CP75" i="8"/>
  <c r="CP76" i="8"/>
  <c r="CP77" i="8"/>
  <c r="CP78" i="8"/>
  <c r="CP79" i="8"/>
  <c r="CP80" i="8"/>
  <c r="CP81" i="8"/>
  <c r="CP82" i="8"/>
  <c r="CP83" i="8"/>
  <c r="CP84" i="8"/>
  <c r="CP85" i="8"/>
  <c r="CP86" i="8"/>
  <c r="CP87" i="8"/>
  <c r="CP88" i="8"/>
  <c r="CP89" i="8"/>
  <c r="CP90" i="8"/>
  <c r="CP91" i="8"/>
  <c r="CP92" i="8"/>
  <c r="CP93" i="8"/>
  <c r="CP94" i="8"/>
  <c r="CP95" i="8"/>
  <c r="CP96" i="8"/>
  <c r="CP97" i="8"/>
  <c r="CP98" i="8"/>
  <c r="CP99" i="8"/>
  <c r="CP100" i="8"/>
  <c r="CP101" i="8"/>
  <c r="CP102" i="8"/>
  <c r="CP103" i="8"/>
  <c r="CP104" i="8"/>
  <c r="CP105" i="8"/>
  <c r="CP106" i="8"/>
  <c r="CP107" i="8"/>
  <c r="CP108" i="8"/>
  <c r="CP109" i="8"/>
  <c r="CP110" i="8"/>
  <c r="CP111" i="8"/>
  <c r="CP112" i="8"/>
  <c r="CP113" i="8"/>
  <c r="CP114" i="8"/>
  <c r="CP115" i="8"/>
  <c r="CP116" i="8"/>
  <c r="CP117" i="8"/>
  <c r="CP118" i="8"/>
  <c r="CP119" i="8"/>
  <c r="CP120" i="8"/>
  <c r="CP121" i="8"/>
  <c r="CP122" i="8"/>
  <c r="CP123" i="8"/>
  <c r="CP124" i="8"/>
  <c r="CP125" i="8"/>
  <c r="CP126" i="8"/>
  <c r="CP6" i="8"/>
  <c r="CH7" i="8"/>
  <c r="CH8" i="8"/>
  <c r="CH9" i="8"/>
  <c r="CH10" i="8"/>
  <c r="CH11" i="8"/>
  <c r="CH12" i="8"/>
  <c r="CH13" i="8"/>
  <c r="CH14" i="8"/>
  <c r="CH15" i="8"/>
  <c r="CH16" i="8"/>
  <c r="CH17" i="8"/>
  <c r="CH18" i="8"/>
  <c r="CH19" i="8"/>
  <c r="CH20" i="8"/>
  <c r="CH21" i="8"/>
  <c r="CH22" i="8"/>
  <c r="CH23" i="8"/>
  <c r="CH24" i="8"/>
  <c r="CH25" i="8"/>
  <c r="CH26" i="8"/>
  <c r="CH27" i="8"/>
  <c r="CH28" i="8"/>
  <c r="CH29" i="8"/>
  <c r="CH30" i="8"/>
  <c r="CH31" i="8"/>
  <c r="CH32" i="8"/>
  <c r="CH33" i="8"/>
  <c r="CH34" i="8"/>
  <c r="CH35" i="8"/>
  <c r="CH36" i="8"/>
  <c r="CH37" i="8"/>
  <c r="CH38" i="8"/>
  <c r="CH39" i="8"/>
  <c r="CH40" i="8"/>
  <c r="CH41" i="8"/>
  <c r="CH42" i="8"/>
  <c r="CH43" i="8"/>
  <c r="CH44" i="8"/>
  <c r="CH45" i="8"/>
  <c r="CH46" i="8"/>
  <c r="CH47" i="8"/>
  <c r="CH48" i="8"/>
  <c r="CH49" i="8"/>
  <c r="CH50" i="8"/>
  <c r="CH51" i="8"/>
  <c r="CH52" i="8"/>
  <c r="CH53" i="8"/>
  <c r="CH54" i="8"/>
  <c r="CH55" i="8"/>
  <c r="CH56" i="8"/>
  <c r="CH57" i="8"/>
  <c r="CH58" i="8"/>
  <c r="CH59" i="8"/>
  <c r="CH60" i="8"/>
  <c r="CH61" i="8"/>
  <c r="CH62" i="8"/>
  <c r="CH63" i="8"/>
  <c r="CH64" i="8"/>
  <c r="CH65" i="8"/>
  <c r="CH66" i="8"/>
  <c r="CH67" i="8"/>
  <c r="CH68" i="8"/>
  <c r="CH69" i="8"/>
  <c r="CH70" i="8"/>
  <c r="CH71" i="8"/>
  <c r="CH72" i="8"/>
  <c r="CH73" i="8"/>
  <c r="CH74" i="8"/>
  <c r="CH75" i="8"/>
  <c r="CH76" i="8"/>
  <c r="CH77" i="8"/>
  <c r="CH78" i="8"/>
  <c r="CH79" i="8"/>
  <c r="CH80" i="8"/>
  <c r="CH81" i="8"/>
  <c r="CH82" i="8"/>
  <c r="CH83" i="8"/>
  <c r="CH84" i="8"/>
  <c r="CH85" i="8"/>
  <c r="CH86" i="8"/>
  <c r="CH87" i="8"/>
  <c r="CH88" i="8"/>
  <c r="CH89" i="8"/>
  <c r="CH90" i="8"/>
  <c r="CH91" i="8"/>
  <c r="CH92" i="8"/>
  <c r="CH93" i="8"/>
  <c r="CH94" i="8"/>
  <c r="CH95" i="8"/>
  <c r="CH96" i="8"/>
  <c r="CH97" i="8"/>
  <c r="CH98" i="8"/>
  <c r="CH99" i="8"/>
  <c r="CH100" i="8"/>
  <c r="CH101" i="8"/>
  <c r="CH102" i="8"/>
  <c r="CH103" i="8"/>
  <c r="CH104" i="8"/>
  <c r="CH105" i="8"/>
  <c r="CH106" i="8"/>
  <c r="CH107" i="8"/>
  <c r="CH108" i="8"/>
  <c r="CH109" i="8"/>
  <c r="CH110" i="8"/>
  <c r="CH111" i="8"/>
  <c r="CH112" i="8"/>
  <c r="CH113" i="8"/>
  <c r="CH114" i="8"/>
  <c r="CH115" i="8"/>
  <c r="CH116" i="8"/>
  <c r="CH117" i="8"/>
  <c r="CH118" i="8"/>
  <c r="CH119" i="8"/>
  <c r="CH120" i="8"/>
  <c r="CH121" i="8"/>
  <c r="CH122" i="8"/>
  <c r="CH123" i="8"/>
  <c r="CH124" i="8"/>
  <c r="CH125" i="8"/>
  <c r="CH126" i="8"/>
  <c r="CH6" i="8"/>
  <c r="CD7" i="8"/>
  <c r="CD8" i="8"/>
  <c r="CD9" i="8"/>
  <c r="CD10" i="8"/>
  <c r="CD11" i="8"/>
  <c r="CD12" i="8"/>
  <c r="CD13" i="8"/>
  <c r="CD14" i="8"/>
  <c r="CD15" i="8"/>
  <c r="CD16" i="8"/>
  <c r="CD17" i="8"/>
  <c r="CD18" i="8"/>
  <c r="CD19" i="8"/>
  <c r="CD20" i="8"/>
  <c r="CD21" i="8"/>
  <c r="CD22" i="8"/>
  <c r="CD23" i="8"/>
  <c r="CD24" i="8"/>
  <c r="CD25" i="8"/>
  <c r="CD26" i="8"/>
  <c r="CD27" i="8"/>
  <c r="CD28" i="8"/>
  <c r="CD29" i="8"/>
  <c r="CD30" i="8"/>
  <c r="CD31" i="8"/>
  <c r="CD32" i="8"/>
  <c r="CD33" i="8"/>
  <c r="CD34" i="8"/>
  <c r="CD35" i="8"/>
  <c r="CD36" i="8"/>
  <c r="CD37" i="8"/>
  <c r="CD38" i="8"/>
  <c r="CD39" i="8"/>
  <c r="CD40" i="8"/>
  <c r="CD41" i="8"/>
  <c r="CD42" i="8"/>
  <c r="CD43" i="8"/>
  <c r="CD44" i="8"/>
  <c r="CD45" i="8"/>
  <c r="CD46" i="8"/>
  <c r="CD47" i="8"/>
  <c r="CD48" i="8"/>
  <c r="CD49" i="8"/>
  <c r="CD50" i="8"/>
  <c r="CD51" i="8"/>
  <c r="CD52" i="8"/>
  <c r="CD53" i="8"/>
  <c r="CD54" i="8"/>
  <c r="CD55" i="8"/>
  <c r="CD56" i="8"/>
  <c r="CD57" i="8"/>
  <c r="CD58" i="8"/>
  <c r="CD59" i="8"/>
  <c r="CD60" i="8"/>
  <c r="CD61" i="8"/>
  <c r="CD62" i="8"/>
  <c r="CD63" i="8"/>
  <c r="CD64" i="8"/>
  <c r="CD65" i="8"/>
  <c r="CD66" i="8"/>
  <c r="CD67" i="8"/>
  <c r="CD68" i="8"/>
  <c r="CD69" i="8"/>
  <c r="CD70" i="8"/>
  <c r="CD71" i="8"/>
  <c r="CD72" i="8"/>
  <c r="CD73" i="8"/>
  <c r="CD74" i="8"/>
  <c r="CD75" i="8"/>
  <c r="CD76" i="8"/>
  <c r="CD77" i="8"/>
  <c r="CD78" i="8"/>
  <c r="CD79" i="8"/>
  <c r="CD80" i="8"/>
  <c r="CD81" i="8"/>
  <c r="CD82" i="8"/>
  <c r="CD83" i="8"/>
  <c r="CD84" i="8"/>
  <c r="CD85" i="8"/>
  <c r="CD86" i="8"/>
  <c r="CD87" i="8"/>
  <c r="CD88" i="8"/>
  <c r="CD89" i="8"/>
  <c r="CD90" i="8"/>
  <c r="CD91" i="8"/>
  <c r="CD92" i="8"/>
  <c r="CD93" i="8"/>
  <c r="CD94" i="8"/>
  <c r="CD95" i="8"/>
  <c r="CD96" i="8"/>
  <c r="CD97" i="8"/>
  <c r="CD98" i="8"/>
  <c r="CD99" i="8"/>
  <c r="CD100" i="8"/>
  <c r="CD101" i="8"/>
  <c r="CD102" i="8"/>
  <c r="CD103" i="8"/>
  <c r="CD104" i="8"/>
  <c r="CD105" i="8"/>
  <c r="CD106" i="8"/>
  <c r="CD107" i="8"/>
  <c r="CD108" i="8"/>
  <c r="CD109" i="8"/>
  <c r="CD110" i="8"/>
  <c r="CD111" i="8"/>
  <c r="CD112" i="8"/>
  <c r="CD113" i="8"/>
  <c r="CD114" i="8"/>
  <c r="CD115" i="8"/>
  <c r="CD116" i="8"/>
  <c r="CD117" i="8"/>
  <c r="CD118" i="8"/>
  <c r="CD119" i="8"/>
  <c r="CD120" i="8"/>
  <c r="CD121" i="8"/>
  <c r="CD122" i="8"/>
  <c r="CD123" i="8"/>
  <c r="CD124" i="8"/>
  <c r="CD125" i="8"/>
  <c r="CD126" i="8"/>
  <c r="CD6" i="8"/>
  <c r="AP7" i="8"/>
  <c r="AP8" i="8"/>
  <c r="AP9" i="8"/>
  <c r="AP10" i="8"/>
  <c r="AP11" i="8"/>
  <c r="AP12" i="8"/>
  <c r="AP13" i="8"/>
  <c r="AP14" i="8"/>
  <c r="AP15" i="8"/>
  <c r="AP16" i="8"/>
  <c r="AP17" i="8"/>
  <c r="AP18" i="8"/>
  <c r="AP19" i="8"/>
  <c r="AP20" i="8"/>
  <c r="AP21" i="8"/>
  <c r="AP22" i="8"/>
  <c r="AP23" i="8"/>
  <c r="AP24" i="8"/>
  <c r="AP25" i="8"/>
  <c r="AP26" i="8"/>
  <c r="AP27" i="8"/>
  <c r="AP28" i="8"/>
  <c r="AP29" i="8"/>
  <c r="AP30" i="8"/>
  <c r="AP31" i="8"/>
  <c r="AP32" i="8"/>
  <c r="AP33" i="8"/>
  <c r="AP34" i="8"/>
  <c r="AP35" i="8"/>
  <c r="AP36" i="8"/>
  <c r="AP37" i="8"/>
  <c r="AP38" i="8"/>
  <c r="AP39" i="8"/>
  <c r="AP40" i="8"/>
  <c r="AP41" i="8"/>
  <c r="AP42" i="8"/>
  <c r="AP43" i="8"/>
  <c r="AP44" i="8"/>
  <c r="AP45" i="8"/>
  <c r="AP46" i="8"/>
  <c r="AP47" i="8"/>
  <c r="AP48" i="8"/>
  <c r="AP49" i="8"/>
  <c r="AP50" i="8"/>
  <c r="AP51" i="8"/>
  <c r="AP52" i="8"/>
  <c r="AP53" i="8"/>
  <c r="AP54" i="8"/>
  <c r="AP55" i="8"/>
  <c r="AP56" i="8"/>
  <c r="AP57" i="8"/>
  <c r="AP58" i="8"/>
  <c r="AP59" i="8"/>
  <c r="AP60" i="8"/>
  <c r="AP61" i="8"/>
  <c r="AP62" i="8"/>
  <c r="AP63" i="8"/>
  <c r="AP64" i="8"/>
  <c r="AP65" i="8"/>
  <c r="AP66" i="8"/>
  <c r="AP67" i="8"/>
  <c r="AP68" i="8"/>
  <c r="AP69" i="8"/>
  <c r="AP70" i="8"/>
  <c r="AP71" i="8"/>
  <c r="AP72" i="8"/>
  <c r="AP73" i="8"/>
  <c r="AP74" i="8"/>
  <c r="AP75" i="8"/>
  <c r="AP76" i="8"/>
  <c r="AP77" i="8"/>
  <c r="AP78" i="8"/>
  <c r="AP79" i="8"/>
  <c r="AP80" i="8"/>
  <c r="AP81" i="8"/>
  <c r="AP82" i="8"/>
  <c r="AP83" i="8"/>
  <c r="AP84" i="8"/>
  <c r="AP85" i="8"/>
  <c r="AP86" i="8"/>
  <c r="AP87" i="8"/>
  <c r="AP88" i="8"/>
  <c r="AP89" i="8"/>
  <c r="AP90" i="8"/>
  <c r="AP91" i="8"/>
  <c r="AP92" i="8"/>
  <c r="AP93" i="8"/>
  <c r="AP94" i="8"/>
  <c r="AP95" i="8"/>
  <c r="AP96" i="8"/>
  <c r="AP97" i="8"/>
  <c r="AP98" i="8"/>
  <c r="AP99" i="8"/>
  <c r="AP100" i="8"/>
  <c r="AP101" i="8"/>
  <c r="AP102" i="8"/>
  <c r="AP103" i="8"/>
  <c r="AP104" i="8"/>
  <c r="AP105" i="8"/>
  <c r="AP106" i="8"/>
  <c r="AP107" i="8"/>
  <c r="AP108" i="8"/>
  <c r="AP109" i="8"/>
  <c r="AP110" i="8"/>
  <c r="AP111" i="8"/>
  <c r="AP112" i="8"/>
  <c r="AP113" i="8"/>
  <c r="AP114" i="8"/>
  <c r="AP115" i="8"/>
  <c r="AP116" i="8"/>
  <c r="AP117" i="8"/>
  <c r="AP118" i="8"/>
  <c r="AP119" i="8"/>
  <c r="AP120" i="8"/>
  <c r="AP121" i="8"/>
  <c r="AP122" i="8"/>
  <c r="AP123" i="8"/>
  <c r="AP124" i="8"/>
  <c r="AP125" i="8"/>
  <c r="AP126" i="8"/>
  <c r="AP6" i="8"/>
  <c r="EP7" i="8"/>
  <c r="EP8" i="8"/>
  <c r="EP9" i="8"/>
  <c r="EP10" i="8"/>
  <c r="EP11" i="8"/>
  <c r="EP12" i="8"/>
  <c r="EP13" i="8"/>
  <c r="EP14" i="8"/>
  <c r="EP15" i="8"/>
  <c r="EP16" i="8"/>
  <c r="EP17" i="8"/>
  <c r="EP18" i="8"/>
  <c r="EP19" i="8"/>
  <c r="EP20" i="8"/>
  <c r="EP21" i="8"/>
  <c r="EP22" i="8"/>
  <c r="EP23" i="8"/>
  <c r="EP24" i="8"/>
  <c r="EP25" i="8"/>
  <c r="EP26" i="8"/>
  <c r="EP27" i="8"/>
  <c r="EP28" i="8"/>
  <c r="EP29" i="8"/>
  <c r="EP30" i="8"/>
  <c r="EP31" i="8"/>
  <c r="EP32" i="8"/>
  <c r="EP33" i="8"/>
  <c r="EP34" i="8"/>
  <c r="EP35" i="8"/>
  <c r="EP36" i="8"/>
  <c r="EP37" i="8"/>
  <c r="EP38" i="8"/>
  <c r="EP39" i="8"/>
  <c r="EP40" i="8"/>
  <c r="EP41" i="8"/>
  <c r="EP42" i="8"/>
  <c r="EP43" i="8"/>
  <c r="EP44" i="8"/>
  <c r="EP45" i="8"/>
  <c r="EP46" i="8"/>
  <c r="EP47" i="8"/>
  <c r="EP48" i="8"/>
  <c r="EP49" i="8"/>
  <c r="EP50" i="8"/>
  <c r="EP51" i="8"/>
  <c r="EP52" i="8"/>
  <c r="EP53" i="8"/>
  <c r="EP54" i="8"/>
  <c r="EP55" i="8"/>
  <c r="EP56" i="8"/>
  <c r="EP57" i="8"/>
  <c r="EP58" i="8"/>
  <c r="EP59" i="8"/>
  <c r="EP60" i="8"/>
  <c r="EP61" i="8"/>
  <c r="EP62" i="8"/>
  <c r="EP63" i="8"/>
  <c r="EP64" i="8"/>
  <c r="EP65" i="8"/>
  <c r="EP66" i="8"/>
  <c r="EP67" i="8"/>
  <c r="EP68" i="8"/>
  <c r="EP69" i="8"/>
  <c r="EP70" i="8"/>
  <c r="EP71" i="8"/>
  <c r="EP72" i="8"/>
  <c r="EP73" i="8"/>
  <c r="EP74" i="8"/>
  <c r="EP75" i="8"/>
  <c r="EP76" i="8"/>
  <c r="EP77" i="8"/>
  <c r="EP78" i="8"/>
  <c r="EP79" i="8"/>
  <c r="EP80" i="8"/>
  <c r="EP81" i="8"/>
  <c r="EP82" i="8"/>
  <c r="EP83" i="8"/>
  <c r="EP84" i="8"/>
  <c r="EP85" i="8"/>
  <c r="EP86" i="8"/>
  <c r="EP87" i="8"/>
  <c r="EP88" i="8"/>
  <c r="EP89" i="8"/>
  <c r="EP90" i="8"/>
  <c r="EP91" i="8"/>
  <c r="EP92" i="8"/>
  <c r="EP93" i="8"/>
  <c r="EP94" i="8"/>
  <c r="EP95" i="8"/>
  <c r="EP96" i="8"/>
  <c r="EP97" i="8"/>
  <c r="EP98" i="8"/>
  <c r="EP99" i="8"/>
  <c r="EP100" i="8"/>
  <c r="EP101" i="8"/>
  <c r="EP102" i="8"/>
  <c r="EP103" i="8"/>
  <c r="EP104" i="8"/>
  <c r="EP105" i="8"/>
  <c r="EP106" i="8"/>
  <c r="EP107" i="8"/>
  <c r="EP108" i="8"/>
  <c r="EP109" i="8"/>
  <c r="EP110" i="8"/>
  <c r="EP111" i="8"/>
  <c r="EP112" i="8"/>
  <c r="EP113" i="8"/>
  <c r="EP114" i="8"/>
  <c r="EP115" i="8"/>
  <c r="EP116" i="8"/>
  <c r="EP117" i="8"/>
  <c r="EP118" i="8"/>
  <c r="EP119" i="8"/>
  <c r="EP120" i="8"/>
  <c r="EP121" i="8"/>
  <c r="EP122" i="8"/>
  <c r="EP123" i="8"/>
  <c r="EP124" i="8"/>
  <c r="EP125" i="8"/>
  <c r="EP126" i="8"/>
  <c r="EP6" i="8"/>
  <c r="EK7" i="8"/>
  <c r="EK8" i="8"/>
  <c r="EK9" i="8"/>
  <c r="EK10" i="8"/>
  <c r="EK11" i="8"/>
  <c r="EK12" i="8"/>
  <c r="EK13" i="8"/>
  <c r="EK14" i="8"/>
  <c r="EK15" i="8"/>
  <c r="EK16" i="8"/>
  <c r="EK17" i="8"/>
  <c r="EK18" i="8"/>
  <c r="EK19" i="8"/>
  <c r="EK20" i="8"/>
  <c r="EK21" i="8"/>
  <c r="EK22" i="8"/>
  <c r="EK23" i="8"/>
  <c r="EK24" i="8"/>
  <c r="EK25" i="8"/>
  <c r="EK26" i="8"/>
  <c r="EK27" i="8"/>
  <c r="EK28" i="8"/>
  <c r="EK29" i="8"/>
  <c r="EK30" i="8"/>
  <c r="EK31" i="8"/>
  <c r="EK32" i="8"/>
  <c r="EK33" i="8"/>
  <c r="EK34" i="8"/>
  <c r="EK35" i="8"/>
  <c r="EK36" i="8"/>
  <c r="EK37" i="8"/>
  <c r="EK38" i="8"/>
  <c r="EK39" i="8"/>
  <c r="EK40" i="8"/>
  <c r="EK41" i="8"/>
  <c r="EK42" i="8"/>
  <c r="EK43" i="8"/>
  <c r="EK44" i="8"/>
  <c r="EK45" i="8"/>
  <c r="EK46" i="8"/>
  <c r="EK47" i="8"/>
  <c r="EK48" i="8"/>
  <c r="EK49" i="8"/>
  <c r="EK50" i="8"/>
  <c r="EK51" i="8"/>
  <c r="EK52" i="8"/>
  <c r="EK53" i="8"/>
  <c r="EK54" i="8"/>
  <c r="EK55" i="8"/>
  <c r="EK56" i="8"/>
  <c r="EK57" i="8"/>
  <c r="EK58" i="8"/>
  <c r="EK59" i="8"/>
  <c r="EK60" i="8"/>
  <c r="EK61" i="8"/>
  <c r="EK62" i="8"/>
  <c r="EK63" i="8"/>
  <c r="EK64" i="8"/>
  <c r="EK65" i="8"/>
  <c r="EK66" i="8"/>
  <c r="EK67" i="8"/>
  <c r="EK68" i="8"/>
  <c r="EK69" i="8"/>
  <c r="EK70" i="8"/>
  <c r="EK71" i="8"/>
  <c r="EK72" i="8"/>
  <c r="EK73" i="8"/>
  <c r="EK74" i="8"/>
  <c r="EK75" i="8"/>
  <c r="EK76" i="8"/>
  <c r="EK77" i="8"/>
  <c r="EK78" i="8"/>
  <c r="EK79" i="8"/>
  <c r="EK80" i="8"/>
  <c r="EK81" i="8"/>
  <c r="EK82" i="8"/>
  <c r="EK83" i="8"/>
  <c r="EK84" i="8"/>
  <c r="EK85" i="8"/>
  <c r="EK86" i="8"/>
  <c r="EK87" i="8"/>
  <c r="EK88" i="8"/>
  <c r="EK89" i="8"/>
  <c r="EK90" i="8"/>
  <c r="EK91" i="8"/>
  <c r="EK92" i="8"/>
  <c r="EK93" i="8"/>
  <c r="EK94" i="8"/>
  <c r="EK95" i="8"/>
  <c r="EK96" i="8"/>
  <c r="EK97" i="8"/>
  <c r="EK98" i="8"/>
  <c r="EK99" i="8"/>
  <c r="EK100" i="8"/>
  <c r="EK101" i="8"/>
  <c r="EK102" i="8"/>
  <c r="EK103" i="8"/>
  <c r="EK104" i="8"/>
  <c r="EK105" i="8"/>
  <c r="EK106" i="8"/>
  <c r="EK107" i="8"/>
  <c r="EK108" i="8"/>
  <c r="EK109" i="8"/>
  <c r="EK110" i="8"/>
  <c r="EK111" i="8"/>
  <c r="EK112" i="8"/>
  <c r="EK113" i="8"/>
  <c r="EK114" i="8"/>
  <c r="EK115" i="8"/>
  <c r="EK116" i="8"/>
  <c r="EK117" i="8"/>
  <c r="EK118" i="8"/>
  <c r="EK119" i="8"/>
  <c r="EK120" i="8"/>
  <c r="EK121" i="8"/>
  <c r="EK122" i="8"/>
  <c r="EK123" i="8"/>
  <c r="EK124" i="8"/>
  <c r="EK125" i="8"/>
  <c r="EK126" i="8"/>
  <c r="EK6" i="8"/>
  <c r="EQ7" i="8"/>
  <c r="EQ8" i="8"/>
  <c r="EQ9" i="8"/>
  <c r="EQ10" i="8"/>
  <c r="EQ11" i="8"/>
  <c r="EQ12" i="8"/>
  <c r="EQ13" i="8"/>
  <c r="EQ14" i="8"/>
  <c r="EQ15" i="8"/>
  <c r="EQ16" i="8"/>
  <c r="EQ17" i="8"/>
  <c r="EQ18" i="8"/>
  <c r="EQ19" i="8"/>
  <c r="EQ20" i="8"/>
  <c r="EQ21" i="8"/>
  <c r="EQ22" i="8"/>
  <c r="EQ23" i="8"/>
  <c r="EQ24" i="8"/>
  <c r="EQ25" i="8"/>
  <c r="EQ26" i="8"/>
  <c r="EQ27" i="8"/>
  <c r="EQ28" i="8"/>
  <c r="EQ29" i="8"/>
  <c r="EQ30" i="8"/>
  <c r="EQ31" i="8"/>
  <c r="EQ32" i="8"/>
  <c r="EQ33" i="8"/>
  <c r="EQ34" i="8"/>
  <c r="EQ35" i="8"/>
  <c r="EQ36" i="8"/>
  <c r="EQ37" i="8"/>
  <c r="EQ38" i="8"/>
  <c r="EQ39" i="8"/>
  <c r="EQ40" i="8"/>
  <c r="EQ41" i="8"/>
  <c r="EQ42" i="8"/>
  <c r="EQ43" i="8"/>
  <c r="EQ44" i="8"/>
  <c r="EQ45" i="8"/>
  <c r="EQ46" i="8"/>
  <c r="EQ47" i="8"/>
  <c r="EQ48" i="8"/>
  <c r="EQ49" i="8"/>
  <c r="EQ50" i="8"/>
  <c r="EQ51" i="8"/>
  <c r="EQ52" i="8"/>
  <c r="EQ53" i="8"/>
  <c r="EQ54" i="8"/>
  <c r="EQ55" i="8"/>
  <c r="EQ56" i="8"/>
  <c r="EQ57" i="8"/>
  <c r="EQ58" i="8"/>
  <c r="EQ59" i="8"/>
  <c r="EQ60" i="8"/>
  <c r="EQ61" i="8"/>
  <c r="EQ62" i="8"/>
  <c r="EQ63" i="8"/>
  <c r="EQ64" i="8"/>
  <c r="EQ65" i="8"/>
  <c r="EQ66" i="8"/>
  <c r="EQ67" i="8"/>
  <c r="EQ68" i="8"/>
  <c r="EQ69" i="8"/>
  <c r="EQ70" i="8"/>
  <c r="EQ72" i="8"/>
  <c r="EQ73" i="8"/>
  <c r="EQ74" i="8"/>
  <c r="EQ75" i="8"/>
  <c r="EQ76" i="8"/>
  <c r="EQ77" i="8"/>
  <c r="EQ78" i="8"/>
  <c r="EQ79" i="8"/>
  <c r="EQ80" i="8"/>
  <c r="EQ81" i="8"/>
  <c r="EQ82" i="8"/>
  <c r="EQ83" i="8"/>
  <c r="EQ84" i="8"/>
  <c r="EQ85" i="8"/>
  <c r="EQ86" i="8"/>
  <c r="EQ87" i="8"/>
  <c r="EQ88" i="8"/>
  <c r="EQ89" i="8"/>
  <c r="EQ90" i="8"/>
  <c r="EQ91" i="8"/>
  <c r="EQ92" i="8"/>
  <c r="EQ93" i="8"/>
  <c r="EQ94" i="8"/>
  <c r="EQ95" i="8"/>
  <c r="EQ96" i="8"/>
  <c r="EQ97" i="8"/>
  <c r="EQ98" i="8"/>
  <c r="EQ99" i="8"/>
  <c r="EQ100" i="8"/>
  <c r="EQ101" i="8"/>
  <c r="EQ102" i="8"/>
  <c r="EQ103" i="8"/>
  <c r="EQ104" i="8"/>
  <c r="EQ105" i="8"/>
  <c r="EQ106" i="8"/>
  <c r="EQ107" i="8"/>
  <c r="EQ108" i="8"/>
  <c r="EQ109" i="8"/>
  <c r="EQ110" i="8"/>
  <c r="EQ111" i="8"/>
  <c r="EQ112" i="8"/>
  <c r="EQ113" i="8"/>
  <c r="EQ114" i="8"/>
  <c r="EQ115" i="8"/>
  <c r="EQ116" i="8"/>
  <c r="EQ117" i="8"/>
  <c r="EQ118" i="8"/>
  <c r="EQ119" i="8"/>
  <c r="EQ120" i="8"/>
  <c r="EQ121" i="8"/>
  <c r="EQ122" i="8"/>
  <c r="EQ123" i="8"/>
  <c r="EQ124" i="8"/>
  <c r="EQ125" i="8"/>
  <c r="EQ126" i="8"/>
  <c r="EQ6" i="8"/>
  <c r="EI7" i="8"/>
  <c r="EI8" i="8"/>
  <c r="EI9" i="8"/>
  <c r="EI10" i="8"/>
  <c r="EI11" i="8"/>
  <c r="EI12" i="8"/>
  <c r="EI13" i="8"/>
  <c r="EI14" i="8"/>
  <c r="EI15" i="8"/>
  <c r="EI16" i="8"/>
  <c r="EI17" i="8"/>
  <c r="EI18" i="8"/>
  <c r="EI19" i="8"/>
  <c r="EI20" i="8"/>
  <c r="EI21" i="8"/>
  <c r="EI22" i="8"/>
  <c r="EI23" i="8"/>
  <c r="EI24" i="8"/>
  <c r="EI25" i="8"/>
  <c r="EI26" i="8"/>
  <c r="EI27" i="8"/>
  <c r="EI28" i="8"/>
  <c r="EI29" i="8"/>
  <c r="EI30" i="8"/>
  <c r="EI31" i="8"/>
  <c r="EI32" i="8"/>
  <c r="EI33" i="8"/>
  <c r="EI34" i="8"/>
  <c r="EI35" i="8"/>
  <c r="EI36" i="8"/>
  <c r="EI37" i="8"/>
  <c r="EI38" i="8"/>
  <c r="EI39" i="8"/>
  <c r="EI40" i="8"/>
  <c r="EI41" i="8"/>
  <c r="EI42" i="8"/>
  <c r="EI43" i="8"/>
  <c r="EI44" i="8"/>
  <c r="EI45" i="8"/>
  <c r="EI46" i="8"/>
  <c r="EI47" i="8"/>
  <c r="EI48" i="8"/>
  <c r="EI49" i="8"/>
  <c r="EI50" i="8"/>
  <c r="EI51" i="8"/>
  <c r="EI52" i="8"/>
  <c r="EI53" i="8"/>
  <c r="EI54" i="8"/>
  <c r="EI55" i="8"/>
  <c r="EI56" i="8"/>
  <c r="EI57" i="8"/>
  <c r="EI58" i="8"/>
  <c r="EI59" i="8"/>
  <c r="EI60" i="8"/>
  <c r="EI61" i="8"/>
  <c r="EI62" i="8"/>
  <c r="EI63" i="8"/>
  <c r="EI64" i="8"/>
  <c r="EI65" i="8"/>
  <c r="EI66" i="8"/>
  <c r="EI67" i="8"/>
  <c r="EI68" i="8"/>
  <c r="EI69" i="8"/>
  <c r="EI70" i="8"/>
  <c r="EI71" i="8"/>
  <c r="EI72" i="8"/>
  <c r="EI73" i="8"/>
  <c r="EI74" i="8"/>
  <c r="EI75" i="8"/>
  <c r="EI76" i="8"/>
  <c r="EI77" i="8"/>
  <c r="EI78" i="8"/>
  <c r="EI79" i="8"/>
  <c r="EI80" i="8"/>
  <c r="EI81" i="8"/>
  <c r="EI82" i="8"/>
  <c r="EI83" i="8"/>
  <c r="EI84" i="8"/>
  <c r="EI85" i="8"/>
  <c r="EI86" i="8"/>
  <c r="EI87" i="8"/>
  <c r="EI88" i="8"/>
  <c r="EI89" i="8"/>
  <c r="EI90" i="8"/>
  <c r="EI91" i="8"/>
  <c r="EI92" i="8"/>
  <c r="EI93" i="8"/>
  <c r="EI94" i="8"/>
  <c r="EI95" i="8"/>
  <c r="EI96" i="8"/>
  <c r="EI97" i="8"/>
  <c r="EI98" i="8"/>
  <c r="EI99" i="8"/>
  <c r="EI100" i="8"/>
  <c r="EI101" i="8"/>
  <c r="EI102" i="8"/>
  <c r="EI103" i="8"/>
  <c r="EI104" i="8"/>
  <c r="EI105" i="8"/>
  <c r="EI106" i="8"/>
  <c r="EI107" i="8"/>
  <c r="EI108" i="8"/>
  <c r="EI109" i="8"/>
  <c r="EI110" i="8"/>
  <c r="EI111" i="8"/>
  <c r="EI112" i="8"/>
  <c r="EI113" i="8"/>
  <c r="EI114" i="8"/>
  <c r="EI115" i="8"/>
  <c r="EI116" i="8"/>
  <c r="EI117" i="8"/>
  <c r="EI118" i="8"/>
  <c r="EI119" i="8"/>
  <c r="EI120" i="8"/>
  <c r="EI121" i="8"/>
  <c r="EI122" i="8"/>
  <c r="EI123" i="8"/>
  <c r="EI124" i="8"/>
  <c r="EI125" i="8"/>
  <c r="EI126" i="8"/>
  <c r="EI6" i="8"/>
  <c r="EE7" i="8"/>
  <c r="EE8" i="8"/>
  <c r="EE9" i="8"/>
  <c r="EE10" i="8"/>
  <c r="EE11" i="8"/>
  <c r="EE12" i="8"/>
  <c r="EE13" i="8"/>
  <c r="EE14" i="8"/>
  <c r="EE15" i="8"/>
  <c r="EE16" i="8"/>
  <c r="EE17" i="8"/>
  <c r="EE18" i="8"/>
  <c r="EE19" i="8"/>
  <c r="EE20" i="8"/>
  <c r="EE21" i="8"/>
  <c r="EE22" i="8"/>
  <c r="EE23" i="8"/>
  <c r="EE24" i="8"/>
  <c r="EE25" i="8"/>
  <c r="EE26" i="8"/>
  <c r="EE27" i="8"/>
  <c r="EE28" i="8"/>
  <c r="EE29" i="8"/>
  <c r="EE30" i="8"/>
  <c r="EE31" i="8"/>
  <c r="EE32" i="8"/>
  <c r="EE33" i="8"/>
  <c r="EE34" i="8"/>
  <c r="EE35" i="8"/>
  <c r="EE36" i="8"/>
  <c r="EE37" i="8"/>
  <c r="EE38" i="8"/>
  <c r="EE39" i="8"/>
  <c r="EE40" i="8"/>
  <c r="EE41" i="8"/>
  <c r="EE42" i="8"/>
  <c r="EE43" i="8"/>
  <c r="EE44" i="8"/>
  <c r="EE45" i="8"/>
  <c r="EE46" i="8"/>
  <c r="EE47" i="8"/>
  <c r="EE48" i="8"/>
  <c r="EE49" i="8"/>
  <c r="EE50" i="8"/>
  <c r="EE51" i="8"/>
  <c r="EE52" i="8"/>
  <c r="EE53" i="8"/>
  <c r="EE54" i="8"/>
  <c r="EE55" i="8"/>
  <c r="EE56" i="8"/>
  <c r="EE57" i="8"/>
  <c r="EE58" i="8"/>
  <c r="EE59" i="8"/>
  <c r="EE60" i="8"/>
  <c r="EE61" i="8"/>
  <c r="EE62" i="8"/>
  <c r="EE63" i="8"/>
  <c r="EE64" i="8"/>
  <c r="EE65" i="8"/>
  <c r="EE66" i="8"/>
  <c r="EE67" i="8"/>
  <c r="EE68" i="8"/>
  <c r="EE69" i="8"/>
  <c r="EE70" i="8"/>
  <c r="EE71" i="8"/>
  <c r="EE72" i="8"/>
  <c r="EE73" i="8"/>
  <c r="EE74" i="8"/>
  <c r="EE75" i="8"/>
  <c r="EE76" i="8"/>
  <c r="EE77" i="8"/>
  <c r="EE78" i="8"/>
  <c r="EE79" i="8"/>
  <c r="EE80" i="8"/>
  <c r="EE81" i="8"/>
  <c r="EE82" i="8"/>
  <c r="EE83" i="8"/>
  <c r="EE84" i="8"/>
  <c r="EE85" i="8"/>
  <c r="EE86" i="8"/>
  <c r="EE87" i="8"/>
  <c r="EE88" i="8"/>
  <c r="EE89" i="8"/>
  <c r="EE90" i="8"/>
  <c r="EE91" i="8"/>
  <c r="EE92" i="8"/>
  <c r="EE93" i="8"/>
  <c r="EE94" i="8"/>
  <c r="EE95" i="8"/>
  <c r="EE96" i="8"/>
  <c r="EE97" i="8"/>
  <c r="EE98" i="8"/>
  <c r="EE99" i="8"/>
  <c r="EE100" i="8"/>
  <c r="EE101" i="8"/>
  <c r="EE102" i="8"/>
  <c r="EE103" i="8"/>
  <c r="EE104" i="8"/>
  <c r="EE105" i="8"/>
  <c r="EE106" i="8"/>
  <c r="EE107" i="8"/>
  <c r="EE108" i="8"/>
  <c r="EE109" i="8"/>
  <c r="EE110" i="8"/>
  <c r="EE111" i="8"/>
  <c r="EE112" i="8"/>
  <c r="EE113" i="8"/>
  <c r="EE114" i="8"/>
  <c r="EE115" i="8"/>
  <c r="EE116" i="8"/>
  <c r="EE117" i="8"/>
  <c r="EE118" i="8"/>
  <c r="EE119" i="8"/>
  <c r="EE120" i="8"/>
  <c r="EE121" i="8"/>
  <c r="EE122" i="8"/>
  <c r="EE123" i="8"/>
  <c r="EE124" i="8"/>
  <c r="EE125" i="8"/>
  <c r="EE126" i="8"/>
  <c r="EE6" i="8"/>
  <c r="EF7" i="8"/>
  <c r="EF8" i="8"/>
  <c r="EF9" i="8"/>
  <c r="EF10" i="8"/>
  <c r="EF11" i="8"/>
  <c r="EF12" i="8"/>
  <c r="EF13" i="8"/>
  <c r="EF14" i="8"/>
  <c r="EF15" i="8"/>
  <c r="EF16" i="8"/>
  <c r="EF17" i="8"/>
  <c r="EF18" i="8"/>
  <c r="EF19" i="8"/>
  <c r="EF20" i="8"/>
  <c r="EF21" i="8"/>
  <c r="EF22" i="8"/>
  <c r="EF23" i="8"/>
  <c r="EF24" i="8"/>
  <c r="EF25" i="8"/>
  <c r="EF26" i="8"/>
  <c r="EF27" i="8"/>
  <c r="EF28" i="8"/>
  <c r="EF29" i="8"/>
  <c r="EF30" i="8"/>
  <c r="EF31" i="8"/>
  <c r="EF32" i="8"/>
  <c r="EF33" i="8"/>
  <c r="EF34" i="8"/>
  <c r="EF35" i="8"/>
  <c r="EF36" i="8"/>
  <c r="EF37" i="8"/>
  <c r="EF38" i="8"/>
  <c r="EF39" i="8"/>
  <c r="EF40" i="8"/>
  <c r="EF41" i="8"/>
  <c r="EF42" i="8"/>
  <c r="EF43" i="8"/>
  <c r="EF44" i="8"/>
  <c r="EF45" i="8"/>
  <c r="EF46" i="8"/>
  <c r="EF47" i="8"/>
  <c r="EF48" i="8"/>
  <c r="EF49" i="8"/>
  <c r="EF50" i="8"/>
  <c r="EF51" i="8"/>
  <c r="EF52" i="8"/>
  <c r="EF53" i="8"/>
  <c r="EF54" i="8"/>
  <c r="EF55" i="8"/>
  <c r="EF56" i="8"/>
  <c r="EF57" i="8"/>
  <c r="EF58" i="8"/>
  <c r="EF59" i="8"/>
  <c r="EF60" i="8"/>
  <c r="EF61" i="8"/>
  <c r="EF62" i="8"/>
  <c r="EF63" i="8"/>
  <c r="EF64" i="8"/>
  <c r="EF65" i="8"/>
  <c r="EF66" i="8"/>
  <c r="EF67" i="8"/>
  <c r="EF68" i="8"/>
  <c r="EF69" i="8"/>
  <c r="EF70" i="8"/>
  <c r="EF71" i="8"/>
  <c r="EF72" i="8"/>
  <c r="EF73" i="8"/>
  <c r="EF74" i="8"/>
  <c r="EF75" i="8"/>
  <c r="EF76" i="8"/>
  <c r="EF77" i="8"/>
  <c r="EF78" i="8"/>
  <c r="EF79" i="8"/>
  <c r="EF80" i="8"/>
  <c r="EF81" i="8"/>
  <c r="EF82" i="8"/>
  <c r="EF83" i="8"/>
  <c r="EF84" i="8"/>
  <c r="EF85" i="8"/>
  <c r="EF86" i="8"/>
  <c r="EF87" i="8"/>
  <c r="EF88" i="8"/>
  <c r="EF89" i="8"/>
  <c r="EF90" i="8"/>
  <c r="EF91" i="8"/>
  <c r="EF92" i="8"/>
  <c r="EF93" i="8"/>
  <c r="EF94" i="8"/>
  <c r="EF95" i="8"/>
  <c r="EF96" i="8"/>
  <c r="EF97" i="8"/>
  <c r="EF98" i="8"/>
  <c r="EF99" i="8"/>
  <c r="EF100" i="8"/>
  <c r="EF101" i="8"/>
  <c r="EF102" i="8"/>
  <c r="EF103" i="8"/>
  <c r="EF104" i="8"/>
  <c r="EF105" i="8"/>
  <c r="EF106" i="8"/>
  <c r="EF107" i="8"/>
  <c r="EF108" i="8"/>
  <c r="EF109" i="8"/>
  <c r="EF110" i="8"/>
  <c r="EF111" i="8"/>
  <c r="EF112" i="8"/>
  <c r="EF113" i="8"/>
  <c r="EF114" i="8"/>
  <c r="EF115" i="8"/>
  <c r="EF116" i="8"/>
  <c r="EF117" i="8"/>
  <c r="EF118" i="8"/>
  <c r="EF119" i="8"/>
  <c r="EF120" i="8"/>
  <c r="EF121" i="8"/>
  <c r="EF122" i="8"/>
  <c r="EF123" i="8"/>
  <c r="EF124" i="8"/>
  <c r="EF125" i="8"/>
  <c r="EF126" i="8"/>
  <c r="EF6" i="8"/>
  <c r="ER7" i="8"/>
  <c r="ER8" i="8"/>
  <c r="ER9" i="8"/>
  <c r="ER10" i="8"/>
  <c r="ER11" i="8"/>
  <c r="ER12" i="8"/>
  <c r="ER13" i="8"/>
  <c r="ER14" i="8"/>
  <c r="ER15" i="8"/>
  <c r="ER16" i="8"/>
  <c r="ER17" i="8"/>
  <c r="ER18" i="8"/>
  <c r="ER19" i="8"/>
  <c r="ER20" i="8"/>
  <c r="ER21" i="8"/>
  <c r="ER22" i="8"/>
  <c r="ER23" i="8"/>
  <c r="ER24" i="8"/>
  <c r="ER25" i="8"/>
  <c r="ER26" i="8"/>
  <c r="ER27" i="8"/>
  <c r="ER28" i="8"/>
  <c r="ER29" i="8"/>
  <c r="ER30" i="8"/>
  <c r="ER31" i="8"/>
  <c r="ER32" i="8"/>
  <c r="ER33" i="8"/>
  <c r="ER34" i="8"/>
  <c r="ER35" i="8"/>
  <c r="ER36" i="8"/>
  <c r="ER37" i="8"/>
  <c r="ER38" i="8"/>
  <c r="ER39" i="8"/>
  <c r="ER40" i="8"/>
  <c r="ER41" i="8"/>
  <c r="ER42" i="8"/>
  <c r="ER43" i="8"/>
  <c r="ER44" i="8"/>
  <c r="ER45" i="8"/>
  <c r="ER46" i="8"/>
  <c r="ER47" i="8"/>
  <c r="ER48" i="8"/>
  <c r="ER49" i="8"/>
  <c r="ER50" i="8"/>
  <c r="ER51" i="8"/>
  <c r="ER52" i="8"/>
  <c r="ER53" i="8"/>
  <c r="ER54" i="8"/>
  <c r="ER55" i="8"/>
  <c r="ER56" i="8"/>
  <c r="ER57" i="8"/>
  <c r="ER58" i="8"/>
  <c r="ER59" i="8"/>
  <c r="ER60" i="8"/>
  <c r="ER61" i="8"/>
  <c r="ER62" i="8"/>
  <c r="ER63" i="8"/>
  <c r="ER64" i="8"/>
  <c r="ER65" i="8"/>
  <c r="ER66" i="8"/>
  <c r="ER67" i="8"/>
  <c r="ER68" i="8"/>
  <c r="ER69" i="8"/>
  <c r="ER70" i="8"/>
  <c r="ER71" i="8"/>
  <c r="ER72" i="8"/>
  <c r="ER73" i="8"/>
  <c r="ER74" i="8"/>
  <c r="ER75" i="8"/>
  <c r="ER76" i="8"/>
  <c r="ER77" i="8"/>
  <c r="ER78" i="8"/>
  <c r="ER79" i="8"/>
  <c r="ER80" i="8"/>
  <c r="ER81" i="8"/>
  <c r="ER82" i="8"/>
  <c r="ER83" i="8"/>
  <c r="ER84" i="8"/>
  <c r="ER85" i="8"/>
  <c r="ER86" i="8"/>
  <c r="ER87" i="8"/>
  <c r="ER88" i="8"/>
  <c r="ER89" i="8"/>
  <c r="ER90" i="8"/>
  <c r="ER91" i="8"/>
  <c r="ER92" i="8"/>
  <c r="ER93" i="8"/>
  <c r="ER94" i="8"/>
  <c r="ER95" i="8"/>
  <c r="ER96" i="8"/>
  <c r="ER97" i="8"/>
  <c r="ER98" i="8"/>
  <c r="ER99" i="8"/>
  <c r="ER100" i="8"/>
  <c r="ER101" i="8"/>
  <c r="ER102" i="8"/>
  <c r="ER103" i="8"/>
  <c r="ER104" i="8"/>
  <c r="ER105" i="8"/>
  <c r="ER106" i="8"/>
  <c r="ER107" i="8"/>
  <c r="ER108" i="8"/>
  <c r="ER109" i="8"/>
  <c r="ER110" i="8"/>
  <c r="ER111" i="8"/>
  <c r="ER112" i="8"/>
  <c r="ER113" i="8"/>
  <c r="ER114" i="8"/>
  <c r="ER115" i="8"/>
  <c r="ER116" i="8"/>
  <c r="ER117" i="8"/>
  <c r="ER118" i="8"/>
  <c r="ER119" i="8"/>
  <c r="ER120" i="8"/>
  <c r="ER121" i="8"/>
  <c r="ER122" i="8"/>
  <c r="ER123" i="8"/>
  <c r="ER124" i="8"/>
  <c r="ER125" i="8"/>
  <c r="ER126" i="8"/>
  <c r="ER6" i="8"/>
  <c r="DD7" i="8"/>
  <c r="DD8" i="8"/>
  <c r="DD9" i="8"/>
  <c r="DD10" i="8"/>
  <c r="DD11" i="8"/>
  <c r="DD12" i="8"/>
  <c r="DD13" i="8"/>
  <c r="DD14" i="8"/>
  <c r="DD15" i="8"/>
  <c r="DD16" i="8"/>
  <c r="DD17" i="8"/>
  <c r="DD18" i="8"/>
  <c r="DD19" i="8"/>
  <c r="DD20" i="8"/>
  <c r="DD21" i="8"/>
  <c r="DD22" i="8"/>
  <c r="DD23" i="8"/>
  <c r="DD24" i="8"/>
  <c r="DD25" i="8"/>
  <c r="DD26" i="8"/>
  <c r="DD27" i="8"/>
  <c r="DD28" i="8"/>
  <c r="DD29" i="8"/>
  <c r="DD30" i="8"/>
  <c r="DD31" i="8"/>
  <c r="DD32" i="8"/>
  <c r="DD33" i="8"/>
  <c r="DD34" i="8"/>
  <c r="DD35" i="8"/>
  <c r="DD36" i="8"/>
  <c r="DD37" i="8"/>
  <c r="DD38" i="8"/>
  <c r="DD39" i="8"/>
  <c r="DD40" i="8"/>
  <c r="DD41" i="8"/>
  <c r="DD42" i="8"/>
  <c r="DD43" i="8"/>
  <c r="DD44" i="8"/>
  <c r="DD45" i="8"/>
  <c r="DD46" i="8"/>
  <c r="DD47" i="8"/>
  <c r="DD48" i="8"/>
  <c r="DD49" i="8"/>
  <c r="DD50" i="8"/>
  <c r="DD51" i="8"/>
  <c r="DD52" i="8"/>
  <c r="DD53" i="8"/>
  <c r="DD54" i="8"/>
  <c r="DD55" i="8"/>
  <c r="DD56" i="8"/>
  <c r="DD57" i="8"/>
  <c r="DD58" i="8"/>
  <c r="DD59" i="8"/>
  <c r="DD60" i="8"/>
  <c r="DD61" i="8"/>
  <c r="DD62" i="8"/>
  <c r="DD63" i="8"/>
  <c r="DD64" i="8"/>
  <c r="DD65" i="8"/>
  <c r="DD66" i="8"/>
  <c r="DD67" i="8"/>
  <c r="DD68" i="8"/>
  <c r="DD69" i="8"/>
  <c r="DD70" i="8"/>
  <c r="DD71" i="8"/>
  <c r="DD72" i="8"/>
  <c r="DD73" i="8"/>
  <c r="DD74" i="8"/>
  <c r="DD75" i="8"/>
  <c r="DD76" i="8"/>
  <c r="DD77" i="8"/>
  <c r="DD78" i="8"/>
  <c r="DD79" i="8"/>
  <c r="DD80" i="8"/>
  <c r="DD81" i="8"/>
  <c r="DD82" i="8"/>
  <c r="DD83" i="8"/>
  <c r="DD84" i="8"/>
  <c r="DD85" i="8"/>
  <c r="DD86" i="8"/>
  <c r="DD87" i="8"/>
  <c r="DD88" i="8"/>
  <c r="DD89" i="8"/>
  <c r="DD90" i="8"/>
  <c r="DD91" i="8"/>
  <c r="DD92" i="8"/>
  <c r="DD93" i="8"/>
  <c r="DD94" i="8"/>
  <c r="DD95" i="8"/>
  <c r="DD96" i="8"/>
  <c r="DD97" i="8"/>
  <c r="DD98" i="8"/>
  <c r="DD99" i="8"/>
  <c r="DD100" i="8"/>
  <c r="DD101" i="8"/>
  <c r="DD102" i="8"/>
  <c r="DD103" i="8"/>
  <c r="DD104" i="8"/>
  <c r="DD105" i="8"/>
  <c r="DD106" i="8"/>
  <c r="DD107" i="8"/>
  <c r="DD108" i="8"/>
  <c r="DD109" i="8"/>
  <c r="DD110" i="8"/>
  <c r="DD111" i="8"/>
  <c r="DD112" i="8"/>
  <c r="DD113" i="8"/>
  <c r="DD114" i="8"/>
  <c r="DD115" i="8"/>
  <c r="DD116" i="8"/>
  <c r="DD117" i="8"/>
  <c r="DD118" i="8"/>
  <c r="DD119" i="8"/>
  <c r="DD120" i="8"/>
  <c r="DD121" i="8"/>
  <c r="DD122" i="8"/>
  <c r="DD123" i="8"/>
  <c r="DD124" i="8"/>
  <c r="DD125" i="8"/>
  <c r="DD126" i="8"/>
  <c r="DD6" i="8"/>
  <c r="CZ7" i="8"/>
  <c r="CZ8" i="8"/>
  <c r="CZ9" i="8"/>
  <c r="CZ10" i="8"/>
  <c r="CZ11" i="8"/>
  <c r="CZ12" i="8"/>
  <c r="CZ13" i="8"/>
  <c r="CZ14" i="8"/>
  <c r="CZ15" i="8"/>
  <c r="CZ16" i="8"/>
  <c r="CZ17" i="8"/>
  <c r="CZ18" i="8"/>
  <c r="CZ19" i="8"/>
  <c r="CZ20" i="8"/>
  <c r="CZ21" i="8"/>
  <c r="CZ22" i="8"/>
  <c r="CZ23" i="8"/>
  <c r="CZ24" i="8"/>
  <c r="CZ25" i="8"/>
  <c r="CZ26" i="8"/>
  <c r="CZ27" i="8"/>
  <c r="CZ28" i="8"/>
  <c r="CZ29" i="8"/>
  <c r="CZ30" i="8"/>
  <c r="CZ31" i="8"/>
  <c r="CZ32" i="8"/>
  <c r="CZ33" i="8"/>
  <c r="CZ34" i="8"/>
  <c r="CZ35" i="8"/>
  <c r="CZ36" i="8"/>
  <c r="CZ37" i="8"/>
  <c r="CZ38" i="8"/>
  <c r="CZ39" i="8"/>
  <c r="CZ40" i="8"/>
  <c r="CZ41" i="8"/>
  <c r="CZ42" i="8"/>
  <c r="CZ43" i="8"/>
  <c r="CZ44" i="8"/>
  <c r="CZ45" i="8"/>
  <c r="CZ46" i="8"/>
  <c r="CZ47" i="8"/>
  <c r="CZ48" i="8"/>
  <c r="CZ49" i="8"/>
  <c r="CZ50" i="8"/>
  <c r="CZ51" i="8"/>
  <c r="CZ52" i="8"/>
  <c r="CZ53" i="8"/>
  <c r="CZ54" i="8"/>
  <c r="CZ55" i="8"/>
  <c r="CZ56" i="8"/>
  <c r="CZ57" i="8"/>
  <c r="CZ58" i="8"/>
  <c r="CZ59" i="8"/>
  <c r="CZ60" i="8"/>
  <c r="CZ61" i="8"/>
  <c r="CZ62" i="8"/>
  <c r="CZ63" i="8"/>
  <c r="CZ64" i="8"/>
  <c r="CZ65" i="8"/>
  <c r="CZ66" i="8"/>
  <c r="CZ67" i="8"/>
  <c r="CZ68" i="8"/>
  <c r="CZ69" i="8"/>
  <c r="CZ70" i="8"/>
  <c r="CZ71" i="8"/>
  <c r="CZ72" i="8"/>
  <c r="CZ73" i="8"/>
  <c r="CZ74" i="8"/>
  <c r="CZ75" i="8"/>
  <c r="CZ76" i="8"/>
  <c r="CZ77" i="8"/>
  <c r="CZ78" i="8"/>
  <c r="CZ79" i="8"/>
  <c r="CZ80" i="8"/>
  <c r="CZ81" i="8"/>
  <c r="CZ82" i="8"/>
  <c r="CZ83" i="8"/>
  <c r="CZ84" i="8"/>
  <c r="CZ85" i="8"/>
  <c r="CZ86" i="8"/>
  <c r="CZ87" i="8"/>
  <c r="CZ88" i="8"/>
  <c r="CZ89" i="8"/>
  <c r="CZ90" i="8"/>
  <c r="CZ91" i="8"/>
  <c r="CZ92" i="8"/>
  <c r="CZ93" i="8"/>
  <c r="CZ94" i="8"/>
  <c r="CZ95" i="8"/>
  <c r="CZ96" i="8"/>
  <c r="CZ97" i="8"/>
  <c r="CZ98" i="8"/>
  <c r="CZ99" i="8"/>
  <c r="CZ100" i="8"/>
  <c r="CZ101" i="8"/>
  <c r="CZ102" i="8"/>
  <c r="CZ103" i="8"/>
  <c r="CZ104" i="8"/>
  <c r="CZ105" i="8"/>
  <c r="CZ106" i="8"/>
  <c r="CZ107" i="8"/>
  <c r="CZ108" i="8"/>
  <c r="CZ109" i="8"/>
  <c r="CZ110" i="8"/>
  <c r="CZ111" i="8"/>
  <c r="CZ112" i="8"/>
  <c r="CZ113" i="8"/>
  <c r="CZ114" i="8"/>
  <c r="CZ115" i="8"/>
  <c r="CZ116" i="8"/>
  <c r="CZ117" i="8"/>
  <c r="CZ118" i="8"/>
  <c r="CZ119" i="8"/>
  <c r="CZ120" i="8"/>
  <c r="CZ121" i="8"/>
  <c r="CZ122" i="8"/>
  <c r="CZ123" i="8"/>
  <c r="CZ124" i="8"/>
  <c r="CZ125" i="8"/>
  <c r="CZ126" i="8"/>
  <c r="CZ6" i="8"/>
  <c r="CV7" i="8"/>
  <c r="CV8" i="8"/>
  <c r="CV9" i="8"/>
  <c r="CV10" i="8"/>
  <c r="CV11" i="8"/>
  <c r="CV12" i="8"/>
  <c r="CV13" i="8"/>
  <c r="CV14" i="8"/>
  <c r="CV15" i="8"/>
  <c r="CV16" i="8"/>
  <c r="CV17" i="8"/>
  <c r="CV18" i="8"/>
  <c r="CV19" i="8"/>
  <c r="CV20" i="8"/>
  <c r="CV21" i="8"/>
  <c r="CV22" i="8"/>
  <c r="CV23" i="8"/>
  <c r="CV24" i="8"/>
  <c r="CV25" i="8"/>
  <c r="CV26" i="8"/>
  <c r="CV27" i="8"/>
  <c r="CV28" i="8"/>
  <c r="CV29" i="8"/>
  <c r="CV30" i="8"/>
  <c r="CV31" i="8"/>
  <c r="CV32" i="8"/>
  <c r="CV33" i="8"/>
  <c r="CV34" i="8"/>
  <c r="CV35" i="8"/>
  <c r="CV36" i="8"/>
  <c r="CV37" i="8"/>
  <c r="CV38" i="8"/>
  <c r="CV39" i="8"/>
  <c r="CV40" i="8"/>
  <c r="CV41" i="8"/>
  <c r="CV42" i="8"/>
  <c r="CV43" i="8"/>
  <c r="CV44" i="8"/>
  <c r="CV45" i="8"/>
  <c r="CV46" i="8"/>
  <c r="CV47" i="8"/>
  <c r="CV48" i="8"/>
  <c r="CV49" i="8"/>
  <c r="CV50" i="8"/>
  <c r="CV51" i="8"/>
  <c r="CV52" i="8"/>
  <c r="CV53" i="8"/>
  <c r="CV54" i="8"/>
  <c r="CV55" i="8"/>
  <c r="CV56" i="8"/>
  <c r="CV57" i="8"/>
  <c r="CV58" i="8"/>
  <c r="CV59" i="8"/>
  <c r="CV60" i="8"/>
  <c r="CV61" i="8"/>
  <c r="CV62" i="8"/>
  <c r="CV63" i="8"/>
  <c r="CV64" i="8"/>
  <c r="CV65" i="8"/>
  <c r="CV66" i="8"/>
  <c r="CV67" i="8"/>
  <c r="CV68" i="8"/>
  <c r="CV69" i="8"/>
  <c r="CV70" i="8"/>
  <c r="CV71" i="8"/>
  <c r="CV72" i="8"/>
  <c r="CV73" i="8"/>
  <c r="CV74" i="8"/>
  <c r="CV75" i="8"/>
  <c r="CV76" i="8"/>
  <c r="CV77" i="8"/>
  <c r="CV78" i="8"/>
  <c r="CV79" i="8"/>
  <c r="CV80" i="8"/>
  <c r="CV81" i="8"/>
  <c r="CV82" i="8"/>
  <c r="CV83" i="8"/>
  <c r="CV84" i="8"/>
  <c r="CV85" i="8"/>
  <c r="CV86" i="8"/>
  <c r="CV87" i="8"/>
  <c r="CV88" i="8"/>
  <c r="CV89" i="8"/>
  <c r="CV90" i="8"/>
  <c r="CV91" i="8"/>
  <c r="CV92" i="8"/>
  <c r="CV93" i="8"/>
  <c r="CV94" i="8"/>
  <c r="CV95" i="8"/>
  <c r="CV96" i="8"/>
  <c r="CV97" i="8"/>
  <c r="CV98" i="8"/>
  <c r="CV99" i="8"/>
  <c r="CV100" i="8"/>
  <c r="CV101" i="8"/>
  <c r="CV102" i="8"/>
  <c r="CV103" i="8"/>
  <c r="CV104" i="8"/>
  <c r="CV105" i="8"/>
  <c r="CV106" i="8"/>
  <c r="CV107" i="8"/>
  <c r="CV108" i="8"/>
  <c r="CV109" i="8"/>
  <c r="CV110" i="8"/>
  <c r="CV111" i="8"/>
  <c r="CV112" i="8"/>
  <c r="CV113" i="8"/>
  <c r="CV114" i="8"/>
  <c r="CV115" i="8"/>
  <c r="CV116" i="8"/>
  <c r="CV117" i="8"/>
  <c r="CV118" i="8"/>
  <c r="CV119" i="8"/>
  <c r="CV120" i="8"/>
  <c r="CV121" i="8"/>
  <c r="CV122" i="8"/>
  <c r="CV123" i="8"/>
  <c r="CV124" i="8"/>
  <c r="CV125" i="8"/>
  <c r="CV126" i="8"/>
  <c r="CV6" i="8"/>
  <c r="BX7" i="8"/>
  <c r="BX8" i="8"/>
  <c r="BX9" i="8"/>
  <c r="BX10" i="8"/>
  <c r="BX11" i="8"/>
  <c r="BX12" i="8"/>
  <c r="BX13" i="8"/>
  <c r="BX14" i="8"/>
  <c r="BX15" i="8"/>
  <c r="BX16" i="8"/>
  <c r="BX17" i="8"/>
  <c r="BX18" i="8"/>
  <c r="BX19" i="8"/>
  <c r="BX20" i="8"/>
  <c r="BX21" i="8"/>
  <c r="BX22" i="8"/>
  <c r="BX23" i="8"/>
  <c r="BX24" i="8"/>
  <c r="BX25" i="8"/>
  <c r="BX26" i="8"/>
  <c r="BX27" i="8"/>
  <c r="BX28" i="8"/>
  <c r="BX29" i="8"/>
  <c r="BX30" i="8"/>
  <c r="BX31" i="8"/>
  <c r="BX32" i="8"/>
  <c r="BX33" i="8"/>
  <c r="BX34" i="8"/>
  <c r="BX35" i="8"/>
  <c r="BX36" i="8"/>
  <c r="BX37" i="8"/>
  <c r="BX38" i="8"/>
  <c r="BX39" i="8"/>
  <c r="BX40" i="8"/>
  <c r="BX41" i="8"/>
  <c r="BX42" i="8"/>
  <c r="BX43" i="8"/>
  <c r="BX44" i="8"/>
  <c r="BX45" i="8"/>
  <c r="BX46" i="8"/>
  <c r="BX47" i="8"/>
  <c r="BX48" i="8"/>
  <c r="BX49" i="8"/>
  <c r="BX50" i="8"/>
  <c r="BX51" i="8"/>
  <c r="BX52" i="8"/>
  <c r="BX53" i="8"/>
  <c r="BX54" i="8"/>
  <c r="BX55" i="8"/>
  <c r="BX56" i="8"/>
  <c r="BX57" i="8"/>
  <c r="BX58" i="8"/>
  <c r="BX59" i="8"/>
  <c r="BX60" i="8"/>
  <c r="BX61" i="8"/>
  <c r="BX62" i="8"/>
  <c r="BX63" i="8"/>
  <c r="BX64" i="8"/>
  <c r="BX65" i="8"/>
  <c r="BX66" i="8"/>
  <c r="BX67" i="8"/>
  <c r="BX68" i="8"/>
  <c r="BX69" i="8"/>
  <c r="BX70" i="8"/>
  <c r="BX71" i="8"/>
  <c r="BX72" i="8"/>
  <c r="BX73" i="8"/>
  <c r="BX74" i="8"/>
  <c r="BX75" i="8"/>
  <c r="BX76" i="8"/>
  <c r="BX77" i="8"/>
  <c r="BX78" i="8"/>
  <c r="BX79" i="8"/>
  <c r="BX80" i="8"/>
  <c r="BX81" i="8"/>
  <c r="BX82" i="8"/>
  <c r="BX83" i="8"/>
  <c r="BX84" i="8"/>
  <c r="BX85" i="8"/>
  <c r="BX86" i="8"/>
  <c r="BX87" i="8"/>
  <c r="BX88" i="8"/>
  <c r="BX89" i="8"/>
  <c r="BX90" i="8"/>
  <c r="BX91" i="8"/>
  <c r="BX92" i="8"/>
  <c r="BX93" i="8"/>
  <c r="BX94" i="8"/>
  <c r="BX95" i="8"/>
  <c r="BX96" i="8"/>
  <c r="BX97" i="8"/>
  <c r="BX98" i="8"/>
  <c r="BX99" i="8"/>
  <c r="BX100" i="8"/>
  <c r="BX101" i="8"/>
  <c r="BX102" i="8"/>
  <c r="BX103" i="8"/>
  <c r="BX104" i="8"/>
  <c r="BX105" i="8"/>
  <c r="BX106" i="8"/>
  <c r="BX107" i="8"/>
  <c r="BX108" i="8"/>
  <c r="BX109" i="8"/>
  <c r="BX110" i="8"/>
  <c r="BX111" i="8"/>
  <c r="BX112" i="8"/>
  <c r="BX113" i="8"/>
  <c r="BX114" i="8"/>
  <c r="BX115" i="8"/>
  <c r="BX116" i="8"/>
  <c r="BX117" i="8"/>
  <c r="BX118" i="8"/>
  <c r="BX119" i="8"/>
  <c r="BX120" i="8"/>
  <c r="BX121" i="8"/>
  <c r="BX122" i="8"/>
  <c r="BX123" i="8"/>
  <c r="BX124" i="8"/>
  <c r="BX125" i="8"/>
  <c r="BX126" i="8"/>
  <c r="BX6" i="8"/>
  <c r="BD7" i="8"/>
  <c r="BD8" i="8"/>
  <c r="BD9" i="8"/>
  <c r="BD10" i="8"/>
  <c r="BD11" i="8"/>
  <c r="BD12" i="8"/>
  <c r="BD13" i="8"/>
  <c r="BD14"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6" i="8"/>
  <c r="DZ7" i="8"/>
  <c r="DZ8" i="8"/>
  <c r="DZ9" i="8"/>
  <c r="DZ10" i="8"/>
  <c r="DZ11" i="8"/>
  <c r="DZ12" i="8"/>
  <c r="DZ13" i="8"/>
  <c r="DZ14" i="8"/>
  <c r="DZ15" i="8"/>
  <c r="DZ16" i="8"/>
  <c r="DZ17" i="8"/>
  <c r="DZ18" i="8"/>
  <c r="DZ19" i="8"/>
  <c r="DZ20" i="8"/>
  <c r="DZ21" i="8"/>
  <c r="DZ22" i="8"/>
  <c r="DZ23" i="8"/>
  <c r="DZ24" i="8"/>
  <c r="DZ25" i="8"/>
  <c r="DZ26" i="8"/>
  <c r="DZ27" i="8"/>
  <c r="DZ28" i="8"/>
  <c r="DZ29" i="8"/>
  <c r="DZ30" i="8"/>
  <c r="DZ31" i="8"/>
  <c r="DZ32" i="8"/>
  <c r="DZ33" i="8"/>
  <c r="DZ34" i="8"/>
  <c r="DZ35" i="8"/>
  <c r="DZ36" i="8"/>
  <c r="DZ37" i="8"/>
  <c r="DZ38" i="8"/>
  <c r="DZ39" i="8"/>
  <c r="DZ40" i="8"/>
  <c r="DZ41" i="8"/>
  <c r="DZ42" i="8"/>
  <c r="DZ43" i="8"/>
  <c r="DZ44" i="8"/>
  <c r="DZ45" i="8"/>
  <c r="DZ46" i="8"/>
  <c r="DZ47" i="8"/>
  <c r="DZ48" i="8"/>
  <c r="DZ49" i="8"/>
  <c r="DZ50" i="8"/>
  <c r="DZ51" i="8"/>
  <c r="DZ52" i="8"/>
  <c r="DZ53" i="8"/>
  <c r="DZ54" i="8"/>
  <c r="DZ55" i="8"/>
  <c r="DZ56" i="8"/>
  <c r="DZ57" i="8"/>
  <c r="DZ58" i="8"/>
  <c r="DZ59" i="8"/>
  <c r="DZ60" i="8"/>
  <c r="DZ61" i="8"/>
  <c r="DZ62" i="8"/>
  <c r="DZ63" i="8"/>
  <c r="DZ64" i="8"/>
  <c r="DZ65" i="8"/>
  <c r="DZ66" i="8"/>
  <c r="DZ67" i="8"/>
  <c r="DZ68" i="8"/>
  <c r="DZ69" i="8"/>
  <c r="DZ70" i="8"/>
  <c r="DZ71" i="8"/>
  <c r="DZ72" i="8"/>
  <c r="DZ73" i="8"/>
  <c r="DZ74" i="8"/>
  <c r="DZ75" i="8"/>
  <c r="DZ76" i="8"/>
  <c r="DZ77" i="8"/>
  <c r="DZ78" i="8"/>
  <c r="DZ79" i="8"/>
  <c r="DZ80" i="8"/>
  <c r="DZ81" i="8"/>
  <c r="DZ82" i="8"/>
  <c r="DZ83" i="8"/>
  <c r="DZ84" i="8"/>
  <c r="DZ85" i="8"/>
  <c r="DZ86" i="8"/>
  <c r="DZ87" i="8"/>
  <c r="DZ88" i="8"/>
  <c r="DZ89" i="8"/>
  <c r="DZ90" i="8"/>
  <c r="DZ91" i="8"/>
  <c r="DZ92" i="8"/>
  <c r="DZ93" i="8"/>
  <c r="DZ94" i="8"/>
  <c r="DZ95" i="8"/>
  <c r="DZ96" i="8"/>
  <c r="DZ97" i="8"/>
  <c r="DZ98" i="8"/>
  <c r="DZ99" i="8"/>
  <c r="DZ100" i="8"/>
  <c r="DZ101" i="8"/>
  <c r="DZ102" i="8"/>
  <c r="DZ103" i="8"/>
  <c r="DZ104" i="8"/>
  <c r="DZ105" i="8"/>
  <c r="DZ106" i="8"/>
  <c r="DZ107" i="8"/>
  <c r="DZ108" i="8"/>
  <c r="DZ109" i="8"/>
  <c r="DZ110" i="8"/>
  <c r="DZ111" i="8"/>
  <c r="DZ112" i="8"/>
  <c r="DZ113" i="8"/>
  <c r="DZ114" i="8"/>
  <c r="DZ115" i="8"/>
  <c r="DZ116" i="8"/>
  <c r="DZ117" i="8"/>
  <c r="DZ118" i="8"/>
  <c r="DZ119" i="8"/>
  <c r="DZ120" i="8"/>
  <c r="DZ121" i="8"/>
  <c r="DZ122" i="8"/>
  <c r="DZ123" i="8"/>
  <c r="DZ124" i="8"/>
  <c r="DZ125" i="8"/>
  <c r="DZ126" i="8"/>
  <c r="DZ6" i="8"/>
  <c r="DV7" i="8"/>
  <c r="DV8" i="8"/>
  <c r="DV9" i="8"/>
  <c r="DV10" i="8"/>
  <c r="DV11" i="8"/>
  <c r="DV12" i="8"/>
  <c r="DV13" i="8"/>
  <c r="DV14" i="8"/>
  <c r="DV15" i="8"/>
  <c r="DV16" i="8"/>
  <c r="DV17" i="8"/>
  <c r="DV18" i="8"/>
  <c r="DV19" i="8"/>
  <c r="DV20" i="8"/>
  <c r="DV21" i="8"/>
  <c r="DV22" i="8"/>
  <c r="DV23" i="8"/>
  <c r="DV24" i="8"/>
  <c r="DV25" i="8"/>
  <c r="DV26" i="8"/>
  <c r="DV27" i="8"/>
  <c r="DV28" i="8"/>
  <c r="DV29" i="8"/>
  <c r="DV30" i="8"/>
  <c r="DV31" i="8"/>
  <c r="DV32" i="8"/>
  <c r="DV33" i="8"/>
  <c r="DV34" i="8"/>
  <c r="DV35" i="8"/>
  <c r="DV36" i="8"/>
  <c r="DV37" i="8"/>
  <c r="DV38" i="8"/>
  <c r="DV39" i="8"/>
  <c r="DV40" i="8"/>
  <c r="DV41" i="8"/>
  <c r="DV42" i="8"/>
  <c r="DV43" i="8"/>
  <c r="DV44" i="8"/>
  <c r="DV45" i="8"/>
  <c r="DV46" i="8"/>
  <c r="DV47" i="8"/>
  <c r="DV48" i="8"/>
  <c r="DV49" i="8"/>
  <c r="DV50" i="8"/>
  <c r="DV51" i="8"/>
  <c r="DV52" i="8"/>
  <c r="DV53" i="8"/>
  <c r="DV54" i="8"/>
  <c r="DV55" i="8"/>
  <c r="DV56" i="8"/>
  <c r="DV57" i="8"/>
  <c r="DV58" i="8"/>
  <c r="DV59" i="8"/>
  <c r="DV60" i="8"/>
  <c r="DV61" i="8"/>
  <c r="DV62" i="8"/>
  <c r="DV63" i="8"/>
  <c r="DV64" i="8"/>
  <c r="DV65" i="8"/>
  <c r="DV66" i="8"/>
  <c r="DV67" i="8"/>
  <c r="DV68" i="8"/>
  <c r="DV69" i="8"/>
  <c r="DV70" i="8"/>
  <c r="DV71" i="8"/>
  <c r="DV72" i="8"/>
  <c r="DV73" i="8"/>
  <c r="DV74" i="8"/>
  <c r="DV75" i="8"/>
  <c r="DV76" i="8"/>
  <c r="DV77" i="8"/>
  <c r="DV78" i="8"/>
  <c r="DV79" i="8"/>
  <c r="DV80" i="8"/>
  <c r="DV81" i="8"/>
  <c r="DV82" i="8"/>
  <c r="DV83" i="8"/>
  <c r="DV84" i="8"/>
  <c r="DV85" i="8"/>
  <c r="DV86" i="8"/>
  <c r="DV87" i="8"/>
  <c r="DV88" i="8"/>
  <c r="DV89" i="8"/>
  <c r="DV90" i="8"/>
  <c r="DV91" i="8"/>
  <c r="DV92" i="8"/>
  <c r="DV93" i="8"/>
  <c r="DV94" i="8"/>
  <c r="DV95" i="8"/>
  <c r="DV96" i="8"/>
  <c r="DV97" i="8"/>
  <c r="DV98" i="8"/>
  <c r="DV99" i="8"/>
  <c r="DV100" i="8"/>
  <c r="DV101" i="8"/>
  <c r="DV102" i="8"/>
  <c r="DV103" i="8"/>
  <c r="DV104" i="8"/>
  <c r="DV105" i="8"/>
  <c r="DV106" i="8"/>
  <c r="DV107" i="8"/>
  <c r="DV108" i="8"/>
  <c r="DV109" i="8"/>
  <c r="DV110" i="8"/>
  <c r="DV111" i="8"/>
  <c r="DV112" i="8"/>
  <c r="DV113" i="8"/>
  <c r="DV114" i="8"/>
  <c r="DV115" i="8"/>
  <c r="DV116" i="8"/>
  <c r="DV117" i="8"/>
  <c r="DV118" i="8"/>
  <c r="DV119" i="8"/>
  <c r="DV120" i="8"/>
  <c r="DV121" i="8"/>
  <c r="DV122" i="8"/>
  <c r="DV123" i="8"/>
  <c r="DV124" i="8"/>
  <c r="DV125" i="8"/>
  <c r="DV126" i="8"/>
  <c r="DV6" i="8"/>
  <c r="EO7" i="8"/>
  <c r="EO8" i="8"/>
  <c r="EO9" i="8"/>
  <c r="EO10" i="8"/>
  <c r="EO11" i="8"/>
  <c r="EO12" i="8"/>
  <c r="EO13" i="8"/>
  <c r="EO14" i="8"/>
  <c r="EO15" i="8"/>
  <c r="EO16" i="8"/>
  <c r="EO17" i="8"/>
  <c r="EO18" i="8"/>
  <c r="EO19" i="8"/>
  <c r="EO20" i="8"/>
  <c r="EO21" i="8"/>
  <c r="EO22" i="8"/>
  <c r="EO23" i="8"/>
  <c r="EO24" i="8"/>
  <c r="EO25" i="8"/>
  <c r="EO26" i="8"/>
  <c r="EO27" i="8"/>
  <c r="EO28" i="8"/>
  <c r="EO29" i="8"/>
  <c r="EO30" i="8"/>
  <c r="EO31" i="8"/>
  <c r="EO32" i="8"/>
  <c r="EO33" i="8"/>
  <c r="EO34" i="8"/>
  <c r="EO35" i="8"/>
  <c r="EO36" i="8"/>
  <c r="EO37" i="8"/>
  <c r="EO38" i="8"/>
  <c r="EO39" i="8"/>
  <c r="EO40" i="8"/>
  <c r="EO41" i="8"/>
  <c r="EO42" i="8"/>
  <c r="EO43" i="8"/>
  <c r="EO44" i="8"/>
  <c r="EO45" i="8"/>
  <c r="EO46" i="8"/>
  <c r="EO47" i="8"/>
  <c r="EO48" i="8"/>
  <c r="EO49" i="8"/>
  <c r="EO50" i="8"/>
  <c r="EO54" i="8"/>
  <c r="EO55" i="8"/>
  <c r="EO56" i="8"/>
  <c r="EO57" i="8"/>
  <c r="EO58" i="8"/>
  <c r="EO59" i="8"/>
  <c r="EO60" i="8"/>
  <c r="EO61" i="8"/>
  <c r="EO62" i="8"/>
  <c r="EO63" i="8"/>
  <c r="EO64" i="8"/>
  <c r="EO65" i="8"/>
  <c r="EO66" i="8"/>
  <c r="EO67" i="8"/>
  <c r="EO68" i="8"/>
  <c r="EO69" i="8"/>
  <c r="EO70" i="8"/>
  <c r="EO71" i="8"/>
  <c r="EO72" i="8"/>
  <c r="EO73" i="8"/>
  <c r="EO74" i="8"/>
  <c r="EO75" i="8"/>
  <c r="EO77" i="8"/>
  <c r="EO78" i="8"/>
  <c r="EO79" i="8"/>
  <c r="EO80" i="8"/>
  <c r="EO81" i="8"/>
  <c r="EO82" i="8"/>
  <c r="EO83" i="8"/>
  <c r="EO84" i="8"/>
  <c r="EO85" i="8"/>
  <c r="EO86" i="8"/>
  <c r="EO87" i="8"/>
  <c r="EO88" i="8"/>
  <c r="EO89" i="8"/>
  <c r="EO90" i="8"/>
  <c r="EO91" i="8"/>
  <c r="EO92" i="8"/>
  <c r="EO93" i="8"/>
  <c r="EO94" i="8"/>
  <c r="EO95" i="8"/>
  <c r="EO96" i="8"/>
  <c r="EO97" i="8"/>
  <c r="EO98" i="8"/>
  <c r="EO99" i="8"/>
  <c r="EO100" i="8"/>
  <c r="EO101" i="8"/>
  <c r="EO102" i="8"/>
  <c r="EO103" i="8"/>
  <c r="EO104" i="8"/>
  <c r="EO105" i="8"/>
  <c r="EO106" i="8"/>
  <c r="EO107" i="8"/>
  <c r="EO108" i="8"/>
  <c r="EO109" i="8"/>
  <c r="EO110" i="8"/>
  <c r="EO111" i="8"/>
  <c r="EO112" i="8"/>
  <c r="EO113" i="8"/>
  <c r="EO114" i="8"/>
  <c r="EO115" i="8"/>
  <c r="EO116" i="8"/>
  <c r="EO117" i="8"/>
  <c r="EO118" i="8"/>
  <c r="EO119" i="8"/>
  <c r="EO120" i="8"/>
  <c r="EO121" i="8"/>
  <c r="EO122" i="8"/>
  <c r="EO123" i="8"/>
  <c r="EO124" i="8"/>
  <c r="EO125" i="8"/>
  <c r="EO126" i="8"/>
  <c r="EO6" i="8"/>
  <c r="EC7" i="8"/>
  <c r="EC8" i="8"/>
  <c r="EC9" i="8"/>
  <c r="EC10" i="8"/>
  <c r="EC11" i="8"/>
  <c r="EC12" i="8"/>
  <c r="EC13" i="8"/>
  <c r="EC14" i="8"/>
  <c r="EC15" i="8"/>
  <c r="EC16" i="8"/>
  <c r="EC17" i="8"/>
  <c r="EC18" i="8"/>
  <c r="EC19" i="8"/>
  <c r="EC20" i="8"/>
  <c r="EC21" i="8"/>
  <c r="EC22" i="8"/>
  <c r="EC23" i="8"/>
  <c r="EC24" i="8"/>
  <c r="EC25" i="8"/>
  <c r="EC26" i="8"/>
  <c r="EC27" i="8"/>
  <c r="EC28" i="8"/>
  <c r="EC29" i="8"/>
  <c r="EC30" i="8"/>
  <c r="EC31" i="8"/>
  <c r="EC32" i="8"/>
  <c r="EC33" i="8"/>
  <c r="EC34" i="8"/>
  <c r="EC35" i="8"/>
  <c r="EC36" i="8"/>
  <c r="EC37" i="8"/>
  <c r="EC38" i="8"/>
  <c r="EC39" i="8"/>
  <c r="EC40" i="8"/>
  <c r="EC41" i="8"/>
  <c r="EC42" i="8"/>
  <c r="EC43" i="8"/>
  <c r="EC44" i="8"/>
  <c r="EC45" i="8"/>
  <c r="EC46" i="8"/>
  <c r="EC47" i="8"/>
  <c r="EC48" i="8"/>
  <c r="EC49" i="8"/>
  <c r="EC50" i="8"/>
  <c r="EC51" i="8"/>
  <c r="EC52" i="8"/>
  <c r="EC53" i="8"/>
  <c r="EC54" i="8"/>
  <c r="EC55" i="8"/>
  <c r="EC56" i="8"/>
  <c r="EC57" i="8"/>
  <c r="EC58" i="8"/>
  <c r="EC59" i="8"/>
  <c r="EC60" i="8"/>
  <c r="EC61" i="8"/>
  <c r="EC62" i="8"/>
  <c r="EC63" i="8"/>
  <c r="EC64" i="8"/>
  <c r="EC65" i="8"/>
  <c r="EC66" i="8"/>
  <c r="EC67" i="8"/>
  <c r="EC68" i="8"/>
  <c r="EC69" i="8"/>
  <c r="EC70" i="8"/>
  <c r="EC71" i="8"/>
  <c r="EC72" i="8"/>
  <c r="EC73" i="8"/>
  <c r="EC74" i="8"/>
  <c r="EC75" i="8"/>
  <c r="EC76" i="8"/>
  <c r="EC77" i="8"/>
  <c r="EC78" i="8"/>
  <c r="EC79" i="8"/>
  <c r="EC80" i="8"/>
  <c r="EC81" i="8"/>
  <c r="EC82" i="8"/>
  <c r="EC83" i="8"/>
  <c r="EC84" i="8"/>
  <c r="EC85" i="8"/>
  <c r="EC86" i="8"/>
  <c r="EC87" i="8"/>
  <c r="EC88" i="8"/>
  <c r="EC89" i="8"/>
  <c r="EC90" i="8"/>
  <c r="EC91" i="8"/>
  <c r="EC92" i="8"/>
  <c r="EC93" i="8"/>
  <c r="EC94" i="8"/>
  <c r="EC95" i="8"/>
  <c r="EC96" i="8"/>
  <c r="EC97" i="8"/>
  <c r="EC98" i="8"/>
  <c r="EC99" i="8"/>
  <c r="EC100" i="8"/>
  <c r="EC101" i="8"/>
  <c r="EC102" i="8"/>
  <c r="EC103" i="8"/>
  <c r="EC104" i="8"/>
  <c r="EC105" i="8"/>
  <c r="EC106" i="8"/>
  <c r="EC107" i="8"/>
  <c r="EC108" i="8"/>
  <c r="EC109" i="8"/>
  <c r="EC110" i="8"/>
  <c r="EC111" i="8"/>
  <c r="EC112" i="8"/>
  <c r="EC113" i="8"/>
  <c r="EC114" i="8"/>
  <c r="EC115" i="8"/>
  <c r="EC116" i="8"/>
  <c r="EC117" i="8"/>
  <c r="EC118" i="8"/>
  <c r="EC119" i="8"/>
  <c r="EC120" i="8"/>
  <c r="EC121" i="8"/>
  <c r="EC122" i="8"/>
  <c r="EC123" i="8"/>
  <c r="EC124" i="8"/>
  <c r="EC125" i="8"/>
  <c r="EC126" i="8"/>
  <c r="EC6" i="8"/>
  <c r="DY7" i="8"/>
  <c r="DY8" i="8"/>
  <c r="DY9" i="8"/>
  <c r="DY10" i="8"/>
  <c r="DY11" i="8"/>
  <c r="DY12" i="8"/>
  <c r="DY13" i="8"/>
  <c r="DY14" i="8"/>
  <c r="DY15" i="8"/>
  <c r="DY16" i="8"/>
  <c r="DY17" i="8"/>
  <c r="DY18" i="8"/>
  <c r="DY19" i="8"/>
  <c r="DY20" i="8"/>
  <c r="DY21" i="8"/>
  <c r="DY22" i="8"/>
  <c r="DY23" i="8"/>
  <c r="DY24" i="8"/>
  <c r="DY25" i="8"/>
  <c r="DY26" i="8"/>
  <c r="DY27" i="8"/>
  <c r="DY28" i="8"/>
  <c r="DY29" i="8"/>
  <c r="DY30" i="8"/>
  <c r="DY31" i="8"/>
  <c r="DY32" i="8"/>
  <c r="DY33" i="8"/>
  <c r="DY34" i="8"/>
  <c r="DY35" i="8"/>
  <c r="DY36" i="8"/>
  <c r="DY37" i="8"/>
  <c r="DY38" i="8"/>
  <c r="DY39" i="8"/>
  <c r="DY40" i="8"/>
  <c r="DY41" i="8"/>
  <c r="DY42" i="8"/>
  <c r="DY43" i="8"/>
  <c r="DY44" i="8"/>
  <c r="DY45" i="8"/>
  <c r="DY46" i="8"/>
  <c r="DY47" i="8"/>
  <c r="DY48" i="8"/>
  <c r="DY49" i="8"/>
  <c r="DY50" i="8"/>
  <c r="DY51" i="8"/>
  <c r="DY52" i="8"/>
  <c r="DY53" i="8"/>
  <c r="DY54" i="8"/>
  <c r="DY55" i="8"/>
  <c r="DY56" i="8"/>
  <c r="DY57" i="8"/>
  <c r="DY58" i="8"/>
  <c r="DY59" i="8"/>
  <c r="DY60" i="8"/>
  <c r="DY61" i="8"/>
  <c r="DY62" i="8"/>
  <c r="DY63" i="8"/>
  <c r="DY64" i="8"/>
  <c r="DY65" i="8"/>
  <c r="DY66" i="8"/>
  <c r="DY67" i="8"/>
  <c r="DY68" i="8"/>
  <c r="DY69" i="8"/>
  <c r="DY70" i="8"/>
  <c r="DY71" i="8"/>
  <c r="DY72" i="8"/>
  <c r="DY73" i="8"/>
  <c r="DY74" i="8"/>
  <c r="DY75" i="8"/>
  <c r="DY76" i="8"/>
  <c r="DY77" i="8"/>
  <c r="DY78" i="8"/>
  <c r="DY79" i="8"/>
  <c r="DY80" i="8"/>
  <c r="DY81" i="8"/>
  <c r="DY82" i="8"/>
  <c r="DY83" i="8"/>
  <c r="DY84" i="8"/>
  <c r="DY85" i="8"/>
  <c r="DY86" i="8"/>
  <c r="DY87" i="8"/>
  <c r="DY88" i="8"/>
  <c r="DY89" i="8"/>
  <c r="DY90" i="8"/>
  <c r="DY91" i="8"/>
  <c r="DY92" i="8"/>
  <c r="DY93" i="8"/>
  <c r="DY94" i="8"/>
  <c r="DY95" i="8"/>
  <c r="DY96" i="8"/>
  <c r="DY97" i="8"/>
  <c r="DY98" i="8"/>
  <c r="DY99" i="8"/>
  <c r="DY100" i="8"/>
  <c r="DY101" i="8"/>
  <c r="DY102" i="8"/>
  <c r="DY103" i="8"/>
  <c r="DY104" i="8"/>
  <c r="DY105" i="8"/>
  <c r="DY106" i="8"/>
  <c r="DY107" i="8"/>
  <c r="DY108" i="8"/>
  <c r="DY109" i="8"/>
  <c r="DY110" i="8"/>
  <c r="DY111" i="8"/>
  <c r="DY112" i="8"/>
  <c r="DY113" i="8"/>
  <c r="DY114" i="8"/>
  <c r="DY115" i="8"/>
  <c r="DY116" i="8"/>
  <c r="DY117" i="8"/>
  <c r="DY118" i="8"/>
  <c r="DY119" i="8"/>
  <c r="DY120" i="8"/>
  <c r="DY121" i="8"/>
  <c r="DY122" i="8"/>
  <c r="DY123" i="8"/>
  <c r="DY124" i="8"/>
  <c r="DY125" i="8"/>
  <c r="DY126" i="8"/>
  <c r="DY6" i="8"/>
  <c r="EM7" i="8"/>
  <c r="EM8" i="8"/>
  <c r="EM9" i="8"/>
  <c r="EM10" i="8"/>
  <c r="EM11" i="8"/>
  <c r="EM12" i="8"/>
  <c r="EM13" i="8"/>
  <c r="EM14" i="8"/>
  <c r="EM15" i="8"/>
  <c r="EM16" i="8"/>
  <c r="EM17" i="8"/>
  <c r="EM18" i="8"/>
  <c r="EM19" i="8"/>
  <c r="EM20" i="8"/>
  <c r="EM21" i="8"/>
  <c r="EM22" i="8"/>
  <c r="EM23" i="8"/>
  <c r="EM24" i="8"/>
  <c r="EM25" i="8"/>
  <c r="EM26" i="8"/>
  <c r="EM27" i="8"/>
  <c r="EM28" i="8"/>
  <c r="EM29" i="8"/>
  <c r="EM30" i="8"/>
  <c r="EM31" i="8"/>
  <c r="EM32" i="8"/>
  <c r="EM33" i="8"/>
  <c r="EM34" i="8"/>
  <c r="EM35" i="8"/>
  <c r="EM36" i="8"/>
  <c r="EM37" i="8"/>
  <c r="EM38" i="8"/>
  <c r="EM39" i="8"/>
  <c r="EM40" i="8"/>
  <c r="EM41" i="8"/>
  <c r="EM42" i="8"/>
  <c r="EM43" i="8"/>
  <c r="EM44" i="8"/>
  <c r="EM45" i="8"/>
  <c r="EM46" i="8"/>
  <c r="EM47" i="8"/>
  <c r="EM48" i="8"/>
  <c r="EM49" i="8"/>
  <c r="EM50" i="8"/>
  <c r="EM51" i="8"/>
  <c r="EM52" i="8"/>
  <c r="EM53" i="8"/>
  <c r="EM54" i="8"/>
  <c r="EM55" i="8"/>
  <c r="EM56" i="8"/>
  <c r="EM57" i="8"/>
  <c r="EM58" i="8"/>
  <c r="EM59" i="8"/>
  <c r="EM60" i="8"/>
  <c r="EM61" i="8"/>
  <c r="EM62" i="8"/>
  <c r="EM63" i="8"/>
  <c r="EM64" i="8"/>
  <c r="EM65" i="8"/>
  <c r="EM66" i="8"/>
  <c r="EM67" i="8"/>
  <c r="EM68" i="8"/>
  <c r="EM69" i="8"/>
  <c r="EM70" i="8"/>
  <c r="EM71" i="8"/>
  <c r="EM72" i="8"/>
  <c r="EM73" i="8"/>
  <c r="EM74" i="8"/>
  <c r="EM75" i="8"/>
  <c r="EM76" i="8"/>
  <c r="EM77" i="8"/>
  <c r="EM78" i="8"/>
  <c r="EM79" i="8"/>
  <c r="EM80" i="8"/>
  <c r="EM81" i="8"/>
  <c r="EM82" i="8"/>
  <c r="EM83" i="8"/>
  <c r="EM84" i="8"/>
  <c r="EM85" i="8"/>
  <c r="EM86" i="8"/>
  <c r="EM87" i="8"/>
  <c r="EM88" i="8"/>
  <c r="EM89" i="8"/>
  <c r="EM90" i="8"/>
  <c r="EM91" i="8"/>
  <c r="EM92" i="8"/>
  <c r="EM93" i="8"/>
  <c r="EM94" i="8"/>
  <c r="EM95" i="8"/>
  <c r="EM96" i="8"/>
  <c r="EM97" i="8"/>
  <c r="EM98" i="8"/>
  <c r="EM99" i="8"/>
  <c r="EM100" i="8"/>
  <c r="EM101" i="8"/>
  <c r="EM102" i="8"/>
  <c r="EM103" i="8"/>
  <c r="EM104" i="8"/>
  <c r="EM105" i="8"/>
  <c r="EM106" i="8"/>
  <c r="EM107" i="8"/>
  <c r="EM108" i="8"/>
  <c r="EM109" i="8"/>
  <c r="EM110" i="8"/>
  <c r="EM111" i="8"/>
  <c r="EM112" i="8"/>
  <c r="EM113" i="8"/>
  <c r="EM114" i="8"/>
  <c r="EM115" i="8"/>
  <c r="EM116" i="8"/>
  <c r="EM117" i="8"/>
  <c r="EM118" i="8"/>
  <c r="EM119" i="8"/>
  <c r="EM120" i="8"/>
  <c r="EM121" i="8"/>
  <c r="EM122" i="8"/>
  <c r="EM123" i="8"/>
  <c r="EM124" i="8"/>
  <c r="EM125" i="8"/>
  <c r="EM126" i="8"/>
  <c r="EM6" i="8"/>
  <c r="EA7" i="8"/>
  <c r="EA8" i="8"/>
  <c r="EA9" i="8"/>
  <c r="EA10" i="8"/>
  <c r="EA11" i="8"/>
  <c r="EA12" i="8"/>
  <c r="EA13" i="8"/>
  <c r="EA14" i="8"/>
  <c r="EA15" i="8"/>
  <c r="EA16" i="8"/>
  <c r="EA17" i="8"/>
  <c r="EA18" i="8"/>
  <c r="EA19" i="8"/>
  <c r="EA20" i="8"/>
  <c r="EA21" i="8"/>
  <c r="EA22" i="8"/>
  <c r="EA23" i="8"/>
  <c r="EA24" i="8"/>
  <c r="EA25" i="8"/>
  <c r="EA26" i="8"/>
  <c r="EA27" i="8"/>
  <c r="EA28" i="8"/>
  <c r="EA29" i="8"/>
  <c r="EA30" i="8"/>
  <c r="EA31" i="8"/>
  <c r="EA32" i="8"/>
  <c r="EA33" i="8"/>
  <c r="EA34" i="8"/>
  <c r="EA35" i="8"/>
  <c r="EA36" i="8"/>
  <c r="EA37" i="8"/>
  <c r="EA38" i="8"/>
  <c r="EA39" i="8"/>
  <c r="EA40" i="8"/>
  <c r="EA41" i="8"/>
  <c r="EA42" i="8"/>
  <c r="EA43" i="8"/>
  <c r="EA44" i="8"/>
  <c r="EA45" i="8"/>
  <c r="EA46" i="8"/>
  <c r="EA47" i="8"/>
  <c r="EA48" i="8"/>
  <c r="EA49" i="8"/>
  <c r="EA50" i="8"/>
  <c r="EA51" i="8"/>
  <c r="EA52" i="8"/>
  <c r="EA53" i="8"/>
  <c r="EA54" i="8"/>
  <c r="EA55" i="8"/>
  <c r="EA56" i="8"/>
  <c r="EA57" i="8"/>
  <c r="EA58" i="8"/>
  <c r="EA59" i="8"/>
  <c r="EA60" i="8"/>
  <c r="EA61" i="8"/>
  <c r="EA62" i="8"/>
  <c r="EA63" i="8"/>
  <c r="EA64" i="8"/>
  <c r="EA65" i="8"/>
  <c r="EA66" i="8"/>
  <c r="EA67" i="8"/>
  <c r="EA68" i="8"/>
  <c r="EA69" i="8"/>
  <c r="EA70" i="8"/>
  <c r="EA71" i="8"/>
  <c r="EA72" i="8"/>
  <c r="EA73" i="8"/>
  <c r="EA74" i="8"/>
  <c r="EA75" i="8"/>
  <c r="EA76" i="8"/>
  <c r="EA77" i="8"/>
  <c r="EA78" i="8"/>
  <c r="EA79" i="8"/>
  <c r="EA80" i="8"/>
  <c r="EA81" i="8"/>
  <c r="EA82" i="8"/>
  <c r="EA83" i="8"/>
  <c r="EA84" i="8"/>
  <c r="EA85" i="8"/>
  <c r="EA86" i="8"/>
  <c r="EA87" i="8"/>
  <c r="EA88" i="8"/>
  <c r="EA89" i="8"/>
  <c r="EA90" i="8"/>
  <c r="EA91" i="8"/>
  <c r="EA92" i="8"/>
  <c r="EA93" i="8"/>
  <c r="EA94" i="8"/>
  <c r="EA95" i="8"/>
  <c r="EA96" i="8"/>
  <c r="EA97" i="8"/>
  <c r="EA98" i="8"/>
  <c r="EA99" i="8"/>
  <c r="EA100" i="8"/>
  <c r="EA101" i="8"/>
  <c r="EA102" i="8"/>
  <c r="EA103" i="8"/>
  <c r="EA104" i="8"/>
  <c r="EA105" i="8"/>
  <c r="EA106" i="8"/>
  <c r="EA107" i="8"/>
  <c r="EA108" i="8"/>
  <c r="EA109" i="8"/>
  <c r="EA110" i="8"/>
  <c r="EA111" i="8"/>
  <c r="EA112" i="8"/>
  <c r="EA113" i="8"/>
  <c r="EA114" i="8"/>
  <c r="EA115" i="8"/>
  <c r="EA116" i="8"/>
  <c r="EA117" i="8"/>
  <c r="EA118" i="8"/>
  <c r="EA119" i="8"/>
  <c r="EA120" i="8"/>
  <c r="EA121" i="8"/>
  <c r="EA122" i="8"/>
  <c r="EA123" i="8"/>
  <c r="EA124" i="8"/>
  <c r="EA125" i="8"/>
  <c r="EA126" i="8"/>
  <c r="EA6" i="8"/>
  <c r="DW7" i="8"/>
  <c r="DW8" i="8"/>
  <c r="DW9" i="8"/>
  <c r="DW10" i="8"/>
  <c r="DW11" i="8"/>
  <c r="DW12" i="8"/>
  <c r="DW13" i="8"/>
  <c r="DW14" i="8"/>
  <c r="DW15" i="8"/>
  <c r="DW16" i="8"/>
  <c r="DW17" i="8"/>
  <c r="DW18" i="8"/>
  <c r="DW19" i="8"/>
  <c r="DW20" i="8"/>
  <c r="DW21" i="8"/>
  <c r="DW22" i="8"/>
  <c r="DW23" i="8"/>
  <c r="DW24" i="8"/>
  <c r="DW25" i="8"/>
  <c r="DW26" i="8"/>
  <c r="DW27" i="8"/>
  <c r="DW28" i="8"/>
  <c r="DW29" i="8"/>
  <c r="DW30" i="8"/>
  <c r="DW31" i="8"/>
  <c r="DW32" i="8"/>
  <c r="DW33" i="8"/>
  <c r="DW34" i="8"/>
  <c r="DW35" i="8"/>
  <c r="DW36" i="8"/>
  <c r="DW37" i="8"/>
  <c r="DW38" i="8"/>
  <c r="DW39" i="8"/>
  <c r="DW40" i="8"/>
  <c r="DW41" i="8"/>
  <c r="DW42" i="8"/>
  <c r="DW43" i="8"/>
  <c r="DW44" i="8"/>
  <c r="DW45" i="8"/>
  <c r="DW46" i="8"/>
  <c r="DW47" i="8"/>
  <c r="DW48" i="8"/>
  <c r="DW49" i="8"/>
  <c r="DW50" i="8"/>
  <c r="DW51" i="8"/>
  <c r="DW52" i="8"/>
  <c r="DW53" i="8"/>
  <c r="DW54" i="8"/>
  <c r="DW55" i="8"/>
  <c r="DW56" i="8"/>
  <c r="DW57" i="8"/>
  <c r="DW58" i="8"/>
  <c r="DW59" i="8"/>
  <c r="DW60" i="8"/>
  <c r="DW61" i="8"/>
  <c r="DW62" i="8"/>
  <c r="DW63" i="8"/>
  <c r="DW64" i="8"/>
  <c r="DW65" i="8"/>
  <c r="DW66" i="8"/>
  <c r="DW67" i="8"/>
  <c r="DW68" i="8"/>
  <c r="DW69" i="8"/>
  <c r="DW70" i="8"/>
  <c r="DW71" i="8"/>
  <c r="DW72" i="8"/>
  <c r="DW73" i="8"/>
  <c r="DW74" i="8"/>
  <c r="DW75" i="8"/>
  <c r="DW76" i="8"/>
  <c r="DW77" i="8"/>
  <c r="DW78" i="8"/>
  <c r="DW79" i="8"/>
  <c r="DW80" i="8"/>
  <c r="DW81" i="8"/>
  <c r="DW82" i="8"/>
  <c r="DW83" i="8"/>
  <c r="DW84" i="8"/>
  <c r="DW85" i="8"/>
  <c r="DW86" i="8"/>
  <c r="DW87" i="8"/>
  <c r="DW88" i="8"/>
  <c r="DW89" i="8"/>
  <c r="DW90" i="8"/>
  <c r="DW91" i="8"/>
  <c r="DW92" i="8"/>
  <c r="DW93" i="8"/>
  <c r="DW94" i="8"/>
  <c r="DW95" i="8"/>
  <c r="DW96" i="8"/>
  <c r="DW97" i="8"/>
  <c r="DW98" i="8"/>
  <c r="DW99" i="8"/>
  <c r="DW100" i="8"/>
  <c r="DW101" i="8"/>
  <c r="DW102" i="8"/>
  <c r="DW103" i="8"/>
  <c r="DW104" i="8"/>
  <c r="DW105" i="8"/>
  <c r="DW106" i="8"/>
  <c r="DW107" i="8"/>
  <c r="DW108" i="8"/>
  <c r="DW109" i="8"/>
  <c r="DW110" i="8"/>
  <c r="DW111" i="8"/>
  <c r="DW112" i="8"/>
  <c r="DW113" i="8"/>
  <c r="DW114" i="8"/>
  <c r="DW115" i="8"/>
  <c r="DW116" i="8"/>
  <c r="DW117" i="8"/>
  <c r="DW118" i="8"/>
  <c r="DW119" i="8"/>
  <c r="DW120" i="8"/>
  <c r="DW121" i="8"/>
  <c r="DW122" i="8"/>
  <c r="DW123" i="8"/>
  <c r="DW124" i="8"/>
  <c r="DW125" i="8"/>
  <c r="DW126" i="8"/>
  <c r="DW6" i="8"/>
  <c r="EN7" i="8"/>
  <c r="EN8" i="8"/>
  <c r="EN9" i="8"/>
  <c r="EN10" i="8"/>
  <c r="EN11" i="8"/>
  <c r="EN12" i="8"/>
  <c r="EN13" i="8"/>
  <c r="EN14" i="8"/>
  <c r="EN15" i="8"/>
  <c r="EN16" i="8"/>
  <c r="EN17" i="8"/>
  <c r="EN18" i="8"/>
  <c r="EN19" i="8"/>
  <c r="EN20" i="8"/>
  <c r="EN21" i="8"/>
  <c r="EN22" i="8"/>
  <c r="EN23" i="8"/>
  <c r="EN24" i="8"/>
  <c r="EN25" i="8"/>
  <c r="EN26" i="8"/>
  <c r="EN27" i="8"/>
  <c r="EN28" i="8"/>
  <c r="EN29" i="8"/>
  <c r="EN30" i="8"/>
  <c r="EN31" i="8"/>
  <c r="EN32" i="8"/>
  <c r="EN33" i="8"/>
  <c r="EN34" i="8"/>
  <c r="EN35" i="8"/>
  <c r="EN36" i="8"/>
  <c r="EN37" i="8"/>
  <c r="EN38" i="8"/>
  <c r="EN39" i="8"/>
  <c r="EN40" i="8"/>
  <c r="EN41" i="8"/>
  <c r="EN42" i="8"/>
  <c r="EN43" i="8"/>
  <c r="EN44" i="8"/>
  <c r="EN45" i="8"/>
  <c r="EN46" i="8"/>
  <c r="EN47" i="8"/>
  <c r="EN48" i="8"/>
  <c r="EN49" i="8"/>
  <c r="EN50" i="8"/>
  <c r="EN51" i="8"/>
  <c r="EN52" i="8"/>
  <c r="EN53" i="8"/>
  <c r="EN54" i="8"/>
  <c r="EN55" i="8"/>
  <c r="EN56" i="8"/>
  <c r="EN57" i="8"/>
  <c r="EN58" i="8"/>
  <c r="EN59" i="8"/>
  <c r="EN60" i="8"/>
  <c r="EN61" i="8"/>
  <c r="EN62" i="8"/>
  <c r="EN63" i="8"/>
  <c r="EN64" i="8"/>
  <c r="EN65" i="8"/>
  <c r="EN66" i="8"/>
  <c r="EN67" i="8"/>
  <c r="EN68" i="8"/>
  <c r="EN69" i="8"/>
  <c r="EN70" i="8"/>
  <c r="EN71" i="8"/>
  <c r="EN72" i="8"/>
  <c r="EN73" i="8"/>
  <c r="EN74" i="8"/>
  <c r="EN75" i="8"/>
  <c r="EN76" i="8"/>
  <c r="EN77" i="8"/>
  <c r="EN78" i="8"/>
  <c r="EN79" i="8"/>
  <c r="EN80" i="8"/>
  <c r="EN81" i="8"/>
  <c r="EN82" i="8"/>
  <c r="EN83" i="8"/>
  <c r="EN84" i="8"/>
  <c r="EN85" i="8"/>
  <c r="EN86" i="8"/>
  <c r="EN87" i="8"/>
  <c r="EN88" i="8"/>
  <c r="EN89" i="8"/>
  <c r="EN90" i="8"/>
  <c r="EN91" i="8"/>
  <c r="EN92" i="8"/>
  <c r="EN93" i="8"/>
  <c r="EN94" i="8"/>
  <c r="EN95" i="8"/>
  <c r="EN96" i="8"/>
  <c r="EN97" i="8"/>
  <c r="EN98" i="8"/>
  <c r="EN99" i="8"/>
  <c r="EN100" i="8"/>
  <c r="EN101" i="8"/>
  <c r="EN102" i="8"/>
  <c r="EN103" i="8"/>
  <c r="EN104" i="8"/>
  <c r="EN105" i="8"/>
  <c r="EN106" i="8"/>
  <c r="EN107" i="8"/>
  <c r="EN108" i="8"/>
  <c r="EN109" i="8"/>
  <c r="EN110" i="8"/>
  <c r="EN111" i="8"/>
  <c r="EN112" i="8"/>
  <c r="EN113" i="8"/>
  <c r="EN114" i="8"/>
  <c r="EN115" i="8"/>
  <c r="EN116" i="8"/>
  <c r="EN117" i="8"/>
  <c r="EN118" i="8"/>
  <c r="EN119" i="8"/>
  <c r="EN120" i="8"/>
  <c r="EN121" i="8"/>
  <c r="EN122" i="8"/>
  <c r="EN123" i="8"/>
  <c r="EN124" i="8"/>
  <c r="EN125" i="8"/>
  <c r="EN126" i="8"/>
  <c r="EN6" i="8"/>
  <c r="DX7" i="8"/>
  <c r="DX8" i="8"/>
  <c r="DX9" i="8"/>
  <c r="DX10" i="8"/>
  <c r="DX11" i="8"/>
  <c r="DX12" i="8"/>
  <c r="DX13" i="8"/>
  <c r="DX14" i="8"/>
  <c r="DX15" i="8"/>
  <c r="DX16" i="8"/>
  <c r="DX17" i="8"/>
  <c r="DX18" i="8"/>
  <c r="DX19" i="8"/>
  <c r="DX20" i="8"/>
  <c r="DX21" i="8"/>
  <c r="DX22" i="8"/>
  <c r="DX23" i="8"/>
  <c r="DX24" i="8"/>
  <c r="DX25" i="8"/>
  <c r="DX26" i="8"/>
  <c r="DX27" i="8"/>
  <c r="DX28" i="8"/>
  <c r="DX29" i="8"/>
  <c r="DX30" i="8"/>
  <c r="DX31" i="8"/>
  <c r="DX32" i="8"/>
  <c r="DX33" i="8"/>
  <c r="DX34" i="8"/>
  <c r="DX35" i="8"/>
  <c r="DX36" i="8"/>
  <c r="DX37" i="8"/>
  <c r="DX38" i="8"/>
  <c r="DX39" i="8"/>
  <c r="DX40" i="8"/>
  <c r="DX41" i="8"/>
  <c r="DX42" i="8"/>
  <c r="DX43" i="8"/>
  <c r="DX44" i="8"/>
  <c r="DX45" i="8"/>
  <c r="DX46" i="8"/>
  <c r="DX47" i="8"/>
  <c r="DX48" i="8"/>
  <c r="DX49" i="8"/>
  <c r="DX50" i="8"/>
  <c r="DX51" i="8"/>
  <c r="DX52" i="8"/>
  <c r="DX53" i="8"/>
  <c r="DX54" i="8"/>
  <c r="DX55" i="8"/>
  <c r="DX56" i="8"/>
  <c r="DX57" i="8"/>
  <c r="DX58" i="8"/>
  <c r="DX59" i="8"/>
  <c r="DX60" i="8"/>
  <c r="DX61" i="8"/>
  <c r="DX62" i="8"/>
  <c r="DX63" i="8"/>
  <c r="DX64" i="8"/>
  <c r="DX65" i="8"/>
  <c r="DX66" i="8"/>
  <c r="DX67" i="8"/>
  <c r="DX68" i="8"/>
  <c r="DX69" i="8"/>
  <c r="DX70" i="8"/>
  <c r="DX71" i="8"/>
  <c r="DX72" i="8"/>
  <c r="DX73" i="8"/>
  <c r="DX74" i="8"/>
  <c r="DX75" i="8"/>
  <c r="DX76" i="8"/>
  <c r="DX77" i="8"/>
  <c r="DX78" i="8"/>
  <c r="DX79" i="8"/>
  <c r="DX80" i="8"/>
  <c r="DX81" i="8"/>
  <c r="DX82" i="8"/>
  <c r="DX83" i="8"/>
  <c r="DX84" i="8"/>
  <c r="DX85" i="8"/>
  <c r="DX86" i="8"/>
  <c r="DX87" i="8"/>
  <c r="DX88" i="8"/>
  <c r="DX89" i="8"/>
  <c r="DX90" i="8"/>
  <c r="DX91" i="8"/>
  <c r="DX92" i="8"/>
  <c r="DX93" i="8"/>
  <c r="DX94" i="8"/>
  <c r="DX95" i="8"/>
  <c r="DX96" i="8"/>
  <c r="DX97" i="8"/>
  <c r="DX98" i="8"/>
  <c r="DX99" i="8"/>
  <c r="DX100" i="8"/>
  <c r="DX101" i="8"/>
  <c r="DX102" i="8"/>
  <c r="DX103" i="8"/>
  <c r="DX104" i="8"/>
  <c r="DX105" i="8"/>
  <c r="DX106" i="8"/>
  <c r="DX107" i="8"/>
  <c r="DX108" i="8"/>
  <c r="DX109" i="8"/>
  <c r="DX110" i="8"/>
  <c r="DX111" i="8"/>
  <c r="DX112" i="8"/>
  <c r="DX113" i="8"/>
  <c r="DX114" i="8"/>
  <c r="DX115" i="8"/>
  <c r="DX116" i="8"/>
  <c r="DX117" i="8"/>
  <c r="DX118" i="8"/>
  <c r="DX119" i="8"/>
  <c r="DX120" i="8"/>
  <c r="DX121" i="8"/>
  <c r="DX122" i="8"/>
  <c r="DX123" i="8"/>
  <c r="DX124" i="8"/>
  <c r="DX125" i="8"/>
  <c r="DX126" i="8"/>
  <c r="DX6" i="8"/>
  <c r="CU7" i="8"/>
  <c r="CU8" i="8"/>
  <c r="CU9" i="8"/>
  <c r="CU10" i="8"/>
  <c r="CU11" i="8"/>
  <c r="CU12" i="8"/>
  <c r="CU13" i="8"/>
  <c r="CU14" i="8"/>
  <c r="CU15" i="8"/>
  <c r="CU16" i="8"/>
  <c r="CU17" i="8"/>
  <c r="CU18" i="8"/>
  <c r="CU19" i="8"/>
  <c r="CU20" i="8"/>
  <c r="CU21" i="8"/>
  <c r="CU22" i="8"/>
  <c r="CU23" i="8"/>
  <c r="CU24" i="8"/>
  <c r="CU25" i="8"/>
  <c r="CU26" i="8"/>
  <c r="CU27" i="8"/>
  <c r="CU28" i="8"/>
  <c r="CU29" i="8"/>
  <c r="CU30" i="8"/>
  <c r="CU31" i="8"/>
  <c r="CU32" i="8"/>
  <c r="CU33" i="8"/>
  <c r="CU34" i="8"/>
  <c r="CU35" i="8"/>
  <c r="CU36" i="8"/>
  <c r="CU37" i="8"/>
  <c r="CU38" i="8"/>
  <c r="CU39" i="8"/>
  <c r="CU40" i="8"/>
  <c r="CU41" i="8"/>
  <c r="CU42" i="8"/>
  <c r="CU43" i="8"/>
  <c r="CU44" i="8"/>
  <c r="CU45" i="8"/>
  <c r="CU46" i="8"/>
  <c r="CU47" i="8"/>
  <c r="CU48" i="8"/>
  <c r="CU49" i="8"/>
  <c r="CU50" i="8"/>
  <c r="CU51" i="8"/>
  <c r="CU52" i="8"/>
  <c r="CU53" i="8"/>
  <c r="CU54" i="8"/>
  <c r="CU55" i="8"/>
  <c r="CU56" i="8"/>
  <c r="CU57" i="8"/>
  <c r="CU58" i="8"/>
  <c r="CU59" i="8"/>
  <c r="CU60" i="8"/>
  <c r="CU61" i="8"/>
  <c r="CU62" i="8"/>
  <c r="CU63" i="8"/>
  <c r="CU64" i="8"/>
  <c r="CU65" i="8"/>
  <c r="CU66" i="8"/>
  <c r="CU67" i="8"/>
  <c r="CU68" i="8"/>
  <c r="CU69" i="8"/>
  <c r="CU70" i="8"/>
  <c r="CU71" i="8"/>
  <c r="CU72" i="8"/>
  <c r="CU73" i="8"/>
  <c r="CU74" i="8"/>
  <c r="CU75" i="8"/>
  <c r="CU76" i="8"/>
  <c r="CU77" i="8"/>
  <c r="CU78" i="8"/>
  <c r="CU79" i="8"/>
  <c r="CU80" i="8"/>
  <c r="CU81" i="8"/>
  <c r="CU82" i="8"/>
  <c r="CU83" i="8"/>
  <c r="CU84" i="8"/>
  <c r="CU85" i="8"/>
  <c r="CU86" i="8"/>
  <c r="CU87" i="8"/>
  <c r="CU88" i="8"/>
  <c r="CU89" i="8"/>
  <c r="CU90" i="8"/>
  <c r="CU91" i="8"/>
  <c r="CU92" i="8"/>
  <c r="CU93" i="8"/>
  <c r="CU94" i="8"/>
  <c r="CU95" i="8"/>
  <c r="CU96" i="8"/>
  <c r="CU97" i="8"/>
  <c r="CU98" i="8"/>
  <c r="CU99" i="8"/>
  <c r="CU100" i="8"/>
  <c r="CU101" i="8"/>
  <c r="CU102" i="8"/>
  <c r="CU103" i="8"/>
  <c r="CU104" i="8"/>
  <c r="CU105" i="8"/>
  <c r="CU106" i="8"/>
  <c r="CU107" i="8"/>
  <c r="CU108" i="8"/>
  <c r="CU109" i="8"/>
  <c r="CU110" i="8"/>
  <c r="CU111" i="8"/>
  <c r="CU112" i="8"/>
  <c r="CU113" i="8"/>
  <c r="CU114" i="8"/>
  <c r="CU115" i="8"/>
  <c r="CU116" i="8"/>
  <c r="CU117" i="8"/>
  <c r="CU118" i="8"/>
  <c r="CU119" i="8"/>
  <c r="CU120" i="8"/>
  <c r="CU121" i="8"/>
  <c r="CU122" i="8"/>
  <c r="CU123" i="8"/>
  <c r="CU124" i="8"/>
  <c r="CU125" i="8"/>
  <c r="CU126" i="8"/>
  <c r="CU6" i="8"/>
  <c r="CA7" i="8"/>
  <c r="CA8" i="8"/>
  <c r="CA9" i="8"/>
  <c r="CA10" i="8"/>
  <c r="CA11" i="8"/>
  <c r="CA12" i="8"/>
  <c r="CA13" i="8"/>
  <c r="CA14" i="8"/>
  <c r="CA15" i="8"/>
  <c r="CA16" i="8"/>
  <c r="CA17" i="8"/>
  <c r="CA18" i="8"/>
  <c r="CA19" i="8"/>
  <c r="CA20" i="8"/>
  <c r="CA21" i="8"/>
  <c r="CA22" i="8"/>
  <c r="CA23" i="8"/>
  <c r="CA24" i="8"/>
  <c r="CA25" i="8"/>
  <c r="CA26" i="8"/>
  <c r="CA27" i="8"/>
  <c r="CA28" i="8"/>
  <c r="CA29" i="8"/>
  <c r="CA30" i="8"/>
  <c r="CA31" i="8"/>
  <c r="CA32" i="8"/>
  <c r="CA33" i="8"/>
  <c r="CA34" i="8"/>
  <c r="CA35" i="8"/>
  <c r="CA36" i="8"/>
  <c r="CA37" i="8"/>
  <c r="CA38" i="8"/>
  <c r="CA39" i="8"/>
  <c r="CA40" i="8"/>
  <c r="CA41" i="8"/>
  <c r="CA42" i="8"/>
  <c r="CA43" i="8"/>
  <c r="CA44" i="8"/>
  <c r="CA45" i="8"/>
  <c r="CA46" i="8"/>
  <c r="CA47" i="8"/>
  <c r="CA48" i="8"/>
  <c r="CA49" i="8"/>
  <c r="CA50" i="8"/>
  <c r="CA51" i="8"/>
  <c r="CA52" i="8"/>
  <c r="CA53" i="8"/>
  <c r="CA54" i="8"/>
  <c r="CA55" i="8"/>
  <c r="CA56" i="8"/>
  <c r="CA57" i="8"/>
  <c r="CA58" i="8"/>
  <c r="CA59" i="8"/>
  <c r="CA60" i="8"/>
  <c r="CA61" i="8"/>
  <c r="CA62" i="8"/>
  <c r="CA63" i="8"/>
  <c r="CA64" i="8"/>
  <c r="CA65" i="8"/>
  <c r="CA66" i="8"/>
  <c r="CA67" i="8"/>
  <c r="CA68" i="8"/>
  <c r="CA69" i="8"/>
  <c r="CA70" i="8"/>
  <c r="CA71" i="8"/>
  <c r="CA72" i="8"/>
  <c r="CA73" i="8"/>
  <c r="CA74" i="8"/>
  <c r="CA75" i="8"/>
  <c r="CA76" i="8"/>
  <c r="CA77" i="8"/>
  <c r="CA78" i="8"/>
  <c r="CA79" i="8"/>
  <c r="CA80" i="8"/>
  <c r="CA81" i="8"/>
  <c r="CA82" i="8"/>
  <c r="CA83" i="8"/>
  <c r="CA84" i="8"/>
  <c r="CA85" i="8"/>
  <c r="CA86" i="8"/>
  <c r="CA87" i="8"/>
  <c r="CA88" i="8"/>
  <c r="CA89" i="8"/>
  <c r="CA90" i="8"/>
  <c r="CA91" i="8"/>
  <c r="CA92" i="8"/>
  <c r="CA93" i="8"/>
  <c r="CA94" i="8"/>
  <c r="CA95" i="8"/>
  <c r="CA96" i="8"/>
  <c r="CA97" i="8"/>
  <c r="CA98" i="8"/>
  <c r="CA99" i="8"/>
  <c r="CA100" i="8"/>
  <c r="CA101" i="8"/>
  <c r="CA102" i="8"/>
  <c r="CA103" i="8"/>
  <c r="CA104" i="8"/>
  <c r="CA105" i="8"/>
  <c r="CA106" i="8"/>
  <c r="CA107" i="8"/>
  <c r="CA108" i="8"/>
  <c r="CA109" i="8"/>
  <c r="CA110" i="8"/>
  <c r="CA111" i="8"/>
  <c r="CA112" i="8"/>
  <c r="CA113" i="8"/>
  <c r="CA114" i="8"/>
  <c r="CA115" i="8"/>
  <c r="CA116" i="8"/>
  <c r="CA117" i="8"/>
  <c r="CA118" i="8"/>
  <c r="CA119" i="8"/>
  <c r="CA120" i="8"/>
  <c r="CA121" i="8"/>
  <c r="CA122" i="8"/>
  <c r="CA123" i="8"/>
  <c r="CA124" i="8"/>
  <c r="CA125" i="8"/>
  <c r="CA126" i="8"/>
  <c r="CA6" i="8"/>
  <c r="BS7" i="8"/>
  <c r="BS8" i="8"/>
  <c r="BS9" i="8"/>
  <c r="BS10" i="8"/>
  <c r="BS11" i="8"/>
  <c r="BS12" i="8"/>
  <c r="BS13" i="8"/>
  <c r="BS14" i="8"/>
  <c r="BS15" i="8"/>
  <c r="BS16" i="8"/>
  <c r="BS17" i="8"/>
  <c r="BS18" i="8"/>
  <c r="BS19" i="8"/>
  <c r="BS20" i="8"/>
  <c r="BS21" i="8"/>
  <c r="BS22" i="8"/>
  <c r="BS23" i="8"/>
  <c r="BS24" i="8"/>
  <c r="BS25" i="8"/>
  <c r="BS26" i="8"/>
  <c r="BS27" i="8"/>
  <c r="BS28" i="8"/>
  <c r="BS29" i="8"/>
  <c r="BS30" i="8"/>
  <c r="BS31" i="8"/>
  <c r="BS32" i="8"/>
  <c r="BS33" i="8"/>
  <c r="BS34" i="8"/>
  <c r="BS35" i="8"/>
  <c r="BS36" i="8"/>
  <c r="BS37" i="8"/>
  <c r="BS38" i="8"/>
  <c r="BS39" i="8"/>
  <c r="BS40" i="8"/>
  <c r="BS41" i="8"/>
  <c r="BS42" i="8"/>
  <c r="BS43" i="8"/>
  <c r="BS44" i="8"/>
  <c r="BS45" i="8"/>
  <c r="BS46" i="8"/>
  <c r="BS47" i="8"/>
  <c r="BS48" i="8"/>
  <c r="BS49" i="8"/>
  <c r="BS50" i="8"/>
  <c r="BS51" i="8"/>
  <c r="BS52" i="8"/>
  <c r="BS53" i="8"/>
  <c r="BS54" i="8"/>
  <c r="BS55" i="8"/>
  <c r="BS56" i="8"/>
  <c r="BS57" i="8"/>
  <c r="BS58" i="8"/>
  <c r="BS59" i="8"/>
  <c r="BS60" i="8"/>
  <c r="BS61" i="8"/>
  <c r="BS62" i="8"/>
  <c r="BS63" i="8"/>
  <c r="BS64" i="8"/>
  <c r="BS65" i="8"/>
  <c r="BS66" i="8"/>
  <c r="BS67" i="8"/>
  <c r="BS68" i="8"/>
  <c r="BS69" i="8"/>
  <c r="BS70" i="8"/>
  <c r="BS71" i="8"/>
  <c r="BS72" i="8"/>
  <c r="BS73" i="8"/>
  <c r="BS74" i="8"/>
  <c r="BS75" i="8"/>
  <c r="BS76" i="8"/>
  <c r="BS77" i="8"/>
  <c r="BS78" i="8"/>
  <c r="BS79" i="8"/>
  <c r="BS80" i="8"/>
  <c r="BS81" i="8"/>
  <c r="BS82" i="8"/>
  <c r="BS83" i="8"/>
  <c r="BS84" i="8"/>
  <c r="BS85" i="8"/>
  <c r="BS86" i="8"/>
  <c r="BS87" i="8"/>
  <c r="BS88" i="8"/>
  <c r="BS89" i="8"/>
  <c r="BS90" i="8"/>
  <c r="BS91" i="8"/>
  <c r="BS92" i="8"/>
  <c r="BS93" i="8"/>
  <c r="BS94" i="8"/>
  <c r="BS95" i="8"/>
  <c r="BS96" i="8"/>
  <c r="BS97" i="8"/>
  <c r="BS98" i="8"/>
  <c r="BS99" i="8"/>
  <c r="BS100" i="8"/>
  <c r="BS101" i="8"/>
  <c r="BS102" i="8"/>
  <c r="BS103" i="8"/>
  <c r="BS104" i="8"/>
  <c r="BS105" i="8"/>
  <c r="BS106" i="8"/>
  <c r="BS107" i="8"/>
  <c r="BS108" i="8"/>
  <c r="BS109" i="8"/>
  <c r="BS110" i="8"/>
  <c r="BS111" i="8"/>
  <c r="BS112" i="8"/>
  <c r="BS113" i="8"/>
  <c r="BS114" i="8"/>
  <c r="BS115" i="8"/>
  <c r="BS116" i="8"/>
  <c r="BS117" i="8"/>
  <c r="BS118" i="8"/>
  <c r="BS119" i="8"/>
  <c r="BS120" i="8"/>
  <c r="BS121" i="8"/>
  <c r="BS122" i="8"/>
  <c r="BS123" i="8"/>
  <c r="BS124" i="8"/>
  <c r="BS125" i="8"/>
  <c r="BS126" i="8"/>
  <c r="BS6" i="8"/>
  <c r="BC7" i="8"/>
  <c r="BC8" i="8"/>
  <c r="BC9" i="8"/>
  <c r="BC10" i="8"/>
  <c r="BC11" i="8"/>
  <c r="BC12" i="8"/>
  <c r="BC13" i="8"/>
  <c r="BC14"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6" i="8"/>
  <c r="AQ7" i="8"/>
  <c r="AQ8" i="8"/>
  <c r="AQ9" i="8"/>
  <c r="AQ10" i="8"/>
  <c r="AQ11" i="8"/>
  <c r="AQ12" i="8"/>
  <c r="AQ13" i="8"/>
  <c r="AQ14" i="8"/>
  <c r="AQ15" i="8"/>
  <c r="AQ16" i="8"/>
  <c r="AQ17" i="8"/>
  <c r="AQ18" i="8"/>
  <c r="AQ19" i="8"/>
  <c r="AQ20" i="8"/>
  <c r="AQ21" i="8"/>
  <c r="AQ22" i="8"/>
  <c r="AQ23" i="8"/>
  <c r="AQ24" i="8"/>
  <c r="AQ25" i="8"/>
  <c r="AQ26" i="8"/>
  <c r="AQ27" i="8"/>
  <c r="AQ28" i="8"/>
  <c r="AQ29" i="8"/>
  <c r="AQ30" i="8"/>
  <c r="AQ31" i="8"/>
  <c r="AQ32" i="8"/>
  <c r="AQ33" i="8"/>
  <c r="AQ34" i="8"/>
  <c r="AQ35" i="8"/>
  <c r="AQ36" i="8"/>
  <c r="AQ37" i="8"/>
  <c r="AQ38" i="8"/>
  <c r="AQ39" i="8"/>
  <c r="AQ40" i="8"/>
  <c r="AQ41" i="8"/>
  <c r="AQ42" i="8"/>
  <c r="AQ43" i="8"/>
  <c r="AQ44" i="8"/>
  <c r="AQ45" i="8"/>
  <c r="AQ46" i="8"/>
  <c r="AQ47" i="8"/>
  <c r="AQ48" i="8"/>
  <c r="AQ49" i="8"/>
  <c r="AQ50" i="8"/>
  <c r="AQ51" i="8"/>
  <c r="AQ52" i="8"/>
  <c r="AQ53" i="8"/>
  <c r="AQ54" i="8"/>
  <c r="AQ55" i="8"/>
  <c r="AQ56" i="8"/>
  <c r="AQ57" i="8"/>
  <c r="AQ58" i="8"/>
  <c r="AQ59" i="8"/>
  <c r="AQ60" i="8"/>
  <c r="AQ61" i="8"/>
  <c r="AQ62" i="8"/>
  <c r="AQ63" i="8"/>
  <c r="AQ64" i="8"/>
  <c r="AQ65" i="8"/>
  <c r="AQ66" i="8"/>
  <c r="AQ67" i="8"/>
  <c r="AQ68" i="8"/>
  <c r="AQ69" i="8"/>
  <c r="AQ70" i="8"/>
  <c r="AQ71" i="8"/>
  <c r="AQ72" i="8"/>
  <c r="AQ73" i="8"/>
  <c r="AQ74" i="8"/>
  <c r="AQ75" i="8"/>
  <c r="AQ76" i="8"/>
  <c r="AQ77" i="8"/>
  <c r="AQ78" i="8"/>
  <c r="AQ79" i="8"/>
  <c r="AQ80" i="8"/>
  <c r="AQ81" i="8"/>
  <c r="AQ82" i="8"/>
  <c r="AQ83" i="8"/>
  <c r="AQ84" i="8"/>
  <c r="AQ85" i="8"/>
  <c r="AQ86" i="8"/>
  <c r="AQ87" i="8"/>
  <c r="AQ88" i="8"/>
  <c r="AQ89" i="8"/>
  <c r="AQ90" i="8"/>
  <c r="AQ91" i="8"/>
  <c r="AQ92" i="8"/>
  <c r="AQ93" i="8"/>
  <c r="AQ94" i="8"/>
  <c r="AQ95" i="8"/>
  <c r="AQ96" i="8"/>
  <c r="AQ97" i="8"/>
  <c r="AQ98" i="8"/>
  <c r="AQ99" i="8"/>
  <c r="AQ100" i="8"/>
  <c r="AQ101" i="8"/>
  <c r="AQ102" i="8"/>
  <c r="AQ103" i="8"/>
  <c r="AQ104" i="8"/>
  <c r="AQ105" i="8"/>
  <c r="AQ106" i="8"/>
  <c r="AQ107" i="8"/>
  <c r="AQ108" i="8"/>
  <c r="AQ109" i="8"/>
  <c r="AQ110" i="8"/>
  <c r="AQ111" i="8"/>
  <c r="AQ112" i="8"/>
  <c r="AQ113" i="8"/>
  <c r="AQ114" i="8"/>
  <c r="AQ115" i="8"/>
  <c r="AQ116" i="8"/>
  <c r="AQ117" i="8"/>
  <c r="AQ118" i="8"/>
  <c r="AQ119" i="8"/>
  <c r="AQ120" i="8"/>
  <c r="AQ121" i="8"/>
  <c r="AQ122" i="8"/>
  <c r="AQ123" i="8"/>
  <c r="AQ124" i="8"/>
  <c r="AQ125" i="8"/>
  <c r="AQ126" i="8"/>
  <c r="AQ6" i="8"/>
  <c r="EL7" i="8"/>
  <c r="EL8" i="8"/>
  <c r="EL9" i="8"/>
  <c r="EL10" i="8"/>
  <c r="EL11" i="8"/>
  <c r="EL12" i="8"/>
  <c r="EL13" i="8"/>
  <c r="EL14" i="8"/>
  <c r="EL15" i="8"/>
  <c r="EL16" i="8"/>
  <c r="EL17" i="8"/>
  <c r="EL18" i="8"/>
  <c r="EL19" i="8"/>
  <c r="EL20" i="8"/>
  <c r="EL21" i="8"/>
  <c r="EL22" i="8"/>
  <c r="EL23" i="8"/>
  <c r="EL24" i="8"/>
  <c r="EL25" i="8"/>
  <c r="EL26" i="8"/>
  <c r="EL27" i="8"/>
  <c r="EL28" i="8"/>
  <c r="EL29" i="8"/>
  <c r="EL30" i="8"/>
  <c r="EL31" i="8"/>
  <c r="EL32" i="8"/>
  <c r="EL33" i="8"/>
  <c r="EL34" i="8"/>
  <c r="EL35" i="8"/>
  <c r="EL36" i="8"/>
  <c r="EL37" i="8"/>
  <c r="EL38" i="8"/>
  <c r="EL39" i="8"/>
  <c r="EL40" i="8"/>
  <c r="EL41" i="8"/>
  <c r="EL42" i="8"/>
  <c r="EL43" i="8"/>
  <c r="EL44" i="8"/>
  <c r="EL45" i="8"/>
  <c r="EL46" i="8"/>
  <c r="EL47" i="8"/>
  <c r="EL48" i="8"/>
  <c r="EL49" i="8"/>
  <c r="EL50" i="8"/>
  <c r="EL51" i="8"/>
  <c r="EL52" i="8"/>
  <c r="EL53" i="8"/>
  <c r="EL54" i="8"/>
  <c r="EL55" i="8"/>
  <c r="EL56" i="8"/>
  <c r="EL57" i="8"/>
  <c r="EL58" i="8"/>
  <c r="EL59" i="8"/>
  <c r="EL60" i="8"/>
  <c r="EL61" i="8"/>
  <c r="EL62" i="8"/>
  <c r="EL63" i="8"/>
  <c r="EL64" i="8"/>
  <c r="EL65" i="8"/>
  <c r="EL66" i="8"/>
  <c r="EL67" i="8"/>
  <c r="EL68" i="8"/>
  <c r="EL69" i="8"/>
  <c r="EL70" i="8"/>
  <c r="EL71" i="8"/>
  <c r="EL72" i="8"/>
  <c r="EL73" i="8"/>
  <c r="EL74" i="8"/>
  <c r="EL75" i="8"/>
  <c r="EL76" i="8"/>
  <c r="EL77" i="8"/>
  <c r="EL78" i="8"/>
  <c r="EL79" i="8"/>
  <c r="EL80" i="8"/>
  <c r="EL81" i="8"/>
  <c r="EL82" i="8"/>
  <c r="EL83" i="8"/>
  <c r="EL84" i="8"/>
  <c r="EL85" i="8"/>
  <c r="EL86" i="8"/>
  <c r="EL87" i="8"/>
  <c r="EL88" i="8"/>
  <c r="EL89" i="8"/>
  <c r="EL90" i="8"/>
  <c r="EL91" i="8"/>
  <c r="EL92" i="8"/>
  <c r="EL93" i="8"/>
  <c r="EL94" i="8"/>
  <c r="EL95" i="8"/>
  <c r="EL96" i="8"/>
  <c r="EL97" i="8"/>
  <c r="EL98" i="8"/>
  <c r="EL99" i="8"/>
  <c r="EL100" i="8"/>
  <c r="EL101" i="8"/>
  <c r="EL102" i="8"/>
  <c r="EL103" i="8"/>
  <c r="EL104" i="8"/>
  <c r="EL105" i="8"/>
  <c r="EL106" i="8"/>
  <c r="EL107" i="8"/>
  <c r="EL108" i="8"/>
  <c r="EL109" i="8"/>
  <c r="EL110" i="8"/>
  <c r="EL111" i="8"/>
  <c r="EL112" i="8"/>
  <c r="EL113" i="8"/>
  <c r="EL114" i="8"/>
  <c r="EL115" i="8"/>
  <c r="EL116" i="8"/>
  <c r="EL117" i="8"/>
  <c r="EL118" i="8"/>
  <c r="EL119" i="8"/>
  <c r="EL120" i="8"/>
  <c r="EL121" i="8"/>
  <c r="EL122" i="8"/>
  <c r="EL123" i="8"/>
  <c r="EL124" i="8"/>
  <c r="EL125" i="8"/>
  <c r="EL126" i="8"/>
  <c r="EL6" i="8"/>
  <c r="ED7" i="8"/>
  <c r="ED8" i="8"/>
  <c r="ED9" i="8"/>
  <c r="ED10" i="8"/>
  <c r="ED11" i="8"/>
  <c r="ED12" i="8"/>
  <c r="ED13" i="8"/>
  <c r="ED14" i="8"/>
  <c r="ED15" i="8"/>
  <c r="ED16" i="8"/>
  <c r="ED17" i="8"/>
  <c r="ED18" i="8"/>
  <c r="ED19" i="8"/>
  <c r="ED20" i="8"/>
  <c r="ED21" i="8"/>
  <c r="ED22" i="8"/>
  <c r="ED23" i="8"/>
  <c r="ED24" i="8"/>
  <c r="ED25" i="8"/>
  <c r="ED26" i="8"/>
  <c r="ED27" i="8"/>
  <c r="ED28" i="8"/>
  <c r="ED29" i="8"/>
  <c r="ED30" i="8"/>
  <c r="ED31" i="8"/>
  <c r="ED32" i="8"/>
  <c r="ED33" i="8"/>
  <c r="ED34" i="8"/>
  <c r="ED35" i="8"/>
  <c r="ED36" i="8"/>
  <c r="ED37" i="8"/>
  <c r="ED38" i="8"/>
  <c r="ED39" i="8"/>
  <c r="ED40" i="8"/>
  <c r="ED41" i="8"/>
  <c r="ED42" i="8"/>
  <c r="ED43" i="8"/>
  <c r="ED44" i="8"/>
  <c r="ED45" i="8"/>
  <c r="ED46" i="8"/>
  <c r="ED47" i="8"/>
  <c r="ED48" i="8"/>
  <c r="ED49" i="8"/>
  <c r="ED50" i="8"/>
  <c r="ED51" i="8"/>
  <c r="ED52" i="8"/>
  <c r="ED53" i="8"/>
  <c r="ED54" i="8"/>
  <c r="ED55" i="8"/>
  <c r="ED56" i="8"/>
  <c r="ED57" i="8"/>
  <c r="ED58" i="8"/>
  <c r="ED59" i="8"/>
  <c r="ED60" i="8"/>
  <c r="ED61" i="8"/>
  <c r="ED62" i="8"/>
  <c r="ED63" i="8"/>
  <c r="ED64" i="8"/>
  <c r="ED65" i="8"/>
  <c r="ED66" i="8"/>
  <c r="ED67" i="8"/>
  <c r="ED68" i="8"/>
  <c r="ED69" i="8"/>
  <c r="ED70" i="8"/>
  <c r="ED71" i="8"/>
  <c r="ED72" i="8"/>
  <c r="ED73" i="8"/>
  <c r="ED74" i="8"/>
  <c r="ED75" i="8"/>
  <c r="ED76" i="8"/>
  <c r="ED77" i="8"/>
  <c r="ED78" i="8"/>
  <c r="ED79" i="8"/>
  <c r="ED80" i="8"/>
  <c r="ED81" i="8"/>
  <c r="ED82" i="8"/>
  <c r="ED83" i="8"/>
  <c r="ED84" i="8"/>
  <c r="ED85" i="8"/>
  <c r="ED86" i="8"/>
  <c r="ED87" i="8"/>
  <c r="ED88" i="8"/>
  <c r="ED89" i="8"/>
  <c r="ED90" i="8"/>
  <c r="ED91" i="8"/>
  <c r="ED92" i="8"/>
  <c r="ED93" i="8"/>
  <c r="ED94" i="8"/>
  <c r="ED95" i="8"/>
  <c r="ED96" i="8"/>
  <c r="ED97" i="8"/>
  <c r="ED98" i="8"/>
  <c r="ED99" i="8"/>
  <c r="ED100" i="8"/>
  <c r="ED101" i="8"/>
  <c r="ED102" i="8"/>
  <c r="ED103" i="8"/>
  <c r="ED104" i="8"/>
  <c r="ED105" i="8"/>
  <c r="ED106" i="8"/>
  <c r="ED107" i="8"/>
  <c r="ED108" i="8"/>
  <c r="ED109" i="8"/>
  <c r="ED110" i="8"/>
  <c r="ED111" i="8"/>
  <c r="ED112" i="8"/>
  <c r="ED113" i="8"/>
  <c r="ED114" i="8"/>
  <c r="ED115" i="8"/>
  <c r="ED116" i="8"/>
  <c r="ED117" i="8"/>
  <c r="ED118" i="8"/>
  <c r="ED119" i="8"/>
  <c r="ED120" i="8"/>
  <c r="ED121" i="8"/>
  <c r="ED122" i="8"/>
  <c r="ED123" i="8"/>
  <c r="ED124" i="8"/>
  <c r="ED125" i="8"/>
  <c r="ED126" i="8"/>
  <c r="ED6" i="8"/>
  <c r="EG7" i="8"/>
  <c r="EG8" i="8"/>
  <c r="EG9" i="8"/>
  <c r="EG10" i="8"/>
  <c r="EG11" i="8"/>
  <c r="EG12" i="8"/>
  <c r="EG13" i="8"/>
  <c r="EG14" i="8"/>
  <c r="EG15" i="8"/>
  <c r="EG16" i="8"/>
  <c r="EG17" i="8"/>
  <c r="EG18" i="8"/>
  <c r="EG19" i="8"/>
  <c r="EG20" i="8"/>
  <c r="EG21" i="8"/>
  <c r="EG22" i="8"/>
  <c r="EG23" i="8"/>
  <c r="EG24" i="8"/>
  <c r="EG25" i="8"/>
  <c r="EG26" i="8"/>
  <c r="EG27" i="8"/>
  <c r="EG28" i="8"/>
  <c r="EG29" i="8"/>
  <c r="EG30" i="8"/>
  <c r="EG31" i="8"/>
  <c r="EG32" i="8"/>
  <c r="EG33" i="8"/>
  <c r="EG34" i="8"/>
  <c r="EG35" i="8"/>
  <c r="EG36" i="8"/>
  <c r="EG37" i="8"/>
  <c r="EG38" i="8"/>
  <c r="EG39" i="8"/>
  <c r="EG40" i="8"/>
  <c r="EG41" i="8"/>
  <c r="EG42" i="8"/>
  <c r="EG43" i="8"/>
  <c r="EG44" i="8"/>
  <c r="EG45" i="8"/>
  <c r="EG46" i="8"/>
  <c r="EG47" i="8"/>
  <c r="EG48" i="8"/>
  <c r="EG49" i="8"/>
  <c r="EG50" i="8"/>
  <c r="EG51" i="8"/>
  <c r="EG52" i="8"/>
  <c r="EG53" i="8"/>
  <c r="EG54" i="8"/>
  <c r="EG55" i="8"/>
  <c r="EG56" i="8"/>
  <c r="EG57" i="8"/>
  <c r="EG58" i="8"/>
  <c r="EG59" i="8"/>
  <c r="EG60" i="8"/>
  <c r="EG61" i="8"/>
  <c r="EG62" i="8"/>
  <c r="EG63" i="8"/>
  <c r="EG64" i="8"/>
  <c r="EG65" i="8"/>
  <c r="EG66" i="8"/>
  <c r="EG67" i="8"/>
  <c r="EG68" i="8"/>
  <c r="EG69" i="8"/>
  <c r="EG70" i="8"/>
  <c r="EG71" i="8"/>
  <c r="EG72" i="8"/>
  <c r="EG73" i="8"/>
  <c r="EG74" i="8"/>
  <c r="EG75" i="8"/>
  <c r="EG76" i="8"/>
  <c r="EG77" i="8"/>
  <c r="EG78" i="8"/>
  <c r="EG79" i="8"/>
  <c r="EG80" i="8"/>
  <c r="EG81" i="8"/>
  <c r="EG82" i="8"/>
  <c r="EG83" i="8"/>
  <c r="EG84" i="8"/>
  <c r="EG85" i="8"/>
  <c r="EG86" i="8"/>
  <c r="EG87" i="8"/>
  <c r="EG88" i="8"/>
  <c r="EG89" i="8"/>
  <c r="EG90" i="8"/>
  <c r="EG91" i="8"/>
  <c r="EG92" i="8"/>
  <c r="EG93" i="8"/>
  <c r="EG94" i="8"/>
  <c r="EG95" i="8"/>
  <c r="EG96" i="8"/>
  <c r="EG97" i="8"/>
  <c r="EG98" i="8"/>
  <c r="EG99" i="8"/>
  <c r="EG100" i="8"/>
  <c r="EG101" i="8"/>
  <c r="EG102" i="8"/>
  <c r="EG103" i="8"/>
  <c r="EG104" i="8"/>
  <c r="EG105" i="8"/>
  <c r="EG106" i="8"/>
  <c r="EG107" i="8"/>
  <c r="EG108" i="8"/>
  <c r="EG109" i="8"/>
  <c r="EG110" i="8"/>
  <c r="EG111" i="8"/>
  <c r="EG112" i="8"/>
  <c r="EG113" i="8"/>
  <c r="EG114" i="8"/>
  <c r="EG115" i="8"/>
  <c r="EG116" i="8"/>
  <c r="EG117" i="8"/>
  <c r="EG118" i="8"/>
  <c r="EG119" i="8"/>
  <c r="EG120" i="8"/>
  <c r="EG121" i="8"/>
  <c r="EG122" i="8"/>
  <c r="EG123" i="8"/>
  <c r="EG124" i="8"/>
  <c r="EG125" i="8"/>
  <c r="EG126" i="8"/>
  <c r="EG6" i="8"/>
  <c r="EJ7" i="8"/>
  <c r="EJ8" i="8"/>
  <c r="EJ9" i="8"/>
  <c r="EJ10" i="8"/>
  <c r="EJ11" i="8"/>
  <c r="EJ12" i="8"/>
  <c r="EJ13" i="8"/>
  <c r="EJ14" i="8"/>
  <c r="EJ15" i="8"/>
  <c r="EJ16" i="8"/>
  <c r="EJ17" i="8"/>
  <c r="EJ18" i="8"/>
  <c r="EJ19" i="8"/>
  <c r="EJ20" i="8"/>
  <c r="EJ21" i="8"/>
  <c r="EJ22" i="8"/>
  <c r="EJ23" i="8"/>
  <c r="EJ24" i="8"/>
  <c r="EJ25" i="8"/>
  <c r="EJ26" i="8"/>
  <c r="EJ27" i="8"/>
  <c r="EJ28" i="8"/>
  <c r="EJ29" i="8"/>
  <c r="EJ30" i="8"/>
  <c r="EJ31" i="8"/>
  <c r="EJ32" i="8"/>
  <c r="EJ33" i="8"/>
  <c r="EJ34" i="8"/>
  <c r="EJ35" i="8"/>
  <c r="EJ36" i="8"/>
  <c r="EJ37" i="8"/>
  <c r="EJ38" i="8"/>
  <c r="EJ39" i="8"/>
  <c r="EJ40" i="8"/>
  <c r="EJ41" i="8"/>
  <c r="EJ42" i="8"/>
  <c r="EJ43" i="8"/>
  <c r="EJ44" i="8"/>
  <c r="EJ45" i="8"/>
  <c r="EJ46" i="8"/>
  <c r="EJ47" i="8"/>
  <c r="EJ48" i="8"/>
  <c r="EJ49" i="8"/>
  <c r="EJ50" i="8"/>
  <c r="EJ51" i="8"/>
  <c r="EJ52" i="8"/>
  <c r="EJ53" i="8"/>
  <c r="EJ54" i="8"/>
  <c r="EJ55" i="8"/>
  <c r="EJ56" i="8"/>
  <c r="EJ57" i="8"/>
  <c r="EJ58" i="8"/>
  <c r="EJ59" i="8"/>
  <c r="EJ60" i="8"/>
  <c r="EJ61" i="8"/>
  <c r="EJ62" i="8"/>
  <c r="EJ63" i="8"/>
  <c r="EJ64" i="8"/>
  <c r="EJ65" i="8"/>
  <c r="EJ66" i="8"/>
  <c r="EJ67" i="8"/>
  <c r="EJ68" i="8"/>
  <c r="EJ69" i="8"/>
  <c r="EJ70" i="8"/>
  <c r="EJ71" i="8"/>
  <c r="EJ72" i="8"/>
  <c r="EJ73" i="8"/>
  <c r="EJ74" i="8"/>
  <c r="EJ75" i="8"/>
  <c r="EJ76" i="8"/>
  <c r="EJ77" i="8"/>
  <c r="EJ78" i="8"/>
  <c r="EJ79" i="8"/>
  <c r="EJ80" i="8"/>
  <c r="EJ81" i="8"/>
  <c r="EJ82" i="8"/>
  <c r="EJ83" i="8"/>
  <c r="EJ84" i="8"/>
  <c r="EJ85" i="8"/>
  <c r="EJ86" i="8"/>
  <c r="EJ87" i="8"/>
  <c r="EJ88" i="8"/>
  <c r="EJ89" i="8"/>
  <c r="EJ90" i="8"/>
  <c r="EJ91" i="8"/>
  <c r="EJ92" i="8"/>
  <c r="EJ93" i="8"/>
  <c r="EJ94" i="8"/>
  <c r="EJ95" i="8"/>
  <c r="EJ96" i="8"/>
  <c r="EJ97" i="8"/>
  <c r="EJ98" i="8"/>
  <c r="EJ99" i="8"/>
  <c r="EJ100" i="8"/>
  <c r="EJ101" i="8"/>
  <c r="EJ102" i="8"/>
  <c r="EJ103" i="8"/>
  <c r="EJ104" i="8"/>
  <c r="EJ105" i="8"/>
  <c r="EJ106" i="8"/>
  <c r="EJ107" i="8"/>
  <c r="EJ108" i="8"/>
  <c r="EJ109" i="8"/>
  <c r="EJ110" i="8"/>
  <c r="EJ111" i="8"/>
  <c r="EJ112" i="8"/>
  <c r="EJ113" i="8"/>
  <c r="EJ114" i="8"/>
  <c r="EJ115" i="8"/>
  <c r="EJ116" i="8"/>
  <c r="EJ117" i="8"/>
  <c r="EJ118" i="8"/>
  <c r="EJ119" i="8"/>
  <c r="EJ120" i="8"/>
  <c r="EJ121" i="8"/>
  <c r="EJ122" i="8"/>
  <c r="EJ123" i="8"/>
  <c r="EJ124" i="8"/>
  <c r="EJ125" i="8"/>
  <c r="EJ126" i="8"/>
  <c r="EJ6" i="8"/>
  <c r="DK7" i="8"/>
  <c r="DK8" i="8"/>
  <c r="DK9" i="8"/>
  <c r="DK10" i="8"/>
  <c r="DK11" i="8"/>
  <c r="DK12" i="8"/>
  <c r="DK13" i="8"/>
  <c r="DK14" i="8"/>
  <c r="DK15" i="8"/>
  <c r="DK16" i="8"/>
  <c r="DK17" i="8"/>
  <c r="DK18" i="8"/>
  <c r="DK19" i="8"/>
  <c r="DK20" i="8"/>
  <c r="DK21" i="8"/>
  <c r="DK22" i="8"/>
  <c r="DK23" i="8"/>
  <c r="DK24" i="8"/>
  <c r="DK25" i="8"/>
  <c r="DK26" i="8"/>
  <c r="DK27" i="8"/>
  <c r="DK28" i="8"/>
  <c r="DK29" i="8"/>
  <c r="DK30" i="8"/>
  <c r="DK31" i="8"/>
  <c r="DK32" i="8"/>
  <c r="DK33" i="8"/>
  <c r="DK34" i="8"/>
  <c r="DK35" i="8"/>
  <c r="DK36" i="8"/>
  <c r="DK37" i="8"/>
  <c r="DK38" i="8"/>
  <c r="DK39" i="8"/>
  <c r="DK40" i="8"/>
  <c r="DK41" i="8"/>
  <c r="DK42" i="8"/>
  <c r="DK43" i="8"/>
  <c r="DK44" i="8"/>
  <c r="DK45" i="8"/>
  <c r="DK46" i="8"/>
  <c r="DK47" i="8"/>
  <c r="DK48" i="8"/>
  <c r="DK49" i="8"/>
  <c r="DK50" i="8"/>
  <c r="DK51" i="8"/>
  <c r="DK52" i="8"/>
  <c r="DK53" i="8"/>
  <c r="DK54" i="8"/>
  <c r="DK55" i="8"/>
  <c r="DK56" i="8"/>
  <c r="DK57" i="8"/>
  <c r="DK58" i="8"/>
  <c r="DK59" i="8"/>
  <c r="DK60" i="8"/>
  <c r="DK61" i="8"/>
  <c r="DK62" i="8"/>
  <c r="DK63" i="8"/>
  <c r="DK64" i="8"/>
  <c r="DK65" i="8"/>
  <c r="DK66" i="8"/>
  <c r="DK67" i="8"/>
  <c r="DK68" i="8"/>
  <c r="DK69" i="8"/>
  <c r="DK70" i="8"/>
  <c r="DK71" i="8"/>
  <c r="DK72" i="8"/>
  <c r="DK73" i="8"/>
  <c r="DK74" i="8"/>
  <c r="DK75" i="8"/>
  <c r="DK76" i="8"/>
  <c r="DK77" i="8"/>
  <c r="DK78" i="8"/>
  <c r="DK79" i="8"/>
  <c r="DK80" i="8"/>
  <c r="DK81" i="8"/>
  <c r="DK82" i="8"/>
  <c r="DK83" i="8"/>
  <c r="DK84" i="8"/>
  <c r="DK85" i="8"/>
  <c r="DK86" i="8"/>
  <c r="DK87" i="8"/>
  <c r="DK88" i="8"/>
  <c r="DK89" i="8"/>
  <c r="DK90" i="8"/>
  <c r="DK91" i="8"/>
  <c r="DK92" i="8"/>
  <c r="DK93" i="8"/>
  <c r="DK94" i="8"/>
  <c r="DK95" i="8"/>
  <c r="DK96" i="8"/>
  <c r="DK97" i="8"/>
  <c r="DK98" i="8"/>
  <c r="DK99" i="8"/>
  <c r="DK100" i="8"/>
  <c r="DK101" i="8"/>
  <c r="DK102" i="8"/>
  <c r="DK103" i="8"/>
  <c r="DK104" i="8"/>
  <c r="DK105" i="8"/>
  <c r="DK106" i="8"/>
  <c r="DK107" i="8"/>
  <c r="DK108" i="8"/>
  <c r="DK109" i="8"/>
  <c r="DK110" i="8"/>
  <c r="DK111" i="8"/>
  <c r="DK112" i="8"/>
  <c r="DK113" i="8"/>
  <c r="DK114" i="8"/>
  <c r="DK115" i="8"/>
  <c r="DK116" i="8"/>
  <c r="DK117" i="8"/>
  <c r="DK118" i="8"/>
  <c r="DK119" i="8"/>
  <c r="DK120" i="8"/>
  <c r="DK121" i="8"/>
  <c r="DK122" i="8"/>
  <c r="DK123" i="8"/>
  <c r="DK124" i="8"/>
  <c r="DK125" i="8"/>
  <c r="DK126" i="8"/>
  <c r="DK6" i="8"/>
  <c r="DG7" i="8"/>
  <c r="DG8" i="8"/>
  <c r="DG9" i="8"/>
  <c r="DG10" i="8"/>
  <c r="DG11" i="8"/>
  <c r="DG12" i="8"/>
  <c r="DG13" i="8"/>
  <c r="DG14" i="8"/>
  <c r="DG15" i="8"/>
  <c r="DG16" i="8"/>
  <c r="DG17" i="8"/>
  <c r="DG18" i="8"/>
  <c r="DG19" i="8"/>
  <c r="DG20" i="8"/>
  <c r="DG21" i="8"/>
  <c r="DG22" i="8"/>
  <c r="DG23" i="8"/>
  <c r="DG24" i="8"/>
  <c r="DG25" i="8"/>
  <c r="DG26" i="8"/>
  <c r="DG27" i="8"/>
  <c r="DG28" i="8"/>
  <c r="DG29" i="8"/>
  <c r="DG30" i="8"/>
  <c r="DG31" i="8"/>
  <c r="DG32" i="8"/>
  <c r="DG33" i="8"/>
  <c r="DG34" i="8"/>
  <c r="DG35" i="8"/>
  <c r="DG36" i="8"/>
  <c r="DG37" i="8"/>
  <c r="DG38" i="8"/>
  <c r="DG39" i="8"/>
  <c r="DG40" i="8"/>
  <c r="DG41" i="8"/>
  <c r="DG42" i="8"/>
  <c r="DG43" i="8"/>
  <c r="DG44" i="8"/>
  <c r="DG45" i="8"/>
  <c r="DG46" i="8"/>
  <c r="DG47" i="8"/>
  <c r="DG48" i="8"/>
  <c r="DG49" i="8"/>
  <c r="DG50" i="8"/>
  <c r="DG51" i="8"/>
  <c r="DG52" i="8"/>
  <c r="DG53" i="8"/>
  <c r="DG54" i="8"/>
  <c r="DG55" i="8"/>
  <c r="DG56" i="8"/>
  <c r="DG57" i="8"/>
  <c r="DG58" i="8"/>
  <c r="DG59" i="8"/>
  <c r="DG60" i="8"/>
  <c r="DG61" i="8"/>
  <c r="DG62" i="8"/>
  <c r="DG63" i="8"/>
  <c r="DG64" i="8"/>
  <c r="DG65" i="8"/>
  <c r="DG66" i="8"/>
  <c r="DG67" i="8"/>
  <c r="DG68" i="8"/>
  <c r="DG69" i="8"/>
  <c r="DG70" i="8"/>
  <c r="DG71" i="8"/>
  <c r="DG72" i="8"/>
  <c r="DG73" i="8"/>
  <c r="DG74" i="8"/>
  <c r="DG75" i="8"/>
  <c r="DG76" i="8"/>
  <c r="DG77" i="8"/>
  <c r="DG78" i="8"/>
  <c r="DG79" i="8"/>
  <c r="DG80" i="8"/>
  <c r="DG81" i="8"/>
  <c r="DG82" i="8"/>
  <c r="DG83" i="8"/>
  <c r="DG84" i="8"/>
  <c r="DG85" i="8"/>
  <c r="DG86" i="8"/>
  <c r="DG87" i="8"/>
  <c r="DG88" i="8"/>
  <c r="DG89" i="8"/>
  <c r="DG90" i="8"/>
  <c r="DG91" i="8"/>
  <c r="DG92" i="8"/>
  <c r="DG93" i="8"/>
  <c r="DG94" i="8"/>
  <c r="DG95" i="8"/>
  <c r="DG96" i="8"/>
  <c r="DG97" i="8"/>
  <c r="DG98" i="8"/>
  <c r="DG99" i="8"/>
  <c r="DG100" i="8"/>
  <c r="DG101" i="8"/>
  <c r="DG102" i="8"/>
  <c r="DG103" i="8"/>
  <c r="DG104" i="8"/>
  <c r="DG105" i="8"/>
  <c r="DG106" i="8"/>
  <c r="DG107" i="8"/>
  <c r="DG108" i="8"/>
  <c r="DG109" i="8"/>
  <c r="DG110" i="8"/>
  <c r="DG111" i="8"/>
  <c r="DG112" i="8"/>
  <c r="DG113" i="8"/>
  <c r="DG114" i="8"/>
  <c r="DG115" i="8"/>
  <c r="DG116" i="8"/>
  <c r="DG117" i="8"/>
  <c r="DG118" i="8"/>
  <c r="DG119" i="8"/>
  <c r="DG120" i="8"/>
  <c r="DG121" i="8"/>
  <c r="DG122" i="8"/>
  <c r="DG123" i="8"/>
  <c r="DG124" i="8"/>
  <c r="DG125" i="8"/>
  <c r="DG126" i="8"/>
  <c r="DG6" i="8"/>
  <c r="DC7" i="8"/>
  <c r="DC8" i="8"/>
  <c r="DC9" i="8"/>
  <c r="DC10" i="8"/>
  <c r="DC11" i="8"/>
  <c r="DC12" i="8"/>
  <c r="DC13" i="8"/>
  <c r="DC14" i="8"/>
  <c r="DC15" i="8"/>
  <c r="DC16" i="8"/>
  <c r="DC17" i="8"/>
  <c r="DC18" i="8"/>
  <c r="DC19" i="8"/>
  <c r="DC20" i="8"/>
  <c r="DC21" i="8"/>
  <c r="DC22" i="8"/>
  <c r="DC23" i="8"/>
  <c r="DC24" i="8"/>
  <c r="DC25" i="8"/>
  <c r="DC26" i="8"/>
  <c r="DC27" i="8"/>
  <c r="DC28" i="8"/>
  <c r="DC29" i="8"/>
  <c r="DC30" i="8"/>
  <c r="DC31" i="8"/>
  <c r="DC32" i="8"/>
  <c r="DC33" i="8"/>
  <c r="DC34" i="8"/>
  <c r="DC35" i="8"/>
  <c r="DC36" i="8"/>
  <c r="DC37" i="8"/>
  <c r="DC38" i="8"/>
  <c r="DC39" i="8"/>
  <c r="DC40" i="8"/>
  <c r="DC41" i="8"/>
  <c r="DC42" i="8"/>
  <c r="DC43" i="8"/>
  <c r="DC44" i="8"/>
  <c r="DC45" i="8"/>
  <c r="DC46" i="8"/>
  <c r="DC47" i="8"/>
  <c r="DC48" i="8"/>
  <c r="DC49" i="8"/>
  <c r="DC50" i="8"/>
  <c r="DC51" i="8"/>
  <c r="DC52" i="8"/>
  <c r="DC53" i="8"/>
  <c r="DC54" i="8"/>
  <c r="DC55" i="8"/>
  <c r="DC56" i="8"/>
  <c r="DC57" i="8"/>
  <c r="DC58" i="8"/>
  <c r="DC59" i="8"/>
  <c r="DC60" i="8"/>
  <c r="DC61" i="8"/>
  <c r="DC62" i="8"/>
  <c r="DC63" i="8"/>
  <c r="DC64" i="8"/>
  <c r="DC65" i="8"/>
  <c r="DC66" i="8"/>
  <c r="DC67" i="8"/>
  <c r="DC68" i="8"/>
  <c r="DC69" i="8"/>
  <c r="DC70" i="8"/>
  <c r="DC71" i="8"/>
  <c r="DC72" i="8"/>
  <c r="DC73" i="8"/>
  <c r="DC74" i="8"/>
  <c r="DC75" i="8"/>
  <c r="DC76" i="8"/>
  <c r="DC77" i="8"/>
  <c r="DC78" i="8"/>
  <c r="DC79" i="8"/>
  <c r="DC80" i="8"/>
  <c r="DC81" i="8"/>
  <c r="DC82" i="8"/>
  <c r="DC83" i="8"/>
  <c r="DC84" i="8"/>
  <c r="DC85" i="8"/>
  <c r="DC86" i="8"/>
  <c r="DC87" i="8"/>
  <c r="DC88" i="8"/>
  <c r="DC89" i="8"/>
  <c r="DC90" i="8"/>
  <c r="DC91" i="8"/>
  <c r="DC92" i="8"/>
  <c r="DC93" i="8"/>
  <c r="DC94" i="8"/>
  <c r="DC95" i="8"/>
  <c r="DC96" i="8"/>
  <c r="DC97" i="8"/>
  <c r="DC98" i="8"/>
  <c r="DC99" i="8"/>
  <c r="DC100" i="8"/>
  <c r="DC101" i="8"/>
  <c r="DC102" i="8"/>
  <c r="DC103" i="8"/>
  <c r="DC104" i="8"/>
  <c r="DC105" i="8"/>
  <c r="DC106" i="8"/>
  <c r="DC107" i="8"/>
  <c r="DC108" i="8"/>
  <c r="DC109" i="8"/>
  <c r="DC110" i="8"/>
  <c r="DC111" i="8"/>
  <c r="DC112" i="8"/>
  <c r="DC113" i="8"/>
  <c r="DC114" i="8"/>
  <c r="DC115" i="8"/>
  <c r="DC116" i="8"/>
  <c r="DC117" i="8"/>
  <c r="DC118" i="8"/>
  <c r="DC119" i="8"/>
  <c r="DC120" i="8"/>
  <c r="DC121" i="8"/>
  <c r="DC122" i="8"/>
  <c r="DC123" i="8"/>
  <c r="DC124" i="8"/>
  <c r="DC125" i="8"/>
  <c r="DC126" i="8"/>
  <c r="DC6" i="8"/>
  <c r="CY7" i="8"/>
  <c r="CY8" i="8"/>
  <c r="CY9" i="8"/>
  <c r="CY10" i="8"/>
  <c r="CY11" i="8"/>
  <c r="CY12" i="8"/>
  <c r="CY13" i="8"/>
  <c r="CY14" i="8"/>
  <c r="CY15" i="8"/>
  <c r="CY16" i="8"/>
  <c r="CY17" i="8"/>
  <c r="CY18" i="8"/>
  <c r="CY19" i="8"/>
  <c r="CY20" i="8"/>
  <c r="CY21" i="8"/>
  <c r="CY22" i="8"/>
  <c r="CY23" i="8"/>
  <c r="CY24" i="8"/>
  <c r="CY25" i="8"/>
  <c r="CY26" i="8"/>
  <c r="CY27" i="8"/>
  <c r="CY28" i="8"/>
  <c r="CY29" i="8"/>
  <c r="CY30" i="8"/>
  <c r="CY31" i="8"/>
  <c r="CY32" i="8"/>
  <c r="CY33" i="8"/>
  <c r="CY34" i="8"/>
  <c r="CY35" i="8"/>
  <c r="CY36" i="8"/>
  <c r="CY37" i="8"/>
  <c r="CY38" i="8"/>
  <c r="CY39" i="8"/>
  <c r="CY40" i="8"/>
  <c r="CY41" i="8"/>
  <c r="CY42" i="8"/>
  <c r="CY43" i="8"/>
  <c r="CY44" i="8"/>
  <c r="CY45" i="8"/>
  <c r="CY46" i="8"/>
  <c r="CY47" i="8"/>
  <c r="CY48" i="8"/>
  <c r="CY49" i="8"/>
  <c r="CY50" i="8"/>
  <c r="CY51" i="8"/>
  <c r="CY52" i="8"/>
  <c r="CY53" i="8"/>
  <c r="CY54" i="8"/>
  <c r="CY55" i="8"/>
  <c r="CY56" i="8"/>
  <c r="CY57" i="8"/>
  <c r="CY58" i="8"/>
  <c r="CY59" i="8"/>
  <c r="CY60" i="8"/>
  <c r="CY61" i="8"/>
  <c r="CY62" i="8"/>
  <c r="CY63" i="8"/>
  <c r="CY64" i="8"/>
  <c r="CY65" i="8"/>
  <c r="CY66" i="8"/>
  <c r="CY67" i="8"/>
  <c r="CY68" i="8"/>
  <c r="CY69" i="8"/>
  <c r="CY70" i="8"/>
  <c r="CY71" i="8"/>
  <c r="CY72" i="8"/>
  <c r="CY73" i="8"/>
  <c r="CY74" i="8"/>
  <c r="CY75" i="8"/>
  <c r="CY76" i="8"/>
  <c r="CY77" i="8"/>
  <c r="CY78" i="8"/>
  <c r="CY79" i="8"/>
  <c r="CY80" i="8"/>
  <c r="CY81" i="8"/>
  <c r="CY82" i="8"/>
  <c r="CY83" i="8"/>
  <c r="CY84" i="8"/>
  <c r="CY85" i="8"/>
  <c r="CY86" i="8"/>
  <c r="CY87" i="8"/>
  <c r="CY88" i="8"/>
  <c r="CY89" i="8"/>
  <c r="CY90" i="8"/>
  <c r="CY91" i="8"/>
  <c r="CY92" i="8"/>
  <c r="CY93" i="8"/>
  <c r="CY94" i="8"/>
  <c r="CY95" i="8"/>
  <c r="CY96" i="8"/>
  <c r="CY97" i="8"/>
  <c r="CY98" i="8"/>
  <c r="CY99" i="8"/>
  <c r="CY100" i="8"/>
  <c r="CY101" i="8"/>
  <c r="CY102" i="8"/>
  <c r="CY103" i="8"/>
  <c r="CY104" i="8"/>
  <c r="CY105" i="8"/>
  <c r="CY106" i="8"/>
  <c r="CY107" i="8"/>
  <c r="CY108" i="8"/>
  <c r="CY109" i="8"/>
  <c r="CY110" i="8"/>
  <c r="CY111" i="8"/>
  <c r="CY112" i="8"/>
  <c r="CY113" i="8"/>
  <c r="CY114" i="8"/>
  <c r="CY115" i="8"/>
  <c r="CY116" i="8"/>
  <c r="CY117" i="8"/>
  <c r="CY118" i="8"/>
  <c r="CY119" i="8"/>
  <c r="CY120" i="8"/>
  <c r="CY121" i="8"/>
  <c r="CY122" i="8"/>
  <c r="CY123" i="8"/>
  <c r="CY124" i="8"/>
  <c r="CY125" i="8"/>
  <c r="CY126" i="8"/>
  <c r="CY6" i="8"/>
  <c r="CM7" i="8"/>
  <c r="CM8" i="8"/>
  <c r="CM9" i="8"/>
  <c r="CM10" i="8"/>
  <c r="CM11" i="8"/>
  <c r="CM12" i="8"/>
  <c r="CM13" i="8"/>
  <c r="CM14" i="8"/>
  <c r="CM15" i="8"/>
  <c r="CM16" i="8"/>
  <c r="CM17" i="8"/>
  <c r="CM18" i="8"/>
  <c r="CM19" i="8"/>
  <c r="CM20" i="8"/>
  <c r="CM21" i="8"/>
  <c r="CM22" i="8"/>
  <c r="CM23" i="8"/>
  <c r="CM24" i="8"/>
  <c r="CM25" i="8"/>
  <c r="CM26" i="8"/>
  <c r="CM27" i="8"/>
  <c r="CM28" i="8"/>
  <c r="CM29" i="8"/>
  <c r="CM30" i="8"/>
  <c r="CM31" i="8"/>
  <c r="CM32" i="8"/>
  <c r="CM33" i="8"/>
  <c r="CM34" i="8"/>
  <c r="CM35" i="8"/>
  <c r="CM36" i="8"/>
  <c r="CM37" i="8"/>
  <c r="CM38" i="8"/>
  <c r="CM39" i="8"/>
  <c r="CM40" i="8"/>
  <c r="CM41" i="8"/>
  <c r="CM42" i="8"/>
  <c r="CM43" i="8"/>
  <c r="CM44" i="8"/>
  <c r="CM45" i="8"/>
  <c r="CM46" i="8"/>
  <c r="CM47" i="8"/>
  <c r="CM48" i="8"/>
  <c r="CM49" i="8"/>
  <c r="CM50" i="8"/>
  <c r="CM51" i="8"/>
  <c r="CM52" i="8"/>
  <c r="CM53" i="8"/>
  <c r="CM54" i="8"/>
  <c r="CM55" i="8"/>
  <c r="CM56" i="8"/>
  <c r="CM57" i="8"/>
  <c r="CM58" i="8"/>
  <c r="CM59" i="8"/>
  <c r="CM60" i="8"/>
  <c r="CM61" i="8"/>
  <c r="CM62" i="8"/>
  <c r="CM63" i="8"/>
  <c r="CM64" i="8"/>
  <c r="CM65" i="8"/>
  <c r="CM66" i="8"/>
  <c r="CM67" i="8"/>
  <c r="CM68" i="8"/>
  <c r="CM69" i="8"/>
  <c r="CM70" i="8"/>
  <c r="CM71" i="8"/>
  <c r="CM72" i="8"/>
  <c r="CM73" i="8"/>
  <c r="CM74" i="8"/>
  <c r="CM75" i="8"/>
  <c r="CM76" i="8"/>
  <c r="CM77" i="8"/>
  <c r="CM78" i="8"/>
  <c r="CM79" i="8"/>
  <c r="CM80" i="8"/>
  <c r="CM81" i="8"/>
  <c r="CM82" i="8"/>
  <c r="CM83" i="8"/>
  <c r="CM84" i="8"/>
  <c r="CM85" i="8"/>
  <c r="CM86" i="8"/>
  <c r="CM87" i="8"/>
  <c r="CM88" i="8"/>
  <c r="CM89" i="8"/>
  <c r="CM90" i="8"/>
  <c r="CM91" i="8"/>
  <c r="CM92" i="8"/>
  <c r="CM93" i="8"/>
  <c r="CM94" i="8"/>
  <c r="CM95" i="8"/>
  <c r="CM96" i="8"/>
  <c r="CM97" i="8"/>
  <c r="CM98" i="8"/>
  <c r="CM99" i="8"/>
  <c r="CM100" i="8"/>
  <c r="CM101" i="8"/>
  <c r="CM102" i="8"/>
  <c r="CM103" i="8"/>
  <c r="CM104" i="8"/>
  <c r="CM105" i="8"/>
  <c r="CM106" i="8"/>
  <c r="CM107" i="8"/>
  <c r="CM108" i="8"/>
  <c r="CM109" i="8"/>
  <c r="CM110" i="8"/>
  <c r="CM111" i="8"/>
  <c r="CM112" i="8"/>
  <c r="CM113" i="8"/>
  <c r="CM114" i="8"/>
  <c r="CM115" i="8"/>
  <c r="CM116" i="8"/>
  <c r="CM117" i="8"/>
  <c r="CM118" i="8"/>
  <c r="CM119" i="8"/>
  <c r="CM120" i="8"/>
  <c r="CM121" i="8"/>
  <c r="CM122" i="8"/>
  <c r="CM123" i="8"/>
  <c r="CM124" i="8"/>
  <c r="CM125" i="8"/>
  <c r="CM126" i="8"/>
  <c r="CM6" i="8"/>
  <c r="BW7" i="8"/>
  <c r="BW8" i="8"/>
  <c r="BW9" i="8"/>
  <c r="BW10" i="8"/>
  <c r="BW11" i="8"/>
  <c r="BW12" i="8"/>
  <c r="BW13" i="8"/>
  <c r="BW14" i="8"/>
  <c r="BW15" i="8"/>
  <c r="BW16" i="8"/>
  <c r="BW17" i="8"/>
  <c r="BW18" i="8"/>
  <c r="BW19" i="8"/>
  <c r="BW20" i="8"/>
  <c r="BW21" i="8"/>
  <c r="BW22" i="8"/>
  <c r="BW23" i="8"/>
  <c r="BW24" i="8"/>
  <c r="BW25" i="8"/>
  <c r="BW26" i="8"/>
  <c r="BW27" i="8"/>
  <c r="BW28" i="8"/>
  <c r="BW29" i="8"/>
  <c r="BW30" i="8"/>
  <c r="BW31" i="8"/>
  <c r="BW32" i="8"/>
  <c r="BW33" i="8"/>
  <c r="BW34" i="8"/>
  <c r="BW35" i="8"/>
  <c r="BW36" i="8"/>
  <c r="BW37" i="8"/>
  <c r="BW38" i="8"/>
  <c r="BW39" i="8"/>
  <c r="BW40" i="8"/>
  <c r="BW41" i="8"/>
  <c r="BW42" i="8"/>
  <c r="BW43" i="8"/>
  <c r="BW44" i="8"/>
  <c r="BW45" i="8"/>
  <c r="BW46" i="8"/>
  <c r="BW47" i="8"/>
  <c r="BW48" i="8"/>
  <c r="BW49" i="8"/>
  <c r="BW50" i="8"/>
  <c r="BW51" i="8"/>
  <c r="BW52" i="8"/>
  <c r="BW53" i="8"/>
  <c r="BW54" i="8"/>
  <c r="BW55" i="8"/>
  <c r="BW56" i="8"/>
  <c r="BW57" i="8"/>
  <c r="BW58" i="8"/>
  <c r="BW59" i="8"/>
  <c r="BW60" i="8"/>
  <c r="BW61" i="8"/>
  <c r="BW62" i="8"/>
  <c r="BW63" i="8"/>
  <c r="BW64" i="8"/>
  <c r="BW65" i="8"/>
  <c r="BW66" i="8"/>
  <c r="BW67" i="8"/>
  <c r="BW68" i="8"/>
  <c r="BW69" i="8"/>
  <c r="BW70" i="8"/>
  <c r="BW71" i="8"/>
  <c r="BW72" i="8"/>
  <c r="BW73" i="8"/>
  <c r="BW74" i="8"/>
  <c r="BW75" i="8"/>
  <c r="BW76" i="8"/>
  <c r="BW77" i="8"/>
  <c r="BW78" i="8"/>
  <c r="BW79" i="8"/>
  <c r="BW80" i="8"/>
  <c r="BW81" i="8"/>
  <c r="BW82" i="8"/>
  <c r="BW83" i="8"/>
  <c r="BW84" i="8"/>
  <c r="BW85" i="8"/>
  <c r="BW86" i="8"/>
  <c r="BW87" i="8"/>
  <c r="BW88" i="8"/>
  <c r="BW89" i="8"/>
  <c r="BW90" i="8"/>
  <c r="BW91" i="8"/>
  <c r="BW92" i="8"/>
  <c r="BW93" i="8"/>
  <c r="BW94" i="8"/>
  <c r="BW95" i="8"/>
  <c r="BW96" i="8"/>
  <c r="BW97" i="8"/>
  <c r="BW98" i="8"/>
  <c r="BW99" i="8"/>
  <c r="BW100" i="8"/>
  <c r="BW101" i="8"/>
  <c r="BW102" i="8"/>
  <c r="BW103" i="8"/>
  <c r="BW104" i="8"/>
  <c r="BW105" i="8"/>
  <c r="BW106" i="8"/>
  <c r="BW107" i="8"/>
  <c r="BW108" i="8"/>
  <c r="BW109" i="8"/>
  <c r="BW110" i="8"/>
  <c r="BW111" i="8"/>
  <c r="BW112" i="8"/>
  <c r="BW113" i="8"/>
  <c r="BW114" i="8"/>
  <c r="BW115" i="8"/>
  <c r="BW116" i="8"/>
  <c r="BW117" i="8"/>
  <c r="BW118" i="8"/>
  <c r="BW119" i="8"/>
  <c r="BW120" i="8"/>
  <c r="BW121" i="8"/>
  <c r="BW122" i="8"/>
  <c r="BW123" i="8"/>
  <c r="BW124" i="8"/>
  <c r="BW125" i="8"/>
  <c r="BW126" i="8"/>
  <c r="BW6" i="8"/>
  <c r="BO7" i="8"/>
  <c r="BO8" i="8"/>
  <c r="BO9" i="8"/>
  <c r="BO10" i="8"/>
  <c r="BO11" i="8"/>
  <c r="BO12" i="8"/>
  <c r="BO13" i="8"/>
  <c r="BO14" i="8"/>
  <c r="BO15" i="8"/>
  <c r="BO16" i="8"/>
  <c r="BO17" i="8"/>
  <c r="BO18" i="8"/>
  <c r="BO19" i="8"/>
  <c r="BO20" i="8"/>
  <c r="BO21" i="8"/>
  <c r="BO22" i="8"/>
  <c r="BO23" i="8"/>
  <c r="BO24" i="8"/>
  <c r="BO25" i="8"/>
  <c r="BO26" i="8"/>
  <c r="BO27" i="8"/>
  <c r="BO28" i="8"/>
  <c r="BO29" i="8"/>
  <c r="BO30" i="8"/>
  <c r="BO31" i="8"/>
  <c r="BO32" i="8"/>
  <c r="BO33" i="8"/>
  <c r="BO34" i="8"/>
  <c r="BO35" i="8"/>
  <c r="BO36" i="8"/>
  <c r="BO37" i="8"/>
  <c r="BO38" i="8"/>
  <c r="BO39" i="8"/>
  <c r="BO40" i="8"/>
  <c r="BO41" i="8"/>
  <c r="BO42" i="8"/>
  <c r="BO43" i="8"/>
  <c r="BO44" i="8"/>
  <c r="BO45" i="8"/>
  <c r="BO46" i="8"/>
  <c r="BO47" i="8"/>
  <c r="BO48" i="8"/>
  <c r="BO49" i="8"/>
  <c r="BO50" i="8"/>
  <c r="BO51" i="8"/>
  <c r="BO52" i="8"/>
  <c r="BO53" i="8"/>
  <c r="BO54" i="8"/>
  <c r="BO55" i="8"/>
  <c r="BO56" i="8"/>
  <c r="BO57" i="8"/>
  <c r="BO58" i="8"/>
  <c r="BO59" i="8"/>
  <c r="BO60" i="8"/>
  <c r="BO61" i="8"/>
  <c r="BO62" i="8"/>
  <c r="BO63" i="8"/>
  <c r="BO64" i="8"/>
  <c r="BO65" i="8"/>
  <c r="BO66" i="8"/>
  <c r="BO67" i="8"/>
  <c r="BO68" i="8"/>
  <c r="BO69" i="8"/>
  <c r="BO70" i="8"/>
  <c r="BO71" i="8"/>
  <c r="BO72" i="8"/>
  <c r="BO73" i="8"/>
  <c r="BO74" i="8"/>
  <c r="BO75" i="8"/>
  <c r="BO76" i="8"/>
  <c r="BO77" i="8"/>
  <c r="BO78" i="8"/>
  <c r="BO79" i="8"/>
  <c r="BO80" i="8"/>
  <c r="BO81" i="8"/>
  <c r="BO82" i="8"/>
  <c r="BO83" i="8"/>
  <c r="BO84" i="8"/>
  <c r="BO85" i="8"/>
  <c r="BO86" i="8"/>
  <c r="BO87" i="8"/>
  <c r="BO88" i="8"/>
  <c r="BO89" i="8"/>
  <c r="BO90" i="8"/>
  <c r="BO91" i="8"/>
  <c r="BO92" i="8"/>
  <c r="BO93" i="8"/>
  <c r="BO94" i="8"/>
  <c r="BO95" i="8"/>
  <c r="BO96" i="8"/>
  <c r="BO97" i="8"/>
  <c r="BO98" i="8"/>
  <c r="BO99" i="8"/>
  <c r="BO100" i="8"/>
  <c r="BO101" i="8"/>
  <c r="BO102" i="8"/>
  <c r="BO103" i="8"/>
  <c r="BO104" i="8"/>
  <c r="BO105" i="8"/>
  <c r="BO106" i="8"/>
  <c r="BO107" i="8"/>
  <c r="BO108" i="8"/>
  <c r="BO109" i="8"/>
  <c r="BO110" i="8"/>
  <c r="BO111" i="8"/>
  <c r="BO112" i="8"/>
  <c r="BO113" i="8"/>
  <c r="BO114" i="8"/>
  <c r="BO115" i="8"/>
  <c r="BO116" i="8"/>
  <c r="BO117" i="8"/>
  <c r="BO118" i="8"/>
  <c r="BO119" i="8"/>
  <c r="BO120" i="8"/>
  <c r="BO121" i="8"/>
  <c r="BO122" i="8"/>
  <c r="BO123" i="8"/>
  <c r="BO124" i="8"/>
  <c r="BO125" i="8"/>
  <c r="BO126" i="8"/>
  <c r="BO6" i="8"/>
  <c r="BK7" i="8"/>
  <c r="BK8" i="8"/>
  <c r="BK9" i="8"/>
  <c r="BK10" i="8"/>
  <c r="BK11" i="8"/>
  <c r="BK12" i="8"/>
  <c r="BK13" i="8"/>
  <c r="BK14" i="8"/>
  <c r="BK15" i="8"/>
  <c r="BK16" i="8"/>
  <c r="BK17" i="8"/>
  <c r="BK18" i="8"/>
  <c r="BK19" i="8"/>
  <c r="BK20" i="8"/>
  <c r="BK21" i="8"/>
  <c r="BK22" i="8"/>
  <c r="BK23" i="8"/>
  <c r="BK24" i="8"/>
  <c r="BK25" i="8"/>
  <c r="BK26" i="8"/>
  <c r="BK27" i="8"/>
  <c r="BK28" i="8"/>
  <c r="BK29" i="8"/>
  <c r="BK30" i="8"/>
  <c r="BK31" i="8"/>
  <c r="BK32" i="8"/>
  <c r="BK33" i="8"/>
  <c r="BK34" i="8"/>
  <c r="BK35" i="8"/>
  <c r="BK36" i="8"/>
  <c r="BK37" i="8"/>
  <c r="BK38" i="8"/>
  <c r="BK39" i="8"/>
  <c r="BK40" i="8"/>
  <c r="BK41" i="8"/>
  <c r="BK42" i="8"/>
  <c r="BK43" i="8"/>
  <c r="BK44" i="8"/>
  <c r="BK45" i="8"/>
  <c r="BK46" i="8"/>
  <c r="BK47" i="8"/>
  <c r="BK48" i="8"/>
  <c r="BK49" i="8"/>
  <c r="BK50" i="8"/>
  <c r="BK51" i="8"/>
  <c r="BK52" i="8"/>
  <c r="BK53" i="8"/>
  <c r="BK54" i="8"/>
  <c r="BK55" i="8"/>
  <c r="BK56" i="8"/>
  <c r="BK57" i="8"/>
  <c r="BK58" i="8"/>
  <c r="BK59" i="8"/>
  <c r="BK60" i="8"/>
  <c r="BK61" i="8"/>
  <c r="BK62" i="8"/>
  <c r="BK63" i="8"/>
  <c r="BK64" i="8"/>
  <c r="BK65" i="8"/>
  <c r="BK66" i="8"/>
  <c r="BK67" i="8"/>
  <c r="BK68" i="8"/>
  <c r="BK69" i="8"/>
  <c r="BK70" i="8"/>
  <c r="BK71" i="8"/>
  <c r="BK72" i="8"/>
  <c r="BK73" i="8"/>
  <c r="BK74" i="8"/>
  <c r="BK75" i="8"/>
  <c r="BK76" i="8"/>
  <c r="BK77" i="8"/>
  <c r="BK78" i="8"/>
  <c r="BK79" i="8"/>
  <c r="BK80" i="8"/>
  <c r="BK81" i="8"/>
  <c r="BK82" i="8"/>
  <c r="BK83" i="8"/>
  <c r="BK84" i="8"/>
  <c r="BK85" i="8"/>
  <c r="BK86" i="8"/>
  <c r="BK87" i="8"/>
  <c r="BK88" i="8"/>
  <c r="BK89" i="8"/>
  <c r="BK90" i="8"/>
  <c r="BK91" i="8"/>
  <c r="BK92" i="8"/>
  <c r="BK93" i="8"/>
  <c r="BK94" i="8"/>
  <c r="BK95" i="8"/>
  <c r="BK96" i="8"/>
  <c r="BK97" i="8"/>
  <c r="BK98" i="8"/>
  <c r="BK99" i="8"/>
  <c r="BK100" i="8"/>
  <c r="BK101" i="8"/>
  <c r="BK102" i="8"/>
  <c r="BK103" i="8"/>
  <c r="BK104" i="8"/>
  <c r="BK105" i="8"/>
  <c r="BK106" i="8"/>
  <c r="BK107" i="8"/>
  <c r="BK108" i="8"/>
  <c r="BK109" i="8"/>
  <c r="BK110" i="8"/>
  <c r="BK111" i="8"/>
  <c r="BK112" i="8"/>
  <c r="BK113" i="8"/>
  <c r="BK114" i="8"/>
  <c r="BK115" i="8"/>
  <c r="BK116" i="8"/>
  <c r="BK117" i="8"/>
  <c r="BK118" i="8"/>
  <c r="BK119" i="8"/>
  <c r="BK120" i="8"/>
  <c r="BK121" i="8"/>
  <c r="BK122" i="8"/>
  <c r="BK123" i="8"/>
  <c r="BK124" i="8"/>
  <c r="BK125" i="8"/>
  <c r="BK126" i="8"/>
  <c r="BK6" i="8"/>
  <c r="BG7" i="8"/>
  <c r="BG8" i="8"/>
  <c r="BG9" i="8"/>
  <c r="BG10" i="8"/>
  <c r="BG11" i="8"/>
  <c r="BG12" i="8"/>
  <c r="BG13" i="8"/>
  <c r="BG14" i="8"/>
  <c r="BG15" i="8"/>
  <c r="BG16" i="8"/>
  <c r="BG17" i="8"/>
  <c r="BG18" i="8"/>
  <c r="BG19" i="8"/>
  <c r="BG20" i="8"/>
  <c r="BG21" i="8"/>
  <c r="BG22" i="8"/>
  <c r="BG23" i="8"/>
  <c r="BG24" i="8"/>
  <c r="BG25" i="8"/>
  <c r="BG26" i="8"/>
  <c r="BG27" i="8"/>
  <c r="BG28" i="8"/>
  <c r="BG29" i="8"/>
  <c r="BG30" i="8"/>
  <c r="BG31" i="8"/>
  <c r="BG32" i="8"/>
  <c r="BG33" i="8"/>
  <c r="BG34" i="8"/>
  <c r="BG35" i="8"/>
  <c r="BG36" i="8"/>
  <c r="BG37" i="8"/>
  <c r="BG38" i="8"/>
  <c r="BG39" i="8"/>
  <c r="BG40" i="8"/>
  <c r="BG41" i="8"/>
  <c r="BG42" i="8"/>
  <c r="BG43" i="8"/>
  <c r="BG44" i="8"/>
  <c r="BG45" i="8"/>
  <c r="BG46" i="8"/>
  <c r="BG47" i="8"/>
  <c r="BG48" i="8"/>
  <c r="BG49" i="8"/>
  <c r="BG50" i="8"/>
  <c r="BG51" i="8"/>
  <c r="BG52" i="8"/>
  <c r="BG53" i="8"/>
  <c r="BG54" i="8"/>
  <c r="BG55" i="8"/>
  <c r="BG56" i="8"/>
  <c r="BG57" i="8"/>
  <c r="BG58" i="8"/>
  <c r="BG59" i="8"/>
  <c r="BG60" i="8"/>
  <c r="BG61" i="8"/>
  <c r="BG62" i="8"/>
  <c r="BG63" i="8"/>
  <c r="BG64" i="8"/>
  <c r="BG65" i="8"/>
  <c r="BG66" i="8"/>
  <c r="BG67" i="8"/>
  <c r="BG68" i="8"/>
  <c r="BG69" i="8"/>
  <c r="BG70" i="8"/>
  <c r="BG71" i="8"/>
  <c r="BG72" i="8"/>
  <c r="BG73" i="8"/>
  <c r="BG74" i="8"/>
  <c r="BG75" i="8"/>
  <c r="BG76" i="8"/>
  <c r="BG77" i="8"/>
  <c r="BG78" i="8"/>
  <c r="BG79" i="8"/>
  <c r="BG80" i="8"/>
  <c r="BG81" i="8"/>
  <c r="BG82" i="8"/>
  <c r="BG83" i="8"/>
  <c r="BG84" i="8"/>
  <c r="BG85" i="8"/>
  <c r="BG86" i="8"/>
  <c r="BG87" i="8"/>
  <c r="BG88" i="8"/>
  <c r="BG89" i="8"/>
  <c r="BG90" i="8"/>
  <c r="BG91" i="8"/>
  <c r="BG92" i="8"/>
  <c r="BG93" i="8"/>
  <c r="BG94" i="8"/>
  <c r="BG95" i="8"/>
  <c r="BG96" i="8"/>
  <c r="BG97" i="8"/>
  <c r="BG98" i="8"/>
  <c r="BG99" i="8"/>
  <c r="BG100" i="8"/>
  <c r="BG101" i="8"/>
  <c r="BG102" i="8"/>
  <c r="BG103" i="8"/>
  <c r="BG104" i="8"/>
  <c r="BG105" i="8"/>
  <c r="BG106" i="8"/>
  <c r="BG107" i="8"/>
  <c r="BG108" i="8"/>
  <c r="BG109" i="8"/>
  <c r="BG110" i="8"/>
  <c r="BG111" i="8"/>
  <c r="BG112" i="8"/>
  <c r="BG113" i="8"/>
  <c r="BG114" i="8"/>
  <c r="BG115" i="8"/>
  <c r="BG116" i="8"/>
  <c r="BG117" i="8"/>
  <c r="BG118" i="8"/>
  <c r="BG119" i="8"/>
  <c r="BG120" i="8"/>
  <c r="BG121" i="8"/>
  <c r="BG122" i="8"/>
  <c r="BG123" i="8"/>
  <c r="BG124" i="8"/>
  <c r="BG125" i="8"/>
  <c r="BG126" i="8"/>
  <c r="BG6" i="8"/>
  <c r="AY7" i="8"/>
  <c r="AY8" i="8"/>
  <c r="AY9" i="8"/>
  <c r="AY10" i="8"/>
  <c r="AY11" i="8"/>
  <c r="AY12" i="8"/>
  <c r="AY13" i="8"/>
  <c r="AY14"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6" i="8"/>
  <c r="AU7" i="8"/>
  <c r="AU8" i="8"/>
  <c r="AU9" i="8"/>
  <c r="AU10" i="8"/>
  <c r="AU11" i="8"/>
  <c r="AU12" i="8"/>
  <c r="AU13" i="8"/>
  <c r="AU14"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6" i="8"/>
  <c r="CQ7" i="8"/>
  <c r="CQ8" i="8"/>
  <c r="CQ9" i="8"/>
  <c r="CQ10" i="8"/>
  <c r="CQ11" i="8"/>
  <c r="CQ12" i="8"/>
  <c r="CQ13" i="8"/>
  <c r="CQ14" i="8"/>
  <c r="CQ15" i="8"/>
  <c r="CQ16" i="8"/>
  <c r="CQ17" i="8"/>
  <c r="CQ18" i="8"/>
  <c r="CQ19" i="8"/>
  <c r="CQ20" i="8"/>
  <c r="CQ21" i="8"/>
  <c r="CQ22" i="8"/>
  <c r="CQ23" i="8"/>
  <c r="CQ24" i="8"/>
  <c r="CQ25" i="8"/>
  <c r="CQ26" i="8"/>
  <c r="CQ27" i="8"/>
  <c r="CQ28" i="8"/>
  <c r="CQ29" i="8"/>
  <c r="CQ30" i="8"/>
  <c r="CQ31" i="8"/>
  <c r="CQ32" i="8"/>
  <c r="CQ33" i="8"/>
  <c r="CQ34" i="8"/>
  <c r="CQ35" i="8"/>
  <c r="CQ36" i="8"/>
  <c r="CQ37" i="8"/>
  <c r="CQ38" i="8"/>
  <c r="CQ39" i="8"/>
  <c r="CQ40" i="8"/>
  <c r="CQ41" i="8"/>
  <c r="CQ42" i="8"/>
  <c r="CQ43" i="8"/>
  <c r="CQ44" i="8"/>
  <c r="CQ45" i="8"/>
  <c r="CQ46" i="8"/>
  <c r="CQ47" i="8"/>
  <c r="CQ48" i="8"/>
  <c r="CQ49" i="8"/>
  <c r="CQ50" i="8"/>
  <c r="CQ51" i="8"/>
  <c r="CQ52" i="8"/>
  <c r="CQ53" i="8"/>
  <c r="CQ54" i="8"/>
  <c r="CQ55" i="8"/>
  <c r="CQ56" i="8"/>
  <c r="CQ57" i="8"/>
  <c r="CQ58" i="8"/>
  <c r="CQ59" i="8"/>
  <c r="CQ60" i="8"/>
  <c r="CQ61" i="8"/>
  <c r="CQ62" i="8"/>
  <c r="CQ63" i="8"/>
  <c r="CQ64" i="8"/>
  <c r="CQ65" i="8"/>
  <c r="CQ66" i="8"/>
  <c r="CQ67" i="8"/>
  <c r="CQ68" i="8"/>
  <c r="CQ69" i="8"/>
  <c r="CQ70" i="8"/>
  <c r="CQ71" i="8"/>
  <c r="CQ72" i="8"/>
  <c r="CQ73" i="8"/>
  <c r="CQ74" i="8"/>
  <c r="CQ75" i="8"/>
  <c r="CQ76" i="8"/>
  <c r="CQ77" i="8"/>
  <c r="CQ78" i="8"/>
  <c r="CQ79" i="8"/>
  <c r="CQ80" i="8"/>
  <c r="CQ81" i="8"/>
  <c r="CQ82" i="8"/>
  <c r="CQ83" i="8"/>
  <c r="CQ84" i="8"/>
  <c r="CQ85" i="8"/>
  <c r="CQ86" i="8"/>
  <c r="CQ87" i="8"/>
  <c r="CQ88" i="8"/>
  <c r="CQ89" i="8"/>
  <c r="CQ90" i="8"/>
  <c r="CQ91" i="8"/>
  <c r="CQ92" i="8"/>
  <c r="CQ93" i="8"/>
  <c r="CQ94" i="8"/>
  <c r="CQ95" i="8"/>
  <c r="CQ96" i="8"/>
  <c r="CQ97" i="8"/>
  <c r="CQ98" i="8"/>
  <c r="CQ99" i="8"/>
  <c r="CQ100" i="8"/>
  <c r="CQ101" i="8"/>
  <c r="CQ102" i="8"/>
  <c r="CQ103" i="8"/>
  <c r="CQ104" i="8"/>
  <c r="CQ105" i="8"/>
  <c r="CQ106" i="8"/>
  <c r="CQ107" i="8"/>
  <c r="CQ108" i="8"/>
  <c r="CQ109" i="8"/>
  <c r="CQ110" i="8"/>
  <c r="CQ111" i="8"/>
  <c r="CQ112" i="8"/>
  <c r="CQ113" i="8"/>
  <c r="CQ114" i="8"/>
  <c r="CQ115" i="8"/>
  <c r="CQ116" i="8"/>
  <c r="CQ117" i="8"/>
  <c r="CQ118" i="8"/>
  <c r="CQ119" i="8"/>
  <c r="CQ120" i="8"/>
  <c r="CQ121" i="8"/>
  <c r="CQ122" i="8"/>
  <c r="CQ123" i="8"/>
  <c r="CQ124" i="8"/>
  <c r="CQ125" i="8"/>
  <c r="CQ126" i="8"/>
  <c r="CQ6" i="8"/>
  <c r="CE7" i="8"/>
  <c r="CE8" i="8"/>
  <c r="CE9" i="8"/>
  <c r="CE10" i="8"/>
  <c r="CE11" i="8"/>
  <c r="CE12" i="8"/>
  <c r="CE13" i="8"/>
  <c r="CE14" i="8"/>
  <c r="CE15" i="8"/>
  <c r="CE16" i="8"/>
  <c r="CE17" i="8"/>
  <c r="CE18" i="8"/>
  <c r="CE19" i="8"/>
  <c r="CE20" i="8"/>
  <c r="CE21" i="8"/>
  <c r="CE22" i="8"/>
  <c r="CE23" i="8"/>
  <c r="CE24" i="8"/>
  <c r="CE25" i="8"/>
  <c r="CE26" i="8"/>
  <c r="CE27" i="8"/>
  <c r="CE28" i="8"/>
  <c r="CE29" i="8"/>
  <c r="CE30" i="8"/>
  <c r="CE31" i="8"/>
  <c r="CE32" i="8"/>
  <c r="CE33" i="8"/>
  <c r="CE34" i="8"/>
  <c r="CE35" i="8"/>
  <c r="CE36" i="8"/>
  <c r="CE37" i="8"/>
  <c r="CE38" i="8"/>
  <c r="CE39" i="8"/>
  <c r="CE40" i="8"/>
  <c r="CE41" i="8"/>
  <c r="CE42" i="8"/>
  <c r="CE43" i="8"/>
  <c r="CE44" i="8"/>
  <c r="CE45" i="8"/>
  <c r="CE46" i="8"/>
  <c r="CE47" i="8"/>
  <c r="CE48" i="8"/>
  <c r="CE49" i="8"/>
  <c r="CE50" i="8"/>
  <c r="CE51" i="8"/>
  <c r="CE52" i="8"/>
  <c r="CE53" i="8"/>
  <c r="CE54" i="8"/>
  <c r="CE55" i="8"/>
  <c r="CE56" i="8"/>
  <c r="CE57" i="8"/>
  <c r="CE58" i="8"/>
  <c r="CE59" i="8"/>
  <c r="CE60" i="8"/>
  <c r="CE61" i="8"/>
  <c r="CE62" i="8"/>
  <c r="CE63" i="8"/>
  <c r="CE64" i="8"/>
  <c r="CE65" i="8"/>
  <c r="CE66" i="8"/>
  <c r="CE67" i="8"/>
  <c r="CE68" i="8"/>
  <c r="CE69" i="8"/>
  <c r="CE70" i="8"/>
  <c r="CE71" i="8"/>
  <c r="CE72" i="8"/>
  <c r="CE73" i="8"/>
  <c r="CE74" i="8"/>
  <c r="CE75" i="8"/>
  <c r="CE76" i="8"/>
  <c r="CE77" i="8"/>
  <c r="CE78" i="8"/>
  <c r="CE79" i="8"/>
  <c r="CE80" i="8"/>
  <c r="CE81" i="8"/>
  <c r="CE82" i="8"/>
  <c r="CE83" i="8"/>
  <c r="CE84" i="8"/>
  <c r="CE85" i="8"/>
  <c r="CE86" i="8"/>
  <c r="CE87" i="8"/>
  <c r="CE88" i="8"/>
  <c r="CE89" i="8"/>
  <c r="CE90" i="8"/>
  <c r="CE91" i="8"/>
  <c r="CE92" i="8"/>
  <c r="CE93" i="8"/>
  <c r="CE94" i="8"/>
  <c r="CE95" i="8"/>
  <c r="CE96" i="8"/>
  <c r="CE97" i="8"/>
  <c r="CE98" i="8"/>
  <c r="CE99" i="8"/>
  <c r="CE100" i="8"/>
  <c r="CE101" i="8"/>
  <c r="CE102" i="8"/>
  <c r="CE103" i="8"/>
  <c r="CE104" i="8"/>
  <c r="CE105" i="8"/>
  <c r="CE106" i="8"/>
  <c r="CE107" i="8"/>
  <c r="CE108" i="8"/>
  <c r="CE109" i="8"/>
  <c r="CE110" i="8"/>
  <c r="CE111" i="8"/>
  <c r="CE112" i="8"/>
  <c r="CE113" i="8"/>
  <c r="CE114" i="8"/>
  <c r="CE115" i="8"/>
  <c r="CE116" i="8"/>
  <c r="CE117" i="8"/>
  <c r="CE118" i="8"/>
  <c r="CE119" i="8"/>
  <c r="CE120" i="8"/>
  <c r="CE121" i="8"/>
  <c r="CE122" i="8"/>
  <c r="CE123" i="8"/>
  <c r="CE124" i="8"/>
  <c r="CE125" i="8"/>
  <c r="CE126" i="8"/>
  <c r="CE6" i="8"/>
  <c r="CI7" i="8"/>
  <c r="CI11" i="8"/>
  <c r="CI12" i="8"/>
  <c r="CI13" i="8"/>
  <c r="CI14" i="8"/>
  <c r="CI15" i="8"/>
  <c r="CI16" i="8"/>
  <c r="CI17" i="8"/>
  <c r="CI18" i="8"/>
  <c r="CI19" i="8"/>
  <c r="CI20" i="8"/>
  <c r="CI21" i="8"/>
  <c r="CI22" i="8"/>
  <c r="CI23" i="8"/>
  <c r="CI24" i="8"/>
  <c r="CI25" i="8"/>
  <c r="CI26" i="8"/>
  <c r="CI27" i="8"/>
  <c r="CI28" i="8"/>
  <c r="CI29" i="8"/>
  <c r="CI30" i="8"/>
  <c r="CI31" i="8"/>
  <c r="CI32" i="8"/>
  <c r="CI33" i="8"/>
  <c r="CI34" i="8"/>
  <c r="CI35" i="8"/>
  <c r="CI36" i="8"/>
  <c r="CI37" i="8"/>
  <c r="CI38" i="8"/>
  <c r="CI39" i="8"/>
  <c r="CI40" i="8"/>
  <c r="CI41" i="8"/>
  <c r="CI42" i="8"/>
  <c r="CI43" i="8"/>
  <c r="CI44" i="8"/>
  <c r="CI45" i="8"/>
  <c r="CI46" i="8"/>
  <c r="CI47" i="8"/>
  <c r="CI48" i="8"/>
  <c r="CI49" i="8"/>
  <c r="CI50" i="8"/>
  <c r="CI51" i="8"/>
  <c r="CI52" i="8"/>
  <c r="CI53" i="8"/>
  <c r="CI54" i="8"/>
  <c r="CI55" i="8"/>
  <c r="CI56" i="8"/>
  <c r="CI57" i="8"/>
  <c r="CI58" i="8"/>
  <c r="CI59" i="8"/>
  <c r="CI60" i="8"/>
  <c r="CI61" i="8"/>
  <c r="CI62" i="8"/>
  <c r="CI63" i="8"/>
  <c r="CI64" i="8"/>
  <c r="CI65" i="8"/>
  <c r="CI66" i="8"/>
  <c r="CI67" i="8"/>
  <c r="CI68" i="8"/>
  <c r="CI69" i="8"/>
  <c r="CI70" i="8"/>
  <c r="CI71" i="8"/>
  <c r="CI72" i="8"/>
  <c r="CI73" i="8"/>
  <c r="CI74" i="8"/>
  <c r="CI75" i="8"/>
  <c r="CI76" i="8"/>
  <c r="CI77" i="8"/>
  <c r="CI78" i="8"/>
  <c r="CI79" i="8"/>
  <c r="CI80" i="8"/>
  <c r="CI81" i="8"/>
  <c r="CI82" i="8"/>
  <c r="CI83" i="8"/>
  <c r="CI84" i="8"/>
  <c r="CI85" i="8"/>
  <c r="CI86" i="8"/>
  <c r="CI87" i="8"/>
  <c r="CI88" i="8"/>
  <c r="CI89" i="8"/>
  <c r="CI90" i="8"/>
  <c r="CI91" i="8"/>
  <c r="CI92" i="8"/>
  <c r="CI93" i="8"/>
  <c r="CI94" i="8"/>
  <c r="CI95" i="8"/>
  <c r="CI96" i="8"/>
  <c r="CI97" i="8"/>
  <c r="CI98" i="8"/>
  <c r="CI99" i="8"/>
  <c r="CI100" i="8"/>
  <c r="CI101" i="8"/>
  <c r="CI102" i="8"/>
  <c r="CI103" i="8"/>
  <c r="CI104" i="8"/>
  <c r="CI105" i="8"/>
  <c r="CI106" i="8"/>
  <c r="CI107" i="8"/>
  <c r="CI108" i="8"/>
  <c r="CI109" i="8"/>
  <c r="CI110" i="8"/>
  <c r="CI111" i="8"/>
  <c r="CI112" i="8"/>
  <c r="CI113" i="8"/>
  <c r="CI114" i="8"/>
  <c r="CI115" i="8"/>
  <c r="CI116" i="8"/>
  <c r="CI117" i="8"/>
  <c r="CI118" i="8"/>
  <c r="CI119" i="8"/>
  <c r="CI120" i="8"/>
  <c r="CI121" i="8"/>
  <c r="CI122" i="8"/>
  <c r="CI123" i="8"/>
  <c r="CI124" i="8"/>
  <c r="CI125" i="8"/>
  <c r="CI126" i="8"/>
  <c r="CI6" i="8"/>
  <c r="BN9" i="8"/>
  <c r="BN10" i="8"/>
  <c r="BN11" i="8"/>
  <c r="BN12" i="8"/>
  <c r="BN13" i="8"/>
  <c r="BN14" i="8"/>
  <c r="BN15" i="8"/>
  <c r="BN16" i="8"/>
  <c r="BN17" i="8"/>
  <c r="BN18" i="8"/>
  <c r="BN19" i="8"/>
  <c r="BN20" i="8"/>
  <c r="BN21" i="8"/>
  <c r="BN22" i="8"/>
  <c r="BN23" i="8"/>
  <c r="BN24" i="8"/>
  <c r="BN25" i="8"/>
  <c r="BN26" i="8"/>
  <c r="BN27" i="8"/>
  <c r="BN28" i="8"/>
  <c r="BN29" i="8"/>
  <c r="BN30" i="8"/>
  <c r="BN31" i="8"/>
  <c r="BN32" i="8"/>
  <c r="BN33" i="8"/>
  <c r="BN34" i="8"/>
  <c r="BN35" i="8"/>
  <c r="BN36" i="8"/>
  <c r="BN37" i="8"/>
  <c r="BN38" i="8"/>
  <c r="BN39" i="8"/>
  <c r="BN40" i="8"/>
  <c r="BN41" i="8"/>
  <c r="BN42" i="8"/>
  <c r="BN43" i="8"/>
  <c r="BN44" i="8"/>
  <c r="BN45" i="8"/>
  <c r="BN46" i="8"/>
  <c r="BN47" i="8"/>
  <c r="BN48" i="8"/>
  <c r="BN49" i="8"/>
  <c r="BN50" i="8"/>
  <c r="BN51" i="8"/>
  <c r="BN52" i="8"/>
  <c r="BN53" i="8"/>
  <c r="BN54" i="8"/>
  <c r="BN55" i="8"/>
  <c r="BN56" i="8"/>
  <c r="BN57" i="8"/>
  <c r="BN58" i="8"/>
  <c r="BN59" i="8"/>
  <c r="BN60" i="8"/>
  <c r="BN61" i="8"/>
  <c r="BN62" i="8"/>
  <c r="BN63" i="8"/>
  <c r="BN64" i="8"/>
  <c r="BN65" i="8"/>
  <c r="BN66" i="8"/>
  <c r="BN67" i="8"/>
  <c r="BN68" i="8"/>
  <c r="BN69" i="8"/>
  <c r="BN70" i="8"/>
  <c r="BN71" i="8"/>
  <c r="BN72" i="8"/>
  <c r="BN73" i="8"/>
  <c r="BN74" i="8"/>
  <c r="BN75" i="8"/>
  <c r="BN76" i="8"/>
  <c r="BN77" i="8"/>
  <c r="BN78" i="8"/>
  <c r="BN79" i="8"/>
  <c r="BN80" i="8"/>
  <c r="BN81" i="8"/>
  <c r="BN82" i="8"/>
  <c r="BN83" i="8"/>
  <c r="BN84" i="8"/>
  <c r="BN85" i="8"/>
  <c r="BN86" i="8"/>
  <c r="BN87" i="8"/>
  <c r="BN88" i="8"/>
  <c r="BN89" i="8"/>
  <c r="BN90" i="8"/>
  <c r="BN91" i="8"/>
  <c r="BN92" i="8"/>
  <c r="BN93" i="8"/>
  <c r="BN94" i="8"/>
  <c r="BN95" i="8"/>
  <c r="BN96" i="8"/>
  <c r="BN97" i="8"/>
  <c r="BN98" i="8"/>
  <c r="BN99" i="8"/>
  <c r="BN100" i="8"/>
  <c r="BN101" i="8"/>
  <c r="BN102" i="8"/>
  <c r="BN103" i="8"/>
  <c r="BN104" i="8"/>
  <c r="BN105" i="8"/>
  <c r="BN106" i="8"/>
  <c r="BN107" i="8"/>
  <c r="BN108" i="8"/>
  <c r="BN109" i="8"/>
  <c r="BN110" i="8"/>
  <c r="BN111" i="8"/>
  <c r="BN112" i="8"/>
  <c r="BN113" i="8"/>
  <c r="BN114" i="8"/>
  <c r="BN115" i="8"/>
  <c r="BN116" i="8"/>
  <c r="BN117" i="8"/>
  <c r="BN118" i="8"/>
  <c r="BN119" i="8"/>
  <c r="BN120" i="8"/>
  <c r="BN121" i="8"/>
  <c r="BN122" i="8"/>
  <c r="BN123" i="8"/>
  <c r="BN124" i="8"/>
  <c r="BN125" i="8"/>
  <c r="BN126" i="8"/>
  <c r="BN6" i="8"/>
  <c r="BJ7" i="8"/>
  <c r="BJ8" i="8"/>
  <c r="BJ9" i="8"/>
  <c r="BJ10" i="8"/>
  <c r="BJ11" i="8"/>
  <c r="BJ12" i="8"/>
  <c r="BJ13" i="8"/>
  <c r="BJ14" i="8"/>
  <c r="BJ15" i="8"/>
  <c r="BJ16" i="8"/>
  <c r="BJ17" i="8"/>
  <c r="BJ18" i="8"/>
  <c r="BJ19" i="8"/>
  <c r="BJ20" i="8"/>
  <c r="BJ21" i="8"/>
  <c r="BJ22" i="8"/>
  <c r="BJ23" i="8"/>
  <c r="BJ24" i="8"/>
  <c r="BJ25" i="8"/>
  <c r="BJ26" i="8"/>
  <c r="BJ27" i="8"/>
  <c r="BJ28" i="8"/>
  <c r="BJ29" i="8"/>
  <c r="BJ30" i="8"/>
  <c r="BJ31" i="8"/>
  <c r="BJ32" i="8"/>
  <c r="BJ33" i="8"/>
  <c r="BJ34" i="8"/>
  <c r="BJ35" i="8"/>
  <c r="BJ36" i="8"/>
  <c r="BJ37" i="8"/>
  <c r="BJ38" i="8"/>
  <c r="BJ39" i="8"/>
  <c r="BJ40" i="8"/>
  <c r="BJ41" i="8"/>
  <c r="BJ42" i="8"/>
  <c r="BJ43" i="8"/>
  <c r="BJ44" i="8"/>
  <c r="BJ45" i="8"/>
  <c r="BJ46" i="8"/>
  <c r="BJ47" i="8"/>
  <c r="BJ48" i="8"/>
  <c r="BJ49" i="8"/>
  <c r="BJ50" i="8"/>
  <c r="BJ51" i="8"/>
  <c r="BJ52" i="8"/>
  <c r="BJ53" i="8"/>
  <c r="BJ54" i="8"/>
  <c r="BJ55" i="8"/>
  <c r="BJ56" i="8"/>
  <c r="BJ57" i="8"/>
  <c r="BJ58" i="8"/>
  <c r="BJ59" i="8"/>
  <c r="BJ60" i="8"/>
  <c r="BJ61" i="8"/>
  <c r="BJ62" i="8"/>
  <c r="BJ63" i="8"/>
  <c r="BJ64" i="8"/>
  <c r="BJ65" i="8"/>
  <c r="BJ66" i="8"/>
  <c r="BJ67" i="8"/>
  <c r="BJ68" i="8"/>
  <c r="BJ69" i="8"/>
  <c r="BJ70" i="8"/>
  <c r="BJ71" i="8"/>
  <c r="BJ72" i="8"/>
  <c r="BJ73" i="8"/>
  <c r="BJ74" i="8"/>
  <c r="BJ75" i="8"/>
  <c r="BJ76" i="8"/>
  <c r="BJ77" i="8"/>
  <c r="BJ78" i="8"/>
  <c r="BJ79" i="8"/>
  <c r="BJ80" i="8"/>
  <c r="BJ81" i="8"/>
  <c r="BJ82" i="8"/>
  <c r="BJ83" i="8"/>
  <c r="BJ84" i="8"/>
  <c r="BJ85" i="8"/>
  <c r="BJ86" i="8"/>
  <c r="BJ87" i="8"/>
  <c r="BJ88" i="8"/>
  <c r="BJ89" i="8"/>
  <c r="BJ90" i="8"/>
  <c r="BJ91" i="8"/>
  <c r="BJ92" i="8"/>
  <c r="BJ93" i="8"/>
  <c r="BJ94" i="8"/>
  <c r="BJ95" i="8"/>
  <c r="BJ96" i="8"/>
  <c r="BJ97" i="8"/>
  <c r="BJ98" i="8"/>
  <c r="BJ99" i="8"/>
  <c r="BJ100" i="8"/>
  <c r="BJ101" i="8"/>
  <c r="BJ102" i="8"/>
  <c r="BJ103" i="8"/>
  <c r="BJ104" i="8"/>
  <c r="BJ105" i="8"/>
  <c r="BJ106" i="8"/>
  <c r="BJ107" i="8"/>
  <c r="BJ108" i="8"/>
  <c r="BJ109" i="8"/>
  <c r="BJ110" i="8"/>
  <c r="BJ111" i="8"/>
  <c r="BJ112" i="8"/>
  <c r="BJ113" i="8"/>
  <c r="BJ114" i="8"/>
  <c r="BJ115" i="8"/>
  <c r="BJ116" i="8"/>
  <c r="BJ117" i="8"/>
  <c r="BJ118" i="8"/>
  <c r="BJ119" i="8"/>
  <c r="BJ120" i="8"/>
  <c r="BJ121" i="8"/>
  <c r="BJ122" i="8"/>
  <c r="BJ123" i="8"/>
  <c r="BJ124" i="8"/>
  <c r="BJ125" i="8"/>
  <c r="BJ126" i="8"/>
  <c r="BJ6" i="8"/>
  <c r="BB7" i="8"/>
  <c r="BB8" i="8"/>
  <c r="BB9" i="8"/>
  <c r="BB10" i="8"/>
  <c r="BB11" i="8"/>
  <c r="BB12" i="8"/>
  <c r="BB13" i="8"/>
  <c r="BB14"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6" i="8"/>
  <c r="CS7" i="8"/>
  <c r="CS8" i="8"/>
  <c r="CS9" i="8"/>
  <c r="CS10" i="8"/>
  <c r="CS11" i="8"/>
  <c r="CS12" i="8"/>
  <c r="CS13" i="8"/>
  <c r="CS14" i="8"/>
  <c r="CS15" i="8"/>
  <c r="CS16" i="8"/>
  <c r="CS17" i="8"/>
  <c r="CS18" i="8"/>
  <c r="CS19" i="8"/>
  <c r="CS20" i="8"/>
  <c r="CS21" i="8"/>
  <c r="CS22" i="8"/>
  <c r="CS23" i="8"/>
  <c r="CS24" i="8"/>
  <c r="CS25" i="8"/>
  <c r="CS26" i="8"/>
  <c r="CS27" i="8"/>
  <c r="CS28" i="8"/>
  <c r="CS29" i="8"/>
  <c r="CS30" i="8"/>
  <c r="CS31" i="8"/>
  <c r="CS32" i="8"/>
  <c r="CS33" i="8"/>
  <c r="CS34" i="8"/>
  <c r="CS35" i="8"/>
  <c r="CS36" i="8"/>
  <c r="CS37" i="8"/>
  <c r="CS38" i="8"/>
  <c r="CS39" i="8"/>
  <c r="CS40" i="8"/>
  <c r="CS41" i="8"/>
  <c r="CS42" i="8"/>
  <c r="CS43" i="8"/>
  <c r="CS44" i="8"/>
  <c r="CS45" i="8"/>
  <c r="CS46" i="8"/>
  <c r="CS47" i="8"/>
  <c r="CS48" i="8"/>
  <c r="CS49" i="8"/>
  <c r="CS50" i="8"/>
  <c r="CS51" i="8"/>
  <c r="CS52" i="8"/>
  <c r="CS53" i="8"/>
  <c r="CS54" i="8"/>
  <c r="CS55" i="8"/>
  <c r="CS56" i="8"/>
  <c r="CS57" i="8"/>
  <c r="CS58" i="8"/>
  <c r="CS59" i="8"/>
  <c r="CS60" i="8"/>
  <c r="CS61" i="8"/>
  <c r="CS62" i="8"/>
  <c r="CS63" i="8"/>
  <c r="CS64" i="8"/>
  <c r="CS65" i="8"/>
  <c r="CS66" i="8"/>
  <c r="CS67" i="8"/>
  <c r="CS68" i="8"/>
  <c r="CS69" i="8"/>
  <c r="CS70" i="8"/>
  <c r="CS71" i="8"/>
  <c r="CS72" i="8"/>
  <c r="CS73" i="8"/>
  <c r="CS74" i="8"/>
  <c r="CS75" i="8"/>
  <c r="CS76" i="8"/>
  <c r="CS77" i="8"/>
  <c r="CS78" i="8"/>
  <c r="CS79" i="8"/>
  <c r="CS80" i="8"/>
  <c r="CS81" i="8"/>
  <c r="CS82" i="8"/>
  <c r="CS83" i="8"/>
  <c r="CS84" i="8"/>
  <c r="CS85" i="8"/>
  <c r="CS86" i="8"/>
  <c r="CS87" i="8"/>
  <c r="CS88" i="8"/>
  <c r="CS89" i="8"/>
  <c r="CS90" i="8"/>
  <c r="CS91" i="8"/>
  <c r="CS92" i="8"/>
  <c r="CS93" i="8"/>
  <c r="CS94" i="8"/>
  <c r="CS95" i="8"/>
  <c r="CS96" i="8"/>
  <c r="CS97" i="8"/>
  <c r="CS98" i="8"/>
  <c r="CS99" i="8"/>
  <c r="CS100" i="8"/>
  <c r="CS101" i="8"/>
  <c r="CS102" i="8"/>
  <c r="CS103" i="8"/>
  <c r="CS104" i="8"/>
  <c r="CS105" i="8"/>
  <c r="CS106" i="8"/>
  <c r="CS107" i="8"/>
  <c r="CS108" i="8"/>
  <c r="CS109" i="8"/>
  <c r="CS110" i="8"/>
  <c r="CS111" i="8"/>
  <c r="CS112" i="8"/>
  <c r="CS113" i="8"/>
  <c r="CS114" i="8"/>
  <c r="CS115" i="8"/>
  <c r="CS116" i="8"/>
  <c r="CS117" i="8"/>
  <c r="CS118" i="8"/>
  <c r="CS119" i="8"/>
  <c r="CS120" i="8"/>
  <c r="CS121" i="8"/>
  <c r="CS122" i="8"/>
  <c r="CS123" i="8"/>
  <c r="CS124" i="8"/>
  <c r="CS125" i="8"/>
  <c r="CS126" i="8"/>
  <c r="CS6" i="8"/>
  <c r="CK7" i="8"/>
  <c r="CK8" i="8"/>
  <c r="CK9" i="8"/>
  <c r="CK10" i="8"/>
  <c r="CK11" i="8"/>
  <c r="CK12" i="8"/>
  <c r="CK13" i="8"/>
  <c r="CK14" i="8"/>
  <c r="CK15" i="8"/>
  <c r="CK16" i="8"/>
  <c r="CK17" i="8"/>
  <c r="CK18" i="8"/>
  <c r="CK19" i="8"/>
  <c r="CK20" i="8"/>
  <c r="CK21" i="8"/>
  <c r="CK22" i="8"/>
  <c r="CK23" i="8"/>
  <c r="CK24" i="8"/>
  <c r="CK25" i="8"/>
  <c r="CK26" i="8"/>
  <c r="CK27" i="8"/>
  <c r="CK28" i="8"/>
  <c r="CK29" i="8"/>
  <c r="CK30" i="8"/>
  <c r="CK31" i="8"/>
  <c r="CK32" i="8"/>
  <c r="CK33" i="8"/>
  <c r="CK34" i="8"/>
  <c r="CK35" i="8"/>
  <c r="CK36" i="8"/>
  <c r="CK37" i="8"/>
  <c r="CK38" i="8"/>
  <c r="CK39" i="8"/>
  <c r="CK40" i="8"/>
  <c r="CK41" i="8"/>
  <c r="CK42" i="8"/>
  <c r="CK43" i="8"/>
  <c r="CK44" i="8"/>
  <c r="CK45" i="8"/>
  <c r="CK46" i="8"/>
  <c r="CK47" i="8"/>
  <c r="CK48" i="8"/>
  <c r="CK49" i="8"/>
  <c r="CK50" i="8"/>
  <c r="CK51" i="8"/>
  <c r="CK52" i="8"/>
  <c r="CK53" i="8"/>
  <c r="CK54" i="8"/>
  <c r="CK55" i="8"/>
  <c r="CK56" i="8"/>
  <c r="CK57" i="8"/>
  <c r="CK58" i="8"/>
  <c r="CK59" i="8"/>
  <c r="CK60" i="8"/>
  <c r="CK61" i="8"/>
  <c r="CK62" i="8"/>
  <c r="CK63" i="8"/>
  <c r="CK64" i="8"/>
  <c r="CK65" i="8"/>
  <c r="CK66" i="8"/>
  <c r="CK67" i="8"/>
  <c r="CK68" i="8"/>
  <c r="CK69" i="8"/>
  <c r="CK70" i="8"/>
  <c r="CK71" i="8"/>
  <c r="CK72" i="8"/>
  <c r="CK73" i="8"/>
  <c r="CK74" i="8"/>
  <c r="CK75" i="8"/>
  <c r="CK76" i="8"/>
  <c r="CK77" i="8"/>
  <c r="CK78" i="8"/>
  <c r="CK79" i="8"/>
  <c r="CK80" i="8"/>
  <c r="CK81" i="8"/>
  <c r="CK82" i="8"/>
  <c r="CK83" i="8"/>
  <c r="CK84" i="8"/>
  <c r="CK85" i="8"/>
  <c r="CK86" i="8"/>
  <c r="CK87" i="8"/>
  <c r="CK88" i="8"/>
  <c r="CK89" i="8"/>
  <c r="CK90" i="8"/>
  <c r="CK91" i="8"/>
  <c r="CK92" i="8"/>
  <c r="CK93" i="8"/>
  <c r="CK94" i="8"/>
  <c r="CK95" i="8"/>
  <c r="CK96" i="8"/>
  <c r="CK97" i="8"/>
  <c r="CK98" i="8"/>
  <c r="CK99" i="8"/>
  <c r="CK100" i="8"/>
  <c r="CK101" i="8"/>
  <c r="CK102" i="8"/>
  <c r="CK103" i="8"/>
  <c r="CK104" i="8"/>
  <c r="CK105" i="8"/>
  <c r="CK106" i="8"/>
  <c r="CK107" i="8"/>
  <c r="CK108" i="8"/>
  <c r="CK109" i="8"/>
  <c r="CK110" i="8"/>
  <c r="CK111" i="8"/>
  <c r="CK112" i="8"/>
  <c r="CK113" i="8"/>
  <c r="CK114" i="8"/>
  <c r="CK115" i="8"/>
  <c r="CK116" i="8"/>
  <c r="CK117" i="8"/>
  <c r="CK118" i="8"/>
  <c r="CK119" i="8"/>
  <c r="CK120" i="8"/>
  <c r="CK121" i="8"/>
  <c r="CK122" i="8"/>
  <c r="CK123" i="8"/>
  <c r="CK124" i="8"/>
  <c r="CK125" i="8"/>
  <c r="CK126" i="8"/>
  <c r="CK6" i="8"/>
  <c r="CG7" i="8"/>
  <c r="CG8" i="8"/>
  <c r="CG9" i="8"/>
  <c r="CG10" i="8"/>
  <c r="CG11" i="8"/>
  <c r="CG12" i="8"/>
  <c r="CG13" i="8"/>
  <c r="CG14" i="8"/>
  <c r="CG15" i="8"/>
  <c r="CG16" i="8"/>
  <c r="CG17" i="8"/>
  <c r="CG18" i="8"/>
  <c r="CG19" i="8"/>
  <c r="CG20" i="8"/>
  <c r="CG21" i="8"/>
  <c r="CG22" i="8"/>
  <c r="CG23" i="8"/>
  <c r="CG24" i="8"/>
  <c r="CG25" i="8"/>
  <c r="CG26" i="8"/>
  <c r="CG27" i="8"/>
  <c r="CG28" i="8"/>
  <c r="CG29" i="8"/>
  <c r="CG30" i="8"/>
  <c r="CG31" i="8"/>
  <c r="CG32" i="8"/>
  <c r="CG33" i="8"/>
  <c r="CG34" i="8"/>
  <c r="CG35" i="8"/>
  <c r="CG36" i="8"/>
  <c r="CG37" i="8"/>
  <c r="CG38" i="8"/>
  <c r="CG39" i="8"/>
  <c r="CG40" i="8"/>
  <c r="CG41" i="8"/>
  <c r="CG42" i="8"/>
  <c r="CG43" i="8"/>
  <c r="CG44" i="8"/>
  <c r="CG45" i="8"/>
  <c r="CG46" i="8"/>
  <c r="CG47" i="8"/>
  <c r="CG48" i="8"/>
  <c r="CG49" i="8"/>
  <c r="CG50" i="8"/>
  <c r="CG51" i="8"/>
  <c r="CG52" i="8"/>
  <c r="CG53" i="8"/>
  <c r="CG54" i="8"/>
  <c r="CG55" i="8"/>
  <c r="CG56" i="8"/>
  <c r="CG57" i="8"/>
  <c r="CG58" i="8"/>
  <c r="CG59" i="8"/>
  <c r="CG60" i="8"/>
  <c r="CG61" i="8"/>
  <c r="CG62" i="8"/>
  <c r="CG63" i="8"/>
  <c r="CG64" i="8"/>
  <c r="CG65" i="8"/>
  <c r="CG66" i="8"/>
  <c r="CG67" i="8"/>
  <c r="CG68" i="8"/>
  <c r="CG69" i="8"/>
  <c r="CG70" i="8"/>
  <c r="CG71" i="8"/>
  <c r="CG72" i="8"/>
  <c r="CG73" i="8"/>
  <c r="CG74" i="8"/>
  <c r="CG75" i="8"/>
  <c r="CG76" i="8"/>
  <c r="CG77" i="8"/>
  <c r="CG78" i="8"/>
  <c r="CG79" i="8"/>
  <c r="CG80" i="8"/>
  <c r="CG81" i="8"/>
  <c r="CG82" i="8"/>
  <c r="CG83" i="8"/>
  <c r="CG84" i="8"/>
  <c r="CG85" i="8"/>
  <c r="CG86" i="8"/>
  <c r="CG87" i="8"/>
  <c r="CG88" i="8"/>
  <c r="CG89" i="8"/>
  <c r="CG90" i="8"/>
  <c r="CG91" i="8"/>
  <c r="CG92" i="8"/>
  <c r="CG93" i="8"/>
  <c r="CG94" i="8"/>
  <c r="CG95" i="8"/>
  <c r="CG96" i="8"/>
  <c r="CG97" i="8"/>
  <c r="CG98" i="8"/>
  <c r="CG99" i="8"/>
  <c r="CG100" i="8"/>
  <c r="CG101" i="8"/>
  <c r="CG102" i="8"/>
  <c r="CG103" i="8"/>
  <c r="CG104" i="8"/>
  <c r="CG105" i="8"/>
  <c r="CG106" i="8"/>
  <c r="CG107" i="8"/>
  <c r="CG108" i="8"/>
  <c r="CG109" i="8"/>
  <c r="CG110" i="8"/>
  <c r="CG111" i="8"/>
  <c r="CG112" i="8"/>
  <c r="CG113" i="8"/>
  <c r="CG114" i="8"/>
  <c r="CG115" i="8"/>
  <c r="CG116" i="8"/>
  <c r="CG117" i="8"/>
  <c r="CG118" i="8"/>
  <c r="CG119" i="8"/>
  <c r="CG120" i="8"/>
  <c r="CG121" i="8"/>
  <c r="CG122" i="8"/>
  <c r="CG123" i="8"/>
  <c r="CG124" i="8"/>
  <c r="CG125" i="8"/>
  <c r="CG126" i="8"/>
  <c r="CG6" i="8"/>
  <c r="CC7" i="8"/>
  <c r="CC8" i="8"/>
  <c r="CC9" i="8"/>
  <c r="CC10" i="8"/>
  <c r="CC11" i="8"/>
  <c r="CC12" i="8"/>
  <c r="CC13" i="8"/>
  <c r="CC14" i="8"/>
  <c r="CC15" i="8"/>
  <c r="CC16" i="8"/>
  <c r="CC17" i="8"/>
  <c r="CC18" i="8"/>
  <c r="CC19" i="8"/>
  <c r="CC20" i="8"/>
  <c r="CC21" i="8"/>
  <c r="CC22" i="8"/>
  <c r="CC23" i="8"/>
  <c r="CC24" i="8"/>
  <c r="CC25" i="8"/>
  <c r="CC26" i="8"/>
  <c r="CC27" i="8"/>
  <c r="CC28" i="8"/>
  <c r="CC29" i="8"/>
  <c r="CC30" i="8"/>
  <c r="CC31" i="8"/>
  <c r="CC32" i="8"/>
  <c r="CC33" i="8"/>
  <c r="CC34" i="8"/>
  <c r="CC35" i="8"/>
  <c r="CC36" i="8"/>
  <c r="CC37" i="8"/>
  <c r="CC38" i="8"/>
  <c r="CC39" i="8"/>
  <c r="CC40" i="8"/>
  <c r="CC41" i="8"/>
  <c r="CC42" i="8"/>
  <c r="CC43" i="8"/>
  <c r="CC44" i="8"/>
  <c r="CC45" i="8"/>
  <c r="CC46" i="8"/>
  <c r="CC47" i="8"/>
  <c r="CC48" i="8"/>
  <c r="CC49" i="8"/>
  <c r="CC50" i="8"/>
  <c r="CC51" i="8"/>
  <c r="CC52" i="8"/>
  <c r="CC53" i="8"/>
  <c r="CC54" i="8"/>
  <c r="CC55" i="8"/>
  <c r="CC56" i="8"/>
  <c r="CC57" i="8"/>
  <c r="CC58" i="8"/>
  <c r="CC59" i="8"/>
  <c r="CC60" i="8"/>
  <c r="CC61" i="8"/>
  <c r="CC62" i="8"/>
  <c r="CC63" i="8"/>
  <c r="CC64" i="8"/>
  <c r="CC65" i="8"/>
  <c r="CC66" i="8"/>
  <c r="CC67" i="8"/>
  <c r="CC68" i="8"/>
  <c r="CC69" i="8"/>
  <c r="CC70" i="8"/>
  <c r="CC71" i="8"/>
  <c r="CC72" i="8"/>
  <c r="CC73" i="8"/>
  <c r="CC74" i="8"/>
  <c r="CC75" i="8"/>
  <c r="CC76" i="8"/>
  <c r="CC77" i="8"/>
  <c r="CC78" i="8"/>
  <c r="CC79" i="8"/>
  <c r="CC80" i="8"/>
  <c r="CC81" i="8"/>
  <c r="CC82" i="8"/>
  <c r="CC83" i="8"/>
  <c r="CC84" i="8"/>
  <c r="CC85" i="8"/>
  <c r="CC86" i="8"/>
  <c r="CC87" i="8"/>
  <c r="CC88" i="8"/>
  <c r="CC89" i="8"/>
  <c r="CC90" i="8"/>
  <c r="CC91" i="8"/>
  <c r="CC92" i="8"/>
  <c r="CC93" i="8"/>
  <c r="CC94" i="8"/>
  <c r="CC95" i="8"/>
  <c r="CC96" i="8"/>
  <c r="CC97" i="8"/>
  <c r="CC98" i="8"/>
  <c r="CC99" i="8"/>
  <c r="CC100" i="8"/>
  <c r="CC101" i="8"/>
  <c r="CC102" i="8"/>
  <c r="CC103" i="8"/>
  <c r="CC104" i="8"/>
  <c r="CC105" i="8"/>
  <c r="CC106" i="8"/>
  <c r="CC107" i="8"/>
  <c r="CC108" i="8"/>
  <c r="CC109" i="8"/>
  <c r="CC110" i="8"/>
  <c r="CC111" i="8"/>
  <c r="CC112" i="8"/>
  <c r="CC113" i="8"/>
  <c r="CC114" i="8"/>
  <c r="CC115" i="8"/>
  <c r="CC116" i="8"/>
  <c r="CC117" i="8"/>
  <c r="CC118" i="8"/>
  <c r="CC119" i="8"/>
  <c r="CC120" i="8"/>
  <c r="CC121" i="8"/>
  <c r="CC122" i="8"/>
  <c r="CC123" i="8"/>
  <c r="CC124" i="8"/>
  <c r="CC125" i="8"/>
  <c r="CC126" i="8"/>
  <c r="CC6" i="8"/>
  <c r="BU7" i="8"/>
  <c r="BU8" i="8"/>
  <c r="BU9" i="8"/>
  <c r="BU10" i="8"/>
  <c r="BU11" i="8"/>
  <c r="BU12" i="8"/>
  <c r="BU13" i="8"/>
  <c r="BU14" i="8"/>
  <c r="BU15" i="8"/>
  <c r="BU16" i="8"/>
  <c r="BU17" i="8"/>
  <c r="BU18" i="8"/>
  <c r="BU19" i="8"/>
  <c r="BU20" i="8"/>
  <c r="BU21" i="8"/>
  <c r="BU22" i="8"/>
  <c r="BU23" i="8"/>
  <c r="BU24" i="8"/>
  <c r="BU25" i="8"/>
  <c r="BU26" i="8"/>
  <c r="BU27" i="8"/>
  <c r="BU28" i="8"/>
  <c r="BU29" i="8"/>
  <c r="BU30" i="8"/>
  <c r="BU31" i="8"/>
  <c r="BU32" i="8"/>
  <c r="BU33" i="8"/>
  <c r="BU34" i="8"/>
  <c r="BU35" i="8"/>
  <c r="BU36" i="8"/>
  <c r="BU37" i="8"/>
  <c r="BU38" i="8"/>
  <c r="BU39" i="8"/>
  <c r="BU40" i="8"/>
  <c r="BU41" i="8"/>
  <c r="BU42" i="8"/>
  <c r="BU43" i="8"/>
  <c r="BU44" i="8"/>
  <c r="BU45" i="8"/>
  <c r="BU46" i="8"/>
  <c r="BU47" i="8"/>
  <c r="BU48" i="8"/>
  <c r="BU49" i="8"/>
  <c r="BU50" i="8"/>
  <c r="BU51" i="8"/>
  <c r="BU52" i="8"/>
  <c r="BU53" i="8"/>
  <c r="BU54" i="8"/>
  <c r="BU55" i="8"/>
  <c r="BU56" i="8"/>
  <c r="BU57" i="8"/>
  <c r="BU58" i="8"/>
  <c r="BU59" i="8"/>
  <c r="BU60" i="8"/>
  <c r="BU61" i="8"/>
  <c r="BU62" i="8"/>
  <c r="BU63" i="8"/>
  <c r="BU64" i="8"/>
  <c r="BU65" i="8"/>
  <c r="BU66" i="8"/>
  <c r="BU67" i="8"/>
  <c r="BU68" i="8"/>
  <c r="BU69" i="8"/>
  <c r="BU70" i="8"/>
  <c r="BU71" i="8"/>
  <c r="BU72" i="8"/>
  <c r="BU73" i="8"/>
  <c r="BU74" i="8"/>
  <c r="BU75" i="8"/>
  <c r="BU76" i="8"/>
  <c r="BU77" i="8"/>
  <c r="BU78" i="8"/>
  <c r="BU79" i="8"/>
  <c r="BU80" i="8"/>
  <c r="BU81" i="8"/>
  <c r="BU82" i="8"/>
  <c r="BU83" i="8"/>
  <c r="BU84" i="8"/>
  <c r="BU85" i="8"/>
  <c r="BU86" i="8"/>
  <c r="BU87" i="8"/>
  <c r="BU88" i="8"/>
  <c r="BU89" i="8"/>
  <c r="BU90" i="8"/>
  <c r="BU91" i="8"/>
  <c r="BU92" i="8"/>
  <c r="BU93" i="8"/>
  <c r="BU94" i="8"/>
  <c r="BU95" i="8"/>
  <c r="BU96" i="8"/>
  <c r="BU97" i="8"/>
  <c r="BU98" i="8"/>
  <c r="BU99" i="8"/>
  <c r="BU100" i="8"/>
  <c r="BU101" i="8"/>
  <c r="BU102" i="8"/>
  <c r="BU103" i="8"/>
  <c r="BU104" i="8"/>
  <c r="BU105" i="8"/>
  <c r="BU106" i="8"/>
  <c r="BU107" i="8"/>
  <c r="BU108" i="8"/>
  <c r="BU109" i="8"/>
  <c r="BU110" i="8"/>
  <c r="BU111" i="8"/>
  <c r="BU112" i="8"/>
  <c r="BU113" i="8"/>
  <c r="BU114" i="8"/>
  <c r="BU115" i="8"/>
  <c r="BU116" i="8"/>
  <c r="BU117" i="8"/>
  <c r="BU118" i="8"/>
  <c r="BU119" i="8"/>
  <c r="BU120" i="8"/>
  <c r="BU121" i="8"/>
  <c r="BU122" i="8"/>
  <c r="BU123" i="8"/>
  <c r="BU124" i="8"/>
  <c r="BU125" i="8"/>
  <c r="BU126" i="8"/>
  <c r="BU6" i="8"/>
  <c r="BQ7" i="8"/>
  <c r="BQ8" i="8"/>
  <c r="BQ9" i="8"/>
  <c r="BQ10" i="8"/>
  <c r="BQ11" i="8"/>
  <c r="BQ12" i="8"/>
  <c r="BQ13" i="8"/>
  <c r="BQ14" i="8"/>
  <c r="BQ15" i="8"/>
  <c r="BQ16" i="8"/>
  <c r="BQ17" i="8"/>
  <c r="BQ18" i="8"/>
  <c r="BQ19" i="8"/>
  <c r="BQ20" i="8"/>
  <c r="BQ21" i="8"/>
  <c r="BQ22" i="8"/>
  <c r="BQ23" i="8"/>
  <c r="BQ24" i="8"/>
  <c r="BQ25" i="8"/>
  <c r="BQ26" i="8"/>
  <c r="BQ27" i="8"/>
  <c r="BQ28" i="8"/>
  <c r="BQ29" i="8"/>
  <c r="BQ30" i="8"/>
  <c r="BQ31" i="8"/>
  <c r="BQ32" i="8"/>
  <c r="BQ33" i="8"/>
  <c r="BQ34" i="8"/>
  <c r="BQ35" i="8"/>
  <c r="BQ36" i="8"/>
  <c r="BQ37" i="8"/>
  <c r="BQ38" i="8"/>
  <c r="BQ39" i="8"/>
  <c r="BQ40" i="8"/>
  <c r="BQ41" i="8"/>
  <c r="BQ42" i="8"/>
  <c r="BQ43" i="8"/>
  <c r="BQ44" i="8"/>
  <c r="BQ45" i="8"/>
  <c r="BQ46" i="8"/>
  <c r="BQ47" i="8"/>
  <c r="BQ48" i="8"/>
  <c r="BQ49" i="8"/>
  <c r="BQ50" i="8"/>
  <c r="BQ51" i="8"/>
  <c r="BQ52" i="8"/>
  <c r="BQ53" i="8"/>
  <c r="BQ54" i="8"/>
  <c r="BQ55" i="8"/>
  <c r="BQ56" i="8"/>
  <c r="BQ57" i="8"/>
  <c r="BQ58" i="8"/>
  <c r="BQ59" i="8"/>
  <c r="BQ60" i="8"/>
  <c r="BQ61" i="8"/>
  <c r="BQ62" i="8"/>
  <c r="BQ63" i="8"/>
  <c r="BQ64" i="8"/>
  <c r="BQ65" i="8"/>
  <c r="BQ66" i="8"/>
  <c r="BQ67" i="8"/>
  <c r="BQ68" i="8"/>
  <c r="BQ69" i="8"/>
  <c r="BQ70" i="8"/>
  <c r="BQ71" i="8"/>
  <c r="BQ72" i="8"/>
  <c r="BQ73" i="8"/>
  <c r="BQ74" i="8"/>
  <c r="BQ75" i="8"/>
  <c r="BQ76" i="8"/>
  <c r="BQ77" i="8"/>
  <c r="BQ78" i="8"/>
  <c r="BQ79" i="8"/>
  <c r="BQ80" i="8"/>
  <c r="BQ81" i="8"/>
  <c r="BQ82" i="8"/>
  <c r="BQ83" i="8"/>
  <c r="BQ84" i="8"/>
  <c r="BQ85" i="8"/>
  <c r="BQ86" i="8"/>
  <c r="BQ87" i="8"/>
  <c r="BQ88" i="8"/>
  <c r="BQ89" i="8"/>
  <c r="BQ90" i="8"/>
  <c r="BQ91" i="8"/>
  <c r="BQ92" i="8"/>
  <c r="BQ93" i="8"/>
  <c r="BQ94" i="8"/>
  <c r="BQ95" i="8"/>
  <c r="BQ96" i="8"/>
  <c r="BQ97" i="8"/>
  <c r="BQ98" i="8"/>
  <c r="BQ99" i="8"/>
  <c r="BQ100" i="8"/>
  <c r="BQ101" i="8"/>
  <c r="BQ102" i="8"/>
  <c r="BQ103" i="8"/>
  <c r="BQ104" i="8"/>
  <c r="BQ105" i="8"/>
  <c r="BQ106" i="8"/>
  <c r="BQ107" i="8"/>
  <c r="BQ108" i="8"/>
  <c r="BQ109" i="8"/>
  <c r="BQ110" i="8"/>
  <c r="BQ111" i="8"/>
  <c r="BQ112" i="8"/>
  <c r="BQ113" i="8"/>
  <c r="BQ114" i="8"/>
  <c r="BQ115" i="8"/>
  <c r="BQ116" i="8"/>
  <c r="BQ117" i="8"/>
  <c r="BQ118" i="8"/>
  <c r="BQ119" i="8"/>
  <c r="BQ120" i="8"/>
  <c r="BQ121" i="8"/>
  <c r="BQ122" i="8"/>
  <c r="BQ123" i="8"/>
  <c r="BQ124" i="8"/>
  <c r="BQ125" i="8"/>
  <c r="BQ126" i="8"/>
  <c r="BQ6" i="8"/>
  <c r="BM7" i="8"/>
  <c r="BM8" i="8"/>
  <c r="BM9" i="8"/>
  <c r="BM10" i="8"/>
  <c r="BM11" i="8"/>
  <c r="BM12" i="8"/>
  <c r="BM13" i="8"/>
  <c r="BM14" i="8"/>
  <c r="BM15" i="8"/>
  <c r="BM16" i="8"/>
  <c r="BM17" i="8"/>
  <c r="BM18" i="8"/>
  <c r="BM19" i="8"/>
  <c r="BM20" i="8"/>
  <c r="BM21" i="8"/>
  <c r="BM22" i="8"/>
  <c r="BM23" i="8"/>
  <c r="BM24" i="8"/>
  <c r="BM25" i="8"/>
  <c r="BM26" i="8"/>
  <c r="BM27" i="8"/>
  <c r="BM28" i="8"/>
  <c r="BM29" i="8"/>
  <c r="BM30" i="8"/>
  <c r="BM31" i="8"/>
  <c r="BM32" i="8"/>
  <c r="BM33" i="8"/>
  <c r="BM34" i="8"/>
  <c r="BM35" i="8"/>
  <c r="BM36" i="8"/>
  <c r="BM37" i="8"/>
  <c r="BM38" i="8"/>
  <c r="BM39" i="8"/>
  <c r="BM40" i="8"/>
  <c r="BM41" i="8"/>
  <c r="BM42" i="8"/>
  <c r="BM43" i="8"/>
  <c r="BM44" i="8"/>
  <c r="BM45" i="8"/>
  <c r="BM46" i="8"/>
  <c r="BM47" i="8"/>
  <c r="BM48" i="8"/>
  <c r="BM49" i="8"/>
  <c r="BM50" i="8"/>
  <c r="BM51" i="8"/>
  <c r="BM52" i="8"/>
  <c r="BM53" i="8"/>
  <c r="BM54" i="8"/>
  <c r="BM55" i="8"/>
  <c r="BM56" i="8"/>
  <c r="BM57" i="8"/>
  <c r="BM58" i="8"/>
  <c r="BM59" i="8"/>
  <c r="BM60" i="8"/>
  <c r="BM61" i="8"/>
  <c r="BM62" i="8"/>
  <c r="BM63" i="8"/>
  <c r="BM64" i="8"/>
  <c r="BM65" i="8"/>
  <c r="BM66" i="8"/>
  <c r="BM67" i="8"/>
  <c r="BM68" i="8"/>
  <c r="BM69" i="8"/>
  <c r="BM70" i="8"/>
  <c r="BM71" i="8"/>
  <c r="BM72" i="8"/>
  <c r="BM73" i="8"/>
  <c r="BM74" i="8"/>
  <c r="BM75" i="8"/>
  <c r="BM76" i="8"/>
  <c r="BM77" i="8"/>
  <c r="BM78" i="8"/>
  <c r="BM79" i="8"/>
  <c r="BM80" i="8"/>
  <c r="BM81" i="8"/>
  <c r="BM82" i="8"/>
  <c r="BM83" i="8"/>
  <c r="BM84" i="8"/>
  <c r="BM85" i="8"/>
  <c r="BM86" i="8"/>
  <c r="BM87" i="8"/>
  <c r="BM88" i="8"/>
  <c r="BM89" i="8"/>
  <c r="BM90" i="8"/>
  <c r="BM91" i="8"/>
  <c r="BM92" i="8"/>
  <c r="BM93" i="8"/>
  <c r="BM94" i="8"/>
  <c r="BM95" i="8"/>
  <c r="BM96" i="8"/>
  <c r="BM97" i="8"/>
  <c r="BM98" i="8"/>
  <c r="BM99" i="8"/>
  <c r="BM100" i="8"/>
  <c r="BM101" i="8"/>
  <c r="BM102" i="8"/>
  <c r="BM103" i="8"/>
  <c r="BM104" i="8"/>
  <c r="BM105" i="8"/>
  <c r="BM106" i="8"/>
  <c r="BM107" i="8"/>
  <c r="BM108" i="8"/>
  <c r="BM109" i="8"/>
  <c r="BM110" i="8"/>
  <c r="BM111" i="8"/>
  <c r="BM112" i="8"/>
  <c r="BM113" i="8"/>
  <c r="BM114" i="8"/>
  <c r="BM115" i="8"/>
  <c r="BM116" i="8"/>
  <c r="BM117" i="8"/>
  <c r="BM118" i="8"/>
  <c r="BM119" i="8"/>
  <c r="BM120" i="8"/>
  <c r="BM121" i="8"/>
  <c r="BM122" i="8"/>
  <c r="BM123" i="8"/>
  <c r="BM124" i="8"/>
  <c r="BM125" i="8"/>
  <c r="BM126" i="8"/>
  <c r="BM6" i="8"/>
  <c r="BI7" i="8"/>
  <c r="BI8" i="8"/>
  <c r="BI9" i="8"/>
  <c r="BI10" i="8"/>
  <c r="BI11" i="8"/>
  <c r="BI12" i="8"/>
  <c r="BI13" i="8"/>
  <c r="BI14" i="8"/>
  <c r="BI15" i="8"/>
  <c r="BI16" i="8"/>
  <c r="BI17" i="8"/>
  <c r="BI18" i="8"/>
  <c r="BI19" i="8"/>
  <c r="BI20" i="8"/>
  <c r="BI21" i="8"/>
  <c r="BI22" i="8"/>
  <c r="BI23" i="8"/>
  <c r="BI24" i="8"/>
  <c r="BI25" i="8"/>
  <c r="BI26" i="8"/>
  <c r="BI27" i="8"/>
  <c r="BI28" i="8"/>
  <c r="BI29" i="8"/>
  <c r="BI30" i="8"/>
  <c r="BI31" i="8"/>
  <c r="BI32" i="8"/>
  <c r="BI33" i="8"/>
  <c r="BI34" i="8"/>
  <c r="BI35" i="8"/>
  <c r="BI36" i="8"/>
  <c r="BI37" i="8"/>
  <c r="BI38" i="8"/>
  <c r="BI39" i="8"/>
  <c r="BI40" i="8"/>
  <c r="BI41" i="8"/>
  <c r="BI42" i="8"/>
  <c r="BI43" i="8"/>
  <c r="BI44" i="8"/>
  <c r="BI45" i="8"/>
  <c r="BI46" i="8"/>
  <c r="BI47" i="8"/>
  <c r="BI48" i="8"/>
  <c r="BI49" i="8"/>
  <c r="BI50" i="8"/>
  <c r="BI51" i="8"/>
  <c r="BI52" i="8"/>
  <c r="BI53" i="8"/>
  <c r="BI54" i="8"/>
  <c r="BI55" i="8"/>
  <c r="BI56" i="8"/>
  <c r="BI57" i="8"/>
  <c r="BI58" i="8"/>
  <c r="BI59" i="8"/>
  <c r="BI60" i="8"/>
  <c r="BI61" i="8"/>
  <c r="BI62" i="8"/>
  <c r="BI63" i="8"/>
  <c r="BI64" i="8"/>
  <c r="BI65" i="8"/>
  <c r="BI66" i="8"/>
  <c r="BI67" i="8"/>
  <c r="BI68" i="8"/>
  <c r="BI69" i="8"/>
  <c r="BI70" i="8"/>
  <c r="BI71" i="8"/>
  <c r="BI72" i="8"/>
  <c r="BI73" i="8"/>
  <c r="BI74" i="8"/>
  <c r="BI75" i="8"/>
  <c r="BI76" i="8"/>
  <c r="BI77" i="8"/>
  <c r="BI78" i="8"/>
  <c r="BI79" i="8"/>
  <c r="BI80" i="8"/>
  <c r="BI81" i="8"/>
  <c r="BI82" i="8"/>
  <c r="BI83" i="8"/>
  <c r="BI84" i="8"/>
  <c r="BI85" i="8"/>
  <c r="BI86" i="8"/>
  <c r="BI87" i="8"/>
  <c r="BI88" i="8"/>
  <c r="BI89" i="8"/>
  <c r="BI90" i="8"/>
  <c r="BI91" i="8"/>
  <c r="BI92" i="8"/>
  <c r="BI93" i="8"/>
  <c r="BI94" i="8"/>
  <c r="BI95" i="8"/>
  <c r="BI96" i="8"/>
  <c r="BI97" i="8"/>
  <c r="BI98" i="8"/>
  <c r="BI99" i="8"/>
  <c r="BI100" i="8"/>
  <c r="BI101" i="8"/>
  <c r="BI102" i="8"/>
  <c r="BI103" i="8"/>
  <c r="BI104" i="8"/>
  <c r="BI105" i="8"/>
  <c r="BI106" i="8"/>
  <c r="BI107" i="8"/>
  <c r="BI108" i="8"/>
  <c r="BI109" i="8"/>
  <c r="BI110" i="8"/>
  <c r="BI111" i="8"/>
  <c r="BI112" i="8"/>
  <c r="BI113" i="8"/>
  <c r="BI114" i="8"/>
  <c r="BI115" i="8"/>
  <c r="BI116" i="8"/>
  <c r="BI117" i="8"/>
  <c r="BI118" i="8"/>
  <c r="BI119" i="8"/>
  <c r="BI120" i="8"/>
  <c r="BI121" i="8"/>
  <c r="BI122" i="8"/>
  <c r="BI123" i="8"/>
  <c r="BI124" i="8"/>
  <c r="BI125" i="8"/>
  <c r="BI126" i="8"/>
  <c r="BI6" i="8"/>
  <c r="BE7" i="8"/>
  <c r="BE8" i="8"/>
  <c r="BE9" i="8"/>
  <c r="BE10" i="8"/>
  <c r="BE11" i="8"/>
  <c r="BE12" i="8"/>
  <c r="BE13" i="8"/>
  <c r="BE14" i="8"/>
  <c r="BE15" i="8"/>
  <c r="BE16" i="8"/>
  <c r="BE17" i="8"/>
  <c r="BE18" i="8"/>
  <c r="BE19" i="8"/>
  <c r="BE20" i="8"/>
  <c r="BE21" i="8"/>
  <c r="BE22" i="8"/>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6" i="8"/>
  <c r="AW7" i="8"/>
  <c r="AW8" i="8"/>
  <c r="AW9" i="8"/>
  <c r="AW10" i="8"/>
  <c r="AW11" i="8"/>
  <c r="AW12" i="8"/>
  <c r="AW13" i="8"/>
  <c r="AW14"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6" i="8"/>
  <c r="AS7" i="8"/>
  <c r="AS8" i="8"/>
  <c r="AS9" i="8"/>
  <c r="AS10" i="8"/>
  <c r="AS11" i="8"/>
  <c r="AS12" i="8"/>
  <c r="AS13" i="8"/>
  <c r="AS14" i="8"/>
  <c r="AS15" i="8"/>
  <c r="AS16" i="8"/>
  <c r="AS17" i="8"/>
  <c r="AS18" i="8"/>
  <c r="AS19" i="8"/>
  <c r="AS20" i="8"/>
  <c r="AS21" i="8"/>
  <c r="AS22" i="8"/>
  <c r="AS23" i="8"/>
  <c r="AS24" i="8"/>
  <c r="AS25" i="8"/>
  <c r="AS26" i="8"/>
  <c r="AS27" i="8"/>
  <c r="AS28" i="8"/>
  <c r="AS29" i="8"/>
  <c r="AS30" i="8"/>
  <c r="AS31" i="8"/>
  <c r="AS32" i="8"/>
  <c r="AS33" i="8"/>
  <c r="AS34" i="8"/>
  <c r="AS35" i="8"/>
  <c r="AS36" i="8"/>
  <c r="AS37" i="8"/>
  <c r="AS38" i="8"/>
  <c r="AS39" i="8"/>
  <c r="AS40" i="8"/>
  <c r="AS41" i="8"/>
  <c r="AS42" i="8"/>
  <c r="AS43" i="8"/>
  <c r="AS44" i="8"/>
  <c r="AS45" i="8"/>
  <c r="AS46" i="8"/>
  <c r="AS47" i="8"/>
  <c r="AS48" i="8"/>
  <c r="AS49" i="8"/>
  <c r="AS50" i="8"/>
  <c r="AS51" i="8"/>
  <c r="AS52" i="8"/>
  <c r="AS53" i="8"/>
  <c r="AS54" i="8"/>
  <c r="AS55" i="8"/>
  <c r="AS56" i="8"/>
  <c r="AS57" i="8"/>
  <c r="AS58" i="8"/>
  <c r="AS59" i="8"/>
  <c r="AS60" i="8"/>
  <c r="AS61" i="8"/>
  <c r="AS62" i="8"/>
  <c r="AS63" i="8"/>
  <c r="AS64" i="8"/>
  <c r="AS65" i="8"/>
  <c r="AS66" i="8"/>
  <c r="AS67" i="8"/>
  <c r="AS68" i="8"/>
  <c r="AS69" i="8"/>
  <c r="AS70" i="8"/>
  <c r="AS71" i="8"/>
  <c r="AS72" i="8"/>
  <c r="AS73" i="8"/>
  <c r="AS74" i="8"/>
  <c r="AS75" i="8"/>
  <c r="AS76" i="8"/>
  <c r="AS77" i="8"/>
  <c r="AS78" i="8"/>
  <c r="AS79" i="8"/>
  <c r="AS80" i="8"/>
  <c r="AS81" i="8"/>
  <c r="AS82" i="8"/>
  <c r="AS83" i="8"/>
  <c r="AS84" i="8"/>
  <c r="AS85" i="8"/>
  <c r="AS86" i="8"/>
  <c r="AS87" i="8"/>
  <c r="AS88" i="8"/>
  <c r="AS89" i="8"/>
  <c r="AS90" i="8"/>
  <c r="AS91" i="8"/>
  <c r="AS92" i="8"/>
  <c r="AS93" i="8"/>
  <c r="AS94" i="8"/>
  <c r="AS95" i="8"/>
  <c r="AS96" i="8"/>
  <c r="AS97" i="8"/>
  <c r="AS98" i="8"/>
  <c r="AS99" i="8"/>
  <c r="AS100" i="8"/>
  <c r="AS101" i="8"/>
  <c r="AS102" i="8"/>
  <c r="AS103" i="8"/>
  <c r="AS104" i="8"/>
  <c r="AS105" i="8"/>
  <c r="AS106" i="8"/>
  <c r="AS107" i="8"/>
  <c r="AS108" i="8"/>
  <c r="AS109" i="8"/>
  <c r="AS110" i="8"/>
  <c r="AS111" i="8"/>
  <c r="AS112" i="8"/>
  <c r="AS113" i="8"/>
  <c r="AS114" i="8"/>
  <c r="AS115" i="8"/>
  <c r="AS116" i="8"/>
  <c r="AS117" i="8"/>
  <c r="AS118" i="8"/>
  <c r="AS119" i="8"/>
  <c r="AS120" i="8"/>
  <c r="AS121" i="8"/>
  <c r="AS122" i="8"/>
  <c r="AS123" i="8"/>
  <c r="AS124" i="8"/>
  <c r="AS125" i="8"/>
  <c r="AS126" i="8"/>
  <c r="AS6" i="8"/>
  <c r="DN7" i="8"/>
  <c r="DN8" i="8"/>
  <c r="DN9" i="8"/>
  <c r="DN10" i="8"/>
  <c r="DN11" i="8"/>
  <c r="DN12" i="8"/>
  <c r="DN13" i="8"/>
  <c r="DN14" i="8"/>
  <c r="DN15" i="8"/>
  <c r="DN16" i="8"/>
  <c r="DN17" i="8"/>
  <c r="DN18" i="8"/>
  <c r="DN19" i="8"/>
  <c r="DN20" i="8"/>
  <c r="DN21" i="8"/>
  <c r="DN22" i="8"/>
  <c r="DN23" i="8"/>
  <c r="DN24" i="8"/>
  <c r="DN25" i="8"/>
  <c r="DN26" i="8"/>
  <c r="DN27" i="8"/>
  <c r="DN28" i="8"/>
  <c r="DN29" i="8"/>
  <c r="DN30" i="8"/>
  <c r="DN31" i="8"/>
  <c r="DN32" i="8"/>
  <c r="DN33" i="8"/>
  <c r="DN34" i="8"/>
  <c r="DN35" i="8"/>
  <c r="DN36" i="8"/>
  <c r="DN37" i="8"/>
  <c r="DN38" i="8"/>
  <c r="DN39" i="8"/>
  <c r="DN40" i="8"/>
  <c r="DN41" i="8"/>
  <c r="DN42" i="8"/>
  <c r="DN43" i="8"/>
  <c r="DN44" i="8"/>
  <c r="DN45" i="8"/>
  <c r="DN46" i="8"/>
  <c r="DN47" i="8"/>
  <c r="DN48" i="8"/>
  <c r="DN49" i="8"/>
  <c r="DN50" i="8"/>
  <c r="DN51" i="8"/>
  <c r="DN52" i="8"/>
  <c r="DN53" i="8"/>
  <c r="DN54" i="8"/>
  <c r="DN55" i="8"/>
  <c r="DN56" i="8"/>
  <c r="DN57" i="8"/>
  <c r="DN58" i="8"/>
  <c r="DN59" i="8"/>
  <c r="DN60" i="8"/>
  <c r="DN61" i="8"/>
  <c r="DN62" i="8"/>
  <c r="DN63" i="8"/>
  <c r="DN64" i="8"/>
  <c r="DN65" i="8"/>
  <c r="DN66" i="8"/>
  <c r="DN67" i="8"/>
  <c r="DN68" i="8"/>
  <c r="DN69" i="8"/>
  <c r="DN70" i="8"/>
  <c r="DN71" i="8"/>
  <c r="DN72" i="8"/>
  <c r="DN73" i="8"/>
  <c r="DN74" i="8"/>
  <c r="DN75" i="8"/>
  <c r="DN76" i="8"/>
  <c r="DN77" i="8"/>
  <c r="DN78" i="8"/>
  <c r="DN79" i="8"/>
  <c r="DN80" i="8"/>
  <c r="DN81" i="8"/>
  <c r="DN82" i="8"/>
  <c r="DN83" i="8"/>
  <c r="DN84" i="8"/>
  <c r="DN85" i="8"/>
  <c r="DN86" i="8"/>
  <c r="DN87" i="8"/>
  <c r="DN88" i="8"/>
  <c r="DN89" i="8"/>
  <c r="DN90" i="8"/>
  <c r="DN91" i="8"/>
  <c r="DN92" i="8"/>
  <c r="DN93" i="8"/>
  <c r="DN94" i="8"/>
  <c r="DN95" i="8"/>
  <c r="DN96" i="8"/>
  <c r="DN97" i="8"/>
  <c r="DN98" i="8"/>
  <c r="DN99" i="8"/>
  <c r="DN100" i="8"/>
  <c r="DN101" i="8"/>
  <c r="DN102" i="8"/>
  <c r="DN103" i="8"/>
  <c r="DN104" i="8"/>
  <c r="DN105" i="8"/>
  <c r="DN106" i="8"/>
  <c r="DN107" i="8"/>
  <c r="DN108" i="8"/>
  <c r="DN109" i="8"/>
  <c r="DN110" i="8"/>
  <c r="DN111" i="8"/>
  <c r="DN112" i="8"/>
  <c r="DN113" i="8"/>
  <c r="DN114" i="8"/>
  <c r="DN115" i="8"/>
  <c r="DN116" i="8"/>
  <c r="DN117" i="8"/>
  <c r="DN118" i="8"/>
  <c r="DN119" i="8"/>
  <c r="DN120" i="8"/>
  <c r="DN121" i="8"/>
  <c r="DN122" i="8"/>
  <c r="DN123" i="8"/>
  <c r="DN124" i="8"/>
  <c r="DN125" i="8"/>
  <c r="DN126" i="8"/>
  <c r="DN6" i="8"/>
  <c r="DJ7" i="8"/>
  <c r="DJ8" i="8"/>
  <c r="DJ9" i="8"/>
  <c r="DJ10" i="8"/>
  <c r="DJ11" i="8"/>
  <c r="DJ12" i="8"/>
  <c r="DJ13" i="8"/>
  <c r="DJ14" i="8"/>
  <c r="DJ15" i="8"/>
  <c r="DJ16" i="8"/>
  <c r="DJ17" i="8"/>
  <c r="DJ18" i="8"/>
  <c r="DJ19" i="8"/>
  <c r="DJ20" i="8"/>
  <c r="DJ21" i="8"/>
  <c r="DJ22" i="8"/>
  <c r="DJ23" i="8"/>
  <c r="DJ24" i="8"/>
  <c r="DJ25" i="8"/>
  <c r="DJ26" i="8"/>
  <c r="DJ27" i="8"/>
  <c r="DJ28" i="8"/>
  <c r="DJ29" i="8"/>
  <c r="DJ30" i="8"/>
  <c r="DJ31" i="8"/>
  <c r="DJ32" i="8"/>
  <c r="DJ33" i="8"/>
  <c r="DJ34" i="8"/>
  <c r="DJ35" i="8"/>
  <c r="DJ36" i="8"/>
  <c r="DJ38" i="8"/>
  <c r="DJ39" i="8"/>
  <c r="DJ40" i="8"/>
  <c r="DJ41" i="8"/>
  <c r="DJ42" i="8"/>
  <c r="DJ43" i="8"/>
  <c r="DJ44" i="8"/>
  <c r="DJ45" i="8"/>
  <c r="DJ46" i="8"/>
  <c r="DJ47" i="8"/>
  <c r="DJ48" i="8"/>
  <c r="DJ49" i="8"/>
  <c r="DJ50" i="8"/>
  <c r="DJ51" i="8"/>
  <c r="DJ52" i="8"/>
  <c r="DJ53" i="8"/>
  <c r="DJ54" i="8"/>
  <c r="DJ55" i="8"/>
  <c r="DJ56" i="8"/>
  <c r="DJ57" i="8"/>
  <c r="DJ58" i="8"/>
  <c r="DJ59" i="8"/>
  <c r="DJ60" i="8"/>
  <c r="DJ61" i="8"/>
  <c r="DJ62" i="8"/>
  <c r="DJ63" i="8"/>
  <c r="DJ64" i="8"/>
  <c r="DJ65" i="8"/>
  <c r="DJ66" i="8"/>
  <c r="DJ67" i="8"/>
  <c r="DJ68" i="8"/>
  <c r="DJ69" i="8"/>
  <c r="DJ70" i="8"/>
  <c r="DJ71" i="8"/>
  <c r="DJ72" i="8"/>
  <c r="DJ73" i="8"/>
  <c r="DJ74" i="8"/>
  <c r="DJ75" i="8"/>
  <c r="DJ76" i="8"/>
  <c r="DJ77" i="8"/>
  <c r="DJ78" i="8"/>
  <c r="DJ79" i="8"/>
  <c r="DJ80" i="8"/>
  <c r="DJ81" i="8"/>
  <c r="DJ82" i="8"/>
  <c r="DJ83" i="8"/>
  <c r="DJ84" i="8"/>
  <c r="DJ85" i="8"/>
  <c r="DJ86" i="8"/>
  <c r="DJ87" i="8"/>
  <c r="DJ88" i="8"/>
  <c r="DJ89" i="8"/>
  <c r="DJ90" i="8"/>
  <c r="DJ91" i="8"/>
  <c r="DJ92" i="8"/>
  <c r="DJ93" i="8"/>
  <c r="DJ94" i="8"/>
  <c r="DJ95" i="8"/>
  <c r="DJ96" i="8"/>
  <c r="DJ97" i="8"/>
  <c r="DJ98" i="8"/>
  <c r="DJ99" i="8"/>
  <c r="DJ100" i="8"/>
  <c r="DJ101" i="8"/>
  <c r="DJ102" i="8"/>
  <c r="DJ103" i="8"/>
  <c r="DJ104" i="8"/>
  <c r="DJ105" i="8"/>
  <c r="DJ106" i="8"/>
  <c r="DJ107" i="8"/>
  <c r="DJ108" i="8"/>
  <c r="DJ109" i="8"/>
  <c r="DJ110" i="8"/>
  <c r="DJ111" i="8"/>
  <c r="DJ112" i="8"/>
  <c r="DJ113" i="8"/>
  <c r="DJ114" i="8"/>
  <c r="DJ115" i="8"/>
  <c r="DJ116" i="8"/>
  <c r="DJ117" i="8"/>
  <c r="DJ118" i="8"/>
  <c r="DJ119" i="8"/>
  <c r="DJ120" i="8"/>
  <c r="DJ121" i="8"/>
  <c r="DJ122" i="8"/>
  <c r="DJ123" i="8"/>
  <c r="DJ124" i="8"/>
  <c r="DJ125" i="8"/>
  <c r="DJ126" i="8"/>
  <c r="DJ6" i="8"/>
  <c r="DF7" i="8"/>
  <c r="DF8" i="8"/>
  <c r="DF9" i="8"/>
  <c r="DF10" i="8"/>
  <c r="DF11" i="8"/>
  <c r="DF12" i="8"/>
  <c r="DF13" i="8"/>
  <c r="DF14" i="8"/>
  <c r="DF15" i="8"/>
  <c r="DF16" i="8"/>
  <c r="DF17" i="8"/>
  <c r="DF18" i="8"/>
  <c r="DF19" i="8"/>
  <c r="DF20" i="8"/>
  <c r="DF21" i="8"/>
  <c r="DF22" i="8"/>
  <c r="DF23" i="8"/>
  <c r="DF24" i="8"/>
  <c r="DF25" i="8"/>
  <c r="DF26" i="8"/>
  <c r="DF27" i="8"/>
  <c r="DF28" i="8"/>
  <c r="DF29" i="8"/>
  <c r="DF30" i="8"/>
  <c r="DF31" i="8"/>
  <c r="DF32" i="8"/>
  <c r="DF33" i="8"/>
  <c r="DF34" i="8"/>
  <c r="DF35" i="8"/>
  <c r="DF36" i="8"/>
  <c r="DF37" i="8"/>
  <c r="DF38" i="8"/>
  <c r="DF39" i="8"/>
  <c r="DF40" i="8"/>
  <c r="DF41" i="8"/>
  <c r="DF42" i="8"/>
  <c r="DF43" i="8"/>
  <c r="DF44" i="8"/>
  <c r="DF45" i="8"/>
  <c r="DF46" i="8"/>
  <c r="DF47" i="8"/>
  <c r="DF48" i="8"/>
  <c r="DF49" i="8"/>
  <c r="DF50" i="8"/>
  <c r="DF51" i="8"/>
  <c r="DF52" i="8"/>
  <c r="DF53" i="8"/>
  <c r="DF54" i="8"/>
  <c r="DF55" i="8"/>
  <c r="DF56" i="8"/>
  <c r="DF57" i="8"/>
  <c r="DF58" i="8"/>
  <c r="DF59" i="8"/>
  <c r="DF60" i="8"/>
  <c r="DF61" i="8"/>
  <c r="DF62" i="8"/>
  <c r="DF63" i="8"/>
  <c r="DF64" i="8"/>
  <c r="DF65" i="8"/>
  <c r="DF66" i="8"/>
  <c r="DF67" i="8"/>
  <c r="DF68" i="8"/>
  <c r="DF69" i="8"/>
  <c r="DF70" i="8"/>
  <c r="DF71" i="8"/>
  <c r="DF72" i="8"/>
  <c r="DF73" i="8"/>
  <c r="DF74" i="8"/>
  <c r="DF75" i="8"/>
  <c r="DF76" i="8"/>
  <c r="DF77" i="8"/>
  <c r="DF78" i="8"/>
  <c r="DF79" i="8"/>
  <c r="DF80" i="8"/>
  <c r="DF81" i="8"/>
  <c r="DF82" i="8"/>
  <c r="DF83" i="8"/>
  <c r="DF84" i="8"/>
  <c r="DF85" i="8"/>
  <c r="DF86" i="8"/>
  <c r="DF87" i="8"/>
  <c r="DF88" i="8"/>
  <c r="DF89" i="8"/>
  <c r="DF90" i="8"/>
  <c r="DF91" i="8"/>
  <c r="DF92" i="8"/>
  <c r="DF93" i="8"/>
  <c r="DF94" i="8"/>
  <c r="DF95" i="8"/>
  <c r="DF96" i="8"/>
  <c r="DF97" i="8"/>
  <c r="DF98" i="8"/>
  <c r="DF99" i="8"/>
  <c r="DF100" i="8"/>
  <c r="DF101" i="8"/>
  <c r="DF102" i="8"/>
  <c r="DF103" i="8"/>
  <c r="DF104" i="8"/>
  <c r="DF105" i="8"/>
  <c r="DF106" i="8"/>
  <c r="DF107" i="8"/>
  <c r="DF108" i="8"/>
  <c r="DF109" i="8"/>
  <c r="DF110" i="8"/>
  <c r="DF111" i="8"/>
  <c r="DF112" i="8"/>
  <c r="DF113" i="8"/>
  <c r="DF114" i="8"/>
  <c r="DF115" i="8"/>
  <c r="DF116" i="8"/>
  <c r="DF117" i="8"/>
  <c r="DF118" i="8"/>
  <c r="DF119" i="8"/>
  <c r="DF120" i="8"/>
  <c r="DF121" i="8"/>
  <c r="DF122" i="8"/>
  <c r="DF123" i="8"/>
  <c r="DF124" i="8"/>
  <c r="DF125" i="8"/>
  <c r="DF126" i="8"/>
  <c r="DF6" i="8"/>
  <c r="CX7" i="8"/>
  <c r="CX8" i="8"/>
  <c r="CX9" i="8"/>
  <c r="CX10" i="8"/>
  <c r="CX11" i="8"/>
  <c r="CX12" i="8"/>
  <c r="CX13" i="8"/>
  <c r="CX14" i="8"/>
  <c r="CX15" i="8"/>
  <c r="CX16" i="8"/>
  <c r="CX17" i="8"/>
  <c r="CX18" i="8"/>
  <c r="CX19" i="8"/>
  <c r="CX20" i="8"/>
  <c r="CX21" i="8"/>
  <c r="CX22" i="8"/>
  <c r="CX23" i="8"/>
  <c r="CX24" i="8"/>
  <c r="CX25" i="8"/>
  <c r="CX26" i="8"/>
  <c r="CX27" i="8"/>
  <c r="CX28" i="8"/>
  <c r="CX29" i="8"/>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77" i="8"/>
  <c r="CX78" i="8"/>
  <c r="CX79" i="8"/>
  <c r="CX80" i="8"/>
  <c r="CX81" i="8"/>
  <c r="CX82" i="8"/>
  <c r="CX83" i="8"/>
  <c r="CX84" i="8"/>
  <c r="CX85" i="8"/>
  <c r="CX86" i="8"/>
  <c r="CX87" i="8"/>
  <c r="CX88" i="8"/>
  <c r="CX89" i="8"/>
  <c r="CX90" i="8"/>
  <c r="CX91" i="8"/>
  <c r="CX92" i="8"/>
  <c r="CX93" i="8"/>
  <c r="CX94" i="8"/>
  <c r="CX95" i="8"/>
  <c r="CX96" i="8"/>
  <c r="CX97" i="8"/>
  <c r="CX98" i="8"/>
  <c r="CX99" i="8"/>
  <c r="CX100" i="8"/>
  <c r="CX101" i="8"/>
  <c r="CX102" i="8"/>
  <c r="CX103" i="8"/>
  <c r="CX104" i="8"/>
  <c r="CX105" i="8"/>
  <c r="CX106" i="8"/>
  <c r="CX107" i="8"/>
  <c r="CX108" i="8"/>
  <c r="CX109" i="8"/>
  <c r="CX110" i="8"/>
  <c r="CX111" i="8"/>
  <c r="CX112" i="8"/>
  <c r="CX113" i="8"/>
  <c r="CX114" i="8"/>
  <c r="CX115" i="8"/>
  <c r="CX116" i="8"/>
  <c r="CX117" i="8"/>
  <c r="CX118" i="8"/>
  <c r="CX119" i="8"/>
  <c r="CX120" i="8"/>
  <c r="CX121" i="8"/>
  <c r="CX122" i="8"/>
  <c r="CX123" i="8"/>
  <c r="CX124" i="8"/>
  <c r="CX125" i="8"/>
  <c r="CX126" i="8"/>
  <c r="CX6" i="8"/>
  <c r="CT7" i="8"/>
  <c r="CT8" i="8"/>
  <c r="CT9" i="8"/>
  <c r="CT10" i="8"/>
  <c r="CT11" i="8"/>
  <c r="CT12" i="8"/>
  <c r="CT13" i="8"/>
  <c r="CT14" i="8"/>
  <c r="CT15" i="8"/>
  <c r="CT16" i="8"/>
  <c r="CT17" i="8"/>
  <c r="CT18" i="8"/>
  <c r="CT19" i="8"/>
  <c r="CT20" i="8"/>
  <c r="CT21" i="8"/>
  <c r="CT22" i="8"/>
  <c r="CT23" i="8"/>
  <c r="CT24" i="8"/>
  <c r="CT25" i="8"/>
  <c r="CT26" i="8"/>
  <c r="CT27" i="8"/>
  <c r="CT28" i="8"/>
  <c r="CT29" i="8"/>
  <c r="CT30" i="8"/>
  <c r="CT31" i="8"/>
  <c r="CT32" i="8"/>
  <c r="CT33" i="8"/>
  <c r="CT34" i="8"/>
  <c r="CT35" i="8"/>
  <c r="CT36" i="8"/>
  <c r="CT37" i="8"/>
  <c r="CT38" i="8"/>
  <c r="CT39" i="8"/>
  <c r="CT40" i="8"/>
  <c r="CT41" i="8"/>
  <c r="CT42" i="8"/>
  <c r="CT43" i="8"/>
  <c r="CT44" i="8"/>
  <c r="CT45" i="8"/>
  <c r="CT46" i="8"/>
  <c r="CT47" i="8"/>
  <c r="CT48" i="8"/>
  <c r="CT49" i="8"/>
  <c r="CT50" i="8"/>
  <c r="CT51" i="8"/>
  <c r="CT52" i="8"/>
  <c r="CT53" i="8"/>
  <c r="CT54" i="8"/>
  <c r="CT55" i="8"/>
  <c r="CT56" i="8"/>
  <c r="CT57" i="8"/>
  <c r="CT58" i="8"/>
  <c r="CT59" i="8"/>
  <c r="CT60" i="8"/>
  <c r="CT61" i="8"/>
  <c r="CT62" i="8"/>
  <c r="CT63" i="8"/>
  <c r="CT64" i="8"/>
  <c r="CT65" i="8"/>
  <c r="CT66" i="8"/>
  <c r="CT67" i="8"/>
  <c r="CT68" i="8"/>
  <c r="CT69" i="8"/>
  <c r="CT70" i="8"/>
  <c r="CT71" i="8"/>
  <c r="CT72" i="8"/>
  <c r="CT73" i="8"/>
  <c r="CT74" i="8"/>
  <c r="CT75" i="8"/>
  <c r="CT76" i="8"/>
  <c r="CT77" i="8"/>
  <c r="CT78" i="8"/>
  <c r="CT79" i="8"/>
  <c r="CT80" i="8"/>
  <c r="CT81" i="8"/>
  <c r="CT82" i="8"/>
  <c r="CT83" i="8"/>
  <c r="CT84" i="8"/>
  <c r="CT85" i="8"/>
  <c r="CT86" i="8"/>
  <c r="CT87" i="8"/>
  <c r="CT88" i="8"/>
  <c r="CT89" i="8"/>
  <c r="CT90" i="8"/>
  <c r="CT91" i="8"/>
  <c r="CT92" i="8"/>
  <c r="CT93" i="8"/>
  <c r="CT94" i="8"/>
  <c r="CT95" i="8"/>
  <c r="CT96" i="8"/>
  <c r="CT97" i="8"/>
  <c r="CT98" i="8"/>
  <c r="CT99" i="8"/>
  <c r="CT100" i="8"/>
  <c r="CT101" i="8"/>
  <c r="CT102" i="8"/>
  <c r="CT103" i="8"/>
  <c r="CT104" i="8"/>
  <c r="CT105" i="8"/>
  <c r="CT106" i="8"/>
  <c r="CT107" i="8"/>
  <c r="CT108" i="8"/>
  <c r="CT109" i="8"/>
  <c r="CT110" i="8"/>
  <c r="CT111" i="8"/>
  <c r="CT112" i="8"/>
  <c r="CT113" i="8"/>
  <c r="CT114" i="8"/>
  <c r="CT115" i="8"/>
  <c r="CT116" i="8"/>
  <c r="CT117" i="8"/>
  <c r="CT118" i="8"/>
  <c r="CT119" i="8"/>
  <c r="CT120" i="8"/>
  <c r="CT121" i="8"/>
  <c r="CT122" i="8"/>
  <c r="CT123" i="8"/>
  <c r="CT124" i="8"/>
  <c r="CT125" i="8"/>
  <c r="CT126" i="8"/>
  <c r="CT6" i="8"/>
  <c r="BZ7" i="8"/>
  <c r="BZ8" i="8"/>
  <c r="BZ9" i="8"/>
  <c r="BZ10" i="8"/>
  <c r="BZ11" i="8"/>
  <c r="BZ12" i="8"/>
  <c r="BZ13" i="8"/>
  <c r="BZ14" i="8"/>
  <c r="BZ15" i="8"/>
  <c r="BZ16" i="8"/>
  <c r="BZ17" i="8"/>
  <c r="BZ18" i="8"/>
  <c r="BZ19" i="8"/>
  <c r="BZ20" i="8"/>
  <c r="BZ21" i="8"/>
  <c r="BZ22" i="8"/>
  <c r="BZ23" i="8"/>
  <c r="BZ24" i="8"/>
  <c r="BZ25" i="8"/>
  <c r="BZ26" i="8"/>
  <c r="BZ27" i="8"/>
  <c r="BZ28" i="8"/>
  <c r="BZ29" i="8"/>
  <c r="BZ30" i="8"/>
  <c r="BZ31"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66" i="8"/>
  <c r="BZ67" i="8"/>
  <c r="BZ68" i="8"/>
  <c r="BZ69" i="8"/>
  <c r="BZ70" i="8"/>
  <c r="BZ71" i="8"/>
  <c r="BZ72" i="8"/>
  <c r="BZ73" i="8"/>
  <c r="BZ74" i="8"/>
  <c r="BZ75" i="8"/>
  <c r="BZ76" i="8"/>
  <c r="BZ77" i="8"/>
  <c r="BZ78" i="8"/>
  <c r="BZ79" i="8"/>
  <c r="BZ80" i="8"/>
  <c r="BZ81" i="8"/>
  <c r="BZ82" i="8"/>
  <c r="BZ83" i="8"/>
  <c r="BZ84" i="8"/>
  <c r="BZ85" i="8"/>
  <c r="BZ86" i="8"/>
  <c r="BZ87" i="8"/>
  <c r="BZ88" i="8"/>
  <c r="BZ89" i="8"/>
  <c r="BZ90" i="8"/>
  <c r="BZ91" i="8"/>
  <c r="BZ92" i="8"/>
  <c r="BZ93" i="8"/>
  <c r="BZ94" i="8"/>
  <c r="BZ95" i="8"/>
  <c r="BZ96" i="8"/>
  <c r="BZ97" i="8"/>
  <c r="BZ98" i="8"/>
  <c r="BZ99" i="8"/>
  <c r="BZ100" i="8"/>
  <c r="BZ101" i="8"/>
  <c r="BZ102" i="8"/>
  <c r="BZ103" i="8"/>
  <c r="BZ104" i="8"/>
  <c r="BZ105" i="8"/>
  <c r="BZ106" i="8"/>
  <c r="BZ107" i="8"/>
  <c r="BZ108" i="8"/>
  <c r="BZ109" i="8"/>
  <c r="BZ110" i="8"/>
  <c r="BZ111" i="8"/>
  <c r="BZ112" i="8"/>
  <c r="BZ113" i="8"/>
  <c r="BZ114" i="8"/>
  <c r="BZ115" i="8"/>
  <c r="BZ116" i="8"/>
  <c r="BZ117" i="8"/>
  <c r="BZ118" i="8"/>
  <c r="BZ119" i="8"/>
  <c r="BZ120" i="8"/>
  <c r="BZ121" i="8"/>
  <c r="BZ122" i="8"/>
  <c r="BZ123" i="8"/>
  <c r="BZ124" i="8"/>
  <c r="BZ125" i="8"/>
  <c r="BZ126" i="8"/>
  <c r="BZ6" i="8"/>
  <c r="BR7" i="8"/>
  <c r="BR8" i="8"/>
  <c r="BR9" i="8"/>
  <c r="BR10" i="8"/>
  <c r="BR11" i="8"/>
  <c r="BR12" i="8"/>
  <c r="BR13" i="8"/>
  <c r="BR14" i="8"/>
  <c r="BR15" i="8"/>
  <c r="BR16" i="8"/>
  <c r="BR17" i="8"/>
  <c r="BR18" i="8"/>
  <c r="BR19" i="8"/>
  <c r="BR20" i="8"/>
  <c r="BR21" i="8"/>
  <c r="BR22" i="8"/>
  <c r="BR23" i="8"/>
  <c r="BR24" i="8"/>
  <c r="BR25" i="8"/>
  <c r="BR26" i="8"/>
  <c r="BR27" i="8"/>
  <c r="BR28" i="8"/>
  <c r="BR29" i="8"/>
  <c r="BR30" i="8"/>
  <c r="BR31" i="8"/>
  <c r="BR32" i="8"/>
  <c r="BR33" i="8"/>
  <c r="BR34" i="8"/>
  <c r="BR35" i="8"/>
  <c r="BR36" i="8"/>
  <c r="BR37" i="8"/>
  <c r="BR38" i="8"/>
  <c r="BR39" i="8"/>
  <c r="BR40" i="8"/>
  <c r="BR41" i="8"/>
  <c r="BR42" i="8"/>
  <c r="BR43" i="8"/>
  <c r="BR44" i="8"/>
  <c r="BR45" i="8"/>
  <c r="BR46" i="8"/>
  <c r="BR47" i="8"/>
  <c r="BR48" i="8"/>
  <c r="BR49" i="8"/>
  <c r="BR50" i="8"/>
  <c r="BR51" i="8"/>
  <c r="BR52" i="8"/>
  <c r="BR53" i="8"/>
  <c r="BR54" i="8"/>
  <c r="BR55" i="8"/>
  <c r="BR56" i="8"/>
  <c r="BR57" i="8"/>
  <c r="BR58" i="8"/>
  <c r="BR59" i="8"/>
  <c r="BR60" i="8"/>
  <c r="BR61" i="8"/>
  <c r="BR62" i="8"/>
  <c r="BR63" i="8"/>
  <c r="BR64" i="8"/>
  <c r="BR65" i="8"/>
  <c r="BR66" i="8"/>
  <c r="BR67" i="8"/>
  <c r="BR68" i="8"/>
  <c r="BR69" i="8"/>
  <c r="BR70" i="8"/>
  <c r="BR71" i="8"/>
  <c r="BR72" i="8"/>
  <c r="BR73" i="8"/>
  <c r="BR74" i="8"/>
  <c r="BR75" i="8"/>
  <c r="BR76" i="8"/>
  <c r="BR77" i="8"/>
  <c r="BR78" i="8"/>
  <c r="BR79" i="8"/>
  <c r="BR80" i="8"/>
  <c r="BR81" i="8"/>
  <c r="BR82" i="8"/>
  <c r="BR83" i="8"/>
  <c r="BR84" i="8"/>
  <c r="BR85" i="8"/>
  <c r="BR86" i="8"/>
  <c r="BR87" i="8"/>
  <c r="BR88" i="8"/>
  <c r="BR89" i="8"/>
  <c r="BR90" i="8"/>
  <c r="BR91" i="8"/>
  <c r="BR92" i="8"/>
  <c r="BR93" i="8"/>
  <c r="BR94" i="8"/>
  <c r="BR95" i="8"/>
  <c r="BR96" i="8"/>
  <c r="BR97" i="8"/>
  <c r="BR98" i="8"/>
  <c r="BR99" i="8"/>
  <c r="BR100" i="8"/>
  <c r="BR101" i="8"/>
  <c r="BR102" i="8"/>
  <c r="BR103" i="8"/>
  <c r="BR104" i="8"/>
  <c r="BR105" i="8"/>
  <c r="BR106" i="8"/>
  <c r="BR107" i="8"/>
  <c r="BR108" i="8"/>
  <c r="BR109" i="8"/>
  <c r="BR110" i="8"/>
  <c r="BR111" i="8"/>
  <c r="BR112" i="8"/>
  <c r="BR113" i="8"/>
  <c r="BR114" i="8"/>
  <c r="BR115" i="8"/>
  <c r="BR116" i="8"/>
  <c r="BR117" i="8"/>
  <c r="BR118" i="8"/>
  <c r="BR119" i="8"/>
  <c r="BR120" i="8"/>
  <c r="BR121" i="8"/>
  <c r="BR122" i="8"/>
  <c r="BR123" i="8"/>
  <c r="BR124" i="8"/>
  <c r="BR125" i="8"/>
  <c r="BR126" i="8"/>
  <c r="BR6" i="8"/>
  <c r="AX7" i="8"/>
  <c r="AX8" i="8"/>
  <c r="AX9" i="8"/>
  <c r="AX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6" i="8"/>
  <c r="AT7" i="8"/>
  <c r="AT8" i="8"/>
  <c r="AT9" i="8"/>
  <c r="AT10" i="8"/>
  <c r="AT11" i="8"/>
  <c r="AT12" i="8"/>
  <c r="AT13" i="8"/>
  <c r="AT14" i="8"/>
  <c r="AT15" i="8"/>
  <c r="AT16" i="8"/>
  <c r="AT17" i="8"/>
  <c r="AT18" i="8"/>
  <c r="AT19" i="8"/>
  <c r="AT20" i="8"/>
  <c r="AT21" i="8"/>
  <c r="AT22" i="8"/>
  <c r="AT23" i="8"/>
  <c r="AT24" i="8"/>
  <c r="AT25" i="8"/>
  <c r="AT26" i="8"/>
  <c r="AT27" i="8"/>
  <c r="AT28" i="8"/>
  <c r="AT29" i="8"/>
  <c r="AT30" i="8"/>
  <c r="AT31" i="8"/>
  <c r="AT32" i="8"/>
  <c r="AT33" i="8"/>
  <c r="AT34" i="8"/>
  <c r="AT35" i="8"/>
  <c r="AT36" i="8"/>
  <c r="AT37" i="8"/>
  <c r="AT38" i="8"/>
  <c r="AT39" i="8"/>
  <c r="AT40" i="8"/>
  <c r="AT41" i="8"/>
  <c r="AT42" i="8"/>
  <c r="AT43" i="8"/>
  <c r="AT44" i="8"/>
  <c r="AT45" i="8"/>
  <c r="AT46" i="8"/>
  <c r="AT47" i="8"/>
  <c r="AT48" i="8"/>
  <c r="AT49" i="8"/>
  <c r="AT50" i="8"/>
  <c r="AT51" i="8"/>
  <c r="AT52" i="8"/>
  <c r="AT53" i="8"/>
  <c r="AT54" i="8"/>
  <c r="AT55" i="8"/>
  <c r="AT56" i="8"/>
  <c r="AT57" i="8"/>
  <c r="AT58" i="8"/>
  <c r="AT59" i="8"/>
  <c r="AT60" i="8"/>
  <c r="AT61" i="8"/>
  <c r="AT62" i="8"/>
  <c r="AT63" i="8"/>
  <c r="AT64" i="8"/>
  <c r="AT65" i="8"/>
  <c r="AT66" i="8"/>
  <c r="AT67" i="8"/>
  <c r="AT68" i="8"/>
  <c r="AT69" i="8"/>
  <c r="AT70" i="8"/>
  <c r="AT71" i="8"/>
  <c r="AT72" i="8"/>
  <c r="AT73" i="8"/>
  <c r="AT74" i="8"/>
  <c r="AT75" i="8"/>
  <c r="AT76" i="8"/>
  <c r="AT77" i="8"/>
  <c r="AT78" i="8"/>
  <c r="AT79" i="8"/>
  <c r="AT80" i="8"/>
  <c r="AT81" i="8"/>
  <c r="AT82" i="8"/>
  <c r="AT83" i="8"/>
  <c r="AT84" i="8"/>
  <c r="AT85" i="8"/>
  <c r="AT86" i="8"/>
  <c r="AT87" i="8"/>
  <c r="AT88" i="8"/>
  <c r="AT89" i="8"/>
  <c r="AT90" i="8"/>
  <c r="AT91" i="8"/>
  <c r="AT92" i="8"/>
  <c r="AT93" i="8"/>
  <c r="AT94" i="8"/>
  <c r="AT95" i="8"/>
  <c r="AT96" i="8"/>
  <c r="AT97" i="8"/>
  <c r="AT98" i="8"/>
  <c r="AT99" i="8"/>
  <c r="AT100" i="8"/>
  <c r="AT101" i="8"/>
  <c r="AT102" i="8"/>
  <c r="AT103" i="8"/>
  <c r="AT104" i="8"/>
  <c r="AT105" i="8"/>
  <c r="AT106" i="8"/>
  <c r="AT107" i="8"/>
  <c r="AT108" i="8"/>
  <c r="AT109" i="8"/>
  <c r="AT110" i="8"/>
  <c r="AT111" i="8"/>
  <c r="AT112" i="8"/>
  <c r="AT113" i="8"/>
  <c r="AT114" i="8"/>
  <c r="AT115" i="8"/>
  <c r="AT116" i="8"/>
  <c r="AT117" i="8"/>
  <c r="AT118" i="8"/>
  <c r="AT119" i="8"/>
  <c r="AT120" i="8"/>
  <c r="AT121" i="8"/>
  <c r="AT122" i="8"/>
  <c r="AT123" i="8"/>
  <c r="AT124" i="8"/>
  <c r="AT125" i="8"/>
  <c r="AT126" i="8"/>
  <c r="AT6" i="8"/>
  <c r="DI7" i="8"/>
  <c r="DI8" i="8"/>
  <c r="DI9" i="8"/>
  <c r="DI10" i="8"/>
  <c r="DI11" i="8"/>
  <c r="DI12" i="8"/>
  <c r="DI13" i="8"/>
  <c r="DI14" i="8"/>
  <c r="DI15" i="8"/>
  <c r="DI16" i="8"/>
  <c r="DI17" i="8"/>
  <c r="DI18" i="8"/>
  <c r="DI19" i="8"/>
  <c r="DI20" i="8"/>
  <c r="DI21" i="8"/>
  <c r="DI22" i="8"/>
  <c r="DI23" i="8"/>
  <c r="DI24" i="8"/>
  <c r="DI25" i="8"/>
  <c r="DI26" i="8"/>
  <c r="DI27" i="8"/>
  <c r="DI28" i="8"/>
  <c r="DI29" i="8"/>
  <c r="DI30" i="8"/>
  <c r="DI31" i="8"/>
  <c r="DI32" i="8"/>
  <c r="DI33" i="8"/>
  <c r="DI34" i="8"/>
  <c r="DI35" i="8"/>
  <c r="DI36" i="8"/>
  <c r="DI37" i="8"/>
  <c r="DI38" i="8"/>
  <c r="DI39" i="8"/>
  <c r="DI40" i="8"/>
  <c r="DI41" i="8"/>
  <c r="DI42" i="8"/>
  <c r="DI43" i="8"/>
  <c r="DI44" i="8"/>
  <c r="DI45" i="8"/>
  <c r="DI46" i="8"/>
  <c r="DI47" i="8"/>
  <c r="DI48" i="8"/>
  <c r="DI49" i="8"/>
  <c r="DI50" i="8"/>
  <c r="DI51" i="8"/>
  <c r="DI52" i="8"/>
  <c r="DI53" i="8"/>
  <c r="DI54" i="8"/>
  <c r="DI55" i="8"/>
  <c r="DI56" i="8"/>
  <c r="DI57" i="8"/>
  <c r="DI58" i="8"/>
  <c r="DI59" i="8"/>
  <c r="DI60" i="8"/>
  <c r="DI61" i="8"/>
  <c r="DI62" i="8"/>
  <c r="DI63" i="8"/>
  <c r="DI64" i="8"/>
  <c r="DI65" i="8"/>
  <c r="DI66" i="8"/>
  <c r="DI67" i="8"/>
  <c r="DI68" i="8"/>
  <c r="DI69" i="8"/>
  <c r="DI70" i="8"/>
  <c r="DI71" i="8"/>
  <c r="DI72" i="8"/>
  <c r="DI73" i="8"/>
  <c r="DI74" i="8"/>
  <c r="DI75" i="8"/>
  <c r="DI76" i="8"/>
  <c r="DI77" i="8"/>
  <c r="DI78" i="8"/>
  <c r="DI79" i="8"/>
  <c r="DI80" i="8"/>
  <c r="DI81" i="8"/>
  <c r="DI82" i="8"/>
  <c r="DI83" i="8"/>
  <c r="DI84" i="8"/>
  <c r="DI85" i="8"/>
  <c r="DI86" i="8"/>
  <c r="DI87" i="8"/>
  <c r="DI88" i="8"/>
  <c r="DI89" i="8"/>
  <c r="DI90" i="8"/>
  <c r="DI91" i="8"/>
  <c r="DI92" i="8"/>
  <c r="DI93" i="8"/>
  <c r="DI94" i="8"/>
  <c r="DI95" i="8"/>
  <c r="DI96" i="8"/>
  <c r="DI97" i="8"/>
  <c r="DI98" i="8"/>
  <c r="DI99" i="8"/>
  <c r="DI100" i="8"/>
  <c r="DI101" i="8"/>
  <c r="DI102" i="8"/>
  <c r="DI103" i="8"/>
  <c r="DI104" i="8"/>
  <c r="DI105" i="8"/>
  <c r="DI106" i="8"/>
  <c r="DI107" i="8"/>
  <c r="DI108" i="8"/>
  <c r="DI109" i="8"/>
  <c r="DI110" i="8"/>
  <c r="DI111" i="8"/>
  <c r="DI112" i="8"/>
  <c r="DI113" i="8"/>
  <c r="DI114" i="8"/>
  <c r="DI115" i="8"/>
  <c r="DI116" i="8"/>
  <c r="DI117" i="8"/>
  <c r="DI118" i="8"/>
  <c r="DI119" i="8"/>
  <c r="DI120" i="8"/>
  <c r="DI121" i="8"/>
  <c r="DI122" i="8"/>
  <c r="DI123" i="8"/>
  <c r="DI124" i="8"/>
  <c r="DI125" i="8"/>
  <c r="DI126" i="8"/>
  <c r="DI6" i="8"/>
  <c r="DA7" i="8"/>
  <c r="DA8" i="8"/>
  <c r="DA9" i="8"/>
  <c r="DA10" i="8"/>
  <c r="DA11" i="8"/>
  <c r="DA12" i="8"/>
  <c r="DA13" i="8"/>
  <c r="DA14" i="8"/>
  <c r="DA15" i="8"/>
  <c r="DA16" i="8"/>
  <c r="DA17" i="8"/>
  <c r="DA18" i="8"/>
  <c r="DA19" i="8"/>
  <c r="DA20" i="8"/>
  <c r="DA21" i="8"/>
  <c r="DA22" i="8"/>
  <c r="DA23" i="8"/>
  <c r="DA24" i="8"/>
  <c r="DA25" i="8"/>
  <c r="DA26" i="8"/>
  <c r="DA27" i="8"/>
  <c r="DA28" i="8"/>
  <c r="DA29" i="8"/>
  <c r="DA30" i="8"/>
  <c r="DA31" i="8"/>
  <c r="DA32" i="8"/>
  <c r="DA33" i="8"/>
  <c r="DA34" i="8"/>
  <c r="DA35" i="8"/>
  <c r="DA36" i="8"/>
  <c r="DA37" i="8"/>
  <c r="DA38" i="8"/>
  <c r="DA39" i="8"/>
  <c r="DA40" i="8"/>
  <c r="DA41" i="8"/>
  <c r="DA42" i="8"/>
  <c r="DA43" i="8"/>
  <c r="DA44" i="8"/>
  <c r="DA45" i="8"/>
  <c r="DA46" i="8"/>
  <c r="DA47" i="8"/>
  <c r="DA48" i="8"/>
  <c r="DA49" i="8"/>
  <c r="DA50" i="8"/>
  <c r="DA51" i="8"/>
  <c r="DA52" i="8"/>
  <c r="DA53" i="8"/>
  <c r="DA54" i="8"/>
  <c r="DA55" i="8"/>
  <c r="DA56" i="8"/>
  <c r="DA57" i="8"/>
  <c r="DA58" i="8"/>
  <c r="DA59" i="8"/>
  <c r="DA60" i="8"/>
  <c r="DA61" i="8"/>
  <c r="DA62" i="8"/>
  <c r="DA63" i="8"/>
  <c r="DA64" i="8"/>
  <c r="DA65" i="8"/>
  <c r="DA66" i="8"/>
  <c r="DA67" i="8"/>
  <c r="DA68" i="8"/>
  <c r="DA69" i="8"/>
  <c r="DA70" i="8"/>
  <c r="DA71" i="8"/>
  <c r="DA72" i="8"/>
  <c r="DA73" i="8"/>
  <c r="DA74" i="8"/>
  <c r="DA75" i="8"/>
  <c r="DA76" i="8"/>
  <c r="DA77" i="8"/>
  <c r="DA78" i="8"/>
  <c r="DA79" i="8"/>
  <c r="DA80" i="8"/>
  <c r="DA81" i="8"/>
  <c r="DA82" i="8"/>
  <c r="DA83" i="8"/>
  <c r="DA84" i="8"/>
  <c r="DA85" i="8"/>
  <c r="DA86" i="8"/>
  <c r="DA87" i="8"/>
  <c r="DA88" i="8"/>
  <c r="DA89" i="8"/>
  <c r="DA90" i="8"/>
  <c r="DA91" i="8"/>
  <c r="DA92" i="8"/>
  <c r="DA93" i="8"/>
  <c r="DA94" i="8"/>
  <c r="DA95" i="8"/>
  <c r="DA96" i="8"/>
  <c r="DA97" i="8"/>
  <c r="DA98" i="8"/>
  <c r="DA99" i="8"/>
  <c r="DA100" i="8"/>
  <c r="DA101" i="8"/>
  <c r="DA102" i="8"/>
  <c r="DA103" i="8"/>
  <c r="DA104" i="8"/>
  <c r="DA105" i="8"/>
  <c r="DA106" i="8"/>
  <c r="DA107" i="8"/>
  <c r="DA108" i="8"/>
  <c r="DA109" i="8"/>
  <c r="DA110" i="8"/>
  <c r="DA111" i="8"/>
  <c r="DA112" i="8"/>
  <c r="DA113" i="8"/>
  <c r="DA114" i="8"/>
  <c r="DA115" i="8"/>
  <c r="DA116" i="8"/>
  <c r="DA117" i="8"/>
  <c r="DA118" i="8"/>
  <c r="DA119" i="8"/>
  <c r="DA120" i="8"/>
  <c r="DA121" i="8"/>
  <c r="DA122" i="8"/>
  <c r="DA123" i="8"/>
  <c r="DA124" i="8"/>
  <c r="DA125" i="8"/>
  <c r="DA126" i="8"/>
  <c r="DA6" i="8"/>
  <c r="CW7" i="8"/>
  <c r="CW8" i="8"/>
  <c r="CW9" i="8"/>
  <c r="CW10" i="8"/>
  <c r="CW11" i="8"/>
  <c r="CW12" i="8"/>
  <c r="CW13" i="8"/>
  <c r="CW14" i="8"/>
  <c r="CW15" i="8"/>
  <c r="CW16" i="8"/>
  <c r="CW17" i="8"/>
  <c r="CW18" i="8"/>
  <c r="CW19" i="8"/>
  <c r="CW20" i="8"/>
  <c r="CW21" i="8"/>
  <c r="CW22" i="8"/>
  <c r="CW23" i="8"/>
  <c r="CW24" i="8"/>
  <c r="CW25" i="8"/>
  <c r="CW26" i="8"/>
  <c r="CW27" i="8"/>
  <c r="CW28" i="8"/>
  <c r="CW29" i="8"/>
  <c r="CW30" i="8"/>
  <c r="CW31" i="8"/>
  <c r="CW32" i="8"/>
  <c r="CW33" i="8"/>
  <c r="CW34" i="8"/>
  <c r="CW35" i="8"/>
  <c r="CW36" i="8"/>
  <c r="CW37" i="8"/>
  <c r="CW38" i="8"/>
  <c r="CW39" i="8"/>
  <c r="CW40" i="8"/>
  <c r="CW41" i="8"/>
  <c r="CW42" i="8"/>
  <c r="CW43" i="8"/>
  <c r="CW44" i="8"/>
  <c r="CW45" i="8"/>
  <c r="CW46" i="8"/>
  <c r="CW47" i="8"/>
  <c r="CW48" i="8"/>
  <c r="CW49" i="8"/>
  <c r="CW50" i="8"/>
  <c r="CW51" i="8"/>
  <c r="CW52" i="8"/>
  <c r="CW53" i="8"/>
  <c r="CW54" i="8"/>
  <c r="CW55" i="8"/>
  <c r="CW56" i="8"/>
  <c r="CW57" i="8"/>
  <c r="CW58" i="8"/>
  <c r="CW59" i="8"/>
  <c r="CW60" i="8"/>
  <c r="CW61" i="8"/>
  <c r="CW62" i="8"/>
  <c r="CW63" i="8"/>
  <c r="CW64" i="8"/>
  <c r="CW65" i="8"/>
  <c r="CW66" i="8"/>
  <c r="CW67" i="8"/>
  <c r="CW68" i="8"/>
  <c r="CW69" i="8"/>
  <c r="CW70" i="8"/>
  <c r="CW71" i="8"/>
  <c r="CW72" i="8"/>
  <c r="CW73" i="8"/>
  <c r="CW74" i="8"/>
  <c r="CW75" i="8"/>
  <c r="CW76" i="8"/>
  <c r="CW77" i="8"/>
  <c r="CW78" i="8"/>
  <c r="CW79" i="8"/>
  <c r="CW80" i="8"/>
  <c r="CW81" i="8"/>
  <c r="CW82" i="8"/>
  <c r="CW83" i="8"/>
  <c r="CW84" i="8"/>
  <c r="CW85" i="8"/>
  <c r="CW86" i="8"/>
  <c r="CW87" i="8"/>
  <c r="CW88" i="8"/>
  <c r="CW89" i="8"/>
  <c r="CW90" i="8"/>
  <c r="CW91" i="8"/>
  <c r="CW92" i="8"/>
  <c r="CW93" i="8"/>
  <c r="CW94" i="8"/>
  <c r="CW95" i="8"/>
  <c r="CW96" i="8"/>
  <c r="CW97" i="8"/>
  <c r="CW98" i="8"/>
  <c r="CW99" i="8"/>
  <c r="CW100" i="8"/>
  <c r="CW101" i="8"/>
  <c r="CW102" i="8"/>
  <c r="CW103" i="8"/>
  <c r="CW104" i="8"/>
  <c r="CW105" i="8"/>
  <c r="CW106" i="8"/>
  <c r="CW107" i="8"/>
  <c r="CW108" i="8"/>
  <c r="CW109" i="8"/>
  <c r="CW110" i="8"/>
  <c r="CW111" i="8"/>
  <c r="CW112" i="8"/>
  <c r="CW113" i="8"/>
  <c r="CW114" i="8"/>
  <c r="CW115" i="8"/>
  <c r="CW116" i="8"/>
  <c r="CW117" i="8"/>
  <c r="CW118" i="8"/>
  <c r="CW119" i="8"/>
  <c r="CW120" i="8"/>
  <c r="CW121" i="8"/>
  <c r="CW122" i="8"/>
  <c r="CW123" i="8"/>
  <c r="CW124" i="8"/>
  <c r="CW125" i="8"/>
  <c r="CW126" i="8"/>
  <c r="CW6" i="8"/>
  <c r="DL7" i="8"/>
  <c r="DL8" i="8"/>
  <c r="DL9" i="8"/>
  <c r="DL10" i="8"/>
  <c r="DL11" i="8"/>
  <c r="DL12" i="8"/>
  <c r="DL13" i="8"/>
  <c r="DL14" i="8"/>
  <c r="DL15" i="8"/>
  <c r="DL16" i="8"/>
  <c r="DL17" i="8"/>
  <c r="DL18" i="8"/>
  <c r="DL19" i="8"/>
  <c r="DL20" i="8"/>
  <c r="DL21" i="8"/>
  <c r="DL22" i="8"/>
  <c r="DL23" i="8"/>
  <c r="DL24" i="8"/>
  <c r="DL25" i="8"/>
  <c r="DL26" i="8"/>
  <c r="DL27" i="8"/>
  <c r="DL28" i="8"/>
  <c r="DL29" i="8"/>
  <c r="DL30" i="8"/>
  <c r="DL31" i="8"/>
  <c r="DL32" i="8"/>
  <c r="DL33" i="8"/>
  <c r="DL34" i="8"/>
  <c r="DL35" i="8"/>
  <c r="DL36" i="8"/>
  <c r="DL37" i="8"/>
  <c r="DL38" i="8"/>
  <c r="DL39" i="8"/>
  <c r="DL40" i="8"/>
  <c r="DL41" i="8"/>
  <c r="DL42" i="8"/>
  <c r="DL43" i="8"/>
  <c r="DL44" i="8"/>
  <c r="DL45" i="8"/>
  <c r="DL46" i="8"/>
  <c r="DL47" i="8"/>
  <c r="DL48" i="8"/>
  <c r="DL49" i="8"/>
  <c r="DL50" i="8"/>
  <c r="DL51" i="8"/>
  <c r="DL52" i="8"/>
  <c r="DL53" i="8"/>
  <c r="DL54" i="8"/>
  <c r="DL55" i="8"/>
  <c r="DL56" i="8"/>
  <c r="DL57" i="8"/>
  <c r="DL58" i="8"/>
  <c r="DL59" i="8"/>
  <c r="DL60" i="8"/>
  <c r="DL61" i="8"/>
  <c r="DL62" i="8"/>
  <c r="DL63" i="8"/>
  <c r="DL64" i="8"/>
  <c r="DL65" i="8"/>
  <c r="DL66" i="8"/>
  <c r="DL67" i="8"/>
  <c r="DL68" i="8"/>
  <c r="DL69" i="8"/>
  <c r="DL70" i="8"/>
  <c r="DL71" i="8"/>
  <c r="DL72" i="8"/>
  <c r="DL73" i="8"/>
  <c r="DL74" i="8"/>
  <c r="DL75" i="8"/>
  <c r="DL76" i="8"/>
  <c r="DL77" i="8"/>
  <c r="DL78" i="8"/>
  <c r="DL79" i="8"/>
  <c r="DL80" i="8"/>
  <c r="DL81" i="8"/>
  <c r="DL82" i="8"/>
  <c r="DL83" i="8"/>
  <c r="DL84" i="8"/>
  <c r="DL85" i="8"/>
  <c r="DL86" i="8"/>
  <c r="DL87" i="8"/>
  <c r="DL88" i="8"/>
  <c r="DL89" i="8"/>
  <c r="DL90" i="8"/>
  <c r="DL91" i="8"/>
  <c r="DL92" i="8"/>
  <c r="DL93" i="8"/>
  <c r="DL94" i="8"/>
  <c r="DL95" i="8"/>
  <c r="DL96" i="8"/>
  <c r="DL97" i="8"/>
  <c r="DL98" i="8"/>
  <c r="DL99" i="8"/>
  <c r="DL100" i="8"/>
  <c r="DL101" i="8"/>
  <c r="DL102" i="8"/>
  <c r="DL103" i="8"/>
  <c r="DL104" i="8"/>
  <c r="DL105" i="8"/>
  <c r="DL106" i="8"/>
  <c r="DL107" i="8"/>
  <c r="DL108" i="8"/>
  <c r="DL109" i="8"/>
  <c r="DL110" i="8"/>
  <c r="DL111" i="8"/>
  <c r="DL112" i="8"/>
  <c r="DL113" i="8"/>
  <c r="DL114" i="8"/>
  <c r="DL115" i="8"/>
  <c r="DL116" i="8"/>
  <c r="DL117" i="8"/>
  <c r="DL118" i="8"/>
  <c r="DL119" i="8"/>
  <c r="DL120" i="8"/>
  <c r="DL121" i="8"/>
  <c r="DL122" i="8"/>
  <c r="DL123" i="8"/>
  <c r="DL124" i="8"/>
  <c r="DL125" i="8"/>
  <c r="DL126" i="8"/>
  <c r="DL6" i="8"/>
  <c r="DH7" i="8"/>
  <c r="DH8" i="8"/>
  <c r="DH9" i="8"/>
  <c r="DH10" i="8"/>
  <c r="DH11" i="8"/>
  <c r="DH12" i="8"/>
  <c r="DH13" i="8"/>
  <c r="DH14" i="8"/>
  <c r="DH15" i="8"/>
  <c r="DH16" i="8"/>
  <c r="DH17" i="8"/>
  <c r="DH18" i="8"/>
  <c r="DH19" i="8"/>
  <c r="DH20" i="8"/>
  <c r="DH21" i="8"/>
  <c r="DH22" i="8"/>
  <c r="DH23" i="8"/>
  <c r="DH24" i="8"/>
  <c r="DH25" i="8"/>
  <c r="DH26" i="8"/>
  <c r="DH27" i="8"/>
  <c r="DH28" i="8"/>
  <c r="DH29" i="8"/>
  <c r="DH30" i="8"/>
  <c r="DH31" i="8"/>
  <c r="DH32" i="8"/>
  <c r="DH33" i="8"/>
  <c r="DH34" i="8"/>
  <c r="DH35" i="8"/>
  <c r="DH36" i="8"/>
  <c r="DH37" i="8"/>
  <c r="DH38" i="8"/>
  <c r="DH39" i="8"/>
  <c r="DH40" i="8"/>
  <c r="DH41" i="8"/>
  <c r="DH42" i="8"/>
  <c r="DH43" i="8"/>
  <c r="DH44" i="8"/>
  <c r="DH45" i="8"/>
  <c r="DH46" i="8"/>
  <c r="DH47" i="8"/>
  <c r="DH48" i="8"/>
  <c r="DH49" i="8"/>
  <c r="DH50" i="8"/>
  <c r="DH51" i="8"/>
  <c r="DH52" i="8"/>
  <c r="DH53" i="8"/>
  <c r="DH54" i="8"/>
  <c r="DH55" i="8"/>
  <c r="DH56" i="8"/>
  <c r="DH57" i="8"/>
  <c r="DH58" i="8"/>
  <c r="DH59" i="8"/>
  <c r="DH60" i="8"/>
  <c r="DH61" i="8"/>
  <c r="DH62" i="8"/>
  <c r="DH63" i="8"/>
  <c r="DH64" i="8"/>
  <c r="DH65" i="8"/>
  <c r="DH66" i="8"/>
  <c r="DH67" i="8"/>
  <c r="DH68" i="8"/>
  <c r="DH69" i="8"/>
  <c r="DH70" i="8"/>
  <c r="DH71" i="8"/>
  <c r="DH72" i="8"/>
  <c r="DH73" i="8"/>
  <c r="DH74" i="8"/>
  <c r="DH75" i="8"/>
  <c r="DH76" i="8"/>
  <c r="DH77" i="8"/>
  <c r="DH78" i="8"/>
  <c r="DH79" i="8"/>
  <c r="DH80" i="8"/>
  <c r="DH81" i="8"/>
  <c r="DH82" i="8"/>
  <c r="DH83" i="8"/>
  <c r="DH84" i="8"/>
  <c r="DH85" i="8"/>
  <c r="DH86" i="8"/>
  <c r="DH87" i="8"/>
  <c r="DH88" i="8"/>
  <c r="DH89" i="8"/>
  <c r="DH90" i="8"/>
  <c r="DH91" i="8"/>
  <c r="DH92" i="8"/>
  <c r="DH93" i="8"/>
  <c r="DH94" i="8"/>
  <c r="DH95" i="8"/>
  <c r="DH96" i="8"/>
  <c r="DH97" i="8"/>
  <c r="DH98" i="8"/>
  <c r="DH99" i="8"/>
  <c r="DH100" i="8"/>
  <c r="DH101" i="8"/>
  <c r="DH102" i="8"/>
  <c r="DH103" i="8"/>
  <c r="DH104" i="8"/>
  <c r="DH105" i="8"/>
  <c r="DH106" i="8"/>
  <c r="DH107" i="8"/>
  <c r="DH108" i="8"/>
  <c r="DH109" i="8"/>
  <c r="DH110" i="8"/>
  <c r="DH111" i="8"/>
  <c r="DH112" i="8"/>
  <c r="DH113" i="8"/>
  <c r="DH114" i="8"/>
  <c r="DH115" i="8"/>
  <c r="DH116" i="8"/>
  <c r="DH117" i="8"/>
  <c r="DH118" i="8"/>
  <c r="DH119" i="8"/>
  <c r="DH120" i="8"/>
  <c r="DH121" i="8"/>
  <c r="DH122" i="8"/>
  <c r="DH123" i="8"/>
  <c r="DH124" i="8"/>
  <c r="DH125" i="8"/>
  <c r="DH126" i="8"/>
  <c r="DH6" i="8"/>
  <c r="CR7" i="8"/>
  <c r="CR8" i="8"/>
  <c r="CR9" i="8"/>
  <c r="CR10" i="8"/>
  <c r="CR11" i="8"/>
  <c r="CR12" i="8"/>
  <c r="CR13" i="8"/>
  <c r="CR14" i="8"/>
  <c r="CR15" i="8"/>
  <c r="CR16" i="8"/>
  <c r="CR17" i="8"/>
  <c r="CR18" i="8"/>
  <c r="CR19" i="8"/>
  <c r="CR20" i="8"/>
  <c r="CR21" i="8"/>
  <c r="CR22" i="8"/>
  <c r="CR23" i="8"/>
  <c r="CR24" i="8"/>
  <c r="CR25" i="8"/>
  <c r="CR26" i="8"/>
  <c r="CR27" i="8"/>
  <c r="CR28" i="8"/>
  <c r="CR29" i="8"/>
  <c r="CR30" i="8"/>
  <c r="CR31" i="8"/>
  <c r="CR32" i="8"/>
  <c r="CR33" i="8"/>
  <c r="CR34" i="8"/>
  <c r="CR35" i="8"/>
  <c r="CR36" i="8"/>
  <c r="CR37" i="8"/>
  <c r="CR38" i="8"/>
  <c r="CR39" i="8"/>
  <c r="CR40" i="8"/>
  <c r="CR41" i="8"/>
  <c r="CR42" i="8"/>
  <c r="CR43" i="8"/>
  <c r="CR44" i="8"/>
  <c r="CR45" i="8"/>
  <c r="CR46" i="8"/>
  <c r="CR47" i="8"/>
  <c r="CR48" i="8"/>
  <c r="CR49" i="8"/>
  <c r="CR50" i="8"/>
  <c r="CR51" i="8"/>
  <c r="CR52" i="8"/>
  <c r="CR53" i="8"/>
  <c r="CR54" i="8"/>
  <c r="CR55" i="8"/>
  <c r="CR56" i="8"/>
  <c r="CR57" i="8"/>
  <c r="CR58" i="8"/>
  <c r="CR59" i="8"/>
  <c r="CR60" i="8"/>
  <c r="CR61" i="8"/>
  <c r="CR62" i="8"/>
  <c r="CR63" i="8"/>
  <c r="CR64" i="8"/>
  <c r="CR65" i="8"/>
  <c r="CR66" i="8"/>
  <c r="CR67" i="8"/>
  <c r="CR68" i="8"/>
  <c r="CR69" i="8"/>
  <c r="CR70" i="8"/>
  <c r="CR71" i="8"/>
  <c r="CR72" i="8"/>
  <c r="CR73" i="8"/>
  <c r="CR74" i="8"/>
  <c r="CR75" i="8"/>
  <c r="CR76" i="8"/>
  <c r="CR77" i="8"/>
  <c r="CR78" i="8"/>
  <c r="CR79" i="8"/>
  <c r="CR80" i="8"/>
  <c r="CR81" i="8"/>
  <c r="CR82" i="8"/>
  <c r="CR83" i="8"/>
  <c r="CR84" i="8"/>
  <c r="CR85" i="8"/>
  <c r="CR86" i="8"/>
  <c r="CR87" i="8"/>
  <c r="CR88" i="8"/>
  <c r="CR89" i="8"/>
  <c r="CR90" i="8"/>
  <c r="CR91" i="8"/>
  <c r="CR92" i="8"/>
  <c r="CR93" i="8"/>
  <c r="CR94" i="8"/>
  <c r="CR95" i="8"/>
  <c r="CR96" i="8"/>
  <c r="CR97" i="8"/>
  <c r="CR98" i="8"/>
  <c r="CR99" i="8"/>
  <c r="CR100" i="8"/>
  <c r="CR101" i="8"/>
  <c r="CR102" i="8"/>
  <c r="CR103" i="8"/>
  <c r="CR104" i="8"/>
  <c r="CR105" i="8"/>
  <c r="CR106" i="8"/>
  <c r="CR107" i="8"/>
  <c r="CR108" i="8"/>
  <c r="CR109" i="8"/>
  <c r="CR110" i="8"/>
  <c r="CR111" i="8"/>
  <c r="CR112" i="8"/>
  <c r="CR113" i="8"/>
  <c r="CR114" i="8"/>
  <c r="CR115" i="8"/>
  <c r="CR116" i="8"/>
  <c r="CR117" i="8"/>
  <c r="CR118" i="8"/>
  <c r="CR119" i="8"/>
  <c r="CR120" i="8"/>
  <c r="CR121" i="8"/>
  <c r="CR122" i="8"/>
  <c r="CR123" i="8"/>
  <c r="CR124" i="8"/>
  <c r="CR125" i="8"/>
  <c r="CR126" i="8"/>
  <c r="CR6" i="8"/>
  <c r="CN7" i="8"/>
  <c r="CN8" i="8"/>
  <c r="CN9" i="8"/>
  <c r="CN10" i="8"/>
  <c r="CN11" i="8"/>
  <c r="CN12" i="8"/>
  <c r="CN13" i="8"/>
  <c r="CN14" i="8"/>
  <c r="CN15" i="8"/>
  <c r="CN16" i="8"/>
  <c r="CN17" i="8"/>
  <c r="CN18" i="8"/>
  <c r="CN19" i="8"/>
  <c r="CN20" i="8"/>
  <c r="CN21" i="8"/>
  <c r="CN22" i="8"/>
  <c r="CN23" i="8"/>
  <c r="CN24" i="8"/>
  <c r="CN25" i="8"/>
  <c r="CN2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CN54" i="8"/>
  <c r="CN55" i="8"/>
  <c r="CN56" i="8"/>
  <c r="CN57" i="8"/>
  <c r="CN58" i="8"/>
  <c r="CN59" i="8"/>
  <c r="CN60" i="8"/>
  <c r="CN61" i="8"/>
  <c r="CN62" i="8"/>
  <c r="CN63" i="8"/>
  <c r="CN64" i="8"/>
  <c r="CN65" i="8"/>
  <c r="CN66" i="8"/>
  <c r="CN67" i="8"/>
  <c r="CN68" i="8"/>
  <c r="CN69" i="8"/>
  <c r="CN70" i="8"/>
  <c r="CN71" i="8"/>
  <c r="CN72" i="8"/>
  <c r="CN73" i="8"/>
  <c r="CN74" i="8"/>
  <c r="CN75" i="8"/>
  <c r="CN76" i="8"/>
  <c r="CN77" i="8"/>
  <c r="CN78" i="8"/>
  <c r="CN79" i="8"/>
  <c r="CN80" i="8"/>
  <c r="CN81" i="8"/>
  <c r="CN82" i="8"/>
  <c r="CN83" i="8"/>
  <c r="CN84" i="8"/>
  <c r="CN85" i="8"/>
  <c r="CN86" i="8"/>
  <c r="CN87" i="8"/>
  <c r="CN88" i="8"/>
  <c r="CN89" i="8"/>
  <c r="CN90" i="8"/>
  <c r="CN91" i="8"/>
  <c r="CN92" i="8"/>
  <c r="CN93" i="8"/>
  <c r="CN94" i="8"/>
  <c r="CN95" i="8"/>
  <c r="CN96" i="8"/>
  <c r="CN97" i="8"/>
  <c r="CN98" i="8"/>
  <c r="CN99" i="8"/>
  <c r="CN100" i="8"/>
  <c r="CN101" i="8"/>
  <c r="CN102" i="8"/>
  <c r="CN103" i="8"/>
  <c r="CN104" i="8"/>
  <c r="CN105" i="8"/>
  <c r="CN106" i="8"/>
  <c r="CN107" i="8"/>
  <c r="CN108" i="8"/>
  <c r="CN109" i="8"/>
  <c r="CN110" i="8"/>
  <c r="CN111" i="8"/>
  <c r="CN112" i="8"/>
  <c r="CN113" i="8"/>
  <c r="CN114" i="8"/>
  <c r="CN115" i="8"/>
  <c r="CN116" i="8"/>
  <c r="CN117" i="8"/>
  <c r="CN118" i="8"/>
  <c r="CN119" i="8"/>
  <c r="CN120" i="8"/>
  <c r="CN121" i="8"/>
  <c r="CN122" i="8"/>
  <c r="CN123" i="8"/>
  <c r="CN124" i="8"/>
  <c r="CN125" i="8"/>
  <c r="CN126" i="8"/>
  <c r="CN6" i="8"/>
  <c r="CJ7" i="8"/>
  <c r="CJ8" i="8"/>
  <c r="CJ9" i="8"/>
  <c r="CJ10" i="8"/>
  <c r="CJ11" i="8"/>
  <c r="CJ12" i="8"/>
  <c r="CJ13" i="8"/>
  <c r="CJ14" i="8"/>
  <c r="CJ15" i="8"/>
  <c r="CJ16" i="8"/>
  <c r="CJ17" i="8"/>
  <c r="CJ18" i="8"/>
  <c r="CJ19" i="8"/>
  <c r="CJ20" i="8"/>
  <c r="CJ21" i="8"/>
  <c r="CJ22" i="8"/>
  <c r="CJ23" i="8"/>
  <c r="CJ24" i="8"/>
  <c r="CJ25" i="8"/>
  <c r="CJ26" i="8"/>
  <c r="CJ27" i="8"/>
  <c r="CJ28" i="8"/>
  <c r="CJ29" i="8"/>
  <c r="CJ30" i="8"/>
  <c r="CJ31" i="8"/>
  <c r="CJ32" i="8"/>
  <c r="CJ33" i="8"/>
  <c r="CJ34" i="8"/>
  <c r="CJ35" i="8"/>
  <c r="CJ36" i="8"/>
  <c r="CJ37" i="8"/>
  <c r="CJ38" i="8"/>
  <c r="CJ39" i="8"/>
  <c r="CJ40" i="8"/>
  <c r="CJ41" i="8"/>
  <c r="CJ42" i="8"/>
  <c r="CJ43" i="8"/>
  <c r="CJ44" i="8"/>
  <c r="CJ45" i="8"/>
  <c r="CJ46" i="8"/>
  <c r="CJ47" i="8"/>
  <c r="CJ48" i="8"/>
  <c r="CJ49" i="8"/>
  <c r="CJ50" i="8"/>
  <c r="CJ51" i="8"/>
  <c r="CJ52" i="8"/>
  <c r="CJ53" i="8"/>
  <c r="CJ54" i="8"/>
  <c r="CJ55" i="8"/>
  <c r="CJ56" i="8"/>
  <c r="CJ57" i="8"/>
  <c r="CJ58" i="8"/>
  <c r="CJ59" i="8"/>
  <c r="CJ60" i="8"/>
  <c r="CJ61" i="8"/>
  <c r="CJ62" i="8"/>
  <c r="CJ63" i="8"/>
  <c r="CJ64" i="8"/>
  <c r="CJ65" i="8"/>
  <c r="CJ66" i="8"/>
  <c r="CJ67" i="8"/>
  <c r="CJ68" i="8"/>
  <c r="CJ69" i="8"/>
  <c r="CJ70" i="8"/>
  <c r="CJ71" i="8"/>
  <c r="CJ72" i="8"/>
  <c r="CJ73" i="8"/>
  <c r="CJ74" i="8"/>
  <c r="CJ75" i="8"/>
  <c r="CJ76" i="8"/>
  <c r="CJ77" i="8"/>
  <c r="CJ78" i="8"/>
  <c r="CJ79" i="8"/>
  <c r="CJ80" i="8"/>
  <c r="CJ81" i="8"/>
  <c r="CJ82" i="8"/>
  <c r="CJ83" i="8"/>
  <c r="CJ84" i="8"/>
  <c r="CJ85" i="8"/>
  <c r="CJ86" i="8"/>
  <c r="CJ87" i="8"/>
  <c r="CJ88" i="8"/>
  <c r="CJ89" i="8"/>
  <c r="CJ90" i="8"/>
  <c r="CJ91" i="8"/>
  <c r="CJ92" i="8"/>
  <c r="CJ93" i="8"/>
  <c r="CJ94" i="8"/>
  <c r="CJ95" i="8"/>
  <c r="CJ96" i="8"/>
  <c r="CJ97" i="8"/>
  <c r="CJ98" i="8"/>
  <c r="CJ99" i="8"/>
  <c r="CJ100" i="8"/>
  <c r="CJ101" i="8"/>
  <c r="CJ102" i="8"/>
  <c r="CJ103" i="8"/>
  <c r="CJ104" i="8"/>
  <c r="CJ105" i="8"/>
  <c r="CJ106" i="8"/>
  <c r="CJ107" i="8"/>
  <c r="CJ108" i="8"/>
  <c r="CJ109" i="8"/>
  <c r="CJ110" i="8"/>
  <c r="CJ111" i="8"/>
  <c r="CJ112" i="8"/>
  <c r="CJ113" i="8"/>
  <c r="CJ114" i="8"/>
  <c r="CJ115" i="8"/>
  <c r="CJ116" i="8"/>
  <c r="CJ117" i="8"/>
  <c r="CJ118" i="8"/>
  <c r="CJ119" i="8"/>
  <c r="CJ120" i="8"/>
  <c r="CJ121" i="8"/>
  <c r="CJ122" i="8"/>
  <c r="CJ123" i="8"/>
  <c r="CJ124" i="8"/>
  <c r="CJ125" i="8"/>
  <c r="CJ126" i="8"/>
  <c r="CJ6" i="8"/>
  <c r="CF7" i="8"/>
  <c r="CF8" i="8"/>
  <c r="CF9" i="8"/>
  <c r="CF10" i="8"/>
  <c r="CF11" i="8"/>
  <c r="CF12" i="8"/>
  <c r="CF13" i="8"/>
  <c r="CF14" i="8"/>
  <c r="CF15" i="8"/>
  <c r="CF16" i="8"/>
  <c r="CF17" i="8"/>
  <c r="CF18" i="8"/>
  <c r="CF19" i="8"/>
  <c r="CF20" i="8"/>
  <c r="CF21" i="8"/>
  <c r="CF22" i="8"/>
  <c r="CF23" i="8"/>
  <c r="CF24" i="8"/>
  <c r="CF25" i="8"/>
  <c r="CF26" i="8"/>
  <c r="CF27" i="8"/>
  <c r="CF28" i="8"/>
  <c r="CF29" i="8"/>
  <c r="CF30" i="8"/>
  <c r="CF31" i="8"/>
  <c r="CF32" i="8"/>
  <c r="CF33" i="8"/>
  <c r="CF34" i="8"/>
  <c r="CF35" i="8"/>
  <c r="CF36" i="8"/>
  <c r="CF37" i="8"/>
  <c r="CF38" i="8"/>
  <c r="CF39" i="8"/>
  <c r="CF40" i="8"/>
  <c r="CF41" i="8"/>
  <c r="CF42" i="8"/>
  <c r="CF43" i="8"/>
  <c r="CF44" i="8"/>
  <c r="CF45" i="8"/>
  <c r="CF46" i="8"/>
  <c r="CF47" i="8"/>
  <c r="CF48" i="8"/>
  <c r="CF49" i="8"/>
  <c r="CF50" i="8"/>
  <c r="CF51" i="8"/>
  <c r="CF52" i="8"/>
  <c r="CF53" i="8"/>
  <c r="CF54" i="8"/>
  <c r="CF55" i="8"/>
  <c r="CF56" i="8"/>
  <c r="CF57" i="8"/>
  <c r="CF58" i="8"/>
  <c r="CF59" i="8"/>
  <c r="CF60" i="8"/>
  <c r="CF61" i="8"/>
  <c r="CF62" i="8"/>
  <c r="CF63" i="8"/>
  <c r="CF64" i="8"/>
  <c r="CF65" i="8"/>
  <c r="CF66" i="8"/>
  <c r="CF67" i="8"/>
  <c r="CF68" i="8"/>
  <c r="CF69" i="8"/>
  <c r="CF70" i="8"/>
  <c r="CF71" i="8"/>
  <c r="CF72" i="8"/>
  <c r="CF73" i="8"/>
  <c r="CF74" i="8"/>
  <c r="CF75" i="8"/>
  <c r="CF76" i="8"/>
  <c r="CF77" i="8"/>
  <c r="CF78" i="8"/>
  <c r="CF79" i="8"/>
  <c r="CF80" i="8"/>
  <c r="CF81" i="8"/>
  <c r="CF82" i="8"/>
  <c r="CF83" i="8"/>
  <c r="CF84" i="8"/>
  <c r="CF85" i="8"/>
  <c r="CF86" i="8"/>
  <c r="CF87" i="8"/>
  <c r="CF88" i="8"/>
  <c r="CF89" i="8"/>
  <c r="CF90" i="8"/>
  <c r="CF91" i="8"/>
  <c r="CF92" i="8"/>
  <c r="CF93" i="8"/>
  <c r="CF94" i="8"/>
  <c r="CF95" i="8"/>
  <c r="CF96" i="8"/>
  <c r="CF97" i="8"/>
  <c r="CF98" i="8"/>
  <c r="CF99" i="8"/>
  <c r="CF100" i="8"/>
  <c r="CF101" i="8"/>
  <c r="CF102" i="8"/>
  <c r="CF103" i="8"/>
  <c r="CF104" i="8"/>
  <c r="CF105" i="8"/>
  <c r="CF106" i="8"/>
  <c r="CF107" i="8"/>
  <c r="CF108" i="8"/>
  <c r="CF109" i="8"/>
  <c r="CF110" i="8"/>
  <c r="CF111" i="8"/>
  <c r="CF112" i="8"/>
  <c r="CF113" i="8"/>
  <c r="CF114" i="8"/>
  <c r="CF115" i="8"/>
  <c r="CF116" i="8"/>
  <c r="CF117" i="8"/>
  <c r="CF118" i="8"/>
  <c r="CF119" i="8"/>
  <c r="CF120" i="8"/>
  <c r="CF121" i="8"/>
  <c r="CF122" i="8"/>
  <c r="CF123" i="8"/>
  <c r="CF124" i="8"/>
  <c r="CF125" i="8"/>
  <c r="CF126" i="8"/>
  <c r="CF6" i="8"/>
  <c r="CB7" i="8"/>
  <c r="CB8" i="8"/>
  <c r="CB9" i="8"/>
  <c r="CB10" i="8"/>
  <c r="CB11" i="8"/>
  <c r="CB12" i="8"/>
  <c r="CB13" i="8"/>
  <c r="CB14" i="8"/>
  <c r="CB15" i="8"/>
  <c r="CB16" i="8"/>
  <c r="CB17" i="8"/>
  <c r="CB18" i="8"/>
  <c r="CB19" i="8"/>
  <c r="CB20" i="8"/>
  <c r="CB21" i="8"/>
  <c r="CB22" i="8"/>
  <c r="CB23" i="8"/>
  <c r="CB24" i="8"/>
  <c r="CB25" i="8"/>
  <c r="CB26" i="8"/>
  <c r="CB27" i="8"/>
  <c r="CB28" i="8"/>
  <c r="CB29" i="8"/>
  <c r="CB30" i="8"/>
  <c r="CB31" i="8"/>
  <c r="CB32" i="8"/>
  <c r="CB33" i="8"/>
  <c r="CB34" i="8"/>
  <c r="CB35" i="8"/>
  <c r="CB36" i="8"/>
  <c r="CB37" i="8"/>
  <c r="CB38" i="8"/>
  <c r="CB39" i="8"/>
  <c r="CB40" i="8"/>
  <c r="CB41" i="8"/>
  <c r="CB42" i="8"/>
  <c r="CB43" i="8"/>
  <c r="CB44" i="8"/>
  <c r="CB45" i="8"/>
  <c r="CB46" i="8"/>
  <c r="CB47" i="8"/>
  <c r="CB48" i="8"/>
  <c r="CB49" i="8"/>
  <c r="CB50" i="8"/>
  <c r="CB51" i="8"/>
  <c r="CB52" i="8"/>
  <c r="CB53" i="8"/>
  <c r="CB54" i="8"/>
  <c r="CB55" i="8"/>
  <c r="CB56" i="8"/>
  <c r="CB57" i="8"/>
  <c r="CB58" i="8"/>
  <c r="CB59" i="8"/>
  <c r="CB60" i="8"/>
  <c r="CB61" i="8"/>
  <c r="CB62" i="8"/>
  <c r="CB63" i="8"/>
  <c r="CB64" i="8"/>
  <c r="CB65" i="8"/>
  <c r="CB66" i="8"/>
  <c r="CB67" i="8"/>
  <c r="CB68" i="8"/>
  <c r="CB69" i="8"/>
  <c r="CB70" i="8"/>
  <c r="CB71" i="8"/>
  <c r="CB72" i="8"/>
  <c r="CB73" i="8"/>
  <c r="CB74" i="8"/>
  <c r="CB75" i="8"/>
  <c r="CB76" i="8"/>
  <c r="CB77" i="8"/>
  <c r="CB78" i="8"/>
  <c r="CB79" i="8"/>
  <c r="CB80" i="8"/>
  <c r="CB81" i="8"/>
  <c r="CB82" i="8"/>
  <c r="CB83" i="8"/>
  <c r="CB84" i="8"/>
  <c r="CB85" i="8"/>
  <c r="CB86" i="8"/>
  <c r="CB87" i="8"/>
  <c r="CB88" i="8"/>
  <c r="CB89" i="8"/>
  <c r="CB90" i="8"/>
  <c r="CB91" i="8"/>
  <c r="CB92" i="8"/>
  <c r="CB93" i="8"/>
  <c r="CB94" i="8"/>
  <c r="CB95" i="8"/>
  <c r="CB96" i="8"/>
  <c r="CB97" i="8"/>
  <c r="CB98" i="8"/>
  <c r="CB99" i="8"/>
  <c r="CB100" i="8"/>
  <c r="CB101" i="8"/>
  <c r="CB102" i="8"/>
  <c r="CB103" i="8"/>
  <c r="CB104" i="8"/>
  <c r="CB105" i="8"/>
  <c r="CB106" i="8"/>
  <c r="CB107" i="8"/>
  <c r="CB108" i="8"/>
  <c r="CB109" i="8"/>
  <c r="CB110" i="8"/>
  <c r="CB111" i="8"/>
  <c r="CB112" i="8"/>
  <c r="CB113" i="8"/>
  <c r="CB114" i="8"/>
  <c r="CB115" i="8"/>
  <c r="CB116" i="8"/>
  <c r="CB117" i="8"/>
  <c r="CB118" i="8"/>
  <c r="CB119" i="8"/>
  <c r="CB120" i="8"/>
  <c r="CB121" i="8"/>
  <c r="CB122" i="8"/>
  <c r="CB123" i="8"/>
  <c r="CB124" i="8"/>
  <c r="CB125" i="8"/>
  <c r="CB126" i="8"/>
  <c r="CB6" i="8"/>
  <c r="BT7" i="8"/>
  <c r="BT8" i="8"/>
  <c r="BT9" i="8"/>
  <c r="BT10" i="8"/>
  <c r="BT11" i="8"/>
  <c r="BT12" i="8"/>
  <c r="BT13" i="8"/>
  <c r="BT14" i="8"/>
  <c r="BT15" i="8"/>
  <c r="BT16" i="8"/>
  <c r="BT17" i="8"/>
  <c r="BT18" i="8"/>
  <c r="BT19" i="8"/>
  <c r="BT20" i="8"/>
  <c r="BT21" i="8"/>
  <c r="BT22" i="8"/>
  <c r="BT23" i="8"/>
  <c r="BT24" i="8"/>
  <c r="BT25" i="8"/>
  <c r="BT26" i="8"/>
  <c r="BT27" i="8"/>
  <c r="BT28" i="8"/>
  <c r="BT29" i="8"/>
  <c r="BT30" i="8"/>
  <c r="BT31" i="8"/>
  <c r="BT32" i="8"/>
  <c r="BT33" i="8"/>
  <c r="BT34" i="8"/>
  <c r="BT35" i="8"/>
  <c r="BT36" i="8"/>
  <c r="BT37" i="8"/>
  <c r="BT38" i="8"/>
  <c r="BT39" i="8"/>
  <c r="BT40" i="8"/>
  <c r="BT41" i="8"/>
  <c r="BT42" i="8"/>
  <c r="BT43" i="8"/>
  <c r="BT44" i="8"/>
  <c r="BT45" i="8"/>
  <c r="BT46" i="8"/>
  <c r="BT47" i="8"/>
  <c r="BT48" i="8"/>
  <c r="BT49" i="8"/>
  <c r="BT50" i="8"/>
  <c r="BT51" i="8"/>
  <c r="BT52" i="8"/>
  <c r="BT53" i="8"/>
  <c r="BT54" i="8"/>
  <c r="BT55" i="8"/>
  <c r="BT56" i="8"/>
  <c r="BT57" i="8"/>
  <c r="BT58" i="8"/>
  <c r="BT59" i="8"/>
  <c r="BT60" i="8"/>
  <c r="BT61" i="8"/>
  <c r="BT62" i="8"/>
  <c r="BT63" i="8"/>
  <c r="BT64" i="8"/>
  <c r="BT65" i="8"/>
  <c r="BT66" i="8"/>
  <c r="BT67" i="8"/>
  <c r="BT68" i="8"/>
  <c r="BT69" i="8"/>
  <c r="BT70" i="8"/>
  <c r="BT71" i="8"/>
  <c r="BT72" i="8"/>
  <c r="BT73" i="8"/>
  <c r="BT74" i="8"/>
  <c r="BT75" i="8"/>
  <c r="BT76" i="8"/>
  <c r="BT77" i="8"/>
  <c r="BT78" i="8"/>
  <c r="BT79" i="8"/>
  <c r="BT80" i="8"/>
  <c r="BT81" i="8"/>
  <c r="BT82" i="8"/>
  <c r="BT83" i="8"/>
  <c r="BT84" i="8"/>
  <c r="BT85" i="8"/>
  <c r="BT86" i="8"/>
  <c r="BT87" i="8"/>
  <c r="BT88" i="8"/>
  <c r="BT89" i="8"/>
  <c r="BT90" i="8"/>
  <c r="BT91" i="8"/>
  <c r="BT92" i="8"/>
  <c r="BT93" i="8"/>
  <c r="BT94" i="8"/>
  <c r="BT95" i="8"/>
  <c r="BT96" i="8"/>
  <c r="BT97" i="8"/>
  <c r="BT98" i="8"/>
  <c r="BT99" i="8"/>
  <c r="BT100" i="8"/>
  <c r="BT101" i="8"/>
  <c r="BT102" i="8"/>
  <c r="BT103" i="8"/>
  <c r="BT104" i="8"/>
  <c r="BT105" i="8"/>
  <c r="BT106" i="8"/>
  <c r="BT107" i="8"/>
  <c r="BT108" i="8"/>
  <c r="BT109" i="8"/>
  <c r="BT110" i="8"/>
  <c r="BT111" i="8"/>
  <c r="BT112" i="8"/>
  <c r="BT113" i="8"/>
  <c r="BT114" i="8"/>
  <c r="BT115" i="8"/>
  <c r="BT116" i="8"/>
  <c r="BT117" i="8"/>
  <c r="BT118" i="8"/>
  <c r="BT119" i="8"/>
  <c r="BT120" i="8"/>
  <c r="BT121" i="8"/>
  <c r="BT122" i="8"/>
  <c r="BT123" i="8"/>
  <c r="BT124" i="8"/>
  <c r="BT125" i="8"/>
  <c r="BT126" i="8"/>
  <c r="BT6" i="8"/>
  <c r="BP7" i="8"/>
  <c r="BP8" i="8"/>
  <c r="BP9" i="8"/>
  <c r="BP10" i="8"/>
  <c r="BP11" i="8"/>
  <c r="BP12" i="8"/>
  <c r="BP13" i="8"/>
  <c r="BP14" i="8"/>
  <c r="BP15" i="8"/>
  <c r="BP16" i="8"/>
  <c r="BP17" i="8"/>
  <c r="BP18" i="8"/>
  <c r="BP19" i="8"/>
  <c r="BP20" i="8"/>
  <c r="BP21" i="8"/>
  <c r="BP22" i="8"/>
  <c r="BP23" i="8"/>
  <c r="BP24" i="8"/>
  <c r="BP25" i="8"/>
  <c r="BP26" i="8"/>
  <c r="BP27" i="8"/>
  <c r="BP28" i="8"/>
  <c r="BP29" i="8"/>
  <c r="BP30" i="8"/>
  <c r="BP31" i="8"/>
  <c r="BP32" i="8"/>
  <c r="BP33" i="8"/>
  <c r="BP34" i="8"/>
  <c r="BP35" i="8"/>
  <c r="BP36" i="8"/>
  <c r="BP37" i="8"/>
  <c r="BP38" i="8"/>
  <c r="BP39" i="8"/>
  <c r="BP40" i="8"/>
  <c r="BP41" i="8"/>
  <c r="BP42" i="8"/>
  <c r="BP43" i="8"/>
  <c r="BP44" i="8"/>
  <c r="BP45" i="8"/>
  <c r="BP46" i="8"/>
  <c r="BP47" i="8"/>
  <c r="BP48" i="8"/>
  <c r="BP49" i="8"/>
  <c r="BP50" i="8"/>
  <c r="BP51" i="8"/>
  <c r="BP52" i="8"/>
  <c r="BP53" i="8"/>
  <c r="BP54" i="8"/>
  <c r="BP55" i="8"/>
  <c r="BP56" i="8"/>
  <c r="BP57" i="8"/>
  <c r="BP58" i="8"/>
  <c r="BP59" i="8"/>
  <c r="BP60" i="8"/>
  <c r="BP61" i="8"/>
  <c r="BP62" i="8"/>
  <c r="BP63" i="8"/>
  <c r="BP64" i="8"/>
  <c r="BP65" i="8"/>
  <c r="BP66" i="8"/>
  <c r="BP67" i="8"/>
  <c r="BP68" i="8"/>
  <c r="BP69" i="8"/>
  <c r="BP70" i="8"/>
  <c r="BP71" i="8"/>
  <c r="BP72" i="8"/>
  <c r="BP73" i="8"/>
  <c r="BP74" i="8"/>
  <c r="BP75" i="8"/>
  <c r="BP76" i="8"/>
  <c r="BP77" i="8"/>
  <c r="BP78" i="8"/>
  <c r="BP79" i="8"/>
  <c r="BP80" i="8"/>
  <c r="BP81" i="8"/>
  <c r="BP82" i="8"/>
  <c r="BP83" i="8"/>
  <c r="BP84" i="8"/>
  <c r="BP85" i="8"/>
  <c r="BP86" i="8"/>
  <c r="BP87" i="8"/>
  <c r="BP88" i="8"/>
  <c r="BP89" i="8"/>
  <c r="BP90" i="8"/>
  <c r="BP91" i="8"/>
  <c r="BP92" i="8"/>
  <c r="BP93" i="8"/>
  <c r="BP94" i="8"/>
  <c r="BP95" i="8"/>
  <c r="BP96" i="8"/>
  <c r="BP97" i="8"/>
  <c r="BP98" i="8"/>
  <c r="BP99" i="8"/>
  <c r="BP100" i="8"/>
  <c r="BP101" i="8"/>
  <c r="BP102" i="8"/>
  <c r="BP103" i="8"/>
  <c r="BP104" i="8"/>
  <c r="BP105" i="8"/>
  <c r="BP106" i="8"/>
  <c r="BP107" i="8"/>
  <c r="BP108" i="8"/>
  <c r="BP109" i="8"/>
  <c r="BP110" i="8"/>
  <c r="BP111" i="8"/>
  <c r="BP112" i="8"/>
  <c r="BP113" i="8"/>
  <c r="BP114" i="8"/>
  <c r="BP115" i="8"/>
  <c r="BP116" i="8"/>
  <c r="BP117" i="8"/>
  <c r="BP118" i="8"/>
  <c r="BP119" i="8"/>
  <c r="BP120" i="8"/>
  <c r="BP121" i="8"/>
  <c r="BP122" i="8"/>
  <c r="BP123" i="8"/>
  <c r="BP124" i="8"/>
  <c r="BP125" i="8"/>
  <c r="BP126" i="8"/>
  <c r="BP6" i="8"/>
  <c r="BL7" i="8"/>
  <c r="BL8" i="8"/>
  <c r="BL9" i="8"/>
  <c r="BL10" i="8"/>
  <c r="BL11" i="8"/>
  <c r="BL12" i="8"/>
  <c r="BL13" i="8"/>
  <c r="BL14" i="8"/>
  <c r="BL15" i="8"/>
  <c r="BL16" i="8"/>
  <c r="BL17" i="8"/>
  <c r="BL18" i="8"/>
  <c r="BL19" i="8"/>
  <c r="BL20" i="8"/>
  <c r="BL21" i="8"/>
  <c r="BL22" i="8"/>
  <c r="BL23" i="8"/>
  <c r="BL24" i="8"/>
  <c r="BL25" i="8"/>
  <c r="BL26" i="8"/>
  <c r="BL27" i="8"/>
  <c r="BL28" i="8"/>
  <c r="BL29" i="8"/>
  <c r="BL30" i="8"/>
  <c r="BL31" i="8"/>
  <c r="BL32" i="8"/>
  <c r="BL33" i="8"/>
  <c r="BL34" i="8"/>
  <c r="BL35" i="8"/>
  <c r="BL36" i="8"/>
  <c r="BL37" i="8"/>
  <c r="BL38" i="8"/>
  <c r="BL39" i="8"/>
  <c r="BL40" i="8"/>
  <c r="BL41" i="8"/>
  <c r="BL42" i="8"/>
  <c r="BL43" i="8"/>
  <c r="BL44" i="8"/>
  <c r="BL45" i="8"/>
  <c r="BL46" i="8"/>
  <c r="BL47" i="8"/>
  <c r="BL48" i="8"/>
  <c r="BL49" i="8"/>
  <c r="BL50" i="8"/>
  <c r="BL51" i="8"/>
  <c r="BL52" i="8"/>
  <c r="BL53" i="8"/>
  <c r="BL54" i="8"/>
  <c r="BL55" i="8"/>
  <c r="BL56" i="8"/>
  <c r="BL57" i="8"/>
  <c r="BL58" i="8"/>
  <c r="BL59" i="8"/>
  <c r="BL60" i="8"/>
  <c r="BL61" i="8"/>
  <c r="BL62" i="8"/>
  <c r="BL63" i="8"/>
  <c r="BL64" i="8"/>
  <c r="BL65" i="8"/>
  <c r="BL66" i="8"/>
  <c r="BL67" i="8"/>
  <c r="BL68" i="8"/>
  <c r="BL69" i="8"/>
  <c r="BL70" i="8"/>
  <c r="BL71" i="8"/>
  <c r="BL72" i="8"/>
  <c r="BL73" i="8"/>
  <c r="BL74" i="8"/>
  <c r="BL75" i="8"/>
  <c r="BL76" i="8"/>
  <c r="BL77" i="8"/>
  <c r="BL78" i="8"/>
  <c r="BL79" i="8"/>
  <c r="BL80" i="8"/>
  <c r="BL81" i="8"/>
  <c r="BL82" i="8"/>
  <c r="BL83" i="8"/>
  <c r="BL84" i="8"/>
  <c r="BL85" i="8"/>
  <c r="BL86" i="8"/>
  <c r="BL87" i="8"/>
  <c r="BL88" i="8"/>
  <c r="BL89" i="8"/>
  <c r="BL90" i="8"/>
  <c r="BL91" i="8"/>
  <c r="BL92" i="8"/>
  <c r="BL93" i="8"/>
  <c r="BL94" i="8"/>
  <c r="BL95" i="8"/>
  <c r="BL96" i="8"/>
  <c r="BL97" i="8"/>
  <c r="BL98" i="8"/>
  <c r="BL99" i="8"/>
  <c r="BL100" i="8"/>
  <c r="BL101" i="8"/>
  <c r="BL102" i="8"/>
  <c r="BL103" i="8"/>
  <c r="BL104" i="8"/>
  <c r="BL105" i="8"/>
  <c r="BL106" i="8"/>
  <c r="BL107" i="8"/>
  <c r="BL108" i="8"/>
  <c r="BL109" i="8"/>
  <c r="BL110" i="8"/>
  <c r="BL111" i="8"/>
  <c r="BL112" i="8"/>
  <c r="BL113" i="8"/>
  <c r="BL114" i="8"/>
  <c r="BL115" i="8"/>
  <c r="BL116" i="8"/>
  <c r="BL117" i="8"/>
  <c r="BL118" i="8"/>
  <c r="BL119" i="8"/>
  <c r="BL120" i="8"/>
  <c r="BL121" i="8"/>
  <c r="BL122" i="8"/>
  <c r="BL123" i="8"/>
  <c r="BL124" i="8"/>
  <c r="BL125" i="8"/>
  <c r="BL126" i="8"/>
  <c r="BL6" i="8"/>
  <c r="BH7" i="8"/>
  <c r="BH8" i="8"/>
  <c r="BH9" i="8"/>
  <c r="BH10" i="8"/>
  <c r="BH11" i="8"/>
  <c r="BH12" i="8"/>
  <c r="BH13" i="8"/>
  <c r="BH14" i="8"/>
  <c r="BH15" i="8"/>
  <c r="BH16" i="8"/>
  <c r="BH17" i="8"/>
  <c r="BH18" i="8"/>
  <c r="BH19" i="8"/>
  <c r="BH20" i="8"/>
  <c r="BH21" i="8"/>
  <c r="BH22" i="8"/>
  <c r="BH23" i="8"/>
  <c r="BH24" i="8"/>
  <c r="BH25" i="8"/>
  <c r="BH26" i="8"/>
  <c r="BH27" i="8"/>
  <c r="BH28" i="8"/>
  <c r="BH29" i="8"/>
  <c r="BH30" i="8"/>
  <c r="BH31" i="8"/>
  <c r="BH32" i="8"/>
  <c r="BH33" i="8"/>
  <c r="BH34" i="8"/>
  <c r="BH35" i="8"/>
  <c r="BH36" i="8"/>
  <c r="BH37" i="8"/>
  <c r="BH38" i="8"/>
  <c r="BH39" i="8"/>
  <c r="BH40" i="8"/>
  <c r="BH41" i="8"/>
  <c r="BH42" i="8"/>
  <c r="BH43" i="8"/>
  <c r="BH44" i="8"/>
  <c r="BH45" i="8"/>
  <c r="BH46" i="8"/>
  <c r="BH47" i="8"/>
  <c r="BH48" i="8"/>
  <c r="BH49" i="8"/>
  <c r="BH50" i="8"/>
  <c r="BH51" i="8"/>
  <c r="BH52" i="8"/>
  <c r="BH53" i="8"/>
  <c r="BH54" i="8"/>
  <c r="BH55" i="8"/>
  <c r="BH56" i="8"/>
  <c r="BH57" i="8"/>
  <c r="BH58" i="8"/>
  <c r="BH59" i="8"/>
  <c r="BH60" i="8"/>
  <c r="BH61" i="8"/>
  <c r="BH62" i="8"/>
  <c r="BH63" i="8"/>
  <c r="BH64" i="8"/>
  <c r="BH65" i="8"/>
  <c r="BH66" i="8"/>
  <c r="BH67" i="8"/>
  <c r="BH68" i="8"/>
  <c r="BH69" i="8"/>
  <c r="BH70" i="8"/>
  <c r="BH71" i="8"/>
  <c r="BH72" i="8"/>
  <c r="BH73" i="8"/>
  <c r="BH74" i="8"/>
  <c r="BH75" i="8"/>
  <c r="BH76" i="8"/>
  <c r="BH77" i="8"/>
  <c r="BH78" i="8"/>
  <c r="BH79" i="8"/>
  <c r="BH80" i="8"/>
  <c r="BH81" i="8"/>
  <c r="BH82" i="8"/>
  <c r="BH83" i="8"/>
  <c r="BH84" i="8"/>
  <c r="BH85" i="8"/>
  <c r="BH86" i="8"/>
  <c r="BH87" i="8"/>
  <c r="BH88" i="8"/>
  <c r="BH89" i="8"/>
  <c r="BH90" i="8"/>
  <c r="BH91" i="8"/>
  <c r="BH92" i="8"/>
  <c r="BH93" i="8"/>
  <c r="BH94" i="8"/>
  <c r="BH95" i="8"/>
  <c r="BH96" i="8"/>
  <c r="BH97" i="8"/>
  <c r="BH98" i="8"/>
  <c r="BH99" i="8"/>
  <c r="BH100" i="8"/>
  <c r="BH101" i="8"/>
  <c r="BH102" i="8"/>
  <c r="BH103" i="8"/>
  <c r="BH104" i="8"/>
  <c r="BH105" i="8"/>
  <c r="BH106" i="8"/>
  <c r="BH107" i="8"/>
  <c r="BH108" i="8"/>
  <c r="BH109" i="8"/>
  <c r="BH110" i="8"/>
  <c r="BH111" i="8"/>
  <c r="BH112" i="8"/>
  <c r="BH113" i="8"/>
  <c r="BH114" i="8"/>
  <c r="BH115" i="8"/>
  <c r="BH116" i="8"/>
  <c r="BH117" i="8"/>
  <c r="BH118" i="8"/>
  <c r="BH119" i="8"/>
  <c r="BH120" i="8"/>
  <c r="BH121" i="8"/>
  <c r="BH122" i="8"/>
  <c r="BH123" i="8"/>
  <c r="BH124" i="8"/>
  <c r="BH125" i="8"/>
  <c r="BH126" i="8"/>
  <c r="BH6" i="8"/>
  <c r="AZ7" i="8"/>
  <c r="AZ8" i="8"/>
  <c r="AZ9" i="8"/>
  <c r="AZ10" i="8"/>
  <c r="AZ11" i="8"/>
  <c r="AZ12" i="8"/>
  <c r="AZ13" i="8"/>
  <c r="AZ14"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6" i="8"/>
  <c r="AV7" i="8"/>
  <c r="AV8" i="8"/>
  <c r="AV9" i="8"/>
  <c r="AV10" i="8"/>
  <c r="AV11" i="8"/>
  <c r="AV12" i="8"/>
  <c r="AV13" i="8"/>
  <c r="AV14"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R110" i="8"/>
  <c r="AR111" i="8"/>
  <c r="AR112" i="8"/>
  <c r="AR113" i="8"/>
  <c r="AR114" i="8"/>
  <c r="AR115" i="8"/>
  <c r="AR116" i="8"/>
  <c r="AR117" i="8"/>
  <c r="AR118" i="8"/>
  <c r="AR119" i="8"/>
  <c r="AR120" i="8"/>
  <c r="AR121" i="8"/>
  <c r="AR122" i="8"/>
  <c r="AR123" i="8"/>
  <c r="AR124" i="8"/>
  <c r="AR125" i="8"/>
  <c r="AR126" i="8"/>
  <c r="AR6" i="8"/>
  <c r="DB7" i="8"/>
  <c r="DB8" i="8"/>
  <c r="DB9" i="8"/>
  <c r="DB10" i="8"/>
  <c r="DB11" i="8"/>
  <c r="DB12" i="8"/>
  <c r="DB13" i="8"/>
  <c r="DB14" i="8"/>
  <c r="DB15" i="8"/>
  <c r="DB16" i="8"/>
  <c r="DB17" i="8"/>
  <c r="DB18" i="8"/>
  <c r="DB19" i="8"/>
  <c r="DB20" i="8"/>
  <c r="DB21" i="8"/>
  <c r="DB22" i="8"/>
  <c r="DB23" i="8"/>
  <c r="DB24" i="8"/>
  <c r="DB25" i="8"/>
  <c r="DB26" i="8"/>
  <c r="DB27" i="8"/>
  <c r="DB28" i="8"/>
  <c r="DB29" i="8"/>
  <c r="DB30" i="8"/>
  <c r="DB31" i="8"/>
  <c r="DB32" i="8"/>
  <c r="DB33" i="8"/>
  <c r="DB34" i="8"/>
  <c r="DB35" i="8"/>
  <c r="DB36" i="8"/>
  <c r="DB37" i="8"/>
  <c r="DB38" i="8"/>
  <c r="DB39" i="8"/>
  <c r="DB40" i="8"/>
  <c r="DB41" i="8"/>
  <c r="DB42" i="8"/>
  <c r="DB43" i="8"/>
  <c r="DB44" i="8"/>
  <c r="DB45" i="8"/>
  <c r="DB46" i="8"/>
  <c r="DB47" i="8"/>
  <c r="DB48" i="8"/>
  <c r="DB49" i="8"/>
  <c r="DB50" i="8"/>
  <c r="DB51" i="8"/>
  <c r="DB52" i="8"/>
  <c r="DB53" i="8"/>
  <c r="DB54" i="8"/>
  <c r="DB55" i="8"/>
  <c r="DB56" i="8"/>
  <c r="DB57" i="8"/>
  <c r="DB58" i="8"/>
  <c r="DB59" i="8"/>
  <c r="DB60" i="8"/>
  <c r="DB61" i="8"/>
  <c r="DB62" i="8"/>
  <c r="DB63" i="8"/>
  <c r="DB64" i="8"/>
  <c r="DB65" i="8"/>
  <c r="DB66" i="8"/>
  <c r="DB67" i="8"/>
  <c r="DB68" i="8"/>
  <c r="DB69" i="8"/>
  <c r="DB70" i="8"/>
  <c r="DB71" i="8"/>
  <c r="DB72" i="8"/>
  <c r="DB73" i="8"/>
  <c r="DB74" i="8"/>
  <c r="DB75" i="8"/>
  <c r="DB76" i="8"/>
  <c r="DB77" i="8"/>
  <c r="DB78" i="8"/>
  <c r="DB79" i="8"/>
  <c r="DB80" i="8"/>
  <c r="DB81" i="8"/>
  <c r="DB82" i="8"/>
  <c r="DB83" i="8"/>
  <c r="DB84" i="8"/>
  <c r="DB85" i="8"/>
  <c r="DB86" i="8"/>
  <c r="DB87" i="8"/>
  <c r="DB88" i="8"/>
  <c r="DB89" i="8"/>
  <c r="DB90" i="8"/>
  <c r="DB91" i="8"/>
  <c r="DB92" i="8"/>
  <c r="DB93" i="8"/>
  <c r="DB94" i="8"/>
  <c r="DB95" i="8"/>
  <c r="DB96" i="8"/>
  <c r="DB97" i="8"/>
  <c r="DB98" i="8"/>
  <c r="DB99" i="8"/>
  <c r="DB100" i="8"/>
  <c r="DB101" i="8"/>
  <c r="DB102" i="8"/>
  <c r="DB103" i="8"/>
  <c r="DB104" i="8"/>
  <c r="DB105" i="8"/>
  <c r="DB106" i="8"/>
  <c r="DB107" i="8"/>
  <c r="DB108" i="8"/>
  <c r="DB109" i="8"/>
  <c r="DB110" i="8"/>
  <c r="DB111" i="8"/>
  <c r="DB112" i="8"/>
  <c r="DB113" i="8"/>
  <c r="DB114" i="8"/>
  <c r="DB115" i="8"/>
  <c r="DB116" i="8"/>
  <c r="DB117" i="8"/>
  <c r="DB118" i="8"/>
  <c r="DB119" i="8"/>
  <c r="DB120" i="8"/>
  <c r="DB121" i="8"/>
  <c r="DB122" i="8"/>
  <c r="DB123" i="8"/>
  <c r="DB124" i="8"/>
  <c r="DB125" i="8"/>
  <c r="DB126" i="8"/>
  <c r="DB6" i="8"/>
  <c r="BV7" i="8"/>
  <c r="BV8" i="8"/>
  <c r="BV9" i="8"/>
  <c r="BV10" i="8"/>
  <c r="BV11" i="8"/>
  <c r="BV12" i="8"/>
  <c r="BV13" i="8"/>
  <c r="BV14" i="8"/>
  <c r="BV15" i="8"/>
  <c r="BV16" i="8"/>
  <c r="BV17" i="8"/>
  <c r="BV18" i="8"/>
  <c r="BV19" i="8"/>
  <c r="BV20" i="8"/>
  <c r="BV21" i="8"/>
  <c r="BV22" i="8"/>
  <c r="BV23" i="8"/>
  <c r="BV24" i="8"/>
  <c r="BV25" i="8"/>
  <c r="BV26" i="8"/>
  <c r="BV27" i="8"/>
  <c r="BV28" i="8"/>
  <c r="BV29" i="8"/>
  <c r="BV30" i="8"/>
  <c r="BV31" i="8"/>
  <c r="BV32" i="8"/>
  <c r="BV33" i="8"/>
  <c r="BV34" i="8"/>
  <c r="BV35" i="8"/>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85" i="8"/>
  <c r="BV86" i="8"/>
  <c r="BV87" i="8"/>
  <c r="BV88" i="8"/>
  <c r="BV89" i="8"/>
  <c r="BV90" i="8"/>
  <c r="BV91" i="8"/>
  <c r="BV92" i="8"/>
  <c r="BV93" i="8"/>
  <c r="BV94" i="8"/>
  <c r="BV95" i="8"/>
  <c r="BV96" i="8"/>
  <c r="BV97" i="8"/>
  <c r="BV98" i="8"/>
  <c r="BV99" i="8"/>
  <c r="BV100" i="8"/>
  <c r="BV101" i="8"/>
  <c r="BV102" i="8"/>
  <c r="BV103" i="8"/>
  <c r="BV104" i="8"/>
  <c r="BV105" i="8"/>
  <c r="BV106" i="8"/>
  <c r="BV107" i="8"/>
  <c r="BV108" i="8"/>
  <c r="BV109" i="8"/>
  <c r="BV110" i="8"/>
  <c r="BV111" i="8"/>
  <c r="BV112" i="8"/>
  <c r="BV113" i="8"/>
  <c r="BV114" i="8"/>
  <c r="BV115" i="8"/>
  <c r="BV116" i="8"/>
  <c r="BV117" i="8"/>
  <c r="BV118" i="8"/>
  <c r="BV119" i="8"/>
  <c r="BV120" i="8"/>
  <c r="BV121" i="8"/>
  <c r="BV122" i="8"/>
  <c r="BV123" i="8"/>
  <c r="BV124" i="8"/>
  <c r="BV125" i="8"/>
  <c r="BV126" i="8"/>
  <c r="BV6" i="8"/>
  <c r="BF7" i="8"/>
  <c r="BF8" i="8"/>
  <c r="BF9" i="8"/>
  <c r="BF10" i="8"/>
  <c r="BF11" i="8"/>
  <c r="BF12" i="8"/>
  <c r="BF13" i="8"/>
  <c r="BF14" i="8"/>
  <c r="BF15" i="8"/>
  <c r="BF16" i="8"/>
  <c r="BF17" i="8"/>
  <c r="BF18" i="8"/>
  <c r="BF19" i="8"/>
  <c r="BF20" i="8"/>
  <c r="BF21" i="8"/>
  <c r="BF22" i="8"/>
  <c r="BF23" i="8"/>
  <c r="BF24" i="8"/>
  <c r="BF25" i="8"/>
  <c r="BF26" i="8"/>
  <c r="BF27" i="8"/>
  <c r="BF28" i="8"/>
  <c r="BF29" i="8"/>
  <c r="BF30" i="8"/>
  <c r="BF31" i="8"/>
  <c r="BF32" i="8"/>
  <c r="BF33" i="8"/>
  <c r="BF34" i="8"/>
  <c r="BF35" i="8"/>
  <c r="BF36" i="8"/>
  <c r="BF37" i="8"/>
  <c r="BF38" i="8"/>
  <c r="BF39" i="8"/>
  <c r="BF40" i="8"/>
  <c r="BF41" i="8"/>
  <c r="BF42" i="8"/>
  <c r="BF43" i="8"/>
  <c r="BF44" i="8"/>
  <c r="BF45" i="8"/>
  <c r="BF46" i="8"/>
  <c r="BF47" i="8"/>
  <c r="BF48" i="8"/>
  <c r="BF49" i="8"/>
  <c r="BF50" i="8"/>
  <c r="BF51" i="8"/>
  <c r="BF52" i="8"/>
  <c r="BF53" i="8"/>
  <c r="BF54" i="8"/>
  <c r="BF55" i="8"/>
  <c r="BF56" i="8"/>
  <c r="BF57" i="8"/>
  <c r="BF58" i="8"/>
  <c r="BF59" i="8"/>
  <c r="BF60" i="8"/>
  <c r="BF61" i="8"/>
  <c r="BF62" i="8"/>
  <c r="BF63" i="8"/>
  <c r="BF64" i="8"/>
  <c r="BF65" i="8"/>
  <c r="BF66" i="8"/>
  <c r="BF67" i="8"/>
  <c r="BF68" i="8"/>
  <c r="BF69" i="8"/>
  <c r="BF70" i="8"/>
  <c r="BF71" i="8"/>
  <c r="BF72" i="8"/>
  <c r="BF73" i="8"/>
  <c r="BF74" i="8"/>
  <c r="BF75" i="8"/>
  <c r="BF76" i="8"/>
  <c r="BF77" i="8"/>
  <c r="BF78" i="8"/>
  <c r="BF79" i="8"/>
  <c r="BF80" i="8"/>
  <c r="BF81" i="8"/>
  <c r="BF82" i="8"/>
  <c r="BF83" i="8"/>
  <c r="BF84" i="8"/>
  <c r="BF85" i="8"/>
  <c r="BF86" i="8"/>
  <c r="BF87" i="8"/>
  <c r="BF88" i="8"/>
  <c r="BF89" i="8"/>
  <c r="BF90" i="8"/>
  <c r="BF91" i="8"/>
  <c r="BF92" i="8"/>
  <c r="BF93" i="8"/>
  <c r="BF94" i="8"/>
  <c r="BF95" i="8"/>
  <c r="BF96" i="8"/>
  <c r="BF97" i="8"/>
  <c r="BF98" i="8"/>
  <c r="BF99" i="8"/>
  <c r="BF100" i="8"/>
  <c r="BF101" i="8"/>
  <c r="BF102" i="8"/>
  <c r="BF103" i="8"/>
  <c r="BF104" i="8"/>
  <c r="BF105" i="8"/>
  <c r="BF106" i="8"/>
  <c r="BF107" i="8"/>
  <c r="BF108" i="8"/>
  <c r="BF109" i="8"/>
  <c r="BF110" i="8"/>
  <c r="BF111" i="8"/>
  <c r="BF112" i="8"/>
  <c r="BF113" i="8"/>
  <c r="BF114" i="8"/>
  <c r="BF115" i="8"/>
  <c r="BF116" i="8"/>
  <c r="BF117" i="8"/>
  <c r="BF118" i="8"/>
  <c r="BF119" i="8"/>
  <c r="BF120" i="8"/>
  <c r="BF121" i="8"/>
  <c r="BF122" i="8"/>
  <c r="BF123" i="8"/>
  <c r="BF124" i="8"/>
  <c r="BF125" i="8"/>
  <c r="BF126" i="8"/>
  <c r="BF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6" i="8"/>
  <c r="I7" i="8"/>
  <c r="I8" i="8"/>
  <c r="I9" i="8"/>
  <c r="I10" i="8"/>
  <c r="I11" i="8"/>
  <c r="I12" i="8"/>
  <c r="I13" i="8"/>
  <c r="I14" i="8"/>
  <c r="I15"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6" i="8"/>
  <c r="P7" i="8"/>
  <c r="P8" i="8"/>
  <c r="P9" i="8"/>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6"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6" i="8"/>
  <c r="S7" i="8"/>
  <c r="S8" i="8"/>
  <c r="S9" i="8"/>
  <c r="S10" i="8"/>
  <c r="S11" i="8"/>
  <c r="S12" i="8"/>
  <c r="S13" i="8"/>
  <c r="S14" i="8"/>
  <c r="S15" i="8"/>
  <c r="S16" i="8"/>
  <c r="S17" i="8"/>
  <c r="S18" i="8"/>
  <c r="S19" i="8"/>
  <c r="S20" i="8"/>
  <c r="S21" i="8"/>
  <c r="S22" i="8"/>
  <c r="S23" i="8"/>
  <c r="S24" i="8"/>
  <c r="S25" i="8"/>
  <c r="S26" i="8"/>
  <c r="S27" i="8"/>
  <c r="S28" i="8"/>
  <c r="S29" i="8"/>
  <c r="S30" i="8"/>
  <c r="S31" i="8"/>
  <c r="S32" i="8"/>
  <c r="S33" i="8"/>
  <c r="S34" i="8"/>
  <c r="S35" i="8"/>
  <c r="S36" i="8"/>
  <c r="S37" i="8"/>
  <c r="S38" i="8"/>
  <c r="S39" i="8"/>
  <c r="S40" i="8"/>
  <c r="S41" i="8"/>
  <c r="S42" i="8"/>
  <c r="S43" i="8"/>
  <c r="S44" i="8"/>
  <c r="S45" i="8"/>
  <c r="S46" i="8"/>
  <c r="S47" i="8"/>
  <c r="S48" i="8"/>
  <c r="S49" i="8"/>
  <c r="S50" i="8"/>
  <c r="S51" i="8"/>
  <c r="S52" i="8"/>
  <c r="S53" i="8"/>
  <c r="S54" i="8"/>
  <c r="S55" i="8"/>
  <c r="S56" i="8"/>
  <c r="S57" i="8"/>
  <c r="S58" i="8"/>
  <c r="S59" i="8"/>
  <c r="S60" i="8"/>
  <c r="S61" i="8"/>
  <c r="S62" i="8"/>
  <c r="S63" i="8"/>
  <c r="S64" i="8"/>
  <c r="S65" i="8"/>
  <c r="S66" i="8"/>
  <c r="S67" i="8"/>
  <c r="S68" i="8"/>
  <c r="S69" i="8"/>
  <c r="S70" i="8"/>
  <c r="S71" i="8"/>
  <c r="S72" i="8"/>
  <c r="S73" i="8"/>
  <c r="S74" i="8"/>
  <c r="S75" i="8"/>
  <c r="S76" i="8"/>
  <c r="S77" i="8"/>
  <c r="S78" i="8"/>
  <c r="S79" i="8"/>
  <c r="S80" i="8"/>
  <c r="S81" i="8"/>
  <c r="S82" i="8"/>
  <c r="S83" i="8"/>
  <c r="S84" i="8"/>
  <c r="S85" i="8"/>
  <c r="S86" i="8"/>
  <c r="S87" i="8"/>
  <c r="S88" i="8"/>
  <c r="S89" i="8"/>
  <c r="S90" i="8"/>
  <c r="S91" i="8"/>
  <c r="S92" i="8"/>
  <c r="S93" i="8"/>
  <c r="S94" i="8"/>
  <c r="S95" i="8"/>
  <c r="S96" i="8"/>
  <c r="S97" i="8"/>
  <c r="S98" i="8"/>
  <c r="S99" i="8"/>
  <c r="S100" i="8"/>
  <c r="S101" i="8"/>
  <c r="S102" i="8"/>
  <c r="S103" i="8"/>
  <c r="S104" i="8"/>
  <c r="S105" i="8"/>
  <c r="S106" i="8"/>
  <c r="S107" i="8"/>
  <c r="S108" i="8"/>
  <c r="S109" i="8"/>
  <c r="S110" i="8"/>
  <c r="S111" i="8"/>
  <c r="S112" i="8"/>
  <c r="S113" i="8"/>
  <c r="S114" i="8"/>
  <c r="S115" i="8"/>
  <c r="S116" i="8"/>
  <c r="S117" i="8"/>
  <c r="S118" i="8"/>
  <c r="S119" i="8"/>
  <c r="S120" i="8"/>
  <c r="S121" i="8"/>
  <c r="S122" i="8"/>
  <c r="S123" i="8"/>
  <c r="S124" i="8"/>
  <c r="S125" i="8"/>
  <c r="S126" i="8"/>
  <c r="S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6" i="8"/>
  <c r="U7" i="8"/>
  <c r="U8" i="8"/>
  <c r="U9" i="8"/>
  <c r="U10" i="8"/>
  <c r="U11" i="8"/>
  <c r="U12" i="8"/>
  <c r="U13" i="8"/>
  <c r="U14" i="8"/>
  <c r="U15" i="8"/>
  <c r="U16" i="8"/>
  <c r="U17" i="8"/>
  <c r="U18" i="8"/>
  <c r="U19" i="8"/>
  <c r="U20" i="8"/>
  <c r="U21" i="8"/>
  <c r="U22" i="8"/>
  <c r="U23" i="8"/>
  <c r="U24" i="8"/>
  <c r="U25" i="8"/>
  <c r="U26" i="8"/>
  <c r="U27" i="8"/>
  <c r="U28" i="8"/>
  <c r="U29" i="8"/>
  <c r="U30" i="8"/>
  <c r="U31"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U114" i="8"/>
  <c r="U115" i="8"/>
  <c r="U116" i="8"/>
  <c r="U117" i="8"/>
  <c r="U118" i="8"/>
  <c r="U119" i="8"/>
  <c r="U120" i="8"/>
  <c r="U121" i="8"/>
  <c r="U122" i="8"/>
  <c r="U123" i="8"/>
  <c r="U124" i="8"/>
  <c r="U125" i="8"/>
  <c r="U126" i="8"/>
  <c r="U6" i="8"/>
  <c r="V7" i="8"/>
  <c r="V8" i="8"/>
  <c r="V9" i="8"/>
  <c r="V10" i="8"/>
  <c r="V11" i="8"/>
  <c r="V12" i="8"/>
  <c r="V13"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V92" i="8"/>
  <c r="V93" i="8"/>
  <c r="V94" i="8"/>
  <c r="V95" i="8"/>
  <c r="V96" i="8"/>
  <c r="V97" i="8"/>
  <c r="V98" i="8"/>
  <c r="V99" i="8"/>
  <c r="V100" i="8"/>
  <c r="V101" i="8"/>
  <c r="V102" i="8"/>
  <c r="V103" i="8"/>
  <c r="V104" i="8"/>
  <c r="V105" i="8"/>
  <c r="V106" i="8"/>
  <c r="V107" i="8"/>
  <c r="V108" i="8"/>
  <c r="V109" i="8"/>
  <c r="V110" i="8"/>
  <c r="V111" i="8"/>
  <c r="V112" i="8"/>
  <c r="V113" i="8"/>
  <c r="V114" i="8"/>
  <c r="V115" i="8"/>
  <c r="V116" i="8"/>
  <c r="V117" i="8"/>
  <c r="V118" i="8"/>
  <c r="V119" i="8"/>
  <c r="V120" i="8"/>
  <c r="V121" i="8"/>
  <c r="V122" i="8"/>
  <c r="V123" i="8"/>
  <c r="V124" i="8"/>
  <c r="V125" i="8"/>
  <c r="V126" i="8"/>
  <c r="V6" i="8"/>
  <c r="W7" i="8"/>
  <c r="W8" i="8"/>
  <c r="W9" i="8"/>
  <c r="W10" i="8"/>
  <c r="W11" i="8"/>
  <c r="W12" i="8"/>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6" i="8"/>
  <c r="X7" i="8"/>
  <c r="X8" i="8"/>
  <c r="X9" i="8"/>
  <c r="X10" i="8"/>
  <c r="X11" i="8"/>
  <c r="X12" i="8"/>
  <c r="X13" i="8"/>
  <c r="X14" i="8"/>
  <c r="X15" i="8"/>
  <c r="X16" i="8"/>
  <c r="X17" i="8"/>
  <c r="X18" i="8"/>
  <c r="X19" i="8"/>
  <c r="X20" i="8"/>
  <c r="X21" i="8"/>
  <c r="X22" i="8"/>
  <c r="X23" i="8"/>
  <c r="X24" i="8"/>
  <c r="X25" i="8"/>
  <c r="X26" i="8"/>
  <c r="X27" i="8"/>
  <c r="X28" i="8"/>
  <c r="X29" i="8"/>
  <c r="X30" i="8"/>
  <c r="X31" i="8"/>
  <c r="X32" i="8"/>
  <c r="X33"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X78" i="8"/>
  <c r="X79" i="8"/>
  <c r="X80" i="8"/>
  <c r="X81" i="8"/>
  <c r="X82" i="8"/>
  <c r="X83" i="8"/>
  <c r="X84" i="8"/>
  <c r="X85" i="8"/>
  <c r="X86" i="8"/>
  <c r="X87" i="8"/>
  <c r="X88" i="8"/>
  <c r="X89" i="8"/>
  <c r="X90" i="8"/>
  <c r="X91" i="8"/>
  <c r="X92" i="8"/>
  <c r="X93" i="8"/>
  <c r="X94" i="8"/>
  <c r="X95" i="8"/>
  <c r="X96" i="8"/>
  <c r="X97" i="8"/>
  <c r="X98" i="8"/>
  <c r="X99" i="8"/>
  <c r="X100" i="8"/>
  <c r="X101" i="8"/>
  <c r="X102" i="8"/>
  <c r="X103" i="8"/>
  <c r="X104" i="8"/>
  <c r="X105" i="8"/>
  <c r="X106" i="8"/>
  <c r="X107" i="8"/>
  <c r="X108" i="8"/>
  <c r="X109" i="8"/>
  <c r="X110" i="8"/>
  <c r="X111" i="8"/>
  <c r="X112" i="8"/>
  <c r="X113" i="8"/>
  <c r="X114" i="8"/>
  <c r="X115" i="8"/>
  <c r="X116" i="8"/>
  <c r="X117" i="8"/>
  <c r="X118" i="8"/>
  <c r="X119" i="8"/>
  <c r="X120" i="8"/>
  <c r="X121" i="8"/>
  <c r="X122" i="8"/>
  <c r="X123" i="8"/>
  <c r="X124" i="8"/>
  <c r="X125" i="8"/>
  <c r="X126" i="8"/>
  <c r="X6" i="8"/>
  <c r="Y7" i="8"/>
  <c r="Y8" i="8"/>
  <c r="Y11" i="8"/>
  <c r="Y14" i="8"/>
  <c r="Y15" i="8"/>
  <c r="Y18"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6" i="8"/>
  <c r="Z7" i="8"/>
  <c r="Z8" i="8"/>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3" i="8"/>
  <c r="Z84" i="8"/>
  <c r="Z85" i="8"/>
  <c r="Z86" i="8"/>
  <c r="Z87" i="8"/>
  <c r="Z88" i="8"/>
  <c r="Z89" i="8"/>
  <c r="Z90" i="8"/>
  <c r="Z91" i="8"/>
  <c r="Z92" i="8"/>
  <c r="Z93" i="8"/>
  <c r="Z94" i="8"/>
  <c r="Z95" i="8"/>
  <c r="Z96" i="8"/>
  <c r="Z97" i="8"/>
  <c r="Z98" i="8"/>
  <c r="Z99" i="8"/>
  <c r="Z100" i="8"/>
  <c r="Z101" i="8"/>
  <c r="Z102" i="8"/>
  <c r="Z103" i="8"/>
  <c r="Z104" i="8"/>
  <c r="Z105" i="8"/>
  <c r="Z106" i="8"/>
  <c r="Z107" i="8"/>
  <c r="Z108" i="8"/>
  <c r="Z109" i="8"/>
  <c r="Z110" i="8"/>
  <c r="Z111" i="8"/>
  <c r="Z112" i="8"/>
  <c r="Z113" i="8"/>
  <c r="Z114" i="8"/>
  <c r="Z115" i="8"/>
  <c r="Z116" i="8"/>
  <c r="Z117" i="8"/>
  <c r="Z118" i="8"/>
  <c r="Z119" i="8"/>
  <c r="Z120" i="8"/>
  <c r="Z121" i="8"/>
  <c r="Z122" i="8"/>
  <c r="Z123" i="8"/>
  <c r="Z124" i="8"/>
  <c r="Z125" i="8"/>
  <c r="Z126" i="8"/>
  <c r="Z6" i="8"/>
  <c r="AA7" i="8"/>
  <c r="AA8" i="8"/>
  <c r="AA9" i="8"/>
  <c r="AA10" i="8"/>
  <c r="AA11" i="8"/>
  <c r="AA12" i="8"/>
  <c r="AA13" i="8"/>
  <c r="AA14" i="8"/>
  <c r="AA15" i="8"/>
  <c r="AA16" i="8"/>
  <c r="AA17" i="8"/>
  <c r="AA18" i="8"/>
  <c r="AA19" i="8"/>
  <c r="AA20" i="8"/>
  <c r="AA21" i="8"/>
  <c r="AA22" i="8"/>
  <c r="AA23" i="8"/>
  <c r="AA24" i="8"/>
  <c r="AA25" i="8"/>
  <c r="AA26" i="8"/>
  <c r="AA27" i="8"/>
  <c r="AA28" i="8"/>
  <c r="AA29" i="8"/>
  <c r="AA30" i="8"/>
  <c r="AA31" i="8"/>
  <c r="AA32" i="8"/>
  <c r="AA33" i="8"/>
  <c r="AA34" i="8"/>
  <c r="AA35" i="8"/>
  <c r="AA36" i="8"/>
  <c r="AA37" i="8"/>
  <c r="AA38" i="8"/>
  <c r="AA39" i="8"/>
  <c r="AA40" i="8"/>
  <c r="AA41" i="8"/>
  <c r="AA42" i="8"/>
  <c r="AA43" i="8"/>
  <c r="AA44" i="8"/>
  <c r="AA45" i="8"/>
  <c r="AA46" i="8"/>
  <c r="AA47" i="8"/>
  <c r="AA48" i="8"/>
  <c r="AA49" i="8"/>
  <c r="AA50" i="8"/>
  <c r="AA51" i="8"/>
  <c r="AA52" i="8"/>
  <c r="AA53" i="8"/>
  <c r="AA54" i="8"/>
  <c r="AA55" i="8"/>
  <c r="AA56" i="8"/>
  <c r="AA57" i="8"/>
  <c r="AA58" i="8"/>
  <c r="AA59" i="8"/>
  <c r="AA60" i="8"/>
  <c r="AA61" i="8"/>
  <c r="AA62" i="8"/>
  <c r="AA63" i="8"/>
  <c r="AA64" i="8"/>
  <c r="AA65" i="8"/>
  <c r="AA66" i="8"/>
  <c r="AA67" i="8"/>
  <c r="AA68" i="8"/>
  <c r="AA69" i="8"/>
  <c r="AA70" i="8"/>
  <c r="AA71" i="8"/>
  <c r="AA72" i="8"/>
  <c r="AA73" i="8"/>
  <c r="AA74" i="8"/>
  <c r="AA75" i="8"/>
  <c r="AA76" i="8"/>
  <c r="AA77" i="8"/>
  <c r="AA78" i="8"/>
  <c r="AA79" i="8"/>
  <c r="AA80" i="8"/>
  <c r="AA81" i="8"/>
  <c r="AA82" i="8"/>
  <c r="AA83" i="8"/>
  <c r="AA84" i="8"/>
  <c r="AA85" i="8"/>
  <c r="AA86" i="8"/>
  <c r="AA87" i="8"/>
  <c r="AA88" i="8"/>
  <c r="AA89" i="8"/>
  <c r="AA90" i="8"/>
  <c r="AA91" i="8"/>
  <c r="AA92" i="8"/>
  <c r="AA93" i="8"/>
  <c r="AA94" i="8"/>
  <c r="AA95" i="8"/>
  <c r="AA96" i="8"/>
  <c r="AA97" i="8"/>
  <c r="AA98" i="8"/>
  <c r="AA99" i="8"/>
  <c r="AA100" i="8"/>
  <c r="AA101" i="8"/>
  <c r="AA102" i="8"/>
  <c r="AA103" i="8"/>
  <c r="AA104" i="8"/>
  <c r="AA105" i="8"/>
  <c r="AA106" i="8"/>
  <c r="AA107" i="8"/>
  <c r="AA108" i="8"/>
  <c r="AA109" i="8"/>
  <c r="AA110" i="8"/>
  <c r="AA111" i="8"/>
  <c r="AA112" i="8"/>
  <c r="AA113" i="8"/>
  <c r="AA114" i="8"/>
  <c r="AA115" i="8"/>
  <c r="AA116" i="8"/>
  <c r="AA117" i="8"/>
  <c r="AA118" i="8"/>
  <c r="AA119" i="8"/>
  <c r="AA120" i="8"/>
  <c r="AA121" i="8"/>
  <c r="AA122" i="8"/>
  <c r="AA123" i="8"/>
  <c r="AA124" i="8"/>
  <c r="AA125" i="8"/>
  <c r="AA126" i="8"/>
  <c r="AA6" i="8"/>
  <c r="AB7" i="8"/>
  <c r="AB8" i="8"/>
  <c r="AB9" i="8"/>
  <c r="AB10" i="8"/>
  <c r="AB11" i="8"/>
  <c r="AB12" i="8"/>
  <c r="AB13" i="8"/>
  <c r="AB14" i="8"/>
  <c r="AB15" i="8"/>
  <c r="AB16" i="8"/>
  <c r="AB17" i="8"/>
  <c r="AB18" i="8"/>
  <c r="AB19" i="8"/>
  <c r="AB20" i="8"/>
  <c r="AB21" i="8"/>
  <c r="AB22" i="8"/>
  <c r="AB23" i="8"/>
  <c r="AB24" i="8"/>
  <c r="AB25" i="8"/>
  <c r="AB26" i="8"/>
  <c r="AB27" i="8"/>
  <c r="AB28" i="8"/>
  <c r="AB29" i="8"/>
  <c r="AB30" i="8"/>
  <c r="AB31" i="8"/>
  <c r="AB32" i="8"/>
  <c r="AB33" i="8"/>
  <c r="AB34" i="8"/>
  <c r="AB35" i="8"/>
  <c r="AB36" i="8"/>
  <c r="AB37" i="8"/>
  <c r="AB38" i="8"/>
  <c r="AB39" i="8"/>
  <c r="AB40" i="8"/>
  <c r="AB41" i="8"/>
  <c r="AB42" i="8"/>
  <c r="AB43" i="8"/>
  <c r="AB44" i="8"/>
  <c r="AB45" i="8"/>
  <c r="AB46" i="8"/>
  <c r="AB47" i="8"/>
  <c r="AB48" i="8"/>
  <c r="AB49" i="8"/>
  <c r="AB50" i="8"/>
  <c r="AB51" i="8"/>
  <c r="AB52" i="8"/>
  <c r="AB53" i="8"/>
  <c r="AB54" i="8"/>
  <c r="AB55" i="8"/>
  <c r="AB56" i="8"/>
  <c r="AB57" i="8"/>
  <c r="AB58" i="8"/>
  <c r="AB59" i="8"/>
  <c r="AB60" i="8"/>
  <c r="AB61" i="8"/>
  <c r="AB62" i="8"/>
  <c r="AB63" i="8"/>
  <c r="AB64" i="8"/>
  <c r="AB65" i="8"/>
  <c r="AB66" i="8"/>
  <c r="AB67" i="8"/>
  <c r="AB68" i="8"/>
  <c r="AB69" i="8"/>
  <c r="AB70" i="8"/>
  <c r="AB71" i="8"/>
  <c r="AB72" i="8"/>
  <c r="AB73" i="8"/>
  <c r="AB74" i="8"/>
  <c r="AB75" i="8"/>
  <c r="AB76" i="8"/>
  <c r="AB77" i="8"/>
  <c r="AB78" i="8"/>
  <c r="AB79" i="8"/>
  <c r="AB80" i="8"/>
  <c r="AB81" i="8"/>
  <c r="AB82" i="8"/>
  <c r="AB83" i="8"/>
  <c r="AB84" i="8"/>
  <c r="AB85" i="8"/>
  <c r="AB86" i="8"/>
  <c r="AB87" i="8"/>
  <c r="AB88" i="8"/>
  <c r="AB89" i="8"/>
  <c r="AB90" i="8"/>
  <c r="AB91" i="8"/>
  <c r="AB92" i="8"/>
  <c r="AB93" i="8"/>
  <c r="AB94" i="8"/>
  <c r="AB95" i="8"/>
  <c r="AB96" i="8"/>
  <c r="AB97" i="8"/>
  <c r="AB98" i="8"/>
  <c r="AB99" i="8"/>
  <c r="AB100" i="8"/>
  <c r="AB101" i="8"/>
  <c r="AB102" i="8"/>
  <c r="AB103" i="8"/>
  <c r="AB104" i="8"/>
  <c r="AB105" i="8"/>
  <c r="AB106" i="8"/>
  <c r="AB107" i="8"/>
  <c r="AB108" i="8"/>
  <c r="AB109" i="8"/>
  <c r="AB110" i="8"/>
  <c r="AB111" i="8"/>
  <c r="AB112" i="8"/>
  <c r="AB113" i="8"/>
  <c r="AB114" i="8"/>
  <c r="AB115" i="8"/>
  <c r="AB116" i="8"/>
  <c r="AB117" i="8"/>
  <c r="AB118" i="8"/>
  <c r="AB119" i="8"/>
  <c r="AB120" i="8"/>
  <c r="AB121" i="8"/>
  <c r="AB122" i="8"/>
  <c r="AB123" i="8"/>
  <c r="AB124" i="8"/>
  <c r="AB125" i="8"/>
  <c r="AB126" i="8"/>
  <c r="AB6" i="8"/>
  <c r="AC7" i="8"/>
  <c r="AC8" i="8"/>
  <c r="AC9" i="8"/>
  <c r="AC10" i="8"/>
  <c r="AC11" i="8"/>
  <c r="AC12" i="8"/>
  <c r="AC13" i="8"/>
  <c r="AC14" i="8"/>
  <c r="AC15" i="8"/>
  <c r="AC16" i="8"/>
  <c r="AC17" i="8"/>
  <c r="AC18" i="8"/>
  <c r="AC19" i="8"/>
  <c r="AC20" i="8"/>
  <c r="AC21" i="8"/>
  <c r="AC22" i="8"/>
  <c r="AC23" i="8"/>
  <c r="AC24" i="8"/>
  <c r="AC25" i="8"/>
  <c r="AC26" i="8"/>
  <c r="AC27" i="8"/>
  <c r="AC28" i="8"/>
  <c r="AC29" i="8"/>
  <c r="AC30" i="8"/>
  <c r="AC31" i="8"/>
  <c r="AC32" i="8"/>
  <c r="AC33" i="8"/>
  <c r="AC34" i="8"/>
  <c r="AC35" i="8"/>
  <c r="AC36" i="8"/>
  <c r="AC37" i="8"/>
  <c r="AC38" i="8"/>
  <c r="AC39" i="8"/>
  <c r="AC40" i="8"/>
  <c r="AC41" i="8"/>
  <c r="AC42" i="8"/>
  <c r="AC43" i="8"/>
  <c r="AC44" i="8"/>
  <c r="AC45" i="8"/>
  <c r="AC46" i="8"/>
  <c r="AC47" i="8"/>
  <c r="AC48" i="8"/>
  <c r="AC49" i="8"/>
  <c r="AC50" i="8"/>
  <c r="AC51" i="8"/>
  <c r="AC52" i="8"/>
  <c r="AC53" i="8"/>
  <c r="AC54" i="8"/>
  <c r="AC55" i="8"/>
  <c r="AC56" i="8"/>
  <c r="AC57" i="8"/>
  <c r="AC58" i="8"/>
  <c r="AC59" i="8"/>
  <c r="AC60" i="8"/>
  <c r="AC61" i="8"/>
  <c r="AC62" i="8"/>
  <c r="AC63" i="8"/>
  <c r="AC64" i="8"/>
  <c r="AC65" i="8"/>
  <c r="AC66" i="8"/>
  <c r="AC67" i="8"/>
  <c r="AC68" i="8"/>
  <c r="AC69" i="8"/>
  <c r="AC70" i="8"/>
  <c r="AC71" i="8"/>
  <c r="AC72" i="8"/>
  <c r="AC73" i="8"/>
  <c r="AC74" i="8"/>
  <c r="AC75" i="8"/>
  <c r="AC76" i="8"/>
  <c r="AC77" i="8"/>
  <c r="AC78" i="8"/>
  <c r="AC79" i="8"/>
  <c r="AC80" i="8"/>
  <c r="AC81" i="8"/>
  <c r="AC82" i="8"/>
  <c r="AC83" i="8"/>
  <c r="AC84" i="8"/>
  <c r="AC85" i="8"/>
  <c r="AC86" i="8"/>
  <c r="AC87" i="8"/>
  <c r="AC88" i="8"/>
  <c r="AC89" i="8"/>
  <c r="AC90" i="8"/>
  <c r="AC91" i="8"/>
  <c r="AC92" i="8"/>
  <c r="AC93" i="8"/>
  <c r="AC94" i="8"/>
  <c r="AC95" i="8"/>
  <c r="AC96" i="8"/>
  <c r="AC97" i="8"/>
  <c r="AC98" i="8"/>
  <c r="AC99" i="8"/>
  <c r="AC100" i="8"/>
  <c r="AC101" i="8"/>
  <c r="AC102" i="8"/>
  <c r="AC103" i="8"/>
  <c r="AC104" i="8"/>
  <c r="AC105" i="8"/>
  <c r="AC106" i="8"/>
  <c r="AC107" i="8"/>
  <c r="AC108" i="8"/>
  <c r="AC109" i="8"/>
  <c r="AC110" i="8"/>
  <c r="AC111" i="8"/>
  <c r="AC112" i="8"/>
  <c r="AC113" i="8"/>
  <c r="AC114" i="8"/>
  <c r="AC115" i="8"/>
  <c r="AC116" i="8"/>
  <c r="AC117" i="8"/>
  <c r="AC118" i="8"/>
  <c r="AC119" i="8"/>
  <c r="AC120" i="8"/>
  <c r="AC121" i="8"/>
  <c r="AC122" i="8"/>
  <c r="AC123" i="8"/>
  <c r="AC124" i="8"/>
  <c r="AC125" i="8"/>
  <c r="AC126" i="8"/>
  <c r="AC6" i="8"/>
  <c r="AD7" i="8"/>
  <c r="AD8" i="8"/>
  <c r="AD9" i="8"/>
  <c r="AD10"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82" i="8"/>
  <c r="AD83" i="8"/>
  <c r="AD84" i="8"/>
  <c r="AD85" i="8"/>
  <c r="AD86" i="8"/>
  <c r="AD87" i="8"/>
  <c r="AD88" i="8"/>
  <c r="AD89" i="8"/>
  <c r="AD90" i="8"/>
  <c r="AD91" i="8"/>
  <c r="AD92" i="8"/>
  <c r="AD93" i="8"/>
  <c r="AD94" i="8"/>
  <c r="AD95" i="8"/>
  <c r="AD96" i="8"/>
  <c r="AD97" i="8"/>
  <c r="AD98" i="8"/>
  <c r="AD99" i="8"/>
  <c r="AD100" i="8"/>
  <c r="AD101" i="8"/>
  <c r="AD102" i="8"/>
  <c r="AD103" i="8"/>
  <c r="AD104" i="8"/>
  <c r="AD105" i="8"/>
  <c r="AD106" i="8"/>
  <c r="AD107" i="8"/>
  <c r="AD108" i="8"/>
  <c r="AD109" i="8"/>
  <c r="AD110" i="8"/>
  <c r="AD111" i="8"/>
  <c r="AD112" i="8"/>
  <c r="AD113" i="8"/>
  <c r="AD114" i="8"/>
  <c r="AD115" i="8"/>
  <c r="AD116" i="8"/>
  <c r="AD117" i="8"/>
  <c r="AD118" i="8"/>
  <c r="AD119" i="8"/>
  <c r="AD120" i="8"/>
  <c r="AD121" i="8"/>
  <c r="AD122" i="8"/>
  <c r="AD123" i="8"/>
  <c r="AD124" i="8"/>
  <c r="AD125" i="8"/>
  <c r="AD126" i="8"/>
  <c r="AD6" i="8"/>
  <c r="AE7" i="8"/>
  <c r="AE8" i="8"/>
  <c r="AE9" i="8"/>
  <c r="AE10" i="8"/>
  <c r="AE11" i="8"/>
  <c r="AE12" i="8"/>
  <c r="AE13" i="8"/>
  <c r="AE14"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6" i="8"/>
  <c r="AF7" i="8"/>
  <c r="AF8" i="8"/>
  <c r="AF9" i="8"/>
  <c r="AF10" i="8"/>
  <c r="AF11" i="8"/>
  <c r="AF12" i="8"/>
  <c r="AF13" i="8"/>
  <c r="AF14"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6" i="8"/>
  <c r="AG7" i="8"/>
  <c r="AG8" i="8"/>
  <c r="AG9" i="8"/>
  <c r="AG10" i="8"/>
  <c r="AG11" i="8"/>
  <c r="AG12" i="8"/>
  <c r="AG13" i="8"/>
  <c r="AG14"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6" i="8"/>
  <c r="AH7" i="8"/>
  <c r="AH8" i="8"/>
  <c r="AH9" i="8"/>
  <c r="AH10" i="8"/>
  <c r="AH11" i="8"/>
  <c r="AH12" i="8"/>
  <c r="AH13" i="8"/>
  <c r="AH14" i="8"/>
  <c r="AH15" i="8"/>
  <c r="AH16"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H116" i="8"/>
  <c r="AH117" i="8"/>
  <c r="AH118" i="8"/>
  <c r="AH119" i="8"/>
  <c r="AH120" i="8"/>
  <c r="AH121" i="8"/>
  <c r="AH122" i="8"/>
  <c r="AH123" i="8"/>
  <c r="AH124" i="8"/>
  <c r="AH125" i="8"/>
  <c r="AH126" i="8"/>
  <c r="AH6" i="8"/>
  <c r="AI7" i="8"/>
  <c r="AI8" i="8"/>
  <c r="AI9" i="8"/>
  <c r="AI10"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6" i="8"/>
  <c r="AJ7" i="8"/>
  <c r="AJ8" i="8"/>
  <c r="AJ9" i="8"/>
  <c r="AJ10" i="8"/>
  <c r="AJ11" i="8"/>
  <c r="AJ12" i="8"/>
  <c r="AJ13" i="8"/>
  <c r="AJ14" i="8"/>
  <c r="AJ15" i="8"/>
  <c r="AJ16" i="8"/>
  <c r="AJ17" i="8"/>
  <c r="AJ18" i="8"/>
  <c r="AJ19" i="8"/>
  <c r="AJ20" i="8"/>
  <c r="AJ21" i="8"/>
  <c r="AJ22" i="8"/>
  <c r="AJ23" i="8"/>
  <c r="AJ24" i="8"/>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6" i="8"/>
  <c r="AL7" i="8"/>
  <c r="AL8" i="8"/>
  <c r="AL9" i="8"/>
  <c r="AL10" i="8"/>
  <c r="AL11" i="8"/>
  <c r="AL12" i="8"/>
  <c r="AL13" i="8"/>
  <c r="AL14"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6" i="8"/>
  <c r="AK7" i="8"/>
  <c r="AK8" i="8"/>
  <c r="AK9" i="8"/>
  <c r="AK10" i="8"/>
  <c r="AK11" i="8"/>
  <c r="AK12" i="8"/>
  <c r="AK13" i="8"/>
  <c r="AK14"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6" i="8"/>
  <c r="AM7" i="8"/>
  <c r="AM8" i="8"/>
  <c r="AM9"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6" i="8"/>
  <c r="AN7" i="8"/>
  <c r="AN8" i="8"/>
  <c r="AN9" i="8"/>
  <c r="AN10" i="8"/>
  <c r="AN11" i="8"/>
  <c r="AN12" i="8"/>
  <c r="AN13" i="8"/>
  <c r="AN14" i="8"/>
  <c r="AN15" i="8"/>
  <c r="AN16" i="8"/>
  <c r="AN17" i="8"/>
  <c r="AN18" i="8"/>
  <c r="AN19" i="8"/>
  <c r="AN20" i="8"/>
  <c r="AN21" i="8"/>
  <c r="AN22" i="8"/>
  <c r="AN23" i="8"/>
  <c r="AN24" i="8"/>
  <c r="AN25" i="8"/>
  <c r="AN26" i="8"/>
  <c r="AN27" i="8"/>
  <c r="AN28" i="8"/>
  <c r="AN29" i="8"/>
  <c r="AN30" i="8"/>
  <c r="AN31" i="8"/>
  <c r="AN32" i="8"/>
  <c r="AN33" i="8"/>
  <c r="AN34" i="8"/>
  <c r="AN35" i="8"/>
  <c r="AN36" i="8"/>
  <c r="AN37" i="8"/>
  <c r="AN38" i="8"/>
  <c r="AN39" i="8"/>
  <c r="AN40" i="8"/>
  <c r="AN41" i="8"/>
  <c r="AN42" i="8"/>
  <c r="AN43" i="8"/>
  <c r="AN44" i="8"/>
  <c r="AN45" i="8"/>
  <c r="AN46" i="8"/>
  <c r="AN47" i="8"/>
  <c r="AN48" i="8"/>
  <c r="AN49" i="8"/>
  <c r="AN50" i="8"/>
  <c r="AN51" i="8"/>
  <c r="AN52" i="8"/>
  <c r="AN53" i="8"/>
  <c r="AN54" i="8"/>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N86" i="8"/>
  <c r="AN87" i="8"/>
  <c r="AN88" i="8"/>
  <c r="AN89" i="8"/>
  <c r="AN90" i="8"/>
  <c r="AN91" i="8"/>
  <c r="AN92" i="8"/>
  <c r="AN93" i="8"/>
  <c r="AN94" i="8"/>
  <c r="AN95" i="8"/>
  <c r="AN96" i="8"/>
  <c r="AN97" i="8"/>
  <c r="AN98" i="8"/>
  <c r="AN99" i="8"/>
  <c r="AN100" i="8"/>
  <c r="AN101" i="8"/>
  <c r="AN102" i="8"/>
  <c r="AN103" i="8"/>
  <c r="AN104" i="8"/>
  <c r="AN105" i="8"/>
  <c r="AN106" i="8"/>
  <c r="AN107" i="8"/>
  <c r="AN108" i="8"/>
  <c r="AN109" i="8"/>
  <c r="AN110" i="8"/>
  <c r="AN111" i="8"/>
  <c r="AN112" i="8"/>
  <c r="AN113" i="8"/>
  <c r="AN114" i="8"/>
  <c r="AN115" i="8"/>
  <c r="AN116" i="8"/>
  <c r="AN117" i="8"/>
  <c r="AN118" i="8"/>
  <c r="AN119" i="8"/>
  <c r="AN120" i="8"/>
  <c r="AN121" i="8"/>
  <c r="AN122" i="8"/>
  <c r="AN123" i="8"/>
  <c r="AN124" i="8"/>
  <c r="AN125" i="8"/>
  <c r="AN126" i="8"/>
  <c r="AN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6" i="8"/>
  <c r="HZ5" i="6"/>
  <c r="HX5" i="6"/>
  <c r="FX5" i="6"/>
  <c r="FJ5" i="6"/>
  <c r="HB5" i="6"/>
  <c r="GH5" i="6"/>
  <c r="JL5" i="6"/>
  <c r="DP5" i="6"/>
  <c r="EX5" i="6"/>
  <c r="IF5" i="6"/>
  <c r="L5" i="6"/>
  <c r="JB5" i="6"/>
  <c r="HR5" i="6"/>
  <c r="HD5" i="6"/>
  <c r="IZ5" i="6"/>
  <c r="AB5" i="6"/>
  <c r="BF5" i="6"/>
  <c r="I65" i="14" l="1"/>
  <c r="I66" i="14" s="1"/>
  <c r="I67" i="14" s="1"/>
  <c r="I68" i="14" s="1"/>
  <c r="I69" i="14" s="1"/>
  <c r="I70" i="14" s="1"/>
  <c r="I71" i="14" s="1"/>
  <c r="I72" i="14" s="1"/>
  <c r="I73" i="14" s="1"/>
  <c r="I74" i="14" s="1"/>
  <c r="I75" i="14" s="1"/>
  <c r="I76" i="14" s="1"/>
  <c r="C65" i="14"/>
  <c r="C66" i="14" s="1"/>
  <c r="C67" i="14" s="1"/>
  <c r="C68" i="14" s="1"/>
  <c r="C69" i="14" s="1"/>
  <c r="C70" i="14" s="1"/>
  <c r="C71" i="14" s="1"/>
  <c r="C72" i="14" s="1"/>
  <c r="C73" i="14" s="1"/>
  <c r="C74" i="14" s="1"/>
  <c r="C75" i="14" s="1"/>
  <c r="C76" i="14" s="1"/>
  <c r="E65" i="14"/>
  <c r="E66" i="14" s="1"/>
  <c r="E67" i="14" s="1"/>
  <c r="E68" i="14" s="1"/>
  <c r="E69" i="14" s="1"/>
  <c r="E70" i="14" s="1"/>
  <c r="E71" i="14" s="1"/>
  <c r="E72" i="14" s="1"/>
  <c r="E73" i="14" s="1"/>
  <c r="E74" i="14" s="1"/>
  <c r="E75" i="14" s="1"/>
  <c r="E76" i="14" s="1"/>
  <c r="ES7" i="8"/>
  <c r="AJ5" i="6"/>
  <c r="GT5" i="6"/>
  <c r="HT5" i="6"/>
  <c r="CV5" i="6"/>
  <c r="BB5" i="6"/>
  <c r="BV5" i="6"/>
  <c r="H5" i="6"/>
  <c r="IT5" i="6"/>
  <c r="DX5" i="6"/>
  <c r="GR5" i="6"/>
  <c r="KH5" i="6"/>
  <c r="BD5" i="6"/>
  <c r="GL5" i="6"/>
  <c r="FD5" i="6"/>
  <c r="DV5" i="6"/>
  <c r="DB5" i="6"/>
  <c r="CT5" i="6"/>
  <c r="AH5" i="6"/>
  <c r="GZ5" i="6"/>
  <c r="HV5" i="6"/>
  <c r="JJ5" i="6"/>
  <c r="EB5" i="6"/>
  <c r="FL5" i="6"/>
  <c r="EZ4" i="9"/>
  <c r="ES6" i="8"/>
  <c r="E2" i="8"/>
  <c r="G2" i="8"/>
  <c r="F2" i="8"/>
  <c r="AN2" i="8"/>
  <c r="AM2" i="8"/>
  <c r="AK2" i="8"/>
  <c r="AL2" i="8"/>
  <c r="AJ2" i="8"/>
  <c r="AI2" i="8"/>
  <c r="AH2" i="8"/>
  <c r="AG2" i="8"/>
  <c r="AF2" i="8"/>
  <c r="AE2" i="8"/>
  <c r="AD2" i="8"/>
  <c r="AC2" i="8"/>
  <c r="AB2" i="8"/>
  <c r="AA2" i="8"/>
  <c r="Z2" i="8"/>
  <c r="Y2" i="8"/>
  <c r="X2" i="8"/>
  <c r="W2" i="8"/>
  <c r="V2" i="8"/>
  <c r="U2" i="8"/>
  <c r="T2" i="8"/>
  <c r="S2" i="8"/>
  <c r="R2" i="8"/>
  <c r="Q2" i="8"/>
  <c r="P2" i="8"/>
  <c r="O2" i="8"/>
  <c r="N2" i="8"/>
  <c r="M2" i="8"/>
  <c r="K2" i="8"/>
  <c r="J2" i="8"/>
  <c r="I2" i="8"/>
  <c r="D2" i="8"/>
  <c r="BF2" i="8"/>
  <c r="BV2" i="8"/>
  <c r="DB2" i="8"/>
  <c r="AR2" i="8"/>
  <c r="AV2" i="8"/>
  <c r="AZ2" i="8"/>
  <c r="BH2" i="8"/>
  <c r="BL2" i="8"/>
  <c r="BP2" i="8"/>
  <c r="BT2" i="8"/>
  <c r="CB2" i="8"/>
  <c r="CF2" i="8"/>
  <c r="CJ2" i="8"/>
  <c r="CN2" i="8"/>
  <c r="CR2" i="8"/>
  <c r="DH2" i="8"/>
  <c r="DL2" i="8"/>
  <c r="CW2" i="8"/>
  <c r="DA2" i="8"/>
  <c r="DI2" i="8"/>
  <c r="AT2" i="8"/>
  <c r="AX2" i="8"/>
  <c r="BR2" i="8"/>
  <c r="BZ2" i="8"/>
  <c r="CT2" i="8"/>
  <c r="CX2" i="8"/>
  <c r="DF2" i="8"/>
  <c r="DJ2" i="8"/>
  <c r="DN2" i="8"/>
  <c r="AS2" i="8"/>
  <c r="AW2" i="8"/>
  <c r="BE2" i="8"/>
  <c r="BI2" i="8"/>
  <c r="BM2" i="8"/>
  <c r="BQ2" i="8"/>
  <c r="BU2" i="8"/>
  <c r="CC2" i="8"/>
  <c r="CG2" i="8"/>
  <c r="CK2" i="8"/>
  <c r="CS2" i="8"/>
  <c r="BB2" i="8"/>
  <c r="BJ2" i="8"/>
  <c r="BN2" i="8"/>
  <c r="CI2" i="8"/>
  <c r="CE2" i="8"/>
  <c r="CQ2" i="8"/>
  <c r="AU2" i="8"/>
  <c r="AY2" i="8"/>
  <c r="BG2" i="8"/>
  <c r="BK2" i="8"/>
  <c r="BO2" i="8"/>
  <c r="BW2" i="8"/>
  <c r="CM2" i="8"/>
  <c r="CY2" i="8"/>
  <c r="DC2" i="8"/>
  <c r="DG2" i="8"/>
  <c r="DK2" i="8"/>
  <c r="EJ2" i="8"/>
  <c r="EG2" i="8"/>
  <c r="ED2" i="8"/>
  <c r="EL2" i="8"/>
  <c r="AQ2" i="8"/>
  <c r="BC2" i="8"/>
  <c r="BS2" i="8"/>
  <c r="CA2" i="8"/>
  <c r="CU2" i="8"/>
  <c r="DX2" i="8"/>
  <c r="EN2" i="8"/>
  <c r="DW2" i="8"/>
  <c r="EA2" i="8"/>
  <c r="EM2" i="8"/>
  <c r="DY2" i="8"/>
  <c r="EC2" i="8"/>
  <c r="EO2" i="8"/>
  <c r="DV2" i="8"/>
  <c r="DZ2" i="8"/>
  <c r="BD2" i="8"/>
  <c r="BX2" i="8"/>
  <c r="CV2" i="8"/>
  <c r="CZ2" i="8"/>
  <c r="DD2" i="8"/>
  <c r="ER2" i="8"/>
  <c r="EF2" i="8"/>
  <c r="EE2" i="8"/>
  <c r="EI2" i="8"/>
  <c r="EQ2" i="8"/>
  <c r="EK2" i="8"/>
  <c r="EP2" i="8"/>
  <c r="AP2" i="8"/>
  <c r="CD2" i="8"/>
  <c r="CH2" i="8"/>
  <c r="CP2" i="8"/>
  <c r="DS2" i="8"/>
  <c r="DP2" i="8"/>
  <c r="DT2" i="8"/>
  <c r="DR2" i="8"/>
  <c r="EH2" i="8"/>
  <c r="CL2" i="8"/>
  <c r="DU2" i="8"/>
  <c r="DO2" i="8"/>
  <c r="DM2" i="8"/>
  <c r="DQ2" i="8"/>
  <c r="C2" i="8"/>
  <c r="L2" i="8"/>
  <c r="H2" i="8"/>
  <c r="ES15" i="8"/>
  <c r="ES47" i="8"/>
  <c r="ES79" i="8"/>
  <c r="ES83" i="8"/>
  <c r="ES23" i="8"/>
  <c r="ES55" i="8"/>
  <c r="ES87" i="8"/>
  <c r="ES119" i="8"/>
  <c r="ES73" i="8"/>
  <c r="ES86" i="8"/>
  <c r="ES118" i="8"/>
  <c r="ES31" i="8"/>
  <c r="ES101" i="8"/>
  <c r="ES27" i="8"/>
  <c r="ES59" i="8"/>
  <c r="ES91" i="8"/>
  <c r="ES123" i="8"/>
  <c r="ES13" i="8"/>
  <c r="ES81" i="8"/>
  <c r="ES110" i="8"/>
  <c r="ES77" i="8"/>
  <c r="ES66" i="8"/>
  <c r="ES90" i="8"/>
  <c r="ES125" i="8"/>
  <c r="ES114" i="8"/>
  <c r="ES53" i="8"/>
  <c r="ES42" i="8"/>
  <c r="ES102" i="8"/>
  <c r="ES113" i="8"/>
  <c r="ES65" i="8"/>
  <c r="ES54" i="8"/>
  <c r="ES78" i="8"/>
  <c r="ES89" i="8"/>
  <c r="ES40" i="8"/>
  <c r="ES30" i="8"/>
  <c r="ES29" i="8"/>
  <c r="ES18" i="8"/>
  <c r="B2" i="8"/>
  <c r="ES95" i="8"/>
  <c r="ES19" i="8"/>
  <c r="ES51" i="8"/>
  <c r="ES38" i="8"/>
  <c r="ES46" i="8"/>
  <c r="ES37" i="8"/>
  <c r="ES115" i="8"/>
  <c r="ES63" i="8"/>
  <c r="ES92" i="8"/>
  <c r="ES121" i="8"/>
  <c r="ES120" i="8"/>
  <c r="ES33" i="8"/>
  <c r="ES24" i="8"/>
  <c r="ES44" i="8"/>
  <c r="ES98" i="8"/>
  <c r="ES69" i="8"/>
  <c r="ES9" i="8"/>
  <c r="ES124" i="8"/>
  <c r="ES14" i="8"/>
  <c r="ES56" i="8"/>
  <c r="ES74" i="8"/>
  <c r="ES76" i="8"/>
  <c r="ES41" i="8"/>
  <c r="ES61" i="8"/>
  <c r="ES106" i="8"/>
  <c r="ES97" i="8"/>
  <c r="ES21" i="8"/>
  <c r="ES28" i="8"/>
  <c r="ES105" i="8"/>
  <c r="ES93" i="8"/>
  <c r="ES109" i="8"/>
  <c r="ES88" i="8"/>
  <c r="ES70" i="8"/>
  <c r="ES49" i="8"/>
  <c r="ES111" i="8"/>
  <c r="ES116" i="8"/>
  <c r="ES60" i="8"/>
  <c r="ES26" i="8"/>
  <c r="ES25" i="8"/>
  <c r="ES12" i="8"/>
  <c r="ES62" i="8"/>
  <c r="ES36" i="8"/>
  <c r="ES99" i="8"/>
  <c r="ES112" i="8"/>
  <c r="ES17" i="8"/>
  <c r="ES32" i="8"/>
  <c r="ES122" i="8"/>
  <c r="ES117" i="8"/>
  <c r="ES108" i="8"/>
  <c r="ES126" i="8"/>
  <c r="ES8" i="8"/>
  <c r="ES107" i="8"/>
  <c r="ES75" i="8"/>
  <c r="ES43" i="8"/>
  <c r="ES11" i="8"/>
  <c r="ES67" i="8"/>
  <c r="ES100" i="8"/>
  <c r="ES96" i="8"/>
  <c r="ES84" i="8"/>
  <c r="ES85" i="8"/>
  <c r="ES80" i="8"/>
  <c r="ES45" i="8"/>
  <c r="ES104" i="8"/>
  <c r="ES39" i="8"/>
  <c r="ES64" i="8"/>
  <c r="ES35" i="8"/>
  <c r="ES34" i="8"/>
  <c r="ES82" i="8"/>
  <c r="ES72" i="8"/>
  <c r="ES10" i="8"/>
  <c r="ES20" i="8"/>
  <c r="ES58" i="8"/>
  <c r="ES57" i="8"/>
  <c r="ES48" i="8"/>
  <c r="ES94" i="8"/>
  <c r="ES68" i="8"/>
  <c r="ES52" i="8"/>
  <c r="ES50" i="8"/>
  <c r="ES22" i="8"/>
  <c r="ES103" i="8"/>
  <c r="ES71" i="8"/>
  <c r="ES16" i="8"/>
  <c r="DE2" i="8"/>
  <c r="CO2" i="8"/>
  <c r="BY2" i="8"/>
  <c r="BA2" i="8"/>
  <c r="AO2" i="8"/>
  <c r="EB2" i="8"/>
  <c r="FE7" i="8" l="1"/>
  <c r="EW19" i="8"/>
  <c r="FA4" i="8" s="1"/>
  <c r="EW28" i="8"/>
  <c r="EW25" i="8"/>
  <c r="EW27" i="8"/>
  <c r="ET7" i="8"/>
  <c r="ET8" i="8" s="1"/>
  <c r="ET9" i="8" s="1"/>
  <c r="ET10" i="8" s="1"/>
  <c r="ET11" i="8" s="1"/>
  <c r="ET12" i="8" s="1"/>
  <c r="ET13" i="8" s="1"/>
  <c r="ET14" i="8" s="1"/>
  <c r="ET15" i="8" s="1"/>
  <c r="ET16" i="8" s="1"/>
  <c r="ET17" i="8" s="1"/>
  <c r="ET18" i="8" s="1"/>
  <c r="ET19" i="8" s="1"/>
  <c r="ET20" i="8" s="1"/>
  <c r="ET21" i="8" s="1"/>
  <c r="ET22" i="8" s="1"/>
  <c r="ET23" i="8" s="1"/>
  <c r="ET24" i="8" s="1"/>
  <c r="ET25" i="8" s="1"/>
  <c r="ET26" i="8" s="1"/>
  <c r="ET27" i="8" s="1"/>
  <c r="ET28" i="8" s="1"/>
  <c r="ET29" i="8" s="1"/>
  <c r="ET30" i="8" s="1"/>
  <c r="ET31" i="8" s="1"/>
  <c r="ET32" i="8" s="1"/>
  <c r="ET33" i="8" s="1"/>
  <c r="ET34" i="8" s="1"/>
  <c r="ET35" i="8" s="1"/>
  <c r="ET36" i="8" s="1"/>
  <c r="ET37" i="8" s="1"/>
  <c r="ET38" i="8" s="1"/>
  <c r="ET39" i="8" s="1"/>
  <c r="ET40" i="8" s="1"/>
  <c r="ET41" i="8" s="1"/>
  <c r="ET42" i="8" s="1"/>
  <c r="ET43" i="8" s="1"/>
  <c r="ET44" i="8" s="1"/>
  <c r="ET45" i="8" s="1"/>
  <c r="ET46" i="8" s="1"/>
  <c r="ET47" i="8" s="1"/>
  <c r="ET48" i="8" s="1"/>
  <c r="ET49" i="8" s="1"/>
  <c r="ET50" i="8" s="1"/>
  <c r="ET51" i="8" s="1"/>
  <c r="ET52" i="8" s="1"/>
  <c r="ET53" i="8" s="1"/>
  <c r="ET54" i="8" s="1"/>
  <c r="ET55" i="8" s="1"/>
  <c r="ET56" i="8" s="1"/>
  <c r="ET57" i="8" s="1"/>
  <c r="ET58" i="8" s="1"/>
  <c r="ET59" i="8" s="1"/>
  <c r="ET60" i="8" s="1"/>
  <c r="ET61" i="8" s="1"/>
  <c r="ET62" i="8" s="1"/>
  <c r="ET63" i="8" s="1"/>
  <c r="ET64" i="8" s="1"/>
  <c r="ET65" i="8" s="1"/>
  <c r="ET66" i="8" s="1"/>
  <c r="ET67" i="8" s="1"/>
  <c r="ET68" i="8" s="1"/>
  <c r="ET69" i="8" s="1"/>
  <c r="ET70" i="8" s="1"/>
  <c r="ET71" i="8" s="1"/>
  <c r="ET72" i="8" s="1"/>
  <c r="ET73" i="8" s="1"/>
  <c r="ET74" i="8" s="1"/>
  <c r="ET75" i="8" s="1"/>
  <c r="ET76" i="8" s="1"/>
  <c r="ET77" i="8" s="1"/>
  <c r="ET78" i="8" s="1"/>
  <c r="ET79" i="8" s="1"/>
  <c r="ET80" i="8" s="1"/>
  <c r="ET81" i="8" s="1"/>
  <c r="ET82" i="8" s="1"/>
  <c r="ET83" i="8" s="1"/>
  <c r="ET84" i="8" s="1"/>
  <c r="ET85" i="8" s="1"/>
  <c r="ET86" i="8" s="1"/>
  <c r="ET87" i="8" s="1"/>
  <c r="ET88" i="8" s="1"/>
  <c r="ET89" i="8" s="1"/>
  <c r="ET90" i="8" s="1"/>
  <c r="ET91" i="8" s="1"/>
  <c r="ET92" i="8" s="1"/>
  <c r="ET93" i="8" s="1"/>
  <c r="ET94" i="8" s="1"/>
  <c r="ET95" i="8" s="1"/>
  <c r="ET96" i="8" s="1"/>
  <c r="ET97" i="8" s="1"/>
  <c r="ET98" i="8" s="1"/>
  <c r="ET99" i="8" s="1"/>
  <c r="ET100" i="8" s="1"/>
  <c r="ET101" i="8" s="1"/>
  <c r="ET102" i="8" s="1"/>
  <c r="ET103" i="8" s="1"/>
  <c r="ET104" i="8" s="1"/>
  <c r="ET105" i="8" s="1"/>
  <c r="ET106" i="8" s="1"/>
  <c r="ET107" i="8" s="1"/>
  <c r="ET108" i="8" s="1"/>
  <c r="ET109" i="8" s="1"/>
  <c r="ET110" i="8" s="1"/>
  <c r="ET111" i="8" s="1"/>
  <c r="ET112" i="8" s="1"/>
  <c r="ET113" i="8" s="1"/>
  <c r="ET114" i="8" s="1"/>
  <c r="ET115" i="8" s="1"/>
  <c r="ET116" i="8" s="1"/>
  <c r="ET117" i="8" s="1"/>
  <c r="ET118" i="8" s="1"/>
  <c r="ET119" i="8" s="1"/>
  <c r="ET120" i="8" s="1"/>
  <c r="ET121" i="8" s="1"/>
  <c r="ET122" i="8" s="1"/>
  <c r="ET123" i="8" s="1"/>
  <c r="ET124" i="8" s="1"/>
  <c r="ET125" i="8" s="1"/>
  <c r="ET126" i="8" s="1"/>
  <c r="EW18" i="8"/>
  <c r="FA3" i="8" s="1"/>
  <c r="E77" i="14"/>
  <c r="E78" i="14" s="1"/>
  <c r="E79" i="14" s="1"/>
  <c r="E80" i="14" s="1"/>
  <c r="E81" i="14" s="1"/>
  <c r="E82" i="14" s="1"/>
  <c r="E83" i="14" s="1"/>
  <c r="E84" i="14" s="1"/>
  <c r="E85" i="14" s="1"/>
  <c r="E86" i="14" s="1"/>
  <c r="E87" i="14" s="1"/>
  <c r="E88" i="14" s="1"/>
  <c r="I77" i="14"/>
  <c r="I78" i="14" s="1"/>
  <c r="I79" i="14" s="1"/>
  <c r="I80" i="14" s="1"/>
  <c r="I81" i="14" s="1"/>
  <c r="I82" i="14" s="1"/>
  <c r="I83" i="14" s="1"/>
  <c r="I84" i="14" s="1"/>
  <c r="I85" i="14" s="1"/>
  <c r="I86" i="14" s="1"/>
  <c r="I87" i="14" s="1"/>
  <c r="I88" i="14" s="1"/>
  <c r="C77" i="14"/>
  <c r="C78" i="14" s="1"/>
  <c r="C79" i="14" s="1"/>
  <c r="C80" i="14" s="1"/>
  <c r="C81" i="14" s="1"/>
  <c r="C82" i="14" s="1"/>
  <c r="C83" i="14" s="1"/>
  <c r="C84" i="14" s="1"/>
  <c r="C85" i="14" s="1"/>
  <c r="C86" i="14" s="1"/>
  <c r="C87" i="14" s="1"/>
  <c r="C88" i="14" s="1"/>
  <c r="H31" i="1"/>
  <c r="F31" i="3"/>
  <c r="H120" i="1"/>
  <c r="I120" i="1" s="1"/>
  <c r="F120" i="3"/>
  <c r="G120" i="3" s="1"/>
  <c r="H87" i="1"/>
  <c r="F87" i="3"/>
  <c r="H58" i="1"/>
  <c r="F58" i="3"/>
  <c r="G58" i="3" s="1"/>
  <c r="H83" i="1"/>
  <c r="F83" i="3"/>
  <c r="H32" i="1"/>
  <c r="F32" i="3"/>
  <c r="H15" i="1"/>
  <c r="I15" i="1" s="1"/>
  <c r="F15" i="3"/>
  <c r="G15" i="3" s="1"/>
  <c r="H67" i="1"/>
  <c r="I67" i="1" s="1"/>
  <c r="F67" i="3"/>
  <c r="G67" i="3" s="1"/>
  <c r="H104" i="1"/>
  <c r="F104" i="3"/>
  <c r="F5" i="3"/>
  <c r="G5" i="3" s="1"/>
  <c r="H5" i="1"/>
  <c r="H86" i="1"/>
  <c r="F86" i="3"/>
  <c r="EW26" i="8"/>
  <c r="FA11" i="8" s="1"/>
  <c r="H99" i="1"/>
  <c r="I99" i="1" s="1"/>
  <c r="F99" i="3"/>
  <c r="H54" i="1"/>
  <c r="F54" i="3"/>
  <c r="H35" i="1"/>
  <c r="I35" i="1" s="1"/>
  <c r="F35" i="3"/>
  <c r="G35" i="3" s="1"/>
  <c r="H63" i="1"/>
  <c r="I63" i="1" s="1"/>
  <c r="F63" i="3"/>
  <c r="H113" i="1"/>
  <c r="I113" i="1" s="1"/>
  <c r="F113" i="3"/>
  <c r="G113" i="3" s="1"/>
  <c r="H8" i="1"/>
  <c r="F8" i="3"/>
  <c r="H84" i="1"/>
  <c r="I84" i="1" s="1"/>
  <c r="F84" i="3"/>
  <c r="G84" i="3" s="1"/>
  <c r="H57" i="1"/>
  <c r="F57" i="3"/>
  <c r="H65" i="1"/>
  <c r="F65" i="3"/>
  <c r="H59" i="1"/>
  <c r="F59" i="3"/>
  <c r="F61" i="3"/>
  <c r="H61" i="1"/>
  <c r="H62" i="1"/>
  <c r="F62" i="3"/>
  <c r="H23" i="1"/>
  <c r="F23" i="3"/>
  <c r="H51" i="1"/>
  <c r="F51" i="3"/>
  <c r="H92" i="1"/>
  <c r="F92" i="3"/>
  <c r="G92" i="3" s="1"/>
  <c r="H93" i="1"/>
  <c r="F93" i="3"/>
  <c r="H121" i="1"/>
  <c r="F121" i="3"/>
  <c r="H96" i="1"/>
  <c r="F96" i="3"/>
  <c r="G96" i="3" s="1"/>
  <c r="H102" i="1"/>
  <c r="F102" i="3"/>
  <c r="F50" i="3"/>
  <c r="H50" i="1"/>
  <c r="F18" i="3"/>
  <c r="H18" i="1"/>
  <c r="H16" i="1"/>
  <c r="F16" i="3"/>
  <c r="G16" i="3" s="1"/>
  <c r="H100" i="1"/>
  <c r="F100" i="3"/>
  <c r="H7" i="1"/>
  <c r="F7" i="3"/>
  <c r="H118" i="1"/>
  <c r="F118" i="3"/>
  <c r="G118" i="3" s="1"/>
  <c r="H21" i="1"/>
  <c r="F21" i="3"/>
  <c r="G21" i="3" s="1"/>
  <c r="H105" i="1"/>
  <c r="F105" i="3"/>
  <c r="H37" i="1"/>
  <c r="I37" i="1" s="1"/>
  <c r="F37" i="3"/>
  <c r="H94" i="1"/>
  <c r="F94" i="3"/>
  <c r="H111" i="1"/>
  <c r="I111" i="1" s="1"/>
  <c r="F111" i="3"/>
  <c r="H14" i="1"/>
  <c r="F14" i="3"/>
  <c r="H109" i="1"/>
  <c r="F109" i="3"/>
  <c r="H73" i="1"/>
  <c r="F73" i="3"/>
  <c r="H97" i="1"/>
  <c r="F97" i="3"/>
  <c r="H19" i="1"/>
  <c r="F19" i="3"/>
  <c r="H78" i="1"/>
  <c r="I78" i="1" s="1"/>
  <c r="F78" i="3"/>
  <c r="G78" i="3" s="1"/>
  <c r="F122" i="3"/>
  <c r="H122" i="1"/>
  <c r="H117" i="1"/>
  <c r="F117" i="3"/>
  <c r="H115" i="1"/>
  <c r="F115" i="3"/>
  <c r="H60" i="1"/>
  <c r="F60" i="3"/>
  <c r="G60" i="3" s="1"/>
  <c r="H88" i="1"/>
  <c r="I88" i="1" s="1"/>
  <c r="F88" i="3"/>
  <c r="G88" i="3" s="1"/>
  <c r="H55" i="1"/>
  <c r="F55" i="3"/>
  <c r="H46" i="1"/>
  <c r="I46" i="1" s="1"/>
  <c r="F46" i="3"/>
  <c r="G46" i="3" s="1"/>
  <c r="H6" i="1"/>
  <c r="F6" i="3"/>
  <c r="G6" i="3" s="1"/>
  <c r="H41" i="1"/>
  <c r="I41" i="1" s="1"/>
  <c r="F41" i="3"/>
  <c r="G41" i="3" s="1"/>
  <c r="H39" i="1"/>
  <c r="F39" i="3"/>
  <c r="G39" i="3" s="1"/>
  <c r="H28" i="1"/>
  <c r="I28" i="1" s="1"/>
  <c r="F28" i="3"/>
  <c r="G28" i="3" s="1"/>
  <c r="H22" i="1"/>
  <c r="F22" i="3"/>
  <c r="H89" i="1"/>
  <c r="I89" i="1" s="1"/>
  <c r="F89" i="3"/>
  <c r="H72" i="1"/>
  <c r="F72" i="3"/>
  <c r="H40" i="1"/>
  <c r="F40" i="3"/>
  <c r="H33" i="1"/>
  <c r="F33" i="3"/>
  <c r="H25" i="1"/>
  <c r="F25" i="3"/>
  <c r="F98" i="3"/>
  <c r="H98" i="1"/>
  <c r="H106" i="1"/>
  <c r="F106" i="3"/>
  <c r="H27" i="1"/>
  <c r="F27" i="3"/>
  <c r="H79" i="1"/>
  <c r="F79" i="3"/>
  <c r="H2" i="1"/>
  <c r="I2" i="1" s="1"/>
  <c r="F2" i="3"/>
  <c r="G2" i="3" s="1"/>
  <c r="H44" i="1"/>
  <c r="F44" i="3"/>
  <c r="G44" i="3" s="1"/>
  <c r="F45" i="3"/>
  <c r="H45" i="1"/>
  <c r="H74" i="1"/>
  <c r="F74" i="3"/>
  <c r="G74" i="3" s="1"/>
  <c r="H53" i="1"/>
  <c r="F53" i="3"/>
  <c r="G53" i="3" s="1"/>
  <c r="F66" i="3"/>
  <c r="G66" i="3" s="1"/>
  <c r="H66" i="1"/>
  <c r="H91" i="1"/>
  <c r="F91" i="3"/>
  <c r="H48" i="1"/>
  <c r="I48" i="1" s="1"/>
  <c r="F48" i="3"/>
  <c r="H68" i="1"/>
  <c r="F68" i="3"/>
  <c r="H76" i="1"/>
  <c r="I76" i="1" s="1"/>
  <c r="F76" i="3"/>
  <c r="H71" i="1"/>
  <c r="I71" i="1" s="1"/>
  <c r="F71" i="3"/>
  <c r="G71" i="3" s="1"/>
  <c r="F13" i="3"/>
  <c r="H13" i="1"/>
  <c r="H56" i="1"/>
  <c r="I56" i="1" s="1"/>
  <c r="F56" i="3"/>
  <c r="F101" i="3"/>
  <c r="H101" i="1"/>
  <c r="H70" i="1"/>
  <c r="F70" i="3"/>
  <c r="G70" i="3" s="1"/>
  <c r="H20" i="1"/>
  <c r="I20" i="1" s="1"/>
  <c r="F20" i="3"/>
  <c r="H42" i="1"/>
  <c r="F42" i="3"/>
  <c r="H26" i="1"/>
  <c r="F26" i="3"/>
  <c r="F38" i="3"/>
  <c r="H38" i="1"/>
  <c r="H77" i="1"/>
  <c r="F77" i="3"/>
  <c r="H114" i="1"/>
  <c r="F114" i="3"/>
  <c r="H75" i="1"/>
  <c r="F75" i="3"/>
  <c r="H49" i="1"/>
  <c r="F49" i="3"/>
  <c r="H43" i="1"/>
  <c r="F43" i="3"/>
  <c r="H64" i="1"/>
  <c r="I64" i="1" s="1"/>
  <c r="F64" i="3"/>
  <c r="H81" i="1"/>
  <c r="F81" i="3"/>
  <c r="G81" i="3" s="1"/>
  <c r="H103" i="1"/>
  <c r="I103" i="1" s="1"/>
  <c r="F103" i="3"/>
  <c r="G103" i="3" s="1"/>
  <c r="H108" i="1"/>
  <c r="F108" i="3"/>
  <c r="G108" i="3" s="1"/>
  <c r="H112" i="1"/>
  <c r="F112" i="3"/>
  <c r="G112" i="3" s="1"/>
  <c r="H24" i="1"/>
  <c r="F24" i="3"/>
  <c r="G24" i="3" s="1"/>
  <c r="H52" i="1"/>
  <c r="I52" i="1" s="1"/>
  <c r="F52" i="3"/>
  <c r="H29" i="1"/>
  <c r="F29" i="3"/>
  <c r="H34" i="1"/>
  <c r="F34" i="3"/>
  <c r="H36" i="1"/>
  <c r="F36" i="3"/>
  <c r="H9" i="1"/>
  <c r="F9" i="3"/>
  <c r="F82" i="3"/>
  <c r="H82" i="1"/>
  <c r="F90" i="3"/>
  <c r="G90" i="3" s="1"/>
  <c r="H90" i="1"/>
  <c r="H30" i="1"/>
  <c r="I30" i="1" s="1"/>
  <c r="F30" i="3"/>
  <c r="H80" i="1"/>
  <c r="I80" i="1" s="1"/>
  <c r="F80" i="3"/>
  <c r="G80" i="3" s="1"/>
  <c r="H4" i="1"/>
  <c r="I4" i="1" s="1"/>
  <c r="F4" i="3"/>
  <c r="G4" i="3" s="1"/>
  <c r="H95" i="1"/>
  <c r="I95" i="1" s="1"/>
  <c r="F95" i="3"/>
  <c r="G95" i="3" s="1"/>
  <c r="H107" i="1"/>
  <c r="F107" i="3"/>
  <c r="G107" i="3" s="1"/>
  <c r="H17" i="1"/>
  <c r="F17" i="3"/>
  <c r="H10" i="1"/>
  <c r="I10" i="1" s="1"/>
  <c r="F10" i="3"/>
  <c r="H116" i="1"/>
  <c r="I116" i="1" s="1"/>
  <c r="F116" i="3"/>
  <c r="G116" i="3" s="1"/>
  <c r="H47" i="1"/>
  <c r="F47" i="3"/>
  <c r="F85" i="3"/>
  <c r="H85" i="1"/>
  <c r="F110" i="3"/>
  <c r="H110" i="1"/>
  <c r="H119" i="1"/>
  <c r="F119" i="3"/>
  <c r="F69" i="3"/>
  <c r="H69" i="1"/>
  <c r="H11" i="1"/>
  <c r="F11" i="3"/>
  <c r="H3" i="1"/>
  <c r="I3" i="1" s="1"/>
  <c r="F3" i="3"/>
  <c r="G3" i="3" s="1"/>
  <c r="H12" i="1"/>
  <c r="F12" i="3"/>
  <c r="G12" i="3" s="1"/>
  <c r="EW23" i="8"/>
  <c r="EW21" i="8"/>
  <c r="EW20" i="8"/>
  <c r="FA5" i="8" s="1"/>
  <c r="EW22" i="8"/>
  <c r="EW24" i="8"/>
  <c r="I18" i="1"/>
  <c r="EX13" i="8" l="1"/>
  <c r="I89" i="14"/>
  <c r="I90" i="14" s="1"/>
  <c r="I91" i="14" s="1"/>
  <c r="I92" i="14" s="1"/>
  <c r="I93" i="14" s="1"/>
  <c r="I94" i="14" s="1"/>
  <c r="I95" i="14" s="1"/>
  <c r="I96" i="14" s="1"/>
  <c r="I97" i="14" s="1"/>
  <c r="I98" i="14" s="1"/>
  <c r="I99" i="14" s="1"/>
  <c r="I100" i="14" s="1"/>
  <c r="C89" i="14"/>
  <c r="C90" i="14" s="1"/>
  <c r="C91" i="14" s="1"/>
  <c r="C92" i="14" s="1"/>
  <c r="C93" i="14" s="1"/>
  <c r="C94" i="14" s="1"/>
  <c r="C95" i="14" s="1"/>
  <c r="C96" i="14" s="1"/>
  <c r="C97" i="14" s="1"/>
  <c r="C98" i="14" s="1"/>
  <c r="C99" i="14" s="1"/>
  <c r="C100" i="14" s="1"/>
  <c r="E89" i="14"/>
  <c r="E90" i="14" s="1"/>
  <c r="E91" i="14" s="1"/>
  <c r="E92" i="14" s="1"/>
  <c r="E93" i="14" s="1"/>
  <c r="E94" i="14" s="1"/>
  <c r="E95" i="14" s="1"/>
  <c r="E96" i="14" s="1"/>
  <c r="E97" i="14" s="1"/>
  <c r="E98" i="14" s="1"/>
  <c r="E99" i="14" s="1"/>
  <c r="E100" i="14" s="1"/>
  <c r="I70" i="1"/>
  <c r="G18" i="3"/>
  <c r="G20" i="3"/>
  <c r="G50" i="3"/>
  <c r="G98" i="3"/>
  <c r="I74" i="1"/>
  <c r="G99" i="3"/>
  <c r="G64" i="3"/>
  <c r="G10" i="3"/>
  <c r="G89" i="3"/>
  <c r="I21" i="1"/>
  <c r="I6" i="1"/>
  <c r="I92" i="1"/>
  <c r="I107" i="1"/>
  <c r="I16" i="1"/>
  <c r="I24" i="1"/>
  <c r="G30" i="3"/>
  <c r="G76" i="3"/>
  <c r="G52" i="3"/>
  <c r="I118" i="1"/>
  <c r="I90" i="1"/>
  <c r="G48" i="3"/>
  <c r="I12" i="1"/>
  <c r="G63" i="3"/>
  <c r="I112" i="1"/>
  <c r="G56" i="3"/>
  <c r="I98" i="1"/>
  <c r="I50" i="1"/>
  <c r="G111" i="3"/>
  <c r="I39" i="1"/>
  <c r="G37" i="3"/>
  <c r="I44" i="1"/>
  <c r="I58" i="1"/>
  <c r="I108" i="1"/>
  <c r="I60" i="1"/>
  <c r="I53" i="1"/>
  <c r="I66" i="1"/>
  <c r="I96" i="1"/>
  <c r="I81" i="1"/>
  <c r="I11" i="1"/>
  <c r="G11" i="3"/>
  <c r="I43" i="1"/>
  <c r="G43" i="3"/>
  <c r="I75" i="1"/>
  <c r="G75" i="3"/>
  <c r="I79" i="1"/>
  <c r="G79" i="3"/>
  <c r="G19" i="3"/>
  <c r="I19" i="1"/>
  <c r="G51" i="3"/>
  <c r="I51" i="1"/>
  <c r="G83" i="3"/>
  <c r="I83" i="1"/>
  <c r="G115" i="3"/>
  <c r="I115" i="1"/>
  <c r="G69" i="3"/>
  <c r="I69" i="1"/>
  <c r="G82" i="3"/>
  <c r="I82" i="1"/>
  <c r="G114" i="3"/>
  <c r="I114" i="1"/>
  <c r="G27" i="3"/>
  <c r="I27" i="1"/>
  <c r="G97" i="3"/>
  <c r="I97" i="1"/>
  <c r="G23" i="3"/>
  <c r="I23" i="1"/>
  <c r="G55" i="3"/>
  <c r="I55" i="1"/>
  <c r="G87" i="3"/>
  <c r="I87" i="1"/>
  <c r="G119" i="3"/>
  <c r="I119" i="1"/>
  <c r="G9" i="3"/>
  <c r="I9" i="1"/>
  <c r="G77" i="3"/>
  <c r="I77" i="1"/>
  <c r="G106" i="3"/>
  <c r="I106" i="1"/>
  <c r="G73" i="3"/>
  <c r="I73" i="1"/>
  <c r="G62" i="3"/>
  <c r="I62" i="1"/>
  <c r="G86" i="3"/>
  <c r="I86" i="1"/>
  <c r="G121" i="3"/>
  <c r="I121" i="1"/>
  <c r="G110" i="3"/>
  <c r="I110" i="1"/>
  <c r="G49" i="3"/>
  <c r="I49" i="1"/>
  <c r="G38" i="3"/>
  <c r="I38" i="1"/>
  <c r="G109" i="3"/>
  <c r="I109" i="1"/>
  <c r="I61" i="1"/>
  <c r="G61" i="3"/>
  <c r="G85" i="3"/>
  <c r="I85" i="1"/>
  <c r="G36" i="3"/>
  <c r="I36" i="1"/>
  <c r="G26" i="3"/>
  <c r="I26" i="1"/>
  <c r="G25" i="3"/>
  <c r="I25" i="1"/>
  <c r="G14" i="3"/>
  <c r="I14" i="1"/>
  <c r="G91" i="3"/>
  <c r="I91" i="1"/>
  <c r="G47" i="3"/>
  <c r="I47" i="1"/>
  <c r="I34" i="1"/>
  <c r="G34" i="3"/>
  <c r="I42" i="1"/>
  <c r="G42" i="3"/>
  <c r="G33" i="3"/>
  <c r="I33" i="1"/>
  <c r="I59" i="1"/>
  <c r="G59" i="3"/>
  <c r="I117" i="1"/>
  <c r="G117" i="3"/>
  <c r="G29" i="3"/>
  <c r="I29" i="1"/>
  <c r="I40" i="1"/>
  <c r="G40" i="3"/>
  <c r="G94" i="3"/>
  <c r="I94" i="1"/>
  <c r="I65" i="1"/>
  <c r="G65" i="3"/>
  <c r="I5" i="1"/>
  <c r="I72" i="1"/>
  <c r="G72" i="3"/>
  <c r="G57" i="3"/>
  <c r="I57" i="1"/>
  <c r="G102" i="3"/>
  <c r="I102" i="1"/>
  <c r="I93" i="1"/>
  <c r="G93" i="3"/>
  <c r="G17" i="3"/>
  <c r="I17" i="1"/>
  <c r="G101" i="3"/>
  <c r="I101" i="1"/>
  <c r="I105" i="1"/>
  <c r="G105" i="3"/>
  <c r="G45" i="3"/>
  <c r="I45" i="1"/>
  <c r="G22" i="3"/>
  <c r="I22" i="1"/>
  <c r="G8" i="3"/>
  <c r="I8" i="1"/>
  <c r="G32" i="3"/>
  <c r="I32" i="1"/>
  <c r="G13" i="3"/>
  <c r="I13" i="1"/>
  <c r="G104" i="3"/>
  <c r="I104" i="1"/>
  <c r="G122" i="3"/>
  <c r="I122" i="1"/>
  <c r="G7" i="3"/>
  <c r="I7" i="1"/>
  <c r="G100" i="3"/>
  <c r="I100" i="1"/>
  <c r="G31" i="3"/>
  <c r="I31" i="1"/>
  <c r="G68" i="3"/>
  <c r="I68" i="1"/>
  <c r="G54" i="3"/>
  <c r="I54" i="1"/>
  <c r="C101" i="14" l="1"/>
  <c r="C102" i="14" s="1"/>
  <c r="C103" i="14" s="1"/>
  <c r="C104" i="14" s="1"/>
  <c r="C105" i="14" s="1"/>
  <c r="C106" i="14" s="1"/>
  <c r="C107" i="14" s="1"/>
  <c r="C108" i="14" s="1"/>
  <c r="C109" i="14" s="1"/>
  <c r="C110" i="14" s="1"/>
  <c r="C111" i="14" s="1"/>
  <c r="C112" i="14" s="1"/>
  <c r="I101" i="14"/>
  <c r="I102" i="14" s="1"/>
  <c r="I103" i="14" s="1"/>
  <c r="I104" i="14" s="1"/>
  <c r="I105" i="14" s="1"/>
  <c r="I106" i="14" s="1"/>
  <c r="I107" i="14" s="1"/>
  <c r="I108" i="14" s="1"/>
  <c r="I109" i="14" s="1"/>
  <c r="I110" i="14" s="1"/>
  <c r="I111" i="14" s="1"/>
  <c r="I112" i="14" s="1"/>
  <c r="E101" i="14"/>
  <c r="E102" i="14" s="1"/>
  <c r="E103" i="14" s="1"/>
  <c r="E104" i="14" s="1"/>
  <c r="E105" i="14" s="1"/>
  <c r="E106" i="14" s="1"/>
  <c r="E107" i="14" s="1"/>
  <c r="E108" i="14" s="1"/>
  <c r="E109" i="14" s="1"/>
  <c r="E110" i="14" s="1"/>
  <c r="E111" i="14" s="1"/>
  <c r="E112" i="14" s="1"/>
  <c r="E113" i="14" l="1"/>
  <c r="E114" i="14" s="1"/>
  <c r="E115" i="14" s="1"/>
  <c r="E116" i="14" s="1"/>
  <c r="E117" i="14" s="1"/>
  <c r="E118" i="14" s="1"/>
  <c r="E119" i="14" s="1"/>
  <c r="E120" i="14" s="1"/>
  <c r="E121" i="14" s="1"/>
  <c r="E122" i="14" s="1"/>
  <c r="E123" i="14" s="1"/>
  <c r="E124" i="14" s="1"/>
  <c r="I113" i="14"/>
  <c r="I114" i="14" s="1"/>
  <c r="I115" i="14" s="1"/>
  <c r="I116" i="14" s="1"/>
  <c r="I117" i="14" s="1"/>
  <c r="I118" i="14" s="1"/>
  <c r="I119" i="14" s="1"/>
  <c r="I120" i="14" s="1"/>
  <c r="I121" i="14" s="1"/>
  <c r="I122" i="14" s="1"/>
  <c r="I123" i="14" s="1"/>
  <c r="I124" i="14" s="1"/>
  <c r="C113" i="14"/>
  <c r="C114" i="14" s="1"/>
  <c r="C115" i="14" s="1"/>
  <c r="C116" i="14" s="1"/>
  <c r="C117" i="14" s="1"/>
  <c r="C118" i="14" s="1"/>
  <c r="C119" i="14" s="1"/>
  <c r="C120" i="14" s="1"/>
  <c r="C121" i="14" s="1"/>
  <c r="C122" i="14" s="1"/>
  <c r="C123" i="14" s="1"/>
  <c r="C124" i="14" s="1"/>
  <c r="FC13" i="8" l="1"/>
  <c r="FA6" i="8"/>
  <c r="FA7" i="8" l="1"/>
  <c r="FA8" i="8" l="1"/>
  <c r="FA9" i="8" l="1"/>
  <c r="FA10" i="8"/>
  <c r="FA12" i="8" l="1"/>
  <c r="EX14" i="8"/>
  <c r="FH8" i="8"/>
  <c r="FH9" i="8" s="1"/>
  <c r="FF8" i="8"/>
  <c r="FF9" i="8" s="1"/>
  <c r="FF10" i="8" l="1"/>
  <c r="FF11" i="8" s="1"/>
  <c r="FH10" i="8"/>
  <c r="FH11" i="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8791458-DF19-7543-B522-E61D43EA0D40}" name="Developed_3_Factors" type="6" refreshedVersion="8" background="1" saveData="1">
    <textPr sourceFile="/Users/gardberntsen/Downloads/Developed_3_Factors.csv" thousands=" " comma="1">
      <textFields count="5">
        <textField/>
        <textField/>
        <textField/>
        <textField/>
        <textField/>
      </textFields>
    </textPr>
  </connection>
  <connection id="2" xr16:uid="{619AB0D8-5251-1941-BE6B-678D51D89444}" name="Developed_5_Factors" type="6" refreshedVersion="8" background="1" saveData="1">
    <textPr sourceFile="/Users/gardberntsen/Downloads/Developed_5_Factors.csv" thousands=" " comma="1">
      <textFields count="7">
        <textField/>
        <textField/>
        <textField/>
        <textField/>
        <textField/>
        <textField/>
        <textField/>
      </textFields>
    </textPr>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5725">
    <bk>
      <extLst>
        <ext uri="{3e2802c4-a4d2-4d8b-9148-e3be6c30e623}">
          <xlrd:rvb i="2"/>
        </ext>
      </extLst>
    </bk>
    <bk>
      <extLst>
        <ext uri="{3e2802c4-a4d2-4d8b-9148-e3be6c30e623}">
          <xlrd:rvb i="5"/>
        </ext>
      </extLst>
    </bk>
    <bk>
      <extLst>
        <ext uri="{3e2802c4-a4d2-4d8b-9148-e3be6c30e623}">
          <xlrd:rvb i="8"/>
        </ext>
      </extLst>
    </bk>
    <bk>
      <extLst>
        <ext uri="{3e2802c4-a4d2-4d8b-9148-e3be6c30e623}">
          <xlrd:rvb i="11"/>
        </ext>
      </extLst>
    </bk>
    <bk>
      <extLst>
        <ext uri="{3e2802c4-a4d2-4d8b-9148-e3be6c30e623}">
          <xlrd:rvb i="14"/>
        </ext>
      </extLst>
    </bk>
    <bk>
      <extLst>
        <ext uri="{3e2802c4-a4d2-4d8b-9148-e3be6c30e623}">
          <xlrd:rvb i="21"/>
        </ext>
      </extLst>
    </bk>
    <bk>
      <extLst>
        <ext uri="{3e2802c4-a4d2-4d8b-9148-e3be6c30e623}">
          <xlrd:rvb i="24"/>
        </ext>
      </extLst>
    </bk>
    <bk>
      <extLst>
        <ext uri="{3e2802c4-a4d2-4d8b-9148-e3be6c30e623}">
          <xlrd:rvb i="27"/>
        </ext>
      </extLst>
    </bk>
    <bk>
      <extLst>
        <ext uri="{3e2802c4-a4d2-4d8b-9148-e3be6c30e623}">
          <xlrd:rvb i="30"/>
        </ext>
      </extLst>
    </bk>
    <bk>
      <extLst>
        <ext uri="{3e2802c4-a4d2-4d8b-9148-e3be6c30e623}">
          <xlrd:rvb i="33"/>
        </ext>
      </extLst>
    </bk>
    <bk>
      <extLst>
        <ext uri="{3e2802c4-a4d2-4d8b-9148-e3be6c30e623}">
          <xlrd:rvb i="36"/>
        </ext>
      </extLst>
    </bk>
    <bk>
      <extLst>
        <ext uri="{3e2802c4-a4d2-4d8b-9148-e3be6c30e623}">
          <xlrd:rvb i="39"/>
        </ext>
      </extLst>
    </bk>
    <bk>
      <extLst>
        <ext uri="{3e2802c4-a4d2-4d8b-9148-e3be6c30e623}">
          <xlrd:rvb i="42"/>
        </ext>
      </extLst>
    </bk>
    <bk>
      <extLst>
        <ext uri="{3e2802c4-a4d2-4d8b-9148-e3be6c30e623}">
          <xlrd:rvb i="45"/>
        </ext>
      </extLst>
    </bk>
    <bk>
      <extLst>
        <ext uri="{3e2802c4-a4d2-4d8b-9148-e3be6c30e623}">
          <xlrd:rvb i="48"/>
        </ext>
      </extLst>
    </bk>
    <bk>
      <extLst>
        <ext uri="{3e2802c4-a4d2-4d8b-9148-e3be6c30e623}">
          <xlrd:rvb i="51"/>
        </ext>
      </extLst>
    </bk>
    <bk>
      <extLst>
        <ext uri="{3e2802c4-a4d2-4d8b-9148-e3be6c30e623}">
          <xlrd:rvb i="54"/>
        </ext>
      </extLst>
    </bk>
    <bk>
      <extLst>
        <ext uri="{3e2802c4-a4d2-4d8b-9148-e3be6c30e623}">
          <xlrd:rvb i="57"/>
        </ext>
      </extLst>
    </bk>
    <bk>
      <extLst>
        <ext uri="{3e2802c4-a4d2-4d8b-9148-e3be6c30e623}">
          <xlrd:rvb i="60"/>
        </ext>
      </extLst>
    </bk>
    <bk>
      <extLst>
        <ext uri="{3e2802c4-a4d2-4d8b-9148-e3be6c30e623}">
          <xlrd:rvb i="63"/>
        </ext>
      </extLst>
    </bk>
    <bk>
      <extLst>
        <ext uri="{3e2802c4-a4d2-4d8b-9148-e3be6c30e623}">
          <xlrd:rvb i="66"/>
        </ext>
      </extLst>
    </bk>
    <bk>
      <extLst>
        <ext uri="{3e2802c4-a4d2-4d8b-9148-e3be6c30e623}">
          <xlrd:rvb i="69"/>
        </ext>
      </extLst>
    </bk>
    <bk>
      <extLst>
        <ext uri="{3e2802c4-a4d2-4d8b-9148-e3be6c30e623}">
          <xlrd:rvb i="76"/>
        </ext>
      </extLst>
    </bk>
    <bk>
      <extLst>
        <ext uri="{3e2802c4-a4d2-4d8b-9148-e3be6c30e623}">
          <xlrd:rvb i="79"/>
        </ext>
      </extLst>
    </bk>
    <bk>
      <extLst>
        <ext uri="{3e2802c4-a4d2-4d8b-9148-e3be6c30e623}">
          <xlrd:rvb i="82"/>
        </ext>
      </extLst>
    </bk>
    <bk>
      <extLst>
        <ext uri="{3e2802c4-a4d2-4d8b-9148-e3be6c30e623}">
          <xlrd:rvb i="85"/>
        </ext>
      </extLst>
    </bk>
    <bk>
      <extLst>
        <ext uri="{3e2802c4-a4d2-4d8b-9148-e3be6c30e623}">
          <xlrd:rvb i="88"/>
        </ext>
      </extLst>
    </bk>
    <bk>
      <extLst>
        <ext uri="{3e2802c4-a4d2-4d8b-9148-e3be6c30e623}">
          <xlrd:rvb i="91"/>
        </ext>
      </extLst>
    </bk>
    <bk>
      <extLst>
        <ext uri="{3e2802c4-a4d2-4d8b-9148-e3be6c30e623}">
          <xlrd:rvb i="94"/>
        </ext>
      </extLst>
    </bk>
    <bk>
      <extLst>
        <ext uri="{3e2802c4-a4d2-4d8b-9148-e3be6c30e623}">
          <xlrd:rvb i="97"/>
        </ext>
      </extLst>
    </bk>
    <bk>
      <extLst>
        <ext uri="{3e2802c4-a4d2-4d8b-9148-e3be6c30e623}">
          <xlrd:rvb i="100"/>
        </ext>
      </extLst>
    </bk>
    <bk>
      <extLst>
        <ext uri="{3e2802c4-a4d2-4d8b-9148-e3be6c30e623}">
          <xlrd:rvb i="103"/>
        </ext>
      </extLst>
    </bk>
    <bk>
      <extLst>
        <ext uri="{3e2802c4-a4d2-4d8b-9148-e3be6c30e623}">
          <xlrd:rvb i="106"/>
        </ext>
      </extLst>
    </bk>
    <bk>
      <extLst>
        <ext uri="{3e2802c4-a4d2-4d8b-9148-e3be6c30e623}">
          <xlrd:rvb i="109"/>
        </ext>
      </extLst>
    </bk>
    <bk>
      <extLst>
        <ext uri="{3e2802c4-a4d2-4d8b-9148-e3be6c30e623}">
          <xlrd:rvb i="112"/>
        </ext>
      </extLst>
    </bk>
    <bk>
      <extLst>
        <ext uri="{3e2802c4-a4d2-4d8b-9148-e3be6c30e623}">
          <xlrd:rvb i="115"/>
        </ext>
      </extLst>
    </bk>
    <bk>
      <extLst>
        <ext uri="{3e2802c4-a4d2-4d8b-9148-e3be6c30e623}">
          <xlrd:rvb i="118"/>
        </ext>
      </extLst>
    </bk>
    <bk>
      <extLst>
        <ext uri="{3e2802c4-a4d2-4d8b-9148-e3be6c30e623}">
          <xlrd:rvb i="121"/>
        </ext>
      </extLst>
    </bk>
    <bk>
      <extLst>
        <ext uri="{3e2802c4-a4d2-4d8b-9148-e3be6c30e623}">
          <xlrd:rvb i="124"/>
        </ext>
      </extLst>
    </bk>
    <bk>
      <extLst>
        <ext uri="{3e2802c4-a4d2-4d8b-9148-e3be6c30e623}">
          <xlrd:rvb i="127"/>
        </ext>
      </extLst>
    </bk>
    <bk>
      <extLst>
        <ext uri="{3e2802c4-a4d2-4d8b-9148-e3be6c30e623}">
          <xlrd:rvb i="130"/>
        </ext>
      </extLst>
    </bk>
    <bk>
      <extLst>
        <ext uri="{3e2802c4-a4d2-4d8b-9148-e3be6c30e623}">
          <xlrd:rvb i="133"/>
        </ext>
      </extLst>
    </bk>
    <bk>
      <extLst>
        <ext uri="{3e2802c4-a4d2-4d8b-9148-e3be6c30e623}">
          <xlrd:rvb i="136"/>
        </ext>
      </extLst>
    </bk>
    <bk>
      <extLst>
        <ext uri="{3e2802c4-a4d2-4d8b-9148-e3be6c30e623}">
          <xlrd:rvb i="139"/>
        </ext>
      </extLst>
    </bk>
    <bk>
      <extLst>
        <ext uri="{3e2802c4-a4d2-4d8b-9148-e3be6c30e623}">
          <xlrd:rvb i="142"/>
        </ext>
      </extLst>
    </bk>
    <bk>
      <extLst>
        <ext uri="{3e2802c4-a4d2-4d8b-9148-e3be6c30e623}">
          <xlrd:rvb i="145"/>
        </ext>
      </extLst>
    </bk>
    <bk>
      <extLst>
        <ext uri="{3e2802c4-a4d2-4d8b-9148-e3be6c30e623}">
          <xlrd:rvb i="148"/>
        </ext>
      </extLst>
    </bk>
    <bk>
      <extLst>
        <ext uri="{3e2802c4-a4d2-4d8b-9148-e3be6c30e623}">
          <xlrd:rvb i="151"/>
        </ext>
      </extLst>
    </bk>
    <bk>
      <extLst>
        <ext uri="{3e2802c4-a4d2-4d8b-9148-e3be6c30e623}">
          <xlrd:rvb i="154"/>
        </ext>
      </extLst>
    </bk>
    <bk>
      <extLst>
        <ext uri="{3e2802c4-a4d2-4d8b-9148-e3be6c30e623}">
          <xlrd:rvb i="157"/>
        </ext>
      </extLst>
    </bk>
    <bk>
      <extLst>
        <ext uri="{3e2802c4-a4d2-4d8b-9148-e3be6c30e623}">
          <xlrd:rvb i="160"/>
        </ext>
      </extLst>
    </bk>
    <bk>
      <extLst>
        <ext uri="{3e2802c4-a4d2-4d8b-9148-e3be6c30e623}">
          <xlrd:rvb i="163"/>
        </ext>
      </extLst>
    </bk>
    <bk>
      <extLst>
        <ext uri="{3e2802c4-a4d2-4d8b-9148-e3be6c30e623}">
          <xlrd:rvb i="166"/>
        </ext>
      </extLst>
    </bk>
    <bk>
      <extLst>
        <ext uri="{3e2802c4-a4d2-4d8b-9148-e3be6c30e623}">
          <xlrd:rvb i="169"/>
        </ext>
      </extLst>
    </bk>
    <bk>
      <extLst>
        <ext uri="{3e2802c4-a4d2-4d8b-9148-e3be6c30e623}">
          <xlrd:rvb i="172"/>
        </ext>
      </extLst>
    </bk>
    <bk>
      <extLst>
        <ext uri="{3e2802c4-a4d2-4d8b-9148-e3be6c30e623}">
          <xlrd:rvb i="175"/>
        </ext>
      </extLst>
    </bk>
    <bk>
      <extLst>
        <ext uri="{3e2802c4-a4d2-4d8b-9148-e3be6c30e623}">
          <xlrd:rvb i="178"/>
        </ext>
      </extLst>
    </bk>
    <bk>
      <extLst>
        <ext uri="{3e2802c4-a4d2-4d8b-9148-e3be6c30e623}">
          <xlrd:rvb i="181"/>
        </ext>
      </extLst>
    </bk>
    <bk>
      <extLst>
        <ext uri="{3e2802c4-a4d2-4d8b-9148-e3be6c30e623}">
          <xlrd:rvb i="184"/>
        </ext>
      </extLst>
    </bk>
    <bk>
      <extLst>
        <ext uri="{3e2802c4-a4d2-4d8b-9148-e3be6c30e623}">
          <xlrd:rvb i="187"/>
        </ext>
      </extLst>
    </bk>
    <bk>
      <extLst>
        <ext uri="{3e2802c4-a4d2-4d8b-9148-e3be6c30e623}">
          <xlrd:rvb i="190"/>
        </ext>
      </extLst>
    </bk>
    <bk>
      <extLst>
        <ext uri="{3e2802c4-a4d2-4d8b-9148-e3be6c30e623}">
          <xlrd:rvb i="193"/>
        </ext>
      </extLst>
    </bk>
    <bk>
      <extLst>
        <ext uri="{3e2802c4-a4d2-4d8b-9148-e3be6c30e623}">
          <xlrd:rvb i="196"/>
        </ext>
      </extLst>
    </bk>
    <bk>
      <extLst>
        <ext uri="{3e2802c4-a4d2-4d8b-9148-e3be6c30e623}">
          <xlrd:rvb i="199"/>
        </ext>
      </extLst>
    </bk>
    <bk>
      <extLst>
        <ext uri="{3e2802c4-a4d2-4d8b-9148-e3be6c30e623}">
          <xlrd:rvb i="202"/>
        </ext>
      </extLst>
    </bk>
    <bk>
      <extLst>
        <ext uri="{3e2802c4-a4d2-4d8b-9148-e3be6c30e623}">
          <xlrd:rvb i="205"/>
        </ext>
      </extLst>
    </bk>
    <bk>
      <extLst>
        <ext uri="{3e2802c4-a4d2-4d8b-9148-e3be6c30e623}">
          <xlrd:rvb i="208"/>
        </ext>
      </extLst>
    </bk>
    <bk>
      <extLst>
        <ext uri="{3e2802c4-a4d2-4d8b-9148-e3be6c30e623}">
          <xlrd:rvb i="211"/>
        </ext>
      </extLst>
    </bk>
    <bk>
      <extLst>
        <ext uri="{3e2802c4-a4d2-4d8b-9148-e3be6c30e623}">
          <xlrd:rvb i="214"/>
        </ext>
      </extLst>
    </bk>
    <bk>
      <extLst>
        <ext uri="{3e2802c4-a4d2-4d8b-9148-e3be6c30e623}">
          <xlrd:rvb i="217"/>
        </ext>
      </extLst>
    </bk>
    <bk>
      <extLst>
        <ext uri="{3e2802c4-a4d2-4d8b-9148-e3be6c30e623}">
          <xlrd:rvb i="220"/>
        </ext>
      </extLst>
    </bk>
    <bk>
      <extLst>
        <ext uri="{3e2802c4-a4d2-4d8b-9148-e3be6c30e623}">
          <xlrd:rvb i="223"/>
        </ext>
      </extLst>
    </bk>
    <bk>
      <extLst>
        <ext uri="{3e2802c4-a4d2-4d8b-9148-e3be6c30e623}">
          <xlrd:rvb i="226"/>
        </ext>
      </extLst>
    </bk>
    <bk>
      <extLst>
        <ext uri="{3e2802c4-a4d2-4d8b-9148-e3be6c30e623}">
          <xlrd:rvb i="229"/>
        </ext>
      </extLst>
    </bk>
    <bk>
      <extLst>
        <ext uri="{3e2802c4-a4d2-4d8b-9148-e3be6c30e623}">
          <xlrd:rvb i="232"/>
        </ext>
      </extLst>
    </bk>
    <bk>
      <extLst>
        <ext uri="{3e2802c4-a4d2-4d8b-9148-e3be6c30e623}">
          <xlrd:rvb i="235"/>
        </ext>
      </extLst>
    </bk>
    <bk>
      <extLst>
        <ext uri="{3e2802c4-a4d2-4d8b-9148-e3be6c30e623}">
          <xlrd:rvb i="238"/>
        </ext>
      </extLst>
    </bk>
    <bk>
      <extLst>
        <ext uri="{3e2802c4-a4d2-4d8b-9148-e3be6c30e623}">
          <xlrd:rvb i="241"/>
        </ext>
      </extLst>
    </bk>
    <bk>
      <extLst>
        <ext uri="{3e2802c4-a4d2-4d8b-9148-e3be6c30e623}">
          <xlrd:rvb i="244"/>
        </ext>
      </extLst>
    </bk>
    <bk>
      <extLst>
        <ext uri="{3e2802c4-a4d2-4d8b-9148-e3be6c30e623}">
          <xlrd:rvb i="247"/>
        </ext>
      </extLst>
    </bk>
    <bk>
      <extLst>
        <ext uri="{3e2802c4-a4d2-4d8b-9148-e3be6c30e623}">
          <xlrd:rvb i="250"/>
        </ext>
      </extLst>
    </bk>
    <bk>
      <extLst>
        <ext uri="{3e2802c4-a4d2-4d8b-9148-e3be6c30e623}">
          <xlrd:rvb i="253"/>
        </ext>
      </extLst>
    </bk>
    <bk>
      <extLst>
        <ext uri="{3e2802c4-a4d2-4d8b-9148-e3be6c30e623}">
          <xlrd:rvb i="256"/>
        </ext>
      </extLst>
    </bk>
    <bk>
      <extLst>
        <ext uri="{3e2802c4-a4d2-4d8b-9148-e3be6c30e623}">
          <xlrd:rvb i="259"/>
        </ext>
      </extLst>
    </bk>
    <bk>
      <extLst>
        <ext uri="{3e2802c4-a4d2-4d8b-9148-e3be6c30e623}">
          <xlrd:rvb i="262"/>
        </ext>
      </extLst>
    </bk>
    <bk>
      <extLst>
        <ext uri="{3e2802c4-a4d2-4d8b-9148-e3be6c30e623}">
          <xlrd:rvb i="265"/>
        </ext>
      </extLst>
    </bk>
    <bk>
      <extLst>
        <ext uri="{3e2802c4-a4d2-4d8b-9148-e3be6c30e623}">
          <xlrd:rvb i="268"/>
        </ext>
      </extLst>
    </bk>
    <bk>
      <extLst>
        <ext uri="{3e2802c4-a4d2-4d8b-9148-e3be6c30e623}">
          <xlrd:rvb i="271"/>
        </ext>
      </extLst>
    </bk>
    <bk>
      <extLst>
        <ext uri="{3e2802c4-a4d2-4d8b-9148-e3be6c30e623}">
          <xlrd:rvb i="274"/>
        </ext>
      </extLst>
    </bk>
    <bk>
      <extLst>
        <ext uri="{3e2802c4-a4d2-4d8b-9148-e3be6c30e623}">
          <xlrd:rvb i="277"/>
        </ext>
      </extLst>
    </bk>
    <bk>
      <extLst>
        <ext uri="{3e2802c4-a4d2-4d8b-9148-e3be6c30e623}">
          <xlrd:rvb i="280"/>
        </ext>
      </extLst>
    </bk>
    <bk>
      <extLst>
        <ext uri="{3e2802c4-a4d2-4d8b-9148-e3be6c30e623}">
          <xlrd:rvb i="283"/>
        </ext>
      </extLst>
    </bk>
    <bk>
      <extLst>
        <ext uri="{3e2802c4-a4d2-4d8b-9148-e3be6c30e623}">
          <xlrd:rvb i="286"/>
        </ext>
      </extLst>
    </bk>
    <bk>
      <extLst>
        <ext uri="{3e2802c4-a4d2-4d8b-9148-e3be6c30e623}">
          <xlrd:rvb i="289"/>
        </ext>
      </extLst>
    </bk>
    <bk>
      <extLst>
        <ext uri="{3e2802c4-a4d2-4d8b-9148-e3be6c30e623}">
          <xlrd:rvb i="292"/>
        </ext>
      </extLst>
    </bk>
    <bk>
      <extLst>
        <ext uri="{3e2802c4-a4d2-4d8b-9148-e3be6c30e623}">
          <xlrd:rvb i="295"/>
        </ext>
      </extLst>
    </bk>
    <bk>
      <extLst>
        <ext uri="{3e2802c4-a4d2-4d8b-9148-e3be6c30e623}">
          <xlrd:rvb i="298"/>
        </ext>
      </extLst>
    </bk>
    <bk>
      <extLst>
        <ext uri="{3e2802c4-a4d2-4d8b-9148-e3be6c30e623}">
          <xlrd:rvb i="301"/>
        </ext>
      </extLst>
    </bk>
    <bk>
      <extLst>
        <ext uri="{3e2802c4-a4d2-4d8b-9148-e3be6c30e623}">
          <xlrd:rvb i="304"/>
        </ext>
      </extLst>
    </bk>
    <bk>
      <extLst>
        <ext uri="{3e2802c4-a4d2-4d8b-9148-e3be6c30e623}">
          <xlrd:rvb i="307"/>
        </ext>
      </extLst>
    </bk>
    <bk>
      <extLst>
        <ext uri="{3e2802c4-a4d2-4d8b-9148-e3be6c30e623}">
          <xlrd:rvb i="310"/>
        </ext>
      </extLst>
    </bk>
    <bk>
      <extLst>
        <ext uri="{3e2802c4-a4d2-4d8b-9148-e3be6c30e623}">
          <xlrd:rvb i="313"/>
        </ext>
      </extLst>
    </bk>
    <bk>
      <extLst>
        <ext uri="{3e2802c4-a4d2-4d8b-9148-e3be6c30e623}">
          <xlrd:rvb i="316"/>
        </ext>
      </extLst>
    </bk>
    <bk>
      <extLst>
        <ext uri="{3e2802c4-a4d2-4d8b-9148-e3be6c30e623}">
          <xlrd:rvb i="319"/>
        </ext>
      </extLst>
    </bk>
    <bk>
      <extLst>
        <ext uri="{3e2802c4-a4d2-4d8b-9148-e3be6c30e623}">
          <xlrd:rvb i="322"/>
        </ext>
      </extLst>
    </bk>
    <bk>
      <extLst>
        <ext uri="{3e2802c4-a4d2-4d8b-9148-e3be6c30e623}">
          <xlrd:rvb i="325"/>
        </ext>
      </extLst>
    </bk>
    <bk>
      <extLst>
        <ext uri="{3e2802c4-a4d2-4d8b-9148-e3be6c30e623}">
          <xlrd:rvb i="328"/>
        </ext>
      </extLst>
    </bk>
    <bk>
      <extLst>
        <ext uri="{3e2802c4-a4d2-4d8b-9148-e3be6c30e623}">
          <xlrd:rvb i="331"/>
        </ext>
      </extLst>
    </bk>
    <bk>
      <extLst>
        <ext uri="{3e2802c4-a4d2-4d8b-9148-e3be6c30e623}">
          <xlrd:rvb i="334"/>
        </ext>
      </extLst>
    </bk>
    <bk>
      <extLst>
        <ext uri="{3e2802c4-a4d2-4d8b-9148-e3be6c30e623}">
          <xlrd:rvb i="337"/>
        </ext>
      </extLst>
    </bk>
    <bk>
      <extLst>
        <ext uri="{3e2802c4-a4d2-4d8b-9148-e3be6c30e623}">
          <xlrd:rvb i="343"/>
        </ext>
      </extLst>
    </bk>
    <bk>
      <extLst>
        <ext uri="{3e2802c4-a4d2-4d8b-9148-e3be6c30e623}">
          <xlrd:rvb i="346"/>
        </ext>
      </extLst>
    </bk>
    <bk>
      <extLst>
        <ext uri="{3e2802c4-a4d2-4d8b-9148-e3be6c30e623}">
          <xlrd:rvb i="349"/>
        </ext>
      </extLst>
    </bk>
    <bk>
      <extLst>
        <ext uri="{3e2802c4-a4d2-4d8b-9148-e3be6c30e623}">
          <xlrd:rvb i="352"/>
        </ext>
      </extLst>
    </bk>
    <bk>
      <extLst>
        <ext uri="{3e2802c4-a4d2-4d8b-9148-e3be6c30e623}">
          <xlrd:rvb i="355"/>
        </ext>
      </extLst>
    </bk>
    <bk>
      <extLst>
        <ext uri="{3e2802c4-a4d2-4d8b-9148-e3be6c30e623}">
          <xlrd:rvb i="358"/>
        </ext>
      </extLst>
    </bk>
    <bk>
      <extLst>
        <ext uri="{3e2802c4-a4d2-4d8b-9148-e3be6c30e623}">
          <xlrd:rvb i="361"/>
        </ext>
      </extLst>
    </bk>
    <bk>
      <extLst>
        <ext uri="{3e2802c4-a4d2-4d8b-9148-e3be6c30e623}">
          <xlrd:rvb i="364"/>
        </ext>
      </extLst>
    </bk>
    <bk>
      <extLst>
        <ext uri="{3e2802c4-a4d2-4d8b-9148-e3be6c30e623}">
          <xlrd:rvb i="367"/>
        </ext>
      </extLst>
    </bk>
    <bk>
      <extLst>
        <ext uri="{3e2802c4-a4d2-4d8b-9148-e3be6c30e623}">
          <xlrd:rvb i="370"/>
        </ext>
      </extLst>
    </bk>
    <bk>
      <extLst>
        <ext uri="{3e2802c4-a4d2-4d8b-9148-e3be6c30e623}">
          <xlrd:rvb i="373"/>
        </ext>
      </extLst>
    </bk>
    <bk>
      <extLst>
        <ext uri="{3e2802c4-a4d2-4d8b-9148-e3be6c30e623}">
          <xlrd:rvb i="376"/>
        </ext>
      </extLst>
    </bk>
    <bk>
      <extLst>
        <ext uri="{3e2802c4-a4d2-4d8b-9148-e3be6c30e623}">
          <xlrd:rvb i="379"/>
        </ext>
      </extLst>
    </bk>
    <bk>
      <extLst>
        <ext uri="{3e2802c4-a4d2-4d8b-9148-e3be6c30e623}">
          <xlrd:rvb i="382"/>
        </ext>
      </extLst>
    </bk>
    <bk>
      <extLst>
        <ext uri="{3e2802c4-a4d2-4d8b-9148-e3be6c30e623}">
          <xlrd:rvb i="385"/>
        </ext>
      </extLst>
    </bk>
    <bk>
      <extLst>
        <ext uri="{3e2802c4-a4d2-4d8b-9148-e3be6c30e623}">
          <xlrd:rvb i="388"/>
        </ext>
      </extLst>
    </bk>
    <bk>
      <extLst>
        <ext uri="{3e2802c4-a4d2-4d8b-9148-e3be6c30e623}">
          <xlrd:rvb i="391"/>
        </ext>
      </extLst>
    </bk>
    <bk>
      <extLst>
        <ext uri="{3e2802c4-a4d2-4d8b-9148-e3be6c30e623}">
          <xlrd:rvb i="394"/>
        </ext>
      </extLst>
    </bk>
    <bk>
      <extLst>
        <ext uri="{3e2802c4-a4d2-4d8b-9148-e3be6c30e623}">
          <xlrd:rvb i="397"/>
        </ext>
      </extLst>
    </bk>
    <bk>
      <extLst>
        <ext uri="{3e2802c4-a4d2-4d8b-9148-e3be6c30e623}">
          <xlrd:rvb i="398"/>
        </ext>
      </extLst>
    </bk>
    <bk>
      <extLst>
        <ext uri="{3e2802c4-a4d2-4d8b-9148-e3be6c30e623}">
          <xlrd:rvb i="399"/>
        </ext>
      </extLst>
    </bk>
    <bk>
      <extLst>
        <ext uri="{3e2802c4-a4d2-4d8b-9148-e3be6c30e623}">
          <xlrd:rvb i="400"/>
        </ext>
      </extLst>
    </bk>
    <bk>
      <extLst>
        <ext uri="{3e2802c4-a4d2-4d8b-9148-e3be6c30e623}">
          <xlrd:rvb i="401"/>
        </ext>
      </extLst>
    </bk>
    <bk>
      <extLst>
        <ext uri="{3e2802c4-a4d2-4d8b-9148-e3be6c30e623}">
          <xlrd:rvb i="402"/>
        </ext>
      </extLst>
    </bk>
    <bk>
      <extLst>
        <ext uri="{3e2802c4-a4d2-4d8b-9148-e3be6c30e623}">
          <xlrd:rvb i="403"/>
        </ext>
      </extLst>
    </bk>
    <bk>
      <extLst>
        <ext uri="{3e2802c4-a4d2-4d8b-9148-e3be6c30e623}">
          <xlrd:rvb i="404"/>
        </ext>
      </extLst>
    </bk>
    <bk>
      <extLst>
        <ext uri="{3e2802c4-a4d2-4d8b-9148-e3be6c30e623}">
          <xlrd:rvb i="405"/>
        </ext>
      </extLst>
    </bk>
    <bk>
      <extLst>
        <ext uri="{3e2802c4-a4d2-4d8b-9148-e3be6c30e623}">
          <xlrd:rvb i="406"/>
        </ext>
      </extLst>
    </bk>
    <bk>
      <extLst>
        <ext uri="{3e2802c4-a4d2-4d8b-9148-e3be6c30e623}">
          <xlrd:rvb i="407"/>
        </ext>
      </extLst>
    </bk>
    <bk>
      <extLst>
        <ext uri="{3e2802c4-a4d2-4d8b-9148-e3be6c30e623}">
          <xlrd:rvb i="408"/>
        </ext>
      </extLst>
    </bk>
    <bk>
      <extLst>
        <ext uri="{3e2802c4-a4d2-4d8b-9148-e3be6c30e623}">
          <xlrd:rvb i="409"/>
        </ext>
      </extLst>
    </bk>
    <bk>
      <extLst>
        <ext uri="{3e2802c4-a4d2-4d8b-9148-e3be6c30e623}">
          <xlrd:rvb i="410"/>
        </ext>
      </extLst>
    </bk>
    <bk>
      <extLst>
        <ext uri="{3e2802c4-a4d2-4d8b-9148-e3be6c30e623}">
          <xlrd:rvb i="411"/>
        </ext>
      </extLst>
    </bk>
    <bk>
      <extLst>
        <ext uri="{3e2802c4-a4d2-4d8b-9148-e3be6c30e623}">
          <xlrd:rvb i="412"/>
        </ext>
      </extLst>
    </bk>
    <bk>
      <extLst>
        <ext uri="{3e2802c4-a4d2-4d8b-9148-e3be6c30e623}">
          <xlrd:rvb i="413"/>
        </ext>
      </extLst>
    </bk>
    <bk>
      <extLst>
        <ext uri="{3e2802c4-a4d2-4d8b-9148-e3be6c30e623}">
          <xlrd:rvb i="414"/>
        </ext>
      </extLst>
    </bk>
    <bk>
      <extLst>
        <ext uri="{3e2802c4-a4d2-4d8b-9148-e3be6c30e623}">
          <xlrd:rvb i="415"/>
        </ext>
      </extLst>
    </bk>
    <bk>
      <extLst>
        <ext uri="{3e2802c4-a4d2-4d8b-9148-e3be6c30e623}">
          <xlrd:rvb i="416"/>
        </ext>
      </extLst>
    </bk>
    <bk>
      <extLst>
        <ext uri="{3e2802c4-a4d2-4d8b-9148-e3be6c30e623}">
          <xlrd:rvb i="417"/>
        </ext>
      </extLst>
    </bk>
    <bk>
      <extLst>
        <ext uri="{3e2802c4-a4d2-4d8b-9148-e3be6c30e623}">
          <xlrd:rvb i="418"/>
        </ext>
      </extLst>
    </bk>
    <bk>
      <extLst>
        <ext uri="{3e2802c4-a4d2-4d8b-9148-e3be6c30e623}">
          <xlrd:rvb i="419"/>
        </ext>
      </extLst>
    </bk>
    <bk>
      <extLst>
        <ext uri="{3e2802c4-a4d2-4d8b-9148-e3be6c30e623}">
          <xlrd:rvb i="420"/>
        </ext>
      </extLst>
    </bk>
    <bk>
      <extLst>
        <ext uri="{3e2802c4-a4d2-4d8b-9148-e3be6c30e623}">
          <xlrd:rvb i="421"/>
        </ext>
      </extLst>
    </bk>
    <bk>
      <extLst>
        <ext uri="{3e2802c4-a4d2-4d8b-9148-e3be6c30e623}">
          <xlrd:rvb i="422"/>
        </ext>
      </extLst>
    </bk>
    <bk>
      <extLst>
        <ext uri="{3e2802c4-a4d2-4d8b-9148-e3be6c30e623}">
          <xlrd:rvb i="423"/>
        </ext>
      </extLst>
    </bk>
    <bk>
      <extLst>
        <ext uri="{3e2802c4-a4d2-4d8b-9148-e3be6c30e623}">
          <xlrd:rvb i="424"/>
        </ext>
      </extLst>
    </bk>
    <bk>
      <extLst>
        <ext uri="{3e2802c4-a4d2-4d8b-9148-e3be6c30e623}">
          <xlrd:rvb i="425"/>
        </ext>
      </extLst>
    </bk>
    <bk>
      <extLst>
        <ext uri="{3e2802c4-a4d2-4d8b-9148-e3be6c30e623}">
          <xlrd:rvb i="426"/>
        </ext>
      </extLst>
    </bk>
    <bk>
      <extLst>
        <ext uri="{3e2802c4-a4d2-4d8b-9148-e3be6c30e623}">
          <xlrd:rvb i="427"/>
        </ext>
      </extLst>
    </bk>
    <bk>
      <extLst>
        <ext uri="{3e2802c4-a4d2-4d8b-9148-e3be6c30e623}">
          <xlrd:rvb i="428"/>
        </ext>
      </extLst>
    </bk>
    <bk>
      <extLst>
        <ext uri="{3e2802c4-a4d2-4d8b-9148-e3be6c30e623}">
          <xlrd:rvb i="429"/>
        </ext>
      </extLst>
    </bk>
    <bk>
      <extLst>
        <ext uri="{3e2802c4-a4d2-4d8b-9148-e3be6c30e623}">
          <xlrd:rvb i="430"/>
        </ext>
      </extLst>
    </bk>
    <bk>
      <extLst>
        <ext uri="{3e2802c4-a4d2-4d8b-9148-e3be6c30e623}">
          <xlrd:rvb i="431"/>
        </ext>
      </extLst>
    </bk>
    <bk>
      <extLst>
        <ext uri="{3e2802c4-a4d2-4d8b-9148-e3be6c30e623}">
          <xlrd:rvb i="432"/>
        </ext>
      </extLst>
    </bk>
    <bk>
      <extLst>
        <ext uri="{3e2802c4-a4d2-4d8b-9148-e3be6c30e623}">
          <xlrd:rvb i="433"/>
        </ext>
      </extLst>
    </bk>
    <bk>
      <extLst>
        <ext uri="{3e2802c4-a4d2-4d8b-9148-e3be6c30e623}">
          <xlrd:rvb i="434"/>
        </ext>
      </extLst>
    </bk>
    <bk>
      <extLst>
        <ext uri="{3e2802c4-a4d2-4d8b-9148-e3be6c30e623}">
          <xlrd:rvb i="435"/>
        </ext>
      </extLst>
    </bk>
    <bk>
      <extLst>
        <ext uri="{3e2802c4-a4d2-4d8b-9148-e3be6c30e623}">
          <xlrd:rvb i="436"/>
        </ext>
      </extLst>
    </bk>
    <bk>
      <extLst>
        <ext uri="{3e2802c4-a4d2-4d8b-9148-e3be6c30e623}">
          <xlrd:rvb i="437"/>
        </ext>
      </extLst>
    </bk>
    <bk>
      <extLst>
        <ext uri="{3e2802c4-a4d2-4d8b-9148-e3be6c30e623}">
          <xlrd:rvb i="438"/>
        </ext>
      </extLst>
    </bk>
    <bk>
      <extLst>
        <ext uri="{3e2802c4-a4d2-4d8b-9148-e3be6c30e623}">
          <xlrd:rvb i="439"/>
        </ext>
      </extLst>
    </bk>
    <bk>
      <extLst>
        <ext uri="{3e2802c4-a4d2-4d8b-9148-e3be6c30e623}">
          <xlrd:rvb i="440"/>
        </ext>
      </extLst>
    </bk>
    <bk>
      <extLst>
        <ext uri="{3e2802c4-a4d2-4d8b-9148-e3be6c30e623}">
          <xlrd:rvb i="441"/>
        </ext>
      </extLst>
    </bk>
    <bk>
      <extLst>
        <ext uri="{3e2802c4-a4d2-4d8b-9148-e3be6c30e623}">
          <xlrd:rvb i="442"/>
        </ext>
      </extLst>
    </bk>
    <bk>
      <extLst>
        <ext uri="{3e2802c4-a4d2-4d8b-9148-e3be6c30e623}">
          <xlrd:rvb i="443"/>
        </ext>
      </extLst>
    </bk>
    <bk>
      <extLst>
        <ext uri="{3e2802c4-a4d2-4d8b-9148-e3be6c30e623}">
          <xlrd:rvb i="444"/>
        </ext>
      </extLst>
    </bk>
    <bk>
      <extLst>
        <ext uri="{3e2802c4-a4d2-4d8b-9148-e3be6c30e623}">
          <xlrd:rvb i="445"/>
        </ext>
      </extLst>
    </bk>
    <bk>
      <extLst>
        <ext uri="{3e2802c4-a4d2-4d8b-9148-e3be6c30e623}">
          <xlrd:rvb i="446"/>
        </ext>
      </extLst>
    </bk>
    <bk>
      <extLst>
        <ext uri="{3e2802c4-a4d2-4d8b-9148-e3be6c30e623}">
          <xlrd:rvb i="447"/>
        </ext>
      </extLst>
    </bk>
    <bk>
      <extLst>
        <ext uri="{3e2802c4-a4d2-4d8b-9148-e3be6c30e623}">
          <xlrd:rvb i="448"/>
        </ext>
      </extLst>
    </bk>
    <bk>
      <extLst>
        <ext uri="{3e2802c4-a4d2-4d8b-9148-e3be6c30e623}">
          <xlrd:rvb i="449"/>
        </ext>
      </extLst>
    </bk>
    <bk>
      <extLst>
        <ext uri="{3e2802c4-a4d2-4d8b-9148-e3be6c30e623}">
          <xlrd:rvb i="450"/>
        </ext>
      </extLst>
    </bk>
    <bk>
      <extLst>
        <ext uri="{3e2802c4-a4d2-4d8b-9148-e3be6c30e623}">
          <xlrd:rvb i="451"/>
        </ext>
      </extLst>
    </bk>
    <bk>
      <extLst>
        <ext uri="{3e2802c4-a4d2-4d8b-9148-e3be6c30e623}">
          <xlrd:rvb i="452"/>
        </ext>
      </extLst>
    </bk>
    <bk>
      <extLst>
        <ext uri="{3e2802c4-a4d2-4d8b-9148-e3be6c30e623}">
          <xlrd:rvb i="453"/>
        </ext>
      </extLst>
    </bk>
    <bk>
      <extLst>
        <ext uri="{3e2802c4-a4d2-4d8b-9148-e3be6c30e623}">
          <xlrd:rvb i="454"/>
        </ext>
      </extLst>
    </bk>
    <bk>
      <extLst>
        <ext uri="{3e2802c4-a4d2-4d8b-9148-e3be6c30e623}">
          <xlrd:rvb i="455"/>
        </ext>
      </extLst>
    </bk>
    <bk>
      <extLst>
        <ext uri="{3e2802c4-a4d2-4d8b-9148-e3be6c30e623}">
          <xlrd:rvb i="456"/>
        </ext>
      </extLst>
    </bk>
    <bk>
      <extLst>
        <ext uri="{3e2802c4-a4d2-4d8b-9148-e3be6c30e623}">
          <xlrd:rvb i="457"/>
        </ext>
      </extLst>
    </bk>
    <bk>
      <extLst>
        <ext uri="{3e2802c4-a4d2-4d8b-9148-e3be6c30e623}">
          <xlrd:rvb i="458"/>
        </ext>
      </extLst>
    </bk>
    <bk>
      <extLst>
        <ext uri="{3e2802c4-a4d2-4d8b-9148-e3be6c30e623}">
          <xlrd:rvb i="459"/>
        </ext>
      </extLst>
    </bk>
    <bk>
      <extLst>
        <ext uri="{3e2802c4-a4d2-4d8b-9148-e3be6c30e623}">
          <xlrd:rvb i="460"/>
        </ext>
      </extLst>
    </bk>
    <bk>
      <extLst>
        <ext uri="{3e2802c4-a4d2-4d8b-9148-e3be6c30e623}">
          <xlrd:rvb i="461"/>
        </ext>
      </extLst>
    </bk>
    <bk>
      <extLst>
        <ext uri="{3e2802c4-a4d2-4d8b-9148-e3be6c30e623}">
          <xlrd:rvb i="462"/>
        </ext>
      </extLst>
    </bk>
    <bk>
      <extLst>
        <ext uri="{3e2802c4-a4d2-4d8b-9148-e3be6c30e623}">
          <xlrd:rvb i="463"/>
        </ext>
      </extLst>
    </bk>
    <bk>
      <extLst>
        <ext uri="{3e2802c4-a4d2-4d8b-9148-e3be6c30e623}">
          <xlrd:rvb i="464"/>
        </ext>
      </extLst>
    </bk>
    <bk>
      <extLst>
        <ext uri="{3e2802c4-a4d2-4d8b-9148-e3be6c30e623}">
          <xlrd:rvb i="465"/>
        </ext>
      </extLst>
    </bk>
    <bk>
      <extLst>
        <ext uri="{3e2802c4-a4d2-4d8b-9148-e3be6c30e623}">
          <xlrd:rvb i="466"/>
        </ext>
      </extLst>
    </bk>
    <bk>
      <extLst>
        <ext uri="{3e2802c4-a4d2-4d8b-9148-e3be6c30e623}">
          <xlrd:rvb i="467"/>
        </ext>
      </extLst>
    </bk>
    <bk>
      <extLst>
        <ext uri="{3e2802c4-a4d2-4d8b-9148-e3be6c30e623}">
          <xlrd:rvb i="468"/>
        </ext>
      </extLst>
    </bk>
    <bk>
      <extLst>
        <ext uri="{3e2802c4-a4d2-4d8b-9148-e3be6c30e623}">
          <xlrd:rvb i="469"/>
        </ext>
      </extLst>
    </bk>
    <bk>
      <extLst>
        <ext uri="{3e2802c4-a4d2-4d8b-9148-e3be6c30e623}">
          <xlrd:rvb i="470"/>
        </ext>
      </extLst>
    </bk>
    <bk>
      <extLst>
        <ext uri="{3e2802c4-a4d2-4d8b-9148-e3be6c30e623}">
          <xlrd:rvb i="471"/>
        </ext>
      </extLst>
    </bk>
    <bk>
      <extLst>
        <ext uri="{3e2802c4-a4d2-4d8b-9148-e3be6c30e623}">
          <xlrd:rvb i="472"/>
        </ext>
      </extLst>
    </bk>
    <bk>
      <extLst>
        <ext uri="{3e2802c4-a4d2-4d8b-9148-e3be6c30e623}">
          <xlrd:rvb i="473"/>
        </ext>
      </extLst>
    </bk>
    <bk>
      <extLst>
        <ext uri="{3e2802c4-a4d2-4d8b-9148-e3be6c30e623}">
          <xlrd:rvb i="474"/>
        </ext>
      </extLst>
    </bk>
    <bk>
      <extLst>
        <ext uri="{3e2802c4-a4d2-4d8b-9148-e3be6c30e623}">
          <xlrd:rvb i="475"/>
        </ext>
      </extLst>
    </bk>
    <bk>
      <extLst>
        <ext uri="{3e2802c4-a4d2-4d8b-9148-e3be6c30e623}">
          <xlrd:rvb i="476"/>
        </ext>
      </extLst>
    </bk>
    <bk>
      <extLst>
        <ext uri="{3e2802c4-a4d2-4d8b-9148-e3be6c30e623}">
          <xlrd:rvb i="477"/>
        </ext>
      </extLst>
    </bk>
    <bk>
      <extLst>
        <ext uri="{3e2802c4-a4d2-4d8b-9148-e3be6c30e623}">
          <xlrd:rvb i="478"/>
        </ext>
      </extLst>
    </bk>
    <bk>
      <extLst>
        <ext uri="{3e2802c4-a4d2-4d8b-9148-e3be6c30e623}">
          <xlrd:rvb i="479"/>
        </ext>
      </extLst>
    </bk>
    <bk>
      <extLst>
        <ext uri="{3e2802c4-a4d2-4d8b-9148-e3be6c30e623}">
          <xlrd:rvb i="480"/>
        </ext>
      </extLst>
    </bk>
    <bk>
      <extLst>
        <ext uri="{3e2802c4-a4d2-4d8b-9148-e3be6c30e623}">
          <xlrd:rvb i="481"/>
        </ext>
      </extLst>
    </bk>
    <bk>
      <extLst>
        <ext uri="{3e2802c4-a4d2-4d8b-9148-e3be6c30e623}">
          <xlrd:rvb i="482"/>
        </ext>
      </extLst>
    </bk>
    <bk>
      <extLst>
        <ext uri="{3e2802c4-a4d2-4d8b-9148-e3be6c30e623}">
          <xlrd:rvb i="483"/>
        </ext>
      </extLst>
    </bk>
    <bk>
      <extLst>
        <ext uri="{3e2802c4-a4d2-4d8b-9148-e3be6c30e623}">
          <xlrd:rvb i="484"/>
        </ext>
      </extLst>
    </bk>
    <bk>
      <extLst>
        <ext uri="{3e2802c4-a4d2-4d8b-9148-e3be6c30e623}">
          <xlrd:rvb i="485"/>
        </ext>
      </extLst>
    </bk>
    <bk>
      <extLst>
        <ext uri="{3e2802c4-a4d2-4d8b-9148-e3be6c30e623}">
          <xlrd:rvb i="486"/>
        </ext>
      </extLst>
    </bk>
    <bk>
      <extLst>
        <ext uri="{3e2802c4-a4d2-4d8b-9148-e3be6c30e623}">
          <xlrd:rvb i="487"/>
        </ext>
      </extLst>
    </bk>
    <bk>
      <extLst>
        <ext uri="{3e2802c4-a4d2-4d8b-9148-e3be6c30e623}">
          <xlrd:rvb i="488"/>
        </ext>
      </extLst>
    </bk>
    <bk>
      <extLst>
        <ext uri="{3e2802c4-a4d2-4d8b-9148-e3be6c30e623}">
          <xlrd:rvb i="489"/>
        </ext>
      </extLst>
    </bk>
    <bk>
      <extLst>
        <ext uri="{3e2802c4-a4d2-4d8b-9148-e3be6c30e623}">
          <xlrd:rvb i="490"/>
        </ext>
      </extLst>
    </bk>
    <bk>
      <extLst>
        <ext uri="{3e2802c4-a4d2-4d8b-9148-e3be6c30e623}">
          <xlrd:rvb i="491"/>
        </ext>
      </extLst>
    </bk>
    <bk>
      <extLst>
        <ext uri="{3e2802c4-a4d2-4d8b-9148-e3be6c30e623}">
          <xlrd:rvb i="492"/>
        </ext>
      </extLst>
    </bk>
    <bk>
      <extLst>
        <ext uri="{3e2802c4-a4d2-4d8b-9148-e3be6c30e623}">
          <xlrd:rvb i="493"/>
        </ext>
      </extLst>
    </bk>
    <bk>
      <extLst>
        <ext uri="{3e2802c4-a4d2-4d8b-9148-e3be6c30e623}">
          <xlrd:rvb i="494"/>
        </ext>
      </extLst>
    </bk>
    <bk>
      <extLst>
        <ext uri="{3e2802c4-a4d2-4d8b-9148-e3be6c30e623}">
          <xlrd:rvb i="495"/>
        </ext>
      </extLst>
    </bk>
    <bk>
      <extLst>
        <ext uri="{3e2802c4-a4d2-4d8b-9148-e3be6c30e623}">
          <xlrd:rvb i="496"/>
        </ext>
      </extLst>
    </bk>
    <bk>
      <extLst>
        <ext uri="{3e2802c4-a4d2-4d8b-9148-e3be6c30e623}">
          <xlrd:rvb i="497"/>
        </ext>
      </extLst>
    </bk>
    <bk>
      <extLst>
        <ext uri="{3e2802c4-a4d2-4d8b-9148-e3be6c30e623}">
          <xlrd:rvb i="498"/>
        </ext>
      </extLst>
    </bk>
    <bk>
      <extLst>
        <ext uri="{3e2802c4-a4d2-4d8b-9148-e3be6c30e623}">
          <xlrd:rvb i="499"/>
        </ext>
      </extLst>
    </bk>
    <bk>
      <extLst>
        <ext uri="{3e2802c4-a4d2-4d8b-9148-e3be6c30e623}">
          <xlrd:rvb i="500"/>
        </ext>
      </extLst>
    </bk>
    <bk>
      <extLst>
        <ext uri="{3e2802c4-a4d2-4d8b-9148-e3be6c30e623}">
          <xlrd:rvb i="501"/>
        </ext>
      </extLst>
    </bk>
    <bk>
      <extLst>
        <ext uri="{3e2802c4-a4d2-4d8b-9148-e3be6c30e623}">
          <xlrd:rvb i="502"/>
        </ext>
      </extLst>
    </bk>
    <bk>
      <extLst>
        <ext uri="{3e2802c4-a4d2-4d8b-9148-e3be6c30e623}">
          <xlrd:rvb i="503"/>
        </ext>
      </extLst>
    </bk>
    <bk>
      <extLst>
        <ext uri="{3e2802c4-a4d2-4d8b-9148-e3be6c30e623}">
          <xlrd:rvb i="504"/>
        </ext>
      </extLst>
    </bk>
    <bk>
      <extLst>
        <ext uri="{3e2802c4-a4d2-4d8b-9148-e3be6c30e623}">
          <xlrd:rvb i="505"/>
        </ext>
      </extLst>
    </bk>
    <bk>
      <extLst>
        <ext uri="{3e2802c4-a4d2-4d8b-9148-e3be6c30e623}">
          <xlrd:rvb i="506"/>
        </ext>
      </extLst>
    </bk>
    <bk>
      <extLst>
        <ext uri="{3e2802c4-a4d2-4d8b-9148-e3be6c30e623}">
          <xlrd:rvb i="507"/>
        </ext>
      </extLst>
    </bk>
    <bk>
      <extLst>
        <ext uri="{3e2802c4-a4d2-4d8b-9148-e3be6c30e623}">
          <xlrd:rvb i="508"/>
        </ext>
      </extLst>
    </bk>
    <bk>
      <extLst>
        <ext uri="{3e2802c4-a4d2-4d8b-9148-e3be6c30e623}">
          <xlrd:rvb i="509"/>
        </ext>
      </extLst>
    </bk>
    <bk>
      <extLst>
        <ext uri="{3e2802c4-a4d2-4d8b-9148-e3be6c30e623}">
          <xlrd:rvb i="510"/>
        </ext>
      </extLst>
    </bk>
    <bk>
      <extLst>
        <ext uri="{3e2802c4-a4d2-4d8b-9148-e3be6c30e623}">
          <xlrd:rvb i="511"/>
        </ext>
      </extLst>
    </bk>
    <bk>
      <extLst>
        <ext uri="{3e2802c4-a4d2-4d8b-9148-e3be6c30e623}">
          <xlrd:rvb i="512"/>
        </ext>
      </extLst>
    </bk>
    <bk>
      <extLst>
        <ext uri="{3e2802c4-a4d2-4d8b-9148-e3be6c30e623}">
          <xlrd:rvb i="513"/>
        </ext>
      </extLst>
    </bk>
    <bk>
      <extLst>
        <ext uri="{3e2802c4-a4d2-4d8b-9148-e3be6c30e623}">
          <xlrd:rvb i="514"/>
        </ext>
      </extLst>
    </bk>
    <bk>
      <extLst>
        <ext uri="{3e2802c4-a4d2-4d8b-9148-e3be6c30e623}">
          <xlrd:rvb i="515"/>
        </ext>
      </extLst>
    </bk>
    <bk>
      <extLst>
        <ext uri="{3e2802c4-a4d2-4d8b-9148-e3be6c30e623}">
          <xlrd:rvb i="516"/>
        </ext>
      </extLst>
    </bk>
    <bk>
      <extLst>
        <ext uri="{3e2802c4-a4d2-4d8b-9148-e3be6c30e623}">
          <xlrd:rvb i="517"/>
        </ext>
      </extLst>
    </bk>
    <bk>
      <extLst>
        <ext uri="{3e2802c4-a4d2-4d8b-9148-e3be6c30e623}">
          <xlrd:rvb i="518"/>
        </ext>
      </extLst>
    </bk>
    <bk>
      <extLst>
        <ext uri="{3e2802c4-a4d2-4d8b-9148-e3be6c30e623}">
          <xlrd:rvb i="519"/>
        </ext>
      </extLst>
    </bk>
    <bk>
      <extLst>
        <ext uri="{3e2802c4-a4d2-4d8b-9148-e3be6c30e623}">
          <xlrd:rvb i="520"/>
        </ext>
      </extLst>
    </bk>
    <bk>
      <extLst>
        <ext uri="{3e2802c4-a4d2-4d8b-9148-e3be6c30e623}">
          <xlrd:rvb i="521"/>
        </ext>
      </extLst>
    </bk>
    <bk>
      <extLst>
        <ext uri="{3e2802c4-a4d2-4d8b-9148-e3be6c30e623}">
          <xlrd:rvb i="522"/>
        </ext>
      </extLst>
    </bk>
    <bk>
      <extLst>
        <ext uri="{3e2802c4-a4d2-4d8b-9148-e3be6c30e623}">
          <xlrd:rvb i="523"/>
        </ext>
      </extLst>
    </bk>
    <bk>
      <extLst>
        <ext uri="{3e2802c4-a4d2-4d8b-9148-e3be6c30e623}">
          <xlrd:rvb i="524"/>
        </ext>
      </extLst>
    </bk>
    <bk>
      <extLst>
        <ext uri="{3e2802c4-a4d2-4d8b-9148-e3be6c30e623}">
          <xlrd:rvb i="525"/>
        </ext>
      </extLst>
    </bk>
    <bk>
      <extLst>
        <ext uri="{3e2802c4-a4d2-4d8b-9148-e3be6c30e623}">
          <xlrd:rvb i="526"/>
        </ext>
      </extLst>
    </bk>
    <bk>
      <extLst>
        <ext uri="{3e2802c4-a4d2-4d8b-9148-e3be6c30e623}">
          <xlrd:rvb i="527"/>
        </ext>
      </extLst>
    </bk>
    <bk>
      <extLst>
        <ext uri="{3e2802c4-a4d2-4d8b-9148-e3be6c30e623}">
          <xlrd:rvb i="528"/>
        </ext>
      </extLst>
    </bk>
    <bk>
      <extLst>
        <ext uri="{3e2802c4-a4d2-4d8b-9148-e3be6c30e623}">
          <xlrd:rvb i="529"/>
        </ext>
      </extLst>
    </bk>
    <bk>
      <extLst>
        <ext uri="{3e2802c4-a4d2-4d8b-9148-e3be6c30e623}">
          <xlrd:rvb i="530"/>
        </ext>
      </extLst>
    </bk>
    <bk>
      <extLst>
        <ext uri="{3e2802c4-a4d2-4d8b-9148-e3be6c30e623}">
          <xlrd:rvb i="531"/>
        </ext>
      </extLst>
    </bk>
    <bk>
      <extLst>
        <ext uri="{3e2802c4-a4d2-4d8b-9148-e3be6c30e623}">
          <xlrd:rvb i="532"/>
        </ext>
      </extLst>
    </bk>
    <bk>
      <extLst>
        <ext uri="{3e2802c4-a4d2-4d8b-9148-e3be6c30e623}">
          <xlrd:rvb i="533"/>
        </ext>
      </extLst>
    </bk>
    <bk>
      <extLst>
        <ext uri="{3e2802c4-a4d2-4d8b-9148-e3be6c30e623}">
          <xlrd:rvb i="534"/>
        </ext>
      </extLst>
    </bk>
    <bk>
      <extLst>
        <ext uri="{3e2802c4-a4d2-4d8b-9148-e3be6c30e623}">
          <xlrd:rvb i="535"/>
        </ext>
      </extLst>
    </bk>
    <bk>
      <extLst>
        <ext uri="{3e2802c4-a4d2-4d8b-9148-e3be6c30e623}">
          <xlrd:rvb i="536"/>
        </ext>
      </extLst>
    </bk>
    <bk>
      <extLst>
        <ext uri="{3e2802c4-a4d2-4d8b-9148-e3be6c30e623}">
          <xlrd:rvb i="537"/>
        </ext>
      </extLst>
    </bk>
    <bk>
      <extLst>
        <ext uri="{3e2802c4-a4d2-4d8b-9148-e3be6c30e623}">
          <xlrd:rvb i="538"/>
        </ext>
      </extLst>
    </bk>
    <bk>
      <extLst>
        <ext uri="{3e2802c4-a4d2-4d8b-9148-e3be6c30e623}">
          <xlrd:rvb i="539"/>
        </ext>
      </extLst>
    </bk>
    <bk>
      <extLst>
        <ext uri="{3e2802c4-a4d2-4d8b-9148-e3be6c30e623}">
          <xlrd:rvb i="540"/>
        </ext>
      </extLst>
    </bk>
    <bk>
      <extLst>
        <ext uri="{3e2802c4-a4d2-4d8b-9148-e3be6c30e623}">
          <xlrd:rvb i="541"/>
        </ext>
      </extLst>
    </bk>
    <bk>
      <extLst>
        <ext uri="{3e2802c4-a4d2-4d8b-9148-e3be6c30e623}">
          <xlrd:rvb i="542"/>
        </ext>
      </extLst>
    </bk>
    <bk>
      <extLst>
        <ext uri="{3e2802c4-a4d2-4d8b-9148-e3be6c30e623}">
          <xlrd:rvb i="543"/>
        </ext>
      </extLst>
    </bk>
    <bk>
      <extLst>
        <ext uri="{3e2802c4-a4d2-4d8b-9148-e3be6c30e623}">
          <xlrd:rvb i="544"/>
        </ext>
      </extLst>
    </bk>
    <bk>
      <extLst>
        <ext uri="{3e2802c4-a4d2-4d8b-9148-e3be6c30e623}">
          <xlrd:rvb i="545"/>
        </ext>
      </extLst>
    </bk>
    <bk>
      <extLst>
        <ext uri="{3e2802c4-a4d2-4d8b-9148-e3be6c30e623}">
          <xlrd:rvb i="546"/>
        </ext>
      </extLst>
    </bk>
    <bk>
      <extLst>
        <ext uri="{3e2802c4-a4d2-4d8b-9148-e3be6c30e623}">
          <xlrd:rvb i="547"/>
        </ext>
      </extLst>
    </bk>
    <bk>
      <extLst>
        <ext uri="{3e2802c4-a4d2-4d8b-9148-e3be6c30e623}">
          <xlrd:rvb i="548"/>
        </ext>
      </extLst>
    </bk>
    <bk>
      <extLst>
        <ext uri="{3e2802c4-a4d2-4d8b-9148-e3be6c30e623}">
          <xlrd:rvb i="549"/>
        </ext>
      </extLst>
    </bk>
    <bk>
      <extLst>
        <ext uri="{3e2802c4-a4d2-4d8b-9148-e3be6c30e623}">
          <xlrd:rvb i="550"/>
        </ext>
      </extLst>
    </bk>
    <bk>
      <extLst>
        <ext uri="{3e2802c4-a4d2-4d8b-9148-e3be6c30e623}">
          <xlrd:rvb i="551"/>
        </ext>
      </extLst>
    </bk>
    <bk>
      <extLst>
        <ext uri="{3e2802c4-a4d2-4d8b-9148-e3be6c30e623}">
          <xlrd:rvb i="552"/>
        </ext>
      </extLst>
    </bk>
    <bk>
      <extLst>
        <ext uri="{3e2802c4-a4d2-4d8b-9148-e3be6c30e623}">
          <xlrd:rvb i="553"/>
        </ext>
      </extLst>
    </bk>
    <bk>
      <extLst>
        <ext uri="{3e2802c4-a4d2-4d8b-9148-e3be6c30e623}">
          <xlrd:rvb i="554"/>
        </ext>
      </extLst>
    </bk>
    <bk>
      <extLst>
        <ext uri="{3e2802c4-a4d2-4d8b-9148-e3be6c30e623}">
          <xlrd:rvb i="555"/>
        </ext>
      </extLst>
    </bk>
    <bk>
      <extLst>
        <ext uri="{3e2802c4-a4d2-4d8b-9148-e3be6c30e623}">
          <xlrd:rvb i="556"/>
        </ext>
      </extLst>
    </bk>
    <bk>
      <extLst>
        <ext uri="{3e2802c4-a4d2-4d8b-9148-e3be6c30e623}">
          <xlrd:rvb i="557"/>
        </ext>
      </extLst>
    </bk>
    <bk>
      <extLst>
        <ext uri="{3e2802c4-a4d2-4d8b-9148-e3be6c30e623}">
          <xlrd:rvb i="558"/>
        </ext>
      </extLst>
    </bk>
    <bk>
      <extLst>
        <ext uri="{3e2802c4-a4d2-4d8b-9148-e3be6c30e623}">
          <xlrd:rvb i="559"/>
        </ext>
      </extLst>
    </bk>
    <bk>
      <extLst>
        <ext uri="{3e2802c4-a4d2-4d8b-9148-e3be6c30e623}">
          <xlrd:rvb i="560"/>
        </ext>
      </extLst>
    </bk>
    <bk>
      <extLst>
        <ext uri="{3e2802c4-a4d2-4d8b-9148-e3be6c30e623}">
          <xlrd:rvb i="561"/>
        </ext>
      </extLst>
    </bk>
    <bk>
      <extLst>
        <ext uri="{3e2802c4-a4d2-4d8b-9148-e3be6c30e623}">
          <xlrd:rvb i="562"/>
        </ext>
      </extLst>
    </bk>
    <bk>
      <extLst>
        <ext uri="{3e2802c4-a4d2-4d8b-9148-e3be6c30e623}">
          <xlrd:rvb i="563"/>
        </ext>
      </extLst>
    </bk>
    <bk>
      <extLst>
        <ext uri="{3e2802c4-a4d2-4d8b-9148-e3be6c30e623}">
          <xlrd:rvb i="564"/>
        </ext>
      </extLst>
    </bk>
    <bk>
      <extLst>
        <ext uri="{3e2802c4-a4d2-4d8b-9148-e3be6c30e623}">
          <xlrd:rvb i="565"/>
        </ext>
      </extLst>
    </bk>
    <bk>
      <extLst>
        <ext uri="{3e2802c4-a4d2-4d8b-9148-e3be6c30e623}">
          <xlrd:rvb i="566"/>
        </ext>
      </extLst>
    </bk>
    <bk>
      <extLst>
        <ext uri="{3e2802c4-a4d2-4d8b-9148-e3be6c30e623}">
          <xlrd:rvb i="567"/>
        </ext>
      </extLst>
    </bk>
    <bk>
      <extLst>
        <ext uri="{3e2802c4-a4d2-4d8b-9148-e3be6c30e623}">
          <xlrd:rvb i="568"/>
        </ext>
      </extLst>
    </bk>
    <bk>
      <extLst>
        <ext uri="{3e2802c4-a4d2-4d8b-9148-e3be6c30e623}">
          <xlrd:rvb i="569"/>
        </ext>
      </extLst>
    </bk>
    <bk>
      <extLst>
        <ext uri="{3e2802c4-a4d2-4d8b-9148-e3be6c30e623}">
          <xlrd:rvb i="570"/>
        </ext>
      </extLst>
    </bk>
    <bk>
      <extLst>
        <ext uri="{3e2802c4-a4d2-4d8b-9148-e3be6c30e623}">
          <xlrd:rvb i="571"/>
        </ext>
      </extLst>
    </bk>
    <bk>
      <extLst>
        <ext uri="{3e2802c4-a4d2-4d8b-9148-e3be6c30e623}">
          <xlrd:rvb i="572"/>
        </ext>
      </extLst>
    </bk>
    <bk>
      <extLst>
        <ext uri="{3e2802c4-a4d2-4d8b-9148-e3be6c30e623}">
          <xlrd:rvb i="573"/>
        </ext>
      </extLst>
    </bk>
    <bk>
      <extLst>
        <ext uri="{3e2802c4-a4d2-4d8b-9148-e3be6c30e623}">
          <xlrd:rvb i="574"/>
        </ext>
      </extLst>
    </bk>
    <bk>
      <extLst>
        <ext uri="{3e2802c4-a4d2-4d8b-9148-e3be6c30e623}">
          <xlrd:rvb i="575"/>
        </ext>
      </extLst>
    </bk>
    <bk>
      <extLst>
        <ext uri="{3e2802c4-a4d2-4d8b-9148-e3be6c30e623}">
          <xlrd:rvb i="576"/>
        </ext>
      </extLst>
    </bk>
    <bk>
      <extLst>
        <ext uri="{3e2802c4-a4d2-4d8b-9148-e3be6c30e623}">
          <xlrd:rvb i="577"/>
        </ext>
      </extLst>
    </bk>
    <bk>
      <extLst>
        <ext uri="{3e2802c4-a4d2-4d8b-9148-e3be6c30e623}">
          <xlrd:rvb i="578"/>
        </ext>
      </extLst>
    </bk>
    <bk>
      <extLst>
        <ext uri="{3e2802c4-a4d2-4d8b-9148-e3be6c30e623}">
          <xlrd:rvb i="579"/>
        </ext>
      </extLst>
    </bk>
    <bk>
      <extLst>
        <ext uri="{3e2802c4-a4d2-4d8b-9148-e3be6c30e623}">
          <xlrd:rvb i="580"/>
        </ext>
      </extLst>
    </bk>
    <bk>
      <extLst>
        <ext uri="{3e2802c4-a4d2-4d8b-9148-e3be6c30e623}">
          <xlrd:rvb i="581"/>
        </ext>
      </extLst>
    </bk>
    <bk>
      <extLst>
        <ext uri="{3e2802c4-a4d2-4d8b-9148-e3be6c30e623}">
          <xlrd:rvb i="582"/>
        </ext>
      </extLst>
    </bk>
    <bk>
      <extLst>
        <ext uri="{3e2802c4-a4d2-4d8b-9148-e3be6c30e623}">
          <xlrd:rvb i="583"/>
        </ext>
      </extLst>
    </bk>
    <bk>
      <extLst>
        <ext uri="{3e2802c4-a4d2-4d8b-9148-e3be6c30e623}">
          <xlrd:rvb i="584"/>
        </ext>
      </extLst>
    </bk>
    <bk>
      <extLst>
        <ext uri="{3e2802c4-a4d2-4d8b-9148-e3be6c30e623}">
          <xlrd:rvb i="585"/>
        </ext>
      </extLst>
    </bk>
    <bk>
      <extLst>
        <ext uri="{3e2802c4-a4d2-4d8b-9148-e3be6c30e623}">
          <xlrd:rvb i="586"/>
        </ext>
      </extLst>
    </bk>
    <bk>
      <extLst>
        <ext uri="{3e2802c4-a4d2-4d8b-9148-e3be6c30e623}">
          <xlrd:rvb i="587"/>
        </ext>
      </extLst>
    </bk>
    <bk>
      <extLst>
        <ext uri="{3e2802c4-a4d2-4d8b-9148-e3be6c30e623}">
          <xlrd:rvb i="588"/>
        </ext>
      </extLst>
    </bk>
    <bk>
      <extLst>
        <ext uri="{3e2802c4-a4d2-4d8b-9148-e3be6c30e623}">
          <xlrd:rvb i="589"/>
        </ext>
      </extLst>
    </bk>
    <bk>
      <extLst>
        <ext uri="{3e2802c4-a4d2-4d8b-9148-e3be6c30e623}">
          <xlrd:rvb i="590"/>
        </ext>
      </extLst>
    </bk>
    <bk>
      <extLst>
        <ext uri="{3e2802c4-a4d2-4d8b-9148-e3be6c30e623}">
          <xlrd:rvb i="591"/>
        </ext>
      </extLst>
    </bk>
    <bk>
      <extLst>
        <ext uri="{3e2802c4-a4d2-4d8b-9148-e3be6c30e623}">
          <xlrd:rvb i="592"/>
        </ext>
      </extLst>
    </bk>
    <bk>
      <extLst>
        <ext uri="{3e2802c4-a4d2-4d8b-9148-e3be6c30e623}">
          <xlrd:rvb i="593"/>
        </ext>
      </extLst>
    </bk>
    <bk>
      <extLst>
        <ext uri="{3e2802c4-a4d2-4d8b-9148-e3be6c30e623}">
          <xlrd:rvb i="594"/>
        </ext>
      </extLst>
    </bk>
    <bk>
      <extLst>
        <ext uri="{3e2802c4-a4d2-4d8b-9148-e3be6c30e623}">
          <xlrd:rvb i="595"/>
        </ext>
      </extLst>
    </bk>
    <bk>
      <extLst>
        <ext uri="{3e2802c4-a4d2-4d8b-9148-e3be6c30e623}">
          <xlrd:rvb i="596"/>
        </ext>
      </extLst>
    </bk>
    <bk>
      <extLst>
        <ext uri="{3e2802c4-a4d2-4d8b-9148-e3be6c30e623}">
          <xlrd:rvb i="597"/>
        </ext>
      </extLst>
    </bk>
    <bk>
      <extLst>
        <ext uri="{3e2802c4-a4d2-4d8b-9148-e3be6c30e623}">
          <xlrd:rvb i="598"/>
        </ext>
      </extLst>
    </bk>
    <bk>
      <extLst>
        <ext uri="{3e2802c4-a4d2-4d8b-9148-e3be6c30e623}">
          <xlrd:rvb i="599"/>
        </ext>
      </extLst>
    </bk>
    <bk>
      <extLst>
        <ext uri="{3e2802c4-a4d2-4d8b-9148-e3be6c30e623}">
          <xlrd:rvb i="600"/>
        </ext>
      </extLst>
    </bk>
    <bk>
      <extLst>
        <ext uri="{3e2802c4-a4d2-4d8b-9148-e3be6c30e623}">
          <xlrd:rvb i="601"/>
        </ext>
      </extLst>
    </bk>
    <bk>
      <extLst>
        <ext uri="{3e2802c4-a4d2-4d8b-9148-e3be6c30e623}">
          <xlrd:rvb i="602"/>
        </ext>
      </extLst>
    </bk>
    <bk>
      <extLst>
        <ext uri="{3e2802c4-a4d2-4d8b-9148-e3be6c30e623}">
          <xlrd:rvb i="603"/>
        </ext>
      </extLst>
    </bk>
    <bk>
      <extLst>
        <ext uri="{3e2802c4-a4d2-4d8b-9148-e3be6c30e623}">
          <xlrd:rvb i="604"/>
        </ext>
      </extLst>
    </bk>
    <bk>
      <extLst>
        <ext uri="{3e2802c4-a4d2-4d8b-9148-e3be6c30e623}">
          <xlrd:rvb i="605"/>
        </ext>
      </extLst>
    </bk>
    <bk>
      <extLst>
        <ext uri="{3e2802c4-a4d2-4d8b-9148-e3be6c30e623}">
          <xlrd:rvb i="606"/>
        </ext>
      </extLst>
    </bk>
    <bk>
      <extLst>
        <ext uri="{3e2802c4-a4d2-4d8b-9148-e3be6c30e623}">
          <xlrd:rvb i="607"/>
        </ext>
      </extLst>
    </bk>
    <bk>
      <extLst>
        <ext uri="{3e2802c4-a4d2-4d8b-9148-e3be6c30e623}">
          <xlrd:rvb i="608"/>
        </ext>
      </extLst>
    </bk>
    <bk>
      <extLst>
        <ext uri="{3e2802c4-a4d2-4d8b-9148-e3be6c30e623}">
          <xlrd:rvb i="609"/>
        </ext>
      </extLst>
    </bk>
    <bk>
      <extLst>
        <ext uri="{3e2802c4-a4d2-4d8b-9148-e3be6c30e623}">
          <xlrd:rvb i="610"/>
        </ext>
      </extLst>
    </bk>
    <bk>
      <extLst>
        <ext uri="{3e2802c4-a4d2-4d8b-9148-e3be6c30e623}">
          <xlrd:rvb i="611"/>
        </ext>
      </extLst>
    </bk>
    <bk>
      <extLst>
        <ext uri="{3e2802c4-a4d2-4d8b-9148-e3be6c30e623}">
          <xlrd:rvb i="612"/>
        </ext>
      </extLst>
    </bk>
    <bk>
      <extLst>
        <ext uri="{3e2802c4-a4d2-4d8b-9148-e3be6c30e623}">
          <xlrd:rvb i="613"/>
        </ext>
      </extLst>
    </bk>
    <bk>
      <extLst>
        <ext uri="{3e2802c4-a4d2-4d8b-9148-e3be6c30e623}">
          <xlrd:rvb i="614"/>
        </ext>
      </extLst>
    </bk>
    <bk>
      <extLst>
        <ext uri="{3e2802c4-a4d2-4d8b-9148-e3be6c30e623}">
          <xlrd:rvb i="615"/>
        </ext>
      </extLst>
    </bk>
    <bk>
      <extLst>
        <ext uri="{3e2802c4-a4d2-4d8b-9148-e3be6c30e623}">
          <xlrd:rvb i="616"/>
        </ext>
      </extLst>
    </bk>
    <bk>
      <extLst>
        <ext uri="{3e2802c4-a4d2-4d8b-9148-e3be6c30e623}">
          <xlrd:rvb i="617"/>
        </ext>
      </extLst>
    </bk>
    <bk>
      <extLst>
        <ext uri="{3e2802c4-a4d2-4d8b-9148-e3be6c30e623}">
          <xlrd:rvb i="618"/>
        </ext>
      </extLst>
    </bk>
    <bk>
      <extLst>
        <ext uri="{3e2802c4-a4d2-4d8b-9148-e3be6c30e623}">
          <xlrd:rvb i="619"/>
        </ext>
      </extLst>
    </bk>
    <bk>
      <extLst>
        <ext uri="{3e2802c4-a4d2-4d8b-9148-e3be6c30e623}">
          <xlrd:rvb i="620"/>
        </ext>
      </extLst>
    </bk>
    <bk>
      <extLst>
        <ext uri="{3e2802c4-a4d2-4d8b-9148-e3be6c30e623}">
          <xlrd:rvb i="621"/>
        </ext>
      </extLst>
    </bk>
    <bk>
      <extLst>
        <ext uri="{3e2802c4-a4d2-4d8b-9148-e3be6c30e623}">
          <xlrd:rvb i="622"/>
        </ext>
      </extLst>
    </bk>
    <bk>
      <extLst>
        <ext uri="{3e2802c4-a4d2-4d8b-9148-e3be6c30e623}">
          <xlrd:rvb i="623"/>
        </ext>
      </extLst>
    </bk>
    <bk>
      <extLst>
        <ext uri="{3e2802c4-a4d2-4d8b-9148-e3be6c30e623}">
          <xlrd:rvb i="624"/>
        </ext>
      </extLst>
    </bk>
    <bk>
      <extLst>
        <ext uri="{3e2802c4-a4d2-4d8b-9148-e3be6c30e623}">
          <xlrd:rvb i="625"/>
        </ext>
      </extLst>
    </bk>
    <bk>
      <extLst>
        <ext uri="{3e2802c4-a4d2-4d8b-9148-e3be6c30e623}">
          <xlrd:rvb i="626"/>
        </ext>
      </extLst>
    </bk>
    <bk>
      <extLst>
        <ext uri="{3e2802c4-a4d2-4d8b-9148-e3be6c30e623}">
          <xlrd:rvb i="627"/>
        </ext>
      </extLst>
    </bk>
    <bk>
      <extLst>
        <ext uri="{3e2802c4-a4d2-4d8b-9148-e3be6c30e623}">
          <xlrd:rvb i="628"/>
        </ext>
      </extLst>
    </bk>
    <bk>
      <extLst>
        <ext uri="{3e2802c4-a4d2-4d8b-9148-e3be6c30e623}">
          <xlrd:rvb i="629"/>
        </ext>
      </extLst>
    </bk>
    <bk>
      <extLst>
        <ext uri="{3e2802c4-a4d2-4d8b-9148-e3be6c30e623}">
          <xlrd:rvb i="630"/>
        </ext>
      </extLst>
    </bk>
    <bk>
      <extLst>
        <ext uri="{3e2802c4-a4d2-4d8b-9148-e3be6c30e623}">
          <xlrd:rvb i="631"/>
        </ext>
      </extLst>
    </bk>
    <bk>
      <extLst>
        <ext uri="{3e2802c4-a4d2-4d8b-9148-e3be6c30e623}">
          <xlrd:rvb i="632"/>
        </ext>
      </extLst>
    </bk>
    <bk>
      <extLst>
        <ext uri="{3e2802c4-a4d2-4d8b-9148-e3be6c30e623}">
          <xlrd:rvb i="633"/>
        </ext>
      </extLst>
    </bk>
    <bk>
      <extLst>
        <ext uri="{3e2802c4-a4d2-4d8b-9148-e3be6c30e623}">
          <xlrd:rvb i="634"/>
        </ext>
      </extLst>
    </bk>
    <bk>
      <extLst>
        <ext uri="{3e2802c4-a4d2-4d8b-9148-e3be6c30e623}">
          <xlrd:rvb i="635"/>
        </ext>
      </extLst>
    </bk>
    <bk>
      <extLst>
        <ext uri="{3e2802c4-a4d2-4d8b-9148-e3be6c30e623}">
          <xlrd:rvb i="636"/>
        </ext>
      </extLst>
    </bk>
    <bk>
      <extLst>
        <ext uri="{3e2802c4-a4d2-4d8b-9148-e3be6c30e623}">
          <xlrd:rvb i="637"/>
        </ext>
      </extLst>
    </bk>
    <bk>
      <extLst>
        <ext uri="{3e2802c4-a4d2-4d8b-9148-e3be6c30e623}">
          <xlrd:rvb i="638"/>
        </ext>
      </extLst>
    </bk>
    <bk>
      <extLst>
        <ext uri="{3e2802c4-a4d2-4d8b-9148-e3be6c30e623}">
          <xlrd:rvb i="639"/>
        </ext>
      </extLst>
    </bk>
    <bk>
      <extLst>
        <ext uri="{3e2802c4-a4d2-4d8b-9148-e3be6c30e623}">
          <xlrd:rvb i="640"/>
        </ext>
      </extLst>
    </bk>
    <bk>
      <extLst>
        <ext uri="{3e2802c4-a4d2-4d8b-9148-e3be6c30e623}">
          <xlrd:rvb i="641"/>
        </ext>
      </extLst>
    </bk>
    <bk>
      <extLst>
        <ext uri="{3e2802c4-a4d2-4d8b-9148-e3be6c30e623}">
          <xlrd:rvb i="642"/>
        </ext>
      </extLst>
    </bk>
    <bk>
      <extLst>
        <ext uri="{3e2802c4-a4d2-4d8b-9148-e3be6c30e623}">
          <xlrd:rvb i="643"/>
        </ext>
      </extLst>
    </bk>
    <bk>
      <extLst>
        <ext uri="{3e2802c4-a4d2-4d8b-9148-e3be6c30e623}">
          <xlrd:rvb i="644"/>
        </ext>
      </extLst>
    </bk>
    <bk>
      <extLst>
        <ext uri="{3e2802c4-a4d2-4d8b-9148-e3be6c30e623}">
          <xlrd:rvb i="645"/>
        </ext>
      </extLst>
    </bk>
    <bk>
      <extLst>
        <ext uri="{3e2802c4-a4d2-4d8b-9148-e3be6c30e623}">
          <xlrd:rvb i="646"/>
        </ext>
      </extLst>
    </bk>
    <bk>
      <extLst>
        <ext uri="{3e2802c4-a4d2-4d8b-9148-e3be6c30e623}">
          <xlrd:rvb i="647"/>
        </ext>
      </extLst>
    </bk>
    <bk>
      <extLst>
        <ext uri="{3e2802c4-a4d2-4d8b-9148-e3be6c30e623}">
          <xlrd:rvb i="648"/>
        </ext>
      </extLst>
    </bk>
    <bk>
      <extLst>
        <ext uri="{3e2802c4-a4d2-4d8b-9148-e3be6c30e623}">
          <xlrd:rvb i="649"/>
        </ext>
      </extLst>
    </bk>
    <bk>
      <extLst>
        <ext uri="{3e2802c4-a4d2-4d8b-9148-e3be6c30e623}">
          <xlrd:rvb i="650"/>
        </ext>
      </extLst>
    </bk>
    <bk>
      <extLst>
        <ext uri="{3e2802c4-a4d2-4d8b-9148-e3be6c30e623}">
          <xlrd:rvb i="651"/>
        </ext>
      </extLst>
    </bk>
    <bk>
      <extLst>
        <ext uri="{3e2802c4-a4d2-4d8b-9148-e3be6c30e623}">
          <xlrd:rvb i="652"/>
        </ext>
      </extLst>
    </bk>
    <bk>
      <extLst>
        <ext uri="{3e2802c4-a4d2-4d8b-9148-e3be6c30e623}">
          <xlrd:rvb i="653"/>
        </ext>
      </extLst>
    </bk>
    <bk>
      <extLst>
        <ext uri="{3e2802c4-a4d2-4d8b-9148-e3be6c30e623}">
          <xlrd:rvb i="654"/>
        </ext>
      </extLst>
    </bk>
    <bk>
      <extLst>
        <ext uri="{3e2802c4-a4d2-4d8b-9148-e3be6c30e623}">
          <xlrd:rvb i="655"/>
        </ext>
      </extLst>
    </bk>
    <bk>
      <extLst>
        <ext uri="{3e2802c4-a4d2-4d8b-9148-e3be6c30e623}">
          <xlrd:rvb i="656"/>
        </ext>
      </extLst>
    </bk>
    <bk>
      <extLst>
        <ext uri="{3e2802c4-a4d2-4d8b-9148-e3be6c30e623}">
          <xlrd:rvb i="657"/>
        </ext>
      </extLst>
    </bk>
    <bk>
      <extLst>
        <ext uri="{3e2802c4-a4d2-4d8b-9148-e3be6c30e623}">
          <xlrd:rvb i="658"/>
        </ext>
      </extLst>
    </bk>
    <bk>
      <extLst>
        <ext uri="{3e2802c4-a4d2-4d8b-9148-e3be6c30e623}">
          <xlrd:rvb i="659"/>
        </ext>
      </extLst>
    </bk>
    <bk>
      <extLst>
        <ext uri="{3e2802c4-a4d2-4d8b-9148-e3be6c30e623}">
          <xlrd:rvb i="660"/>
        </ext>
      </extLst>
    </bk>
    <bk>
      <extLst>
        <ext uri="{3e2802c4-a4d2-4d8b-9148-e3be6c30e623}">
          <xlrd:rvb i="661"/>
        </ext>
      </extLst>
    </bk>
    <bk>
      <extLst>
        <ext uri="{3e2802c4-a4d2-4d8b-9148-e3be6c30e623}">
          <xlrd:rvb i="662"/>
        </ext>
      </extLst>
    </bk>
    <bk>
      <extLst>
        <ext uri="{3e2802c4-a4d2-4d8b-9148-e3be6c30e623}">
          <xlrd:rvb i="663"/>
        </ext>
      </extLst>
    </bk>
    <bk>
      <extLst>
        <ext uri="{3e2802c4-a4d2-4d8b-9148-e3be6c30e623}">
          <xlrd:rvb i="664"/>
        </ext>
      </extLst>
    </bk>
    <bk>
      <extLst>
        <ext uri="{3e2802c4-a4d2-4d8b-9148-e3be6c30e623}">
          <xlrd:rvb i="665"/>
        </ext>
      </extLst>
    </bk>
    <bk>
      <extLst>
        <ext uri="{3e2802c4-a4d2-4d8b-9148-e3be6c30e623}">
          <xlrd:rvb i="666"/>
        </ext>
      </extLst>
    </bk>
    <bk>
      <extLst>
        <ext uri="{3e2802c4-a4d2-4d8b-9148-e3be6c30e623}">
          <xlrd:rvb i="667"/>
        </ext>
      </extLst>
    </bk>
    <bk>
      <extLst>
        <ext uri="{3e2802c4-a4d2-4d8b-9148-e3be6c30e623}">
          <xlrd:rvb i="668"/>
        </ext>
      </extLst>
    </bk>
    <bk>
      <extLst>
        <ext uri="{3e2802c4-a4d2-4d8b-9148-e3be6c30e623}">
          <xlrd:rvb i="669"/>
        </ext>
      </extLst>
    </bk>
    <bk>
      <extLst>
        <ext uri="{3e2802c4-a4d2-4d8b-9148-e3be6c30e623}">
          <xlrd:rvb i="670"/>
        </ext>
      </extLst>
    </bk>
    <bk>
      <extLst>
        <ext uri="{3e2802c4-a4d2-4d8b-9148-e3be6c30e623}">
          <xlrd:rvb i="671"/>
        </ext>
      </extLst>
    </bk>
    <bk>
      <extLst>
        <ext uri="{3e2802c4-a4d2-4d8b-9148-e3be6c30e623}">
          <xlrd:rvb i="672"/>
        </ext>
      </extLst>
    </bk>
    <bk>
      <extLst>
        <ext uri="{3e2802c4-a4d2-4d8b-9148-e3be6c30e623}">
          <xlrd:rvb i="673"/>
        </ext>
      </extLst>
    </bk>
    <bk>
      <extLst>
        <ext uri="{3e2802c4-a4d2-4d8b-9148-e3be6c30e623}">
          <xlrd:rvb i="674"/>
        </ext>
      </extLst>
    </bk>
    <bk>
      <extLst>
        <ext uri="{3e2802c4-a4d2-4d8b-9148-e3be6c30e623}">
          <xlrd:rvb i="675"/>
        </ext>
      </extLst>
    </bk>
    <bk>
      <extLst>
        <ext uri="{3e2802c4-a4d2-4d8b-9148-e3be6c30e623}">
          <xlrd:rvb i="676"/>
        </ext>
      </extLst>
    </bk>
    <bk>
      <extLst>
        <ext uri="{3e2802c4-a4d2-4d8b-9148-e3be6c30e623}">
          <xlrd:rvb i="677"/>
        </ext>
      </extLst>
    </bk>
    <bk>
      <extLst>
        <ext uri="{3e2802c4-a4d2-4d8b-9148-e3be6c30e623}">
          <xlrd:rvb i="678"/>
        </ext>
      </extLst>
    </bk>
    <bk>
      <extLst>
        <ext uri="{3e2802c4-a4d2-4d8b-9148-e3be6c30e623}">
          <xlrd:rvb i="679"/>
        </ext>
      </extLst>
    </bk>
    <bk>
      <extLst>
        <ext uri="{3e2802c4-a4d2-4d8b-9148-e3be6c30e623}">
          <xlrd:rvb i="680"/>
        </ext>
      </extLst>
    </bk>
    <bk>
      <extLst>
        <ext uri="{3e2802c4-a4d2-4d8b-9148-e3be6c30e623}">
          <xlrd:rvb i="681"/>
        </ext>
      </extLst>
    </bk>
    <bk>
      <extLst>
        <ext uri="{3e2802c4-a4d2-4d8b-9148-e3be6c30e623}">
          <xlrd:rvb i="682"/>
        </ext>
      </extLst>
    </bk>
    <bk>
      <extLst>
        <ext uri="{3e2802c4-a4d2-4d8b-9148-e3be6c30e623}">
          <xlrd:rvb i="683"/>
        </ext>
      </extLst>
    </bk>
    <bk>
      <extLst>
        <ext uri="{3e2802c4-a4d2-4d8b-9148-e3be6c30e623}">
          <xlrd:rvb i="684"/>
        </ext>
      </extLst>
    </bk>
    <bk>
      <extLst>
        <ext uri="{3e2802c4-a4d2-4d8b-9148-e3be6c30e623}">
          <xlrd:rvb i="685"/>
        </ext>
      </extLst>
    </bk>
    <bk>
      <extLst>
        <ext uri="{3e2802c4-a4d2-4d8b-9148-e3be6c30e623}">
          <xlrd:rvb i="686"/>
        </ext>
      </extLst>
    </bk>
    <bk>
      <extLst>
        <ext uri="{3e2802c4-a4d2-4d8b-9148-e3be6c30e623}">
          <xlrd:rvb i="687"/>
        </ext>
      </extLst>
    </bk>
    <bk>
      <extLst>
        <ext uri="{3e2802c4-a4d2-4d8b-9148-e3be6c30e623}">
          <xlrd:rvb i="688"/>
        </ext>
      </extLst>
    </bk>
    <bk>
      <extLst>
        <ext uri="{3e2802c4-a4d2-4d8b-9148-e3be6c30e623}">
          <xlrd:rvb i="689"/>
        </ext>
      </extLst>
    </bk>
    <bk>
      <extLst>
        <ext uri="{3e2802c4-a4d2-4d8b-9148-e3be6c30e623}">
          <xlrd:rvb i="690"/>
        </ext>
      </extLst>
    </bk>
    <bk>
      <extLst>
        <ext uri="{3e2802c4-a4d2-4d8b-9148-e3be6c30e623}">
          <xlrd:rvb i="691"/>
        </ext>
      </extLst>
    </bk>
    <bk>
      <extLst>
        <ext uri="{3e2802c4-a4d2-4d8b-9148-e3be6c30e623}">
          <xlrd:rvb i="692"/>
        </ext>
      </extLst>
    </bk>
    <bk>
      <extLst>
        <ext uri="{3e2802c4-a4d2-4d8b-9148-e3be6c30e623}">
          <xlrd:rvb i="693"/>
        </ext>
      </extLst>
    </bk>
    <bk>
      <extLst>
        <ext uri="{3e2802c4-a4d2-4d8b-9148-e3be6c30e623}">
          <xlrd:rvb i="694"/>
        </ext>
      </extLst>
    </bk>
    <bk>
      <extLst>
        <ext uri="{3e2802c4-a4d2-4d8b-9148-e3be6c30e623}">
          <xlrd:rvb i="695"/>
        </ext>
      </extLst>
    </bk>
    <bk>
      <extLst>
        <ext uri="{3e2802c4-a4d2-4d8b-9148-e3be6c30e623}">
          <xlrd:rvb i="696"/>
        </ext>
      </extLst>
    </bk>
    <bk>
      <extLst>
        <ext uri="{3e2802c4-a4d2-4d8b-9148-e3be6c30e623}">
          <xlrd:rvb i="697"/>
        </ext>
      </extLst>
    </bk>
    <bk>
      <extLst>
        <ext uri="{3e2802c4-a4d2-4d8b-9148-e3be6c30e623}">
          <xlrd:rvb i="698"/>
        </ext>
      </extLst>
    </bk>
    <bk>
      <extLst>
        <ext uri="{3e2802c4-a4d2-4d8b-9148-e3be6c30e623}">
          <xlrd:rvb i="699"/>
        </ext>
      </extLst>
    </bk>
    <bk>
      <extLst>
        <ext uri="{3e2802c4-a4d2-4d8b-9148-e3be6c30e623}">
          <xlrd:rvb i="700"/>
        </ext>
      </extLst>
    </bk>
    <bk>
      <extLst>
        <ext uri="{3e2802c4-a4d2-4d8b-9148-e3be6c30e623}">
          <xlrd:rvb i="701"/>
        </ext>
      </extLst>
    </bk>
    <bk>
      <extLst>
        <ext uri="{3e2802c4-a4d2-4d8b-9148-e3be6c30e623}">
          <xlrd:rvb i="702"/>
        </ext>
      </extLst>
    </bk>
    <bk>
      <extLst>
        <ext uri="{3e2802c4-a4d2-4d8b-9148-e3be6c30e623}">
          <xlrd:rvb i="703"/>
        </ext>
      </extLst>
    </bk>
    <bk>
      <extLst>
        <ext uri="{3e2802c4-a4d2-4d8b-9148-e3be6c30e623}">
          <xlrd:rvb i="704"/>
        </ext>
      </extLst>
    </bk>
    <bk>
      <extLst>
        <ext uri="{3e2802c4-a4d2-4d8b-9148-e3be6c30e623}">
          <xlrd:rvb i="705"/>
        </ext>
      </extLst>
    </bk>
    <bk>
      <extLst>
        <ext uri="{3e2802c4-a4d2-4d8b-9148-e3be6c30e623}">
          <xlrd:rvb i="706"/>
        </ext>
      </extLst>
    </bk>
    <bk>
      <extLst>
        <ext uri="{3e2802c4-a4d2-4d8b-9148-e3be6c30e623}">
          <xlrd:rvb i="707"/>
        </ext>
      </extLst>
    </bk>
    <bk>
      <extLst>
        <ext uri="{3e2802c4-a4d2-4d8b-9148-e3be6c30e623}">
          <xlrd:rvb i="708"/>
        </ext>
      </extLst>
    </bk>
    <bk>
      <extLst>
        <ext uri="{3e2802c4-a4d2-4d8b-9148-e3be6c30e623}">
          <xlrd:rvb i="709"/>
        </ext>
      </extLst>
    </bk>
    <bk>
      <extLst>
        <ext uri="{3e2802c4-a4d2-4d8b-9148-e3be6c30e623}">
          <xlrd:rvb i="710"/>
        </ext>
      </extLst>
    </bk>
    <bk>
      <extLst>
        <ext uri="{3e2802c4-a4d2-4d8b-9148-e3be6c30e623}">
          <xlrd:rvb i="711"/>
        </ext>
      </extLst>
    </bk>
    <bk>
      <extLst>
        <ext uri="{3e2802c4-a4d2-4d8b-9148-e3be6c30e623}">
          <xlrd:rvb i="712"/>
        </ext>
      </extLst>
    </bk>
    <bk>
      <extLst>
        <ext uri="{3e2802c4-a4d2-4d8b-9148-e3be6c30e623}">
          <xlrd:rvb i="713"/>
        </ext>
      </extLst>
    </bk>
    <bk>
      <extLst>
        <ext uri="{3e2802c4-a4d2-4d8b-9148-e3be6c30e623}">
          <xlrd:rvb i="714"/>
        </ext>
      </extLst>
    </bk>
    <bk>
      <extLst>
        <ext uri="{3e2802c4-a4d2-4d8b-9148-e3be6c30e623}">
          <xlrd:rvb i="715"/>
        </ext>
      </extLst>
    </bk>
    <bk>
      <extLst>
        <ext uri="{3e2802c4-a4d2-4d8b-9148-e3be6c30e623}">
          <xlrd:rvb i="716"/>
        </ext>
      </extLst>
    </bk>
    <bk>
      <extLst>
        <ext uri="{3e2802c4-a4d2-4d8b-9148-e3be6c30e623}">
          <xlrd:rvb i="717"/>
        </ext>
      </extLst>
    </bk>
    <bk>
      <extLst>
        <ext uri="{3e2802c4-a4d2-4d8b-9148-e3be6c30e623}">
          <xlrd:rvb i="718"/>
        </ext>
      </extLst>
    </bk>
    <bk>
      <extLst>
        <ext uri="{3e2802c4-a4d2-4d8b-9148-e3be6c30e623}">
          <xlrd:rvb i="719"/>
        </ext>
      </extLst>
    </bk>
    <bk>
      <extLst>
        <ext uri="{3e2802c4-a4d2-4d8b-9148-e3be6c30e623}">
          <xlrd:rvb i="720"/>
        </ext>
      </extLst>
    </bk>
    <bk>
      <extLst>
        <ext uri="{3e2802c4-a4d2-4d8b-9148-e3be6c30e623}">
          <xlrd:rvb i="721"/>
        </ext>
      </extLst>
    </bk>
    <bk>
      <extLst>
        <ext uri="{3e2802c4-a4d2-4d8b-9148-e3be6c30e623}">
          <xlrd:rvb i="722"/>
        </ext>
      </extLst>
    </bk>
    <bk>
      <extLst>
        <ext uri="{3e2802c4-a4d2-4d8b-9148-e3be6c30e623}">
          <xlrd:rvb i="723"/>
        </ext>
      </extLst>
    </bk>
    <bk>
      <extLst>
        <ext uri="{3e2802c4-a4d2-4d8b-9148-e3be6c30e623}">
          <xlrd:rvb i="724"/>
        </ext>
      </extLst>
    </bk>
    <bk>
      <extLst>
        <ext uri="{3e2802c4-a4d2-4d8b-9148-e3be6c30e623}">
          <xlrd:rvb i="725"/>
        </ext>
      </extLst>
    </bk>
    <bk>
      <extLst>
        <ext uri="{3e2802c4-a4d2-4d8b-9148-e3be6c30e623}">
          <xlrd:rvb i="726"/>
        </ext>
      </extLst>
    </bk>
    <bk>
      <extLst>
        <ext uri="{3e2802c4-a4d2-4d8b-9148-e3be6c30e623}">
          <xlrd:rvb i="727"/>
        </ext>
      </extLst>
    </bk>
    <bk>
      <extLst>
        <ext uri="{3e2802c4-a4d2-4d8b-9148-e3be6c30e623}">
          <xlrd:rvb i="728"/>
        </ext>
      </extLst>
    </bk>
    <bk>
      <extLst>
        <ext uri="{3e2802c4-a4d2-4d8b-9148-e3be6c30e623}">
          <xlrd:rvb i="729"/>
        </ext>
      </extLst>
    </bk>
    <bk>
      <extLst>
        <ext uri="{3e2802c4-a4d2-4d8b-9148-e3be6c30e623}">
          <xlrd:rvb i="730"/>
        </ext>
      </extLst>
    </bk>
    <bk>
      <extLst>
        <ext uri="{3e2802c4-a4d2-4d8b-9148-e3be6c30e623}">
          <xlrd:rvb i="731"/>
        </ext>
      </extLst>
    </bk>
    <bk>
      <extLst>
        <ext uri="{3e2802c4-a4d2-4d8b-9148-e3be6c30e623}">
          <xlrd:rvb i="732"/>
        </ext>
      </extLst>
    </bk>
    <bk>
      <extLst>
        <ext uri="{3e2802c4-a4d2-4d8b-9148-e3be6c30e623}">
          <xlrd:rvb i="733"/>
        </ext>
      </extLst>
    </bk>
    <bk>
      <extLst>
        <ext uri="{3e2802c4-a4d2-4d8b-9148-e3be6c30e623}">
          <xlrd:rvb i="734"/>
        </ext>
      </extLst>
    </bk>
    <bk>
      <extLst>
        <ext uri="{3e2802c4-a4d2-4d8b-9148-e3be6c30e623}">
          <xlrd:rvb i="735"/>
        </ext>
      </extLst>
    </bk>
    <bk>
      <extLst>
        <ext uri="{3e2802c4-a4d2-4d8b-9148-e3be6c30e623}">
          <xlrd:rvb i="736"/>
        </ext>
      </extLst>
    </bk>
    <bk>
      <extLst>
        <ext uri="{3e2802c4-a4d2-4d8b-9148-e3be6c30e623}">
          <xlrd:rvb i="737"/>
        </ext>
      </extLst>
    </bk>
    <bk>
      <extLst>
        <ext uri="{3e2802c4-a4d2-4d8b-9148-e3be6c30e623}">
          <xlrd:rvb i="738"/>
        </ext>
      </extLst>
    </bk>
    <bk>
      <extLst>
        <ext uri="{3e2802c4-a4d2-4d8b-9148-e3be6c30e623}">
          <xlrd:rvb i="739"/>
        </ext>
      </extLst>
    </bk>
    <bk>
      <extLst>
        <ext uri="{3e2802c4-a4d2-4d8b-9148-e3be6c30e623}">
          <xlrd:rvb i="740"/>
        </ext>
      </extLst>
    </bk>
    <bk>
      <extLst>
        <ext uri="{3e2802c4-a4d2-4d8b-9148-e3be6c30e623}">
          <xlrd:rvb i="741"/>
        </ext>
      </extLst>
    </bk>
    <bk>
      <extLst>
        <ext uri="{3e2802c4-a4d2-4d8b-9148-e3be6c30e623}">
          <xlrd:rvb i="742"/>
        </ext>
      </extLst>
    </bk>
    <bk>
      <extLst>
        <ext uri="{3e2802c4-a4d2-4d8b-9148-e3be6c30e623}">
          <xlrd:rvb i="743"/>
        </ext>
      </extLst>
    </bk>
    <bk>
      <extLst>
        <ext uri="{3e2802c4-a4d2-4d8b-9148-e3be6c30e623}">
          <xlrd:rvb i="744"/>
        </ext>
      </extLst>
    </bk>
    <bk>
      <extLst>
        <ext uri="{3e2802c4-a4d2-4d8b-9148-e3be6c30e623}">
          <xlrd:rvb i="745"/>
        </ext>
      </extLst>
    </bk>
    <bk>
      <extLst>
        <ext uri="{3e2802c4-a4d2-4d8b-9148-e3be6c30e623}">
          <xlrd:rvb i="746"/>
        </ext>
      </extLst>
    </bk>
    <bk>
      <extLst>
        <ext uri="{3e2802c4-a4d2-4d8b-9148-e3be6c30e623}">
          <xlrd:rvb i="747"/>
        </ext>
      </extLst>
    </bk>
    <bk>
      <extLst>
        <ext uri="{3e2802c4-a4d2-4d8b-9148-e3be6c30e623}">
          <xlrd:rvb i="748"/>
        </ext>
      </extLst>
    </bk>
    <bk>
      <extLst>
        <ext uri="{3e2802c4-a4d2-4d8b-9148-e3be6c30e623}">
          <xlrd:rvb i="749"/>
        </ext>
      </extLst>
    </bk>
    <bk>
      <extLst>
        <ext uri="{3e2802c4-a4d2-4d8b-9148-e3be6c30e623}">
          <xlrd:rvb i="750"/>
        </ext>
      </extLst>
    </bk>
    <bk>
      <extLst>
        <ext uri="{3e2802c4-a4d2-4d8b-9148-e3be6c30e623}">
          <xlrd:rvb i="751"/>
        </ext>
      </extLst>
    </bk>
    <bk>
      <extLst>
        <ext uri="{3e2802c4-a4d2-4d8b-9148-e3be6c30e623}">
          <xlrd:rvb i="752"/>
        </ext>
      </extLst>
    </bk>
    <bk>
      <extLst>
        <ext uri="{3e2802c4-a4d2-4d8b-9148-e3be6c30e623}">
          <xlrd:rvb i="753"/>
        </ext>
      </extLst>
    </bk>
    <bk>
      <extLst>
        <ext uri="{3e2802c4-a4d2-4d8b-9148-e3be6c30e623}">
          <xlrd:rvb i="754"/>
        </ext>
      </extLst>
    </bk>
    <bk>
      <extLst>
        <ext uri="{3e2802c4-a4d2-4d8b-9148-e3be6c30e623}">
          <xlrd:rvb i="755"/>
        </ext>
      </extLst>
    </bk>
    <bk>
      <extLst>
        <ext uri="{3e2802c4-a4d2-4d8b-9148-e3be6c30e623}">
          <xlrd:rvb i="756"/>
        </ext>
      </extLst>
    </bk>
    <bk>
      <extLst>
        <ext uri="{3e2802c4-a4d2-4d8b-9148-e3be6c30e623}">
          <xlrd:rvb i="757"/>
        </ext>
      </extLst>
    </bk>
    <bk>
      <extLst>
        <ext uri="{3e2802c4-a4d2-4d8b-9148-e3be6c30e623}">
          <xlrd:rvb i="758"/>
        </ext>
      </extLst>
    </bk>
    <bk>
      <extLst>
        <ext uri="{3e2802c4-a4d2-4d8b-9148-e3be6c30e623}">
          <xlrd:rvb i="759"/>
        </ext>
      </extLst>
    </bk>
    <bk>
      <extLst>
        <ext uri="{3e2802c4-a4d2-4d8b-9148-e3be6c30e623}">
          <xlrd:rvb i="760"/>
        </ext>
      </extLst>
    </bk>
    <bk>
      <extLst>
        <ext uri="{3e2802c4-a4d2-4d8b-9148-e3be6c30e623}">
          <xlrd:rvb i="761"/>
        </ext>
      </extLst>
    </bk>
    <bk>
      <extLst>
        <ext uri="{3e2802c4-a4d2-4d8b-9148-e3be6c30e623}">
          <xlrd:rvb i="762"/>
        </ext>
      </extLst>
    </bk>
    <bk>
      <extLst>
        <ext uri="{3e2802c4-a4d2-4d8b-9148-e3be6c30e623}">
          <xlrd:rvb i="763"/>
        </ext>
      </extLst>
    </bk>
    <bk>
      <extLst>
        <ext uri="{3e2802c4-a4d2-4d8b-9148-e3be6c30e623}">
          <xlrd:rvb i="764"/>
        </ext>
      </extLst>
    </bk>
    <bk>
      <extLst>
        <ext uri="{3e2802c4-a4d2-4d8b-9148-e3be6c30e623}">
          <xlrd:rvb i="765"/>
        </ext>
      </extLst>
    </bk>
    <bk>
      <extLst>
        <ext uri="{3e2802c4-a4d2-4d8b-9148-e3be6c30e623}">
          <xlrd:rvb i="766"/>
        </ext>
      </extLst>
    </bk>
    <bk>
      <extLst>
        <ext uri="{3e2802c4-a4d2-4d8b-9148-e3be6c30e623}">
          <xlrd:rvb i="767"/>
        </ext>
      </extLst>
    </bk>
    <bk>
      <extLst>
        <ext uri="{3e2802c4-a4d2-4d8b-9148-e3be6c30e623}">
          <xlrd:rvb i="768"/>
        </ext>
      </extLst>
    </bk>
    <bk>
      <extLst>
        <ext uri="{3e2802c4-a4d2-4d8b-9148-e3be6c30e623}">
          <xlrd:rvb i="769"/>
        </ext>
      </extLst>
    </bk>
    <bk>
      <extLst>
        <ext uri="{3e2802c4-a4d2-4d8b-9148-e3be6c30e623}">
          <xlrd:rvb i="770"/>
        </ext>
      </extLst>
    </bk>
    <bk>
      <extLst>
        <ext uri="{3e2802c4-a4d2-4d8b-9148-e3be6c30e623}">
          <xlrd:rvb i="771"/>
        </ext>
      </extLst>
    </bk>
    <bk>
      <extLst>
        <ext uri="{3e2802c4-a4d2-4d8b-9148-e3be6c30e623}">
          <xlrd:rvb i="772"/>
        </ext>
      </extLst>
    </bk>
    <bk>
      <extLst>
        <ext uri="{3e2802c4-a4d2-4d8b-9148-e3be6c30e623}">
          <xlrd:rvb i="773"/>
        </ext>
      </extLst>
    </bk>
    <bk>
      <extLst>
        <ext uri="{3e2802c4-a4d2-4d8b-9148-e3be6c30e623}">
          <xlrd:rvb i="774"/>
        </ext>
      </extLst>
    </bk>
    <bk>
      <extLst>
        <ext uri="{3e2802c4-a4d2-4d8b-9148-e3be6c30e623}">
          <xlrd:rvb i="775"/>
        </ext>
      </extLst>
    </bk>
    <bk>
      <extLst>
        <ext uri="{3e2802c4-a4d2-4d8b-9148-e3be6c30e623}">
          <xlrd:rvb i="776"/>
        </ext>
      </extLst>
    </bk>
    <bk>
      <extLst>
        <ext uri="{3e2802c4-a4d2-4d8b-9148-e3be6c30e623}">
          <xlrd:rvb i="777"/>
        </ext>
      </extLst>
    </bk>
    <bk>
      <extLst>
        <ext uri="{3e2802c4-a4d2-4d8b-9148-e3be6c30e623}">
          <xlrd:rvb i="778"/>
        </ext>
      </extLst>
    </bk>
    <bk>
      <extLst>
        <ext uri="{3e2802c4-a4d2-4d8b-9148-e3be6c30e623}">
          <xlrd:rvb i="779"/>
        </ext>
      </extLst>
    </bk>
    <bk>
      <extLst>
        <ext uri="{3e2802c4-a4d2-4d8b-9148-e3be6c30e623}">
          <xlrd:rvb i="780"/>
        </ext>
      </extLst>
    </bk>
    <bk>
      <extLst>
        <ext uri="{3e2802c4-a4d2-4d8b-9148-e3be6c30e623}">
          <xlrd:rvb i="781"/>
        </ext>
      </extLst>
    </bk>
    <bk>
      <extLst>
        <ext uri="{3e2802c4-a4d2-4d8b-9148-e3be6c30e623}">
          <xlrd:rvb i="782"/>
        </ext>
      </extLst>
    </bk>
    <bk>
      <extLst>
        <ext uri="{3e2802c4-a4d2-4d8b-9148-e3be6c30e623}">
          <xlrd:rvb i="783"/>
        </ext>
      </extLst>
    </bk>
    <bk>
      <extLst>
        <ext uri="{3e2802c4-a4d2-4d8b-9148-e3be6c30e623}">
          <xlrd:rvb i="784"/>
        </ext>
      </extLst>
    </bk>
    <bk>
      <extLst>
        <ext uri="{3e2802c4-a4d2-4d8b-9148-e3be6c30e623}">
          <xlrd:rvb i="785"/>
        </ext>
      </extLst>
    </bk>
    <bk>
      <extLst>
        <ext uri="{3e2802c4-a4d2-4d8b-9148-e3be6c30e623}">
          <xlrd:rvb i="786"/>
        </ext>
      </extLst>
    </bk>
    <bk>
      <extLst>
        <ext uri="{3e2802c4-a4d2-4d8b-9148-e3be6c30e623}">
          <xlrd:rvb i="787"/>
        </ext>
      </extLst>
    </bk>
    <bk>
      <extLst>
        <ext uri="{3e2802c4-a4d2-4d8b-9148-e3be6c30e623}">
          <xlrd:rvb i="788"/>
        </ext>
      </extLst>
    </bk>
    <bk>
      <extLst>
        <ext uri="{3e2802c4-a4d2-4d8b-9148-e3be6c30e623}">
          <xlrd:rvb i="789"/>
        </ext>
      </extLst>
    </bk>
    <bk>
      <extLst>
        <ext uri="{3e2802c4-a4d2-4d8b-9148-e3be6c30e623}">
          <xlrd:rvb i="790"/>
        </ext>
      </extLst>
    </bk>
    <bk>
      <extLst>
        <ext uri="{3e2802c4-a4d2-4d8b-9148-e3be6c30e623}">
          <xlrd:rvb i="791"/>
        </ext>
      </extLst>
    </bk>
    <bk>
      <extLst>
        <ext uri="{3e2802c4-a4d2-4d8b-9148-e3be6c30e623}">
          <xlrd:rvb i="792"/>
        </ext>
      </extLst>
    </bk>
    <bk>
      <extLst>
        <ext uri="{3e2802c4-a4d2-4d8b-9148-e3be6c30e623}">
          <xlrd:rvb i="793"/>
        </ext>
      </extLst>
    </bk>
    <bk>
      <extLst>
        <ext uri="{3e2802c4-a4d2-4d8b-9148-e3be6c30e623}">
          <xlrd:rvb i="794"/>
        </ext>
      </extLst>
    </bk>
    <bk>
      <extLst>
        <ext uri="{3e2802c4-a4d2-4d8b-9148-e3be6c30e623}">
          <xlrd:rvb i="795"/>
        </ext>
      </extLst>
    </bk>
    <bk>
      <extLst>
        <ext uri="{3e2802c4-a4d2-4d8b-9148-e3be6c30e623}">
          <xlrd:rvb i="796"/>
        </ext>
      </extLst>
    </bk>
    <bk>
      <extLst>
        <ext uri="{3e2802c4-a4d2-4d8b-9148-e3be6c30e623}">
          <xlrd:rvb i="797"/>
        </ext>
      </extLst>
    </bk>
    <bk>
      <extLst>
        <ext uri="{3e2802c4-a4d2-4d8b-9148-e3be6c30e623}">
          <xlrd:rvb i="798"/>
        </ext>
      </extLst>
    </bk>
    <bk>
      <extLst>
        <ext uri="{3e2802c4-a4d2-4d8b-9148-e3be6c30e623}">
          <xlrd:rvb i="799"/>
        </ext>
      </extLst>
    </bk>
    <bk>
      <extLst>
        <ext uri="{3e2802c4-a4d2-4d8b-9148-e3be6c30e623}">
          <xlrd:rvb i="800"/>
        </ext>
      </extLst>
    </bk>
    <bk>
      <extLst>
        <ext uri="{3e2802c4-a4d2-4d8b-9148-e3be6c30e623}">
          <xlrd:rvb i="801"/>
        </ext>
      </extLst>
    </bk>
    <bk>
      <extLst>
        <ext uri="{3e2802c4-a4d2-4d8b-9148-e3be6c30e623}">
          <xlrd:rvb i="802"/>
        </ext>
      </extLst>
    </bk>
    <bk>
      <extLst>
        <ext uri="{3e2802c4-a4d2-4d8b-9148-e3be6c30e623}">
          <xlrd:rvb i="803"/>
        </ext>
      </extLst>
    </bk>
    <bk>
      <extLst>
        <ext uri="{3e2802c4-a4d2-4d8b-9148-e3be6c30e623}">
          <xlrd:rvb i="804"/>
        </ext>
      </extLst>
    </bk>
    <bk>
      <extLst>
        <ext uri="{3e2802c4-a4d2-4d8b-9148-e3be6c30e623}">
          <xlrd:rvb i="805"/>
        </ext>
      </extLst>
    </bk>
    <bk>
      <extLst>
        <ext uri="{3e2802c4-a4d2-4d8b-9148-e3be6c30e623}">
          <xlrd:rvb i="806"/>
        </ext>
      </extLst>
    </bk>
    <bk>
      <extLst>
        <ext uri="{3e2802c4-a4d2-4d8b-9148-e3be6c30e623}">
          <xlrd:rvb i="807"/>
        </ext>
      </extLst>
    </bk>
    <bk>
      <extLst>
        <ext uri="{3e2802c4-a4d2-4d8b-9148-e3be6c30e623}">
          <xlrd:rvb i="808"/>
        </ext>
      </extLst>
    </bk>
    <bk>
      <extLst>
        <ext uri="{3e2802c4-a4d2-4d8b-9148-e3be6c30e623}">
          <xlrd:rvb i="809"/>
        </ext>
      </extLst>
    </bk>
    <bk>
      <extLst>
        <ext uri="{3e2802c4-a4d2-4d8b-9148-e3be6c30e623}">
          <xlrd:rvb i="810"/>
        </ext>
      </extLst>
    </bk>
    <bk>
      <extLst>
        <ext uri="{3e2802c4-a4d2-4d8b-9148-e3be6c30e623}">
          <xlrd:rvb i="811"/>
        </ext>
      </extLst>
    </bk>
    <bk>
      <extLst>
        <ext uri="{3e2802c4-a4d2-4d8b-9148-e3be6c30e623}">
          <xlrd:rvb i="812"/>
        </ext>
      </extLst>
    </bk>
    <bk>
      <extLst>
        <ext uri="{3e2802c4-a4d2-4d8b-9148-e3be6c30e623}">
          <xlrd:rvb i="813"/>
        </ext>
      </extLst>
    </bk>
    <bk>
      <extLst>
        <ext uri="{3e2802c4-a4d2-4d8b-9148-e3be6c30e623}">
          <xlrd:rvb i="814"/>
        </ext>
      </extLst>
    </bk>
    <bk>
      <extLst>
        <ext uri="{3e2802c4-a4d2-4d8b-9148-e3be6c30e623}">
          <xlrd:rvb i="815"/>
        </ext>
      </extLst>
    </bk>
    <bk>
      <extLst>
        <ext uri="{3e2802c4-a4d2-4d8b-9148-e3be6c30e623}">
          <xlrd:rvb i="816"/>
        </ext>
      </extLst>
    </bk>
    <bk>
      <extLst>
        <ext uri="{3e2802c4-a4d2-4d8b-9148-e3be6c30e623}">
          <xlrd:rvb i="817"/>
        </ext>
      </extLst>
    </bk>
    <bk>
      <extLst>
        <ext uri="{3e2802c4-a4d2-4d8b-9148-e3be6c30e623}">
          <xlrd:rvb i="818"/>
        </ext>
      </extLst>
    </bk>
    <bk>
      <extLst>
        <ext uri="{3e2802c4-a4d2-4d8b-9148-e3be6c30e623}">
          <xlrd:rvb i="819"/>
        </ext>
      </extLst>
    </bk>
    <bk>
      <extLst>
        <ext uri="{3e2802c4-a4d2-4d8b-9148-e3be6c30e623}">
          <xlrd:rvb i="820"/>
        </ext>
      </extLst>
    </bk>
    <bk>
      <extLst>
        <ext uri="{3e2802c4-a4d2-4d8b-9148-e3be6c30e623}">
          <xlrd:rvb i="821"/>
        </ext>
      </extLst>
    </bk>
    <bk>
      <extLst>
        <ext uri="{3e2802c4-a4d2-4d8b-9148-e3be6c30e623}">
          <xlrd:rvb i="822"/>
        </ext>
      </extLst>
    </bk>
    <bk>
      <extLst>
        <ext uri="{3e2802c4-a4d2-4d8b-9148-e3be6c30e623}">
          <xlrd:rvb i="823"/>
        </ext>
      </extLst>
    </bk>
    <bk>
      <extLst>
        <ext uri="{3e2802c4-a4d2-4d8b-9148-e3be6c30e623}">
          <xlrd:rvb i="824"/>
        </ext>
      </extLst>
    </bk>
    <bk>
      <extLst>
        <ext uri="{3e2802c4-a4d2-4d8b-9148-e3be6c30e623}">
          <xlrd:rvb i="825"/>
        </ext>
      </extLst>
    </bk>
    <bk>
      <extLst>
        <ext uri="{3e2802c4-a4d2-4d8b-9148-e3be6c30e623}">
          <xlrd:rvb i="826"/>
        </ext>
      </extLst>
    </bk>
    <bk>
      <extLst>
        <ext uri="{3e2802c4-a4d2-4d8b-9148-e3be6c30e623}">
          <xlrd:rvb i="827"/>
        </ext>
      </extLst>
    </bk>
    <bk>
      <extLst>
        <ext uri="{3e2802c4-a4d2-4d8b-9148-e3be6c30e623}">
          <xlrd:rvb i="828"/>
        </ext>
      </extLst>
    </bk>
    <bk>
      <extLst>
        <ext uri="{3e2802c4-a4d2-4d8b-9148-e3be6c30e623}">
          <xlrd:rvb i="829"/>
        </ext>
      </extLst>
    </bk>
    <bk>
      <extLst>
        <ext uri="{3e2802c4-a4d2-4d8b-9148-e3be6c30e623}">
          <xlrd:rvb i="830"/>
        </ext>
      </extLst>
    </bk>
    <bk>
      <extLst>
        <ext uri="{3e2802c4-a4d2-4d8b-9148-e3be6c30e623}">
          <xlrd:rvb i="831"/>
        </ext>
      </extLst>
    </bk>
    <bk>
      <extLst>
        <ext uri="{3e2802c4-a4d2-4d8b-9148-e3be6c30e623}">
          <xlrd:rvb i="832"/>
        </ext>
      </extLst>
    </bk>
    <bk>
      <extLst>
        <ext uri="{3e2802c4-a4d2-4d8b-9148-e3be6c30e623}">
          <xlrd:rvb i="833"/>
        </ext>
      </extLst>
    </bk>
    <bk>
      <extLst>
        <ext uri="{3e2802c4-a4d2-4d8b-9148-e3be6c30e623}">
          <xlrd:rvb i="834"/>
        </ext>
      </extLst>
    </bk>
    <bk>
      <extLst>
        <ext uri="{3e2802c4-a4d2-4d8b-9148-e3be6c30e623}">
          <xlrd:rvb i="835"/>
        </ext>
      </extLst>
    </bk>
    <bk>
      <extLst>
        <ext uri="{3e2802c4-a4d2-4d8b-9148-e3be6c30e623}">
          <xlrd:rvb i="836"/>
        </ext>
      </extLst>
    </bk>
    <bk>
      <extLst>
        <ext uri="{3e2802c4-a4d2-4d8b-9148-e3be6c30e623}">
          <xlrd:rvb i="837"/>
        </ext>
      </extLst>
    </bk>
    <bk>
      <extLst>
        <ext uri="{3e2802c4-a4d2-4d8b-9148-e3be6c30e623}">
          <xlrd:rvb i="838"/>
        </ext>
      </extLst>
    </bk>
    <bk>
      <extLst>
        <ext uri="{3e2802c4-a4d2-4d8b-9148-e3be6c30e623}">
          <xlrd:rvb i="839"/>
        </ext>
      </extLst>
    </bk>
    <bk>
      <extLst>
        <ext uri="{3e2802c4-a4d2-4d8b-9148-e3be6c30e623}">
          <xlrd:rvb i="840"/>
        </ext>
      </extLst>
    </bk>
    <bk>
      <extLst>
        <ext uri="{3e2802c4-a4d2-4d8b-9148-e3be6c30e623}">
          <xlrd:rvb i="841"/>
        </ext>
      </extLst>
    </bk>
    <bk>
      <extLst>
        <ext uri="{3e2802c4-a4d2-4d8b-9148-e3be6c30e623}">
          <xlrd:rvb i="842"/>
        </ext>
      </extLst>
    </bk>
    <bk>
      <extLst>
        <ext uri="{3e2802c4-a4d2-4d8b-9148-e3be6c30e623}">
          <xlrd:rvb i="843"/>
        </ext>
      </extLst>
    </bk>
    <bk>
      <extLst>
        <ext uri="{3e2802c4-a4d2-4d8b-9148-e3be6c30e623}">
          <xlrd:rvb i="844"/>
        </ext>
      </extLst>
    </bk>
    <bk>
      <extLst>
        <ext uri="{3e2802c4-a4d2-4d8b-9148-e3be6c30e623}">
          <xlrd:rvb i="845"/>
        </ext>
      </extLst>
    </bk>
    <bk>
      <extLst>
        <ext uri="{3e2802c4-a4d2-4d8b-9148-e3be6c30e623}">
          <xlrd:rvb i="846"/>
        </ext>
      </extLst>
    </bk>
    <bk>
      <extLst>
        <ext uri="{3e2802c4-a4d2-4d8b-9148-e3be6c30e623}">
          <xlrd:rvb i="847"/>
        </ext>
      </extLst>
    </bk>
    <bk>
      <extLst>
        <ext uri="{3e2802c4-a4d2-4d8b-9148-e3be6c30e623}">
          <xlrd:rvb i="848"/>
        </ext>
      </extLst>
    </bk>
    <bk>
      <extLst>
        <ext uri="{3e2802c4-a4d2-4d8b-9148-e3be6c30e623}">
          <xlrd:rvb i="849"/>
        </ext>
      </extLst>
    </bk>
    <bk>
      <extLst>
        <ext uri="{3e2802c4-a4d2-4d8b-9148-e3be6c30e623}">
          <xlrd:rvb i="850"/>
        </ext>
      </extLst>
    </bk>
    <bk>
      <extLst>
        <ext uri="{3e2802c4-a4d2-4d8b-9148-e3be6c30e623}">
          <xlrd:rvb i="851"/>
        </ext>
      </extLst>
    </bk>
    <bk>
      <extLst>
        <ext uri="{3e2802c4-a4d2-4d8b-9148-e3be6c30e623}">
          <xlrd:rvb i="852"/>
        </ext>
      </extLst>
    </bk>
    <bk>
      <extLst>
        <ext uri="{3e2802c4-a4d2-4d8b-9148-e3be6c30e623}">
          <xlrd:rvb i="853"/>
        </ext>
      </extLst>
    </bk>
    <bk>
      <extLst>
        <ext uri="{3e2802c4-a4d2-4d8b-9148-e3be6c30e623}">
          <xlrd:rvb i="854"/>
        </ext>
      </extLst>
    </bk>
    <bk>
      <extLst>
        <ext uri="{3e2802c4-a4d2-4d8b-9148-e3be6c30e623}">
          <xlrd:rvb i="855"/>
        </ext>
      </extLst>
    </bk>
    <bk>
      <extLst>
        <ext uri="{3e2802c4-a4d2-4d8b-9148-e3be6c30e623}">
          <xlrd:rvb i="856"/>
        </ext>
      </extLst>
    </bk>
    <bk>
      <extLst>
        <ext uri="{3e2802c4-a4d2-4d8b-9148-e3be6c30e623}">
          <xlrd:rvb i="857"/>
        </ext>
      </extLst>
    </bk>
    <bk>
      <extLst>
        <ext uri="{3e2802c4-a4d2-4d8b-9148-e3be6c30e623}">
          <xlrd:rvb i="858"/>
        </ext>
      </extLst>
    </bk>
    <bk>
      <extLst>
        <ext uri="{3e2802c4-a4d2-4d8b-9148-e3be6c30e623}">
          <xlrd:rvb i="859"/>
        </ext>
      </extLst>
    </bk>
    <bk>
      <extLst>
        <ext uri="{3e2802c4-a4d2-4d8b-9148-e3be6c30e623}">
          <xlrd:rvb i="860"/>
        </ext>
      </extLst>
    </bk>
    <bk>
      <extLst>
        <ext uri="{3e2802c4-a4d2-4d8b-9148-e3be6c30e623}">
          <xlrd:rvb i="861"/>
        </ext>
      </extLst>
    </bk>
    <bk>
      <extLst>
        <ext uri="{3e2802c4-a4d2-4d8b-9148-e3be6c30e623}">
          <xlrd:rvb i="862"/>
        </ext>
      </extLst>
    </bk>
    <bk>
      <extLst>
        <ext uri="{3e2802c4-a4d2-4d8b-9148-e3be6c30e623}">
          <xlrd:rvb i="863"/>
        </ext>
      </extLst>
    </bk>
    <bk>
      <extLst>
        <ext uri="{3e2802c4-a4d2-4d8b-9148-e3be6c30e623}">
          <xlrd:rvb i="864"/>
        </ext>
      </extLst>
    </bk>
    <bk>
      <extLst>
        <ext uri="{3e2802c4-a4d2-4d8b-9148-e3be6c30e623}">
          <xlrd:rvb i="865"/>
        </ext>
      </extLst>
    </bk>
    <bk>
      <extLst>
        <ext uri="{3e2802c4-a4d2-4d8b-9148-e3be6c30e623}">
          <xlrd:rvb i="866"/>
        </ext>
      </extLst>
    </bk>
    <bk>
      <extLst>
        <ext uri="{3e2802c4-a4d2-4d8b-9148-e3be6c30e623}">
          <xlrd:rvb i="867"/>
        </ext>
      </extLst>
    </bk>
    <bk>
      <extLst>
        <ext uri="{3e2802c4-a4d2-4d8b-9148-e3be6c30e623}">
          <xlrd:rvb i="868"/>
        </ext>
      </extLst>
    </bk>
    <bk>
      <extLst>
        <ext uri="{3e2802c4-a4d2-4d8b-9148-e3be6c30e623}">
          <xlrd:rvb i="869"/>
        </ext>
      </extLst>
    </bk>
    <bk>
      <extLst>
        <ext uri="{3e2802c4-a4d2-4d8b-9148-e3be6c30e623}">
          <xlrd:rvb i="870"/>
        </ext>
      </extLst>
    </bk>
    <bk>
      <extLst>
        <ext uri="{3e2802c4-a4d2-4d8b-9148-e3be6c30e623}">
          <xlrd:rvb i="871"/>
        </ext>
      </extLst>
    </bk>
    <bk>
      <extLst>
        <ext uri="{3e2802c4-a4d2-4d8b-9148-e3be6c30e623}">
          <xlrd:rvb i="872"/>
        </ext>
      </extLst>
    </bk>
    <bk>
      <extLst>
        <ext uri="{3e2802c4-a4d2-4d8b-9148-e3be6c30e623}">
          <xlrd:rvb i="873"/>
        </ext>
      </extLst>
    </bk>
    <bk>
      <extLst>
        <ext uri="{3e2802c4-a4d2-4d8b-9148-e3be6c30e623}">
          <xlrd:rvb i="874"/>
        </ext>
      </extLst>
    </bk>
    <bk>
      <extLst>
        <ext uri="{3e2802c4-a4d2-4d8b-9148-e3be6c30e623}">
          <xlrd:rvb i="875"/>
        </ext>
      </extLst>
    </bk>
    <bk>
      <extLst>
        <ext uri="{3e2802c4-a4d2-4d8b-9148-e3be6c30e623}">
          <xlrd:rvb i="876"/>
        </ext>
      </extLst>
    </bk>
    <bk>
      <extLst>
        <ext uri="{3e2802c4-a4d2-4d8b-9148-e3be6c30e623}">
          <xlrd:rvb i="877"/>
        </ext>
      </extLst>
    </bk>
    <bk>
      <extLst>
        <ext uri="{3e2802c4-a4d2-4d8b-9148-e3be6c30e623}">
          <xlrd:rvb i="878"/>
        </ext>
      </extLst>
    </bk>
    <bk>
      <extLst>
        <ext uri="{3e2802c4-a4d2-4d8b-9148-e3be6c30e623}">
          <xlrd:rvb i="879"/>
        </ext>
      </extLst>
    </bk>
    <bk>
      <extLst>
        <ext uri="{3e2802c4-a4d2-4d8b-9148-e3be6c30e623}">
          <xlrd:rvb i="880"/>
        </ext>
      </extLst>
    </bk>
    <bk>
      <extLst>
        <ext uri="{3e2802c4-a4d2-4d8b-9148-e3be6c30e623}">
          <xlrd:rvb i="881"/>
        </ext>
      </extLst>
    </bk>
    <bk>
      <extLst>
        <ext uri="{3e2802c4-a4d2-4d8b-9148-e3be6c30e623}">
          <xlrd:rvb i="882"/>
        </ext>
      </extLst>
    </bk>
    <bk>
      <extLst>
        <ext uri="{3e2802c4-a4d2-4d8b-9148-e3be6c30e623}">
          <xlrd:rvb i="883"/>
        </ext>
      </extLst>
    </bk>
    <bk>
      <extLst>
        <ext uri="{3e2802c4-a4d2-4d8b-9148-e3be6c30e623}">
          <xlrd:rvb i="884"/>
        </ext>
      </extLst>
    </bk>
    <bk>
      <extLst>
        <ext uri="{3e2802c4-a4d2-4d8b-9148-e3be6c30e623}">
          <xlrd:rvb i="885"/>
        </ext>
      </extLst>
    </bk>
    <bk>
      <extLst>
        <ext uri="{3e2802c4-a4d2-4d8b-9148-e3be6c30e623}">
          <xlrd:rvb i="886"/>
        </ext>
      </extLst>
    </bk>
    <bk>
      <extLst>
        <ext uri="{3e2802c4-a4d2-4d8b-9148-e3be6c30e623}">
          <xlrd:rvb i="887"/>
        </ext>
      </extLst>
    </bk>
    <bk>
      <extLst>
        <ext uri="{3e2802c4-a4d2-4d8b-9148-e3be6c30e623}">
          <xlrd:rvb i="888"/>
        </ext>
      </extLst>
    </bk>
    <bk>
      <extLst>
        <ext uri="{3e2802c4-a4d2-4d8b-9148-e3be6c30e623}">
          <xlrd:rvb i="889"/>
        </ext>
      </extLst>
    </bk>
    <bk>
      <extLst>
        <ext uri="{3e2802c4-a4d2-4d8b-9148-e3be6c30e623}">
          <xlrd:rvb i="890"/>
        </ext>
      </extLst>
    </bk>
    <bk>
      <extLst>
        <ext uri="{3e2802c4-a4d2-4d8b-9148-e3be6c30e623}">
          <xlrd:rvb i="891"/>
        </ext>
      </extLst>
    </bk>
    <bk>
      <extLst>
        <ext uri="{3e2802c4-a4d2-4d8b-9148-e3be6c30e623}">
          <xlrd:rvb i="892"/>
        </ext>
      </extLst>
    </bk>
    <bk>
      <extLst>
        <ext uri="{3e2802c4-a4d2-4d8b-9148-e3be6c30e623}">
          <xlrd:rvb i="893"/>
        </ext>
      </extLst>
    </bk>
    <bk>
      <extLst>
        <ext uri="{3e2802c4-a4d2-4d8b-9148-e3be6c30e623}">
          <xlrd:rvb i="894"/>
        </ext>
      </extLst>
    </bk>
    <bk>
      <extLst>
        <ext uri="{3e2802c4-a4d2-4d8b-9148-e3be6c30e623}">
          <xlrd:rvb i="895"/>
        </ext>
      </extLst>
    </bk>
    <bk>
      <extLst>
        <ext uri="{3e2802c4-a4d2-4d8b-9148-e3be6c30e623}">
          <xlrd:rvb i="896"/>
        </ext>
      </extLst>
    </bk>
    <bk>
      <extLst>
        <ext uri="{3e2802c4-a4d2-4d8b-9148-e3be6c30e623}">
          <xlrd:rvb i="897"/>
        </ext>
      </extLst>
    </bk>
    <bk>
      <extLst>
        <ext uri="{3e2802c4-a4d2-4d8b-9148-e3be6c30e623}">
          <xlrd:rvb i="898"/>
        </ext>
      </extLst>
    </bk>
    <bk>
      <extLst>
        <ext uri="{3e2802c4-a4d2-4d8b-9148-e3be6c30e623}">
          <xlrd:rvb i="899"/>
        </ext>
      </extLst>
    </bk>
    <bk>
      <extLst>
        <ext uri="{3e2802c4-a4d2-4d8b-9148-e3be6c30e623}">
          <xlrd:rvb i="900"/>
        </ext>
      </extLst>
    </bk>
    <bk>
      <extLst>
        <ext uri="{3e2802c4-a4d2-4d8b-9148-e3be6c30e623}">
          <xlrd:rvb i="901"/>
        </ext>
      </extLst>
    </bk>
    <bk>
      <extLst>
        <ext uri="{3e2802c4-a4d2-4d8b-9148-e3be6c30e623}">
          <xlrd:rvb i="902"/>
        </ext>
      </extLst>
    </bk>
    <bk>
      <extLst>
        <ext uri="{3e2802c4-a4d2-4d8b-9148-e3be6c30e623}">
          <xlrd:rvb i="903"/>
        </ext>
      </extLst>
    </bk>
    <bk>
      <extLst>
        <ext uri="{3e2802c4-a4d2-4d8b-9148-e3be6c30e623}">
          <xlrd:rvb i="904"/>
        </ext>
      </extLst>
    </bk>
    <bk>
      <extLst>
        <ext uri="{3e2802c4-a4d2-4d8b-9148-e3be6c30e623}">
          <xlrd:rvb i="905"/>
        </ext>
      </extLst>
    </bk>
    <bk>
      <extLst>
        <ext uri="{3e2802c4-a4d2-4d8b-9148-e3be6c30e623}">
          <xlrd:rvb i="906"/>
        </ext>
      </extLst>
    </bk>
    <bk>
      <extLst>
        <ext uri="{3e2802c4-a4d2-4d8b-9148-e3be6c30e623}">
          <xlrd:rvb i="907"/>
        </ext>
      </extLst>
    </bk>
    <bk>
      <extLst>
        <ext uri="{3e2802c4-a4d2-4d8b-9148-e3be6c30e623}">
          <xlrd:rvb i="908"/>
        </ext>
      </extLst>
    </bk>
    <bk>
      <extLst>
        <ext uri="{3e2802c4-a4d2-4d8b-9148-e3be6c30e623}">
          <xlrd:rvb i="909"/>
        </ext>
      </extLst>
    </bk>
    <bk>
      <extLst>
        <ext uri="{3e2802c4-a4d2-4d8b-9148-e3be6c30e623}">
          <xlrd:rvb i="910"/>
        </ext>
      </extLst>
    </bk>
    <bk>
      <extLst>
        <ext uri="{3e2802c4-a4d2-4d8b-9148-e3be6c30e623}">
          <xlrd:rvb i="911"/>
        </ext>
      </extLst>
    </bk>
    <bk>
      <extLst>
        <ext uri="{3e2802c4-a4d2-4d8b-9148-e3be6c30e623}">
          <xlrd:rvb i="912"/>
        </ext>
      </extLst>
    </bk>
    <bk>
      <extLst>
        <ext uri="{3e2802c4-a4d2-4d8b-9148-e3be6c30e623}">
          <xlrd:rvb i="913"/>
        </ext>
      </extLst>
    </bk>
    <bk>
      <extLst>
        <ext uri="{3e2802c4-a4d2-4d8b-9148-e3be6c30e623}">
          <xlrd:rvb i="914"/>
        </ext>
      </extLst>
    </bk>
    <bk>
      <extLst>
        <ext uri="{3e2802c4-a4d2-4d8b-9148-e3be6c30e623}">
          <xlrd:rvb i="915"/>
        </ext>
      </extLst>
    </bk>
    <bk>
      <extLst>
        <ext uri="{3e2802c4-a4d2-4d8b-9148-e3be6c30e623}">
          <xlrd:rvb i="916"/>
        </ext>
      </extLst>
    </bk>
    <bk>
      <extLst>
        <ext uri="{3e2802c4-a4d2-4d8b-9148-e3be6c30e623}">
          <xlrd:rvb i="917"/>
        </ext>
      </extLst>
    </bk>
    <bk>
      <extLst>
        <ext uri="{3e2802c4-a4d2-4d8b-9148-e3be6c30e623}">
          <xlrd:rvb i="918"/>
        </ext>
      </extLst>
    </bk>
    <bk>
      <extLst>
        <ext uri="{3e2802c4-a4d2-4d8b-9148-e3be6c30e623}">
          <xlrd:rvb i="919"/>
        </ext>
      </extLst>
    </bk>
    <bk>
      <extLst>
        <ext uri="{3e2802c4-a4d2-4d8b-9148-e3be6c30e623}">
          <xlrd:rvb i="920"/>
        </ext>
      </extLst>
    </bk>
    <bk>
      <extLst>
        <ext uri="{3e2802c4-a4d2-4d8b-9148-e3be6c30e623}">
          <xlrd:rvb i="921"/>
        </ext>
      </extLst>
    </bk>
    <bk>
      <extLst>
        <ext uri="{3e2802c4-a4d2-4d8b-9148-e3be6c30e623}">
          <xlrd:rvb i="922"/>
        </ext>
      </extLst>
    </bk>
    <bk>
      <extLst>
        <ext uri="{3e2802c4-a4d2-4d8b-9148-e3be6c30e623}">
          <xlrd:rvb i="923"/>
        </ext>
      </extLst>
    </bk>
    <bk>
      <extLst>
        <ext uri="{3e2802c4-a4d2-4d8b-9148-e3be6c30e623}">
          <xlrd:rvb i="924"/>
        </ext>
      </extLst>
    </bk>
    <bk>
      <extLst>
        <ext uri="{3e2802c4-a4d2-4d8b-9148-e3be6c30e623}">
          <xlrd:rvb i="925"/>
        </ext>
      </extLst>
    </bk>
    <bk>
      <extLst>
        <ext uri="{3e2802c4-a4d2-4d8b-9148-e3be6c30e623}">
          <xlrd:rvb i="926"/>
        </ext>
      </extLst>
    </bk>
    <bk>
      <extLst>
        <ext uri="{3e2802c4-a4d2-4d8b-9148-e3be6c30e623}">
          <xlrd:rvb i="927"/>
        </ext>
      </extLst>
    </bk>
    <bk>
      <extLst>
        <ext uri="{3e2802c4-a4d2-4d8b-9148-e3be6c30e623}">
          <xlrd:rvb i="928"/>
        </ext>
      </extLst>
    </bk>
    <bk>
      <extLst>
        <ext uri="{3e2802c4-a4d2-4d8b-9148-e3be6c30e623}">
          <xlrd:rvb i="929"/>
        </ext>
      </extLst>
    </bk>
    <bk>
      <extLst>
        <ext uri="{3e2802c4-a4d2-4d8b-9148-e3be6c30e623}">
          <xlrd:rvb i="930"/>
        </ext>
      </extLst>
    </bk>
    <bk>
      <extLst>
        <ext uri="{3e2802c4-a4d2-4d8b-9148-e3be6c30e623}">
          <xlrd:rvb i="931"/>
        </ext>
      </extLst>
    </bk>
    <bk>
      <extLst>
        <ext uri="{3e2802c4-a4d2-4d8b-9148-e3be6c30e623}">
          <xlrd:rvb i="932"/>
        </ext>
      </extLst>
    </bk>
    <bk>
      <extLst>
        <ext uri="{3e2802c4-a4d2-4d8b-9148-e3be6c30e623}">
          <xlrd:rvb i="933"/>
        </ext>
      </extLst>
    </bk>
    <bk>
      <extLst>
        <ext uri="{3e2802c4-a4d2-4d8b-9148-e3be6c30e623}">
          <xlrd:rvb i="934"/>
        </ext>
      </extLst>
    </bk>
    <bk>
      <extLst>
        <ext uri="{3e2802c4-a4d2-4d8b-9148-e3be6c30e623}">
          <xlrd:rvb i="935"/>
        </ext>
      </extLst>
    </bk>
    <bk>
      <extLst>
        <ext uri="{3e2802c4-a4d2-4d8b-9148-e3be6c30e623}">
          <xlrd:rvb i="936"/>
        </ext>
      </extLst>
    </bk>
    <bk>
      <extLst>
        <ext uri="{3e2802c4-a4d2-4d8b-9148-e3be6c30e623}">
          <xlrd:rvb i="937"/>
        </ext>
      </extLst>
    </bk>
    <bk>
      <extLst>
        <ext uri="{3e2802c4-a4d2-4d8b-9148-e3be6c30e623}">
          <xlrd:rvb i="938"/>
        </ext>
      </extLst>
    </bk>
    <bk>
      <extLst>
        <ext uri="{3e2802c4-a4d2-4d8b-9148-e3be6c30e623}">
          <xlrd:rvb i="939"/>
        </ext>
      </extLst>
    </bk>
    <bk>
      <extLst>
        <ext uri="{3e2802c4-a4d2-4d8b-9148-e3be6c30e623}">
          <xlrd:rvb i="940"/>
        </ext>
      </extLst>
    </bk>
    <bk>
      <extLst>
        <ext uri="{3e2802c4-a4d2-4d8b-9148-e3be6c30e623}">
          <xlrd:rvb i="941"/>
        </ext>
      </extLst>
    </bk>
    <bk>
      <extLst>
        <ext uri="{3e2802c4-a4d2-4d8b-9148-e3be6c30e623}">
          <xlrd:rvb i="942"/>
        </ext>
      </extLst>
    </bk>
    <bk>
      <extLst>
        <ext uri="{3e2802c4-a4d2-4d8b-9148-e3be6c30e623}">
          <xlrd:rvb i="943"/>
        </ext>
      </extLst>
    </bk>
    <bk>
      <extLst>
        <ext uri="{3e2802c4-a4d2-4d8b-9148-e3be6c30e623}">
          <xlrd:rvb i="944"/>
        </ext>
      </extLst>
    </bk>
    <bk>
      <extLst>
        <ext uri="{3e2802c4-a4d2-4d8b-9148-e3be6c30e623}">
          <xlrd:rvb i="945"/>
        </ext>
      </extLst>
    </bk>
    <bk>
      <extLst>
        <ext uri="{3e2802c4-a4d2-4d8b-9148-e3be6c30e623}">
          <xlrd:rvb i="946"/>
        </ext>
      </extLst>
    </bk>
    <bk>
      <extLst>
        <ext uri="{3e2802c4-a4d2-4d8b-9148-e3be6c30e623}">
          <xlrd:rvb i="947"/>
        </ext>
      </extLst>
    </bk>
    <bk>
      <extLst>
        <ext uri="{3e2802c4-a4d2-4d8b-9148-e3be6c30e623}">
          <xlrd:rvb i="948"/>
        </ext>
      </extLst>
    </bk>
    <bk>
      <extLst>
        <ext uri="{3e2802c4-a4d2-4d8b-9148-e3be6c30e623}">
          <xlrd:rvb i="949"/>
        </ext>
      </extLst>
    </bk>
    <bk>
      <extLst>
        <ext uri="{3e2802c4-a4d2-4d8b-9148-e3be6c30e623}">
          <xlrd:rvb i="950"/>
        </ext>
      </extLst>
    </bk>
    <bk>
      <extLst>
        <ext uri="{3e2802c4-a4d2-4d8b-9148-e3be6c30e623}">
          <xlrd:rvb i="951"/>
        </ext>
      </extLst>
    </bk>
    <bk>
      <extLst>
        <ext uri="{3e2802c4-a4d2-4d8b-9148-e3be6c30e623}">
          <xlrd:rvb i="952"/>
        </ext>
      </extLst>
    </bk>
    <bk>
      <extLst>
        <ext uri="{3e2802c4-a4d2-4d8b-9148-e3be6c30e623}">
          <xlrd:rvb i="953"/>
        </ext>
      </extLst>
    </bk>
    <bk>
      <extLst>
        <ext uri="{3e2802c4-a4d2-4d8b-9148-e3be6c30e623}">
          <xlrd:rvb i="954"/>
        </ext>
      </extLst>
    </bk>
    <bk>
      <extLst>
        <ext uri="{3e2802c4-a4d2-4d8b-9148-e3be6c30e623}">
          <xlrd:rvb i="955"/>
        </ext>
      </extLst>
    </bk>
    <bk>
      <extLst>
        <ext uri="{3e2802c4-a4d2-4d8b-9148-e3be6c30e623}">
          <xlrd:rvb i="956"/>
        </ext>
      </extLst>
    </bk>
    <bk>
      <extLst>
        <ext uri="{3e2802c4-a4d2-4d8b-9148-e3be6c30e623}">
          <xlrd:rvb i="957"/>
        </ext>
      </extLst>
    </bk>
    <bk>
      <extLst>
        <ext uri="{3e2802c4-a4d2-4d8b-9148-e3be6c30e623}">
          <xlrd:rvb i="958"/>
        </ext>
      </extLst>
    </bk>
    <bk>
      <extLst>
        <ext uri="{3e2802c4-a4d2-4d8b-9148-e3be6c30e623}">
          <xlrd:rvb i="959"/>
        </ext>
      </extLst>
    </bk>
    <bk>
      <extLst>
        <ext uri="{3e2802c4-a4d2-4d8b-9148-e3be6c30e623}">
          <xlrd:rvb i="960"/>
        </ext>
      </extLst>
    </bk>
    <bk>
      <extLst>
        <ext uri="{3e2802c4-a4d2-4d8b-9148-e3be6c30e623}">
          <xlrd:rvb i="961"/>
        </ext>
      </extLst>
    </bk>
    <bk>
      <extLst>
        <ext uri="{3e2802c4-a4d2-4d8b-9148-e3be6c30e623}">
          <xlrd:rvb i="962"/>
        </ext>
      </extLst>
    </bk>
    <bk>
      <extLst>
        <ext uri="{3e2802c4-a4d2-4d8b-9148-e3be6c30e623}">
          <xlrd:rvb i="963"/>
        </ext>
      </extLst>
    </bk>
    <bk>
      <extLst>
        <ext uri="{3e2802c4-a4d2-4d8b-9148-e3be6c30e623}">
          <xlrd:rvb i="964"/>
        </ext>
      </extLst>
    </bk>
    <bk>
      <extLst>
        <ext uri="{3e2802c4-a4d2-4d8b-9148-e3be6c30e623}">
          <xlrd:rvb i="965"/>
        </ext>
      </extLst>
    </bk>
    <bk>
      <extLst>
        <ext uri="{3e2802c4-a4d2-4d8b-9148-e3be6c30e623}">
          <xlrd:rvb i="966"/>
        </ext>
      </extLst>
    </bk>
    <bk>
      <extLst>
        <ext uri="{3e2802c4-a4d2-4d8b-9148-e3be6c30e623}">
          <xlrd:rvb i="967"/>
        </ext>
      </extLst>
    </bk>
    <bk>
      <extLst>
        <ext uri="{3e2802c4-a4d2-4d8b-9148-e3be6c30e623}">
          <xlrd:rvb i="968"/>
        </ext>
      </extLst>
    </bk>
    <bk>
      <extLst>
        <ext uri="{3e2802c4-a4d2-4d8b-9148-e3be6c30e623}">
          <xlrd:rvb i="969"/>
        </ext>
      </extLst>
    </bk>
    <bk>
      <extLst>
        <ext uri="{3e2802c4-a4d2-4d8b-9148-e3be6c30e623}">
          <xlrd:rvb i="970"/>
        </ext>
      </extLst>
    </bk>
    <bk>
      <extLst>
        <ext uri="{3e2802c4-a4d2-4d8b-9148-e3be6c30e623}">
          <xlrd:rvb i="971"/>
        </ext>
      </extLst>
    </bk>
    <bk>
      <extLst>
        <ext uri="{3e2802c4-a4d2-4d8b-9148-e3be6c30e623}">
          <xlrd:rvb i="972"/>
        </ext>
      </extLst>
    </bk>
    <bk>
      <extLst>
        <ext uri="{3e2802c4-a4d2-4d8b-9148-e3be6c30e623}">
          <xlrd:rvb i="973"/>
        </ext>
      </extLst>
    </bk>
    <bk>
      <extLst>
        <ext uri="{3e2802c4-a4d2-4d8b-9148-e3be6c30e623}">
          <xlrd:rvb i="974"/>
        </ext>
      </extLst>
    </bk>
    <bk>
      <extLst>
        <ext uri="{3e2802c4-a4d2-4d8b-9148-e3be6c30e623}">
          <xlrd:rvb i="975"/>
        </ext>
      </extLst>
    </bk>
    <bk>
      <extLst>
        <ext uri="{3e2802c4-a4d2-4d8b-9148-e3be6c30e623}">
          <xlrd:rvb i="976"/>
        </ext>
      </extLst>
    </bk>
    <bk>
      <extLst>
        <ext uri="{3e2802c4-a4d2-4d8b-9148-e3be6c30e623}">
          <xlrd:rvb i="977"/>
        </ext>
      </extLst>
    </bk>
    <bk>
      <extLst>
        <ext uri="{3e2802c4-a4d2-4d8b-9148-e3be6c30e623}">
          <xlrd:rvb i="978"/>
        </ext>
      </extLst>
    </bk>
    <bk>
      <extLst>
        <ext uri="{3e2802c4-a4d2-4d8b-9148-e3be6c30e623}">
          <xlrd:rvb i="979"/>
        </ext>
      </extLst>
    </bk>
    <bk>
      <extLst>
        <ext uri="{3e2802c4-a4d2-4d8b-9148-e3be6c30e623}">
          <xlrd:rvb i="980"/>
        </ext>
      </extLst>
    </bk>
    <bk>
      <extLst>
        <ext uri="{3e2802c4-a4d2-4d8b-9148-e3be6c30e623}">
          <xlrd:rvb i="981"/>
        </ext>
      </extLst>
    </bk>
    <bk>
      <extLst>
        <ext uri="{3e2802c4-a4d2-4d8b-9148-e3be6c30e623}">
          <xlrd:rvb i="982"/>
        </ext>
      </extLst>
    </bk>
    <bk>
      <extLst>
        <ext uri="{3e2802c4-a4d2-4d8b-9148-e3be6c30e623}">
          <xlrd:rvb i="983"/>
        </ext>
      </extLst>
    </bk>
    <bk>
      <extLst>
        <ext uri="{3e2802c4-a4d2-4d8b-9148-e3be6c30e623}">
          <xlrd:rvb i="984"/>
        </ext>
      </extLst>
    </bk>
    <bk>
      <extLst>
        <ext uri="{3e2802c4-a4d2-4d8b-9148-e3be6c30e623}">
          <xlrd:rvb i="985"/>
        </ext>
      </extLst>
    </bk>
    <bk>
      <extLst>
        <ext uri="{3e2802c4-a4d2-4d8b-9148-e3be6c30e623}">
          <xlrd:rvb i="986"/>
        </ext>
      </extLst>
    </bk>
    <bk>
      <extLst>
        <ext uri="{3e2802c4-a4d2-4d8b-9148-e3be6c30e623}">
          <xlrd:rvb i="987"/>
        </ext>
      </extLst>
    </bk>
    <bk>
      <extLst>
        <ext uri="{3e2802c4-a4d2-4d8b-9148-e3be6c30e623}">
          <xlrd:rvb i="988"/>
        </ext>
      </extLst>
    </bk>
    <bk>
      <extLst>
        <ext uri="{3e2802c4-a4d2-4d8b-9148-e3be6c30e623}">
          <xlrd:rvb i="989"/>
        </ext>
      </extLst>
    </bk>
    <bk>
      <extLst>
        <ext uri="{3e2802c4-a4d2-4d8b-9148-e3be6c30e623}">
          <xlrd:rvb i="990"/>
        </ext>
      </extLst>
    </bk>
    <bk>
      <extLst>
        <ext uri="{3e2802c4-a4d2-4d8b-9148-e3be6c30e623}">
          <xlrd:rvb i="991"/>
        </ext>
      </extLst>
    </bk>
    <bk>
      <extLst>
        <ext uri="{3e2802c4-a4d2-4d8b-9148-e3be6c30e623}">
          <xlrd:rvb i="992"/>
        </ext>
      </extLst>
    </bk>
    <bk>
      <extLst>
        <ext uri="{3e2802c4-a4d2-4d8b-9148-e3be6c30e623}">
          <xlrd:rvb i="993"/>
        </ext>
      </extLst>
    </bk>
    <bk>
      <extLst>
        <ext uri="{3e2802c4-a4d2-4d8b-9148-e3be6c30e623}">
          <xlrd:rvb i="994"/>
        </ext>
      </extLst>
    </bk>
    <bk>
      <extLst>
        <ext uri="{3e2802c4-a4d2-4d8b-9148-e3be6c30e623}">
          <xlrd:rvb i="995"/>
        </ext>
      </extLst>
    </bk>
    <bk>
      <extLst>
        <ext uri="{3e2802c4-a4d2-4d8b-9148-e3be6c30e623}">
          <xlrd:rvb i="996"/>
        </ext>
      </extLst>
    </bk>
    <bk>
      <extLst>
        <ext uri="{3e2802c4-a4d2-4d8b-9148-e3be6c30e623}">
          <xlrd:rvb i="997"/>
        </ext>
      </extLst>
    </bk>
    <bk>
      <extLst>
        <ext uri="{3e2802c4-a4d2-4d8b-9148-e3be6c30e623}">
          <xlrd:rvb i="998"/>
        </ext>
      </extLst>
    </bk>
    <bk>
      <extLst>
        <ext uri="{3e2802c4-a4d2-4d8b-9148-e3be6c30e623}">
          <xlrd:rvb i="999"/>
        </ext>
      </extLst>
    </bk>
    <bk>
      <extLst>
        <ext uri="{3e2802c4-a4d2-4d8b-9148-e3be6c30e623}">
          <xlrd:rvb i="1000"/>
        </ext>
      </extLst>
    </bk>
    <bk>
      <extLst>
        <ext uri="{3e2802c4-a4d2-4d8b-9148-e3be6c30e623}">
          <xlrd:rvb i="1001"/>
        </ext>
      </extLst>
    </bk>
    <bk>
      <extLst>
        <ext uri="{3e2802c4-a4d2-4d8b-9148-e3be6c30e623}">
          <xlrd:rvb i="1002"/>
        </ext>
      </extLst>
    </bk>
    <bk>
      <extLst>
        <ext uri="{3e2802c4-a4d2-4d8b-9148-e3be6c30e623}">
          <xlrd:rvb i="1003"/>
        </ext>
      </extLst>
    </bk>
    <bk>
      <extLst>
        <ext uri="{3e2802c4-a4d2-4d8b-9148-e3be6c30e623}">
          <xlrd:rvb i="1004"/>
        </ext>
      </extLst>
    </bk>
    <bk>
      <extLst>
        <ext uri="{3e2802c4-a4d2-4d8b-9148-e3be6c30e623}">
          <xlrd:rvb i="1005"/>
        </ext>
      </extLst>
    </bk>
    <bk>
      <extLst>
        <ext uri="{3e2802c4-a4d2-4d8b-9148-e3be6c30e623}">
          <xlrd:rvb i="1006"/>
        </ext>
      </extLst>
    </bk>
    <bk>
      <extLst>
        <ext uri="{3e2802c4-a4d2-4d8b-9148-e3be6c30e623}">
          <xlrd:rvb i="1007"/>
        </ext>
      </extLst>
    </bk>
    <bk>
      <extLst>
        <ext uri="{3e2802c4-a4d2-4d8b-9148-e3be6c30e623}">
          <xlrd:rvb i="1008"/>
        </ext>
      </extLst>
    </bk>
    <bk>
      <extLst>
        <ext uri="{3e2802c4-a4d2-4d8b-9148-e3be6c30e623}">
          <xlrd:rvb i="1009"/>
        </ext>
      </extLst>
    </bk>
    <bk>
      <extLst>
        <ext uri="{3e2802c4-a4d2-4d8b-9148-e3be6c30e623}">
          <xlrd:rvb i="1010"/>
        </ext>
      </extLst>
    </bk>
    <bk>
      <extLst>
        <ext uri="{3e2802c4-a4d2-4d8b-9148-e3be6c30e623}">
          <xlrd:rvb i="1011"/>
        </ext>
      </extLst>
    </bk>
    <bk>
      <extLst>
        <ext uri="{3e2802c4-a4d2-4d8b-9148-e3be6c30e623}">
          <xlrd:rvb i="1012"/>
        </ext>
      </extLst>
    </bk>
    <bk>
      <extLst>
        <ext uri="{3e2802c4-a4d2-4d8b-9148-e3be6c30e623}">
          <xlrd:rvb i="1013"/>
        </ext>
      </extLst>
    </bk>
    <bk>
      <extLst>
        <ext uri="{3e2802c4-a4d2-4d8b-9148-e3be6c30e623}">
          <xlrd:rvb i="1014"/>
        </ext>
      </extLst>
    </bk>
    <bk>
      <extLst>
        <ext uri="{3e2802c4-a4d2-4d8b-9148-e3be6c30e623}">
          <xlrd:rvb i="1015"/>
        </ext>
      </extLst>
    </bk>
    <bk>
      <extLst>
        <ext uri="{3e2802c4-a4d2-4d8b-9148-e3be6c30e623}">
          <xlrd:rvb i="1016"/>
        </ext>
      </extLst>
    </bk>
    <bk>
      <extLst>
        <ext uri="{3e2802c4-a4d2-4d8b-9148-e3be6c30e623}">
          <xlrd:rvb i="1017"/>
        </ext>
      </extLst>
    </bk>
    <bk>
      <extLst>
        <ext uri="{3e2802c4-a4d2-4d8b-9148-e3be6c30e623}">
          <xlrd:rvb i="1018"/>
        </ext>
      </extLst>
    </bk>
    <bk>
      <extLst>
        <ext uri="{3e2802c4-a4d2-4d8b-9148-e3be6c30e623}">
          <xlrd:rvb i="1019"/>
        </ext>
      </extLst>
    </bk>
    <bk>
      <extLst>
        <ext uri="{3e2802c4-a4d2-4d8b-9148-e3be6c30e623}">
          <xlrd:rvb i="1020"/>
        </ext>
      </extLst>
    </bk>
    <bk>
      <extLst>
        <ext uri="{3e2802c4-a4d2-4d8b-9148-e3be6c30e623}">
          <xlrd:rvb i="1021"/>
        </ext>
      </extLst>
    </bk>
    <bk>
      <extLst>
        <ext uri="{3e2802c4-a4d2-4d8b-9148-e3be6c30e623}">
          <xlrd:rvb i="1022"/>
        </ext>
      </extLst>
    </bk>
    <bk>
      <extLst>
        <ext uri="{3e2802c4-a4d2-4d8b-9148-e3be6c30e623}">
          <xlrd:rvb i="1023"/>
        </ext>
      </extLst>
    </bk>
    <bk>
      <extLst>
        <ext uri="{3e2802c4-a4d2-4d8b-9148-e3be6c30e623}">
          <xlrd:rvb i="1024"/>
        </ext>
      </extLst>
    </bk>
    <bk>
      <extLst>
        <ext uri="{3e2802c4-a4d2-4d8b-9148-e3be6c30e623}">
          <xlrd:rvb i="1025"/>
        </ext>
      </extLst>
    </bk>
    <bk>
      <extLst>
        <ext uri="{3e2802c4-a4d2-4d8b-9148-e3be6c30e623}">
          <xlrd:rvb i="1026"/>
        </ext>
      </extLst>
    </bk>
    <bk>
      <extLst>
        <ext uri="{3e2802c4-a4d2-4d8b-9148-e3be6c30e623}">
          <xlrd:rvb i="1027"/>
        </ext>
      </extLst>
    </bk>
    <bk>
      <extLst>
        <ext uri="{3e2802c4-a4d2-4d8b-9148-e3be6c30e623}">
          <xlrd:rvb i="1028"/>
        </ext>
      </extLst>
    </bk>
    <bk>
      <extLst>
        <ext uri="{3e2802c4-a4d2-4d8b-9148-e3be6c30e623}">
          <xlrd:rvb i="1029"/>
        </ext>
      </extLst>
    </bk>
    <bk>
      <extLst>
        <ext uri="{3e2802c4-a4d2-4d8b-9148-e3be6c30e623}">
          <xlrd:rvb i="1030"/>
        </ext>
      </extLst>
    </bk>
    <bk>
      <extLst>
        <ext uri="{3e2802c4-a4d2-4d8b-9148-e3be6c30e623}">
          <xlrd:rvb i="1031"/>
        </ext>
      </extLst>
    </bk>
    <bk>
      <extLst>
        <ext uri="{3e2802c4-a4d2-4d8b-9148-e3be6c30e623}">
          <xlrd:rvb i="1032"/>
        </ext>
      </extLst>
    </bk>
    <bk>
      <extLst>
        <ext uri="{3e2802c4-a4d2-4d8b-9148-e3be6c30e623}">
          <xlrd:rvb i="1033"/>
        </ext>
      </extLst>
    </bk>
    <bk>
      <extLst>
        <ext uri="{3e2802c4-a4d2-4d8b-9148-e3be6c30e623}">
          <xlrd:rvb i="1034"/>
        </ext>
      </extLst>
    </bk>
    <bk>
      <extLst>
        <ext uri="{3e2802c4-a4d2-4d8b-9148-e3be6c30e623}">
          <xlrd:rvb i="1035"/>
        </ext>
      </extLst>
    </bk>
    <bk>
      <extLst>
        <ext uri="{3e2802c4-a4d2-4d8b-9148-e3be6c30e623}">
          <xlrd:rvb i="1036"/>
        </ext>
      </extLst>
    </bk>
    <bk>
      <extLst>
        <ext uri="{3e2802c4-a4d2-4d8b-9148-e3be6c30e623}">
          <xlrd:rvb i="1037"/>
        </ext>
      </extLst>
    </bk>
    <bk>
      <extLst>
        <ext uri="{3e2802c4-a4d2-4d8b-9148-e3be6c30e623}">
          <xlrd:rvb i="1038"/>
        </ext>
      </extLst>
    </bk>
    <bk>
      <extLst>
        <ext uri="{3e2802c4-a4d2-4d8b-9148-e3be6c30e623}">
          <xlrd:rvb i="1039"/>
        </ext>
      </extLst>
    </bk>
    <bk>
      <extLst>
        <ext uri="{3e2802c4-a4d2-4d8b-9148-e3be6c30e623}">
          <xlrd:rvb i="1040"/>
        </ext>
      </extLst>
    </bk>
    <bk>
      <extLst>
        <ext uri="{3e2802c4-a4d2-4d8b-9148-e3be6c30e623}">
          <xlrd:rvb i="1041"/>
        </ext>
      </extLst>
    </bk>
    <bk>
      <extLst>
        <ext uri="{3e2802c4-a4d2-4d8b-9148-e3be6c30e623}">
          <xlrd:rvb i="1042"/>
        </ext>
      </extLst>
    </bk>
    <bk>
      <extLst>
        <ext uri="{3e2802c4-a4d2-4d8b-9148-e3be6c30e623}">
          <xlrd:rvb i="1043"/>
        </ext>
      </extLst>
    </bk>
    <bk>
      <extLst>
        <ext uri="{3e2802c4-a4d2-4d8b-9148-e3be6c30e623}">
          <xlrd:rvb i="1044"/>
        </ext>
      </extLst>
    </bk>
    <bk>
      <extLst>
        <ext uri="{3e2802c4-a4d2-4d8b-9148-e3be6c30e623}">
          <xlrd:rvb i="1045"/>
        </ext>
      </extLst>
    </bk>
    <bk>
      <extLst>
        <ext uri="{3e2802c4-a4d2-4d8b-9148-e3be6c30e623}">
          <xlrd:rvb i="1046"/>
        </ext>
      </extLst>
    </bk>
    <bk>
      <extLst>
        <ext uri="{3e2802c4-a4d2-4d8b-9148-e3be6c30e623}">
          <xlrd:rvb i="1047"/>
        </ext>
      </extLst>
    </bk>
    <bk>
      <extLst>
        <ext uri="{3e2802c4-a4d2-4d8b-9148-e3be6c30e623}">
          <xlrd:rvb i="1048"/>
        </ext>
      </extLst>
    </bk>
    <bk>
      <extLst>
        <ext uri="{3e2802c4-a4d2-4d8b-9148-e3be6c30e623}">
          <xlrd:rvb i="1049"/>
        </ext>
      </extLst>
    </bk>
    <bk>
      <extLst>
        <ext uri="{3e2802c4-a4d2-4d8b-9148-e3be6c30e623}">
          <xlrd:rvb i="1050"/>
        </ext>
      </extLst>
    </bk>
    <bk>
      <extLst>
        <ext uri="{3e2802c4-a4d2-4d8b-9148-e3be6c30e623}">
          <xlrd:rvb i="1051"/>
        </ext>
      </extLst>
    </bk>
    <bk>
      <extLst>
        <ext uri="{3e2802c4-a4d2-4d8b-9148-e3be6c30e623}">
          <xlrd:rvb i="1052"/>
        </ext>
      </extLst>
    </bk>
    <bk>
      <extLst>
        <ext uri="{3e2802c4-a4d2-4d8b-9148-e3be6c30e623}">
          <xlrd:rvb i="1053"/>
        </ext>
      </extLst>
    </bk>
    <bk>
      <extLst>
        <ext uri="{3e2802c4-a4d2-4d8b-9148-e3be6c30e623}">
          <xlrd:rvb i="1054"/>
        </ext>
      </extLst>
    </bk>
    <bk>
      <extLst>
        <ext uri="{3e2802c4-a4d2-4d8b-9148-e3be6c30e623}">
          <xlrd:rvb i="1055"/>
        </ext>
      </extLst>
    </bk>
    <bk>
      <extLst>
        <ext uri="{3e2802c4-a4d2-4d8b-9148-e3be6c30e623}">
          <xlrd:rvb i="1056"/>
        </ext>
      </extLst>
    </bk>
    <bk>
      <extLst>
        <ext uri="{3e2802c4-a4d2-4d8b-9148-e3be6c30e623}">
          <xlrd:rvb i="1057"/>
        </ext>
      </extLst>
    </bk>
    <bk>
      <extLst>
        <ext uri="{3e2802c4-a4d2-4d8b-9148-e3be6c30e623}">
          <xlrd:rvb i="1058"/>
        </ext>
      </extLst>
    </bk>
    <bk>
      <extLst>
        <ext uri="{3e2802c4-a4d2-4d8b-9148-e3be6c30e623}">
          <xlrd:rvb i="1059"/>
        </ext>
      </extLst>
    </bk>
    <bk>
      <extLst>
        <ext uri="{3e2802c4-a4d2-4d8b-9148-e3be6c30e623}">
          <xlrd:rvb i="1060"/>
        </ext>
      </extLst>
    </bk>
    <bk>
      <extLst>
        <ext uri="{3e2802c4-a4d2-4d8b-9148-e3be6c30e623}">
          <xlrd:rvb i="1061"/>
        </ext>
      </extLst>
    </bk>
    <bk>
      <extLst>
        <ext uri="{3e2802c4-a4d2-4d8b-9148-e3be6c30e623}">
          <xlrd:rvb i="1062"/>
        </ext>
      </extLst>
    </bk>
    <bk>
      <extLst>
        <ext uri="{3e2802c4-a4d2-4d8b-9148-e3be6c30e623}">
          <xlrd:rvb i="1063"/>
        </ext>
      </extLst>
    </bk>
    <bk>
      <extLst>
        <ext uri="{3e2802c4-a4d2-4d8b-9148-e3be6c30e623}">
          <xlrd:rvb i="1064"/>
        </ext>
      </extLst>
    </bk>
    <bk>
      <extLst>
        <ext uri="{3e2802c4-a4d2-4d8b-9148-e3be6c30e623}">
          <xlrd:rvb i="1065"/>
        </ext>
      </extLst>
    </bk>
    <bk>
      <extLst>
        <ext uri="{3e2802c4-a4d2-4d8b-9148-e3be6c30e623}">
          <xlrd:rvb i="1066"/>
        </ext>
      </extLst>
    </bk>
    <bk>
      <extLst>
        <ext uri="{3e2802c4-a4d2-4d8b-9148-e3be6c30e623}">
          <xlrd:rvb i="1067"/>
        </ext>
      </extLst>
    </bk>
    <bk>
      <extLst>
        <ext uri="{3e2802c4-a4d2-4d8b-9148-e3be6c30e623}">
          <xlrd:rvb i="1068"/>
        </ext>
      </extLst>
    </bk>
    <bk>
      <extLst>
        <ext uri="{3e2802c4-a4d2-4d8b-9148-e3be6c30e623}">
          <xlrd:rvb i="1069"/>
        </ext>
      </extLst>
    </bk>
    <bk>
      <extLst>
        <ext uri="{3e2802c4-a4d2-4d8b-9148-e3be6c30e623}">
          <xlrd:rvb i="1070"/>
        </ext>
      </extLst>
    </bk>
    <bk>
      <extLst>
        <ext uri="{3e2802c4-a4d2-4d8b-9148-e3be6c30e623}">
          <xlrd:rvb i="1071"/>
        </ext>
      </extLst>
    </bk>
    <bk>
      <extLst>
        <ext uri="{3e2802c4-a4d2-4d8b-9148-e3be6c30e623}">
          <xlrd:rvb i="1072"/>
        </ext>
      </extLst>
    </bk>
    <bk>
      <extLst>
        <ext uri="{3e2802c4-a4d2-4d8b-9148-e3be6c30e623}">
          <xlrd:rvb i="1073"/>
        </ext>
      </extLst>
    </bk>
    <bk>
      <extLst>
        <ext uri="{3e2802c4-a4d2-4d8b-9148-e3be6c30e623}">
          <xlrd:rvb i="1074"/>
        </ext>
      </extLst>
    </bk>
    <bk>
      <extLst>
        <ext uri="{3e2802c4-a4d2-4d8b-9148-e3be6c30e623}">
          <xlrd:rvb i="1075"/>
        </ext>
      </extLst>
    </bk>
    <bk>
      <extLst>
        <ext uri="{3e2802c4-a4d2-4d8b-9148-e3be6c30e623}">
          <xlrd:rvb i="1076"/>
        </ext>
      </extLst>
    </bk>
    <bk>
      <extLst>
        <ext uri="{3e2802c4-a4d2-4d8b-9148-e3be6c30e623}">
          <xlrd:rvb i="1077"/>
        </ext>
      </extLst>
    </bk>
    <bk>
      <extLst>
        <ext uri="{3e2802c4-a4d2-4d8b-9148-e3be6c30e623}">
          <xlrd:rvb i="1078"/>
        </ext>
      </extLst>
    </bk>
    <bk>
      <extLst>
        <ext uri="{3e2802c4-a4d2-4d8b-9148-e3be6c30e623}">
          <xlrd:rvb i="1079"/>
        </ext>
      </extLst>
    </bk>
    <bk>
      <extLst>
        <ext uri="{3e2802c4-a4d2-4d8b-9148-e3be6c30e623}">
          <xlrd:rvb i="1080"/>
        </ext>
      </extLst>
    </bk>
    <bk>
      <extLst>
        <ext uri="{3e2802c4-a4d2-4d8b-9148-e3be6c30e623}">
          <xlrd:rvb i="1081"/>
        </ext>
      </extLst>
    </bk>
    <bk>
      <extLst>
        <ext uri="{3e2802c4-a4d2-4d8b-9148-e3be6c30e623}">
          <xlrd:rvb i="1082"/>
        </ext>
      </extLst>
    </bk>
    <bk>
      <extLst>
        <ext uri="{3e2802c4-a4d2-4d8b-9148-e3be6c30e623}">
          <xlrd:rvb i="1083"/>
        </ext>
      </extLst>
    </bk>
    <bk>
      <extLst>
        <ext uri="{3e2802c4-a4d2-4d8b-9148-e3be6c30e623}">
          <xlrd:rvb i="1084"/>
        </ext>
      </extLst>
    </bk>
    <bk>
      <extLst>
        <ext uri="{3e2802c4-a4d2-4d8b-9148-e3be6c30e623}">
          <xlrd:rvb i="1085"/>
        </ext>
      </extLst>
    </bk>
    <bk>
      <extLst>
        <ext uri="{3e2802c4-a4d2-4d8b-9148-e3be6c30e623}">
          <xlrd:rvb i="1086"/>
        </ext>
      </extLst>
    </bk>
    <bk>
      <extLst>
        <ext uri="{3e2802c4-a4d2-4d8b-9148-e3be6c30e623}">
          <xlrd:rvb i="1087"/>
        </ext>
      </extLst>
    </bk>
    <bk>
      <extLst>
        <ext uri="{3e2802c4-a4d2-4d8b-9148-e3be6c30e623}">
          <xlrd:rvb i="1088"/>
        </ext>
      </extLst>
    </bk>
    <bk>
      <extLst>
        <ext uri="{3e2802c4-a4d2-4d8b-9148-e3be6c30e623}">
          <xlrd:rvb i="1089"/>
        </ext>
      </extLst>
    </bk>
    <bk>
      <extLst>
        <ext uri="{3e2802c4-a4d2-4d8b-9148-e3be6c30e623}">
          <xlrd:rvb i="1090"/>
        </ext>
      </extLst>
    </bk>
    <bk>
      <extLst>
        <ext uri="{3e2802c4-a4d2-4d8b-9148-e3be6c30e623}">
          <xlrd:rvb i="1091"/>
        </ext>
      </extLst>
    </bk>
    <bk>
      <extLst>
        <ext uri="{3e2802c4-a4d2-4d8b-9148-e3be6c30e623}">
          <xlrd:rvb i="1092"/>
        </ext>
      </extLst>
    </bk>
    <bk>
      <extLst>
        <ext uri="{3e2802c4-a4d2-4d8b-9148-e3be6c30e623}">
          <xlrd:rvb i="1093"/>
        </ext>
      </extLst>
    </bk>
    <bk>
      <extLst>
        <ext uri="{3e2802c4-a4d2-4d8b-9148-e3be6c30e623}">
          <xlrd:rvb i="1094"/>
        </ext>
      </extLst>
    </bk>
    <bk>
      <extLst>
        <ext uri="{3e2802c4-a4d2-4d8b-9148-e3be6c30e623}">
          <xlrd:rvb i="1095"/>
        </ext>
      </extLst>
    </bk>
    <bk>
      <extLst>
        <ext uri="{3e2802c4-a4d2-4d8b-9148-e3be6c30e623}">
          <xlrd:rvb i="1096"/>
        </ext>
      </extLst>
    </bk>
    <bk>
      <extLst>
        <ext uri="{3e2802c4-a4d2-4d8b-9148-e3be6c30e623}">
          <xlrd:rvb i="1097"/>
        </ext>
      </extLst>
    </bk>
    <bk>
      <extLst>
        <ext uri="{3e2802c4-a4d2-4d8b-9148-e3be6c30e623}">
          <xlrd:rvb i="1098"/>
        </ext>
      </extLst>
    </bk>
    <bk>
      <extLst>
        <ext uri="{3e2802c4-a4d2-4d8b-9148-e3be6c30e623}">
          <xlrd:rvb i="1099"/>
        </ext>
      </extLst>
    </bk>
    <bk>
      <extLst>
        <ext uri="{3e2802c4-a4d2-4d8b-9148-e3be6c30e623}">
          <xlrd:rvb i="1100"/>
        </ext>
      </extLst>
    </bk>
    <bk>
      <extLst>
        <ext uri="{3e2802c4-a4d2-4d8b-9148-e3be6c30e623}">
          <xlrd:rvb i="1101"/>
        </ext>
      </extLst>
    </bk>
    <bk>
      <extLst>
        <ext uri="{3e2802c4-a4d2-4d8b-9148-e3be6c30e623}">
          <xlrd:rvb i="1102"/>
        </ext>
      </extLst>
    </bk>
    <bk>
      <extLst>
        <ext uri="{3e2802c4-a4d2-4d8b-9148-e3be6c30e623}">
          <xlrd:rvb i="1103"/>
        </ext>
      </extLst>
    </bk>
    <bk>
      <extLst>
        <ext uri="{3e2802c4-a4d2-4d8b-9148-e3be6c30e623}">
          <xlrd:rvb i="1104"/>
        </ext>
      </extLst>
    </bk>
    <bk>
      <extLst>
        <ext uri="{3e2802c4-a4d2-4d8b-9148-e3be6c30e623}">
          <xlrd:rvb i="1105"/>
        </ext>
      </extLst>
    </bk>
    <bk>
      <extLst>
        <ext uri="{3e2802c4-a4d2-4d8b-9148-e3be6c30e623}">
          <xlrd:rvb i="1106"/>
        </ext>
      </extLst>
    </bk>
    <bk>
      <extLst>
        <ext uri="{3e2802c4-a4d2-4d8b-9148-e3be6c30e623}">
          <xlrd:rvb i="1107"/>
        </ext>
      </extLst>
    </bk>
    <bk>
      <extLst>
        <ext uri="{3e2802c4-a4d2-4d8b-9148-e3be6c30e623}">
          <xlrd:rvb i="1108"/>
        </ext>
      </extLst>
    </bk>
    <bk>
      <extLst>
        <ext uri="{3e2802c4-a4d2-4d8b-9148-e3be6c30e623}">
          <xlrd:rvb i="1109"/>
        </ext>
      </extLst>
    </bk>
    <bk>
      <extLst>
        <ext uri="{3e2802c4-a4d2-4d8b-9148-e3be6c30e623}">
          <xlrd:rvb i="1110"/>
        </ext>
      </extLst>
    </bk>
    <bk>
      <extLst>
        <ext uri="{3e2802c4-a4d2-4d8b-9148-e3be6c30e623}">
          <xlrd:rvb i="1111"/>
        </ext>
      </extLst>
    </bk>
    <bk>
      <extLst>
        <ext uri="{3e2802c4-a4d2-4d8b-9148-e3be6c30e623}">
          <xlrd:rvb i="1112"/>
        </ext>
      </extLst>
    </bk>
    <bk>
      <extLst>
        <ext uri="{3e2802c4-a4d2-4d8b-9148-e3be6c30e623}">
          <xlrd:rvb i="1113"/>
        </ext>
      </extLst>
    </bk>
    <bk>
      <extLst>
        <ext uri="{3e2802c4-a4d2-4d8b-9148-e3be6c30e623}">
          <xlrd:rvb i="1114"/>
        </ext>
      </extLst>
    </bk>
    <bk>
      <extLst>
        <ext uri="{3e2802c4-a4d2-4d8b-9148-e3be6c30e623}">
          <xlrd:rvb i="1115"/>
        </ext>
      </extLst>
    </bk>
    <bk>
      <extLst>
        <ext uri="{3e2802c4-a4d2-4d8b-9148-e3be6c30e623}">
          <xlrd:rvb i="1116"/>
        </ext>
      </extLst>
    </bk>
    <bk>
      <extLst>
        <ext uri="{3e2802c4-a4d2-4d8b-9148-e3be6c30e623}">
          <xlrd:rvb i="1117"/>
        </ext>
      </extLst>
    </bk>
    <bk>
      <extLst>
        <ext uri="{3e2802c4-a4d2-4d8b-9148-e3be6c30e623}">
          <xlrd:rvb i="1118"/>
        </ext>
      </extLst>
    </bk>
    <bk>
      <extLst>
        <ext uri="{3e2802c4-a4d2-4d8b-9148-e3be6c30e623}">
          <xlrd:rvb i="1119"/>
        </ext>
      </extLst>
    </bk>
    <bk>
      <extLst>
        <ext uri="{3e2802c4-a4d2-4d8b-9148-e3be6c30e623}">
          <xlrd:rvb i="1120"/>
        </ext>
      </extLst>
    </bk>
    <bk>
      <extLst>
        <ext uri="{3e2802c4-a4d2-4d8b-9148-e3be6c30e623}">
          <xlrd:rvb i="1121"/>
        </ext>
      </extLst>
    </bk>
    <bk>
      <extLst>
        <ext uri="{3e2802c4-a4d2-4d8b-9148-e3be6c30e623}">
          <xlrd:rvb i="1122"/>
        </ext>
      </extLst>
    </bk>
    <bk>
      <extLst>
        <ext uri="{3e2802c4-a4d2-4d8b-9148-e3be6c30e623}">
          <xlrd:rvb i="1123"/>
        </ext>
      </extLst>
    </bk>
    <bk>
      <extLst>
        <ext uri="{3e2802c4-a4d2-4d8b-9148-e3be6c30e623}">
          <xlrd:rvb i="1124"/>
        </ext>
      </extLst>
    </bk>
    <bk>
      <extLst>
        <ext uri="{3e2802c4-a4d2-4d8b-9148-e3be6c30e623}">
          <xlrd:rvb i="1125"/>
        </ext>
      </extLst>
    </bk>
    <bk>
      <extLst>
        <ext uri="{3e2802c4-a4d2-4d8b-9148-e3be6c30e623}">
          <xlrd:rvb i="1126"/>
        </ext>
      </extLst>
    </bk>
    <bk>
      <extLst>
        <ext uri="{3e2802c4-a4d2-4d8b-9148-e3be6c30e623}">
          <xlrd:rvb i="1127"/>
        </ext>
      </extLst>
    </bk>
    <bk>
      <extLst>
        <ext uri="{3e2802c4-a4d2-4d8b-9148-e3be6c30e623}">
          <xlrd:rvb i="1128"/>
        </ext>
      </extLst>
    </bk>
    <bk>
      <extLst>
        <ext uri="{3e2802c4-a4d2-4d8b-9148-e3be6c30e623}">
          <xlrd:rvb i="1129"/>
        </ext>
      </extLst>
    </bk>
    <bk>
      <extLst>
        <ext uri="{3e2802c4-a4d2-4d8b-9148-e3be6c30e623}">
          <xlrd:rvb i="1130"/>
        </ext>
      </extLst>
    </bk>
    <bk>
      <extLst>
        <ext uri="{3e2802c4-a4d2-4d8b-9148-e3be6c30e623}">
          <xlrd:rvb i="1131"/>
        </ext>
      </extLst>
    </bk>
    <bk>
      <extLst>
        <ext uri="{3e2802c4-a4d2-4d8b-9148-e3be6c30e623}">
          <xlrd:rvb i="1132"/>
        </ext>
      </extLst>
    </bk>
    <bk>
      <extLst>
        <ext uri="{3e2802c4-a4d2-4d8b-9148-e3be6c30e623}">
          <xlrd:rvb i="1133"/>
        </ext>
      </extLst>
    </bk>
    <bk>
      <extLst>
        <ext uri="{3e2802c4-a4d2-4d8b-9148-e3be6c30e623}">
          <xlrd:rvb i="1134"/>
        </ext>
      </extLst>
    </bk>
    <bk>
      <extLst>
        <ext uri="{3e2802c4-a4d2-4d8b-9148-e3be6c30e623}">
          <xlrd:rvb i="1135"/>
        </ext>
      </extLst>
    </bk>
    <bk>
      <extLst>
        <ext uri="{3e2802c4-a4d2-4d8b-9148-e3be6c30e623}">
          <xlrd:rvb i="1136"/>
        </ext>
      </extLst>
    </bk>
    <bk>
      <extLst>
        <ext uri="{3e2802c4-a4d2-4d8b-9148-e3be6c30e623}">
          <xlrd:rvb i="1137"/>
        </ext>
      </extLst>
    </bk>
    <bk>
      <extLst>
        <ext uri="{3e2802c4-a4d2-4d8b-9148-e3be6c30e623}">
          <xlrd:rvb i="1138"/>
        </ext>
      </extLst>
    </bk>
    <bk>
      <extLst>
        <ext uri="{3e2802c4-a4d2-4d8b-9148-e3be6c30e623}">
          <xlrd:rvb i="1139"/>
        </ext>
      </extLst>
    </bk>
    <bk>
      <extLst>
        <ext uri="{3e2802c4-a4d2-4d8b-9148-e3be6c30e623}">
          <xlrd:rvb i="1140"/>
        </ext>
      </extLst>
    </bk>
    <bk>
      <extLst>
        <ext uri="{3e2802c4-a4d2-4d8b-9148-e3be6c30e623}">
          <xlrd:rvb i="1141"/>
        </ext>
      </extLst>
    </bk>
    <bk>
      <extLst>
        <ext uri="{3e2802c4-a4d2-4d8b-9148-e3be6c30e623}">
          <xlrd:rvb i="1142"/>
        </ext>
      </extLst>
    </bk>
    <bk>
      <extLst>
        <ext uri="{3e2802c4-a4d2-4d8b-9148-e3be6c30e623}">
          <xlrd:rvb i="1143"/>
        </ext>
      </extLst>
    </bk>
    <bk>
      <extLst>
        <ext uri="{3e2802c4-a4d2-4d8b-9148-e3be6c30e623}">
          <xlrd:rvb i="1144"/>
        </ext>
      </extLst>
    </bk>
    <bk>
      <extLst>
        <ext uri="{3e2802c4-a4d2-4d8b-9148-e3be6c30e623}">
          <xlrd:rvb i="1145"/>
        </ext>
      </extLst>
    </bk>
    <bk>
      <extLst>
        <ext uri="{3e2802c4-a4d2-4d8b-9148-e3be6c30e623}">
          <xlrd:rvb i="1146"/>
        </ext>
      </extLst>
    </bk>
    <bk>
      <extLst>
        <ext uri="{3e2802c4-a4d2-4d8b-9148-e3be6c30e623}">
          <xlrd:rvb i="1147"/>
        </ext>
      </extLst>
    </bk>
    <bk>
      <extLst>
        <ext uri="{3e2802c4-a4d2-4d8b-9148-e3be6c30e623}">
          <xlrd:rvb i="1148"/>
        </ext>
      </extLst>
    </bk>
    <bk>
      <extLst>
        <ext uri="{3e2802c4-a4d2-4d8b-9148-e3be6c30e623}">
          <xlrd:rvb i="1149"/>
        </ext>
      </extLst>
    </bk>
    <bk>
      <extLst>
        <ext uri="{3e2802c4-a4d2-4d8b-9148-e3be6c30e623}">
          <xlrd:rvb i="1150"/>
        </ext>
      </extLst>
    </bk>
    <bk>
      <extLst>
        <ext uri="{3e2802c4-a4d2-4d8b-9148-e3be6c30e623}">
          <xlrd:rvb i="1151"/>
        </ext>
      </extLst>
    </bk>
    <bk>
      <extLst>
        <ext uri="{3e2802c4-a4d2-4d8b-9148-e3be6c30e623}">
          <xlrd:rvb i="1152"/>
        </ext>
      </extLst>
    </bk>
    <bk>
      <extLst>
        <ext uri="{3e2802c4-a4d2-4d8b-9148-e3be6c30e623}">
          <xlrd:rvb i="1153"/>
        </ext>
      </extLst>
    </bk>
    <bk>
      <extLst>
        <ext uri="{3e2802c4-a4d2-4d8b-9148-e3be6c30e623}">
          <xlrd:rvb i="1154"/>
        </ext>
      </extLst>
    </bk>
    <bk>
      <extLst>
        <ext uri="{3e2802c4-a4d2-4d8b-9148-e3be6c30e623}">
          <xlrd:rvb i="1155"/>
        </ext>
      </extLst>
    </bk>
    <bk>
      <extLst>
        <ext uri="{3e2802c4-a4d2-4d8b-9148-e3be6c30e623}">
          <xlrd:rvb i="1156"/>
        </ext>
      </extLst>
    </bk>
    <bk>
      <extLst>
        <ext uri="{3e2802c4-a4d2-4d8b-9148-e3be6c30e623}">
          <xlrd:rvb i="1157"/>
        </ext>
      </extLst>
    </bk>
    <bk>
      <extLst>
        <ext uri="{3e2802c4-a4d2-4d8b-9148-e3be6c30e623}">
          <xlrd:rvb i="1158"/>
        </ext>
      </extLst>
    </bk>
    <bk>
      <extLst>
        <ext uri="{3e2802c4-a4d2-4d8b-9148-e3be6c30e623}">
          <xlrd:rvb i="1159"/>
        </ext>
      </extLst>
    </bk>
    <bk>
      <extLst>
        <ext uri="{3e2802c4-a4d2-4d8b-9148-e3be6c30e623}">
          <xlrd:rvb i="1160"/>
        </ext>
      </extLst>
    </bk>
    <bk>
      <extLst>
        <ext uri="{3e2802c4-a4d2-4d8b-9148-e3be6c30e623}">
          <xlrd:rvb i="1161"/>
        </ext>
      </extLst>
    </bk>
    <bk>
      <extLst>
        <ext uri="{3e2802c4-a4d2-4d8b-9148-e3be6c30e623}">
          <xlrd:rvb i="1162"/>
        </ext>
      </extLst>
    </bk>
    <bk>
      <extLst>
        <ext uri="{3e2802c4-a4d2-4d8b-9148-e3be6c30e623}">
          <xlrd:rvb i="1163"/>
        </ext>
      </extLst>
    </bk>
    <bk>
      <extLst>
        <ext uri="{3e2802c4-a4d2-4d8b-9148-e3be6c30e623}">
          <xlrd:rvb i="1164"/>
        </ext>
      </extLst>
    </bk>
    <bk>
      <extLst>
        <ext uri="{3e2802c4-a4d2-4d8b-9148-e3be6c30e623}">
          <xlrd:rvb i="1165"/>
        </ext>
      </extLst>
    </bk>
    <bk>
      <extLst>
        <ext uri="{3e2802c4-a4d2-4d8b-9148-e3be6c30e623}">
          <xlrd:rvb i="1166"/>
        </ext>
      </extLst>
    </bk>
    <bk>
      <extLst>
        <ext uri="{3e2802c4-a4d2-4d8b-9148-e3be6c30e623}">
          <xlrd:rvb i="1167"/>
        </ext>
      </extLst>
    </bk>
    <bk>
      <extLst>
        <ext uri="{3e2802c4-a4d2-4d8b-9148-e3be6c30e623}">
          <xlrd:rvb i="1168"/>
        </ext>
      </extLst>
    </bk>
    <bk>
      <extLst>
        <ext uri="{3e2802c4-a4d2-4d8b-9148-e3be6c30e623}">
          <xlrd:rvb i="1169"/>
        </ext>
      </extLst>
    </bk>
    <bk>
      <extLst>
        <ext uri="{3e2802c4-a4d2-4d8b-9148-e3be6c30e623}">
          <xlrd:rvb i="1170"/>
        </ext>
      </extLst>
    </bk>
    <bk>
      <extLst>
        <ext uri="{3e2802c4-a4d2-4d8b-9148-e3be6c30e623}">
          <xlrd:rvb i="1171"/>
        </ext>
      </extLst>
    </bk>
    <bk>
      <extLst>
        <ext uri="{3e2802c4-a4d2-4d8b-9148-e3be6c30e623}">
          <xlrd:rvb i="1172"/>
        </ext>
      </extLst>
    </bk>
    <bk>
      <extLst>
        <ext uri="{3e2802c4-a4d2-4d8b-9148-e3be6c30e623}">
          <xlrd:rvb i="1173"/>
        </ext>
      </extLst>
    </bk>
    <bk>
      <extLst>
        <ext uri="{3e2802c4-a4d2-4d8b-9148-e3be6c30e623}">
          <xlrd:rvb i="1174"/>
        </ext>
      </extLst>
    </bk>
    <bk>
      <extLst>
        <ext uri="{3e2802c4-a4d2-4d8b-9148-e3be6c30e623}">
          <xlrd:rvb i="1175"/>
        </ext>
      </extLst>
    </bk>
    <bk>
      <extLst>
        <ext uri="{3e2802c4-a4d2-4d8b-9148-e3be6c30e623}">
          <xlrd:rvb i="1176"/>
        </ext>
      </extLst>
    </bk>
    <bk>
      <extLst>
        <ext uri="{3e2802c4-a4d2-4d8b-9148-e3be6c30e623}">
          <xlrd:rvb i="1177"/>
        </ext>
      </extLst>
    </bk>
    <bk>
      <extLst>
        <ext uri="{3e2802c4-a4d2-4d8b-9148-e3be6c30e623}">
          <xlrd:rvb i="1178"/>
        </ext>
      </extLst>
    </bk>
    <bk>
      <extLst>
        <ext uri="{3e2802c4-a4d2-4d8b-9148-e3be6c30e623}">
          <xlrd:rvb i="1179"/>
        </ext>
      </extLst>
    </bk>
    <bk>
      <extLst>
        <ext uri="{3e2802c4-a4d2-4d8b-9148-e3be6c30e623}">
          <xlrd:rvb i="1180"/>
        </ext>
      </extLst>
    </bk>
    <bk>
      <extLst>
        <ext uri="{3e2802c4-a4d2-4d8b-9148-e3be6c30e623}">
          <xlrd:rvb i="1181"/>
        </ext>
      </extLst>
    </bk>
    <bk>
      <extLst>
        <ext uri="{3e2802c4-a4d2-4d8b-9148-e3be6c30e623}">
          <xlrd:rvb i="1182"/>
        </ext>
      </extLst>
    </bk>
    <bk>
      <extLst>
        <ext uri="{3e2802c4-a4d2-4d8b-9148-e3be6c30e623}">
          <xlrd:rvb i="1183"/>
        </ext>
      </extLst>
    </bk>
    <bk>
      <extLst>
        <ext uri="{3e2802c4-a4d2-4d8b-9148-e3be6c30e623}">
          <xlrd:rvb i="1184"/>
        </ext>
      </extLst>
    </bk>
    <bk>
      <extLst>
        <ext uri="{3e2802c4-a4d2-4d8b-9148-e3be6c30e623}">
          <xlrd:rvb i="1185"/>
        </ext>
      </extLst>
    </bk>
    <bk>
      <extLst>
        <ext uri="{3e2802c4-a4d2-4d8b-9148-e3be6c30e623}">
          <xlrd:rvb i="1186"/>
        </ext>
      </extLst>
    </bk>
    <bk>
      <extLst>
        <ext uri="{3e2802c4-a4d2-4d8b-9148-e3be6c30e623}">
          <xlrd:rvb i="1187"/>
        </ext>
      </extLst>
    </bk>
    <bk>
      <extLst>
        <ext uri="{3e2802c4-a4d2-4d8b-9148-e3be6c30e623}">
          <xlrd:rvb i="1188"/>
        </ext>
      </extLst>
    </bk>
    <bk>
      <extLst>
        <ext uri="{3e2802c4-a4d2-4d8b-9148-e3be6c30e623}">
          <xlrd:rvb i="1189"/>
        </ext>
      </extLst>
    </bk>
    <bk>
      <extLst>
        <ext uri="{3e2802c4-a4d2-4d8b-9148-e3be6c30e623}">
          <xlrd:rvb i="1190"/>
        </ext>
      </extLst>
    </bk>
    <bk>
      <extLst>
        <ext uri="{3e2802c4-a4d2-4d8b-9148-e3be6c30e623}">
          <xlrd:rvb i="1191"/>
        </ext>
      </extLst>
    </bk>
    <bk>
      <extLst>
        <ext uri="{3e2802c4-a4d2-4d8b-9148-e3be6c30e623}">
          <xlrd:rvb i="1192"/>
        </ext>
      </extLst>
    </bk>
    <bk>
      <extLst>
        <ext uri="{3e2802c4-a4d2-4d8b-9148-e3be6c30e623}">
          <xlrd:rvb i="1193"/>
        </ext>
      </extLst>
    </bk>
    <bk>
      <extLst>
        <ext uri="{3e2802c4-a4d2-4d8b-9148-e3be6c30e623}">
          <xlrd:rvb i="1194"/>
        </ext>
      </extLst>
    </bk>
    <bk>
      <extLst>
        <ext uri="{3e2802c4-a4d2-4d8b-9148-e3be6c30e623}">
          <xlrd:rvb i="1195"/>
        </ext>
      </extLst>
    </bk>
    <bk>
      <extLst>
        <ext uri="{3e2802c4-a4d2-4d8b-9148-e3be6c30e623}">
          <xlrd:rvb i="1196"/>
        </ext>
      </extLst>
    </bk>
    <bk>
      <extLst>
        <ext uri="{3e2802c4-a4d2-4d8b-9148-e3be6c30e623}">
          <xlrd:rvb i="1197"/>
        </ext>
      </extLst>
    </bk>
    <bk>
      <extLst>
        <ext uri="{3e2802c4-a4d2-4d8b-9148-e3be6c30e623}">
          <xlrd:rvb i="1198"/>
        </ext>
      </extLst>
    </bk>
    <bk>
      <extLst>
        <ext uri="{3e2802c4-a4d2-4d8b-9148-e3be6c30e623}">
          <xlrd:rvb i="1199"/>
        </ext>
      </extLst>
    </bk>
    <bk>
      <extLst>
        <ext uri="{3e2802c4-a4d2-4d8b-9148-e3be6c30e623}">
          <xlrd:rvb i="1200"/>
        </ext>
      </extLst>
    </bk>
    <bk>
      <extLst>
        <ext uri="{3e2802c4-a4d2-4d8b-9148-e3be6c30e623}">
          <xlrd:rvb i="1201"/>
        </ext>
      </extLst>
    </bk>
    <bk>
      <extLst>
        <ext uri="{3e2802c4-a4d2-4d8b-9148-e3be6c30e623}">
          <xlrd:rvb i="1202"/>
        </ext>
      </extLst>
    </bk>
    <bk>
      <extLst>
        <ext uri="{3e2802c4-a4d2-4d8b-9148-e3be6c30e623}">
          <xlrd:rvb i="1203"/>
        </ext>
      </extLst>
    </bk>
    <bk>
      <extLst>
        <ext uri="{3e2802c4-a4d2-4d8b-9148-e3be6c30e623}">
          <xlrd:rvb i="1204"/>
        </ext>
      </extLst>
    </bk>
    <bk>
      <extLst>
        <ext uri="{3e2802c4-a4d2-4d8b-9148-e3be6c30e623}">
          <xlrd:rvb i="1205"/>
        </ext>
      </extLst>
    </bk>
    <bk>
      <extLst>
        <ext uri="{3e2802c4-a4d2-4d8b-9148-e3be6c30e623}">
          <xlrd:rvb i="1206"/>
        </ext>
      </extLst>
    </bk>
    <bk>
      <extLst>
        <ext uri="{3e2802c4-a4d2-4d8b-9148-e3be6c30e623}">
          <xlrd:rvb i="1207"/>
        </ext>
      </extLst>
    </bk>
    <bk>
      <extLst>
        <ext uri="{3e2802c4-a4d2-4d8b-9148-e3be6c30e623}">
          <xlrd:rvb i="1208"/>
        </ext>
      </extLst>
    </bk>
    <bk>
      <extLst>
        <ext uri="{3e2802c4-a4d2-4d8b-9148-e3be6c30e623}">
          <xlrd:rvb i="1209"/>
        </ext>
      </extLst>
    </bk>
    <bk>
      <extLst>
        <ext uri="{3e2802c4-a4d2-4d8b-9148-e3be6c30e623}">
          <xlrd:rvb i="1210"/>
        </ext>
      </extLst>
    </bk>
    <bk>
      <extLst>
        <ext uri="{3e2802c4-a4d2-4d8b-9148-e3be6c30e623}">
          <xlrd:rvb i="1211"/>
        </ext>
      </extLst>
    </bk>
    <bk>
      <extLst>
        <ext uri="{3e2802c4-a4d2-4d8b-9148-e3be6c30e623}">
          <xlrd:rvb i="1212"/>
        </ext>
      </extLst>
    </bk>
    <bk>
      <extLst>
        <ext uri="{3e2802c4-a4d2-4d8b-9148-e3be6c30e623}">
          <xlrd:rvb i="1213"/>
        </ext>
      </extLst>
    </bk>
    <bk>
      <extLst>
        <ext uri="{3e2802c4-a4d2-4d8b-9148-e3be6c30e623}">
          <xlrd:rvb i="1214"/>
        </ext>
      </extLst>
    </bk>
    <bk>
      <extLst>
        <ext uri="{3e2802c4-a4d2-4d8b-9148-e3be6c30e623}">
          <xlrd:rvb i="1215"/>
        </ext>
      </extLst>
    </bk>
    <bk>
      <extLst>
        <ext uri="{3e2802c4-a4d2-4d8b-9148-e3be6c30e623}">
          <xlrd:rvb i="1216"/>
        </ext>
      </extLst>
    </bk>
    <bk>
      <extLst>
        <ext uri="{3e2802c4-a4d2-4d8b-9148-e3be6c30e623}">
          <xlrd:rvb i="1217"/>
        </ext>
      </extLst>
    </bk>
    <bk>
      <extLst>
        <ext uri="{3e2802c4-a4d2-4d8b-9148-e3be6c30e623}">
          <xlrd:rvb i="1218"/>
        </ext>
      </extLst>
    </bk>
    <bk>
      <extLst>
        <ext uri="{3e2802c4-a4d2-4d8b-9148-e3be6c30e623}">
          <xlrd:rvb i="1219"/>
        </ext>
      </extLst>
    </bk>
    <bk>
      <extLst>
        <ext uri="{3e2802c4-a4d2-4d8b-9148-e3be6c30e623}">
          <xlrd:rvb i="1220"/>
        </ext>
      </extLst>
    </bk>
    <bk>
      <extLst>
        <ext uri="{3e2802c4-a4d2-4d8b-9148-e3be6c30e623}">
          <xlrd:rvb i="1221"/>
        </ext>
      </extLst>
    </bk>
    <bk>
      <extLst>
        <ext uri="{3e2802c4-a4d2-4d8b-9148-e3be6c30e623}">
          <xlrd:rvb i="1222"/>
        </ext>
      </extLst>
    </bk>
    <bk>
      <extLst>
        <ext uri="{3e2802c4-a4d2-4d8b-9148-e3be6c30e623}">
          <xlrd:rvb i="1223"/>
        </ext>
      </extLst>
    </bk>
    <bk>
      <extLst>
        <ext uri="{3e2802c4-a4d2-4d8b-9148-e3be6c30e623}">
          <xlrd:rvb i="1224"/>
        </ext>
      </extLst>
    </bk>
    <bk>
      <extLst>
        <ext uri="{3e2802c4-a4d2-4d8b-9148-e3be6c30e623}">
          <xlrd:rvb i="1225"/>
        </ext>
      </extLst>
    </bk>
    <bk>
      <extLst>
        <ext uri="{3e2802c4-a4d2-4d8b-9148-e3be6c30e623}">
          <xlrd:rvb i="1226"/>
        </ext>
      </extLst>
    </bk>
    <bk>
      <extLst>
        <ext uri="{3e2802c4-a4d2-4d8b-9148-e3be6c30e623}">
          <xlrd:rvb i="1227"/>
        </ext>
      </extLst>
    </bk>
    <bk>
      <extLst>
        <ext uri="{3e2802c4-a4d2-4d8b-9148-e3be6c30e623}">
          <xlrd:rvb i="1228"/>
        </ext>
      </extLst>
    </bk>
    <bk>
      <extLst>
        <ext uri="{3e2802c4-a4d2-4d8b-9148-e3be6c30e623}">
          <xlrd:rvb i="1229"/>
        </ext>
      </extLst>
    </bk>
    <bk>
      <extLst>
        <ext uri="{3e2802c4-a4d2-4d8b-9148-e3be6c30e623}">
          <xlrd:rvb i="1230"/>
        </ext>
      </extLst>
    </bk>
    <bk>
      <extLst>
        <ext uri="{3e2802c4-a4d2-4d8b-9148-e3be6c30e623}">
          <xlrd:rvb i="1231"/>
        </ext>
      </extLst>
    </bk>
    <bk>
      <extLst>
        <ext uri="{3e2802c4-a4d2-4d8b-9148-e3be6c30e623}">
          <xlrd:rvb i="1232"/>
        </ext>
      </extLst>
    </bk>
    <bk>
      <extLst>
        <ext uri="{3e2802c4-a4d2-4d8b-9148-e3be6c30e623}">
          <xlrd:rvb i="1233"/>
        </ext>
      </extLst>
    </bk>
    <bk>
      <extLst>
        <ext uri="{3e2802c4-a4d2-4d8b-9148-e3be6c30e623}">
          <xlrd:rvb i="1234"/>
        </ext>
      </extLst>
    </bk>
    <bk>
      <extLst>
        <ext uri="{3e2802c4-a4d2-4d8b-9148-e3be6c30e623}">
          <xlrd:rvb i="1235"/>
        </ext>
      </extLst>
    </bk>
    <bk>
      <extLst>
        <ext uri="{3e2802c4-a4d2-4d8b-9148-e3be6c30e623}">
          <xlrd:rvb i="1236"/>
        </ext>
      </extLst>
    </bk>
    <bk>
      <extLst>
        <ext uri="{3e2802c4-a4d2-4d8b-9148-e3be6c30e623}">
          <xlrd:rvb i="1237"/>
        </ext>
      </extLst>
    </bk>
    <bk>
      <extLst>
        <ext uri="{3e2802c4-a4d2-4d8b-9148-e3be6c30e623}">
          <xlrd:rvb i="1238"/>
        </ext>
      </extLst>
    </bk>
    <bk>
      <extLst>
        <ext uri="{3e2802c4-a4d2-4d8b-9148-e3be6c30e623}">
          <xlrd:rvb i="1239"/>
        </ext>
      </extLst>
    </bk>
    <bk>
      <extLst>
        <ext uri="{3e2802c4-a4d2-4d8b-9148-e3be6c30e623}">
          <xlrd:rvb i="1240"/>
        </ext>
      </extLst>
    </bk>
    <bk>
      <extLst>
        <ext uri="{3e2802c4-a4d2-4d8b-9148-e3be6c30e623}">
          <xlrd:rvb i="1241"/>
        </ext>
      </extLst>
    </bk>
    <bk>
      <extLst>
        <ext uri="{3e2802c4-a4d2-4d8b-9148-e3be6c30e623}">
          <xlrd:rvb i="1242"/>
        </ext>
      </extLst>
    </bk>
    <bk>
      <extLst>
        <ext uri="{3e2802c4-a4d2-4d8b-9148-e3be6c30e623}">
          <xlrd:rvb i="1243"/>
        </ext>
      </extLst>
    </bk>
    <bk>
      <extLst>
        <ext uri="{3e2802c4-a4d2-4d8b-9148-e3be6c30e623}">
          <xlrd:rvb i="1244"/>
        </ext>
      </extLst>
    </bk>
    <bk>
      <extLst>
        <ext uri="{3e2802c4-a4d2-4d8b-9148-e3be6c30e623}">
          <xlrd:rvb i="1245"/>
        </ext>
      </extLst>
    </bk>
    <bk>
      <extLst>
        <ext uri="{3e2802c4-a4d2-4d8b-9148-e3be6c30e623}">
          <xlrd:rvb i="1246"/>
        </ext>
      </extLst>
    </bk>
    <bk>
      <extLst>
        <ext uri="{3e2802c4-a4d2-4d8b-9148-e3be6c30e623}">
          <xlrd:rvb i="1247"/>
        </ext>
      </extLst>
    </bk>
    <bk>
      <extLst>
        <ext uri="{3e2802c4-a4d2-4d8b-9148-e3be6c30e623}">
          <xlrd:rvb i="1248"/>
        </ext>
      </extLst>
    </bk>
    <bk>
      <extLst>
        <ext uri="{3e2802c4-a4d2-4d8b-9148-e3be6c30e623}">
          <xlrd:rvb i="1249"/>
        </ext>
      </extLst>
    </bk>
    <bk>
      <extLst>
        <ext uri="{3e2802c4-a4d2-4d8b-9148-e3be6c30e623}">
          <xlrd:rvb i="1250"/>
        </ext>
      </extLst>
    </bk>
    <bk>
      <extLst>
        <ext uri="{3e2802c4-a4d2-4d8b-9148-e3be6c30e623}">
          <xlrd:rvb i="1251"/>
        </ext>
      </extLst>
    </bk>
    <bk>
      <extLst>
        <ext uri="{3e2802c4-a4d2-4d8b-9148-e3be6c30e623}">
          <xlrd:rvb i="1252"/>
        </ext>
      </extLst>
    </bk>
    <bk>
      <extLst>
        <ext uri="{3e2802c4-a4d2-4d8b-9148-e3be6c30e623}">
          <xlrd:rvb i="1253"/>
        </ext>
      </extLst>
    </bk>
    <bk>
      <extLst>
        <ext uri="{3e2802c4-a4d2-4d8b-9148-e3be6c30e623}">
          <xlrd:rvb i="1254"/>
        </ext>
      </extLst>
    </bk>
    <bk>
      <extLst>
        <ext uri="{3e2802c4-a4d2-4d8b-9148-e3be6c30e623}">
          <xlrd:rvb i="1255"/>
        </ext>
      </extLst>
    </bk>
    <bk>
      <extLst>
        <ext uri="{3e2802c4-a4d2-4d8b-9148-e3be6c30e623}">
          <xlrd:rvb i="1256"/>
        </ext>
      </extLst>
    </bk>
    <bk>
      <extLst>
        <ext uri="{3e2802c4-a4d2-4d8b-9148-e3be6c30e623}">
          <xlrd:rvb i="1257"/>
        </ext>
      </extLst>
    </bk>
    <bk>
      <extLst>
        <ext uri="{3e2802c4-a4d2-4d8b-9148-e3be6c30e623}">
          <xlrd:rvb i="1258"/>
        </ext>
      </extLst>
    </bk>
    <bk>
      <extLst>
        <ext uri="{3e2802c4-a4d2-4d8b-9148-e3be6c30e623}">
          <xlrd:rvb i="1259"/>
        </ext>
      </extLst>
    </bk>
    <bk>
      <extLst>
        <ext uri="{3e2802c4-a4d2-4d8b-9148-e3be6c30e623}">
          <xlrd:rvb i="1260"/>
        </ext>
      </extLst>
    </bk>
    <bk>
      <extLst>
        <ext uri="{3e2802c4-a4d2-4d8b-9148-e3be6c30e623}">
          <xlrd:rvb i="1261"/>
        </ext>
      </extLst>
    </bk>
    <bk>
      <extLst>
        <ext uri="{3e2802c4-a4d2-4d8b-9148-e3be6c30e623}">
          <xlrd:rvb i="1262"/>
        </ext>
      </extLst>
    </bk>
    <bk>
      <extLst>
        <ext uri="{3e2802c4-a4d2-4d8b-9148-e3be6c30e623}">
          <xlrd:rvb i="1263"/>
        </ext>
      </extLst>
    </bk>
    <bk>
      <extLst>
        <ext uri="{3e2802c4-a4d2-4d8b-9148-e3be6c30e623}">
          <xlrd:rvb i="1264"/>
        </ext>
      </extLst>
    </bk>
    <bk>
      <extLst>
        <ext uri="{3e2802c4-a4d2-4d8b-9148-e3be6c30e623}">
          <xlrd:rvb i="1265"/>
        </ext>
      </extLst>
    </bk>
    <bk>
      <extLst>
        <ext uri="{3e2802c4-a4d2-4d8b-9148-e3be6c30e623}">
          <xlrd:rvb i="1266"/>
        </ext>
      </extLst>
    </bk>
    <bk>
      <extLst>
        <ext uri="{3e2802c4-a4d2-4d8b-9148-e3be6c30e623}">
          <xlrd:rvb i="1267"/>
        </ext>
      </extLst>
    </bk>
    <bk>
      <extLst>
        <ext uri="{3e2802c4-a4d2-4d8b-9148-e3be6c30e623}">
          <xlrd:rvb i="1268"/>
        </ext>
      </extLst>
    </bk>
    <bk>
      <extLst>
        <ext uri="{3e2802c4-a4d2-4d8b-9148-e3be6c30e623}">
          <xlrd:rvb i="1269"/>
        </ext>
      </extLst>
    </bk>
    <bk>
      <extLst>
        <ext uri="{3e2802c4-a4d2-4d8b-9148-e3be6c30e623}">
          <xlrd:rvb i="1270"/>
        </ext>
      </extLst>
    </bk>
    <bk>
      <extLst>
        <ext uri="{3e2802c4-a4d2-4d8b-9148-e3be6c30e623}">
          <xlrd:rvb i="1271"/>
        </ext>
      </extLst>
    </bk>
    <bk>
      <extLst>
        <ext uri="{3e2802c4-a4d2-4d8b-9148-e3be6c30e623}">
          <xlrd:rvb i="1272"/>
        </ext>
      </extLst>
    </bk>
    <bk>
      <extLst>
        <ext uri="{3e2802c4-a4d2-4d8b-9148-e3be6c30e623}">
          <xlrd:rvb i="1273"/>
        </ext>
      </extLst>
    </bk>
    <bk>
      <extLst>
        <ext uri="{3e2802c4-a4d2-4d8b-9148-e3be6c30e623}">
          <xlrd:rvb i="1274"/>
        </ext>
      </extLst>
    </bk>
    <bk>
      <extLst>
        <ext uri="{3e2802c4-a4d2-4d8b-9148-e3be6c30e623}">
          <xlrd:rvb i="1275"/>
        </ext>
      </extLst>
    </bk>
    <bk>
      <extLst>
        <ext uri="{3e2802c4-a4d2-4d8b-9148-e3be6c30e623}">
          <xlrd:rvb i="1276"/>
        </ext>
      </extLst>
    </bk>
    <bk>
      <extLst>
        <ext uri="{3e2802c4-a4d2-4d8b-9148-e3be6c30e623}">
          <xlrd:rvb i="1277"/>
        </ext>
      </extLst>
    </bk>
    <bk>
      <extLst>
        <ext uri="{3e2802c4-a4d2-4d8b-9148-e3be6c30e623}">
          <xlrd:rvb i="1278"/>
        </ext>
      </extLst>
    </bk>
    <bk>
      <extLst>
        <ext uri="{3e2802c4-a4d2-4d8b-9148-e3be6c30e623}">
          <xlrd:rvb i="1279"/>
        </ext>
      </extLst>
    </bk>
    <bk>
      <extLst>
        <ext uri="{3e2802c4-a4d2-4d8b-9148-e3be6c30e623}">
          <xlrd:rvb i="1280"/>
        </ext>
      </extLst>
    </bk>
    <bk>
      <extLst>
        <ext uri="{3e2802c4-a4d2-4d8b-9148-e3be6c30e623}">
          <xlrd:rvb i="1281"/>
        </ext>
      </extLst>
    </bk>
    <bk>
      <extLst>
        <ext uri="{3e2802c4-a4d2-4d8b-9148-e3be6c30e623}">
          <xlrd:rvb i="1282"/>
        </ext>
      </extLst>
    </bk>
    <bk>
      <extLst>
        <ext uri="{3e2802c4-a4d2-4d8b-9148-e3be6c30e623}">
          <xlrd:rvb i="1283"/>
        </ext>
      </extLst>
    </bk>
    <bk>
      <extLst>
        <ext uri="{3e2802c4-a4d2-4d8b-9148-e3be6c30e623}">
          <xlrd:rvb i="1284"/>
        </ext>
      </extLst>
    </bk>
    <bk>
      <extLst>
        <ext uri="{3e2802c4-a4d2-4d8b-9148-e3be6c30e623}">
          <xlrd:rvb i="1285"/>
        </ext>
      </extLst>
    </bk>
    <bk>
      <extLst>
        <ext uri="{3e2802c4-a4d2-4d8b-9148-e3be6c30e623}">
          <xlrd:rvb i="1286"/>
        </ext>
      </extLst>
    </bk>
    <bk>
      <extLst>
        <ext uri="{3e2802c4-a4d2-4d8b-9148-e3be6c30e623}">
          <xlrd:rvb i="1287"/>
        </ext>
      </extLst>
    </bk>
    <bk>
      <extLst>
        <ext uri="{3e2802c4-a4d2-4d8b-9148-e3be6c30e623}">
          <xlrd:rvb i="1288"/>
        </ext>
      </extLst>
    </bk>
    <bk>
      <extLst>
        <ext uri="{3e2802c4-a4d2-4d8b-9148-e3be6c30e623}">
          <xlrd:rvb i="1289"/>
        </ext>
      </extLst>
    </bk>
    <bk>
      <extLst>
        <ext uri="{3e2802c4-a4d2-4d8b-9148-e3be6c30e623}">
          <xlrd:rvb i="1290"/>
        </ext>
      </extLst>
    </bk>
    <bk>
      <extLst>
        <ext uri="{3e2802c4-a4d2-4d8b-9148-e3be6c30e623}">
          <xlrd:rvb i="1291"/>
        </ext>
      </extLst>
    </bk>
    <bk>
      <extLst>
        <ext uri="{3e2802c4-a4d2-4d8b-9148-e3be6c30e623}">
          <xlrd:rvb i="1292"/>
        </ext>
      </extLst>
    </bk>
    <bk>
      <extLst>
        <ext uri="{3e2802c4-a4d2-4d8b-9148-e3be6c30e623}">
          <xlrd:rvb i="1293"/>
        </ext>
      </extLst>
    </bk>
    <bk>
      <extLst>
        <ext uri="{3e2802c4-a4d2-4d8b-9148-e3be6c30e623}">
          <xlrd:rvb i="1294"/>
        </ext>
      </extLst>
    </bk>
    <bk>
      <extLst>
        <ext uri="{3e2802c4-a4d2-4d8b-9148-e3be6c30e623}">
          <xlrd:rvb i="1295"/>
        </ext>
      </extLst>
    </bk>
    <bk>
      <extLst>
        <ext uri="{3e2802c4-a4d2-4d8b-9148-e3be6c30e623}">
          <xlrd:rvb i="1296"/>
        </ext>
      </extLst>
    </bk>
    <bk>
      <extLst>
        <ext uri="{3e2802c4-a4d2-4d8b-9148-e3be6c30e623}">
          <xlrd:rvb i="1297"/>
        </ext>
      </extLst>
    </bk>
    <bk>
      <extLst>
        <ext uri="{3e2802c4-a4d2-4d8b-9148-e3be6c30e623}">
          <xlrd:rvb i="1298"/>
        </ext>
      </extLst>
    </bk>
    <bk>
      <extLst>
        <ext uri="{3e2802c4-a4d2-4d8b-9148-e3be6c30e623}">
          <xlrd:rvb i="1299"/>
        </ext>
      </extLst>
    </bk>
    <bk>
      <extLst>
        <ext uri="{3e2802c4-a4d2-4d8b-9148-e3be6c30e623}">
          <xlrd:rvb i="1300"/>
        </ext>
      </extLst>
    </bk>
    <bk>
      <extLst>
        <ext uri="{3e2802c4-a4d2-4d8b-9148-e3be6c30e623}">
          <xlrd:rvb i="1301"/>
        </ext>
      </extLst>
    </bk>
    <bk>
      <extLst>
        <ext uri="{3e2802c4-a4d2-4d8b-9148-e3be6c30e623}">
          <xlrd:rvb i="1302"/>
        </ext>
      </extLst>
    </bk>
    <bk>
      <extLst>
        <ext uri="{3e2802c4-a4d2-4d8b-9148-e3be6c30e623}">
          <xlrd:rvb i="1303"/>
        </ext>
      </extLst>
    </bk>
    <bk>
      <extLst>
        <ext uri="{3e2802c4-a4d2-4d8b-9148-e3be6c30e623}">
          <xlrd:rvb i="1304"/>
        </ext>
      </extLst>
    </bk>
    <bk>
      <extLst>
        <ext uri="{3e2802c4-a4d2-4d8b-9148-e3be6c30e623}">
          <xlrd:rvb i="1305"/>
        </ext>
      </extLst>
    </bk>
    <bk>
      <extLst>
        <ext uri="{3e2802c4-a4d2-4d8b-9148-e3be6c30e623}">
          <xlrd:rvb i="1306"/>
        </ext>
      </extLst>
    </bk>
    <bk>
      <extLst>
        <ext uri="{3e2802c4-a4d2-4d8b-9148-e3be6c30e623}">
          <xlrd:rvb i="1307"/>
        </ext>
      </extLst>
    </bk>
    <bk>
      <extLst>
        <ext uri="{3e2802c4-a4d2-4d8b-9148-e3be6c30e623}">
          <xlrd:rvb i="1308"/>
        </ext>
      </extLst>
    </bk>
    <bk>
      <extLst>
        <ext uri="{3e2802c4-a4d2-4d8b-9148-e3be6c30e623}">
          <xlrd:rvb i="1309"/>
        </ext>
      </extLst>
    </bk>
    <bk>
      <extLst>
        <ext uri="{3e2802c4-a4d2-4d8b-9148-e3be6c30e623}">
          <xlrd:rvb i="1310"/>
        </ext>
      </extLst>
    </bk>
    <bk>
      <extLst>
        <ext uri="{3e2802c4-a4d2-4d8b-9148-e3be6c30e623}">
          <xlrd:rvb i="1311"/>
        </ext>
      </extLst>
    </bk>
    <bk>
      <extLst>
        <ext uri="{3e2802c4-a4d2-4d8b-9148-e3be6c30e623}">
          <xlrd:rvb i="1312"/>
        </ext>
      </extLst>
    </bk>
    <bk>
      <extLst>
        <ext uri="{3e2802c4-a4d2-4d8b-9148-e3be6c30e623}">
          <xlrd:rvb i="1313"/>
        </ext>
      </extLst>
    </bk>
    <bk>
      <extLst>
        <ext uri="{3e2802c4-a4d2-4d8b-9148-e3be6c30e623}">
          <xlrd:rvb i="1314"/>
        </ext>
      </extLst>
    </bk>
    <bk>
      <extLst>
        <ext uri="{3e2802c4-a4d2-4d8b-9148-e3be6c30e623}">
          <xlrd:rvb i="1315"/>
        </ext>
      </extLst>
    </bk>
    <bk>
      <extLst>
        <ext uri="{3e2802c4-a4d2-4d8b-9148-e3be6c30e623}">
          <xlrd:rvb i="1316"/>
        </ext>
      </extLst>
    </bk>
    <bk>
      <extLst>
        <ext uri="{3e2802c4-a4d2-4d8b-9148-e3be6c30e623}">
          <xlrd:rvb i="1317"/>
        </ext>
      </extLst>
    </bk>
    <bk>
      <extLst>
        <ext uri="{3e2802c4-a4d2-4d8b-9148-e3be6c30e623}">
          <xlrd:rvb i="1318"/>
        </ext>
      </extLst>
    </bk>
    <bk>
      <extLst>
        <ext uri="{3e2802c4-a4d2-4d8b-9148-e3be6c30e623}">
          <xlrd:rvb i="1319"/>
        </ext>
      </extLst>
    </bk>
    <bk>
      <extLst>
        <ext uri="{3e2802c4-a4d2-4d8b-9148-e3be6c30e623}">
          <xlrd:rvb i="1320"/>
        </ext>
      </extLst>
    </bk>
    <bk>
      <extLst>
        <ext uri="{3e2802c4-a4d2-4d8b-9148-e3be6c30e623}">
          <xlrd:rvb i="1321"/>
        </ext>
      </extLst>
    </bk>
    <bk>
      <extLst>
        <ext uri="{3e2802c4-a4d2-4d8b-9148-e3be6c30e623}">
          <xlrd:rvb i="1322"/>
        </ext>
      </extLst>
    </bk>
    <bk>
      <extLst>
        <ext uri="{3e2802c4-a4d2-4d8b-9148-e3be6c30e623}">
          <xlrd:rvb i="1323"/>
        </ext>
      </extLst>
    </bk>
    <bk>
      <extLst>
        <ext uri="{3e2802c4-a4d2-4d8b-9148-e3be6c30e623}">
          <xlrd:rvb i="1324"/>
        </ext>
      </extLst>
    </bk>
    <bk>
      <extLst>
        <ext uri="{3e2802c4-a4d2-4d8b-9148-e3be6c30e623}">
          <xlrd:rvb i="1325"/>
        </ext>
      </extLst>
    </bk>
    <bk>
      <extLst>
        <ext uri="{3e2802c4-a4d2-4d8b-9148-e3be6c30e623}">
          <xlrd:rvb i="1326"/>
        </ext>
      </extLst>
    </bk>
    <bk>
      <extLst>
        <ext uri="{3e2802c4-a4d2-4d8b-9148-e3be6c30e623}">
          <xlrd:rvb i="1327"/>
        </ext>
      </extLst>
    </bk>
    <bk>
      <extLst>
        <ext uri="{3e2802c4-a4d2-4d8b-9148-e3be6c30e623}">
          <xlrd:rvb i="1328"/>
        </ext>
      </extLst>
    </bk>
    <bk>
      <extLst>
        <ext uri="{3e2802c4-a4d2-4d8b-9148-e3be6c30e623}">
          <xlrd:rvb i="1329"/>
        </ext>
      </extLst>
    </bk>
    <bk>
      <extLst>
        <ext uri="{3e2802c4-a4d2-4d8b-9148-e3be6c30e623}">
          <xlrd:rvb i="1330"/>
        </ext>
      </extLst>
    </bk>
    <bk>
      <extLst>
        <ext uri="{3e2802c4-a4d2-4d8b-9148-e3be6c30e623}">
          <xlrd:rvb i="1331"/>
        </ext>
      </extLst>
    </bk>
    <bk>
      <extLst>
        <ext uri="{3e2802c4-a4d2-4d8b-9148-e3be6c30e623}">
          <xlrd:rvb i="1332"/>
        </ext>
      </extLst>
    </bk>
    <bk>
      <extLst>
        <ext uri="{3e2802c4-a4d2-4d8b-9148-e3be6c30e623}">
          <xlrd:rvb i="1333"/>
        </ext>
      </extLst>
    </bk>
    <bk>
      <extLst>
        <ext uri="{3e2802c4-a4d2-4d8b-9148-e3be6c30e623}">
          <xlrd:rvb i="1334"/>
        </ext>
      </extLst>
    </bk>
    <bk>
      <extLst>
        <ext uri="{3e2802c4-a4d2-4d8b-9148-e3be6c30e623}">
          <xlrd:rvb i="1335"/>
        </ext>
      </extLst>
    </bk>
    <bk>
      <extLst>
        <ext uri="{3e2802c4-a4d2-4d8b-9148-e3be6c30e623}">
          <xlrd:rvb i="1336"/>
        </ext>
      </extLst>
    </bk>
    <bk>
      <extLst>
        <ext uri="{3e2802c4-a4d2-4d8b-9148-e3be6c30e623}">
          <xlrd:rvb i="1337"/>
        </ext>
      </extLst>
    </bk>
    <bk>
      <extLst>
        <ext uri="{3e2802c4-a4d2-4d8b-9148-e3be6c30e623}">
          <xlrd:rvb i="1338"/>
        </ext>
      </extLst>
    </bk>
    <bk>
      <extLst>
        <ext uri="{3e2802c4-a4d2-4d8b-9148-e3be6c30e623}">
          <xlrd:rvb i="1339"/>
        </ext>
      </extLst>
    </bk>
    <bk>
      <extLst>
        <ext uri="{3e2802c4-a4d2-4d8b-9148-e3be6c30e623}">
          <xlrd:rvb i="1340"/>
        </ext>
      </extLst>
    </bk>
    <bk>
      <extLst>
        <ext uri="{3e2802c4-a4d2-4d8b-9148-e3be6c30e623}">
          <xlrd:rvb i="1341"/>
        </ext>
      </extLst>
    </bk>
    <bk>
      <extLst>
        <ext uri="{3e2802c4-a4d2-4d8b-9148-e3be6c30e623}">
          <xlrd:rvb i="1342"/>
        </ext>
      </extLst>
    </bk>
    <bk>
      <extLst>
        <ext uri="{3e2802c4-a4d2-4d8b-9148-e3be6c30e623}">
          <xlrd:rvb i="1343"/>
        </ext>
      </extLst>
    </bk>
    <bk>
      <extLst>
        <ext uri="{3e2802c4-a4d2-4d8b-9148-e3be6c30e623}">
          <xlrd:rvb i="1344"/>
        </ext>
      </extLst>
    </bk>
    <bk>
      <extLst>
        <ext uri="{3e2802c4-a4d2-4d8b-9148-e3be6c30e623}">
          <xlrd:rvb i="1345"/>
        </ext>
      </extLst>
    </bk>
    <bk>
      <extLst>
        <ext uri="{3e2802c4-a4d2-4d8b-9148-e3be6c30e623}">
          <xlrd:rvb i="1346"/>
        </ext>
      </extLst>
    </bk>
    <bk>
      <extLst>
        <ext uri="{3e2802c4-a4d2-4d8b-9148-e3be6c30e623}">
          <xlrd:rvb i="1347"/>
        </ext>
      </extLst>
    </bk>
    <bk>
      <extLst>
        <ext uri="{3e2802c4-a4d2-4d8b-9148-e3be6c30e623}">
          <xlrd:rvb i="1348"/>
        </ext>
      </extLst>
    </bk>
    <bk>
      <extLst>
        <ext uri="{3e2802c4-a4d2-4d8b-9148-e3be6c30e623}">
          <xlrd:rvb i="1349"/>
        </ext>
      </extLst>
    </bk>
    <bk>
      <extLst>
        <ext uri="{3e2802c4-a4d2-4d8b-9148-e3be6c30e623}">
          <xlrd:rvb i="1350"/>
        </ext>
      </extLst>
    </bk>
    <bk>
      <extLst>
        <ext uri="{3e2802c4-a4d2-4d8b-9148-e3be6c30e623}">
          <xlrd:rvb i="1351"/>
        </ext>
      </extLst>
    </bk>
    <bk>
      <extLst>
        <ext uri="{3e2802c4-a4d2-4d8b-9148-e3be6c30e623}">
          <xlrd:rvb i="1352"/>
        </ext>
      </extLst>
    </bk>
    <bk>
      <extLst>
        <ext uri="{3e2802c4-a4d2-4d8b-9148-e3be6c30e623}">
          <xlrd:rvb i="1353"/>
        </ext>
      </extLst>
    </bk>
    <bk>
      <extLst>
        <ext uri="{3e2802c4-a4d2-4d8b-9148-e3be6c30e623}">
          <xlrd:rvb i="1354"/>
        </ext>
      </extLst>
    </bk>
    <bk>
      <extLst>
        <ext uri="{3e2802c4-a4d2-4d8b-9148-e3be6c30e623}">
          <xlrd:rvb i="1355"/>
        </ext>
      </extLst>
    </bk>
    <bk>
      <extLst>
        <ext uri="{3e2802c4-a4d2-4d8b-9148-e3be6c30e623}">
          <xlrd:rvb i="1356"/>
        </ext>
      </extLst>
    </bk>
    <bk>
      <extLst>
        <ext uri="{3e2802c4-a4d2-4d8b-9148-e3be6c30e623}">
          <xlrd:rvb i="1357"/>
        </ext>
      </extLst>
    </bk>
    <bk>
      <extLst>
        <ext uri="{3e2802c4-a4d2-4d8b-9148-e3be6c30e623}">
          <xlrd:rvb i="1358"/>
        </ext>
      </extLst>
    </bk>
    <bk>
      <extLst>
        <ext uri="{3e2802c4-a4d2-4d8b-9148-e3be6c30e623}">
          <xlrd:rvb i="1359"/>
        </ext>
      </extLst>
    </bk>
    <bk>
      <extLst>
        <ext uri="{3e2802c4-a4d2-4d8b-9148-e3be6c30e623}">
          <xlrd:rvb i="1360"/>
        </ext>
      </extLst>
    </bk>
    <bk>
      <extLst>
        <ext uri="{3e2802c4-a4d2-4d8b-9148-e3be6c30e623}">
          <xlrd:rvb i="1361"/>
        </ext>
      </extLst>
    </bk>
    <bk>
      <extLst>
        <ext uri="{3e2802c4-a4d2-4d8b-9148-e3be6c30e623}">
          <xlrd:rvb i="1362"/>
        </ext>
      </extLst>
    </bk>
    <bk>
      <extLst>
        <ext uri="{3e2802c4-a4d2-4d8b-9148-e3be6c30e623}">
          <xlrd:rvb i="1363"/>
        </ext>
      </extLst>
    </bk>
    <bk>
      <extLst>
        <ext uri="{3e2802c4-a4d2-4d8b-9148-e3be6c30e623}">
          <xlrd:rvb i="1364"/>
        </ext>
      </extLst>
    </bk>
    <bk>
      <extLst>
        <ext uri="{3e2802c4-a4d2-4d8b-9148-e3be6c30e623}">
          <xlrd:rvb i="1365"/>
        </ext>
      </extLst>
    </bk>
    <bk>
      <extLst>
        <ext uri="{3e2802c4-a4d2-4d8b-9148-e3be6c30e623}">
          <xlrd:rvb i="1366"/>
        </ext>
      </extLst>
    </bk>
    <bk>
      <extLst>
        <ext uri="{3e2802c4-a4d2-4d8b-9148-e3be6c30e623}">
          <xlrd:rvb i="1367"/>
        </ext>
      </extLst>
    </bk>
    <bk>
      <extLst>
        <ext uri="{3e2802c4-a4d2-4d8b-9148-e3be6c30e623}">
          <xlrd:rvb i="1368"/>
        </ext>
      </extLst>
    </bk>
    <bk>
      <extLst>
        <ext uri="{3e2802c4-a4d2-4d8b-9148-e3be6c30e623}">
          <xlrd:rvb i="1369"/>
        </ext>
      </extLst>
    </bk>
    <bk>
      <extLst>
        <ext uri="{3e2802c4-a4d2-4d8b-9148-e3be6c30e623}">
          <xlrd:rvb i="1370"/>
        </ext>
      </extLst>
    </bk>
    <bk>
      <extLst>
        <ext uri="{3e2802c4-a4d2-4d8b-9148-e3be6c30e623}">
          <xlrd:rvb i="1371"/>
        </ext>
      </extLst>
    </bk>
    <bk>
      <extLst>
        <ext uri="{3e2802c4-a4d2-4d8b-9148-e3be6c30e623}">
          <xlrd:rvb i="1372"/>
        </ext>
      </extLst>
    </bk>
    <bk>
      <extLst>
        <ext uri="{3e2802c4-a4d2-4d8b-9148-e3be6c30e623}">
          <xlrd:rvb i="1373"/>
        </ext>
      </extLst>
    </bk>
    <bk>
      <extLst>
        <ext uri="{3e2802c4-a4d2-4d8b-9148-e3be6c30e623}">
          <xlrd:rvb i="1374"/>
        </ext>
      </extLst>
    </bk>
    <bk>
      <extLst>
        <ext uri="{3e2802c4-a4d2-4d8b-9148-e3be6c30e623}">
          <xlrd:rvb i="1375"/>
        </ext>
      </extLst>
    </bk>
    <bk>
      <extLst>
        <ext uri="{3e2802c4-a4d2-4d8b-9148-e3be6c30e623}">
          <xlrd:rvb i="1376"/>
        </ext>
      </extLst>
    </bk>
    <bk>
      <extLst>
        <ext uri="{3e2802c4-a4d2-4d8b-9148-e3be6c30e623}">
          <xlrd:rvb i="1377"/>
        </ext>
      </extLst>
    </bk>
    <bk>
      <extLst>
        <ext uri="{3e2802c4-a4d2-4d8b-9148-e3be6c30e623}">
          <xlrd:rvb i="1378"/>
        </ext>
      </extLst>
    </bk>
    <bk>
      <extLst>
        <ext uri="{3e2802c4-a4d2-4d8b-9148-e3be6c30e623}">
          <xlrd:rvb i="1379"/>
        </ext>
      </extLst>
    </bk>
    <bk>
      <extLst>
        <ext uri="{3e2802c4-a4d2-4d8b-9148-e3be6c30e623}">
          <xlrd:rvb i="1380"/>
        </ext>
      </extLst>
    </bk>
    <bk>
      <extLst>
        <ext uri="{3e2802c4-a4d2-4d8b-9148-e3be6c30e623}">
          <xlrd:rvb i="1381"/>
        </ext>
      </extLst>
    </bk>
    <bk>
      <extLst>
        <ext uri="{3e2802c4-a4d2-4d8b-9148-e3be6c30e623}">
          <xlrd:rvb i="1382"/>
        </ext>
      </extLst>
    </bk>
    <bk>
      <extLst>
        <ext uri="{3e2802c4-a4d2-4d8b-9148-e3be6c30e623}">
          <xlrd:rvb i="1383"/>
        </ext>
      </extLst>
    </bk>
    <bk>
      <extLst>
        <ext uri="{3e2802c4-a4d2-4d8b-9148-e3be6c30e623}">
          <xlrd:rvb i="1384"/>
        </ext>
      </extLst>
    </bk>
    <bk>
      <extLst>
        <ext uri="{3e2802c4-a4d2-4d8b-9148-e3be6c30e623}">
          <xlrd:rvb i="1385"/>
        </ext>
      </extLst>
    </bk>
    <bk>
      <extLst>
        <ext uri="{3e2802c4-a4d2-4d8b-9148-e3be6c30e623}">
          <xlrd:rvb i="1386"/>
        </ext>
      </extLst>
    </bk>
    <bk>
      <extLst>
        <ext uri="{3e2802c4-a4d2-4d8b-9148-e3be6c30e623}">
          <xlrd:rvb i="1387"/>
        </ext>
      </extLst>
    </bk>
    <bk>
      <extLst>
        <ext uri="{3e2802c4-a4d2-4d8b-9148-e3be6c30e623}">
          <xlrd:rvb i="1388"/>
        </ext>
      </extLst>
    </bk>
    <bk>
      <extLst>
        <ext uri="{3e2802c4-a4d2-4d8b-9148-e3be6c30e623}">
          <xlrd:rvb i="1389"/>
        </ext>
      </extLst>
    </bk>
    <bk>
      <extLst>
        <ext uri="{3e2802c4-a4d2-4d8b-9148-e3be6c30e623}">
          <xlrd:rvb i="1390"/>
        </ext>
      </extLst>
    </bk>
    <bk>
      <extLst>
        <ext uri="{3e2802c4-a4d2-4d8b-9148-e3be6c30e623}">
          <xlrd:rvb i="1391"/>
        </ext>
      </extLst>
    </bk>
    <bk>
      <extLst>
        <ext uri="{3e2802c4-a4d2-4d8b-9148-e3be6c30e623}">
          <xlrd:rvb i="1392"/>
        </ext>
      </extLst>
    </bk>
    <bk>
      <extLst>
        <ext uri="{3e2802c4-a4d2-4d8b-9148-e3be6c30e623}">
          <xlrd:rvb i="1393"/>
        </ext>
      </extLst>
    </bk>
    <bk>
      <extLst>
        <ext uri="{3e2802c4-a4d2-4d8b-9148-e3be6c30e623}">
          <xlrd:rvb i="1394"/>
        </ext>
      </extLst>
    </bk>
    <bk>
      <extLst>
        <ext uri="{3e2802c4-a4d2-4d8b-9148-e3be6c30e623}">
          <xlrd:rvb i="1395"/>
        </ext>
      </extLst>
    </bk>
    <bk>
      <extLst>
        <ext uri="{3e2802c4-a4d2-4d8b-9148-e3be6c30e623}">
          <xlrd:rvb i="1396"/>
        </ext>
      </extLst>
    </bk>
    <bk>
      <extLst>
        <ext uri="{3e2802c4-a4d2-4d8b-9148-e3be6c30e623}">
          <xlrd:rvb i="1397"/>
        </ext>
      </extLst>
    </bk>
    <bk>
      <extLst>
        <ext uri="{3e2802c4-a4d2-4d8b-9148-e3be6c30e623}">
          <xlrd:rvb i="1398"/>
        </ext>
      </extLst>
    </bk>
    <bk>
      <extLst>
        <ext uri="{3e2802c4-a4d2-4d8b-9148-e3be6c30e623}">
          <xlrd:rvb i="1399"/>
        </ext>
      </extLst>
    </bk>
    <bk>
      <extLst>
        <ext uri="{3e2802c4-a4d2-4d8b-9148-e3be6c30e623}">
          <xlrd:rvb i="1400"/>
        </ext>
      </extLst>
    </bk>
    <bk>
      <extLst>
        <ext uri="{3e2802c4-a4d2-4d8b-9148-e3be6c30e623}">
          <xlrd:rvb i="1401"/>
        </ext>
      </extLst>
    </bk>
    <bk>
      <extLst>
        <ext uri="{3e2802c4-a4d2-4d8b-9148-e3be6c30e623}">
          <xlrd:rvb i="1402"/>
        </ext>
      </extLst>
    </bk>
    <bk>
      <extLst>
        <ext uri="{3e2802c4-a4d2-4d8b-9148-e3be6c30e623}">
          <xlrd:rvb i="1403"/>
        </ext>
      </extLst>
    </bk>
    <bk>
      <extLst>
        <ext uri="{3e2802c4-a4d2-4d8b-9148-e3be6c30e623}">
          <xlrd:rvb i="1404"/>
        </ext>
      </extLst>
    </bk>
    <bk>
      <extLst>
        <ext uri="{3e2802c4-a4d2-4d8b-9148-e3be6c30e623}">
          <xlrd:rvb i="1405"/>
        </ext>
      </extLst>
    </bk>
    <bk>
      <extLst>
        <ext uri="{3e2802c4-a4d2-4d8b-9148-e3be6c30e623}">
          <xlrd:rvb i="1406"/>
        </ext>
      </extLst>
    </bk>
    <bk>
      <extLst>
        <ext uri="{3e2802c4-a4d2-4d8b-9148-e3be6c30e623}">
          <xlrd:rvb i="1407"/>
        </ext>
      </extLst>
    </bk>
    <bk>
      <extLst>
        <ext uri="{3e2802c4-a4d2-4d8b-9148-e3be6c30e623}">
          <xlrd:rvb i="1408"/>
        </ext>
      </extLst>
    </bk>
    <bk>
      <extLst>
        <ext uri="{3e2802c4-a4d2-4d8b-9148-e3be6c30e623}">
          <xlrd:rvb i="1409"/>
        </ext>
      </extLst>
    </bk>
    <bk>
      <extLst>
        <ext uri="{3e2802c4-a4d2-4d8b-9148-e3be6c30e623}">
          <xlrd:rvb i="1410"/>
        </ext>
      </extLst>
    </bk>
    <bk>
      <extLst>
        <ext uri="{3e2802c4-a4d2-4d8b-9148-e3be6c30e623}">
          <xlrd:rvb i="1411"/>
        </ext>
      </extLst>
    </bk>
    <bk>
      <extLst>
        <ext uri="{3e2802c4-a4d2-4d8b-9148-e3be6c30e623}">
          <xlrd:rvb i="1412"/>
        </ext>
      </extLst>
    </bk>
    <bk>
      <extLst>
        <ext uri="{3e2802c4-a4d2-4d8b-9148-e3be6c30e623}">
          <xlrd:rvb i="1413"/>
        </ext>
      </extLst>
    </bk>
    <bk>
      <extLst>
        <ext uri="{3e2802c4-a4d2-4d8b-9148-e3be6c30e623}">
          <xlrd:rvb i="1414"/>
        </ext>
      </extLst>
    </bk>
    <bk>
      <extLst>
        <ext uri="{3e2802c4-a4d2-4d8b-9148-e3be6c30e623}">
          <xlrd:rvb i="1415"/>
        </ext>
      </extLst>
    </bk>
    <bk>
      <extLst>
        <ext uri="{3e2802c4-a4d2-4d8b-9148-e3be6c30e623}">
          <xlrd:rvb i="1416"/>
        </ext>
      </extLst>
    </bk>
    <bk>
      <extLst>
        <ext uri="{3e2802c4-a4d2-4d8b-9148-e3be6c30e623}">
          <xlrd:rvb i="1417"/>
        </ext>
      </extLst>
    </bk>
    <bk>
      <extLst>
        <ext uri="{3e2802c4-a4d2-4d8b-9148-e3be6c30e623}">
          <xlrd:rvb i="1418"/>
        </ext>
      </extLst>
    </bk>
    <bk>
      <extLst>
        <ext uri="{3e2802c4-a4d2-4d8b-9148-e3be6c30e623}">
          <xlrd:rvb i="1419"/>
        </ext>
      </extLst>
    </bk>
    <bk>
      <extLst>
        <ext uri="{3e2802c4-a4d2-4d8b-9148-e3be6c30e623}">
          <xlrd:rvb i="1420"/>
        </ext>
      </extLst>
    </bk>
    <bk>
      <extLst>
        <ext uri="{3e2802c4-a4d2-4d8b-9148-e3be6c30e623}">
          <xlrd:rvb i="1421"/>
        </ext>
      </extLst>
    </bk>
    <bk>
      <extLst>
        <ext uri="{3e2802c4-a4d2-4d8b-9148-e3be6c30e623}">
          <xlrd:rvb i="1422"/>
        </ext>
      </extLst>
    </bk>
    <bk>
      <extLst>
        <ext uri="{3e2802c4-a4d2-4d8b-9148-e3be6c30e623}">
          <xlrd:rvb i="1423"/>
        </ext>
      </extLst>
    </bk>
    <bk>
      <extLst>
        <ext uri="{3e2802c4-a4d2-4d8b-9148-e3be6c30e623}">
          <xlrd:rvb i="1424"/>
        </ext>
      </extLst>
    </bk>
    <bk>
      <extLst>
        <ext uri="{3e2802c4-a4d2-4d8b-9148-e3be6c30e623}">
          <xlrd:rvb i="1425"/>
        </ext>
      </extLst>
    </bk>
    <bk>
      <extLst>
        <ext uri="{3e2802c4-a4d2-4d8b-9148-e3be6c30e623}">
          <xlrd:rvb i="1426"/>
        </ext>
      </extLst>
    </bk>
    <bk>
      <extLst>
        <ext uri="{3e2802c4-a4d2-4d8b-9148-e3be6c30e623}">
          <xlrd:rvb i="1427"/>
        </ext>
      </extLst>
    </bk>
    <bk>
      <extLst>
        <ext uri="{3e2802c4-a4d2-4d8b-9148-e3be6c30e623}">
          <xlrd:rvb i="1428"/>
        </ext>
      </extLst>
    </bk>
    <bk>
      <extLst>
        <ext uri="{3e2802c4-a4d2-4d8b-9148-e3be6c30e623}">
          <xlrd:rvb i="1429"/>
        </ext>
      </extLst>
    </bk>
    <bk>
      <extLst>
        <ext uri="{3e2802c4-a4d2-4d8b-9148-e3be6c30e623}">
          <xlrd:rvb i="1430"/>
        </ext>
      </extLst>
    </bk>
    <bk>
      <extLst>
        <ext uri="{3e2802c4-a4d2-4d8b-9148-e3be6c30e623}">
          <xlrd:rvb i="1431"/>
        </ext>
      </extLst>
    </bk>
    <bk>
      <extLst>
        <ext uri="{3e2802c4-a4d2-4d8b-9148-e3be6c30e623}">
          <xlrd:rvb i="1432"/>
        </ext>
      </extLst>
    </bk>
    <bk>
      <extLst>
        <ext uri="{3e2802c4-a4d2-4d8b-9148-e3be6c30e623}">
          <xlrd:rvb i="1433"/>
        </ext>
      </extLst>
    </bk>
    <bk>
      <extLst>
        <ext uri="{3e2802c4-a4d2-4d8b-9148-e3be6c30e623}">
          <xlrd:rvb i="1434"/>
        </ext>
      </extLst>
    </bk>
    <bk>
      <extLst>
        <ext uri="{3e2802c4-a4d2-4d8b-9148-e3be6c30e623}">
          <xlrd:rvb i="1435"/>
        </ext>
      </extLst>
    </bk>
    <bk>
      <extLst>
        <ext uri="{3e2802c4-a4d2-4d8b-9148-e3be6c30e623}">
          <xlrd:rvb i="1436"/>
        </ext>
      </extLst>
    </bk>
    <bk>
      <extLst>
        <ext uri="{3e2802c4-a4d2-4d8b-9148-e3be6c30e623}">
          <xlrd:rvb i="1437"/>
        </ext>
      </extLst>
    </bk>
    <bk>
      <extLst>
        <ext uri="{3e2802c4-a4d2-4d8b-9148-e3be6c30e623}">
          <xlrd:rvb i="1438"/>
        </ext>
      </extLst>
    </bk>
    <bk>
      <extLst>
        <ext uri="{3e2802c4-a4d2-4d8b-9148-e3be6c30e623}">
          <xlrd:rvb i="1439"/>
        </ext>
      </extLst>
    </bk>
    <bk>
      <extLst>
        <ext uri="{3e2802c4-a4d2-4d8b-9148-e3be6c30e623}">
          <xlrd:rvb i="1440"/>
        </ext>
      </extLst>
    </bk>
    <bk>
      <extLst>
        <ext uri="{3e2802c4-a4d2-4d8b-9148-e3be6c30e623}">
          <xlrd:rvb i="1441"/>
        </ext>
      </extLst>
    </bk>
    <bk>
      <extLst>
        <ext uri="{3e2802c4-a4d2-4d8b-9148-e3be6c30e623}">
          <xlrd:rvb i="1442"/>
        </ext>
      </extLst>
    </bk>
    <bk>
      <extLst>
        <ext uri="{3e2802c4-a4d2-4d8b-9148-e3be6c30e623}">
          <xlrd:rvb i="1443"/>
        </ext>
      </extLst>
    </bk>
    <bk>
      <extLst>
        <ext uri="{3e2802c4-a4d2-4d8b-9148-e3be6c30e623}">
          <xlrd:rvb i="1444"/>
        </ext>
      </extLst>
    </bk>
    <bk>
      <extLst>
        <ext uri="{3e2802c4-a4d2-4d8b-9148-e3be6c30e623}">
          <xlrd:rvb i="1445"/>
        </ext>
      </extLst>
    </bk>
    <bk>
      <extLst>
        <ext uri="{3e2802c4-a4d2-4d8b-9148-e3be6c30e623}">
          <xlrd:rvb i="1446"/>
        </ext>
      </extLst>
    </bk>
    <bk>
      <extLst>
        <ext uri="{3e2802c4-a4d2-4d8b-9148-e3be6c30e623}">
          <xlrd:rvb i="1447"/>
        </ext>
      </extLst>
    </bk>
    <bk>
      <extLst>
        <ext uri="{3e2802c4-a4d2-4d8b-9148-e3be6c30e623}">
          <xlrd:rvb i="1448"/>
        </ext>
      </extLst>
    </bk>
    <bk>
      <extLst>
        <ext uri="{3e2802c4-a4d2-4d8b-9148-e3be6c30e623}">
          <xlrd:rvb i="1449"/>
        </ext>
      </extLst>
    </bk>
    <bk>
      <extLst>
        <ext uri="{3e2802c4-a4d2-4d8b-9148-e3be6c30e623}">
          <xlrd:rvb i="1450"/>
        </ext>
      </extLst>
    </bk>
    <bk>
      <extLst>
        <ext uri="{3e2802c4-a4d2-4d8b-9148-e3be6c30e623}">
          <xlrd:rvb i="1451"/>
        </ext>
      </extLst>
    </bk>
    <bk>
      <extLst>
        <ext uri="{3e2802c4-a4d2-4d8b-9148-e3be6c30e623}">
          <xlrd:rvb i="1452"/>
        </ext>
      </extLst>
    </bk>
    <bk>
      <extLst>
        <ext uri="{3e2802c4-a4d2-4d8b-9148-e3be6c30e623}">
          <xlrd:rvb i="1453"/>
        </ext>
      </extLst>
    </bk>
    <bk>
      <extLst>
        <ext uri="{3e2802c4-a4d2-4d8b-9148-e3be6c30e623}">
          <xlrd:rvb i="1454"/>
        </ext>
      </extLst>
    </bk>
    <bk>
      <extLst>
        <ext uri="{3e2802c4-a4d2-4d8b-9148-e3be6c30e623}">
          <xlrd:rvb i="1455"/>
        </ext>
      </extLst>
    </bk>
    <bk>
      <extLst>
        <ext uri="{3e2802c4-a4d2-4d8b-9148-e3be6c30e623}">
          <xlrd:rvb i="1456"/>
        </ext>
      </extLst>
    </bk>
    <bk>
      <extLst>
        <ext uri="{3e2802c4-a4d2-4d8b-9148-e3be6c30e623}">
          <xlrd:rvb i="1457"/>
        </ext>
      </extLst>
    </bk>
    <bk>
      <extLst>
        <ext uri="{3e2802c4-a4d2-4d8b-9148-e3be6c30e623}">
          <xlrd:rvb i="1458"/>
        </ext>
      </extLst>
    </bk>
    <bk>
      <extLst>
        <ext uri="{3e2802c4-a4d2-4d8b-9148-e3be6c30e623}">
          <xlrd:rvb i="1459"/>
        </ext>
      </extLst>
    </bk>
    <bk>
      <extLst>
        <ext uri="{3e2802c4-a4d2-4d8b-9148-e3be6c30e623}">
          <xlrd:rvb i="1460"/>
        </ext>
      </extLst>
    </bk>
    <bk>
      <extLst>
        <ext uri="{3e2802c4-a4d2-4d8b-9148-e3be6c30e623}">
          <xlrd:rvb i="1461"/>
        </ext>
      </extLst>
    </bk>
    <bk>
      <extLst>
        <ext uri="{3e2802c4-a4d2-4d8b-9148-e3be6c30e623}">
          <xlrd:rvb i="1462"/>
        </ext>
      </extLst>
    </bk>
    <bk>
      <extLst>
        <ext uri="{3e2802c4-a4d2-4d8b-9148-e3be6c30e623}">
          <xlrd:rvb i="1463"/>
        </ext>
      </extLst>
    </bk>
    <bk>
      <extLst>
        <ext uri="{3e2802c4-a4d2-4d8b-9148-e3be6c30e623}">
          <xlrd:rvb i="1464"/>
        </ext>
      </extLst>
    </bk>
    <bk>
      <extLst>
        <ext uri="{3e2802c4-a4d2-4d8b-9148-e3be6c30e623}">
          <xlrd:rvb i="1465"/>
        </ext>
      </extLst>
    </bk>
    <bk>
      <extLst>
        <ext uri="{3e2802c4-a4d2-4d8b-9148-e3be6c30e623}">
          <xlrd:rvb i="1466"/>
        </ext>
      </extLst>
    </bk>
    <bk>
      <extLst>
        <ext uri="{3e2802c4-a4d2-4d8b-9148-e3be6c30e623}">
          <xlrd:rvb i="1467"/>
        </ext>
      </extLst>
    </bk>
    <bk>
      <extLst>
        <ext uri="{3e2802c4-a4d2-4d8b-9148-e3be6c30e623}">
          <xlrd:rvb i="1468"/>
        </ext>
      </extLst>
    </bk>
    <bk>
      <extLst>
        <ext uri="{3e2802c4-a4d2-4d8b-9148-e3be6c30e623}">
          <xlrd:rvb i="1469"/>
        </ext>
      </extLst>
    </bk>
    <bk>
      <extLst>
        <ext uri="{3e2802c4-a4d2-4d8b-9148-e3be6c30e623}">
          <xlrd:rvb i="1470"/>
        </ext>
      </extLst>
    </bk>
    <bk>
      <extLst>
        <ext uri="{3e2802c4-a4d2-4d8b-9148-e3be6c30e623}">
          <xlrd:rvb i="1471"/>
        </ext>
      </extLst>
    </bk>
    <bk>
      <extLst>
        <ext uri="{3e2802c4-a4d2-4d8b-9148-e3be6c30e623}">
          <xlrd:rvb i="1472"/>
        </ext>
      </extLst>
    </bk>
    <bk>
      <extLst>
        <ext uri="{3e2802c4-a4d2-4d8b-9148-e3be6c30e623}">
          <xlrd:rvb i="1473"/>
        </ext>
      </extLst>
    </bk>
    <bk>
      <extLst>
        <ext uri="{3e2802c4-a4d2-4d8b-9148-e3be6c30e623}">
          <xlrd:rvb i="1474"/>
        </ext>
      </extLst>
    </bk>
    <bk>
      <extLst>
        <ext uri="{3e2802c4-a4d2-4d8b-9148-e3be6c30e623}">
          <xlrd:rvb i="1475"/>
        </ext>
      </extLst>
    </bk>
    <bk>
      <extLst>
        <ext uri="{3e2802c4-a4d2-4d8b-9148-e3be6c30e623}">
          <xlrd:rvb i="1476"/>
        </ext>
      </extLst>
    </bk>
    <bk>
      <extLst>
        <ext uri="{3e2802c4-a4d2-4d8b-9148-e3be6c30e623}">
          <xlrd:rvb i="1477"/>
        </ext>
      </extLst>
    </bk>
    <bk>
      <extLst>
        <ext uri="{3e2802c4-a4d2-4d8b-9148-e3be6c30e623}">
          <xlrd:rvb i="1478"/>
        </ext>
      </extLst>
    </bk>
    <bk>
      <extLst>
        <ext uri="{3e2802c4-a4d2-4d8b-9148-e3be6c30e623}">
          <xlrd:rvb i="1479"/>
        </ext>
      </extLst>
    </bk>
    <bk>
      <extLst>
        <ext uri="{3e2802c4-a4d2-4d8b-9148-e3be6c30e623}">
          <xlrd:rvb i="1480"/>
        </ext>
      </extLst>
    </bk>
    <bk>
      <extLst>
        <ext uri="{3e2802c4-a4d2-4d8b-9148-e3be6c30e623}">
          <xlrd:rvb i="1481"/>
        </ext>
      </extLst>
    </bk>
    <bk>
      <extLst>
        <ext uri="{3e2802c4-a4d2-4d8b-9148-e3be6c30e623}">
          <xlrd:rvb i="1482"/>
        </ext>
      </extLst>
    </bk>
    <bk>
      <extLst>
        <ext uri="{3e2802c4-a4d2-4d8b-9148-e3be6c30e623}">
          <xlrd:rvb i="1483"/>
        </ext>
      </extLst>
    </bk>
    <bk>
      <extLst>
        <ext uri="{3e2802c4-a4d2-4d8b-9148-e3be6c30e623}">
          <xlrd:rvb i="1484"/>
        </ext>
      </extLst>
    </bk>
    <bk>
      <extLst>
        <ext uri="{3e2802c4-a4d2-4d8b-9148-e3be6c30e623}">
          <xlrd:rvb i="1485"/>
        </ext>
      </extLst>
    </bk>
    <bk>
      <extLst>
        <ext uri="{3e2802c4-a4d2-4d8b-9148-e3be6c30e623}">
          <xlrd:rvb i="1486"/>
        </ext>
      </extLst>
    </bk>
    <bk>
      <extLst>
        <ext uri="{3e2802c4-a4d2-4d8b-9148-e3be6c30e623}">
          <xlrd:rvb i="1487"/>
        </ext>
      </extLst>
    </bk>
    <bk>
      <extLst>
        <ext uri="{3e2802c4-a4d2-4d8b-9148-e3be6c30e623}">
          <xlrd:rvb i="1488"/>
        </ext>
      </extLst>
    </bk>
    <bk>
      <extLst>
        <ext uri="{3e2802c4-a4d2-4d8b-9148-e3be6c30e623}">
          <xlrd:rvb i="1489"/>
        </ext>
      </extLst>
    </bk>
    <bk>
      <extLst>
        <ext uri="{3e2802c4-a4d2-4d8b-9148-e3be6c30e623}">
          <xlrd:rvb i="1490"/>
        </ext>
      </extLst>
    </bk>
    <bk>
      <extLst>
        <ext uri="{3e2802c4-a4d2-4d8b-9148-e3be6c30e623}">
          <xlrd:rvb i="1491"/>
        </ext>
      </extLst>
    </bk>
    <bk>
      <extLst>
        <ext uri="{3e2802c4-a4d2-4d8b-9148-e3be6c30e623}">
          <xlrd:rvb i="1492"/>
        </ext>
      </extLst>
    </bk>
    <bk>
      <extLst>
        <ext uri="{3e2802c4-a4d2-4d8b-9148-e3be6c30e623}">
          <xlrd:rvb i="1493"/>
        </ext>
      </extLst>
    </bk>
    <bk>
      <extLst>
        <ext uri="{3e2802c4-a4d2-4d8b-9148-e3be6c30e623}">
          <xlrd:rvb i="1494"/>
        </ext>
      </extLst>
    </bk>
    <bk>
      <extLst>
        <ext uri="{3e2802c4-a4d2-4d8b-9148-e3be6c30e623}">
          <xlrd:rvb i="1495"/>
        </ext>
      </extLst>
    </bk>
    <bk>
      <extLst>
        <ext uri="{3e2802c4-a4d2-4d8b-9148-e3be6c30e623}">
          <xlrd:rvb i="1496"/>
        </ext>
      </extLst>
    </bk>
    <bk>
      <extLst>
        <ext uri="{3e2802c4-a4d2-4d8b-9148-e3be6c30e623}">
          <xlrd:rvb i="1497"/>
        </ext>
      </extLst>
    </bk>
    <bk>
      <extLst>
        <ext uri="{3e2802c4-a4d2-4d8b-9148-e3be6c30e623}">
          <xlrd:rvb i="1498"/>
        </ext>
      </extLst>
    </bk>
    <bk>
      <extLst>
        <ext uri="{3e2802c4-a4d2-4d8b-9148-e3be6c30e623}">
          <xlrd:rvb i="1499"/>
        </ext>
      </extLst>
    </bk>
    <bk>
      <extLst>
        <ext uri="{3e2802c4-a4d2-4d8b-9148-e3be6c30e623}">
          <xlrd:rvb i="1500"/>
        </ext>
      </extLst>
    </bk>
    <bk>
      <extLst>
        <ext uri="{3e2802c4-a4d2-4d8b-9148-e3be6c30e623}">
          <xlrd:rvb i="1501"/>
        </ext>
      </extLst>
    </bk>
    <bk>
      <extLst>
        <ext uri="{3e2802c4-a4d2-4d8b-9148-e3be6c30e623}">
          <xlrd:rvb i="1502"/>
        </ext>
      </extLst>
    </bk>
    <bk>
      <extLst>
        <ext uri="{3e2802c4-a4d2-4d8b-9148-e3be6c30e623}">
          <xlrd:rvb i="1503"/>
        </ext>
      </extLst>
    </bk>
    <bk>
      <extLst>
        <ext uri="{3e2802c4-a4d2-4d8b-9148-e3be6c30e623}">
          <xlrd:rvb i="1504"/>
        </ext>
      </extLst>
    </bk>
    <bk>
      <extLst>
        <ext uri="{3e2802c4-a4d2-4d8b-9148-e3be6c30e623}">
          <xlrd:rvb i="1505"/>
        </ext>
      </extLst>
    </bk>
    <bk>
      <extLst>
        <ext uri="{3e2802c4-a4d2-4d8b-9148-e3be6c30e623}">
          <xlrd:rvb i="1506"/>
        </ext>
      </extLst>
    </bk>
    <bk>
      <extLst>
        <ext uri="{3e2802c4-a4d2-4d8b-9148-e3be6c30e623}">
          <xlrd:rvb i="1507"/>
        </ext>
      </extLst>
    </bk>
    <bk>
      <extLst>
        <ext uri="{3e2802c4-a4d2-4d8b-9148-e3be6c30e623}">
          <xlrd:rvb i="1508"/>
        </ext>
      </extLst>
    </bk>
    <bk>
      <extLst>
        <ext uri="{3e2802c4-a4d2-4d8b-9148-e3be6c30e623}">
          <xlrd:rvb i="1509"/>
        </ext>
      </extLst>
    </bk>
    <bk>
      <extLst>
        <ext uri="{3e2802c4-a4d2-4d8b-9148-e3be6c30e623}">
          <xlrd:rvb i="1510"/>
        </ext>
      </extLst>
    </bk>
    <bk>
      <extLst>
        <ext uri="{3e2802c4-a4d2-4d8b-9148-e3be6c30e623}">
          <xlrd:rvb i="1511"/>
        </ext>
      </extLst>
    </bk>
    <bk>
      <extLst>
        <ext uri="{3e2802c4-a4d2-4d8b-9148-e3be6c30e623}">
          <xlrd:rvb i="1512"/>
        </ext>
      </extLst>
    </bk>
    <bk>
      <extLst>
        <ext uri="{3e2802c4-a4d2-4d8b-9148-e3be6c30e623}">
          <xlrd:rvb i="1513"/>
        </ext>
      </extLst>
    </bk>
    <bk>
      <extLst>
        <ext uri="{3e2802c4-a4d2-4d8b-9148-e3be6c30e623}">
          <xlrd:rvb i="1514"/>
        </ext>
      </extLst>
    </bk>
    <bk>
      <extLst>
        <ext uri="{3e2802c4-a4d2-4d8b-9148-e3be6c30e623}">
          <xlrd:rvb i="1515"/>
        </ext>
      </extLst>
    </bk>
    <bk>
      <extLst>
        <ext uri="{3e2802c4-a4d2-4d8b-9148-e3be6c30e623}">
          <xlrd:rvb i="1516"/>
        </ext>
      </extLst>
    </bk>
    <bk>
      <extLst>
        <ext uri="{3e2802c4-a4d2-4d8b-9148-e3be6c30e623}">
          <xlrd:rvb i="1517"/>
        </ext>
      </extLst>
    </bk>
    <bk>
      <extLst>
        <ext uri="{3e2802c4-a4d2-4d8b-9148-e3be6c30e623}">
          <xlrd:rvb i="1518"/>
        </ext>
      </extLst>
    </bk>
    <bk>
      <extLst>
        <ext uri="{3e2802c4-a4d2-4d8b-9148-e3be6c30e623}">
          <xlrd:rvb i="1519"/>
        </ext>
      </extLst>
    </bk>
    <bk>
      <extLst>
        <ext uri="{3e2802c4-a4d2-4d8b-9148-e3be6c30e623}">
          <xlrd:rvb i="1520"/>
        </ext>
      </extLst>
    </bk>
    <bk>
      <extLst>
        <ext uri="{3e2802c4-a4d2-4d8b-9148-e3be6c30e623}">
          <xlrd:rvb i="1521"/>
        </ext>
      </extLst>
    </bk>
    <bk>
      <extLst>
        <ext uri="{3e2802c4-a4d2-4d8b-9148-e3be6c30e623}">
          <xlrd:rvb i="1522"/>
        </ext>
      </extLst>
    </bk>
    <bk>
      <extLst>
        <ext uri="{3e2802c4-a4d2-4d8b-9148-e3be6c30e623}">
          <xlrd:rvb i="1523"/>
        </ext>
      </extLst>
    </bk>
    <bk>
      <extLst>
        <ext uri="{3e2802c4-a4d2-4d8b-9148-e3be6c30e623}">
          <xlrd:rvb i="1524"/>
        </ext>
      </extLst>
    </bk>
    <bk>
      <extLst>
        <ext uri="{3e2802c4-a4d2-4d8b-9148-e3be6c30e623}">
          <xlrd:rvb i="1525"/>
        </ext>
      </extLst>
    </bk>
    <bk>
      <extLst>
        <ext uri="{3e2802c4-a4d2-4d8b-9148-e3be6c30e623}">
          <xlrd:rvb i="1526"/>
        </ext>
      </extLst>
    </bk>
    <bk>
      <extLst>
        <ext uri="{3e2802c4-a4d2-4d8b-9148-e3be6c30e623}">
          <xlrd:rvb i="1527"/>
        </ext>
      </extLst>
    </bk>
    <bk>
      <extLst>
        <ext uri="{3e2802c4-a4d2-4d8b-9148-e3be6c30e623}">
          <xlrd:rvb i="1528"/>
        </ext>
      </extLst>
    </bk>
    <bk>
      <extLst>
        <ext uri="{3e2802c4-a4d2-4d8b-9148-e3be6c30e623}">
          <xlrd:rvb i="1529"/>
        </ext>
      </extLst>
    </bk>
    <bk>
      <extLst>
        <ext uri="{3e2802c4-a4d2-4d8b-9148-e3be6c30e623}">
          <xlrd:rvb i="1530"/>
        </ext>
      </extLst>
    </bk>
    <bk>
      <extLst>
        <ext uri="{3e2802c4-a4d2-4d8b-9148-e3be6c30e623}">
          <xlrd:rvb i="1531"/>
        </ext>
      </extLst>
    </bk>
    <bk>
      <extLst>
        <ext uri="{3e2802c4-a4d2-4d8b-9148-e3be6c30e623}">
          <xlrd:rvb i="1532"/>
        </ext>
      </extLst>
    </bk>
    <bk>
      <extLst>
        <ext uri="{3e2802c4-a4d2-4d8b-9148-e3be6c30e623}">
          <xlrd:rvb i="1533"/>
        </ext>
      </extLst>
    </bk>
    <bk>
      <extLst>
        <ext uri="{3e2802c4-a4d2-4d8b-9148-e3be6c30e623}">
          <xlrd:rvb i="1534"/>
        </ext>
      </extLst>
    </bk>
    <bk>
      <extLst>
        <ext uri="{3e2802c4-a4d2-4d8b-9148-e3be6c30e623}">
          <xlrd:rvb i="1535"/>
        </ext>
      </extLst>
    </bk>
    <bk>
      <extLst>
        <ext uri="{3e2802c4-a4d2-4d8b-9148-e3be6c30e623}">
          <xlrd:rvb i="1536"/>
        </ext>
      </extLst>
    </bk>
    <bk>
      <extLst>
        <ext uri="{3e2802c4-a4d2-4d8b-9148-e3be6c30e623}">
          <xlrd:rvb i="1537"/>
        </ext>
      </extLst>
    </bk>
    <bk>
      <extLst>
        <ext uri="{3e2802c4-a4d2-4d8b-9148-e3be6c30e623}">
          <xlrd:rvb i="1538"/>
        </ext>
      </extLst>
    </bk>
    <bk>
      <extLst>
        <ext uri="{3e2802c4-a4d2-4d8b-9148-e3be6c30e623}">
          <xlrd:rvb i="1539"/>
        </ext>
      </extLst>
    </bk>
    <bk>
      <extLst>
        <ext uri="{3e2802c4-a4d2-4d8b-9148-e3be6c30e623}">
          <xlrd:rvb i="1540"/>
        </ext>
      </extLst>
    </bk>
    <bk>
      <extLst>
        <ext uri="{3e2802c4-a4d2-4d8b-9148-e3be6c30e623}">
          <xlrd:rvb i="1541"/>
        </ext>
      </extLst>
    </bk>
    <bk>
      <extLst>
        <ext uri="{3e2802c4-a4d2-4d8b-9148-e3be6c30e623}">
          <xlrd:rvb i="1542"/>
        </ext>
      </extLst>
    </bk>
    <bk>
      <extLst>
        <ext uri="{3e2802c4-a4d2-4d8b-9148-e3be6c30e623}">
          <xlrd:rvb i="1543"/>
        </ext>
      </extLst>
    </bk>
    <bk>
      <extLst>
        <ext uri="{3e2802c4-a4d2-4d8b-9148-e3be6c30e623}">
          <xlrd:rvb i="1544"/>
        </ext>
      </extLst>
    </bk>
    <bk>
      <extLst>
        <ext uri="{3e2802c4-a4d2-4d8b-9148-e3be6c30e623}">
          <xlrd:rvb i="1545"/>
        </ext>
      </extLst>
    </bk>
    <bk>
      <extLst>
        <ext uri="{3e2802c4-a4d2-4d8b-9148-e3be6c30e623}">
          <xlrd:rvb i="1546"/>
        </ext>
      </extLst>
    </bk>
    <bk>
      <extLst>
        <ext uri="{3e2802c4-a4d2-4d8b-9148-e3be6c30e623}">
          <xlrd:rvb i="1547"/>
        </ext>
      </extLst>
    </bk>
    <bk>
      <extLst>
        <ext uri="{3e2802c4-a4d2-4d8b-9148-e3be6c30e623}">
          <xlrd:rvb i="1548"/>
        </ext>
      </extLst>
    </bk>
    <bk>
      <extLst>
        <ext uri="{3e2802c4-a4d2-4d8b-9148-e3be6c30e623}">
          <xlrd:rvb i="1549"/>
        </ext>
      </extLst>
    </bk>
    <bk>
      <extLst>
        <ext uri="{3e2802c4-a4d2-4d8b-9148-e3be6c30e623}">
          <xlrd:rvb i="1550"/>
        </ext>
      </extLst>
    </bk>
    <bk>
      <extLst>
        <ext uri="{3e2802c4-a4d2-4d8b-9148-e3be6c30e623}">
          <xlrd:rvb i="1551"/>
        </ext>
      </extLst>
    </bk>
    <bk>
      <extLst>
        <ext uri="{3e2802c4-a4d2-4d8b-9148-e3be6c30e623}">
          <xlrd:rvb i="1552"/>
        </ext>
      </extLst>
    </bk>
    <bk>
      <extLst>
        <ext uri="{3e2802c4-a4d2-4d8b-9148-e3be6c30e623}">
          <xlrd:rvb i="1553"/>
        </ext>
      </extLst>
    </bk>
    <bk>
      <extLst>
        <ext uri="{3e2802c4-a4d2-4d8b-9148-e3be6c30e623}">
          <xlrd:rvb i="1554"/>
        </ext>
      </extLst>
    </bk>
    <bk>
      <extLst>
        <ext uri="{3e2802c4-a4d2-4d8b-9148-e3be6c30e623}">
          <xlrd:rvb i="1555"/>
        </ext>
      </extLst>
    </bk>
    <bk>
      <extLst>
        <ext uri="{3e2802c4-a4d2-4d8b-9148-e3be6c30e623}">
          <xlrd:rvb i="1556"/>
        </ext>
      </extLst>
    </bk>
    <bk>
      <extLst>
        <ext uri="{3e2802c4-a4d2-4d8b-9148-e3be6c30e623}">
          <xlrd:rvb i="1557"/>
        </ext>
      </extLst>
    </bk>
    <bk>
      <extLst>
        <ext uri="{3e2802c4-a4d2-4d8b-9148-e3be6c30e623}">
          <xlrd:rvb i="1558"/>
        </ext>
      </extLst>
    </bk>
    <bk>
      <extLst>
        <ext uri="{3e2802c4-a4d2-4d8b-9148-e3be6c30e623}">
          <xlrd:rvb i="1559"/>
        </ext>
      </extLst>
    </bk>
    <bk>
      <extLst>
        <ext uri="{3e2802c4-a4d2-4d8b-9148-e3be6c30e623}">
          <xlrd:rvb i="1560"/>
        </ext>
      </extLst>
    </bk>
    <bk>
      <extLst>
        <ext uri="{3e2802c4-a4d2-4d8b-9148-e3be6c30e623}">
          <xlrd:rvb i="1561"/>
        </ext>
      </extLst>
    </bk>
    <bk>
      <extLst>
        <ext uri="{3e2802c4-a4d2-4d8b-9148-e3be6c30e623}">
          <xlrd:rvb i="1562"/>
        </ext>
      </extLst>
    </bk>
    <bk>
      <extLst>
        <ext uri="{3e2802c4-a4d2-4d8b-9148-e3be6c30e623}">
          <xlrd:rvb i="1563"/>
        </ext>
      </extLst>
    </bk>
    <bk>
      <extLst>
        <ext uri="{3e2802c4-a4d2-4d8b-9148-e3be6c30e623}">
          <xlrd:rvb i="1564"/>
        </ext>
      </extLst>
    </bk>
    <bk>
      <extLst>
        <ext uri="{3e2802c4-a4d2-4d8b-9148-e3be6c30e623}">
          <xlrd:rvb i="1565"/>
        </ext>
      </extLst>
    </bk>
    <bk>
      <extLst>
        <ext uri="{3e2802c4-a4d2-4d8b-9148-e3be6c30e623}">
          <xlrd:rvb i="1566"/>
        </ext>
      </extLst>
    </bk>
    <bk>
      <extLst>
        <ext uri="{3e2802c4-a4d2-4d8b-9148-e3be6c30e623}">
          <xlrd:rvb i="1567"/>
        </ext>
      </extLst>
    </bk>
    <bk>
      <extLst>
        <ext uri="{3e2802c4-a4d2-4d8b-9148-e3be6c30e623}">
          <xlrd:rvb i="1568"/>
        </ext>
      </extLst>
    </bk>
    <bk>
      <extLst>
        <ext uri="{3e2802c4-a4d2-4d8b-9148-e3be6c30e623}">
          <xlrd:rvb i="1569"/>
        </ext>
      </extLst>
    </bk>
    <bk>
      <extLst>
        <ext uri="{3e2802c4-a4d2-4d8b-9148-e3be6c30e623}">
          <xlrd:rvb i="1570"/>
        </ext>
      </extLst>
    </bk>
    <bk>
      <extLst>
        <ext uri="{3e2802c4-a4d2-4d8b-9148-e3be6c30e623}">
          <xlrd:rvb i="1571"/>
        </ext>
      </extLst>
    </bk>
    <bk>
      <extLst>
        <ext uri="{3e2802c4-a4d2-4d8b-9148-e3be6c30e623}">
          <xlrd:rvb i="1572"/>
        </ext>
      </extLst>
    </bk>
    <bk>
      <extLst>
        <ext uri="{3e2802c4-a4d2-4d8b-9148-e3be6c30e623}">
          <xlrd:rvb i="1573"/>
        </ext>
      </extLst>
    </bk>
    <bk>
      <extLst>
        <ext uri="{3e2802c4-a4d2-4d8b-9148-e3be6c30e623}">
          <xlrd:rvb i="1574"/>
        </ext>
      </extLst>
    </bk>
    <bk>
      <extLst>
        <ext uri="{3e2802c4-a4d2-4d8b-9148-e3be6c30e623}">
          <xlrd:rvb i="1575"/>
        </ext>
      </extLst>
    </bk>
    <bk>
      <extLst>
        <ext uri="{3e2802c4-a4d2-4d8b-9148-e3be6c30e623}">
          <xlrd:rvb i="1576"/>
        </ext>
      </extLst>
    </bk>
    <bk>
      <extLst>
        <ext uri="{3e2802c4-a4d2-4d8b-9148-e3be6c30e623}">
          <xlrd:rvb i="1577"/>
        </ext>
      </extLst>
    </bk>
    <bk>
      <extLst>
        <ext uri="{3e2802c4-a4d2-4d8b-9148-e3be6c30e623}">
          <xlrd:rvb i="1578"/>
        </ext>
      </extLst>
    </bk>
    <bk>
      <extLst>
        <ext uri="{3e2802c4-a4d2-4d8b-9148-e3be6c30e623}">
          <xlrd:rvb i="1579"/>
        </ext>
      </extLst>
    </bk>
    <bk>
      <extLst>
        <ext uri="{3e2802c4-a4d2-4d8b-9148-e3be6c30e623}">
          <xlrd:rvb i="1580"/>
        </ext>
      </extLst>
    </bk>
    <bk>
      <extLst>
        <ext uri="{3e2802c4-a4d2-4d8b-9148-e3be6c30e623}">
          <xlrd:rvb i="1581"/>
        </ext>
      </extLst>
    </bk>
    <bk>
      <extLst>
        <ext uri="{3e2802c4-a4d2-4d8b-9148-e3be6c30e623}">
          <xlrd:rvb i="1582"/>
        </ext>
      </extLst>
    </bk>
    <bk>
      <extLst>
        <ext uri="{3e2802c4-a4d2-4d8b-9148-e3be6c30e623}">
          <xlrd:rvb i="1583"/>
        </ext>
      </extLst>
    </bk>
    <bk>
      <extLst>
        <ext uri="{3e2802c4-a4d2-4d8b-9148-e3be6c30e623}">
          <xlrd:rvb i="1584"/>
        </ext>
      </extLst>
    </bk>
    <bk>
      <extLst>
        <ext uri="{3e2802c4-a4d2-4d8b-9148-e3be6c30e623}">
          <xlrd:rvb i="1585"/>
        </ext>
      </extLst>
    </bk>
    <bk>
      <extLst>
        <ext uri="{3e2802c4-a4d2-4d8b-9148-e3be6c30e623}">
          <xlrd:rvb i="1586"/>
        </ext>
      </extLst>
    </bk>
    <bk>
      <extLst>
        <ext uri="{3e2802c4-a4d2-4d8b-9148-e3be6c30e623}">
          <xlrd:rvb i="1587"/>
        </ext>
      </extLst>
    </bk>
    <bk>
      <extLst>
        <ext uri="{3e2802c4-a4d2-4d8b-9148-e3be6c30e623}">
          <xlrd:rvb i="1588"/>
        </ext>
      </extLst>
    </bk>
    <bk>
      <extLst>
        <ext uri="{3e2802c4-a4d2-4d8b-9148-e3be6c30e623}">
          <xlrd:rvb i="1589"/>
        </ext>
      </extLst>
    </bk>
    <bk>
      <extLst>
        <ext uri="{3e2802c4-a4d2-4d8b-9148-e3be6c30e623}">
          <xlrd:rvb i="1590"/>
        </ext>
      </extLst>
    </bk>
    <bk>
      <extLst>
        <ext uri="{3e2802c4-a4d2-4d8b-9148-e3be6c30e623}">
          <xlrd:rvb i="1591"/>
        </ext>
      </extLst>
    </bk>
    <bk>
      <extLst>
        <ext uri="{3e2802c4-a4d2-4d8b-9148-e3be6c30e623}">
          <xlrd:rvb i="1592"/>
        </ext>
      </extLst>
    </bk>
    <bk>
      <extLst>
        <ext uri="{3e2802c4-a4d2-4d8b-9148-e3be6c30e623}">
          <xlrd:rvb i="1593"/>
        </ext>
      </extLst>
    </bk>
    <bk>
      <extLst>
        <ext uri="{3e2802c4-a4d2-4d8b-9148-e3be6c30e623}">
          <xlrd:rvb i="1594"/>
        </ext>
      </extLst>
    </bk>
    <bk>
      <extLst>
        <ext uri="{3e2802c4-a4d2-4d8b-9148-e3be6c30e623}">
          <xlrd:rvb i="1595"/>
        </ext>
      </extLst>
    </bk>
    <bk>
      <extLst>
        <ext uri="{3e2802c4-a4d2-4d8b-9148-e3be6c30e623}">
          <xlrd:rvb i="1596"/>
        </ext>
      </extLst>
    </bk>
    <bk>
      <extLst>
        <ext uri="{3e2802c4-a4d2-4d8b-9148-e3be6c30e623}">
          <xlrd:rvb i="1597"/>
        </ext>
      </extLst>
    </bk>
    <bk>
      <extLst>
        <ext uri="{3e2802c4-a4d2-4d8b-9148-e3be6c30e623}">
          <xlrd:rvb i="1598"/>
        </ext>
      </extLst>
    </bk>
    <bk>
      <extLst>
        <ext uri="{3e2802c4-a4d2-4d8b-9148-e3be6c30e623}">
          <xlrd:rvb i="1599"/>
        </ext>
      </extLst>
    </bk>
    <bk>
      <extLst>
        <ext uri="{3e2802c4-a4d2-4d8b-9148-e3be6c30e623}">
          <xlrd:rvb i="1600"/>
        </ext>
      </extLst>
    </bk>
    <bk>
      <extLst>
        <ext uri="{3e2802c4-a4d2-4d8b-9148-e3be6c30e623}">
          <xlrd:rvb i="1601"/>
        </ext>
      </extLst>
    </bk>
    <bk>
      <extLst>
        <ext uri="{3e2802c4-a4d2-4d8b-9148-e3be6c30e623}">
          <xlrd:rvb i="1602"/>
        </ext>
      </extLst>
    </bk>
    <bk>
      <extLst>
        <ext uri="{3e2802c4-a4d2-4d8b-9148-e3be6c30e623}">
          <xlrd:rvb i="1603"/>
        </ext>
      </extLst>
    </bk>
    <bk>
      <extLst>
        <ext uri="{3e2802c4-a4d2-4d8b-9148-e3be6c30e623}">
          <xlrd:rvb i="1604"/>
        </ext>
      </extLst>
    </bk>
    <bk>
      <extLst>
        <ext uri="{3e2802c4-a4d2-4d8b-9148-e3be6c30e623}">
          <xlrd:rvb i="1605"/>
        </ext>
      </extLst>
    </bk>
    <bk>
      <extLst>
        <ext uri="{3e2802c4-a4d2-4d8b-9148-e3be6c30e623}">
          <xlrd:rvb i="1606"/>
        </ext>
      </extLst>
    </bk>
    <bk>
      <extLst>
        <ext uri="{3e2802c4-a4d2-4d8b-9148-e3be6c30e623}">
          <xlrd:rvb i="1607"/>
        </ext>
      </extLst>
    </bk>
    <bk>
      <extLst>
        <ext uri="{3e2802c4-a4d2-4d8b-9148-e3be6c30e623}">
          <xlrd:rvb i="1608"/>
        </ext>
      </extLst>
    </bk>
    <bk>
      <extLst>
        <ext uri="{3e2802c4-a4d2-4d8b-9148-e3be6c30e623}">
          <xlrd:rvb i="1609"/>
        </ext>
      </extLst>
    </bk>
    <bk>
      <extLst>
        <ext uri="{3e2802c4-a4d2-4d8b-9148-e3be6c30e623}">
          <xlrd:rvb i="1610"/>
        </ext>
      </extLst>
    </bk>
    <bk>
      <extLst>
        <ext uri="{3e2802c4-a4d2-4d8b-9148-e3be6c30e623}">
          <xlrd:rvb i="1611"/>
        </ext>
      </extLst>
    </bk>
    <bk>
      <extLst>
        <ext uri="{3e2802c4-a4d2-4d8b-9148-e3be6c30e623}">
          <xlrd:rvb i="1612"/>
        </ext>
      </extLst>
    </bk>
    <bk>
      <extLst>
        <ext uri="{3e2802c4-a4d2-4d8b-9148-e3be6c30e623}">
          <xlrd:rvb i="1613"/>
        </ext>
      </extLst>
    </bk>
    <bk>
      <extLst>
        <ext uri="{3e2802c4-a4d2-4d8b-9148-e3be6c30e623}">
          <xlrd:rvb i="1614"/>
        </ext>
      </extLst>
    </bk>
    <bk>
      <extLst>
        <ext uri="{3e2802c4-a4d2-4d8b-9148-e3be6c30e623}">
          <xlrd:rvb i="1615"/>
        </ext>
      </extLst>
    </bk>
    <bk>
      <extLst>
        <ext uri="{3e2802c4-a4d2-4d8b-9148-e3be6c30e623}">
          <xlrd:rvb i="1616"/>
        </ext>
      </extLst>
    </bk>
    <bk>
      <extLst>
        <ext uri="{3e2802c4-a4d2-4d8b-9148-e3be6c30e623}">
          <xlrd:rvb i="1617"/>
        </ext>
      </extLst>
    </bk>
    <bk>
      <extLst>
        <ext uri="{3e2802c4-a4d2-4d8b-9148-e3be6c30e623}">
          <xlrd:rvb i="1618"/>
        </ext>
      </extLst>
    </bk>
    <bk>
      <extLst>
        <ext uri="{3e2802c4-a4d2-4d8b-9148-e3be6c30e623}">
          <xlrd:rvb i="1619"/>
        </ext>
      </extLst>
    </bk>
    <bk>
      <extLst>
        <ext uri="{3e2802c4-a4d2-4d8b-9148-e3be6c30e623}">
          <xlrd:rvb i="1620"/>
        </ext>
      </extLst>
    </bk>
    <bk>
      <extLst>
        <ext uri="{3e2802c4-a4d2-4d8b-9148-e3be6c30e623}">
          <xlrd:rvb i="1621"/>
        </ext>
      </extLst>
    </bk>
    <bk>
      <extLst>
        <ext uri="{3e2802c4-a4d2-4d8b-9148-e3be6c30e623}">
          <xlrd:rvb i="1622"/>
        </ext>
      </extLst>
    </bk>
    <bk>
      <extLst>
        <ext uri="{3e2802c4-a4d2-4d8b-9148-e3be6c30e623}">
          <xlrd:rvb i="1623"/>
        </ext>
      </extLst>
    </bk>
    <bk>
      <extLst>
        <ext uri="{3e2802c4-a4d2-4d8b-9148-e3be6c30e623}">
          <xlrd:rvb i="1624"/>
        </ext>
      </extLst>
    </bk>
    <bk>
      <extLst>
        <ext uri="{3e2802c4-a4d2-4d8b-9148-e3be6c30e623}">
          <xlrd:rvb i="1625"/>
        </ext>
      </extLst>
    </bk>
    <bk>
      <extLst>
        <ext uri="{3e2802c4-a4d2-4d8b-9148-e3be6c30e623}">
          <xlrd:rvb i="1626"/>
        </ext>
      </extLst>
    </bk>
    <bk>
      <extLst>
        <ext uri="{3e2802c4-a4d2-4d8b-9148-e3be6c30e623}">
          <xlrd:rvb i="1627"/>
        </ext>
      </extLst>
    </bk>
    <bk>
      <extLst>
        <ext uri="{3e2802c4-a4d2-4d8b-9148-e3be6c30e623}">
          <xlrd:rvb i="1628"/>
        </ext>
      </extLst>
    </bk>
    <bk>
      <extLst>
        <ext uri="{3e2802c4-a4d2-4d8b-9148-e3be6c30e623}">
          <xlrd:rvb i="1629"/>
        </ext>
      </extLst>
    </bk>
    <bk>
      <extLst>
        <ext uri="{3e2802c4-a4d2-4d8b-9148-e3be6c30e623}">
          <xlrd:rvb i="1630"/>
        </ext>
      </extLst>
    </bk>
    <bk>
      <extLst>
        <ext uri="{3e2802c4-a4d2-4d8b-9148-e3be6c30e623}">
          <xlrd:rvb i="1631"/>
        </ext>
      </extLst>
    </bk>
    <bk>
      <extLst>
        <ext uri="{3e2802c4-a4d2-4d8b-9148-e3be6c30e623}">
          <xlrd:rvb i="1632"/>
        </ext>
      </extLst>
    </bk>
    <bk>
      <extLst>
        <ext uri="{3e2802c4-a4d2-4d8b-9148-e3be6c30e623}">
          <xlrd:rvb i="1633"/>
        </ext>
      </extLst>
    </bk>
    <bk>
      <extLst>
        <ext uri="{3e2802c4-a4d2-4d8b-9148-e3be6c30e623}">
          <xlrd:rvb i="1634"/>
        </ext>
      </extLst>
    </bk>
    <bk>
      <extLst>
        <ext uri="{3e2802c4-a4d2-4d8b-9148-e3be6c30e623}">
          <xlrd:rvb i="1635"/>
        </ext>
      </extLst>
    </bk>
    <bk>
      <extLst>
        <ext uri="{3e2802c4-a4d2-4d8b-9148-e3be6c30e623}">
          <xlrd:rvb i="1636"/>
        </ext>
      </extLst>
    </bk>
    <bk>
      <extLst>
        <ext uri="{3e2802c4-a4d2-4d8b-9148-e3be6c30e623}">
          <xlrd:rvb i="1637"/>
        </ext>
      </extLst>
    </bk>
    <bk>
      <extLst>
        <ext uri="{3e2802c4-a4d2-4d8b-9148-e3be6c30e623}">
          <xlrd:rvb i="1638"/>
        </ext>
      </extLst>
    </bk>
    <bk>
      <extLst>
        <ext uri="{3e2802c4-a4d2-4d8b-9148-e3be6c30e623}">
          <xlrd:rvb i="1639"/>
        </ext>
      </extLst>
    </bk>
    <bk>
      <extLst>
        <ext uri="{3e2802c4-a4d2-4d8b-9148-e3be6c30e623}">
          <xlrd:rvb i="1640"/>
        </ext>
      </extLst>
    </bk>
    <bk>
      <extLst>
        <ext uri="{3e2802c4-a4d2-4d8b-9148-e3be6c30e623}">
          <xlrd:rvb i="1641"/>
        </ext>
      </extLst>
    </bk>
    <bk>
      <extLst>
        <ext uri="{3e2802c4-a4d2-4d8b-9148-e3be6c30e623}">
          <xlrd:rvb i="1642"/>
        </ext>
      </extLst>
    </bk>
    <bk>
      <extLst>
        <ext uri="{3e2802c4-a4d2-4d8b-9148-e3be6c30e623}">
          <xlrd:rvb i="1643"/>
        </ext>
      </extLst>
    </bk>
    <bk>
      <extLst>
        <ext uri="{3e2802c4-a4d2-4d8b-9148-e3be6c30e623}">
          <xlrd:rvb i="1644"/>
        </ext>
      </extLst>
    </bk>
    <bk>
      <extLst>
        <ext uri="{3e2802c4-a4d2-4d8b-9148-e3be6c30e623}">
          <xlrd:rvb i="1645"/>
        </ext>
      </extLst>
    </bk>
    <bk>
      <extLst>
        <ext uri="{3e2802c4-a4d2-4d8b-9148-e3be6c30e623}">
          <xlrd:rvb i="1646"/>
        </ext>
      </extLst>
    </bk>
    <bk>
      <extLst>
        <ext uri="{3e2802c4-a4d2-4d8b-9148-e3be6c30e623}">
          <xlrd:rvb i="1647"/>
        </ext>
      </extLst>
    </bk>
    <bk>
      <extLst>
        <ext uri="{3e2802c4-a4d2-4d8b-9148-e3be6c30e623}">
          <xlrd:rvb i="1648"/>
        </ext>
      </extLst>
    </bk>
    <bk>
      <extLst>
        <ext uri="{3e2802c4-a4d2-4d8b-9148-e3be6c30e623}">
          <xlrd:rvb i="1649"/>
        </ext>
      </extLst>
    </bk>
    <bk>
      <extLst>
        <ext uri="{3e2802c4-a4d2-4d8b-9148-e3be6c30e623}">
          <xlrd:rvb i="1650"/>
        </ext>
      </extLst>
    </bk>
    <bk>
      <extLst>
        <ext uri="{3e2802c4-a4d2-4d8b-9148-e3be6c30e623}">
          <xlrd:rvb i="1651"/>
        </ext>
      </extLst>
    </bk>
    <bk>
      <extLst>
        <ext uri="{3e2802c4-a4d2-4d8b-9148-e3be6c30e623}">
          <xlrd:rvb i="1652"/>
        </ext>
      </extLst>
    </bk>
    <bk>
      <extLst>
        <ext uri="{3e2802c4-a4d2-4d8b-9148-e3be6c30e623}">
          <xlrd:rvb i="1653"/>
        </ext>
      </extLst>
    </bk>
    <bk>
      <extLst>
        <ext uri="{3e2802c4-a4d2-4d8b-9148-e3be6c30e623}">
          <xlrd:rvb i="1654"/>
        </ext>
      </extLst>
    </bk>
    <bk>
      <extLst>
        <ext uri="{3e2802c4-a4d2-4d8b-9148-e3be6c30e623}">
          <xlrd:rvb i="1655"/>
        </ext>
      </extLst>
    </bk>
    <bk>
      <extLst>
        <ext uri="{3e2802c4-a4d2-4d8b-9148-e3be6c30e623}">
          <xlrd:rvb i="1656"/>
        </ext>
      </extLst>
    </bk>
    <bk>
      <extLst>
        <ext uri="{3e2802c4-a4d2-4d8b-9148-e3be6c30e623}">
          <xlrd:rvb i="1657"/>
        </ext>
      </extLst>
    </bk>
    <bk>
      <extLst>
        <ext uri="{3e2802c4-a4d2-4d8b-9148-e3be6c30e623}">
          <xlrd:rvb i="1658"/>
        </ext>
      </extLst>
    </bk>
    <bk>
      <extLst>
        <ext uri="{3e2802c4-a4d2-4d8b-9148-e3be6c30e623}">
          <xlrd:rvb i="1659"/>
        </ext>
      </extLst>
    </bk>
    <bk>
      <extLst>
        <ext uri="{3e2802c4-a4d2-4d8b-9148-e3be6c30e623}">
          <xlrd:rvb i="1660"/>
        </ext>
      </extLst>
    </bk>
    <bk>
      <extLst>
        <ext uri="{3e2802c4-a4d2-4d8b-9148-e3be6c30e623}">
          <xlrd:rvb i="1661"/>
        </ext>
      </extLst>
    </bk>
    <bk>
      <extLst>
        <ext uri="{3e2802c4-a4d2-4d8b-9148-e3be6c30e623}">
          <xlrd:rvb i="1662"/>
        </ext>
      </extLst>
    </bk>
    <bk>
      <extLst>
        <ext uri="{3e2802c4-a4d2-4d8b-9148-e3be6c30e623}">
          <xlrd:rvb i="1663"/>
        </ext>
      </extLst>
    </bk>
    <bk>
      <extLst>
        <ext uri="{3e2802c4-a4d2-4d8b-9148-e3be6c30e623}">
          <xlrd:rvb i="1664"/>
        </ext>
      </extLst>
    </bk>
    <bk>
      <extLst>
        <ext uri="{3e2802c4-a4d2-4d8b-9148-e3be6c30e623}">
          <xlrd:rvb i="1665"/>
        </ext>
      </extLst>
    </bk>
    <bk>
      <extLst>
        <ext uri="{3e2802c4-a4d2-4d8b-9148-e3be6c30e623}">
          <xlrd:rvb i="1666"/>
        </ext>
      </extLst>
    </bk>
    <bk>
      <extLst>
        <ext uri="{3e2802c4-a4d2-4d8b-9148-e3be6c30e623}">
          <xlrd:rvb i="1667"/>
        </ext>
      </extLst>
    </bk>
    <bk>
      <extLst>
        <ext uri="{3e2802c4-a4d2-4d8b-9148-e3be6c30e623}">
          <xlrd:rvb i="1668"/>
        </ext>
      </extLst>
    </bk>
    <bk>
      <extLst>
        <ext uri="{3e2802c4-a4d2-4d8b-9148-e3be6c30e623}">
          <xlrd:rvb i="1669"/>
        </ext>
      </extLst>
    </bk>
    <bk>
      <extLst>
        <ext uri="{3e2802c4-a4d2-4d8b-9148-e3be6c30e623}">
          <xlrd:rvb i="1670"/>
        </ext>
      </extLst>
    </bk>
    <bk>
      <extLst>
        <ext uri="{3e2802c4-a4d2-4d8b-9148-e3be6c30e623}">
          <xlrd:rvb i="1671"/>
        </ext>
      </extLst>
    </bk>
    <bk>
      <extLst>
        <ext uri="{3e2802c4-a4d2-4d8b-9148-e3be6c30e623}">
          <xlrd:rvb i="1672"/>
        </ext>
      </extLst>
    </bk>
    <bk>
      <extLst>
        <ext uri="{3e2802c4-a4d2-4d8b-9148-e3be6c30e623}">
          <xlrd:rvb i="1673"/>
        </ext>
      </extLst>
    </bk>
    <bk>
      <extLst>
        <ext uri="{3e2802c4-a4d2-4d8b-9148-e3be6c30e623}">
          <xlrd:rvb i="1674"/>
        </ext>
      </extLst>
    </bk>
    <bk>
      <extLst>
        <ext uri="{3e2802c4-a4d2-4d8b-9148-e3be6c30e623}">
          <xlrd:rvb i="1675"/>
        </ext>
      </extLst>
    </bk>
    <bk>
      <extLst>
        <ext uri="{3e2802c4-a4d2-4d8b-9148-e3be6c30e623}">
          <xlrd:rvb i="1676"/>
        </ext>
      </extLst>
    </bk>
    <bk>
      <extLst>
        <ext uri="{3e2802c4-a4d2-4d8b-9148-e3be6c30e623}">
          <xlrd:rvb i="1677"/>
        </ext>
      </extLst>
    </bk>
    <bk>
      <extLst>
        <ext uri="{3e2802c4-a4d2-4d8b-9148-e3be6c30e623}">
          <xlrd:rvb i="1678"/>
        </ext>
      </extLst>
    </bk>
    <bk>
      <extLst>
        <ext uri="{3e2802c4-a4d2-4d8b-9148-e3be6c30e623}">
          <xlrd:rvb i="1679"/>
        </ext>
      </extLst>
    </bk>
    <bk>
      <extLst>
        <ext uri="{3e2802c4-a4d2-4d8b-9148-e3be6c30e623}">
          <xlrd:rvb i="1680"/>
        </ext>
      </extLst>
    </bk>
    <bk>
      <extLst>
        <ext uri="{3e2802c4-a4d2-4d8b-9148-e3be6c30e623}">
          <xlrd:rvb i="1681"/>
        </ext>
      </extLst>
    </bk>
    <bk>
      <extLst>
        <ext uri="{3e2802c4-a4d2-4d8b-9148-e3be6c30e623}">
          <xlrd:rvb i="1682"/>
        </ext>
      </extLst>
    </bk>
    <bk>
      <extLst>
        <ext uri="{3e2802c4-a4d2-4d8b-9148-e3be6c30e623}">
          <xlrd:rvb i="1683"/>
        </ext>
      </extLst>
    </bk>
    <bk>
      <extLst>
        <ext uri="{3e2802c4-a4d2-4d8b-9148-e3be6c30e623}">
          <xlrd:rvb i="1684"/>
        </ext>
      </extLst>
    </bk>
    <bk>
      <extLst>
        <ext uri="{3e2802c4-a4d2-4d8b-9148-e3be6c30e623}">
          <xlrd:rvb i="1685"/>
        </ext>
      </extLst>
    </bk>
    <bk>
      <extLst>
        <ext uri="{3e2802c4-a4d2-4d8b-9148-e3be6c30e623}">
          <xlrd:rvb i="1686"/>
        </ext>
      </extLst>
    </bk>
    <bk>
      <extLst>
        <ext uri="{3e2802c4-a4d2-4d8b-9148-e3be6c30e623}">
          <xlrd:rvb i="1687"/>
        </ext>
      </extLst>
    </bk>
    <bk>
      <extLst>
        <ext uri="{3e2802c4-a4d2-4d8b-9148-e3be6c30e623}">
          <xlrd:rvb i="1688"/>
        </ext>
      </extLst>
    </bk>
    <bk>
      <extLst>
        <ext uri="{3e2802c4-a4d2-4d8b-9148-e3be6c30e623}">
          <xlrd:rvb i="1689"/>
        </ext>
      </extLst>
    </bk>
    <bk>
      <extLst>
        <ext uri="{3e2802c4-a4d2-4d8b-9148-e3be6c30e623}">
          <xlrd:rvb i="1690"/>
        </ext>
      </extLst>
    </bk>
    <bk>
      <extLst>
        <ext uri="{3e2802c4-a4d2-4d8b-9148-e3be6c30e623}">
          <xlrd:rvb i="1691"/>
        </ext>
      </extLst>
    </bk>
    <bk>
      <extLst>
        <ext uri="{3e2802c4-a4d2-4d8b-9148-e3be6c30e623}">
          <xlrd:rvb i="1692"/>
        </ext>
      </extLst>
    </bk>
    <bk>
      <extLst>
        <ext uri="{3e2802c4-a4d2-4d8b-9148-e3be6c30e623}">
          <xlrd:rvb i="1693"/>
        </ext>
      </extLst>
    </bk>
    <bk>
      <extLst>
        <ext uri="{3e2802c4-a4d2-4d8b-9148-e3be6c30e623}">
          <xlrd:rvb i="1694"/>
        </ext>
      </extLst>
    </bk>
    <bk>
      <extLst>
        <ext uri="{3e2802c4-a4d2-4d8b-9148-e3be6c30e623}">
          <xlrd:rvb i="1695"/>
        </ext>
      </extLst>
    </bk>
    <bk>
      <extLst>
        <ext uri="{3e2802c4-a4d2-4d8b-9148-e3be6c30e623}">
          <xlrd:rvb i="1696"/>
        </ext>
      </extLst>
    </bk>
    <bk>
      <extLst>
        <ext uri="{3e2802c4-a4d2-4d8b-9148-e3be6c30e623}">
          <xlrd:rvb i="1697"/>
        </ext>
      </extLst>
    </bk>
    <bk>
      <extLst>
        <ext uri="{3e2802c4-a4d2-4d8b-9148-e3be6c30e623}">
          <xlrd:rvb i="1698"/>
        </ext>
      </extLst>
    </bk>
    <bk>
      <extLst>
        <ext uri="{3e2802c4-a4d2-4d8b-9148-e3be6c30e623}">
          <xlrd:rvb i="1699"/>
        </ext>
      </extLst>
    </bk>
    <bk>
      <extLst>
        <ext uri="{3e2802c4-a4d2-4d8b-9148-e3be6c30e623}">
          <xlrd:rvb i="1700"/>
        </ext>
      </extLst>
    </bk>
    <bk>
      <extLst>
        <ext uri="{3e2802c4-a4d2-4d8b-9148-e3be6c30e623}">
          <xlrd:rvb i="1701"/>
        </ext>
      </extLst>
    </bk>
    <bk>
      <extLst>
        <ext uri="{3e2802c4-a4d2-4d8b-9148-e3be6c30e623}">
          <xlrd:rvb i="1702"/>
        </ext>
      </extLst>
    </bk>
    <bk>
      <extLst>
        <ext uri="{3e2802c4-a4d2-4d8b-9148-e3be6c30e623}">
          <xlrd:rvb i="1703"/>
        </ext>
      </extLst>
    </bk>
    <bk>
      <extLst>
        <ext uri="{3e2802c4-a4d2-4d8b-9148-e3be6c30e623}">
          <xlrd:rvb i="1704"/>
        </ext>
      </extLst>
    </bk>
    <bk>
      <extLst>
        <ext uri="{3e2802c4-a4d2-4d8b-9148-e3be6c30e623}">
          <xlrd:rvb i="1705"/>
        </ext>
      </extLst>
    </bk>
    <bk>
      <extLst>
        <ext uri="{3e2802c4-a4d2-4d8b-9148-e3be6c30e623}">
          <xlrd:rvb i="1706"/>
        </ext>
      </extLst>
    </bk>
    <bk>
      <extLst>
        <ext uri="{3e2802c4-a4d2-4d8b-9148-e3be6c30e623}">
          <xlrd:rvb i="1707"/>
        </ext>
      </extLst>
    </bk>
    <bk>
      <extLst>
        <ext uri="{3e2802c4-a4d2-4d8b-9148-e3be6c30e623}">
          <xlrd:rvb i="1708"/>
        </ext>
      </extLst>
    </bk>
    <bk>
      <extLst>
        <ext uri="{3e2802c4-a4d2-4d8b-9148-e3be6c30e623}">
          <xlrd:rvb i="1709"/>
        </ext>
      </extLst>
    </bk>
    <bk>
      <extLst>
        <ext uri="{3e2802c4-a4d2-4d8b-9148-e3be6c30e623}">
          <xlrd:rvb i="1710"/>
        </ext>
      </extLst>
    </bk>
    <bk>
      <extLst>
        <ext uri="{3e2802c4-a4d2-4d8b-9148-e3be6c30e623}">
          <xlrd:rvb i="1711"/>
        </ext>
      </extLst>
    </bk>
    <bk>
      <extLst>
        <ext uri="{3e2802c4-a4d2-4d8b-9148-e3be6c30e623}">
          <xlrd:rvb i="1712"/>
        </ext>
      </extLst>
    </bk>
    <bk>
      <extLst>
        <ext uri="{3e2802c4-a4d2-4d8b-9148-e3be6c30e623}">
          <xlrd:rvb i="1713"/>
        </ext>
      </extLst>
    </bk>
    <bk>
      <extLst>
        <ext uri="{3e2802c4-a4d2-4d8b-9148-e3be6c30e623}">
          <xlrd:rvb i="1714"/>
        </ext>
      </extLst>
    </bk>
    <bk>
      <extLst>
        <ext uri="{3e2802c4-a4d2-4d8b-9148-e3be6c30e623}">
          <xlrd:rvb i="1715"/>
        </ext>
      </extLst>
    </bk>
    <bk>
      <extLst>
        <ext uri="{3e2802c4-a4d2-4d8b-9148-e3be6c30e623}">
          <xlrd:rvb i="1716"/>
        </ext>
      </extLst>
    </bk>
    <bk>
      <extLst>
        <ext uri="{3e2802c4-a4d2-4d8b-9148-e3be6c30e623}">
          <xlrd:rvb i="1717"/>
        </ext>
      </extLst>
    </bk>
    <bk>
      <extLst>
        <ext uri="{3e2802c4-a4d2-4d8b-9148-e3be6c30e623}">
          <xlrd:rvb i="1718"/>
        </ext>
      </extLst>
    </bk>
    <bk>
      <extLst>
        <ext uri="{3e2802c4-a4d2-4d8b-9148-e3be6c30e623}">
          <xlrd:rvb i="1719"/>
        </ext>
      </extLst>
    </bk>
    <bk>
      <extLst>
        <ext uri="{3e2802c4-a4d2-4d8b-9148-e3be6c30e623}">
          <xlrd:rvb i="1720"/>
        </ext>
      </extLst>
    </bk>
    <bk>
      <extLst>
        <ext uri="{3e2802c4-a4d2-4d8b-9148-e3be6c30e623}">
          <xlrd:rvb i="1721"/>
        </ext>
      </extLst>
    </bk>
    <bk>
      <extLst>
        <ext uri="{3e2802c4-a4d2-4d8b-9148-e3be6c30e623}">
          <xlrd:rvb i="1722"/>
        </ext>
      </extLst>
    </bk>
    <bk>
      <extLst>
        <ext uri="{3e2802c4-a4d2-4d8b-9148-e3be6c30e623}">
          <xlrd:rvb i="1723"/>
        </ext>
      </extLst>
    </bk>
    <bk>
      <extLst>
        <ext uri="{3e2802c4-a4d2-4d8b-9148-e3be6c30e623}">
          <xlrd:rvb i="1724"/>
        </ext>
      </extLst>
    </bk>
    <bk>
      <extLst>
        <ext uri="{3e2802c4-a4d2-4d8b-9148-e3be6c30e623}">
          <xlrd:rvb i="1725"/>
        </ext>
      </extLst>
    </bk>
    <bk>
      <extLst>
        <ext uri="{3e2802c4-a4d2-4d8b-9148-e3be6c30e623}">
          <xlrd:rvb i="1726"/>
        </ext>
      </extLst>
    </bk>
    <bk>
      <extLst>
        <ext uri="{3e2802c4-a4d2-4d8b-9148-e3be6c30e623}">
          <xlrd:rvb i="1727"/>
        </ext>
      </extLst>
    </bk>
    <bk>
      <extLst>
        <ext uri="{3e2802c4-a4d2-4d8b-9148-e3be6c30e623}">
          <xlrd:rvb i="1728"/>
        </ext>
      </extLst>
    </bk>
    <bk>
      <extLst>
        <ext uri="{3e2802c4-a4d2-4d8b-9148-e3be6c30e623}">
          <xlrd:rvb i="1729"/>
        </ext>
      </extLst>
    </bk>
    <bk>
      <extLst>
        <ext uri="{3e2802c4-a4d2-4d8b-9148-e3be6c30e623}">
          <xlrd:rvb i="1730"/>
        </ext>
      </extLst>
    </bk>
    <bk>
      <extLst>
        <ext uri="{3e2802c4-a4d2-4d8b-9148-e3be6c30e623}">
          <xlrd:rvb i="1731"/>
        </ext>
      </extLst>
    </bk>
    <bk>
      <extLst>
        <ext uri="{3e2802c4-a4d2-4d8b-9148-e3be6c30e623}">
          <xlrd:rvb i="1732"/>
        </ext>
      </extLst>
    </bk>
    <bk>
      <extLst>
        <ext uri="{3e2802c4-a4d2-4d8b-9148-e3be6c30e623}">
          <xlrd:rvb i="1733"/>
        </ext>
      </extLst>
    </bk>
    <bk>
      <extLst>
        <ext uri="{3e2802c4-a4d2-4d8b-9148-e3be6c30e623}">
          <xlrd:rvb i="1734"/>
        </ext>
      </extLst>
    </bk>
    <bk>
      <extLst>
        <ext uri="{3e2802c4-a4d2-4d8b-9148-e3be6c30e623}">
          <xlrd:rvb i="1735"/>
        </ext>
      </extLst>
    </bk>
    <bk>
      <extLst>
        <ext uri="{3e2802c4-a4d2-4d8b-9148-e3be6c30e623}">
          <xlrd:rvb i="1736"/>
        </ext>
      </extLst>
    </bk>
    <bk>
      <extLst>
        <ext uri="{3e2802c4-a4d2-4d8b-9148-e3be6c30e623}">
          <xlrd:rvb i="1737"/>
        </ext>
      </extLst>
    </bk>
    <bk>
      <extLst>
        <ext uri="{3e2802c4-a4d2-4d8b-9148-e3be6c30e623}">
          <xlrd:rvb i="1738"/>
        </ext>
      </extLst>
    </bk>
    <bk>
      <extLst>
        <ext uri="{3e2802c4-a4d2-4d8b-9148-e3be6c30e623}">
          <xlrd:rvb i="1739"/>
        </ext>
      </extLst>
    </bk>
    <bk>
      <extLst>
        <ext uri="{3e2802c4-a4d2-4d8b-9148-e3be6c30e623}">
          <xlrd:rvb i="1740"/>
        </ext>
      </extLst>
    </bk>
    <bk>
      <extLst>
        <ext uri="{3e2802c4-a4d2-4d8b-9148-e3be6c30e623}">
          <xlrd:rvb i="1741"/>
        </ext>
      </extLst>
    </bk>
    <bk>
      <extLst>
        <ext uri="{3e2802c4-a4d2-4d8b-9148-e3be6c30e623}">
          <xlrd:rvb i="1742"/>
        </ext>
      </extLst>
    </bk>
    <bk>
      <extLst>
        <ext uri="{3e2802c4-a4d2-4d8b-9148-e3be6c30e623}">
          <xlrd:rvb i="1743"/>
        </ext>
      </extLst>
    </bk>
    <bk>
      <extLst>
        <ext uri="{3e2802c4-a4d2-4d8b-9148-e3be6c30e623}">
          <xlrd:rvb i="1744"/>
        </ext>
      </extLst>
    </bk>
    <bk>
      <extLst>
        <ext uri="{3e2802c4-a4d2-4d8b-9148-e3be6c30e623}">
          <xlrd:rvb i="1745"/>
        </ext>
      </extLst>
    </bk>
    <bk>
      <extLst>
        <ext uri="{3e2802c4-a4d2-4d8b-9148-e3be6c30e623}">
          <xlrd:rvb i="1746"/>
        </ext>
      </extLst>
    </bk>
    <bk>
      <extLst>
        <ext uri="{3e2802c4-a4d2-4d8b-9148-e3be6c30e623}">
          <xlrd:rvb i="1747"/>
        </ext>
      </extLst>
    </bk>
    <bk>
      <extLst>
        <ext uri="{3e2802c4-a4d2-4d8b-9148-e3be6c30e623}">
          <xlrd:rvb i="1748"/>
        </ext>
      </extLst>
    </bk>
    <bk>
      <extLst>
        <ext uri="{3e2802c4-a4d2-4d8b-9148-e3be6c30e623}">
          <xlrd:rvb i="1749"/>
        </ext>
      </extLst>
    </bk>
    <bk>
      <extLst>
        <ext uri="{3e2802c4-a4d2-4d8b-9148-e3be6c30e623}">
          <xlrd:rvb i="1750"/>
        </ext>
      </extLst>
    </bk>
    <bk>
      <extLst>
        <ext uri="{3e2802c4-a4d2-4d8b-9148-e3be6c30e623}">
          <xlrd:rvb i="1751"/>
        </ext>
      </extLst>
    </bk>
    <bk>
      <extLst>
        <ext uri="{3e2802c4-a4d2-4d8b-9148-e3be6c30e623}">
          <xlrd:rvb i="1752"/>
        </ext>
      </extLst>
    </bk>
    <bk>
      <extLst>
        <ext uri="{3e2802c4-a4d2-4d8b-9148-e3be6c30e623}">
          <xlrd:rvb i="1753"/>
        </ext>
      </extLst>
    </bk>
    <bk>
      <extLst>
        <ext uri="{3e2802c4-a4d2-4d8b-9148-e3be6c30e623}">
          <xlrd:rvb i="1754"/>
        </ext>
      </extLst>
    </bk>
    <bk>
      <extLst>
        <ext uri="{3e2802c4-a4d2-4d8b-9148-e3be6c30e623}">
          <xlrd:rvb i="1755"/>
        </ext>
      </extLst>
    </bk>
    <bk>
      <extLst>
        <ext uri="{3e2802c4-a4d2-4d8b-9148-e3be6c30e623}">
          <xlrd:rvb i="1756"/>
        </ext>
      </extLst>
    </bk>
    <bk>
      <extLst>
        <ext uri="{3e2802c4-a4d2-4d8b-9148-e3be6c30e623}">
          <xlrd:rvb i="1757"/>
        </ext>
      </extLst>
    </bk>
    <bk>
      <extLst>
        <ext uri="{3e2802c4-a4d2-4d8b-9148-e3be6c30e623}">
          <xlrd:rvb i="1758"/>
        </ext>
      </extLst>
    </bk>
    <bk>
      <extLst>
        <ext uri="{3e2802c4-a4d2-4d8b-9148-e3be6c30e623}">
          <xlrd:rvb i="1759"/>
        </ext>
      </extLst>
    </bk>
    <bk>
      <extLst>
        <ext uri="{3e2802c4-a4d2-4d8b-9148-e3be6c30e623}">
          <xlrd:rvb i="1760"/>
        </ext>
      </extLst>
    </bk>
    <bk>
      <extLst>
        <ext uri="{3e2802c4-a4d2-4d8b-9148-e3be6c30e623}">
          <xlrd:rvb i="1761"/>
        </ext>
      </extLst>
    </bk>
    <bk>
      <extLst>
        <ext uri="{3e2802c4-a4d2-4d8b-9148-e3be6c30e623}">
          <xlrd:rvb i="1762"/>
        </ext>
      </extLst>
    </bk>
    <bk>
      <extLst>
        <ext uri="{3e2802c4-a4d2-4d8b-9148-e3be6c30e623}">
          <xlrd:rvb i="1763"/>
        </ext>
      </extLst>
    </bk>
    <bk>
      <extLst>
        <ext uri="{3e2802c4-a4d2-4d8b-9148-e3be6c30e623}">
          <xlrd:rvb i="1764"/>
        </ext>
      </extLst>
    </bk>
    <bk>
      <extLst>
        <ext uri="{3e2802c4-a4d2-4d8b-9148-e3be6c30e623}">
          <xlrd:rvb i="1765"/>
        </ext>
      </extLst>
    </bk>
    <bk>
      <extLst>
        <ext uri="{3e2802c4-a4d2-4d8b-9148-e3be6c30e623}">
          <xlrd:rvb i="1766"/>
        </ext>
      </extLst>
    </bk>
    <bk>
      <extLst>
        <ext uri="{3e2802c4-a4d2-4d8b-9148-e3be6c30e623}">
          <xlrd:rvb i="1767"/>
        </ext>
      </extLst>
    </bk>
    <bk>
      <extLst>
        <ext uri="{3e2802c4-a4d2-4d8b-9148-e3be6c30e623}">
          <xlrd:rvb i="1768"/>
        </ext>
      </extLst>
    </bk>
    <bk>
      <extLst>
        <ext uri="{3e2802c4-a4d2-4d8b-9148-e3be6c30e623}">
          <xlrd:rvb i="1769"/>
        </ext>
      </extLst>
    </bk>
    <bk>
      <extLst>
        <ext uri="{3e2802c4-a4d2-4d8b-9148-e3be6c30e623}">
          <xlrd:rvb i="1770"/>
        </ext>
      </extLst>
    </bk>
    <bk>
      <extLst>
        <ext uri="{3e2802c4-a4d2-4d8b-9148-e3be6c30e623}">
          <xlrd:rvb i="1771"/>
        </ext>
      </extLst>
    </bk>
    <bk>
      <extLst>
        <ext uri="{3e2802c4-a4d2-4d8b-9148-e3be6c30e623}">
          <xlrd:rvb i="1772"/>
        </ext>
      </extLst>
    </bk>
    <bk>
      <extLst>
        <ext uri="{3e2802c4-a4d2-4d8b-9148-e3be6c30e623}">
          <xlrd:rvb i="1773"/>
        </ext>
      </extLst>
    </bk>
    <bk>
      <extLst>
        <ext uri="{3e2802c4-a4d2-4d8b-9148-e3be6c30e623}">
          <xlrd:rvb i="1774"/>
        </ext>
      </extLst>
    </bk>
    <bk>
      <extLst>
        <ext uri="{3e2802c4-a4d2-4d8b-9148-e3be6c30e623}">
          <xlrd:rvb i="1775"/>
        </ext>
      </extLst>
    </bk>
    <bk>
      <extLst>
        <ext uri="{3e2802c4-a4d2-4d8b-9148-e3be6c30e623}">
          <xlrd:rvb i="1776"/>
        </ext>
      </extLst>
    </bk>
    <bk>
      <extLst>
        <ext uri="{3e2802c4-a4d2-4d8b-9148-e3be6c30e623}">
          <xlrd:rvb i="1777"/>
        </ext>
      </extLst>
    </bk>
    <bk>
      <extLst>
        <ext uri="{3e2802c4-a4d2-4d8b-9148-e3be6c30e623}">
          <xlrd:rvb i="1778"/>
        </ext>
      </extLst>
    </bk>
    <bk>
      <extLst>
        <ext uri="{3e2802c4-a4d2-4d8b-9148-e3be6c30e623}">
          <xlrd:rvb i="1779"/>
        </ext>
      </extLst>
    </bk>
    <bk>
      <extLst>
        <ext uri="{3e2802c4-a4d2-4d8b-9148-e3be6c30e623}">
          <xlrd:rvb i="1780"/>
        </ext>
      </extLst>
    </bk>
    <bk>
      <extLst>
        <ext uri="{3e2802c4-a4d2-4d8b-9148-e3be6c30e623}">
          <xlrd:rvb i="1781"/>
        </ext>
      </extLst>
    </bk>
    <bk>
      <extLst>
        <ext uri="{3e2802c4-a4d2-4d8b-9148-e3be6c30e623}">
          <xlrd:rvb i="1782"/>
        </ext>
      </extLst>
    </bk>
    <bk>
      <extLst>
        <ext uri="{3e2802c4-a4d2-4d8b-9148-e3be6c30e623}">
          <xlrd:rvb i="1783"/>
        </ext>
      </extLst>
    </bk>
    <bk>
      <extLst>
        <ext uri="{3e2802c4-a4d2-4d8b-9148-e3be6c30e623}">
          <xlrd:rvb i="1784"/>
        </ext>
      </extLst>
    </bk>
    <bk>
      <extLst>
        <ext uri="{3e2802c4-a4d2-4d8b-9148-e3be6c30e623}">
          <xlrd:rvb i="1785"/>
        </ext>
      </extLst>
    </bk>
    <bk>
      <extLst>
        <ext uri="{3e2802c4-a4d2-4d8b-9148-e3be6c30e623}">
          <xlrd:rvb i="1786"/>
        </ext>
      </extLst>
    </bk>
    <bk>
      <extLst>
        <ext uri="{3e2802c4-a4d2-4d8b-9148-e3be6c30e623}">
          <xlrd:rvb i="1787"/>
        </ext>
      </extLst>
    </bk>
    <bk>
      <extLst>
        <ext uri="{3e2802c4-a4d2-4d8b-9148-e3be6c30e623}">
          <xlrd:rvb i="1788"/>
        </ext>
      </extLst>
    </bk>
    <bk>
      <extLst>
        <ext uri="{3e2802c4-a4d2-4d8b-9148-e3be6c30e623}">
          <xlrd:rvb i="1789"/>
        </ext>
      </extLst>
    </bk>
    <bk>
      <extLst>
        <ext uri="{3e2802c4-a4d2-4d8b-9148-e3be6c30e623}">
          <xlrd:rvb i="1790"/>
        </ext>
      </extLst>
    </bk>
    <bk>
      <extLst>
        <ext uri="{3e2802c4-a4d2-4d8b-9148-e3be6c30e623}">
          <xlrd:rvb i="1791"/>
        </ext>
      </extLst>
    </bk>
    <bk>
      <extLst>
        <ext uri="{3e2802c4-a4d2-4d8b-9148-e3be6c30e623}">
          <xlrd:rvb i="1792"/>
        </ext>
      </extLst>
    </bk>
    <bk>
      <extLst>
        <ext uri="{3e2802c4-a4d2-4d8b-9148-e3be6c30e623}">
          <xlrd:rvb i="1793"/>
        </ext>
      </extLst>
    </bk>
    <bk>
      <extLst>
        <ext uri="{3e2802c4-a4d2-4d8b-9148-e3be6c30e623}">
          <xlrd:rvb i="1794"/>
        </ext>
      </extLst>
    </bk>
    <bk>
      <extLst>
        <ext uri="{3e2802c4-a4d2-4d8b-9148-e3be6c30e623}">
          <xlrd:rvb i="1795"/>
        </ext>
      </extLst>
    </bk>
    <bk>
      <extLst>
        <ext uri="{3e2802c4-a4d2-4d8b-9148-e3be6c30e623}">
          <xlrd:rvb i="1796"/>
        </ext>
      </extLst>
    </bk>
    <bk>
      <extLst>
        <ext uri="{3e2802c4-a4d2-4d8b-9148-e3be6c30e623}">
          <xlrd:rvb i="1797"/>
        </ext>
      </extLst>
    </bk>
    <bk>
      <extLst>
        <ext uri="{3e2802c4-a4d2-4d8b-9148-e3be6c30e623}">
          <xlrd:rvb i="1798"/>
        </ext>
      </extLst>
    </bk>
    <bk>
      <extLst>
        <ext uri="{3e2802c4-a4d2-4d8b-9148-e3be6c30e623}">
          <xlrd:rvb i="1799"/>
        </ext>
      </extLst>
    </bk>
    <bk>
      <extLst>
        <ext uri="{3e2802c4-a4d2-4d8b-9148-e3be6c30e623}">
          <xlrd:rvb i="1800"/>
        </ext>
      </extLst>
    </bk>
    <bk>
      <extLst>
        <ext uri="{3e2802c4-a4d2-4d8b-9148-e3be6c30e623}">
          <xlrd:rvb i="1801"/>
        </ext>
      </extLst>
    </bk>
    <bk>
      <extLst>
        <ext uri="{3e2802c4-a4d2-4d8b-9148-e3be6c30e623}">
          <xlrd:rvb i="1802"/>
        </ext>
      </extLst>
    </bk>
    <bk>
      <extLst>
        <ext uri="{3e2802c4-a4d2-4d8b-9148-e3be6c30e623}">
          <xlrd:rvb i="1803"/>
        </ext>
      </extLst>
    </bk>
    <bk>
      <extLst>
        <ext uri="{3e2802c4-a4d2-4d8b-9148-e3be6c30e623}">
          <xlrd:rvb i="1804"/>
        </ext>
      </extLst>
    </bk>
    <bk>
      <extLst>
        <ext uri="{3e2802c4-a4d2-4d8b-9148-e3be6c30e623}">
          <xlrd:rvb i="1805"/>
        </ext>
      </extLst>
    </bk>
    <bk>
      <extLst>
        <ext uri="{3e2802c4-a4d2-4d8b-9148-e3be6c30e623}">
          <xlrd:rvb i="1806"/>
        </ext>
      </extLst>
    </bk>
    <bk>
      <extLst>
        <ext uri="{3e2802c4-a4d2-4d8b-9148-e3be6c30e623}">
          <xlrd:rvb i="1807"/>
        </ext>
      </extLst>
    </bk>
    <bk>
      <extLst>
        <ext uri="{3e2802c4-a4d2-4d8b-9148-e3be6c30e623}">
          <xlrd:rvb i="1808"/>
        </ext>
      </extLst>
    </bk>
    <bk>
      <extLst>
        <ext uri="{3e2802c4-a4d2-4d8b-9148-e3be6c30e623}">
          <xlrd:rvb i="1809"/>
        </ext>
      </extLst>
    </bk>
    <bk>
      <extLst>
        <ext uri="{3e2802c4-a4d2-4d8b-9148-e3be6c30e623}">
          <xlrd:rvb i="1810"/>
        </ext>
      </extLst>
    </bk>
    <bk>
      <extLst>
        <ext uri="{3e2802c4-a4d2-4d8b-9148-e3be6c30e623}">
          <xlrd:rvb i="1811"/>
        </ext>
      </extLst>
    </bk>
    <bk>
      <extLst>
        <ext uri="{3e2802c4-a4d2-4d8b-9148-e3be6c30e623}">
          <xlrd:rvb i="1812"/>
        </ext>
      </extLst>
    </bk>
    <bk>
      <extLst>
        <ext uri="{3e2802c4-a4d2-4d8b-9148-e3be6c30e623}">
          <xlrd:rvb i="1813"/>
        </ext>
      </extLst>
    </bk>
    <bk>
      <extLst>
        <ext uri="{3e2802c4-a4d2-4d8b-9148-e3be6c30e623}">
          <xlrd:rvb i="1814"/>
        </ext>
      </extLst>
    </bk>
    <bk>
      <extLst>
        <ext uri="{3e2802c4-a4d2-4d8b-9148-e3be6c30e623}">
          <xlrd:rvb i="1815"/>
        </ext>
      </extLst>
    </bk>
    <bk>
      <extLst>
        <ext uri="{3e2802c4-a4d2-4d8b-9148-e3be6c30e623}">
          <xlrd:rvb i="1816"/>
        </ext>
      </extLst>
    </bk>
    <bk>
      <extLst>
        <ext uri="{3e2802c4-a4d2-4d8b-9148-e3be6c30e623}">
          <xlrd:rvb i="1817"/>
        </ext>
      </extLst>
    </bk>
    <bk>
      <extLst>
        <ext uri="{3e2802c4-a4d2-4d8b-9148-e3be6c30e623}">
          <xlrd:rvb i="1818"/>
        </ext>
      </extLst>
    </bk>
    <bk>
      <extLst>
        <ext uri="{3e2802c4-a4d2-4d8b-9148-e3be6c30e623}">
          <xlrd:rvb i="1819"/>
        </ext>
      </extLst>
    </bk>
    <bk>
      <extLst>
        <ext uri="{3e2802c4-a4d2-4d8b-9148-e3be6c30e623}">
          <xlrd:rvb i="1820"/>
        </ext>
      </extLst>
    </bk>
    <bk>
      <extLst>
        <ext uri="{3e2802c4-a4d2-4d8b-9148-e3be6c30e623}">
          <xlrd:rvb i="1821"/>
        </ext>
      </extLst>
    </bk>
    <bk>
      <extLst>
        <ext uri="{3e2802c4-a4d2-4d8b-9148-e3be6c30e623}">
          <xlrd:rvb i="1822"/>
        </ext>
      </extLst>
    </bk>
    <bk>
      <extLst>
        <ext uri="{3e2802c4-a4d2-4d8b-9148-e3be6c30e623}">
          <xlrd:rvb i="1823"/>
        </ext>
      </extLst>
    </bk>
    <bk>
      <extLst>
        <ext uri="{3e2802c4-a4d2-4d8b-9148-e3be6c30e623}">
          <xlrd:rvb i="1824"/>
        </ext>
      </extLst>
    </bk>
    <bk>
      <extLst>
        <ext uri="{3e2802c4-a4d2-4d8b-9148-e3be6c30e623}">
          <xlrd:rvb i="1825"/>
        </ext>
      </extLst>
    </bk>
    <bk>
      <extLst>
        <ext uri="{3e2802c4-a4d2-4d8b-9148-e3be6c30e623}">
          <xlrd:rvb i="1826"/>
        </ext>
      </extLst>
    </bk>
    <bk>
      <extLst>
        <ext uri="{3e2802c4-a4d2-4d8b-9148-e3be6c30e623}">
          <xlrd:rvb i="1827"/>
        </ext>
      </extLst>
    </bk>
    <bk>
      <extLst>
        <ext uri="{3e2802c4-a4d2-4d8b-9148-e3be6c30e623}">
          <xlrd:rvb i="1828"/>
        </ext>
      </extLst>
    </bk>
    <bk>
      <extLst>
        <ext uri="{3e2802c4-a4d2-4d8b-9148-e3be6c30e623}">
          <xlrd:rvb i="1829"/>
        </ext>
      </extLst>
    </bk>
    <bk>
      <extLst>
        <ext uri="{3e2802c4-a4d2-4d8b-9148-e3be6c30e623}">
          <xlrd:rvb i="1830"/>
        </ext>
      </extLst>
    </bk>
    <bk>
      <extLst>
        <ext uri="{3e2802c4-a4d2-4d8b-9148-e3be6c30e623}">
          <xlrd:rvb i="1831"/>
        </ext>
      </extLst>
    </bk>
    <bk>
      <extLst>
        <ext uri="{3e2802c4-a4d2-4d8b-9148-e3be6c30e623}">
          <xlrd:rvb i="1832"/>
        </ext>
      </extLst>
    </bk>
    <bk>
      <extLst>
        <ext uri="{3e2802c4-a4d2-4d8b-9148-e3be6c30e623}">
          <xlrd:rvb i="1833"/>
        </ext>
      </extLst>
    </bk>
    <bk>
      <extLst>
        <ext uri="{3e2802c4-a4d2-4d8b-9148-e3be6c30e623}">
          <xlrd:rvb i="1834"/>
        </ext>
      </extLst>
    </bk>
    <bk>
      <extLst>
        <ext uri="{3e2802c4-a4d2-4d8b-9148-e3be6c30e623}">
          <xlrd:rvb i="1835"/>
        </ext>
      </extLst>
    </bk>
    <bk>
      <extLst>
        <ext uri="{3e2802c4-a4d2-4d8b-9148-e3be6c30e623}">
          <xlrd:rvb i="1836"/>
        </ext>
      </extLst>
    </bk>
    <bk>
      <extLst>
        <ext uri="{3e2802c4-a4d2-4d8b-9148-e3be6c30e623}">
          <xlrd:rvb i="1837"/>
        </ext>
      </extLst>
    </bk>
    <bk>
      <extLst>
        <ext uri="{3e2802c4-a4d2-4d8b-9148-e3be6c30e623}">
          <xlrd:rvb i="1838"/>
        </ext>
      </extLst>
    </bk>
    <bk>
      <extLst>
        <ext uri="{3e2802c4-a4d2-4d8b-9148-e3be6c30e623}">
          <xlrd:rvb i="1839"/>
        </ext>
      </extLst>
    </bk>
    <bk>
      <extLst>
        <ext uri="{3e2802c4-a4d2-4d8b-9148-e3be6c30e623}">
          <xlrd:rvb i="1840"/>
        </ext>
      </extLst>
    </bk>
    <bk>
      <extLst>
        <ext uri="{3e2802c4-a4d2-4d8b-9148-e3be6c30e623}">
          <xlrd:rvb i="1841"/>
        </ext>
      </extLst>
    </bk>
    <bk>
      <extLst>
        <ext uri="{3e2802c4-a4d2-4d8b-9148-e3be6c30e623}">
          <xlrd:rvb i="1842"/>
        </ext>
      </extLst>
    </bk>
    <bk>
      <extLst>
        <ext uri="{3e2802c4-a4d2-4d8b-9148-e3be6c30e623}">
          <xlrd:rvb i="1843"/>
        </ext>
      </extLst>
    </bk>
    <bk>
      <extLst>
        <ext uri="{3e2802c4-a4d2-4d8b-9148-e3be6c30e623}">
          <xlrd:rvb i="1844"/>
        </ext>
      </extLst>
    </bk>
    <bk>
      <extLst>
        <ext uri="{3e2802c4-a4d2-4d8b-9148-e3be6c30e623}">
          <xlrd:rvb i="1845"/>
        </ext>
      </extLst>
    </bk>
    <bk>
      <extLst>
        <ext uri="{3e2802c4-a4d2-4d8b-9148-e3be6c30e623}">
          <xlrd:rvb i="1846"/>
        </ext>
      </extLst>
    </bk>
    <bk>
      <extLst>
        <ext uri="{3e2802c4-a4d2-4d8b-9148-e3be6c30e623}">
          <xlrd:rvb i="1847"/>
        </ext>
      </extLst>
    </bk>
    <bk>
      <extLst>
        <ext uri="{3e2802c4-a4d2-4d8b-9148-e3be6c30e623}">
          <xlrd:rvb i="1848"/>
        </ext>
      </extLst>
    </bk>
    <bk>
      <extLst>
        <ext uri="{3e2802c4-a4d2-4d8b-9148-e3be6c30e623}">
          <xlrd:rvb i="1849"/>
        </ext>
      </extLst>
    </bk>
    <bk>
      <extLst>
        <ext uri="{3e2802c4-a4d2-4d8b-9148-e3be6c30e623}">
          <xlrd:rvb i="1850"/>
        </ext>
      </extLst>
    </bk>
    <bk>
      <extLst>
        <ext uri="{3e2802c4-a4d2-4d8b-9148-e3be6c30e623}">
          <xlrd:rvb i="1851"/>
        </ext>
      </extLst>
    </bk>
    <bk>
      <extLst>
        <ext uri="{3e2802c4-a4d2-4d8b-9148-e3be6c30e623}">
          <xlrd:rvb i="1852"/>
        </ext>
      </extLst>
    </bk>
    <bk>
      <extLst>
        <ext uri="{3e2802c4-a4d2-4d8b-9148-e3be6c30e623}">
          <xlrd:rvb i="1853"/>
        </ext>
      </extLst>
    </bk>
    <bk>
      <extLst>
        <ext uri="{3e2802c4-a4d2-4d8b-9148-e3be6c30e623}">
          <xlrd:rvb i="1854"/>
        </ext>
      </extLst>
    </bk>
    <bk>
      <extLst>
        <ext uri="{3e2802c4-a4d2-4d8b-9148-e3be6c30e623}">
          <xlrd:rvb i="1855"/>
        </ext>
      </extLst>
    </bk>
    <bk>
      <extLst>
        <ext uri="{3e2802c4-a4d2-4d8b-9148-e3be6c30e623}">
          <xlrd:rvb i="1856"/>
        </ext>
      </extLst>
    </bk>
    <bk>
      <extLst>
        <ext uri="{3e2802c4-a4d2-4d8b-9148-e3be6c30e623}">
          <xlrd:rvb i="1857"/>
        </ext>
      </extLst>
    </bk>
    <bk>
      <extLst>
        <ext uri="{3e2802c4-a4d2-4d8b-9148-e3be6c30e623}">
          <xlrd:rvb i="1858"/>
        </ext>
      </extLst>
    </bk>
    <bk>
      <extLst>
        <ext uri="{3e2802c4-a4d2-4d8b-9148-e3be6c30e623}">
          <xlrd:rvb i="1859"/>
        </ext>
      </extLst>
    </bk>
    <bk>
      <extLst>
        <ext uri="{3e2802c4-a4d2-4d8b-9148-e3be6c30e623}">
          <xlrd:rvb i="1860"/>
        </ext>
      </extLst>
    </bk>
    <bk>
      <extLst>
        <ext uri="{3e2802c4-a4d2-4d8b-9148-e3be6c30e623}">
          <xlrd:rvb i="1861"/>
        </ext>
      </extLst>
    </bk>
    <bk>
      <extLst>
        <ext uri="{3e2802c4-a4d2-4d8b-9148-e3be6c30e623}">
          <xlrd:rvb i="1862"/>
        </ext>
      </extLst>
    </bk>
    <bk>
      <extLst>
        <ext uri="{3e2802c4-a4d2-4d8b-9148-e3be6c30e623}">
          <xlrd:rvb i="1863"/>
        </ext>
      </extLst>
    </bk>
    <bk>
      <extLst>
        <ext uri="{3e2802c4-a4d2-4d8b-9148-e3be6c30e623}">
          <xlrd:rvb i="1864"/>
        </ext>
      </extLst>
    </bk>
    <bk>
      <extLst>
        <ext uri="{3e2802c4-a4d2-4d8b-9148-e3be6c30e623}">
          <xlrd:rvb i="1865"/>
        </ext>
      </extLst>
    </bk>
    <bk>
      <extLst>
        <ext uri="{3e2802c4-a4d2-4d8b-9148-e3be6c30e623}">
          <xlrd:rvb i="1866"/>
        </ext>
      </extLst>
    </bk>
    <bk>
      <extLst>
        <ext uri="{3e2802c4-a4d2-4d8b-9148-e3be6c30e623}">
          <xlrd:rvb i="1867"/>
        </ext>
      </extLst>
    </bk>
    <bk>
      <extLst>
        <ext uri="{3e2802c4-a4d2-4d8b-9148-e3be6c30e623}">
          <xlrd:rvb i="1868"/>
        </ext>
      </extLst>
    </bk>
    <bk>
      <extLst>
        <ext uri="{3e2802c4-a4d2-4d8b-9148-e3be6c30e623}">
          <xlrd:rvb i="1869"/>
        </ext>
      </extLst>
    </bk>
    <bk>
      <extLst>
        <ext uri="{3e2802c4-a4d2-4d8b-9148-e3be6c30e623}">
          <xlrd:rvb i="1870"/>
        </ext>
      </extLst>
    </bk>
    <bk>
      <extLst>
        <ext uri="{3e2802c4-a4d2-4d8b-9148-e3be6c30e623}">
          <xlrd:rvb i="1871"/>
        </ext>
      </extLst>
    </bk>
    <bk>
      <extLst>
        <ext uri="{3e2802c4-a4d2-4d8b-9148-e3be6c30e623}">
          <xlrd:rvb i="1872"/>
        </ext>
      </extLst>
    </bk>
    <bk>
      <extLst>
        <ext uri="{3e2802c4-a4d2-4d8b-9148-e3be6c30e623}">
          <xlrd:rvb i="1873"/>
        </ext>
      </extLst>
    </bk>
    <bk>
      <extLst>
        <ext uri="{3e2802c4-a4d2-4d8b-9148-e3be6c30e623}">
          <xlrd:rvb i="1874"/>
        </ext>
      </extLst>
    </bk>
    <bk>
      <extLst>
        <ext uri="{3e2802c4-a4d2-4d8b-9148-e3be6c30e623}">
          <xlrd:rvb i="1875"/>
        </ext>
      </extLst>
    </bk>
    <bk>
      <extLst>
        <ext uri="{3e2802c4-a4d2-4d8b-9148-e3be6c30e623}">
          <xlrd:rvb i="1876"/>
        </ext>
      </extLst>
    </bk>
    <bk>
      <extLst>
        <ext uri="{3e2802c4-a4d2-4d8b-9148-e3be6c30e623}">
          <xlrd:rvb i="1877"/>
        </ext>
      </extLst>
    </bk>
    <bk>
      <extLst>
        <ext uri="{3e2802c4-a4d2-4d8b-9148-e3be6c30e623}">
          <xlrd:rvb i="1878"/>
        </ext>
      </extLst>
    </bk>
    <bk>
      <extLst>
        <ext uri="{3e2802c4-a4d2-4d8b-9148-e3be6c30e623}">
          <xlrd:rvb i="1879"/>
        </ext>
      </extLst>
    </bk>
    <bk>
      <extLst>
        <ext uri="{3e2802c4-a4d2-4d8b-9148-e3be6c30e623}">
          <xlrd:rvb i="1880"/>
        </ext>
      </extLst>
    </bk>
    <bk>
      <extLst>
        <ext uri="{3e2802c4-a4d2-4d8b-9148-e3be6c30e623}">
          <xlrd:rvb i="1881"/>
        </ext>
      </extLst>
    </bk>
    <bk>
      <extLst>
        <ext uri="{3e2802c4-a4d2-4d8b-9148-e3be6c30e623}">
          <xlrd:rvb i="1882"/>
        </ext>
      </extLst>
    </bk>
    <bk>
      <extLst>
        <ext uri="{3e2802c4-a4d2-4d8b-9148-e3be6c30e623}">
          <xlrd:rvb i="1883"/>
        </ext>
      </extLst>
    </bk>
    <bk>
      <extLst>
        <ext uri="{3e2802c4-a4d2-4d8b-9148-e3be6c30e623}">
          <xlrd:rvb i="1884"/>
        </ext>
      </extLst>
    </bk>
    <bk>
      <extLst>
        <ext uri="{3e2802c4-a4d2-4d8b-9148-e3be6c30e623}">
          <xlrd:rvb i="1885"/>
        </ext>
      </extLst>
    </bk>
    <bk>
      <extLst>
        <ext uri="{3e2802c4-a4d2-4d8b-9148-e3be6c30e623}">
          <xlrd:rvb i="1886"/>
        </ext>
      </extLst>
    </bk>
    <bk>
      <extLst>
        <ext uri="{3e2802c4-a4d2-4d8b-9148-e3be6c30e623}">
          <xlrd:rvb i="1887"/>
        </ext>
      </extLst>
    </bk>
    <bk>
      <extLst>
        <ext uri="{3e2802c4-a4d2-4d8b-9148-e3be6c30e623}">
          <xlrd:rvb i="1888"/>
        </ext>
      </extLst>
    </bk>
    <bk>
      <extLst>
        <ext uri="{3e2802c4-a4d2-4d8b-9148-e3be6c30e623}">
          <xlrd:rvb i="1889"/>
        </ext>
      </extLst>
    </bk>
    <bk>
      <extLst>
        <ext uri="{3e2802c4-a4d2-4d8b-9148-e3be6c30e623}">
          <xlrd:rvb i="1890"/>
        </ext>
      </extLst>
    </bk>
    <bk>
      <extLst>
        <ext uri="{3e2802c4-a4d2-4d8b-9148-e3be6c30e623}">
          <xlrd:rvb i="1891"/>
        </ext>
      </extLst>
    </bk>
    <bk>
      <extLst>
        <ext uri="{3e2802c4-a4d2-4d8b-9148-e3be6c30e623}">
          <xlrd:rvb i="1892"/>
        </ext>
      </extLst>
    </bk>
    <bk>
      <extLst>
        <ext uri="{3e2802c4-a4d2-4d8b-9148-e3be6c30e623}">
          <xlrd:rvb i="1893"/>
        </ext>
      </extLst>
    </bk>
    <bk>
      <extLst>
        <ext uri="{3e2802c4-a4d2-4d8b-9148-e3be6c30e623}">
          <xlrd:rvb i="1894"/>
        </ext>
      </extLst>
    </bk>
    <bk>
      <extLst>
        <ext uri="{3e2802c4-a4d2-4d8b-9148-e3be6c30e623}">
          <xlrd:rvb i="1895"/>
        </ext>
      </extLst>
    </bk>
    <bk>
      <extLst>
        <ext uri="{3e2802c4-a4d2-4d8b-9148-e3be6c30e623}">
          <xlrd:rvb i="1896"/>
        </ext>
      </extLst>
    </bk>
    <bk>
      <extLst>
        <ext uri="{3e2802c4-a4d2-4d8b-9148-e3be6c30e623}">
          <xlrd:rvb i="1897"/>
        </ext>
      </extLst>
    </bk>
    <bk>
      <extLst>
        <ext uri="{3e2802c4-a4d2-4d8b-9148-e3be6c30e623}">
          <xlrd:rvb i="1898"/>
        </ext>
      </extLst>
    </bk>
    <bk>
      <extLst>
        <ext uri="{3e2802c4-a4d2-4d8b-9148-e3be6c30e623}">
          <xlrd:rvb i="1899"/>
        </ext>
      </extLst>
    </bk>
    <bk>
      <extLst>
        <ext uri="{3e2802c4-a4d2-4d8b-9148-e3be6c30e623}">
          <xlrd:rvb i="1900"/>
        </ext>
      </extLst>
    </bk>
    <bk>
      <extLst>
        <ext uri="{3e2802c4-a4d2-4d8b-9148-e3be6c30e623}">
          <xlrd:rvb i="1901"/>
        </ext>
      </extLst>
    </bk>
    <bk>
      <extLst>
        <ext uri="{3e2802c4-a4d2-4d8b-9148-e3be6c30e623}">
          <xlrd:rvb i="1902"/>
        </ext>
      </extLst>
    </bk>
    <bk>
      <extLst>
        <ext uri="{3e2802c4-a4d2-4d8b-9148-e3be6c30e623}">
          <xlrd:rvb i="1903"/>
        </ext>
      </extLst>
    </bk>
    <bk>
      <extLst>
        <ext uri="{3e2802c4-a4d2-4d8b-9148-e3be6c30e623}">
          <xlrd:rvb i="1904"/>
        </ext>
      </extLst>
    </bk>
    <bk>
      <extLst>
        <ext uri="{3e2802c4-a4d2-4d8b-9148-e3be6c30e623}">
          <xlrd:rvb i="1905"/>
        </ext>
      </extLst>
    </bk>
    <bk>
      <extLst>
        <ext uri="{3e2802c4-a4d2-4d8b-9148-e3be6c30e623}">
          <xlrd:rvb i="1906"/>
        </ext>
      </extLst>
    </bk>
    <bk>
      <extLst>
        <ext uri="{3e2802c4-a4d2-4d8b-9148-e3be6c30e623}">
          <xlrd:rvb i="1907"/>
        </ext>
      </extLst>
    </bk>
    <bk>
      <extLst>
        <ext uri="{3e2802c4-a4d2-4d8b-9148-e3be6c30e623}">
          <xlrd:rvb i="1908"/>
        </ext>
      </extLst>
    </bk>
    <bk>
      <extLst>
        <ext uri="{3e2802c4-a4d2-4d8b-9148-e3be6c30e623}">
          <xlrd:rvb i="1909"/>
        </ext>
      </extLst>
    </bk>
    <bk>
      <extLst>
        <ext uri="{3e2802c4-a4d2-4d8b-9148-e3be6c30e623}">
          <xlrd:rvb i="1910"/>
        </ext>
      </extLst>
    </bk>
    <bk>
      <extLst>
        <ext uri="{3e2802c4-a4d2-4d8b-9148-e3be6c30e623}">
          <xlrd:rvb i="1911"/>
        </ext>
      </extLst>
    </bk>
    <bk>
      <extLst>
        <ext uri="{3e2802c4-a4d2-4d8b-9148-e3be6c30e623}">
          <xlrd:rvb i="1912"/>
        </ext>
      </extLst>
    </bk>
    <bk>
      <extLst>
        <ext uri="{3e2802c4-a4d2-4d8b-9148-e3be6c30e623}">
          <xlrd:rvb i="1913"/>
        </ext>
      </extLst>
    </bk>
    <bk>
      <extLst>
        <ext uri="{3e2802c4-a4d2-4d8b-9148-e3be6c30e623}">
          <xlrd:rvb i="1914"/>
        </ext>
      </extLst>
    </bk>
    <bk>
      <extLst>
        <ext uri="{3e2802c4-a4d2-4d8b-9148-e3be6c30e623}">
          <xlrd:rvb i="1915"/>
        </ext>
      </extLst>
    </bk>
    <bk>
      <extLst>
        <ext uri="{3e2802c4-a4d2-4d8b-9148-e3be6c30e623}">
          <xlrd:rvb i="1916"/>
        </ext>
      </extLst>
    </bk>
    <bk>
      <extLst>
        <ext uri="{3e2802c4-a4d2-4d8b-9148-e3be6c30e623}">
          <xlrd:rvb i="1917"/>
        </ext>
      </extLst>
    </bk>
    <bk>
      <extLst>
        <ext uri="{3e2802c4-a4d2-4d8b-9148-e3be6c30e623}">
          <xlrd:rvb i="1918"/>
        </ext>
      </extLst>
    </bk>
    <bk>
      <extLst>
        <ext uri="{3e2802c4-a4d2-4d8b-9148-e3be6c30e623}">
          <xlrd:rvb i="1919"/>
        </ext>
      </extLst>
    </bk>
    <bk>
      <extLst>
        <ext uri="{3e2802c4-a4d2-4d8b-9148-e3be6c30e623}">
          <xlrd:rvb i="1920"/>
        </ext>
      </extLst>
    </bk>
    <bk>
      <extLst>
        <ext uri="{3e2802c4-a4d2-4d8b-9148-e3be6c30e623}">
          <xlrd:rvb i="1921"/>
        </ext>
      </extLst>
    </bk>
    <bk>
      <extLst>
        <ext uri="{3e2802c4-a4d2-4d8b-9148-e3be6c30e623}">
          <xlrd:rvb i="1922"/>
        </ext>
      </extLst>
    </bk>
    <bk>
      <extLst>
        <ext uri="{3e2802c4-a4d2-4d8b-9148-e3be6c30e623}">
          <xlrd:rvb i="1923"/>
        </ext>
      </extLst>
    </bk>
    <bk>
      <extLst>
        <ext uri="{3e2802c4-a4d2-4d8b-9148-e3be6c30e623}">
          <xlrd:rvb i="1924"/>
        </ext>
      </extLst>
    </bk>
    <bk>
      <extLst>
        <ext uri="{3e2802c4-a4d2-4d8b-9148-e3be6c30e623}">
          <xlrd:rvb i="1925"/>
        </ext>
      </extLst>
    </bk>
    <bk>
      <extLst>
        <ext uri="{3e2802c4-a4d2-4d8b-9148-e3be6c30e623}">
          <xlrd:rvb i="1926"/>
        </ext>
      </extLst>
    </bk>
    <bk>
      <extLst>
        <ext uri="{3e2802c4-a4d2-4d8b-9148-e3be6c30e623}">
          <xlrd:rvb i="1927"/>
        </ext>
      </extLst>
    </bk>
    <bk>
      <extLst>
        <ext uri="{3e2802c4-a4d2-4d8b-9148-e3be6c30e623}">
          <xlrd:rvb i="1928"/>
        </ext>
      </extLst>
    </bk>
    <bk>
      <extLst>
        <ext uri="{3e2802c4-a4d2-4d8b-9148-e3be6c30e623}">
          <xlrd:rvb i="1929"/>
        </ext>
      </extLst>
    </bk>
    <bk>
      <extLst>
        <ext uri="{3e2802c4-a4d2-4d8b-9148-e3be6c30e623}">
          <xlrd:rvb i="1930"/>
        </ext>
      </extLst>
    </bk>
    <bk>
      <extLst>
        <ext uri="{3e2802c4-a4d2-4d8b-9148-e3be6c30e623}">
          <xlrd:rvb i="1931"/>
        </ext>
      </extLst>
    </bk>
    <bk>
      <extLst>
        <ext uri="{3e2802c4-a4d2-4d8b-9148-e3be6c30e623}">
          <xlrd:rvb i="1932"/>
        </ext>
      </extLst>
    </bk>
    <bk>
      <extLst>
        <ext uri="{3e2802c4-a4d2-4d8b-9148-e3be6c30e623}">
          <xlrd:rvb i="1933"/>
        </ext>
      </extLst>
    </bk>
    <bk>
      <extLst>
        <ext uri="{3e2802c4-a4d2-4d8b-9148-e3be6c30e623}">
          <xlrd:rvb i="1934"/>
        </ext>
      </extLst>
    </bk>
    <bk>
      <extLst>
        <ext uri="{3e2802c4-a4d2-4d8b-9148-e3be6c30e623}">
          <xlrd:rvb i="1935"/>
        </ext>
      </extLst>
    </bk>
    <bk>
      <extLst>
        <ext uri="{3e2802c4-a4d2-4d8b-9148-e3be6c30e623}">
          <xlrd:rvb i="1936"/>
        </ext>
      </extLst>
    </bk>
    <bk>
      <extLst>
        <ext uri="{3e2802c4-a4d2-4d8b-9148-e3be6c30e623}">
          <xlrd:rvb i="1937"/>
        </ext>
      </extLst>
    </bk>
    <bk>
      <extLst>
        <ext uri="{3e2802c4-a4d2-4d8b-9148-e3be6c30e623}">
          <xlrd:rvb i="1938"/>
        </ext>
      </extLst>
    </bk>
    <bk>
      <extLst>
        <ext uri="{3e2802c4-a4d2-4d8b-9148-e3be6c30e623}">
          <xlrd:rvb i="1939"/>
        </ext>
      </extLst>
    </bk>
    <bk>
      <extLst>
        <ext uri="{3e2802c4-a4d2-4d8b-9148-e3be6c30e623}">
          <xlrd:rvb i="1940"/>
        </ext>
      </extLst>
    </bk>
    <bk>
      <extLst>
        <ext uri="{3e2802c4-a4d2-4d8b-9148-e3be6c30e623}">
          <xlrd:rvb i="1941"/>
        </ext>
      </extLst>
    </bk>
    <bk>
      <extLst>
        <ext uri="{3e2802c4-a4d2-4d8b-9148-e3be6c30e623}">
          <xlrd:rvb i="1942"/>
        </ext>
      </extLst>
    </bk>
    <bk>
      <extLst>
        <ext uri="{3e2802c4-a4d2-4d8b-9148-e3be6c30e623}">
          <xlrd:rvb i="1943"/>
        </ext>
      </extLst>
    </bk>
    <bk>
      <extLst>
        <ext uri="{3e2802c4-a4d2-4d8b-9148-e3be6c30e623}">
          <xlrd:rvb i="1944"/>
        </ext>
      </extLst>
    </bk>
    <bk>
      <extLst>
        <ext uri="{3e2802c4-a4d2-4d8b-9148-e3be6c30e623}">
          <xlrd:rvb i="1945"/>
        </ext>
      </extLst>
    </bk>
    <bk>
      <extLst>
        <ext uri="{3e2802c4-a4d2-4d8b-9148-e3be6c30e623}">
          <xlrd:rvb i="1946"/>
        </ext>
      </extLst>
    </bk>
    <bk>
      <extLst>
        <ext uri="{3e2802c4-a4d2-4d8b-9148-e3be6c30e623}">
          <xlrd:rvb i="1947"/>
        </ext>
      </extLst>
    </bk>
    <bk>
      <extLst>
        <ext uri="{3e2802c4-a4d2-4d8b-9148-e3be6c30e623}">
          <xlrd:rvb i="1948"/>
        </ext>
      </extLst>
    </bk>
    <bk>
      <extLst>
        <ext uri="{3e2802c4-a4d2-4d8b-9148-e3be6c30e623}">
          <xlrd:rvb i="1949"/>
        </ext>
      </extLst>
    </bk>
    <bk>
      <extLst>
        <ext uri="{3e2802c4-a4d2-4d8b-9148-e3be6c30e623}">
          <xlrd:rvb i="1950"/>
        </ext>
      </extLst>
    </bk>
    <bk>
      <extLst>
        <ext uri="{3e2802c4-a4d2-4d8b-9148-e3be6c30e623}">
          <xlrd:rvb i="1951"/>
        </ext>
      </extLst>
    </bk>
    <bk>
      <extLst>
        <ext uri="{3e2802c4-a4d2-4d8b-9148-e3be6c30e623}">
          <xlrd:rvb i="1952"/>
        </ext>
      </extLst>
    </bk>
    <bk>
      <extLst>
        <ext uri="{3e2802c4-a4d2-4d8b-9148-e3be6c30e623}">
          <xlrd:rvb i="1953"/>
        </ext>
      </extLst>
    </bk>
    <bk>
      <extLst>
        <ext uri="{3e2802c4-a4d2-4d8b-9148-e3be6c30e623}">
          <xlrd:rvb i="1954"/>
        </ext>
      </extLst>
    </bk>
    <bk>
      <extLst>
        <ext uri="{3e2802c4-a4d2-4d8b-9148-e3be6c30e623}">
          <xlrd:rvb i="1955"/>
        </ext>
      </extLst>
    </bk>
    <bk>
      <extLst>
        <ext uri="{3e2802c4-a4d2-4d8b-9148-e3be6c30e623}">
          <xlrd:rvb i="1956"/>
        </ext>
      </extLst>
    </bk>
    <bk>
      <extLst>
        <ext uri="{3e2802c4-a4d2-4d8b-9148-e3be6c30e623}">
          <xlrd:rvb i="1957"/>
        </ext>
      </extLst>
    </bk>
    <bk>
      <extLst>
        <ext uri="{3e2802c4-a4d2-4d8b-9148-e3be6c30e623}">
          <xlrd:rvb i="1958"/>
        </ext>
      </extLst>
    </bk>
    <bk>
      <extLst>
        <ext uri="{3e2802c4-a4d2-4d8b-9148-e3be6c30e623}">
          <xlrd:rvb i="1959"/>
        </ext>
      </extLst>
    </bk>
    <bk>
      <extLst>
        <ext uri="{3e2802c4-a4d2-4d8b-9148-e3be6c30e623}">
          <xlrd:rvb i="1960"/>
        </ext>
      </extLst>
    </bk>
    <bk>
      <extLst>
        <ext uri="{3e2802c4-a4d2-4d8b-9148-e3be6c30e623}">
          <xlrd:rvb i="1961"/>
        </ext>
      </extLst>
    </bk>
    <bk>
      <extLst>
        <ext uri="{3e2802c4-a4d2-4d8b-9148-e3be6c30e623}">
          <xlrd:rvb i="1962"/>
        </ext>
      </extLst>
    </bk>
    <bk>
      <extLst>
        <ext uri="{3e2802c4-a4d2-4d8b-9148-e3be6c30e623}">
          <xlrd:rvb i="1963"/>
        </ext>
      </extLst>
    </bk>
    <bk>
      <extLst>
        <ext uri="{3e2802c4-a4d2-4d8b-9148-e3be6c30e623}">
          <xlrd:rvb i="1964"/>
        </ext>
      </extLst>
    </bk>
    <bk>
      <extLst>
        <ext uri="{3e2802c4-a4d2-4d8b-9148-e3be6c30e623}">
          <xlrd:rvb i="1965"/>
        </ext>
      </extLst>
    </bk>
    <bk>
      <extLst>
        <ext uri="{3e2802c4-a4d2-4d8b-9148-e3be6c30e623}">
          <xlrd:rvb i="1966"/>
        </ext>
      </extLst>
    </bk>
    <bk>
      <extLst>
        <ext uri="{3e2802c4-a4d2-4d8b-9148-e3be6c30e623}">
          <xlrd:rvb i="1967"/>
        </ext>
      </extLst>
    </bk>
    <bk>
      <extLst>
        <ext uri="{3e2802c4-a4d2-4d8b-9148-e3be6c30e623}">
          <xlrd:rvb i="1968"/>
        </ext>
      </extLst>
    </bk>
    <bk>
      <extLst>
        <ext uri="{3e2802c4-a4d2-4d8b-9148-e3be6c30e623}">
          <xlrd:rvb i="1969"/>
        </ext>
      </extLst>
    </bk>
    <bk>
      <extLst>
        <ext uri="{3e2802c4-a4d2-4d8b-9148-e3be6c30e623}">
          <xlrd:rvb i="1970"/>
        </ext>
      </extLst>
    </bk>
    <bk>
      <extLst>
        <ext uri="{3e2802c4-a4d2-4d8b-9148-e3be6c30e623}">
          <xlrd:rvb i="1971"/>
        </ext>
      </extLst>
    </bk>
    <bk>
      <extLst>
        <ext uri="{3e2802c4-a4d2-4d8b-9148-e3be6c30e623}">
          <xlrd:rvb i="1972"/>
        </ext>
      </extLst>
    </bk>
    <bk>
      <extLst>
        <ext uri="{3e2802c4-a4d2-4d8b-9148-e3be6c30e623}">
          <xlrd:rvb i="1973"/>
        </ext>
      </extLst>
    </bk>
    <bk>
      <extLst>
        <ext uri="{3e2802c4-a4d2-4d8b-9148-e3be6c30e623}">
          <xlrd:rvb i="1974"/>
        </ext>
      </extLst>
    </bk>
    <bk>
      <extLst>
        <ext uri="{3e2802c4-a4d2-4d8b-9148-e3be6c30e623}">
          <xlrd:rvb i="1975"/>
        </ext>
      </extLst>
    </bk>
    <bk>
      <extLst>
        <ext uri="{3e2802c4-a4d2-4d8b-9148-e3be6c30e623}">
          <xlrd:rvb i="1976"/>
        </ext>
      </extLst>
    </bk>
    <bk>
      <extLst>
        <ext uri="{3e2802c4-a4d2-4d8b-9148-e3be6c30e623}">
          <xlrd:rvb i="1977"/>
        </ext>
      </extLst>
    </bk>
    <bk>
      <extLst>
        <ext uri="{3e2802c4-a4d2-4d8b-9148-e3be6c30e623}">
          <xlrd:rvb i="1978"/>
        </ext>
      </extLst>
    </bk>
    <bk>
      <extLst>
        <ext uri="{3e2802c4-a4d2-4d8b-9148-e3be6c30e623}">
          <xlrd:rvb i="1979"/>
        </ext>
      </extLst>
    </bk>
    <bk>
      <extLst>
        <ext uri="{3e2802c4-a4d2-4d8b-9148-e3be6c30e623}">
          <xlrd:rvb i="1980"/>
        </ext>
      </extLst>
    </bk>
    <bk>
      <extLst>
        <ext uri="{3e2802c4-a4d2-4d8b-9148-e3be6c30e623}">
          <xlrd:rvb i="1981"/>
        </ext>
      </extLst>
    </bk>
    <bk>
      <extLst>
        <ext uri="{3e2802c4-a4d2-4d8b-9148-e3be6c30e623}">
          <xlrd:rvb i="1982"/>
        </ext>
      </extLst>
    </bk>
    <bk>
      <extLst>
        <ext uri="{3e2802c4-a4d2-4d8b-9148-e3be6c30e623}">
          <xlrd:rvb i="1983"/>
        </ext>
      </extLst>
    </bk>
    <bk>
      <extLst>
        <ext uri="{3e2802c4-a4d2-4d8b-9148-e3be6c30e623}">
          <xlrd:rvb i="1984"/>
        </ext>
      </extLst>
    </bk>
    <bk>
      <extLst>
        <ext uri="{3e2802c4-a4d2-4d8b-9148-e3be6c30e623}">
          <xlrd:rvb i="1985"/>
        </ext>
      </extLst>
    </bk>
    <bk>
      <extLst>
        <ext uri="{3e2802c4-a4d2-4d8b-9148-e3be6c30e623}">
          <xlrd:rvb i="1986"/>
        </ext>
      </extLst>
    </bk>
    <bk>
      <extLst>
        <ext uri="{3e2802c4-a4d2-4d8b-9148-e3be6c30e623}">
          <xlrd:rvb i="1987"/>
        </ext>
      </extLst>
    </bk>
    <bk>
      <extLst>
        <ext uri="{3e2802c4-a4d2-4d8b-9148-e3be6c30e623}">
          <xlrd:rvb i="1988"/>
        </ext>
      </extLst>
    </bk>
    <bk>
      <extLst>
        <ext uri="{3e2802c4-a4d2-4d8b-9148-e3be6c30e623}">
          <xlrd:rvb i="1989"/>
        </ext>
      </extLst>
    </bk>
    <bk>
      <extLst>
        <ext uri="{3e2802c4-a4d2-4d8b-9148-e3be6c30e623}">
          <xlrd:rvb i="1990"/>
        </ext>
      </extLst>
    </bk>
    <bk>
      <extLst>
        <ext uri="{3e2802c4-a4d2-4d8b-9148-e3be6c30e623}">
          <xlrd:rvb i="1991"/>
        </ext>
      </extLst>
    </bk>
    <bk>
      <extLst>
        <ext uri="{3e2802c4-a4d2-4d8b-9148-e3be6c30e623}">
          <xlrd:rvb i="1992"/>
        </ext>
      </extLst>
    </bk>
    <bk>
      <extLst>
        <ext uri="{3e2802c4-a4d2-4d8b-9148-e3be6c30e623}">
          <xlrd:rvb i="1993"/>
        </ext>
      </extLst>
    </bk>
    <bk>
      <extLst>
        <ext uri="{3e2802c4-a4d2-4d8b-9148-e3be6c30e623}">
          <xlrd:rvb i="1994"/>
        </ext>
      </extLst>
    </bk>
    <bk>
      <extLst>
        <ext uri="{3e2802c4-a4d2-4d8b-9148-e3be6c30e623}">
          <xlrd:rvb i="1995"/>
        </ext>
      </extLst>
    </bk>
    <bk>
      <extLst>
        <ext uri="{3e2802c4-a4d2-4d8b-9148-e3be6c30e623}">
          <xlrd:rvb i="1996"/>
        </ext>
      </extLst>
    </bk>
    <bk>
      <extLst>
        <ext uri="{3e2802c4-a4d2-4d8b-9148-e3be6c30e623}">
          <xlrd:rvb i="1997"/>
        </ext>
      </extLst>
    </bk>
    <bk>
      <extLst>
        <ext uri="{3e2802c4-a4d2-4d8b-9148-e3be6c30e623}">
          <xlrd:rvb i="1998"/>
        </ext>
      </extLst>
    </bk>
    <bk>
      <extLst>
        <ext uri="{3e2802c4-a4d2-4d8b-9148-e3be6c30e623}">
          <xlrd:rvb i="1999"/>
        </ext>
      </extLst>
    </bk>
    <bk>
      <extLst>
        <ext uri="{3e2802c4-a4d2-4d8b-9148-e3be6c30e623}">
          <xlrd:rvb i="2000"/>
        </ext>
      </extLst>
    </bk>
    <bk>
      <extLst>
        <ext uri="{3e2802c4-a4d2-4d8b-9148-e3be6c30e623}">
          <xlrd:rvb i="2001"/>
        </ext>
      </extLst>
    </bk>
    <bk>
      <extLst>
        <ext uri="{3e2802c4-a4d2-4d8b-9148-e3be6c30e623}">
          <xlrd:rvb i="2002"/>
        </ext>
      </extLst>
    </bk>
    <bk>
      <extLst>
        <ext uri="{3e2802c4-a4d2-4d8b-9148-e3be6c30e623}">
          <xlrd:rvb i="2003"/>
        </ext>
      </extLst>
    </bk>
    <bk>
      <extLst>
        <ext uri="{3e2802c4-a4d2-4d8b-9148-e3be6c30e623}">
          <xlrd:rvb i="2004"/>
        </ext>
      </extLst>
    </bk>
    <bk>
      <extLst>
        <ext uri="{3e2802c4-a4d2-4d8b-9148-e3be6c30e623}">
          <xlrd:rvb i="2005"/>
        </ext>
      </extLst>
    </bk>
    <bk>
      <extLst>
        <ext uri="{3e2802c4-a4d2-4d8b-9148-e3be6c30e623}">
          <xlrd:rvb i="2006"/>
        </ext>
      </extLst>
    </bk>
    <bk>
      <extLst>
        <ext uri="{3e2802c4-a4d2-4d8b-9148-e3be6c30e623}">
          <xlrd:rvb i="2007"/>
        </ext>
      </extLst>
    </bk>
    <bk>
      <extLst>
        <ext uri="{3e2802c4-a4d2-4d8b-9148-e3be6c30e623}">
          <xlrd:rvb i="2008"/>
        </ext>
      </extLst>
    </bk>
    <bk>
      <extLst>
        <ext uri="{3e2802c4-a4d2-4d8b-9148-e3be6c30e623}">
          <xlrd:rvb i="2009"/>
        </ext>
      </extLst>
    </bk>
    <bk>
      <extLst>
        <ext uri="{3e2802c4-a4d2-4d8b-9148-e3be6c30e623}">
          <xlrd:rvb i="2010"/>
        </ext>
      </extLst>
    </bk>
    <bk>
      <extLst>
        <ext uri="{3e2802c4-a4d2-4d8b-9148-e3be6c30e623}">
          <xlrd:rvb i="2011"/>
        </ext>
      </extLst>
    </bk>
    <bk>
      <extLst>
        <ext uri="{3e2802c4-a4d2-4d8b-9148-e3be6c30e623}">
          <xlrd:rvb i="2012"/>
        </ext>
      </extLst>
    </bk>
    <bk>
      <extLst>
        <ext uri="{3e2802c4-a4d2-4d8b-9148-e3be6c30e623}">
          <xlrd:rvb i="2013"/>
        </ext>
      </extLst>
    </bk>
    <bk>
      <extLst>
        <ext uri="{3e2802c4-a4d2-4d8b-9148-e3be6c30e623}">
          <xlrd:rvb i="2014"/>
        </ext>
      </extLst>
    </bk>
    <bk>
      <extLst>
        <ext uri="{3e2802c4-a4d2-4d8b-9148-e3be6c30e623}">
          <xlrd:rvb i="2015"/>
        </ext>
      </extLst>
    </bk>
    <bk>
      <extLst>
        <ext uri="{3e2802c4-a4d2-4d8b-9148-e3be6c30e623}">
          <xlrd:rvb i="2016"/>
        </ext>
      </extLst>
    </bk>
    <bk>
      <extLst>
        <ext uri="{3e2802c4-a4d2-4d8b-9148-e3be6c30e623}">
          <xlrd:rvb i="2017"/>
        </ext>
      </extLst>
    </bk>
    <bk>
      <extLst>
        <ext uri="{3e2802c4-a4d2-4d8b-9148-e3be6c30e623}">
          <xlrd:rvb i="2018"/>
        </ext>
      </extLst>
    </bk>
    <bk>
      <extLst>
        <ext uri="{3e2802c4-a4d2-4d8b-9148-e3be6c30e623}">
          <xlrd:rvb i="2019"/>
        </ext>
      </extLst>
    </bk>
    <bk>
      <extLst>
        <ext uri="{3e2802c4-a4d2-4d8b-9148-e3be6c30e623}">
          <xlrd:rvb i="2020"/>
        </ext>
      </extLst>
    </bk>
    <bk>
      <extLst>
        <ext uri="{3e2802c4-a4d2-4d8b-9148-e3be6c30e623}">
          <xlrd:rvb i="2021"/>
        </ext>
      </extLst>
    </bk>
    <bk>
      <extLst>
        <ext uri="{3e2802c4-a4d2-4d8b-9148-e3be6c30e623}">
          <xlrd:rvb i="2022"/>
        </ext>
      </extLst>
    </bk>
    <bk>
      <extLst>
        <ext uri="{3e2802c4-a4d2-4d8b-9148-e3be6c30e623}">
          <xlrd:rvb i="2023"/>
        </ext>
      </extLst>
    </bk>
    <bk>
      <extLst>
        <ext uri="{3e2802c4-a4d2-4d8b-9148-e3be6c30e623}">
          <xlrd:rvb i="2024"/>
        </ext>
      </extLst>
    </bk>
    <bk>
      <extLst>
        <ext uri="{3e2802c4-a4d2-4d8b-9148-e3be6c30e623}">
          <xlrd:rvb i="2025"/>
        </ext>
      </extLst>
    </bk>
    <bk>
      <extLst>
        <ext uri="{3e2802c4-a4d2-4d8b-9148-e3be6c30e623}">
          <xlrd:rvb i="2026"/>
        </ext>
      </extLst>
    </bk>
    <bk>
      <extLst>
        <ext uri="{3e2802c4-a4d2-4d8b-9148-e3be6c30e623}">
          <xlrd:rvb i="2027"/>
        </ext>
      </extLst>
    </bk>
    <bk>
      <extLst>
        <ext uri="{3e2802c4-a4d2-4d8b-9148-e3be6c30e623}">
          <xlrd:rvb i="2028"/>
        </ext>
      </extLst>
    </bk>
    <bk>
      <extLst>
        <ext uri="{3e2802c4-a4d2-4d8b-9148-e3be6c30e623}">
          <xlrd:rvb i="2029"/>
        </ext>
      </extLst>
    </bk>
    <bk>
      <extLst>
        <ext uri="{3e2802c4-a4d2-4d8b-9148-e3be6c30e623}">
          <xlrd:rvb i="2030"/>
        </ext>
      </extLst>
    </bk>
    <bk>
      <extLst>
        <ext uri="{3e2802c4-a4d2-4d8b-9148-e3be6c30e623}">
          <xlrd:rvb i="2031"/>
        </ext>
      </extLst>
    </bk>
    <bk>
      <extLst>
        <ext uri="{3e2802c4-a4d2-4d8b-9148-e3be6c30e623}">
          <xlrd:rvb i="2032"/>
        </ext>
      </extLst>
    </bk>
    <bk>
      <extLst>
        <ext uri="{3e2802c4-a4d2-4d8b-9148-e3be6c30e623}">
          <xlrd:rvb i="2033"/>
        </ext>
      </extLst>
    </bk>
    <bk>
      <extLst>
        <ext uri="{3e2802c4-a4d2-4d8b-9148-e3be6c30e623}">
          <xlrd:rvb i="2034"/>
        </ext>
      </extLst>
    </bk>
    <bk>
      <extLst>
        <ext uri="{3e2802c4-a4d2-4d8b-9148-e3be6c30e623}">
          <xlrd:rvb i="2035"/>
        </ext>
      </extLst>
    </bk>
    <bk>
      <extLst>
        <ext uri="{3e2802c4-a4d2-4d8b-9148-e3be6c30e623}">
          <xlrd:rvb i="2036"/>
        </ext>
      </extLst>
    </bk>
    <bk>
      <extLst>
        <ext uri="{3e2802c4-a4d2-4d8b-9148-e3be6c30e623}">
          <xlrd:rvb i="2037"/>
        </ext>
      </extLst>
    </bk>
    <bk>
      <extLst>
        <ext uri="{3e2802c4-a4d2-4d8b-9148-e3be6c30e623}">
          <xlrd:rvb i="2038"/>
        </ext>
      </extLst>
    </bk>
    <bk>
      <extLst>
        <ext uri="{3e2802c4-a4d2-4d8b-9148-e3be6c30e623}">
          <xlrd:rvb i="2039"/>
        </ext>
      </extLst>
    </bk>
    <bk>
      <extLst>
        <ext uri="{3e2802c4-a4d2-4d8b-9148-e3be6c30e623}">
          <xlrd:rvb i="2040"/>
        </ext>
      </extLst>
    </bk>
    <bk>
      <extLst>
        <ext uri="{3e2802c4-a4d2-4d8b-9148-e3be6c30e623}">
          <xlrd:rvb i="2041"/>
        </ext>
      </extLst>
    </bk>
    <bk>
      <extLst>
        <ext uri="{3e2802c4-a4d2-4d8b-9148-e3be6c30e623}">
          <xlrd:rvb i="2042"/>
        </ext>
      </extLst>
    </bk>
    <bk>
      <extLst>
        <ext uri="{3e2802c4-a4d2-4d8b-9148-e3be6c30e623}">
          <xlrd:rvb i="2043"/>
        </ext>
      </extLst>
    </bk>
    <bk>
      <extLst>
        <ext uri="{3e2802c4-a4d2-4d8b-9148-e3be6c30e623}">
          <xlrd:rvb i="2044"/>
        </ext>
      </extLst>
    </bk>
    <bk>
      <extLst>
        <ext uri="{3e2802c4-a4d2-4d8b-9148-e3be6c30e623}">
          <xlrd:rvb i="2045"/>
        </ext>
      </extLst>
    </bk>
    <bk>
      <extLst>
        <ext uri="{3e2802c4-a4d2-4d8b-9148-e3be6c30e623}">
          <xlrd:rvb i="2046"/>
        </ext>
      </extLst>
    </bk>
    <bk>
      <extLst>
        <ext uri="{3e2802c4-a4d2-4d8b-9148-e3be6c30e623}">
          <xlrd:rvb i="2047"/>
        </ext>
      </extLst>
    </bk>
    <bk>
      <extLst>
        <ext uri="{3e2802c4-a4d2-4d8b-9148-e3be6c30e623}">
          <xlrd:rvb i="2048"/>
        </ext>
      </extLst>
    </bk>
    <bk>
      <extLst>
        <ext uri="{3e2802c4-a4d2-4d8b-9148-e3be6c30e623}">
          <xlrd:rvb i="2049"/>
        </ext>
      </extLst>
    </bk>
    <bk>
      <extLst>
        <ext uri="{3e2802c4-a4d2-4d8b-9148-e3be6c30e623}">
          <xlrd:rvb i="2050"/>
        </ext>
      </extLst>
    </bk>
    <bk>
      <extLst>
        <ext uri="{3e2802c4-a4d2-4d8b-9148-e3be6c30e623}">
          <xlrd:rvb i="2051"/>
        </ext>
      </extLst>
    </bk>
    <bk>
      <extLst>
        <ext uri="{3e2802c4-a4d2-4d8b-9148-e3be6c30e623}">
          <xlrd:rvb i="2052"/>
        </ext>
      </extLst>
    </bk>
    <bk>
      <extLst>
        <ext uri="{3e2802c4-a4d2-4d8b-9148-e3be6c30e623}">
          <xlrd:rvb i="2053"/>
        </ext>
      </extLst>
    </bk>
    <bk>
      <extLst>
        <ext uri="{3e2802c4-a4d2-4d8b-9148-e3be6c30e623}">
          <xlrd:rvb i="2054"/>
        </ext>
      </extLst>
    </bk>
    <bk>
      <extLst>
        <ext uri="{3e2802c4-a4d2-4d8b-9148-e3be6c30e623}">
          <xlrd:rvb i="2055"/>
        </ext>
      </extLst>
    </bk>
    <bk>
      <extLst>
        <ext uri="{3e2802c4-a4d2-4d8b-9148-e3be6c30e623}">
          <xlrd:rvb i="2056"/>
        </ext>
      </extLst>
    </bk>
    <bk>
      <extLst>
        <ext uri="{3e2802c4-a4d2-4d8b-9148-e3be6c30e623}">
          <xlrd:rvb i="2057"/>
        </ext>
      </extLst>
    </bk>
    <bk>
      <extLst>
        <ext uri="{3e2802c4-a4d2-4d8b-9148-e3be6c30e623}">
          <xlrd:rvb i="2058"/>
        </ext>
      </extLst>
    </bk>
    <bk>
      <extLst>
        <ext uri="{3e2802c4-a4d2-4d8b-9148-e3be6c30e623}">
          <xlrd:rvb i="2059"/>
        </ext>
      </extLst>
    </bk>
    <bk>
      <extLst>
        <ext uri="{3e2802c4-a4d2-4d8b-9148-e3be6c30e623}">
          <xlrd:rvb i="2060"/>
        </ext>
      </extLst>
    </bk>
    <bk>
      <extLst>
        <ext uri="{3e2802c4-a4d2-4d8b-9148-e3be6c30e623}">
          <xlrd:rvb i="2061"/>
        </ext>
      </extLst>
    </bk>
    <bk>
      <extLst>
        <ext uri="{3e2802c4-a4d2-4d8b-9148-e3be6c30e623}">
          <xlrd:rvb i="2062"/>
        </ext>
      </extLst>
    </bk>
    <bk>
      <extLst>
        <ext uri="{3e2802c4-a4d2-4d8b-9148-e3be6c30e623}">
          <xlrd:rvb i="2063"/>
        </ext>
      </extLst>
    </bk>
    <bk>
      <extLst>
        <ext uri="{3e2802c4-a4d2-4d8b-9148-e3be6c30e623}">
          <xlrd:rvb i="2064"/>
        </ext>
      </extLst>
    </bk>
    <bk>
      <extLst>
        <ext uri="{3e2802c4-a4d2-4d8b-9148-e3be6c30e623}">
          <xlrd:rvb i="2065"/>
        </ext>
      </extLst>
    </bk>
    <bk>
      <extLst>
        <ext uri="{3e2802c4-a4d2-4d8b-9148-e3be6c30e623}">
          <xlrd:rvb i="2066"/>
        </ext>
      </extLst>
    </bk>
    <bk>
      <extLst>
        <ext uri="{3e2802c4-a4d2-4d8b-9148-e3be6c30e623}">
          <xlrd:rvb i="2067"/>
        </ext>
      </extLst>
    </bk>
    <bk>
      <extLst>
        <ext uri="{3e2802c4-a4d2-4d8b-9148-e3be6c30e623}">
          <xlrd:rvb i="2068"/>
        </ext>
      </extLst>
    </bk>
    <bk>
      <extLst>
        <ext uri="{3e2802c4-a4d2-4d8b-9148-e3be6c30e623}">
          <xlrd:rvb i="2069"/>
        </ext>
      </extLst>
    </bk>
    <bk>
      <extLst>
        <ext uri="{3e2802c4-a4d2-4d8b-9148-e3be6c30e623}">
          <xlrd:rvb i="2070"/>
        </ext>
      </extLst>
    </bk>
    <bk>
      <extLst>
        <ext uri="{3e2802c4-a4d2-4d8b-9148-e3be6c30e623}">
          <xlrd:rvb i="2071"/>
        </ext>
      </extLst>
    </bk>
    <bk>
      <extLst>
        <ext uri="{3e2802c4-a4d2-4d8b-9148-e3be6c30e623}">
          <xlrd:rvb i="2072"/>
        </ext>
      </extLst>
    </bk>
    <bk>
      <extLst>
        <ext uri="{3e2802c4-a4d2-4d8b-9148-e3be6c30e623}">
          <xlrd:rvb i="2073"/>
        </ext>
      </extLst>
    </bk>
    <bk>
      <extLst>
        <ext uri="{3e2802c4-a4d2-4d8b-9148-e3be6c30e623}">
          <xlrd:rvb i="2074"/>
        </ext>
      </extLst>
    </bk>
    <bk>
      <extLst>
        <ext uri="{3e2802c4-a4d2-4d8b-9148-e3be6c30e623}">
          <xlrd:rvb i="2075"/>
        </ext>
      </extLst>
    </bk>
    <bk>
      <extLst>
        <ext uri="{3e2802c4-a4d2-4d8b-9148-e3be6c30e623}">
          <xlrd:rvb i="2076"/>
        </ext>
      </extLst>
    </bk>
    <bk>
      <extLst>
        <ext uri="{3e2802c4-a4d2-4d8b-9148-e3be6c30e623}">
          <xlrd:rvb i="2077"/>
        </ext>
      </extLst>
    </bk>
    <bk>
      <extLst>
        <ext uri="{3e2802c4-a4d2-4d8b-9148-e3be6c30e623}">
          <xlrd:rvb i="2078"/>
        </ext>
      </extLst>
    </bk>
    <bk>
      <extLst>
        <ext uri="{3e2802c4-a4d2-4d8b-9148-e3be6c30e623}">
          <xlrd:rvb i="2079"/>
        </ext>
      </extLst>
    </bk>
    <bk>
      <extLst>
        <ext uri="{3e2802c4-a4d2-4d8b-9148-e3be6c30e623}">
          <xlrd:rvb i="2080"/>
        </ext>
      </extLst>
    </bk>
    <bk>
      <extLst>
        <ext uri="{3e2802c4-a4d2-4d8b-9148-e3be6c30e623}">
          <xlrd:rvb i="2081"/>
        </ext>
      </extLst>
    </bk>
    <bk>
      <extLst>
        <ext uri="{3e2802c4-a4d2-4d8b-9148-e3be6c30e623}">
          <xlrd:rvb i="2082"/>
        </ext>
      </extLst>
    </bk>
    <bk>
      <extLst>
        <ext uri="{3e2802c4-a4d2-4d8b-9148-e3be6c30e623}">
          <xlrd:rvb i="2083"/>
        </ext>
      </extLst>
    </bk>
    <bk>
      <extLst>
        <ext uri="{3e2802c4-a4d2-4d8b-9148-e3be6c30e623}">
          <xlrd:rvb i="2084"/>
        </ext>
      </extLst>
    </bk>
    <bk>
      <extLst>
        <ext uri="{3e2802c4-a4d2-4d8b-9148-e3be6c30e623}">
          <xlrd:rvb i="2085"/>
        </ext>
      </extLst>
    </bk>
    <bk>
      <extLst>
        <ext uri="{3e2802c4-a4d2-4d8b-9148-e3be6c30e623}">
          <xlrd:rvb i="2086"/>
        </ext>
      </extLst>
    </bk>
    <bk>
      <extLst>
        <ext uri="{3e2802c4-a4d2-4d8b-9148-e3be6c30e623}">
          <xlrd:rvb i="2087"/>
        </ext>
      </extLst>
    </bk>
    <bk>
      <extLst>
        <ext uri="{3e2802c4-a4d2-4d8b-9148-e3be6c30e623}">
          <xlrd:rvb i="2088"/>
        </ext>
      </extLst>
    </bk>
    <bk>
      <extLst>
        <ext uri="{3e2802c4-a4d2-4d8b-9148-e3be6c30e623}">
          <xlrd:rvb i="2089"/>
        </ext>
      </extLst>
    </bk>
    <bk>
      <extLst>
        <ext uri="{3e2802c4-a4d2-4d8b-9148-e3be6c30e623}">
          <xlrd:rvb i="2090"/>
        </ext>
      </extLst>
    </bk>
    <bk>
      <extLst>
        <ext uri="{3e2802c4-a4d2-4d8b-9148-e3be6c30e623}">
          <xlrd:rvb i="2091"/>
        </ext>
      </extLst>
    </bk>
    <bk>
      <extLst>
        <ext uri="{3e2802c4-a4d2-4d8b-9148-e3be6c30e623}">
          <xlrd:rvb i="2092"/>
        </ext>
      </extLst>
    </bk>
    <bk>
      <extLst>
        <ext uri="{3e2802c4-a4d2-4d8b-9148-e3be6c30e623}">
          <xlrd:rvb i="2093"/>
        </ext>
      </extLst>
    </bk>
    <bk>
      <extLst>
        <ext uri="{3e2802c4-a4d2-4d8b-9148-e3be6c30e623}">
          <xlrd:rvb i="2094"/>
        </ext>
      </extLst>
    </bk>
    <bk>
      <extLst>
        <ext uri="{3e2802c4-a4d2-4d8b-9148-e3be6c30e623}">
          <xlrd:rvb i="2095"/>
        </ext>
      </extLst>
    </bk>
    <bk>
      <extLst>
        <ext uri="{3e2802c4-a4d2-4d8b-9148-e3be6c30e623}">
          <xlrd:rvb i="2096"/>
        </ext>
      </extLst>
    </bk>
    <bk>
      <extLst>
        <ext uri="{3e2802c4-a4d2-4d8b-9148-e3be6c30e623}">
          <xlrd:rvb i="2097"/>
        </ext>
      </extLst>
    </bk>
    <bk>
      <extLst>
        <ext uri="{3e2802c4-a4d2-4d8b-9148-e3be6c30e623}">
          <xlrd:rvb i="2098"/>
        </ext>
      </extLst>
    </bk>
    <bk>
      <extLst>
        <ext uri="{3e2802c4-a4d2-4d8b-9148-e3be6c30e623}">
          <xlrd:rvb i="2099"/>
        </ext>
      </extLst>
    </bk>
    <bk>
      <extLst>
        <ext uri="{3e2802c4-a4d2-4d8b-9148-e3be6c30e623}">
          <xlrd:rvb i="2100"/>
        </ext>
      </extLst>
    </bk>
    <bk>
      <extLst>
        <ext uri="{3e2802c4-a4d2-4d8b-9148-e3be6c30e623}">
          <xlrd:rvb i="2101"/>
        </ext>
      </extLst>
    </bk>
    <bk>
      <extLst>
        <ext uri="{3e2802c4-a4d2-4d8b-9148-e3be6c30e623}">
          <xlrd:rvb i="2102"/>
        </ext>
      </extLst>
    </bk>
    <bk>
      <extLst>
        <ext uri="{3e2802c4-a4d2-4d8b-9148-e3be6c30e623}">
          <xlrd:rvb i="2103"/>
        </ext>
      </extLst>
    </bk>
    <bk>
      <extLst>
        <ext uri="{3e2802c4-a4d2-4d8b-9148-e3be6c30e623}">
          <xlrd:rvb i="2104"/>
        </ext>
      </extLst>
    </bk>
    <bk>
      <extLst>
        <ext uri="{3e2802c4-a4d2-4d8b-9148-e3be6c30e623}">
          <xlrd:rvb i="2105"/>
        </ext>
      </extLst>
    </bk>
    <bk>
      <extLst>
        <ext uri="{3e2802c4-a4d2-4d8b-9148-e3be6c30e623}">
          <xlrd:rvb i="2106"/>
        </ext>
      </extLst>
    </bk>
    <bk>
      <extLst>
        <ext uri="{3e2802c4-a4d2-4d8b-9148-e3be6c30e623}">
          <xlrd:rvb i="2107"/>
        </ext>
      </extLst>
    </bk>
    <bk>
      <extLst>
        <ext uri="{3e2802c4-a4d2-4d8b-9148-e3be6c30e623}">
          <xlrd:rvb i="2108"/>
        </ext>
      </extLst>
    </bk>
    <bk>
      <extLst>
        <ext uri="{3e2802c4-a4d2-4d8b-9148-e3be6c30e623}">
          <xlrd:rvb i="2109"/>
        </ext>
      </extLst>
    </bk>
    <bk>
      <extLst>
        <ext uri="{3e2802c4-a4d2-4d8b-9148-e3be6c30e623}">
          <xlrd:rvb i="2110"/>
        </ext>
      </extLst>
    </bk>
    <bk>
      <extLst>
        <ext uri="{3e2802c4-a4d2-4d8b-9148-e3be6c30e623}">
          <xlrd:rvb i="2111"/>
        </ext>
      </extLst>
    </bk>
    <bk>
      <extLst>
        <ext uri="{3e2802c4-a4d2-4d8b-9148-e3be6c30e623}">
          <xlrd:rvb i="2112"/>
        </ext>
      </extLst>
    </bk>
    <bk>
      <extLst>
        <ext uri="{3e2802c4-a4d2-4d8b-9148-e3be6c30e623}">
          <xlrd:rvb i="2113"/>
        </ext>
      </extLst>
    </bk>
    <bk>
      <extLst>
        <ext uri="{3e2802c4-a4d2-4d8b-9148-e3be6c30e623}">
          <xlrd:rvb i="2114"/>
        </ext>
      </extLst>
    </bk>
    <bk>
      <extLst>
        <ext uri="{3e2802c4-a4d2-4d8b-9148-e3be6c30e623}">
          <xlrd:rvb i="2115"/>
        </ext>
      </extLst>
    </bk>
    <bk>
      <extLst>
        <ext uri="{3e2802c4-a4d2-4d8b-9148-e3be6c30e623}">
          <xlrd:rvb i="2116"/>
        </ext>
      </extLst>
    </bk>
    <bk>
      <extLst>
        <ext uri="{3e2802c4-a4d2-4d8b-9148-e3be6c30e623}">
          <xlrd:rvb i="2117"/>
        </ext>
      </extLst>
    </bk>
    <bk>
      <extLst>
        <ext uri="{3e2802c4-a4d2-4d8b-9148-e3be6c30e623}">
          <xlrd:rvb i="2118"/>
        </ext>
      </extLst>
    </bk>
    <bk>
      <extLst>
        <ext uri="{3e2802c4-a4d2-4d8b-9148-e3be6c30e623}">
          <xlrd:rvb i="2119"/>
        </ext>
      </extLst>
    </bk>
    <bk>
      <extLst>
        <ext uri="{3e2802c4-a4d2-4d8b-9148-e3be6c30e623}">
          <xlrd:rvb i="2120"/>
        </ext>
      </extLst>
    </bk>
    <bk>
      <extLst>
        <ext uri="{3e2802c4-a4d2-4d8b-9148-e3be6c30e623}">
          <xlrd:rvb i="2121"/>
        </ext>
      </extLst>
    </bk>
    <bk>
      <extLst>
        <ext uri="{3e2802c4-a4d2-4d8b-9148-e3be6c30e623}">
          <xlrd:rvb i="2122"/>
        </ext>
      </extLst>
    </bk>
    <bk>
      <extLst>
        <ext uri="{3e2802c4-a4d2-4d8b-9148-e3be6c30e623}">
          <xlrd:rvb i="2123"/>
        </ext>
      </extLst>
    </bk>
    <bk>
      <extLst>
        <ext uri="{3e2802c4-a4d2-4d8b-9148-e3be6c30e623}">
          <xlrd:rvb i="2124"/>
        </ext>
      </extLst>
    </bk>
    <bk>
      <extLst>
        <ext uri="{3e2802c4-a4d2-4d8b-9148-e3be6c30e623}">
          <xlrd:rvb i="2125"/>
        </ext>
      </extLst>
    </bk>
    <bk>
      <extLst>
        <ext uri="{3e2802c4-a4d2-4d8b-9148-e3be6c30e623}">
          <xlrd:rvb i="2126"/>
        </ext>
      </extLst>
    </bk>
    <bk>
      <extLst>
        <ext uri="{3e2802c4-a4d2-4d8b-9148-e3be6c30e623}">
          <xlrd:rvb i="2127"/>
        </ext>
      </extLst>
    </bk>
    <bk>
      <extLst>
        <ext uri="{3e2802c4-a4d2-4d8b-9148-e3be6c30e623}">
          <xlrd:rvb i="2128"/>
        </ext>
      </extLst>
    </bk>
    <bk>
      <extLst>
        <ext uri="{3e2802c4-a4d2-4d8b-9148-e3be6c30e623}">
          <xlrd:rvb i="2129"/>
        </ext>
      </extLst>
    </bk>
    <bk>
      <extLst>
        <ext uri="{3e2802c4-a4d2-4d8b-9148-e3be6c30e623}">
          <xlrd:rvb i="2130"/>
        </ext>
      </extLst>
    </bk>
    <bk>
      <extLst>
        <ext uri="{3e2802c4-a4d2-4d8b-9148-e3be6c30e623}">
          <xlrd:rvb i="2131"/>
        </ext>
      </extLst>
    </bk>
    <bk>
      <extLst>
        <ext uri="{3e2802c4-a4d2-4d8b-9148-e3be6c30e623}">
          <xlrd:rvb i="2132"/>
        </ext>
      </extLst>
    </bk>
    <bk>
      <extLst>
        <ext uri="{3e2802c4-a4d2-4d8b-9148-e3be6c30e623}">
          <xlrd:rvb i="2133"/>
        </ext>
      </extLst>
    </bk>
    <bk>
      <extLst>
        <ext uri="{3e2802c4-a4d2-4d8b-9148-e3be6c30e623}">
          <xlrd:rvb i="2134"/>
        </ext>
      </extLst>
    </bk>
    <bk>
      <extLst>
        <ext uri="{3e2802c4-a4d2-4d8b-9148-e3be6c30e623}">
          <xlrd:rvb i="2135"/>
        </ext>
      </extLst>
    </bk>
    <bk>
      <extLst>
        <ext uri="{3e2802c4-a4d2-4d8b-9148-e3be6c30e623}">
          <xlrd:rvb i="2136"/>
        </ext>
      </extLst>
    </bk>
    <bk>
      <extLst>
        <ext uri="{3e2802c4-a4d2-4d8b-9148-e3be6c30e623}">
          <xlrd:rvb i="2137"/>
        </ext>
      </extLst>
    </bk>
    <bk>
      <extLst>
        <ext uri="{3e2802c4-a4d2-4d8b-9148-e3be6c30e623}">
          <xlrd:rvb i="2138"/>
        </ext>
      </extLst>
    </bk>
    <bk>
      <extLst>
        <ext uri="{3e2802c4-a4d2-4d8b-9148-e3be6c30e623}">
          <xlrd:rvb i="2139"/>
        </ext>
      </extLst>
    </bk>
    <bk>
      <extLst>
        <ext uri="{3e2802c4-a4d2-4d8b-9148-e3be6c30e623}">
          <xlrd:rvb i="2140"/>
        </ext>
      </extLst>
    </bk>
    <bk>
      <extLst>
        <ext uri="{3e2802c4-a4d2-4d8b-9148-e3be6c30e623}">
          <xlrd:rvb i="2141"/>
        </ext>
      </extLst>
    </bk>
    <bk>
      <extLst>
        <ext uri="{3e2802c4-a4d2-4d8b-9148-e3be6c30e623}">
          <xlrd:rvb i="2142"/>
        </ext>
      </extLst>
    </bk>
    <bk>
      <extLst>
        <ext uri="{3e2802c4-a4d2-4d8b-9148-e3be6c30e623}">
          <xlrd:rvb i="2143"/>
        </ext>
      </extLst>
    </bk>
    <bk>
      <extLst>
        <ext uri="{3e2802c4-a4d2-4d8b-9148-e3be6c30e623}">
          <xlrd:rvb i="2144"/>
        </ext>
      </extLst>
    </bk>
    <bk>
      <extLst>
        <ext uri="{3e2802c4-a4d2-4d8b-9148-e3be6c30e623}">
          <xlrd:rvb i="2145"/>
        </ext>
      </extLst>
    </bk>
    <bk>
      <extLst>
        <ext uri="{3e2802c4-a4d2-4d8b-9148-e3be6c30e623}">
          <xlrd:rvb i="2146"/>
        </ext>
      </extLst>
    </bk>
    <bk>
      <extLst>
        <ext uri="{3e2802c4-a4d2-4d8b-9148-e3be6c30e623}">
          <xlrd:rvb i="2147"/>
        </ext>
      </extLst>
    </bk>
    <bk>
      <extLst>
        <ext uri="{3e2802c4-a4d2-4d8b-9148-e3be6c30e623}">
          <xlrd:rvb i="2148"/>
        </ext>
      </extLst>
    </bk>
    <bk>
      <extLst>
        <ext uri="{3e2802c4-a4d2-4d8b-9148-e3be6c30e623}">
          <xlrd:rvb i="2149"/>
        </ext>
      </extLst>
    </bk>
    <bk>
      <extLst>
        <ext uri="{3e2802c4-a4d2-4d8b-9148-e3be6c30e623}">
          <xlrd:rvb i="2150"/>
        </ext>
      </extLst>
    </bk>
    <bk>
      <extLst>
        <ext uri="{3e2802c4-a4d2-4d8b-9148-e3be6c30e623}">
          <xlrd:rvb i="2151"/>
        </ext>
      </extLst>
    </bk>
    <bk>
      <extLst>
        <ext uri="{3e2802c4-a4d2-4d8b-9148-e3be6c30e623}">
          <xlrd:rvb i="2152"/>
        </ext>
      </extLst>
    </bk>
    <bk>
      <extLst>
        <ext uri="{3e2802c4-a4d2-4d8b-9148-e3be6c30e623}">
          <xlrd:rvb i="2153"/>
        </ext>
      </extLst>
    </bk>
    <bk>
      <extLst>
        <ext uri="{3e2802c4-a4d2-4d8b-9148-e3be6c30e623}">
          <xlrd:rvb i="2154"/>
        </ext>
      </extLst>
    </bk>
    <bk>
      <extLst>
        <ext uri="{3e2802c4-a4d2-4d8b-9148-e3be6c30e623}">
          <xlrd:rvb i="2155"/>
        </ext>
      </extLst>
    </bk>
    <bk>
      <extLst>
        <ext uri="{3e2802c4-a4d2-4d8b-9148-e3be6c30e623}">
          <xlrd:rvb i="2156"/>
        </ext>
      </extLst>
    </bk>
    <bk>
      <extLst>
        <ext uri="{3e2802c4-a4d2-4d8b-9148-e3be6c30e623}">
          <xlrd:rvb i="2157"/>
        </ext>
      </extLst>
    </bk>
    <bk>
      <extLst>
        <ext uri="{3e2802c4-a4d2-4d8b-9148-e3be6c30e623}">
          <xlrd:rvb i="2158"/>
        </ext>
      </extLst>
    </bk>
    <bk>
      <extLst>
        <ext uri="{3e2802c4-a4d2-4d8b-9148-e3be6c30e623}">
          <xlrd:rvb i="2159"/>
        </ext>
      </extLst>
    </bk>
    <bk>
      <extLst>
        <ext uri="{3e2802c4-a4d2-4d8b-9148-e3be6c30e623}">
          <xlrd:rvb i="2160"/>
        </ext>
      </extLst>
    </bk>
    <bk>
      <extLst>
        <ext uri="{3e2802c4-a4d2-4d8b-9148-e3be6c30e623}">
          <xlrd:rvb i="2161"/>
        </ext>
      </extLst>
    </bk>
    <bk>
      <extLst>
        <ext uri="{3e2802c4-a4d2-4d8b-9148-e3be6c30e623}">
          <xlrd:rvb i="2162"/>
        </ext>
      </extLst>
    </bk>
    <bk>
      <extLst>
        <ext uri="{3e2802c4-a4d2-4d8b-9148-e3be6c30e623}">
          <xlrd:rvb i="2163"/>
        </ext>
      </extLst>
    </bk>
    <bk>
      <extLst>
        <ext uri="{3e2802c4-a4d2-4d8b-9148-e3be6c30e623}">
          <xlrd:rvb i="2164"/>
        </ext>
      </extLst>
    </bk>
    <bk>
      <extLst>
        <ext uri="{3e2802c4-a4d2-4d8b-9148-e3be6c30e623}">
          <xlrd:rvb i="2165"/>
        </ext>
      </extLst>
    </bk>
    <bk>
      <extLst>
        <ext uri="{3e2802c4-a4d2-4d8b-9148-e3be6c30e623}">
          <xlrd:rvb i="2166"/>
        </ext>
      </extLst>
    </bk>
    <bk>
      <extLst>
        <ext uri="{3e2802c4-a4d2-4d8b-9148-e3be6c30e623}">
          <xlrd:rvb i="2167"/>
        </ext>
      </extLst>
    </bk>
    <bk>
      <extLst>
        <ext uri="{3e2802c4-a4d2-4d8b-9148-e3be6c30e623}">
          <xlrd:rvb i="2168"/>
        </ext>
      </extLst>
    </bk>
    <bk>
      <extLst>
        <ext uri="{3e2802c4-a4d2-4d8b-9148-e3be6c30e623}">
          <xlrd:rvb i="2169"/>
        </ext>
      </extLst>
    </bk>
    <bk>
      <extLst>
        <ext uri="{3e2802c4-a4d2-4d8b-9148-e3be6c30e623}">
          <xlrd:rvb i="2170"/>
        </ext>
      </extLst>
    </bk>
    <bk>
      <extLst>
        <ext uri="{3e2802c4-a4d2-4d8b-9148-e3be6c30e623}">
          <xlrd:rvb i="2171"/>
        </ext>
      </extLst>
    </bk>
    <bk>
      <extLst>
        <ext uri="{3e2802c4-a4d2-4d8b-9148-e3be6c30e623}">
          <xlrd:rvb i="2172"/>
        </ext>
      </extLst>
    </bk>
    <bk>
      <extLst>
        <ext uri="{3e2802c4-a4d2-4d8b-9148-e3be6c30e623}">
          <xlrd:rvb i="2173"/>
        </ext>
      </extLst>
    </bk>
    <bk>
      <extLst>
        <ext uri="{3e2802c4-a4d2-4d8b-9148-e3be6c30e623}">
          <xlrd:rvb i="2174"/>
        </ext>
      </extLst>
    </bk>
    <bk>
      <extLst>
        <ext uri="{3e2802c4-a4d2-4d8b-9148-e3be6c30e623}">
          <xlrd:rvb i="2175"/>
        </ext>
      </extLst>
    </bk>
    <bk>
      <extLst>
        <ext uri="{3e2802c4-a4d2-4d8b-9148-e3be6c30e623}">
          <xlrd:rvb i="2176"/>
        </ext>
      </extLst>
    </bk>
    <bk>
      <extLst>
        <ext uri="{3e2802c4-a4d2-4d8b-9148-e3be6c30e623}">
          <xlrd:rvb i="2177"/>
        </ext>
      </extLst>
    </bk>
    <bk>
      <extLst>
        <ext uri="{3e2802c4-a4d2-4d8b-9148-e3be6c30e623}">
          <xlrd:rvb i="2178"/>
        </ext>
      </extLst>
    </bk>
    <bk>
      <extLst>
        <ext uri="{3e2802c4-a4d2-4d8b-9148-e3be6c30e623}">
          <xlrd:rvb i="2179"/>
        </ext>
      </extLst>
    </bk>
    <bk>
      <extLst>
        <ext uri="{3e2802c4-a4d2-4d8b-9148-e3be6c30e623}">
          <xlrd:rvb i="2180"/>
        </ext>
      </extLst>
    </bk>
    <bk>
      <extLst>
        <ext uri="{3e2802c4-a4d2-4d8b-9148-e3be6c30e623}">
          <xlrd:rvb i="2181"/>
        </ext>
      </extLst>
    </bk>
    <bk>
      <extLst>
        <ext uri="{3e2802c4-a4d2-4d8b-9148-e3be6c30e623}">
          <xlrd:rvb i="2182"/>
        </ext>
      </extLst>
    </bk>
    <bk>
      <extLst>
        <ext uri="{3e2802c4-a4d2-4d8b-9148-e3be6c30e623}">
          <xlrd:rvb i="2183"/>
        </ext>
      </extLst>
    </bk>
    <bk>
      <extLst>
        <ext uri="{3e2802c4-a4d2-4d8b-9148-e3be6c30e623}">
          <xlrd:rvb i="2184"/>
        </ext>
      </extLst>
    </bk>
    <bk>
      <extLst>
        <ext uri="{3e2802c4-a4d2-4d8b-9148-e3be6c30e623}">
          <xlrd:rvb i="2185"/>
        </ext>
      </extLst>
    </bk>
    <bk>
      <extLst>
        <ext uri="{3e2802c4-a4d2-4d8b-9148-e3be6c30e623}">
          <xlrd:rvb i="2186"/>
        </ext>
      </extLst>
    </bk>
    <bk>
      <extLst>
        <ext uri="{3e2802c4-a4d2-4d8b-9148-e3be6c30e623}">
          <xlrd:rvb i="2187"/>
        </ext>
      </extLst>
    </bk>
    <bk>
      <extLst>
        <ext uri="{3e2802c4-a4d2-4d8b-9148-e3be6c30e623}">
          <xlrd:rvb i="2188"/>
        </ext>
      </extLst>
    </bk>
    <bk>
      <extLst>
        <ext uri="{3e2802c4-a4d2-4d8b-9148-e3be6c30e623}">
          <xlrd:rvb i="2189"/>
        </ext>
      </extLst>
    </bk>
    <bk>
      <extLst>
        <ext uri="{3e2802c4-a4d2-4d8b-9148-e3be6c30e623}">
          <xlrd:rvb i="2190"/>
        </ext>
      </extLst>
    </bk>
    <bk>
      <extLst>
        <ext uri="{3e2802c4-a4d2-4d8b-9148-e3be6c30e623}">
          <xlrd:rvb i="2191"/>
        </ext>
      </extLst>
    </bk>
    <bk>
      <extLst>
        <ext uri="{3e2802c4-a4d2-4d8b-9148-e3be6c30e623}">
          <xlrd:rvb i="2192"/>
        </ext>
      </extLst>
    </bk>
    <bk>
      <extLst>
        <ext uri="{3e2802c4-a4d2-4d8b-9148-e3be6c30e623}">
          <xlrd:rvb i="2193"/>
        </ext>
      </extLst>
    </bk>
    <bk>
      <extLst>
        <ext uri="{3e2802c4-a4d2-4d8b-9148-e3be6c30e623}">
          <xlrd:rvb i="2194"/>
        </ext>
      </extLst>
    </bk>
    <bk>
      <extLst>
        <ext uri="{3e2802c4-a4d2-4d8b-9148-e3be6c30e623}">
          <xlrd:rvb i="2195"/>
        </ext>
      </extLst>
    </bk>
    <bk>
      <extLst>
        <ext uri="{3e2802c4-a4d2-4d8b-9148-e3be6c30e623}">
          <xlrd:rvb i="2196"/>
        </ext>
      </extLst>
    </bk>
    <bk>
      <extLst>
        <ext uri="{3e2802c4-a4d2-4d8b-9148-e3be6c30e623}">
          <xlrd:rvb i="2197"/>
        </ext>
      </extLst>
    </bk>
    <bk>
      <extLst>
        <ext uri="{3e2802c4-a4d2-4d8b-9148-e3be6c30e623}">
          <xlrd:rvb i="2198"/>
        </ext>
      </extLst>
    </bk>
    <bk>
      <extLst>
        <ext uri="{3e2802c4-a4d2-4d8b-9148-e3be6c30e623}">
          <xlrd:rvb i="2199"/>
        </ext>
      </extLst>
    </bk>
    <bk>
      <extLst>
        <ext uri="{3e2802c4-a4d2-4d8b-9148-e3be6c30e623}">
          <xlrd:rvb i="2200"/>
        </ext>
      </extLst>
    </bk>
    <bk>
      <extLst>
        <ext uri="{3e2802c4-a4d2-4d8b-9148-e3be6c30e623}">
          <xlrd:rvb i="2201"/>
        </ext>
      </extLst>
    </bk>
    <bk>
      <extLst>
        <ext uri="{3e2802c4-a4d2-4d8b-9148-e3be6c30e623}">
          <xlrd:rvb i="2202"/>
        </ext>
      </extLst>
    </bk>
    <bk>
      <extLst>
        <ext uri="{3e2802c4-a4d2-4d8b-9148-e3be6c30e623}">
          <xlrd:rvb i="2203"/>
        </ext>
      </extLst>
    </bk>
    <bk>
      <extLst>
        <ext uri="{3e2802c4-a4d2-4d8b-9148-e3be6c30e623}">
          <xlrd:rvb i="2204"/>
        </ext>
      </extLst>
    </bk>
    <bk>
      <extLst>
        <ext uri="{3e2802c4-a4d2-4d8b-9148-e3be6c30e623}">
          <xlrd:rvb i="2205"/>
        </ext>
      </extLst>
    </bk>
    <bk>
      <extLst>
        <ext uri="{3e2802c4-a4d2-4d8b-9148-e3be6c30e623}">
          <xlrd:rvb i="2206"/>
        </ext>
      </extLst>
    </bk>
    <bk>
      <extLst>
        <ext uri="{3e2802c4-a4d2-4d8b-9148-e3be6c30e623}">
          <xlrd:rvb i="2207"/>
        </ext>
      </extLst>
    </bk>
    <bk>
      <extLst>
        <ext uri="{3e2802c4-a4d2-4d8b-9148-e3be6c30e623}">
          <xlrd:rvb i="2208"/>
        </ext>
      </extLst>
    </bk>
    <bk>
      <extLst>
        <ext uri="{3e2802c4-a4d2-4d8b-9148-e3be6c30e623}">
          <xlrd:rvb i="2209"/>
        </ext>
      </extLst>
    </bk>
    <bk>
      <extLst>
        <ext uri="{3e2802c4-a4d2-4d8b-9148-e3be6c30e623}">
          <xlrd:rvb i="2210"/>
        </ext>
      </extLst>
    </bk>
    <bk>
      <extLst>
        <ext uri="{3e2802c4-a4d2-4d8b-9148-e3be6c30e623}">
          <xlrd:rvb i="2211"/>
        </ext>
      </extLst>
    </bk>
    <bk>
      <extLst>
        <ext uri="{3e2802c4-a4d2-4d8b-9148-e3be6c30e623}">
          <xlrd:rvb i="2212"/>
        </ext>
      </extLst>
    </bk>
    <bk>
      <extLst>
        <ext uri="{3e2802c4-a4d2-4d8b-9148-e3be6c30e623}">
          <xlrd:rvb i="2213"/>
        </ext>
      </extLst>
    </bk>
    <bk>
      <extLst>
        <ext uri="{3e2802c4-a4d2-4d8b-9148-e3be6c30e623}">
          <xlrd:rvb i="2214"/>
        </ext>
      </extLst>
    </bk>
    <bk>
      <extLst>
        <ext uri="{3e2802c4-a4d2-4d8b-9148-e3be6c30e623}">
          <xlrd:rvb i="2215"/>
        </ext>
      </extLst>
    </bk>
    <bk>
      <extLst>
        <ext uri="{3e2802c4-a4d2-4d8b-9148-e3be6c30e623}">
          <xlrd:rvb i="2216"/>
        </ext>
      </extLst>
    </bk>
    <bk>
      <extLst>
        <ext uri="{3e2802c4-a4d2-4d8b-9148-e3be6c30e623}">
          <xlrd:rvb i="2217"/>
        </ext>
      </extLst>
    </bk>
    <bk>
      <extLst>
        <ext uri="{3e2802c4-a4d2-4d8b-9148-e3be6c30e623}">
          <xlrd:rvb i="2218"/>
        </ext>
      </extLst>
    </bk>
    <bk>
      <extLst>
        <ext uri="{3e2802c4-a4d2-4d8b-9148-e3be6c30e623}">
          <xlrd:rvb i="2219"/>
        </ext>
      </extLst>
    </bk>
    <bk>
      <extLst>
        <ext uri="{3e2802c4-a4d2-4d8b-9148-e3be6c30e623}">
          <xlrd:rvb i="2220"/>
        </ext>
      </extLst>
    </bk>
    <bk>
      <extLst>
        <ext uri="{3e2802c4-a4d2-4d8b-9148-e3be6c30e623}">
          <xlrd:rvb i="2221"/>
        </ext>
      </extLst>
    </bk>
    <bk>
      <extLst>
        <ext uri="{3e2802c4-a4d2-4d8b-9148-e3be6c30e623}">
          <xlrd:rvb i="2222"/>
        </ext>
      </extLst>
    </bk>
    <bk>
      <extLst>
        <ext uri="{3e2802c4-a4d2-4d8b-9148-e3be6c30e623}">
          <xlrd:rvb i="2223"/>
        </ext>
      </extLst>
    </bk>
    <bk>
      <extLst>
        <ext uri="{3e2802c4-a4d2-4d8b-9148-e3be6c30e623}">
          <xlrd:rvb i="2224"/>
        </ext>
      </extLst>
    </bk>
    <bk>
      <extLst>
        <ext uri="{3e2802c4-a4d2-4d8b-9148-e3be6c30e623}">
          <xlrd:rvb i="2225"/>
        </ext>
      </extLst>
    </bk>
    <bk>
      <extLst>
        <ext uri="{3e2802c4-a4d2-4d8b-9148-e3be6c30e623}">
          <xlrd:rvb i="2226"/>
        </ext>
      </extLst>
    </bk>
    <bk>
      <extLst>
        <ext uri="{3e2802c4-a4d2-4d8b-9148-e3be6c30e623}">
          <xlrd:rvb i="2227"/>
        </ext>
      </extLst>
    </bk>
    <bk>
      <extLst>
        <ext uri="{3e2802c4-a4d2-4d8b-9148-e3be6c30e623}">
          <xlrd:rvb i="2228"/>
        </ext>
      </extLst>
    </bk>
    <bk>
      <extLst>
        <ext uri="{3e2802c4-a4d2-4d8b-9148-e3be6c30e623}">
          <xlrd:rvb i="2229"/>
        </ext>
      </extLst>
    </bk>
    <bk>
      <extLst>
        <ext uri="{3e2802c4-a4d2-4d8b-9148-e3be6c30e623}">
          <xlrd:rvb i="2230"/>
        </ext>
      </extLst>
    </bk>
    <bk>
      <extLst>
        <ext uri="{3e2802c4-a4d2-4d8b-9148-e3be6c30e623}">
          <xlrd:rvb i="2231"/>
        </ext>
      </extLst>
    </bk>
    <bk>
      <extLst>
        <ext uri="{3e2802c4-a4d2-4d8b-9148-e3be6c30e623}">
          <xlrd:rvb i="2232"/>
        </ext>
      </extLst>
    </bk>
    <bk>
      <extLst>
        <ext uri="{3e2802c4-a4d2-4d8b-9148-e3be6c30e623}">
          <xlrd:rvb i="2233"/>
        </ext>
      </extLst>
    </bk>
    <bk>
      <extLst>
        <ext uri="{3e2802c4-a4d2-4d8b-9148-e3be6c30e623}">
          <xlrd:rvb i="2234"/>
        </ext>
      </extLst>
    </bk>
    <bk>
      <extLst>
        <ext uri="{3e2802c4-a4d2-4d8b-9148-e3be6c30e623}">
          <xlrd:rvb i="2235"/>
        </ext>
      </extLst>
    </bk>
    <bk>
      <extLst>
        <ext uri="{3e2802c4-a4d2-4d8b-9148-e3be6c30e623}">
          <xlrd:rvb i="2236"/>
        </ext>
      </extLst>
    </bk>
    <bk>
      <extLst>
        <ext uri="{3e2802c4-a4d2-4d8b-9148-e3be6c30e623}">
          <xlrd:rvb i="2237"/>
        </ext>
      </extLst>
    </bk>
    <bk>
      <extLst>
        <ext uri="{3e2802c4-a4d2-4d8b-9148-e3be6c30e623}">
          <xlrd:rvb i="2238"/>
        </ext>
      </extLst>
    </bk>
    <bk>
      <extLst>
        <ext uri="{3e2802c4-a4d2-4d8b-9148-e3be6c30e623}">
          <xlrd:rvb i="2239"/>
        </ext>
      </extLst>
    </bk>
    <bk>
      <extLst>
        <ext uri="{3e2802c4-a4d2-4d8b-9148-e3be6c30e623}">
          <xlrd:rvb i="2240"/>
        </ext>
      </extLst>
    </bk>
    <bk>
      <extLst>
        <ext uri="{3e2802c4-a4d2-4d8b-9148-e3be6c30e623}">
          <xlrd:rvb i="2241"/>
        </ext>
      </extLst>
    </bk>
    <bk>
      <extLst>
        <ext uri="{3e2802c4-a4d2-4d8b-9148-e3be6c30e623}">
          <xlrd:rvb i="2242"/>
        </ext>
      </extLst>
    </bk>
    <bk>
      <extLst>
        <ext uri="{3e2802c4-a4d2-4d8b-9148-e3be6c30e623}">
          <xlrd:rvb i="2243"/>
        </ext>
      </extLst>
    </bk>
    <bk>
      <extLst>
        <ext uri="{3e2802c4-a4d2-4d8b-9148-e3be6c30e623}">
          <xlrd:rvb i="2244"/>
        </ext>
      </extLst>
    </bk>
    <bk>
      <extLst>
        <ext uri="{3e2802c4-a4d2-4d8b-9148-e3be6c30e623}">
          <xlrd:rvb i="2245"/>
        </ext>
      </extLst>
    </bk>
    <bk>
      <extLst>
        <ext uri="{3e2802c4-a4d2-4d8b-9148-e3be6c30e623}">
          <xlrd:rvb i="2246"/>
        </ext>
      </extLst>
    </bk>
    <bk>
      <extLst>
        <ext uri="{3e2802c4-a4d2-4d8b-9148-e3be6c30e623}">
          <xlrd:rvb i="2247"/>
        </ext>
      </extLst>
    </bk>
    <bk>
      <extLst>
        <ext uri="{3e2802c4-a4d2-4d8b-9148-e3be6c30e623}">
          <xlrd:rvb i="2248"/>
        </ext>
      </extLst>
    </bk>
    <bk>
      <extLst>
        <ext uri="{3e2802c4-a4d2-4d8b-9148-e3be6c30e623}">
          <xlrd:rvb i="2249"/>
        </ext>
      </extLst>
    </bk>
    <bk>
      <extLst>
        <ext uri="{3e2802c4-a4d2-4d8b-9148-e3be6c30e623}">
          <xlrd:rvb i="2250"/>
        </ext>
      </extLst>
    </bk>
    <bk>
      <extLst>
        <ext uri="{3e2802c4-a4d2-4d8b-9148-e3be6c30e623}">
          <xlrd:rvb i="2251"/>
        </ext>
      </extLst>
    </bk>
    <bk>
      <extLst>
        <ext uri="{3e2802c4-a4d2-4d8b-9148-e3be6c30e623}">
          <xlrd:rvb i="2252"/>
        </ext>
      </extLst>
    </bk>
    <bk>
      <extLst>
        <ext uri="{3e2802c4-a4d2-4d8b-9148-e3be6c30e623}">
          <xlrd:rvb i="2253"/>
        </ext>
      </extLst>
    </bk>
    <bk>
      <extLst>
        <ext uri="{3e2802c4-a4d2-4d8b-9148-e3be6c30e623}">
          <xlrd:rvb i="2254"/>
        </ext>
      </extLst>
    </bk>
    <bk>
      <extLst>
        <ext uri="{3e2802c4-a4d2-4d8b-9148-e3be6c30e623}">
          <xlrd:rvb i="2255"/>
        </ext>
      </extLst>
    </bk>
    <bk>
      <extLst>
        <ext uri="{3e2802c4-a4d2-4d8b-9148-e3be6c30e623}">
          <xlrd:rvb i="2256"/>
        </ext>
      </extLst>
    </bk>
    <bk>
      <extLst>
        <ext uri="{3e2802c4-a4d2-4d8b-9148-e3be6c30e623}">
          <xlrd:rvb i="2257"/>
        </ext>
      </extLst>
    </bk>
    <bk>
      <extLst>
        <ext uri="{3e2802c4-a4d2-4d8b-9148-e3be6c30e623}">
          <xlrd:rvb i="2258"/>
        </ext>
      </extLst>
    </bk>
    <bk>
      <extLst>
        <ext uri="{3e2802c4-a4d2-4d8b-9148-e3be6c30e623}">
          <xlrd:rvb i="2259"/>
        </ext>
      </extLst>
    </bk>
    <bk>
      <extLst>
        <ext uri="{3e2802c4-a4d2-4d8b-9148-e3be6c30e623}">
          <xlrd:rvb i="2260"/>
        </ext>
      </extLst>
    </bk>
    <bk>
      <extLst>
        <ext uri="{3e2802c4-a4d2-4d8b-9148-e3be6c30e623}">
          <xlrd:rvb i="2261"/>
        </ext>
      </extLst>
    </bk>
    <bk>
      <extLst>
        <ext uri="{3e2802c4-a4d2-4d8b-9148-e3be6c30e623}">
          <xlrd:rvb i="2262"/>
        </ext>
      </extLst>
    </bk>
    <bk>
      <extLst>
        <ext uri="{3e2802c4-a4d2-4d8b-9148-e3be6c30e623}">
          <xlrd:rvb i="2263"/>
        </ext>
      </extLst>
    </bk>
    <bk>
      <extLst>
        <ext uri="{3e2802c4-a4d2-4d8b-9148-e3be6c30e623}">
          <xlrd:rvb i="2264"/>
        </ext>
      </extLst>
    </bk>
    <bk>
      <extLst>
        <ext uri="{3e2802c4-a4d2-4d8b-9148-e3be6c30e623}">
          <xlrd:rvb i="2265"/>
        </ext>
      </extLst>
    </bk>
    <bk>
      <extLst>
        <ext uri="{3e2802c4-a4d2-4d8b-9148-e3be6c30e623}">
          <xlrd:rvb i="2266"/>
        </ext>
      </extLst>
    </bk>
    <bk>
      <extLst>
        <ext uri="{3e2802c4-a4d2-4d8b-9148-e3be6c30e623}">
          <xlrd:rvb i="2267"/>
        </ext>
      </extLst>
    </bk>
    <bk>
      <extLst>
        <ext uri="{3e2802c4-a4d2-4d8b-9148-e3be6c30e623}">
          <xlrd:rvb i="2268"/>
        </ext>
      </extLst>
    </bk>
    <bk>
      <extLst>
        <ext uri="{3e2802c4-a4d2-4d8b-9148-e3be6c30e623}">
          <xlrd:rvb i="2269"/>
        </ext>
      </extLst>
    </bk>
    <bk>
      <extLst>
        <ext uri="{3e2802c4-a4d2-4d8b-9148-e3be6c30e623}">
          <xlrd:rvb i="2270"/>
        </ext>
      </extLst>
    </bk>
    <bk>
      <extLst>
        <ext uri="{3e2802c4-a4d2-4d8b-9148-e3be6c30e623}">
          <xlrd:rvb i="2271"/>
        </ext>
      </extLst>
    </bk>
    <bk>
      <extLst>
        <ext uri="{3e2802c4-a4d2-4d8b-9148-e3be6c30e623}">
          <xlrd:rvb i="2272"/>
        </ext>
      </extLst>
    </bk>
    <bk>
      <extLst>
        <ext uri="{3e2802c4-a4d2-4d8b-9148-e3be6c30e623}">
          <xlrd:rvb i="2273"/>
        </ext>
      </extLst>
    </bk>
    <bk>
      <extLst>
        <ext uri="{3e2802c4-a4d2-4d8b-9148-e3be6c30e623}">
          <xlrd:rvb i="2274"/>
        </ext>
      </extLst>
    </bk>
    <bk>
      <extLst>
        <ext uri="{3e2802c4-a4d2-4d8b-9148-e3be6c30e623}">
          <xlrd:rvb i="2275"/>
        </ext>
      </extLst>
    </bk>
    <bk>
      <extLst>
        <ext uri="{3e2802c4-a4d2-4d8b-9148-e3be6c30e623}">
          <xlrd:rvb i="2276"/>
        </ext>
      </extLst>
    </bk>
    <bk>
      <extLst>
        <ext uri="{3e2802c4-a4d2-4d8b-9148-e3be6c30e623}">
          <xlrd:rvb i="2277"/>
        </ext>
      </extLst>
    </bk>
    <bk>
      <extLst>
        <ext uri="{3e2802c4-a4d2-4d8b-9148-e3be6c30e623}">
          <xlrd:rvb i="2278"/>
        </ext>
      </extLst>
    </bk>
    <bk>
      <extLst>
        <ext uri="{3e2802c4-a4d2-4d8b-9148-e3be6c30e623}">
          <xlrd:rvb i="2279"/>
        </ext>
      </extLst>
    </bk>
    <bk>
      <extLst>
        <ext uri="{3e2802c4-a4d2-4d8b-9148-e3be6c30e623}">
          <xlrd:rvb i="2280"/>
        </ext>
      </extLst>
    </bk>
    <bk>
      <extLst>
        <ext uri="{3e2802c4-a4d2-4d8b-9148-e3be6c30e623}">
          <xlrd:rvb i="2281"/>
        </ext>
      </extLst>
    </bk>
    <bk>
      <extLst>
        <ext uri="{3e2802c4-a4d2-4d8b-9148-e3be6c30e623}">
          <xlrd:rvb i="2282"/>
        </ext>
      </extLst>
    </bk>
    <bk>
      <extLst>
        <ext uri="{3e2802c4-a4d2-4d8b-9148-e3be6c30e623}">
          <xlrd:rvb i="2283"/>
        </ext>
      </extLst>
    </bk>
    <bk>
      <extLst>
        <ext uri="{3e2802c4-a4d2-4d8b-9148-e3be6c30e623}">
          <xlrd:rvb i="2284"/>
        </ext>
      </extLst>
    </bk>
    <bk>
      <extLst>
        <ext uri="{3e2802c4-a4d2-4d8b-9148-e3be6c30e623}">
          <xlrd:rvb i="2285"/>
        </ext>
      </extLst>
    </bk>
    <bk>
      <extLst>
        <ext uri="{3e2802c4-a4d2-4d8b-9148-e3be6c30e623}">
          <xlrd:rvb i="2286"/>
        </ext>
      </extLst>
    </bk>
    <bk>
      <extLst>
        <ext uri="{3e2802c4-a4d2-4d8b-9148-e3be6c30e623}">
          <xlrd:rvb i="2287"/>
        </ext>
      </extLst>
    </bk>
    <bk>
      <extLst>
        <ext uri="{3e2802c4-a4d2-4d8b-9148-e3be6c30e623}">
          <xlrd:rvb i="2288"/>
        </ext>
      </extLst>
    </bk>
    <bk>
      <extLst>
        <ext uri="{3e2802c4-a4d2-4d8b-9148-e3be6c30e623}">
          <xlrd:rvb i="2289"/>
        </ext>
      </extLst>
    </bk>
    <bk>
      <extLst>
        <ext uri="{3e2802c4-a4d2-4d8b-9148-e3be6c30e623}">
          <xlrd:rvb i="2290"/>
        </ext>
      </extLst>
    </bk>
    <bk>
      <extLst>
        <ext uri="{3e2802c4-a4d2-4d8b-9148-e3be6c30e623}">
          <xlrd:rvb i="2291"/>
        </ext>
      </extLst>
    </bk>
    <bk>
      <extLst>
        <ext uri="{3e2802c4-a4d2-4d8b-9148-e3be6c30e623}">
          <xlrd:rvb i="2292"/>
        </ext>
      </extLst>
    </bk>
    <bk>
      <extLst>
        <ext uri="{3e2802c4-a4d2-4d8b-9148-e3be6c30e623}">
          <xlrd:rvb i="2293"/>
        </ext>
      </extLst>
    </bk>
    <bk>
      <extLst>
        <ext uri="{3e2802c4-a4d2-4d8b-9148-e3be6c30e623}">
          <xlrd:rvb i="2294"/>
        </ext>
      </extLst>
    </bk>
    <bk>
      <extLst>
        <ext uri="{3e2802c4-a4d2-4d8b-9148-e3be6c30e623}">
          <xlrd:rvb i="2295"/>
        </ext>
      </extLst>
    </bk>
    <bk>
      <extLst>
        <ext uri="{3e2802c4-a4d2-4d8b-9148-e3be6c30e623}">
          <xlrd:rvb i="2296"/>
        </ext>
      </extLst>
    </bk>
    <bk>
      <extLst>
        <ext uri="{3e2802c4-a4d2-4d8b-9148-e3be6c30e623}">
          <xlrd:rvb i="2297"/>
        </ext>
      </extLst>
    </bk>
    <bk>
      <extLst>
        <ext uri="{3e2802c4-a4d2-4d8b-9148-e3be6c30e623}">
          <xlrd:rvb i="2298"/>
        </ext>
      </extLst>
    </bk>
    <bk>
      <extLst>
        <ext uri="{3e2802c4-a4d2-4d8b-9148-e3be6c30e623}">
          <xlrd:rvb i="2299"/>
        </ext>
      </extLst>
    </bk>
    <bk>
      <extLst>
        <ext uri="{3e2802c4-a4d2-4d8b-9148-e3be6c30e623}">
          <xlrd:rvb i="2300"/>
        </ext>
      </extLst>
    </bk>
    <bk>
      <extLst>
        <ext uri="{3e2802c4-a4d2-4d8b-9148-e3be6c30e623}">
          <xlrd:rvb i="2301"/>
        </ext>
      </extLst>
    </bk>
    <bk>
      <extLst>
        <ext uri="{3e2802c4-a4d2-4d8b-9148-e3be6c30e623}">
          <xlrd:rvb i="2302"/>
        </ext>
      </extLst>
    </bk>
    <bk>
      <extLst>
        <ext uri="{3e2802c4-a4d2-4d8b-9148-e3be6c30e623}">
          <xlrd:rvb i="2303"/>
        </ext>
      </extLst>
    </bk>
    <bk>
      <extLst>
        <ext uri="{3e2802c4-a4d2-4d8b-9148-e3be6c30e623}">
          <xlrd:rvb i="2304"/>
        </ext>
      </extLst>
    </bk>
    <bk>
      <extLst>
        <ext uri="{3e2802c4-a4d2-4d8b-9148-e3be6c30e623}">
          <xlrd:rvb i="2305"/>
        </ext>
      </extLst>
    </bk>
    <bk>
      <extLst>
        <ext uri="{3e2802c4-a4d2-4d8b-9148-e3be6c30e623}">
          <xlrd:rvb i="2306"/>
        </ext>
      </extLst>
    </bk>
    <bk>
      <extLst>
        <ext uri="{3e2802c4-a4d2-4d8b-9148-e3be6c30e623}">
          <xlrd:rvb i="2307"/>
        </ext>
      </extLst>
    </bk>
    <bk>
      <extLst>
        <ext uri="{3e2802c4-a4d2-4d8b-9148-e3be6c30e623}">
          <xlrd:rvb i="2308"/>
        </ext>
      </extLst>
    </bk>
    <bk>
      <extLst>
        <ext uri="{3e2802c4-a4d2-4d8b-9148-e3be6c30e623}">
          <xlrd:rvb i="2309"/>
        </ext>
      </extLst>
    </bk>
    <bk>
      <extLst>
        <ext uri="{3e2802c4-a4d2-4d8b-9148-e3be6c30e623}">
          <xlrd:rvb i="2310"/>
        </ext>
      </extLst>
    </bk>
    <bk>
      <extLst>
        <ext uri="{3e2802c4-a4d2-4d8b-9148-e3be6c30e623}">
          <xlrd:rvb i="2311"/>
        </ext>
      </extLst>
    </bk>
    <bk>
      <extLst>
        <ext uri="{3e2802c4-a4d2-4d8b-9148-e3be6c30e623}">
          <xlrd:rvb i="2312"/>
        </ext>
      </extLst>
    </bk>
    <bk>
      <extLst>
        <ext uri="{3e2802c4-a4d2-4d8b-9148-e3be6c30e623}">
          <xlrd:rvb i="2313"/>
        </ext>
      </extLst>
    </bk>
    <bk>
      <extLst>
        <ext uri="{3e2802c4-a4d2-4d8b-9148-e3be6c30e623}">
          <xlrd:rvb i="2314"/>
        </ext>
      </extLst>
    </bk>
    <bk>
      <extLst>
        <ext uri="{3e2802c4-a4d2-4d8b-9148-e3be6c30e623}">
          <xlrd:rvb i="2315"/>
        </ext>
      </extLst>
    </bk>
    <bk>
      <extLst>
        <ext uri="{3e2802c4-a4d2-4d8b-9148-e3be6c30e623}">
          <xlrd:rvb i="2316"/>
        </ext>
      </extLst>
    </bk>
    <bk>
      <extLst>
        <ext uri="{3e2802c4-a4d2-4d8b-9148-e3be6c30e623}">
          <xlrd:rvb i="2317"/>
        </ext>
      </extLst>
    </bk>
    <bk>
      <extLst>
        <ext uri="{3e2802c4-a4d2-4d8b-9148-e3be6c30e623}">
          <xlrd:rvb i="2318"/>
        </ext>
      </extLst>
    </bk>
    <bk>
      <extLst>
        <ext uri="{3e2802c4-a4d2-4d8b-9148-e3be6c30e623}">
          <xlrd:rvb i="2319"/>
        </ext>
      </extLst>
    </bk>
    <bk>
      <extLst>
        <ext uri="{3e2802c4-a4d2-4d8b-9148-e3be6c30e623}">
          <xlrd:rvb i="2320"/>
        </ext>
      </extLst>
    </bk>
    <bk>
      <extLst>
        <ext uri="{3e2802c4-a4d2-4d8b-9148-e3be6c30e623}">
          <xlrd:rvb i="2321"/>
        </ext>
      </extLst>
    </bk>
    <bk>
      <extLst>
        <ext uri="{3e2802c4-a4d2-4d8b-9148-e3be6c30e623}">
          <xlrd:rvb i="2322"/>
        </ext>
      </extLst>
    </bk>
    <bk>
      <extLst>
        <ext uri="{3e2802c4-a4d2-4d8b-9148-e3be6c30e623}">
          <xlrd:rvb i="2323"/>
        </ext>
      </extLst>
    </bk>
    <bk>
      <extLst>
        <ext uri="{3e2802c4-a4d2-4d8b-9148-e3be6c30e623}">
          <xlrd:rvb i="2324"/>
        </ext>
      </extLst>
    </bk>
    <bk>
      <extLst>
        <ext uri="{3e2802c4-a4d2-4d8b-9148-e3be6c30e623}">
          <xlrd:rvb i="2325"/>
        </ext>
      </extLst>
    </bk>
    <bk>
      <extLst>
        <ext uri="{3e2802c4-a4d2-4d8b-9148-e3be6c30e623}">
          <xlrd:rvb i="2326"/>
        </ext>
      </extLst>
    </bk>
    <bk>
      <extLst>
        <ext uri="{3e2802c4-a4d2-4d8b-9148-e3be6c30e623}">
          <xlrd:rvb i="2327"/>
        </ext>
      </extLst>
    </bk>
    <bk>
      <extLst>
        <ext uri="{3e2802c4-a4d2-4d8b-9148-e3be6c30e623}">
          <xlrd:rvb i="2328"/>
        </ext>
      </extLst>
    </bk>
    <bk>
      <extLst>
        <ext uri="{3e2802c4-a4d2-4d8b-9148-e3be6c30e623}">
          <xlrd:rvb i="2329"/>
        </ext>
      </extLst>
    </bk>
    <bk>
      <extLst>
        <ext uri="{3e2802c4-a4d2-4d8b-9148-e3be6c30e623}">
          <xlrd:rvb i="2330"/>
        </ext>
      </extLst>
    </bk>
    <bk>
      <extLst>
        <ext uri="{3e2802c4-a4d2-4d8b-9148-e3be6c30e623}">
          <xlrd:rvb i="2331"/>
        </ext>
      </extLst>
    </bk>
    <bk>
      <extLst>
        <ext uri="{3e2802c4-a4d2-4d8b-9148-e3be6c30e623}">
          <xlrd:rvb i="2332"/>
        </ext>
      </extLst>
    </bk>
    <bk>
      <extLst>
        <ext uri="{3e2802c4-a4d2-4d8b-9148-e3be6c30e623}">
          <xlrd:rvb i="2333"/>
        </ext>
      </extLst>
    </bk>
    <bk>
      <extLst>
        <ext uri="{3e2802c4-a4d2-4d8b-9148-e3be6c30e623}">
          <xlrd:rvb i="2334"/>
        </ext>
      </extLst>
    </bk>
    <bk>
      <extLst>
        <ext uri="{3e2802c4-a4d2-4d8b-9148-e3be6c30e623}">
          <xlrd:rvb i="2335"/>
        </ext>
      </extLst>
    </bk>
    <bk>
      <extLst>
        <ext uri="{3e2802c4-a4d2-4d8b-9148-e3be6c30e623}">
          <xlrd:rvb i="2336"/>
        </ext>
      </extLst>
    </bk>
    <bk>
      <extLst>
        <ext uri="{3e2802c4-a4d2-4d8b-9148-e3be6c30e623}">
          <xlrd:rvb i="2337"/>
        </ext>
      </extLst>
    </bk>
    <bk>
      <extLst>
        <ext uri="{3e2802c4-a4d2-4d8b-9148-e3be6c30e623}">
          <xlrd:rvb i="2338"/>
        </ext>
      </extLst>
    </bk>
    <bk>
      <extLst>
        <ext uri="{3e2802c4-a4d2-4d8b-9148-e3be6c30e623}">
          <xlrd:rvb i="2339"/>
        </ext>
      </extLst>
    </bk>
    <bk>
      <extLst>
        <ext uri="{3e2802c4-a4d2-4d8b-9148-e3be6c30e623}">
          <xlrd:rvb i="2340"/>
        </ext>
      </extLst>
    </bk>
    <bk>
      <extLst>
        <ext uri="{3e2802c4-a4d2-4d8b-9148-e3be6c30e623}">
          <xlrd:rvb i="2341"/>
        </ext>
      </extLst>
    </bk>
    <bk>
      <extLst>
        <ext uri="{3e2802c4-a4d2-4d8b-9148-e3be6c30e623}">
          <xlrd:rvb i="2342"/>
        </ext>
      </extLst>
    </bk>
    <bk>
      <extLst>
        <ext uri="{3e2802c4-a4d2-4d8b-9148-e3be6c30e623}">
          <xlrd:rvb i="2343"/>
        </ext>
      </extLst>
    </bk>
    <bk>
      <extLst>
        <ext uri="{3e2802c4-a4d2-4d8b-9148-e3be6c30e623}">
          <xlrd:rvb i="2344"/>
        </ext>
      </extLst>
    </bk>
    <bk>
      <extLst>
        <ext uri="{3e2802c4-a4d2-4d8b-9148-e3be6c30e623}">
          <xlrd:rvb i="2345"/>
        </ext>
      </extLst>
    </bk>
    <bk>
      <extLst>
        <ext uri="{3e2802c4-a4d2-4d8b-9148-e3be6c30e623}">
          <xlrd:rvb i="2346"/>
        </ext>
      </extLst>
    </bk>
    <bk>
      <extLst>
        <ext uri="{3e2802c4-a4d2-4d8b-9148-e3be6c30e623}">
          <xlrd:rvb i="2347"/>
        </ext>
      </extLst>
    </bk>
    <bk>
      <extLst>
        <ext uri="{3e2802c4-a4d2-4d8b-9148-e3be6c30e623}">
          <xlrd:rvb i="2348"/>
        </ext>
      </extLst>
    </bk>
    <bk>
      <extLst>
        <ext uri="{3e2802c4-a4d2-4d8b-9148-e3be6c30e623}">
          <xlrd:rvb i="2349"/>
        </ext>
      </extLst>
    </bk>
    <bk>
      <extLst>
        <ext uri="{3e2802c4-a4d2-4d8b-9148-e3be6c30e623}">
          <xlrd:rvb i="2350"/>
        </ext>
      </extLst>
    </bk>
    <bk>
      <extLst>
        <ext uri="{3e2802c4-a4d2-4d8b-9148-e3be6c30e623}">
          <xlrd:rvb i="2351"/>
        </ext>
      </extLst>
    </bk>
    <bk>
      <extLst>
        <ext uri="{3e2802c4-a4d2-4d8b-9148-e3be6c30e623}">
          <xlrd:rvb i="2352"/>
        </ext>
      </extLst>
    </bk>
    <bk>
      <extLst>
        <ext uri="{3e2802c4-a4d2-4d8b-9148-e3be6c30e623}">
          <xlrd:rvb i="2353"/>
        </ext>
      </extLst>
    </bk>
    <bk>
      <extLst>
        <ext uri="{3e2802c4-a4d2-4d8b-9148-e3be6c30e623}">
          <xlrd:rvb i="2354"/>
        </ext>
      </extLst>
    </bk>
    <bk>
      <extLst>
        <ext uri="{3e2802c4-a4d2-4d8b-9148-e3be6c30e623}">
          <xlrd:rvb i="2355"/>
        </ext>
      </extLst>
    </bk>
    <bk>
      <extLst>
        <ext uri="{3e2802c4-a4d2-4d8b-9148-e3be6c30e623}">
          <xlrd:rvb i="2356"/>
        </ext>
      </extLst>
    </bk>
    <bk>
      <extLst>
        <ext uri="{3e2802c4-a4d2-4d8b-9148-e3be6c30e623}">
          <xlrd:rvb i="2357"/>
        </ext>
      </extLst>
    </bk>
    <bk>
      <extLst>
        <ext uri="{3e2802c4-a4d2-4d8b-9148-e3be6c30e623}">
          <xlrd:rvb i="2358"/>
        </ext>
      </extLst>
    </bk>
    <bk>
      <extLst>
        <ext uri="{3e2802c4-a4d2-4d8b-9148-e3be6c30e623}">
          <xlrd:rvb i="2359"/>
        </ext>
      </extLst>
    </bk>
    <bk>
      <extLst>
        <ext uri="{3e2802c4-a4d2-4d8b-9148-e3be6c30e623}">
          <xlrd:rvb i="2360"/>
        </ext>
      </extLst>
    </bk>
    <bk>
      <extLst>
        <ext uri="{3e2802c4-a4d2-4d8b-9148-e3be6c30e623}">
          <xlrd:rvb i="2361"/>
        </ext>
      </extLst>
    </bk>
    <bk>
      <extLst>
        <ext uri="{3e2802c4-a4d2-4d8b-9148-e3be6c30e623}">
          <xlrd:rvb i="2362"/>
        </ext>
      </extLst>
    </bk>
    <bk>
      <extLst>
        <ext uri="{3e2802c4-a4d2-4d8b-9148-e3be6c30e623}">
          <xlrd:rvb i="2363"/>
        </ext>
      </extLst>
    </bk>
    <bk>
      <extLst>
        <ext uri="{3e2802c4-a4d2-4d8b-9148-e3be6c30e623}">
          <xlrd:rvb i="2364"/>
        </ext>
      </extLst>
    </bk>
    <bk>
      <extLst>
        <ext uri="{3e2802c4-a4d2-4d8b-9148-e3be6c30e623}">
          <xlrd:rvb i="2365"/>
        </ext>
      </extLst>
    </bk>
    <bk>
      <extLst>
        <ext uri="{3e2802c4-a4d2-4d8b-9148-e3be6c30e623}">
          <xlrd:rvb i="2366"/>
        </ext>
      </extLst>
    </bk>
    <bk>
      <extLst>
        <ext uri="{3e2802c4-a4d2-4d8b-9148-e3be6c30e623}">
          <xlrd:rvb i="2367"/>
        </ext>
      </extLst>
    </bk>
    <bk>
      <extLst>
        <ext uri="{3e2802c4-a4d2-4d8b-9148-e3be6c30e623}">
          <xlrd:rvb i="2368"/>
        </ext>
      </extLst>
    </bk>
    <bk>
      <extLst>
        <ext uri="{3e2802c4-a4d2-4d8b-9148-e3be6c30e623}">
          <xlrd:rvb i="2369"/>
        </ext>
      </extLst>
    </bk>
    <bk>
      <extLst>
        <ext uri="{3e2802c4-a4d2-4d8b-9148-e3be6c30e623}">
          <xlrd:rvb i="2370"/>
        </ext>
      </extLst>
    </bk>
    <bk>
      <extLst>
        <ext uri="{3e2802c4-a4d2-4d8b-9148-e3be6c30e623}">
          <xlrd:rvb i="2371"/>
        </ext>
      </extLst>
    </bk>
    <bk>
      <extLst>
        <ext uri="{3e2802c4-a4d2-4d8b-9148-e3be6c30e623}">
          <xlrd:rvb i="2372"/>
        </ext>
      </extLst>
    </bk>
    <bk>
      <extLst>
        <ext uri="{3e2802c4-a4d2-4d8b-9148-e3be6c30e623}">
          <xlrd:rvb i="2373"/>
        </ext>
      </extLst>
    </bk>
    <bk>
      <extLst>
        <ext uri="{3e2802c4-a4d2-4d8b-9148-e3be6c30e623}">
          <xlrd:rvb i="2374"/>
        </ext>
      </extLst>
    </bk>
    <bk>
      <extLst>
        <ext uri="{3e2802c4-a4d2-4d8b-9148-e3be6c30e623}">
          <xlrd:rvb i="2375"/>
        </ext>
      </extLst>
    </bk>
    <bk>
      <extLst>
        <ext uri="{3e2802c4-a4d2-4d8b-9148-e3be6c30e623}">
          <xlrd:rvb i="2376"/>
        </ext>
      </extLst>
    </bk>
    <bk>
      <extLst>
        <ext uri="{3e2802c4-a4d2-4d8b-9148-e3be6c30e623}">
          <xlrd:rvb i="2377"/>
        </ext>
      </extLst>
    </bk>
    <bk>
      <extLst>
        <ext uri="{3e2802c4-a4d2-4d8b-9148-e3be6c30e623}">
          <xlrd:rvb i="2378"/>
        </ext>
      </extLst>
    </bk>
    <bk>
      <extLst>
        <ext uri="{3e2802c4-a4d2-4d8b-9148-e3be6c30e623}">
          <xlrd:rvb i="2379"/>
        </ext>
      </extLst>
    </bk>
    <bk>
      <extLst>
        <ext uri="{3e2802c4-a4d2-4d8b-9148-e3be6c30e623}">
          <xlrd:rvb i="2380"/>
        </ext>
      </extLst>
    </bk>
    <bk>
      <extLst>
        <ext uri="{3e2802c4-a4d2-4d8b-9148-e3be6c30e623}">
          <xlrd:rvb i="2381"/>
        </ext>
      </extLst>
    </bk>
    <bk>
      <extLst>
        <ext uri="{3e2802c4-a4d2-4d8b-9148-e3be6c30e623}">
          <xlrd:rvb i="2382"/>
        </ext>
      </extLst>
    </bk>
    <bk>
      <extLst>
        <ext uri="{3e2802c4-a4d2-4d8b-9148-e3be6c30e623}">
          <xlrd:rvb i="2383"/>
        </ext>
      </extLst>
    </bk>
    <bk>
      <extLst>
        <ext uri="{3e2802c4-a4d2-4d8b-9148-e3be6c30e623}">
          <xlrd:rvb i="2384"/>
        </ext>
      </extLst>
    </bk>
    <bk>
      <extLst>
        <ext uri="{3e2802c4-a4d2-4d8b-9148-e3be6c30e623}">
          <xlrd:rvb i="2385"/>
        </ext>
      </extLst>
    </bk>
    <bk>
      <extLst>
        <ext uri="{3e2802c4-a4d2-4d8b-9148-e3be6c30e623}">
          <xlrd:rvb i="2386"/>
        </ext>
      </extLst>
    </bk>
    <bk>
      <extLst>
        <ext uri="{3e2802c4-a4d2-4d8b-9148-e3be6c30e623}">
          <xlrd:rvb i="2387"/>
        </ext>
      </extLst>
    </bk>
    <bk>
      <extLst>
        <ext uri="{3e2802c4-a4d2-4d8b-9148-e3be6c30e623}">
          <xlrd:rvb i="2388"/>
        </ext>
      </extLst>
    </bk>
    <bk>
      <extLst>
        <ext uri="{3e2802c4-a4d2-4d8b-9148-e3be6c30e623}">
          <xlrd:rvb i="2389"/>
        </ext>
      </extLst>
    </bk>
    <bk>
      <extLst>
        <ext uri="{3e2802c4-a4d2-4d8b-9148-e3be6c30e623}">
          <xlrd:rvb i="2390"/>
        </ext>
      </extLst>
    </bk>
    <bk>
      <extLst>
        <ext uri="{3e2802c4-a4d2-4d8b-9148-e3be6c30e623}">
          <xlrd:rvb i="2391"/>
        </ext>
      </extLst>
    </bk>
    <bk>
      <extLst>
        <ext uri="{3e2802c4-a4d2-4d8b-9148-e3be6c30e623}">
          <xlrd:rvb i="2392"/>
        </ext>
      </extLst>
    </bk>
    <bk>
      <extLst>
        <ext uri="{3e2802c4-a4d2-4d8b-9148-e3be6c30e623}">
          <xlrd:rvb i="2393"/>
        </ext>
      </extLst>
    </bk>
    <bk>
      <extLst>
        <ext uri="{3e2802c4-a4d2-4d8b-9148-e3be6c30e623}">
          <xlrd:rvb i="2394"/>
        </ext>
      </extLst>
    </bk>
    <bk>
      <extLst>
        <ext uri="{3e2802c4-a4d2-4d8b-9148-e3be6c30e623}">
          <xlrd:rvb i="2395"/>
        </ext>
      </extLst>
    </bk>
    <bk>
      <extLst>
        <ext uri="{3e2802c4-a4d2-4d8b-9148-e3be6c30e623}">
          <xlrd:rvb i="2396"/>
        </ext>
      </extLst>
    </bk>
    <bk>
      <extLst>
        <ext uri="{3e2802c4-a4d2-4d8b-9148-e3be6c30e623}">
          <xlrd:rvb i="2397"/>
        </ext>
      </extLst>
    </bk>
    <bk>
      <extLst>
        <ext uri="{3e2802c4-a4d2-4d8b-9148-e3be6c30e623}">
          <xlrd:rvb i="2398"/>
        </ext>
      </extLst>
    </bk>
    <bk>
      <extLst>
        <ext uri="{3e2802c4-a4d2-4d8b-9148-e3be6c30e623}">
          <xlrd:rvb i="2399"/>
        </ext>
      </extLst>
    </bk>
    <bk>
      <extLst>
        <ext uri="{3e2802c4-a4d2-4d8b-9148-e3be6c30e623}">
          <xlrd:rvb i="2400"/>
        </ext>
      </extLst>
    </bk>
    <bk>
      <extLst>
        <ext uri="{3e2802c4-a4d2-4d8b-9148-e3be6c30e623}">
          <xlrd:rvb i="2401"/>
        </ext>
      </extLst>
    </bk>
    <bk>
      <extLst>
        <ext uri="{3e2802c4-a4d2-4d8b-9148-e3be6c30e623}">
          <xlrd:rvb i="2402"/>
        </ext>
      </extLst>
    </bk>
    <bk>
      <extLst>
        <ext uri="{3e2802c4-a4d2-4d8b-9148-e3be6c30e623}">
          <xlrd:rvb i="2403"/>
        </ext>
      </extLst>
    </bk>
    <bk>
      <extLst>
        <ext uri="{3e2802c4-a4d2-4d8b-9148-e3be6c30e623}">
          <xlrd:rvb i="2404"/>
        </ext>
      </extLst>
    </bk>
    <bk>
      <extLst>
        <ext uri="{3e2802c4-a4d2-4d8b-9148-e3be6c30e623}">
          <xlrd:rvb i="2405"/>
        </ext>
      </extLst>
    </bk>
    <bk>
      <extLst>
        <ext uri="{3e2802c4-a4d2-4d8b-9148-e3be6c30e623}">
          <xlrd:rvb i="2406"/>
        </ext>
      </extLst>
    </bk>
    <bk>
      <extLst>
        <ext uri="{3e2802c4-a4d2-4d8b-9148-e3be6c30e623}">
          <xlrd:rvb i="2407"/>
        </ext>
      </extLst>
    </bk>
    <bk>
      <extLst>
        <ext uri="{3e2802c4-a4d2-4d8b-9148-e3be6c30e623}">
          <xlrd:rvb i="2408"/>
        </ext>
      </extLst>
    </bk>
    <bk>
      <extLst>
        <ext uri="{3e2802c4-a4d2-4d8b-9148-e3be6c30e623}">
          <xlrd:rvb i="2409"/>
        </ext>
      </extLst>
    </bk>
    <bk>
      <extLst>
        <ext uri="{3e2802c4-a4d2-4d8b-9148-e3be6c30e623}">
          <xlrd:rvb i="2410"/>
        </ext>
      </extLst>
    </bk>
    <bk>
      <extLst>
        <ext uri="{3e2802c4-a4d2-4d8b-9148-e3be6c30e623}">
          <xlrd:rvb i="2411"/>
        </ext>
      </extLst>
    </bk>
    <bk>
      <extLst>
        <ext uri="{3e2802c4-a4d2-4d8b-9148-e3be6c30e623}">
          <xlrd:rvb i="2412"/>
        </ext>
      </extLst>
    </bk>
    <bk>
      <extLst>
        <ext uri="{3e2802c4-a4d2-4d8b-9148-e3be6c30e623}">
          <xlrd:rvb i="2413"/>
        </ext>
      </extLst>
    </bk>
    <bk>
      <extLst>
        <ext uri="{3e2802c4-a4d2-4d8b-9148-e3be6c30e623}">
          <xlrd:rvb i="2414"/>
        </ext>
      </extLst>
    </bk>
    <bk>
      <extLst>
        <ext uri="{3e2802c4-a4d2-4d8b-9148-e3be6c30e623}">
          <xlrd:rvb i="2415"/>
        </ext>
      </extLst>
    </bk>
    <bk>
      <extLst>
        <ext uri="{3e2802c4-a4d2-4d8b-9148-e3be6c30e623}">
          <xlrd:rvb i="2416"/>
        </ext>
      </extLst>
    </bk>
    <bk>
      <extLst>
        <ext uri="{3e2802c4-a4d2-4d8b-9148-e3be6c30e623}">
          <xlrd:rvb i="2417"/>
        </ext>
      </extLst>
    </bk>
    <bk>
      <extLst>
        <ext uri="{3e2802c4-a4d2-4d8b-9148-e3be6c30e623}">
          <xlrd:rvb i="2418"/>
        </ext>
      </extLst>
    </bk>
    <bk>
      <extLst>
        <ext uri="{3e2802c4-a4d2-4d8b-9148-e3be6c30e623}">
          <xlrd:rvb i="2419"/>
        </ext>
      </extLst>
    </bk>
    <bk>
      <extLst>
        <ext uri="{3e2802c4-a4d2-4d8b-9148-e3be6c30e623}">
          <xlrd:rvb i="2420"/>
        </ext>
      </extLst>
    </bk>
    <bk>
      <extLst>
        <ext uri="{3e2802c4-a4d2-4d8b-9148-e3be6c30e623}">
          <xlrd:rvb i="2421"/>
        </ext>
      </extLst>
    </bk>
    <bk>
      <extLst>
        <ext uri="{3e2802c4-a4d2-4d8b-9148-e3be6c30e623}">
          <xlrd:rvb i="2422"/>
        </ext>
      </extLst>
    </bk>
    <bk>
      <extLst>
        <ext uri="{3e2802c4-a4d2-4d8b-9148-e3be6c30e623}">
          <xlrd:rvb i="2423"/>
        </ext>
      </extLst>
    </bk>
    <bk>
      <extLst>
        <ext uri="{3e2802c4-a4d2-4d8b-9148-e3be6c30e623}">
          <xlrd:rvb i="2424"/>
        </ext>
      </extLst>
    </bk>
    <bk>
      <extLst>
        <ext uri="{3e2802c4-a4d2-4d8b-9148-e3be6c30e623}">
          <xlrd:rvb i="2425"/>
        </ext>
      </extLst>
    </bk>
    <bk>
      <extLst>
        <ext uri="{3e2802c4-a4d2-4d8b-9148-e3be6c30e623}">
          <xlrd:rvb i="2426"/>
        </ext>
      </extLst>
    </bk>
    <bk>
      <extLst>
        <ext uri="{3e2802c4-a4d2-4d8b-9148-e3be6c30e623}">
          <xlrd:rvb i="2427"/>
        </ext>
      </extLst>
    </bk>
    <bk>
      <extLst>
        <ext uri="{3e2802c4-a4d2-4d8b-9148-e3be6c30e623}">
          <xlrd:rvb i="2428"/>
        </ext>
      </extLst>
    </bk>
    <bk>
      <extLst>
        <ext uri="{3e2802c4-a4d2-4d8b-9148-e3be6c30e623}">
          <xlrd:rvb i="2429"/>
        </ext>
      </extLst>
    </bk>
    <bk>
      <extLst>
        <ext uri="{3e2802c4-a4d2-4d8b-9148-e3be6c30e623}">
          <xlrd:rvb i="2430"/>
        </ext>
      </extLst>
    </bk>
    <bk>
      <extLst>
        <ext uri="{3e2802c4-a4d2-4d8b-9148-e3be6c30e623}">
          <xlrd:rvb i="2431"/>
        </ext>
      </extLst>
    </bk>
    <bk>
      <extLst>
        <ext uri="{3e2802c4-a4d2-4d8b-9148-e3be6c30e623}">
          <xlrd:rvb i="2432"/>
        </ext>
      </extLst>
    </bk>
    <bk>
      <extLst>
        <ext uri="{3e2802c4-a4d2-4d8b-9148-e3be6c30e623}">
          <xlrd:rvb i="2433"/>
        </ext>
      </extLst>
    </bk>
    <bk>
      <extLst>
        <ext uri="{3e2802c4-a4d2-4d8b-9148-e3be6c30e623}">
          <xlrd:rvb i="2434"/>
        </ext>
      </extLst>
    </bk>
    <bk>
      <extLst>
        <ext uri="{3e2802c4-a4d2-4d8b-9148-e3be6c30e623}">
          <xlrd:rvb i="2435"/>
        </ext>
      </extLst>
    </bk>
    <bk>
      <extLst>
        <ext uri="{3e2802c4-a4d2-4d8b-9148-e3be6c30e623}">
          <xlrd:rvb i="2436"/>
        </ext>
      </extLst>
    </bk>
    <bk>
      <extLst>
        <ext uri="{3e2802c4-a4d2-4d8b-9148-e3be6c30e623}">
          <xlrd:rvb i="2437"/>
        </ext>
      </extLst>
    </bk>
    <bk>
      <extLst>
        <ext uri="{3e2802c4-a4d2-4d8b-9148-e3be6c30e623}">
          <xlrd:rvb i="2438"/>
        </ext>
      </extLst>
    </bk>
    <bk>
      <extLst>
        <ext uri="{3e2802c4-a4d2-4d8b-9148-e3be6c30e623}">
          <xlrd:rvb i="2439"/>
        </ext>
      </extLst>
    </bk>
    <bk>
      <extLst>
        <ext uri="{3e2802c4-a4d2-4d8b-9148-e3be6c30e623}">
          <xlrd:rvb i="2440"/>
        </ext>
      </extLst>
    </bk>
    <bk>
      <extLst>
        <ext uri="{3e2802c4-a4d2-4d8b-9148-e3be6c30e623}">
          <xlrd:rvb i="2441"/>
        </ext>
      </extLst>
    </bk>
    <bk>
      <extLst>
        <ext uri="{3e2802c4-a4d2-4d8b-9148-e3be6c30e623}">
          <xlrd:rvb i="2442"/>
        </ext>
      </extLst>
    </bk>
    <bk>
      <extLst>
        <ext uri="{3e2802c4-a4d2-4d8b-9148-e3be6c30e623}">
          <xlrd:rvb i="2443"/>
        </ext>
      </extLst>
    </bk>
    <bk>
      <extLst>
        <ext uri="{3e2802c4-a4d2-4d8b-9148-e3be6c30e623}">
          <xlrd:rvb i="2444"/>
        </ext>
      </extLst>
    </bk>
    <bk>
      <extLst>
        <ext uri="{3e2802c4-a4d2-4d8b-9148-e3be6c30e623}">
          <xlrd:rvb i="2445"/>
        </ext>
      </extLst>
    </bk>
    <bk>
      <extLst>
        <ext uri="{3e2802c4-a4d2-4d8b-9148-e3be6c30e623}">
          <xlrd:rvb i="2446"/>
        </ext>
      </extLst>
    </bk>
    <bk>
      <extLst>
        <ext uri="{3e2802c4-a4d2-4d8b-9148-e3be6c30e623}">
          <xlrd:rvb i="2447"/>
        </ext>
      </extLst>
    </bk>
    <bk>
      <extLst>
        <ext uri="{3e2802c4-a4d2-4d8b-9148-e3be6c30e623}">
          <xlrd:rvb i="2448"/>
        </ext>
      </extLst>
    </bk>
    <bk>
      <extLst>
        <ext uri="{3e2802c4-a4d2-4d8b-9148-e3be6c30e623}">
          <xlrd:rvb i="2449"/>
        </ext>
      </extLst>
    </bk>
    <bk>
      <extLst>
        <ext uri="{3e2802c4-a4d2-4d8b-9148-e3be6c30e623}">
          <xlrd:rvb i="2450"/>
        </ext>
      </extLst>
    </bk>
    <bk>
      <extLst>
        <ext uri="{3e2802c4-a4d2-4d8b-9148-e3be6c30e623}">
          <xlrd:rvb i="2451"/>
        </ext>
      </extLst>
    </bk>
    <bk>
      <extLst>
        <ext uri="{3e2802c4-a4d2-4d8b-9148-e3be6c30e623}">
          <xlrd:rvb i="2452"/>
        </ext>
      </extLst>
    </bk>
    <bk>
      <extLst>
        <ext uri="{3e2802c4-a4d2-4d8b-9148-e3be6c30e623}">
          <xlrd:rvb i="2453"/>
        </ext>
      </extLst>
    </bk>
    <bk>
      <extLst>
        <ext uri="{3e2802c4-a4d2-4d8b-9148-e3be6c30e623}">
          <xlrd:rvb i="2454"/>
        </ext>
      </extLst>
    </bk>
    <bk>
      <extLst>
        <ext uri="{3e2802c4-a4d2-4d8b-9148-e3be6c30e623}">
          <xlrd:rvb i="2455"/>
        </ext>
      </extLst>
    </bk>
    <bk>
      <extLst>
        <ext uri="{3e2802c4-a4d2-4d8b-9148-e3be6c30e623}">
          <xlrd:rvb i="2456"/>
        </ext>
      </extLst>
    </bk>
    <bk>
      <extLst>
        <ext uri="{3e2802c4-a4d2-4d8b-9148-e3be6c30e623}">
          <xlrd:rvb i="2457"/>
        </ext>
      </extLst>
    </bk>
    <bk>
      <extLst>
        <ext uri="{3e2802c4-a4d2-4d8b-9148-e3be6c30e623}">
          <xlrd:rvb i="2458"/>
        </ext>
      </extLst>
    </bk>
    <bk>
      <extLst>
        <ext uri="{3e2802c4-a4d2-4d8b-9148-e3be6c30e623}">
          <xlrd:rvb i="2459"/>
        </ext>
      </extLst>
    </bk>
    <bk>
      <extLst>
        <ext uri="{3e2802c4-a4d2-4d8b-9148-e3be6c30e623}">
          <xlrd:rvb i="2460"/>
        </ext>
      </extLst>
    </bk>
    <bk>
      <extLst>
        <ext uri="{3e2802c4-a4d2-4d8b-9148-e3be6c30e623}">
          <xlrd:rvb i="2461"/>
        </ext>
      </extLst>
    </bk>
    <bk>
      <extLst>
        <ext uri="{3e2802c4-a4d2-4d8b-9148-e3be6c30e623}">
          <xlrd:rvb i="2462"/>
        </ext>
      </extLst>
    </bk>
    <bk>
      <extLst>
        <ext uri="{3e2802c4-a4d2-4d8b-9148-e3be6c30e623}">
          <xlrd:rvb i="2463"/>
        </ext>
      </extLst>
    </bk>
    <bk>
      <extLst>
        <ext uri="{3e2802c4-a4d2-4d8b-9148-e3be6c30e623}">
          <xlrd:rvb i="2464"/>
        </ext>
      </extLst>
    </bk>
    <bk>
      <extLst>
        <ext uri="{3e2802c4-a4d2-4d8b-9148-e3be6c30e623}">
          <xlrd:rvb i="2465"/>
        </ext>
      </extLst>
    </bk>
    <bk>
      <extLst>
        <ext uri="{3e2802c4-a4d2-4d8b-9148-e3be6c30e623}">
          <xlrd:rvb i="2466"/>
        </ext>
      </extLst>
    </bk>
    <bk>
      <extLst>
        <ext uri="{3e2802c4-a4d2-4d8b-9148-e3be6c30e623}">
          <xlrd:rvb i="2467"/>
        </ext>
      </extLst>
    </bk>
    <bk>
      <extLst>
        <ext uri="{3e2802c4-a4d2-4d8b-9148-e3be6c30e623}">
          <xlrd:rvb i="2468"/>
        </ext>
      </extLst>
    </bk>
    <bk>
      <extLst>
        <ext uri="{3e2802c4-a4d2-4d8b-9148-e3be6c30e623}">
          <xlrd:rvb i="2469"/>
        </ext>
      </extLst>
    </bk>
    <bk>
      <extLst>
        <ext uri="{3e2802c4-a4d2-4d8b-9148-e3be6c30e623}">
          <xlrd:rvb i="2470"/>
        </ext>
      </extLst>
    </bk>
    <bk>
      <extLst>
        <ext uri="{3e2802c4-a4d2-4d8b-9148-e3be6c30e623}">
          <xlrd:rvb i="2471"/>
        </ext>
      </extLst>
    </bk>
    <bk>
      <extLst>
        <ext uri="{3e2802c4-a4d2-4d8b-9148-e3be6c30e623}">
          <xlrd:rvb i="2472"/>
        </ext>
      </extLst>
    </bk>
    <bk>
      <extLst>
        <ext uri="{3e2802c4-a4d2-4d8b-9148-e3be6c30e623}">
          <xlrd:rvb i="2473"/>
        </ext>
      </extLst>
    </bk>
    <bk>
      <extLst>
        <ext uri="{3e2802c4-a4d2-4d8b-9148-e3be6c30e623}">
          <xlrd:rvb i="2474"/>
        </ext>
      </extLst>
    </bk>
    <bk>
      <extLst>
        <ext uri="{3e2802c4-a4d2-4d8b-9148-e3be6c30e623}">
          <xlrd:rvb i="2475"/>
        </ext>
      </extLst>
    </bk>
    <bk>
      <extLst>
        <ext uri="{3e2802c4-a4d2-4d8b-9148-e3be6c30e623}">
          <xlrd:rvb i="2476"/>
        </ext>
      </extLst>
    </bk>
    <bk>
      <extLst>
        <ext uri="{3e2802c4-a4d2-4d8b-9148-e3be6c30e623}">
          <xlrd:rvb i="2477"/>
        </ext>
      </extLst>
    </bk>
    <bk>
      <extLst>
        <ext uri="{3e2802c4-a4d2-4d8b-9148-e3be6c30e623}">
          <xlrd:rvb i="2478"/>
        </ext>
      </extLst>
    </bk>
    <bk>
      <extLst>
        <ext uri="{3e2802c4-a4d2-4d8b-9148-e3be6c30e623}">
          <xlrd:rvb i="2479"/>
        </ext>
      </extLst>
    </bk>
    <bk>
      <extLst>
        <ext uri="{3e2802c4-a4d2-4d8b-9148-e3be6c30e623}">
          <xlrd:rvb i="2480"/>
        </ext>
      </extLst>
    </bk>
    <bk>
      <extLst>
        <ext uri="{3e2802c4-a4d2-4d8b-9148-e3be6c30e623}">
          <xlrd:rvb i="2481"/>
        </ext>
      </extLst>
    </bk>
    <bk>
      <extLst>
        <ext uri="{3e2802c4-a4d2-4d8b-9148-e3be6c30e623}">
          <xlrd:rvb i="2482"/>
        </ext>
      </extLst>
    </bk>
    <bk>
      <extLst>
        <ext uri="{3e2802c4-a4d2-4d8b-9148-e3be6c30e623}">
          <xlrd:rvb i="2483"/>
        </ext>
      </extLst>
    </bk>
    <bk>
      <extLst>
        <ext uri="{3e2802c4-a4d2-4d8b-9148-e3be6c30e623}">
          <xlrd:rvb i="2484"/>
        </ext>
      </extLst>
    </bk>
    <bk>
      <extLst>
        <ext uri="{3e2802c4-a4d2-4d8b-9148-e3be6c30e623}">
          <xlrd:rvb i="2485"/>
        </ext>
      </extLst>
    </bk>
    <bk>
      <extLst>
        <ext uri="{3e2802c4-a4d2-4d8b-9148-e3be6c30e623}">
          <xlrd:rvb i="2486"/>
        </ext>
      </extLst>
    </bk>
    <bk>
      <extLst>
        <ext uri="{3e2802c4-a4d2-4d8b-9148-e3be6c30e623}">
          <xlrd:rvb i="2487"/>
        </ext>
      </extLst>
    </bk>
    <bk>
      <extLst>
        <ext uri="{3e2802c4-a4d2-4d8b-9148-e3be6c30e623}">
          <xlrd:rvb i="2488"/>
        </ext>
      </extLst>
    </bk>
    <bk>
      <extLst>
        <ext uri="{3e2802c4-a4d2-4d8b-9148-e3be6c30e623}">
          <xlrd:rvb i="2489"/>
        </ext>
      </extLst>
    </bk>
    <bk>
      <extLst>
        <ext uri="{3e2802c4-a4d2-4d8b-9148-e3be6c30e623}">
          <xlrd:rvb i="2490"/>
        </ext>
      </extLst>
    </bk>
    <bk>
      <extLst>
        <ext uri="{3e2802c4-a4d2-4d8b-9148-e3be6c30e623}">
          <xlrd:rvb i="2491"/>
        </ext>
      </extLst>
    </bk>
    <bk>
      <extLst>
        <ext uri="{3e2802c4-a4d2-4d8b-9148-e3be6c30e623}">
          <xlrd:rvb i="2492"/>
        </ext>
      </extLst>
    </bk>
    <bk>
      <extLst>
        <ext uri="{3e2802c4-a4d2-4d8b-9148-e3be6c30e623}">
          <xlrd:rvb i="2493"/>
        </ext>
      </extLst>
    </bk>
    <bk>
      <extLst>
        <ext uri="{3e2802c4-a4d2-4d8b-9148-e3be6c30e623}">
          <xlrd:rvb i="2494"/>
        </ext>
      </extLst>
    </bk>
    <bk>
      <extLst>
        <ext uri="{3e2802c4-a4d2-4d8b-9148-e3be6c30e623}">
          <xlrd:rvb i="2495"/>
        </ext>
      </extLst>
    </bk>
    <bk>
      <extLst>
        <ext uri="{3e2802c4-a4d2-4d8b-9148-e3be6c30e623}">
          <xlrd:rvb i="2496"/>
        </ext>
      </extLst>
    </bk>
    <bk>
      <extLst>
        <ext uri="{3e2802c4-a4d2-4d8b-9148-e3be6c30e623}">
          <xlrd:rvb i="2497"/>
        </ext>
      </extLst>
    </bk>
    <bk>
      <extLst>
        <ext uri="{3e2802c4-a4d2-4d8b-9148-e3be6c30e623}">
          <xlrd:rvb i="2498"/>
        </ext>
      </extLst>
    </bk>
    <bk>
      <extLst>
        <ext uri="{3e2802c4-a4d2-4d8b-9148-e3be6c30e623}">
          <xlrd:rvb i="2499"/>
        </ext>
      </extLst>
    </bk>
    <bk>
      <extLst>
        <ext uri="{3e2802c4-a4d2-4d8b-9148-e3be6c30e623}">
          <xlrd:rvb i="2500"/>
        </ext>
      </extLst>
    </bk>
    <bk>
      <extLst>
        <ext uri="{3e2802c4-a4d2-4d8b-9148-e3be6c30e623}">
          <xlrd:rvb i="2501"/>
        </ext>
      </extLst>
    </bk>
    <bk>
      <extLst>
        <ext uri="{3e2802c4-a4d2-4d8b-9148-e3be6c30e623}">
          <xlrd:rvb i="2502"/>
        </ext>
      </extLst>
    </bk>
    <bk>
      <extLst>
        <ext uri="{3e2802c4-a4d2-4d8b-9148-e3be6c30e623}">
          <xlrd:rvb i="2503"/>
        </ext>
      </extLst>
    </bk>
    <bk>
      <extLst>
        <ext uri="{3e2802c4-a4d2-4d8b-9148-e3be6c30e623}">
          <xlrd:rvb i="2504"/>
        </ext>
      </extLst>
    </bk>
    <bk>
      <extLst>
        <ext uri="{3e2802c4-a4d2-4d8b-9148-e3be6c30e623}">
          <xlrd:rvb i="2505"/>
        </ext>
      </extLst>
    </bk>
    <bk>
      <extLst>
        <ext uri="{3e2802c4-a4d2-4d8b-9148-e3be6c30e623}">
          <xlrd:rvb i="2506"/>
        </ext>
      </extLst>
    </bk>
    <bk>
      <extLst>
        <ext uri="{3e2802c4-a4d2-4d8b-9148-e3be6c30e623}">
          <xlrd:rvb i="2507"/>
        </ext>
      </extLst>
    </bk>
    <bk>
      <extLst>
        <ext uri="{3e2802c4-a4d2-4d8b-9148-e3be6c30e623}">
          <xlrd:rvb i="2508"/>
        </ext>
      </extLst>
    </bk>
    <bk>
      <extLst>
        <ext uri="{3e2802c4-a4d2-4d8b-9148-e3be6c30e623}">
          <xlrd:rvb i="2509"/>
        </ext>
      </extLst>
    </bk>
    <bk>
      <extLst>
        <ext uri="{3e2802c4-a4d2-4d8b-9148-e3be6c30e623}">
          <xlrd:rvb i="2510"/>
        </ext>
      </extLst>
    </bk>
    <bk>
      <extLst>
        <ext uri="{3e2802c4-a4d2-4d8b-9148-e3be6c30e623}">
          <xlrd:rvb i="2511"/>
        </ext>
      </extLst>
    </bk>
    <bk>
      <extLst>
        <ext uri="{3e2802c4-a4d2-4d8b-9148-e3be6c30e623}">
          <xlrd:rvb i="2512"/>
        </ext>
      </extLst>
    </bk>
    <bk>
      <extLst>
        <ext uri="{3e2802c4-a4d2-4d8b-9148-e3be6c30e623}">
          <xlrd:rvb i="2513"/>
        </ext>
      </extLst>
    </bk>
    <bk>
      <extLst>
        <ext uri="{3e2802c4-a4d2-4d8b-9148-e3be6c30e623}">
          <xlrd:rvb i="2514"/>
        </ext>
      </extLst>
    </bk>
    <bk>
      <extLst>
        <ext uri="{3e2802c4-a4d2-4d8b-9148-e3be6c30e623}">
          <xlrd:rvb i="2515"/>
        </ext>
      </extLst>
    </bk>
    <bk>
      <extLst>
        <ext uri="{3e2802c4-a4d2-4d8b-9148-e3be6c30e623}">
          <xlrd:rvb i="2516"/>
        </ext>
      </extLst>
    </bk>
    <bk>
      <extLst>
        <ext uri="{3e2802c4-a4d2-4d8b-9148-e3be6c30e623}">
          <xlrd:rvb i="2517"/>
        </ext>
      </extLst>
    </bk>
    <bk>
      <extLst>
        <ext uri="{3e2802c4-a4d2-4d8b-9148-e3be6c30e623}">
          <xlrd:rvb i="2518"/>
        </ext>
      </extLst>
    </bk>
    <bk>
      <extLst>
        <ext uri="{3e2802c4-a4d2-4d8b-9148-e3be6c30e623}">
          <xlrd:rvb i="2519"/>
        </ext>
      </extLst>
    </bk>
    <bk>
      <extLst>
        <ext uri="{3e2802c4-a4d2-4d8b-9148-e3be6c30e623}">
          <xlrd:rvb i="2520"/>
        </ext>
      </extLst>
    </bk>
    <bk>
      <extLst>
        <ext uri="{3e2802c4-a4d2-4d8b-9148-e3be6c30e623}">
          <xlrd:rvb i="2521"/>
        </ext>
      </extLst>
    </bk>
    <bk>
      <extLst>
        <ext uri="{3e2802c4-a4d2-4d8b-9148-e3be6c30e623}">
          <xlrd:rvb i="2522"/>
        </ext>
      </extLst>
    </bk>
    <bk>
      <extLst>
        <ext uri="{3e2802c4-a4d2-4d8b-9148-e3be6c30e623}">
          <xlrd:rvb i="2523"/>
        </ext>
      </extLst>
    </bk>
    <bk>
      <extLst>
        <ext uri="{3e2802c4-a4d2-4d8b-9148-e3be6c30e623}">
          <xlrd:rvb i="2524"/>
        </ext>
      </extLst>
    </bk>
    <bk>
      <extLst>
        <ext uri="{3e2802c4-a4d2-4d8b-9148-e3be6c30e623}">
          <xlrd:rvb i="2525"/>
        </ext>
      </extLst>
    </bk>
    <bk>
      <extLst>
        <ext uri="{3e2802c4-a4d2-4d8b-9148-e3be6c30e623}">
          <xlrd:rvb i="2526"/>
        </ext>
      </extLst>
    </bk>
    <bk>
      <extLst>
        <ext uri="{3e2802c4-a4d2-4d8b-9148-e3be6c30e623}">
          <xlrd:rvb i="2527"/>
        </ext>
      </extLst>
    </bk>
    <bk>
      <extLst>
        <ext uri="{3e2802c4-a4d2-4d8b-9148-e3be6c30e623}">
          <xlrd:rvb i="2528"/>
        </ext>
      </extLst>
    </bk>
    <bk>
      <extLst>
        <ext uri="{3e2802c4-a4d2-4d8b-9148-e3be6c30e623}">
          <xlrd:rvb i="2529"/>
        </ext>
      </extLst>
    </bk>
    <bk>
      <extLst>
        <ext uri="{3e2802c4-a4d2-4d8b-9148-e3be6c30e623}">
          <xlrd:rvb i="2530"/>
        </ext>
      </extLst>
    </bk>
    <bk>
      <extLst>
        <ext uri="{3e2802c4-a4d2-4d8b-9148-e3be6c30e623}">
          <xlrd:rvb i="2531"/>
        </ext>
      </extLst>
    </bk>
    <bk>
      <extLst>
        <ext uri="{3e2802c4-a4d2-4d8b-9148-e3be6c30e623}">
          <xlrd:rvb i="2532"/>
        </ext>
      </extLst>
    </bk>
    <bk>
      <extLst>
        <ext uri="{3e2802c4-a4d2-4d8b-9148-e3be6c30e623}">
          <xlrd:rvb i="2533"/>
        </ext>
      </extLst>
    </bk>
    <bk>
      <extLst>
        <ext uri="{3e2802c4-a4d2-4d8b-9148-e3be6c30e623}">
          <xlrd:rvb i="2534"/>
        </ext>
      </extLst>
    </bk>
    <bk>
      <extLst>
        <ext uri="{3e2802c4-a4d2-4d8b-9148-e3be6c30e623}">
          <xlrd:rvb i="2535"/>
        </ext>
      </extLst>
    </bk>
    <bk>
      <extLst>
        <ext uri="{3e2802c4-a4d2-4d8b-9148-e3be6c30e623}">
          <xlrd:rvb i="2536"/>
        </ext>
      </extLst>
    </bk>
    <bk>
      <extLst>
        <ext uri="{3e2802c4-a4d2-4d8b-9148-e3be6c30e623}">
          <xlrd:rvb i="2537"/>
        </ext>
      </extLst>
    </bk>
    <bk>
      <extLst>
        <ext uri="{3e2802c4-a4d2-4d8b-9148-e3be6c30e623}">
          <xlrd:rvb i="2538"/>
        </ext>
      </extLst>
    </bk>
    <bk>
      <extLst>
        <ext uri="{3e2802c4-a4d2-4d8b-9148-e3be6c30e623}">
          <xlrd:rvb i="2539"/>
        </ext>
      </extLst>
    </bk>
    <bk>
      <extLst>
        <ext uri="{3e2802c4-a4d2-4d8b-9148-e3be6c30e623}">
          <xlrd:rvb i="2540"/>
        </ext>
      </extLst>
    </bk>
    <bk>
      <extLst>
        <ext uri="{3e2802c4-a4d2-4d8b-9148-e3be6c30e623}">
          <xlrd:rvb i="2541"/>
        </ext>
      </extLst>
    </bk>
    <bk>
      <extLst>
        <ext uri="{3e2802c4-a4d2-4d8b-9148-e3be6c30e623}">
          <xlrd:rvb i="2542"/>
        </ext>
      </extLst>
    </bk>
    <bk>
      <extLst>
        <ext uri="{3e2802c4-a4d2-4d8b-9148-e3be6c30e623}">
          <xlrd:rvb i="2543"/>
        </ext>
      </extLst>
    </bk>
    <bk>
      <extLst>
        <ext uri="{3e2802c4-a4d2-4d8b-9148-e3be6c30e623}">
          <xlrd:rvb i="2544"/>
        </ext>
      </extLst>
    </bk>
    <bk>
      <extLst>
        <ext uri="{3e2802c4-a4d2-4d8b-9148-e3be6c30e623}">
          <xlrd:rvb i="2545"/>
        </ext>
      </extLst>
    </bk>
    <bk>
      <extLst>
        <ext uri="{3e2802c4-a4d2-4d8b-9148-e3be6c30e623}">
          <xlrd:rvb i="2546"/>
        </ext>
      </extLst>
    </bk>
    <bk>
      <extLst>
        <ext uri="{3e2802c4-a4d2-4d8b-9148-e3be6c30e623}">
          <xlrd:rvb i="2547"/>
        </ext>
      </extLst>
    </bk>
    <bk>
      <extLst>
        <ext uri="{3e2802c4-a4d2-4d8b-9148-e3be6c30e623}">
          <xlrd:rvb i="2548"/>
        </ext>
      </extLst>
    </bk>
    <bk>
      <extLst>
        <ext uri="{3e2802c4-a4d2-4d8b-9148-e3be6c30e623}">
          <xlrd:rvb i="2549"/>
        </ext>
      </extLst>
    </bk>
    <bk>
      <extLst>
        <ext uri="{3e2802c4-a4d2-4d8b-9148-e3be6c30e623}">
          <xlrd:rvb i="2550"/>
        </ext>
      </extLst>
    </bk>
    <bk>
      <extLst>
        <ext uri="{3e2802c4-a4d2-4d8b-9148-e3be6c30e623}">
          <xlrd:rvb i="2551"/>
        </ext>
      </extLst>
    </bk>
    <bk>
      <extLst>
        <ext uri="{3e2802c4-a4d2-4d8b-9148-e3be6c30e623}">
          <xlrd:rvb i="2552"/>
        </ext>
      </extLst>
    </bk>
    <bk>
      <extLst>
        <ext uri="{3e2802c4-a4d2-4d8b-9148-e3be6c30e623}">
          <xlrd:rvb i="2553"/>
        </ext>
      </extLst>
    </bk>
    <bk>
      <extLst>
        <ext uri="{3e2802c4-a4d2-4d8b-9148-e3be6c30e623}">
          <xlrd:rvb i="2554"/>
        </ext>
      </extLst>
    </bk>
    <bk>
      <extLst>
        <ext uri="{3e2802c4-a4d2-4d8b-9148-e3be6c30e623}">
          <xlrd:rvb i="2555"/>
        </ext>
      </extLst>
    </bk>
    <bk>
      <extLst>
        <ext uri="{3e2802c4-a4d2-4d8b-9148-e3be6c30e623}">
          <xlrd:rvb i="2556"/>
        </ext>
      </extLst>
    </bk>
    <bk>
      <extLst>
        <ext uri="{3e2802c4-a4d2-4d8b-9148-e3be6c30e623}">
          <xlrd:rvb i="2557"/>
        </ext>
      </extLst>
    </bk>
    <bk>
      <extLst>
        <ext uri="{3e2802c4-a4d2-4d8b-9148-e3be6c30e623}">
          <xlrd:rvb i="2558"/>
        </ext>
      </extLst>
    </bk>
    <bk>
      <extLst>
        <ext uri="{3e2802c4-a4d2-4d8b-9148-e3be6c30e623}">
          <xlrd:rvb i="2559"/>
        </ext>
      </extLst>
    </bk>
    <bk>
      <extLst>
        <ext uri="{3e2802c4-a4d2-4d8b-9148-e3be6c30e623}">
          <xlrd:rvb i="2560"/>
        </ext>
      </extLst>
    </bk>
    <bk>
      <extLst>
        <ext uri="{3e2802c4-a4d2-4d8b-9148-e3be6c30e623}">
          <xlrd:rvb i="2561"/>
        </ext>
      </extLst>
    </bk>
    <bk>
      <extLst>
        <ext uri="{3e2802c4-a4d2-4d8b-9148-e3be6c30e623}">
          <xlrd:rvb i="2562"/>
        </ext>
      </extLst>
    </bk>
    <bk>
      <extLst>
        <ext uri="{3e2802c4-a4d2-4d8b-9148-e3be6c30e623}">
          <xlrd:rvb i="2563"/>
        </ext>
      </extLst>
    </bk>
    <bk>
      <extLst>
        <ext uri="{3e2802c4-a4d2-4d8b-9148-e3be6c30e623}">
          <xlrd:rvb i="2564"/>
        </ext>
      </extLst>
    </bk>
    <bk>
      <extLst>
        <ext uri="{3e2802c4-a4d2-4d8b-9148-e3be6c30e623}">
          <xlrd:rvb i="2565"/>
        </ext>
      </extLst>
    </bk>
    <bk>
      <extLst>
        <ext uri="{3e2802c4-a4d2-4d8b-9148-e3be6c30e623}">
          <xlrd:rvb i="2566"/>
        </ext>
      </extLst>
    </bk>
    <bk>
      <extLst>
        <ext uri="{3e2802c4-a4d2-4d8b-9148-e3be6c30e623}">
          <xlrd:rvb i="2567"/>
        </ext>
      </extLst>
    </bk>
    <bk>
      <extLst>
        <ext uri="{3e2802c4-a4d2-4d8b-9148-e3be6c30e623}">
          <xlrd:rvb i="2568"/>
        </ext>
      </extLst>
    </bk>
    <bk>
      <extLst>
        <ext uri="{3e2802c4-a4d2-4d8b-9148-e3be6c30e623}">
          <xlrd:rvb i="2569"/>
        </ext>
      </extLst>
    </bk>
    <bk>
      <extLst>
        <ext uri="{3e2802c4-a4d2-4d8b-9148-e3be6c30e623}">
          <xlrd:rvb i="2570"/>
        </ext>
      </extLst>
    </bk>
    <bk>
      <extLst>
        <ext uri="{3e2802c4-a4d2-4d8b-9148-e3be6c30e623}">
          <xlrd:rvb i="2571"/>
        </ext>
      </extLst>
    </bk>
    <bk>
      <extLst>
        <ext uri="{3e2802c4-a4d2-4d8b-9148-e3be6c30e623}">
          <xlrd:rvb i="2572"/>
        </ext>
      </extLst>
    </bk>
    <bk>
      <extLst>
        <ext uri="{3e2802c4-a4d2-4d8b-9148-e3be6c30e623}">
          <xlrd:rvb i="2573"/>
        </ext>
      </extLst>
    </bk>
    <bk>
      <extLst>
        <ext uri="{3e2802c4-a4d2-4d8b-9148-e3be6c30e623}">
          <xlrd:rvb i="2574"/>
        </ext>
      </extLst>
    </bk>
    <bk>
      <extLst>
        <ext uri="{3e2802c4-a4d2-4d8b-9148-e3be6c30e623}">
          <xlrd:rvb i="2575"/>
        </ext>
      </extLst>
    </bk>
    <bk>
      <extLst>
        <ext uri="{3e2802c4-a4d2-4d8b-9148-e3be6c30e623}">
          <xlrd:rvb i="2576"/>
        </ext>
      </extLst>
    </bk>
    <bk>
      <extLst>
        <ext uri="{3e2802c4-a4d2-4d8b-9148-e3be6c30e623}">
          <xlrd:rvb i="2577"/>
        </ext>
      </extLst>
    </bk>
    <bk>
      <extLst>
        <ext uri="{3e2802c4-a4d2-4d8b-9148-e3be6c30e623}">
          <xlrd:rvb i="2578"/>
        </ext>
      </extLst>
    </bk>
    <bk>
      <extLst>
        <ext uri="{3e2802c4-a4d2-4d8b-9148-e3be6c30e623}">
          <xlrd:rvb i="2579"/>
        </ext>
      </extLst>
    </bk>
    <bk>
      <extLst>
        <ext uri="{3e2802c4-a4d2-4d8b-9148-e3be6c30e623}">
          <xlrd:rvb i="2580"/>
        </ext>
      </extLst>
    </bk>
    <bk>
      <extLst>
        <ext uri="{3e2802c4-a4d2-4d8b-9148-e3be6c30e623}">
          <xlrd:rvb i="2581"/>
        </ext>
      </extLst>
    </bk>
    <bk>
      <extLst>
        <ext uri="{3e2802c4-a4d2-4d8b-9148-e3be6c30e623}">
          <xlrd:rvb i="2582"/>
        </ext>
      </extLst>
    </bk>
    <bk>
      <extLst>
        <ext uri="{3e2802c4-a4d2-4d8b-9148-e3be6c30e623}">
          <xlrd:rvb i="2583"/>
        </ext>
      </extLst>
    </bk>
    <bk>
      <extLst>
        <ext uri="{3e2802c4-a4d2-4d8b-9148-e3be6c30e623}">
          <xlrd:rvb i="2584"/>
        </ext>
      </extLst>
    </bk>
    <bk>
      <extLst>
        <ext uri="{3e2802c4-a4d2-4d8b-9148-e3be6c30e623}">
          <xlrd:rvb i="2585"/>
        </ext>
      </extLst>
    </bk>
    <bk>
      <extLst>
        <ext uri="{3e2802c4-a4d2-4d8b-9148-e3be6c30e623}">
          <xlrd:rvb i="2586"/>
        </ext>
      </extLst>
    </bk>
    <bk>
      <extLst>
        <ext uri="{3e2802c4-a4d2-4d8b-9148-e3be6c30e623}">
          <xlrd:rvb i="2587"/>
        </ext>
      </extLst>
    </bk>
    <bk>
      <extLst>
        <ext uri="{3e2802c4-a4d2-4d8b-9148-e3be6c30e623}">
          <xlrd:rvb i="2588"/>
        </ext>
      </extLst>
    </bk>
    <bk>
      <extLst>
        <ext uri="{3e2802c4-a4d2-4d8b-9148-e3be6c30e623}">
          <xlrd:rvb i="2589"/>
        </ext>
      </extLst>
    </bk>
    <bk>
      <extLst>
        <ext uri="{3e2802c4-a4d2-4d8b-9148-e3be6c30e623}">
          <xlrd:rvb i="2590"/>
        </ext>
      </extLst>
    </bk>
    <bk>
      <extLst>
        <ext uri="{3e2802c4-a4d2-4d8b-9148-e3be6c30e623}">
          <xlrd:rvb i="2591"/>
        </ext>
      </extLst>
    </bk>
    <bk>
      <extLst>
        <ext uri="{3e2802c4-a4d2-4d8b-9148-e3be6c30e623}">
          <xlrd:rvb i="2592"/>
        </ext>
      </extLst>
    </bk>
    <bk>
      <extLst>
        <ext uri="{3e2802c4-a4d2-4d8b-9148-e3be6c30e623}">
          <xlrd:rvb i="2593"/>
        </ext>
      </extLst>
    </bk>
    <bk>
      <extLst>
        <ext uri="{3e2802c4-a4d2-4d8b-9148-e3be6c30e623}">
          <xlrd:rvb i="2594"/>
        </ext>
      </extLst>
    </bk>
    <bk>
      <extLst>
        <ext uri="{3e2802c4-a4d2-4d8b-9148-e3be6c30e623}">
          <xlrd:rvb i="2595"/>
        </ext>
      </extLst>
    </bk>
    <bk>
      <extLst>
        <ext uri="{3e2802c4-a4d2-4d8b-9148-e3be6c30e623}">
          <xlrd:rvb i="2596"/>
        </ext>
      </extLst>
    </bk>
    <bk>
      <extLst>
        <ext uri="{3e2802c4-a4d2-4d8b-9148-e3be6c30e623}">
          <xlrd:rvb i="2597"/>
        </ext>
      </extLst>
    </bk>
    <bk>
      <extLst>
        <ext uri="{3e2802c4-a4d2-4d8b-9148-e3be6c30e623}">
          <xlrd:rvb i="2598"/>
        </ext>
      </extLst>
    </bk>
    <bk>
      <extLst>
        <ext uri="{3e2802c4-a4d2-4d8b-9148-e3be6c30e623}">
          <xlrd:rvb i="2599"/>
        </ext>
      </extLst>
    </bk>
    <bk>
      <extLst>
        <ext uri="{3e2802c4-a4d2-4d8b-9148-e3be6c30e623}">
          <xlrd:rvb i="2600"/>
        </ext>
      </extLst>
    </bk>
    <bk>
      <extLst>
        <ext uri="{3e2802c4-a4d2-4d8b-9148-e3be6c30e623}">
          <xlrd:rvb i="2601"/>
        </ext>
      </extLst>
    </bk>
    <bk>
      <extLst>
        <ext uri="{3e2802c4-a4d2-4d8b-9148-e3be6c30e623}">
          <xlrd:rvb i="2602"/>
        </ext>
      </extLst>
    </bk>
    <bk>
      <extLst>
        <ext uri="{3e2802c4-a4d2-4d8b-9148-e3be6c30e623}">
          <xlrd:rvb i="2603"/>
        </ext>
      </extLst>
    </bk>
    <bk>
      <extLst>
        <ext uri="{3e2802c4-a4d2-4d8b-9148-e3be6c30e623}">
          <xlrd:rvb i="2604"/>
        </ext>
      </extLst>
    </bk>
    <bk>
      <extLst>
        <ext uri="{3e2802c4-a4d2-4d8b-9148-e3be6c30e623}">
          <xlrd:rvb i="2605"/>
        </ext>
      </extLst>
    </bk>
    <bk>
      <extLst>
        <ext uri="{3e2802c4-a4d2-4d8b-9148-e3be6c30e623}">
          <xlrd:rvb i="2606"/>
        </ext>
      </extLst>
    </bk>
    <bk>
      <extLst>
        <ext uri="{3e2802c4-a4d2-4d8b-9148-e3be6c30e623}">
          <xlrd:rvb i="2607"/>
        </ext>
      </extLst>
    </bk>
    <bk>
      <extLst>
        <ext uri="{3e2802c4-a4d2-4d8b-9148-e3be6c30e623}">
          <xlrd:rvb i="2608"/>
        </ext>
      </extLst>
    </bk>
    <bk>
      <extLst>
        <ext uri="{3e2802c4-a4d2-4d8b-9148-e3be6c30e623}">
          <xlrd:rvb i="2609"/>
        </ext>
      </extLst>
    </bk>
    <bk>
      <extLst>
        <ext uri="{3e2802c4-a4d2-4d8b-9148-e3be6c30e623}">
          <xlrd:rvb i="2610"/>
        </ext>
      </extLst>
    </bk>
    <bk>
      <extLst>
        <ext uri="{3e2802c4-a4d2-4d8b-9148-e3be6c30e623}">
          <xlrd:rvb i="2611"/>
        </ext>
      </extLst>
    </bk>
    <bk>
      <extLst>
        <ext uri="{3e2802c4-a4d2-4d8b-9148-e3be6c30e623}">
          <xlrd:rvb i="2612"/>
        </ext>
      </extLst>
    </bk>
    <bk>
      <extLst>
        <ext uri="{3e2802c4-a4d2-4d8b-9148-e3be6c30e623}">
          <xlrd:rvb i="2613"/>
        </ext>
      </extLst>
    </bk>
    <bk>
      <extLst>
        <ext uri="{3e2802c4-a4d2-4d8b-9148-e3be6c30e623}">
          <xlrd:rvb i="2614"/>
        </ext>
      </extLst>
    </bk>
    <bk>
      <extLst>
        <ext uri="{3e2802c4-a4d2-4d8b-9148-e3be6c30e623}">
          <xlrd:rvb i="2615"/>
        </ext>
      </extLst>
    </bk>
    <bk>
      <extLst>
        <ext uri="{3e2802c4-a4d2-4d8b-9148-e3be6c30e623}">
          <xlrd:rvb i="2616"/>
        </ext>
      </extLst>
    </bk>
    <bk>
      <extLst>
        <ext uri="{3e2802c4-a4d2-4d8b-9148-e3be6c30e623}">
          <xlrd:rvb i="2617"/>
        </ext>
      </extLst>
    </bk>
    <bk>
      <extLst>
        <ext uri="{3e2802c4-a4d2-4d8b-9148-e3be6c30e623}">
          <xlrd:rvb i="2618"/>
        </ext>
      </extLst>
    </bk>
    <bk>
      <extLst>
        <ext uri="{3e2802c4-a4d2-4d8b-9148-e3be6c30e623}">
          <xlrd:rvb i="2619"/>
        </ext>
      </extLst>
    </bk>
    <bk>
      <extLst>
        <ext uri="{3e2802c4-a4d2-4d8b-9148-e3be6c30e623}">
          <xlrd:rvb i="2620"/>
        </ext>
      </extLst>
    </bk>
    <bk>
      <extLst>
        <ext uri="{3e2802c4-a4d2-4d8b-9148-e3be6c30e623}">
          <xlrd:rvb i="2621"/>
        </ext>
      </extLst>
    </bk>
    <bk>
      <extLst>
        <ext uri="{3e2802c4-a4d2-4d8b-9148-e3be6c30e623}">
          <xlrd:rvb i="2622"/>
        </ext>
      </extLst>
    </bk>
    <bk>
      <extLst>
        <ext uri="{3e2802c4-a4d2-4d8b-9148-e3be6c30e623}">
          <xlrd:rvb i="2623"/>
        </ext>
      </extLst>
    </bk>
    <bk>
      <extLst>
        <ext uri="{3e2802c4-a4d2-4d8b-9148-e3be6c30e623}">
          <xlrd:rvb i="2624"/>
        </ext>
      </extLst>
    </bk>
    <bk>
      <extLst>
        <ext uri="{3e2802c4-a4d2-4d8b-9148-e3be6c30e623}">
          <xlrd:rvb i="2625"/>
        </ext>
      </extLst>
    </bk>
    <bk>
      <extLst>
        <ext uri="{3e2802c4-a4d2-4d8b-9148-e3be6c30e623}">
          <xlrd:rvb i="2626"/>
        </ext>
      </extLst>
    </bk>
    <bk>
      <extLst>
        <ext uri="{3e2802c4-a4d2-4d8b-9148-e3be6c30e623}">
          <xlrd:rvb i="2627"/>
        </ext>
      </extLst>
    </bk>
    <bk>
      <extLst>
        <ext uri="{3e2802c4-a4d2-4d8b-9148-e3be6c30e623}">
          <xlrd:rvb i="2628"/>
        </ext>
      </extLst>
    </bk>
    <bk>
      <extLst>
        <ext uri="{3e2802c4-a4d2-4d8b-9148-e3be6c30e623}">
          <xlrd:rvb i="2629"/>
        </ext>
      </extLst>
    </bk>
    <bk>
      <extLst>
        <ext uri="{3e2802c4-a4d2-4d8b-9148-e3be6c30e623}">
          <xlrd:rvb i="2630"/>
        </ext>
      </extLst>
    </bk>
    <bk>
      <extLst>
        <ext uri="{3e2802c4-a4d2-4d8b-9148-e3be6c30e623}">
          <xlrd:rvb i="2631"/>
        </ext>
      </extLst>
    </bk>
    <bk>
      <extLst>
        <ext uri="{3e2802c4-a4d2-4d8b-9148-e3be6c30e623}">
          <xlrd:rvb i="2632"/>
        </ext>
      </extLst>
    </bk>
    <bk>
      <extLst>
        <ext uri="{3e2802c4-a4d2-4d8b-9148-e3be6c30e623}">
          <xlrd:rvb i="2633"/>
        </ext>
      </extLst>
    </bk>
    <bk>
      <extLst>
        <ext uri="{3e2802c4-a4d2-4d8b-9148-e3be6c30e623}">
          <xlrd:rvb i="2634"/>
        </ext>
      </extLst>
    </bk>
    <bk>
      <extLst>
        <ext uri="{3e2802c4-a4d2-4d8b-9148-e3be6c30e623}">
          <xlrd:rvb i="2635"/>
        </ext>
      </extLst>
    </bk>
    <bk>
      <extLst>
        <ext uri="{3e2802c4-a4d2-4d8b-9148-e3be6c30e623}">
          <xlrd:rvb i="2636"/>
        </ext>
      </extLst>
    </bk>
    <bk>
      <extLst>
        <ext uri="{3e2802c4-a4d2-4d8b-9148-e3be6c30e623}">
          <xlrd:rvb i="2637"/>
        </ext>
      </extLst>
    </bk>
    <bk>
      <extLst>
        <ext uri="{3e2802c4-a4d2-4d8b-9148-e3be6c30e623}">
          <xlrd:rvb i="2638"/>
        </ext>
      </extLst>
    </bk>
    <bk>
      <extLst>
        <ext uri="{3e2802c4-a4d2-4d8b-9148-e3be6c30e623}">
          <xlrd:rvb i="2639"/>
        </ext>
      </extLst>
    </bk>
    <bk>
      <extLst>
        <ext uri="{3e2802c4-a4d2-4d8b-9148-e3be6c30e623}">
          <xlrd:rvb i="2640"/>
        </ext>
      </extLst>
    </bk>
    <bk>
      <extLst>
        <ext uri="{3e2802c4-a4d2-4d8b-9148-e3be6c30e623}">
          <xlrd:rvb i="2641"/>
        </ext>
      </extLst>
    </bk>
    <bk>
      <extLst>
        <ext uri="{3e2802c4-a4d2-4d8b-9148-e3be6c30e623}">
          <xlrd:rvb i="2642"/>
        </ext>
      </extLst>
    </bk>
    <bk>
      <extLst>
        <ext uri="{3e2802c4-a4d2-4d8b-9148-e3be6c30e623}">
          <xlrd:rvb i="2643"/>
        </ext>
      </extLst>
    </bk>
    <bk>
      <extLst>
        <ext uri="{3e2802c4-a4d2-4d8b-9148-e3be6c30e623}">
          <xlrd:rvb i="2644"/>
        </ext>
      </extLst>
    </bk>
    <bk>
      <extLst>
        <ext uri="{3e2802c4-a4d2-4d8b-9148-e3be6c30e623}">
          <xlrd:rvb i="2645"/>
        </ext>
      </extLst>
    </bk>
    <bk>
      <extLst>
        <ext uri="{3e2802c4-a4d2-4d8b-9148-e3be6c30e623}">
          <xlrd:rvb i="2646"/>
        </ext>
      </extLst>
    </bk>
    <bk>
      <extLst>
        <ext uri="{3e2802c4-a4d2-4d8b-9148-e3be6c30e623}">
          <xlrd:rvb i="2647"/>
        </ext>
      </extLst>
    </bk>
    <bk>
      <extLst>
        <ext uri="{3e2802c4-a4d2-4d8b-9148-e3be6c30e623}">
          <xlrd:rvb i="2648"/>
        </ext>
      </extLst>
    </bk>
    <bk>
      <extLst>
        <ext uri="{3e2802c4-a4d2-4d8b-9148-e3be6c30e623}">
          <xlrd:rvb i="2649"/>
        </ext>
      </extLst>
    </bk>
    <bk>
      <extLst>
        <ext uri="{3e2802c4-a4d2-4d8b-9148-e3be6c30e623}">
          <xlrd:rvb i="2650"/>
        </ext>
      </extLst>
    </bk>
    <bk>
      <extLst>
        <ext uri="{3e2802c4-a4d2-4d8b-9148-e3be6c30e623}">
          <xlrd:rvb i="2651"/>
        </ext>
      </extLst>
    </bk>
    <bk>
      <extLst>
        <ext uri="{3e2802c4-a4d2-4d8b-9148-e3be6c30e623}">
          <xlrd:rvb i="2652"/>
        </ext>
      </extLst>
    </bk>
    <bk>
      <extLst>
        <ext uri="{3e2802c4-a4d2-4d8b-9148-e3be6c30e623}">
          <xlrd:rvb i="2653"/>
        </ext>
      </extLst>
    </bk>
    <bk>
      <extLst>
        <ext uri="{3e2802c4-a4d2-4d8b-9148-e3be6c30e623}">
          <xlrd:rvb i="2654"/>
        </ext>
      </extLst>
    </bk>
    <bk>
      <extLst>
        <ext uri="{3e2802c4-a4d2-4d8b-9148-e3be6c30e623}">
          <xlrd:rvb i="2655"/>
        </ext>
      </extLst>
    </bk>
    <bk>
      <extLst>
        <ext uri="{3e2802c4-a4d2-4d8b-9148-e3be6c30e623}">
          <xlrd:rvb i="2656"/>
        </ext>
      </extLst>
    </bk>
    <bk>
      <extLst>
        <ext uri="{3e2802c4-a4d2-4d8b-9148-e3be6c30e623}">
          <xlrd:rvb i="2657"/>
        </ext>
      </extLst>
    </bk>
    <bk>
      <extLst>
        <ext uri="{3e2802c4-a4d2-4d8b-9148-e3be6c30e623}">
          <xlrd:rvb i="2658"/>
        </ext>
      </extLst>
    </bk>
    <bk>
      <extLst>
        <ext uri="{3e2802c4-a4d2-4d8b-9148-e3be6c30e623}">
          <xlrd:rvb i="2659"/>
        </ext>
      </extLst>
    </bk>
    <bk>
      <extLst>
        <ext uri="{3e2802c4-a4d2-4d8b-9148-e3be6c30e623}">
          <xlrd:rvb i="2660"/>
        </ext>
      </extLst>
    </bk>
    <bk>
      <extLst>
        <ext uri="{3e2802c4-a4d2-4d8b-9148-e3be6c30e623}">
          <xlrd:rvb i="2661"/>
        </ext>
      </extLst>
    </bk>
    <bk>
      <extLst>
        <ext uri="{3e2802c4-a4d2-4d8b-9148-e3be6c30e623}">
          <xlrd:rvb i="2662"/>
        </ext>
      </extLst>
    </bk>
    <bk>
      <extLst>
        <ext uri="{3e2802c4-a4d2-4d8b-9148-e3be6c30e623}">
          <xlrd:rvb i="2663"/>
        </ext>
      </extLst>
    </bk>
    <bk>
      <extLst>
        <ext uri="{3e2802c4-a4d2-4d8b-9148-e3be6c30e623}">
          <xlrd:rvb i="2664"/>
        </ext>
      </extLst>
    </bk>
    <bk>
      <extLst>
        <ext uri="{3e2802c4-a4d2-4d8b-9148-e3be6c30e623}">
          <xlrd:rvb i="2665"/>
        </ext>
      </extLst>
    </bk>
    <bk>
      <extLst>
        <ext uri="{3e2802c4-a4d2-4d8b-9148-e3be6c30e623}">
          <xlrd:rvb i="2666"/>
        </ext>
      </extLst>
    </bk>
    <bk>
      <extLst>
        <ext uri="{3e2802c4-a4d2-4d8b-9148-e3be6c30e623}">
          <xlrd:rvb i="2667"/>
        </ext>
      </extLst>
    </bk>
    <bk>
      <extLst>
        <ext uri="{3e2802c4-a4d2-4d8b-9148-e3be6c30e623}">
          <xlrd:rvb i="2668"/>
        </ext>
      </extLst>
    </bk>
    <bk>
      <extLst>
        <ext uri="{3e2802c4-a4d2-4d8b-9148-e3be6c30e623}">
          <xlrd:rvb i="2669"/>
        </ext>
      </extLst>
    </bk>
    <bk>
      <extLst>
        <ext uri="{3e2802c4-a4d2-4d8b-9148-e3be6c30e623}">
          <xlrd:rvb i="2670"/>
        </ext>
      </extLst>
    </bk>
    <bk>
      <extLst>
        <ext uri="{3e2802c4-a4d2-4d8b-9148-e3be6c30e623}">
          <xlrd:rvb i="2671"/>
        </ext>
      </extLst>
    </bk>
    <bk>
      <extLst>
        <ext uri="{3e2802c4-a4d2-4d8b-9148-e3be6c30e623}">
          <xlrd:rvb i="2672"/>
        </ext>
      </extLst>
    </bk>
    <bk>
      <extLst>
        <ext uri="{3e2802c4-a4d2-4d8b-9148-e3be6c30e623}">
          <xlrd:rvb i="2673"/>
        </ext>
      </extLst>
    </bk>
    <bk>
      <extLst>
        <ext uri="{3e2802c4-a4d2-4d8b-9148-e3be6c30e623}">
          <xlrd:rvb i="2674"/>
        </ext>
      </extLst>
    </bk>
    <bk>
      <extLst>
        <ext uri="{3e2802c4-a4d2-4d8b-9148-e3be6c30e623}">
          <xlrd:rvb i="2675"/>
        </ext>
      </extLst>
    </bk>
    <bk>
      <extLst>
        <ext uri="{3e2802c4-a4d2-4d8b-9148-e3be6c30e623}">
          <xlrd:rvb i="2676"/>
        </ext>
      </extLst>
    </bk>
    <bk>
      <extLst>
        <ext uri="{3e2802c4-a4d2-4d8b-9148-e3be6c30e623}">
          <xlrd:rvb i="2677"/>
        </ext>
      </extLst>
    </bk>
    <bk>
      <extLst>
        <ext uri="{3e2802c4-a4d2-4d8b-9148-e3be6c30e623}">
          <xlrd:rvb i="2678"/>
        </ext>
      </extLst>
    </bk>
    <bk>
      <extLst>
        <ext uri="{3e2802c4-a4d2-4d8b-9148-e3be6c30e623}">
          <xlrd:rvb i="2679"/>
        </ext>
      </extLst>
    </bk>
    <bk>
      <extLst>
        <ext uri="{3e2802c4-a4d2-4d8b-9148-e3be6c30e623}">
          <xlrd:rvb i="2680"/>
        </ext>
      </extLst>
    </bk>
    <bk>
      <extLst>
        <ext uri="{3e2802c4-a4d2-4d8b-9148-e3be6c30e623}">
          <xlrd:rvb i="2681"/>
        </ext>
      </extLst>
    </bk>
    <bk>
      <extLst>
        <ext uri="{3e2802c4-a4d2-4d8b-9148-e3be6c30e623}">
          <xlrd:rvb i="2682"/>
        </ext>
      </extLst>
    </bk>
    <bk>
      <extLst>
        <ext uri="{3e2802c4-a4d2-4d8b-9148-e3be6c30e623}">
          <xlrd:rvb i="2683"/>
        </ext>
      </extLst>
    </bk>
    <bk>
      <extLst>
        <ext uri="{3e2802c4-a4d2-4d8b-9148-e3be6c30e623}">
          <xlrd:rvb i="2684"/>
        </ext>
      </extLst>
    </bk>
    <bk>
      <extLst>
        <ext uri="{3e2802c4-a4d2-4d8b-9148-e3be6c30e623}">
          <xlrd:rvb i="2685"/>
        </ext>
      </extLst>
    </bk>
    <bk>
      <extLst>
        <ext uri="{3e2802c4-a4d2-4d8b-9148-e3be6c30e623}">
          <xlrd:rvb i="2686"/>
        </ext>
      </extLst>
    </bk>
    <bk>
      <extLst>
        <ext uri="{3e2802c4-a4d2-4d8b-9148-e3be6c30e623}">
          <xlrd:rvb i="2687"/>
        </ext>
      </extLst>
    </bk>
    <bk>
      <extLst>
        <ext uri="{3e2802c4-a4d2-4d8b-9148-e3be6c30e623}">
          <xlrd:rvb i="2688"/>
        </ext>
      </extLst>
    </bk>
    <bk>
      <extLst>
        <ext uri="{3e2802c4-a4d2-4d8b-9148-e3be6c30e623}">
          <xlrd:rvb i="2689"/>
        </ext>
      </extLst>
    </bk>
    <bk>
      <extLst>
        <ext uri="{3e2802c4-a4d2-4d8b-9148-e3be6c30e623}">
          <xlrd:rvb i="2690"/>
        </ext>
      </extLst>
    </bk>
    <bk>
      <extLst>
        <ext uri="{3e2802c4-a4d2-4d8b-9148-e3be6c30e623}">
          <xlrd:rvb i="2691"/>
        </ext>
      </extLst>
    </bk>
    <bk>
      <extLst>
        <ext uri="{3e2802c4-a4d2-4d8b-9148-e3be6c30e623}">
          <xlrd:rvb i="2692"/>
        </ext>
      </extLst>
    </bk>
    <bk>
      <extLst>
        <ext uri="{3e2802c4-a4d2-4d8b-9148-e3be6c30e623}">
          <xlrd:rvb i="2693"/>
        </ext>
      </extLst>
    </bk>
    <bk>
      <extLst>
        <ext uri="{3e2802c4-a4d2-4d8b-9148-e3be6c30e623}">
          <xlrd:rvb i="2694"/>
        </ext>
      </extLst>
    </bk>
    <bk>
      <extLst>
        <ext uri="{3e2802c4-a4d2-4d8b-9148-e3be6c30e623}">
          <xlrd:rvb i="2695"/>
        </ext>
      </extLst>
    </bk>
    <bk>
      <extLst>
        <ext uri="{3e2802c4-a4d2-4d8b-9148-e3be6c30e623}">
          <xlrd:rvb i="2696"/>
        </ext>
      </extLst>
    </bk>
    <bk>
      <extLst>
        <ext uri="{3e2802c4-a4d2-4d8b-9148-e3be6c30e623}">
          <xlrd:rvb i="2697"/>
        </ext>
      </extLst>
    </bk>
    <bk>
      <extLst>
        <ext uri="{3e2802c4-a4d2-4d8b-9148-e3be6c30e623}">
          <xlrd:rvb i="2698"/>
        </ext>
      </extLst>
    </bk>
    <bk>
      <extLst>
        <ext uri="{3e2802c4-a4d2-4d8b-9148-e3be6c30e623}">
          <xlrd:rvb i="2699"/>
        </ext>
      </extLst>
    </bk>
    <bk>
      <extLst>
        <ext uri="{3e2802c4-a4d2-4d8b-9148-e3be6c30e623}">
          <xlrd:rvb i="2700"/>
        </ext>
      </extLst>
    </bk>
    <bk>
      <extLst>
        <ext uri="{3e2802c4-a4d2-4d8b-9148-e3be6c30e623}">
          <xlrd:rvb i="2701"/>
        </ext>
      </extLst>
    </bk>
    <bk>
      <extLst>
        <ext uri="{3e2802c4-a4d2-4d8b-9148-e3be6c30e623}">
          <xlrd:rvb i="2702"/>
        </ext>
      </extLst>
    </bk>
    <bk>
      <extLst>
        <ext uri="{3e2802c4-a4d2-4d8b-9148-e3be6c30e623}">
          <xlrd:rvb i="2703"/>
        </ext>
      </extLst>
    </bk>
    <bk>
      <extLst>
        <ext uri="{3e2802c4-a4d2-4d8b-9148-e3be6c30e623}">
          <xlrd:rvb i="2704"/>
        </ext>
      </extLst>
    </bk>
    <bk>
      <extLst>
        <ext uri="{3e2802c4-a4d2-4d8b-9148-e3be6c30e623}">
          <xlrd:rvb i="2705"/>
        </ext>
      </extLst>
    </bk>
    <bk>
      <extLst>
        <ext uri="{3e2802c4-a4d2-4d8b-9148-e3be6c30e623}">
          <xlrd:rvb i="2706"/>
        </ext>
      </extLst>
    </bk>
    <bk>
      <extLst>
        <ext uri="{3e2802c4-a4d2-4d8b-9148-e3be6c30e623}">
          <xlrd:rvb i="2707"/>
        </ext>
      </extLst>
    </bk>
    <bk>
      <extLst>
        <ext uri="{3e2802c4-a4d2-4d8b-9148-e3be6c30e623}">
          <xlrd:rvb i="2708"/>
        </ext>
      </extLst>
    </bk>
    <bk>
      <extLst>
        <ext uri="{3e2802c4-a4d2-4d8b-9148-e3be6c30e623}">
          <xlrd:rvb i="2709"/>
        </ext>
      </extLst>
    </bk>
    <bk>
      <extLst>
        <ext uri="{3e2802c4-a4d2-4d8b-9148-e3be6c30e623}">
          <xlrd:rvb i="2710"/>
        </ext>
      </extLst>
    </bk>
    <bk>
      <extLst>
        <ext uri="{3e2802c4-a4d2-4d8b-9148-e3be6c30e623}">
          <xlrd:rvb i="2711"/>
        </ext>
      </extLst>
    </bk>
    <bk>
      <extLst>
        <ext uri="{3e2802c4-a4d2-4d8b-9148-e3be6c30e623}">
          <xlrd:rvb i="2712"/>
        </ext>
      </extLst>
    </bk>
    <bk>
      <extLst>
        <ext uri="{3e2802c4-a4d2-4d8b-9148-e3be6c30e623}">
          <xlrd:rvb i="2713"/>
        </ext>
      </extLst>
    </bk>
    <bk>
      <extLst>
        <ext uri="{3e2802c4-a4d2-4d8b-9148-e3be6c30e623}">
          <xlrd:rvb i="2714"/>
        </ext>
      </extLst>
    </bk>
    <bk>
      <extLst>
        <ext uri="{3e2802c4-a4d2-4d8b-9148-e3be6c30e623}">
          <xlrd:rvb i="2715"/>
        </ext>
      </extLst>
    </bk>
    <bk>
      <extLst>
        <ext uri="{3e2802c4-a4d2-4d8b-9148-e3be6c30e623}">
          <xlrd:rvb i="2716"/>
        </ext>
      </extLst>
    </bk>
    <bk>
      <extLst>
        <ext uri="{3e2802c4-a4d2-4d8b-9148-e3be6c30e623}">
          <xlrd:rvb i="2717"/>
        </ext>
      </extLst>
    </bk>
    <bk>
      <extLst>
        <ext uri="{3e2802c4-a4d2-4d8b-9148-e3be6c30e623}">
          <xlrd:rvb i="2718"/>
        </ext>
      </extLst>
    </bk>
    <bk>
      <extLst>
        <ext uri="{3e2802c4-a4d2-4d8b-9148-e3be6c30e623}">
          <xlrd:rvb i="2719"/>
        </ext>
      </extLst>
    </bk>
    <bk>
      <extLst>
        <ext uri="{3e2802c4-a4d2-4d8b-9148-e3be6c30e623}">
          <xlrd:rvb i="2720"/>
        </ext>
      </extLst>
    </bk>
    <bk>
      <extLst>
        <ext uri="{3e2802c4-a4d2-4d8b-9148-e3be6c30e623}">
          <xlrd:rvb i="2721"/>
        </ext>
      </extLst>
    </bk>
    <bk>
      <extLst>
        <ext uri="{3e2802c4-a4d2-4d8b-9148-e3be6c30e623}">
          <xlrd:rvb i="2722"/>
        </ext>
      </extLst>
    </bk>
    <bk>
      <extLst>
        <ext uri="{3e2802c4-a4d2-4d8b-9148-e3be6c30e623}">
          <xlrd:rvb i="2723"/>
        </ext>
      </extLst>
    </bk>
    <bk>
      <extLst>
        <ext uri="{3e2802c4-a4d2-4d8b-9148-e3be6c30e623}">
          <xlrd:rvb i="2724"/>
        </ext>
      </extLst>
    </bk>
    <bk>
      <extLst>
        <ext uri="{3e2802c4-a4d2-4d8b-9148-e3be6c30e623}">
          <xlrd:rvb i="2725"/>
        </ext>
      </extLst>
    </bk>
    <bk>
      <extLst>
        <ext uri="{3e2802c4-a4d2-4d8b-9148-e3be6c30e623}">
          <xlrd:rvb i="2726"/>
        </ext>
      </extLst>
    </bk>
    <bk>
      <extLst>
        <ext uri="{3e2802c4-a4d2-4d8b-9148-e3be6c30e623}">
          <xlrd:rvb i="2727"/>
        </ext>
      </extLst>
    </bk>
    <bk>
      <extLst>
        <ext uri="{3e2802c4-a4d2-4d8b-9148-e3be6c30e623}">
          <xlrd:rvb i="2728"/>
        </ext>
      </extLst>
    </bk>
    <bk>
      <extLst>
        <ext uri="{3e2802c4-a4d2-4d8b-9148-e3be6c30e623}">
          <xlrd:rvb i="2729"/>
        </ext>
      </extLst>
    </bk>
    <bk>
      <extLst>
        <ext uri="{3e2802c4-a4d2-4d8b-9148-e3be6c30e623}">
          <xlrd:rvb i="2730"/>
        </ext>
      </extLst>
    </bk>
    <bk>
      <extLst>
        <ext uri="{3e2802c4-a4d2-4d8b-9148-e3be6c30e623}">
          <xlrd:rvb i="2731"/>
        </ext>
      </extLst>
    </bk>
    <bk>
      <extLst>
        <ext uri="{3e2802c4-a4d2-4d8b-9148-e3be6c30e623}">
          <xlrd:rvb i="2732"/>
        </ext>
      </extLst>
    </bk>
    <bk>
      <extLst>
        <ext uri="{3e2802c4-a4d2-4d8b-9148-e3be6c30e623}">
          <xlrd:rvb i="2733"/>
        </ext>
      </extLst>
    </bk>
    <bk>
      <extLst>
        <ext uri="{3e2802c4-a4d2-4d8b-9148-e3be6c30e623}">
          <xlrd:rvb i="2734"/>
        </ext>
      </extLst>
    </bk>
    <bk>
      <extLst>
        <ext uri="{3e2802c4-a4d2-4d8b-9148-e3be6c30e623}">
          <xlrd:rvb i="2735"/>
        </ext>
      </extLst>
    </bk>
    <bk>
      <extLst>
        <ext uri="{3e2802c4-a4d2-4d8b-9148-e3be6c30e623}">
          <xlrd:rvb i="2736"/>
        </ext>
      </extLst>
    </bk>
    <bk>
      <extLst>
        <ext uri="{3e2802c4-a4d2-4d8b-9148-e3be6c30e623}">
          <xlrd:rvb i="2737"/>
        </ext>
      </extLst>
    </bk>
    <bk>
      <extLst>
        <ext uri="{3e2802c4-a4d2-4d8b-9148-e3be6c30e623}">
          <xlrd:rvb i="2738"/>
        </ext>
      </extLst>
    </bk>
    <bk>
      <extLst>
        <ext uri="{3e2802c4-a4d2-4d8b-9148-e3be6c30e623}">
          <xlrd:rvb i="2739"/>
        </ext>
      </extLst>
    </bk>
    <bk>
      <extLst>
        <ext uri="{3e2802c4-a4d2-4d8b-9148-e3be6c30e623}">
          <xlrd:rvb i="2740"/>
        </ext>
      </extLst>
    </bk>
    <bk>
      <extLst>
        <ext uri="{3e2802c4-a4d2-4d8b-9148-e3be6c30e623}">
          <xlrd:rvb i="2741"/>
        </ext>
      </extLst>
    </bk>
    <bk>
      <extLst>
        <ext uri="{3e2802c4-a4d2-4d8b-9148-e3be6c30e623}">
          <xlrd:rvb i="2742"/>
        </ext>
      </extLst>
    </bk>
    <bk>
      <extLst>
        <ext uri="{3e2802c4-a4d2-4d8b-9148-e3be6c30e623}">
          <xlrd:rvb i="2743"/>
        </ext>
      </extLst>
    </bk>
    <bk>
      <extLst>
        <ext uri="{3e2802c4-a4d2-4d8b-9148-e3be6c30e623}">
          <xlrd:rvb i="2744"/>
        </ext>
      </extLst>
    </bk>
    <bk>
      <extLst>
        <ext uri="{3e2802c4-a4d2-4d8b-9148-e3be6c30e623}">
          <xlrd:rvb i="2745"/>
        </ext>
      </extLst>
    </bk>
    <bk>
      <extLst>
        <ext uri="{3e2802c4-a4d2-4d8b-9148-e3be6c30e623}">
          <xlrd:rvb i="2746"/>
        </ext>
      </extLst>
    </bk>
    <bk>
      <extLst>
        <ext uri="{3e2802c4-a4d2-4d8b-9148-e3be6c30e623}">
          <xlrd:rvb i="2747"/>
        </ext>
      </extLst>
    </bk>
    <bk>
      <extLst>
        <ext uri="{3e2802c4-a4d2-4d8b-9148-e3be6c30e623}">
          <xlrd:rvb i="2748"/>
        </ext>
      </extLst>
    </bk>
    <bk>
      <extLst>
        <ext uri="{3e2802c4-a4d2-4d8b-9148-e3be6c30e623}">
          <xlrd:rvb i="2749"/>
        </ext>
      </extLst>
    </bk>
    <bk>
      <extLst>
        <ext uri="{3e2802c4-a4d2-4d8b-9148-e3be6c30e623}">
          <xlrd:rvb i="2750"/>
        </ext>
      </extLst>
    </bk>
    <bk>
      <extLst>
        <ext uri="{3e2802c4-a4d2-4d8b-9148-e3be6c30e623}">
          <xlrd:rvb i="2751"/>
        </ext>
      </extLst>
    </bk>
    <bk>
      <extLst>
        <ext uri="{3e2802c4-a4d2-4d8b-9148-e3be6c30e623}">
          <xlrd:rvb i="2752"/>
        </ext>
      </extLst>
    </bk>
    <bk>
      <extLst>
        <ext uri="{3e2802c4-a4d2-4d8b-9148-e3be6c30e623}">
          <xlrd:rvb i="2753"/>
        </ext>
      </extLst>
    </bk>
    <bk>
      <extLst>
        <ext uri="{3e2802c4-a4d2-4d8b-9148-e3be6c30e623}">
          <xlrd:rvb i="2754"/>
        </ext>
      </extLst>
    </bk>
    <bk>
      <extLst>
        <ext uri="{3e2802c4-a4d2-4d8b-9148-e3be6c30e623}">
          <xlrd:rvb i="2755"/>
        </ext>
      </extLst>
    </bk>
    <bk>
      <extLst>
        <ext uri="{3e2802c4-a4d2-4d8b-9148-e3be6c30e623}">
          <xlrd:rvb i="2756"/>
        </ext>
      </extLst>
    </bk>
    <bk>
      <extLst>
        <ext uri="{3e2802c4-a4d2-4d8b-9148-e3be6c30e623}">
          <xlrd:rvb i="2757"/>
        </ext>
      </extLst>
    </bk>
    <bk>
      <extLst>
        <ext uri="{3e2802c4-a4d2-4d8b-9148-e3be6c30e623}">
          <xlrd:rvb i="2758"/>
        </ext>
      </extLst>
    </bk>
    <bk>
      <extLst>
        <ext uri="{3e2802c4-a4d2-4d8b-9148-e3be6c30e623}">
          <xlrd:rvb i="2759"/>
        </ext>
      </extLst>
    </bk>
    <bk>
      <extLst>
        <ext uri="{3e2802c4-a4d2-4d8b-9148-e3be6c30e623}">
          <xlrd:rvb i="2760"/>
        </ext>
      </extLst>
    </bk>
    <bk>
      <extLst>
        <ext uri="{3e2802c4-a4d2-4d8b-9148-e3be6c30e623}">
          <xlrd:rvb i="2761"/>
        </ext>
      </extLst>
    </bk>
    <bk>
      <extLst>
        <ext uri="{3e2802c4-a4d2-4d8b-9148-e3be6c30e623}">
          <xlrd:rvb i="2762"/>
        </ext>
      </extLst>
    </bk>
    <bk>
      <extLst>
        <ext uri="{3e2802c4-a4d2-4d8b-9148-e3be6c30e623}">
          <xlrd:rvb i="2763"/>
        </ext>
      </extLst>
    </bk>
    <bk>
      <extLst>
        <ext uri="{3e2802c4-a4d2-4d8b-9148-e3be6c30e623}">
          <xlrd:rvb i="2764"/>
        </ext>
      </extLst>
    </bk>
    <bk>
      <extLst>
        <ext uri="{3e2802c4-a4d2-4d8b-9148-e3be6c30e623}">
          <xlrd:rvb i="2765"/>
        </ext>
      </extLst>
    </bk>
    <bk>
      <extLst>
        <ext uri="{3e2802c4-a4d2-4d8b-9148-e3be6c30e623}">
          <xlrd:rvb i="2766"/>
        </ext>
      </extLst>
    </bk>
    <bk>
      <extLst>
        <ext uri="{3e2802c4-a4d2-4d8b-9148-e3be6c30e623}">
          <xlrd:rvb i="2767"/>
        </ext>
      </extLst>
    </bk>
    <bk>
      <extLst>
        <ext uri="{3e2802c4-a4d2-4d8b-9148-e3be6c30e623}">
          <xlrd:rvb i="2768"/>
        </ext>
      </extLst>
    </bk>
    <bk>
      <extLst>
        <ext uri="{3e2802c4-a4d2-4d8b-9148-e3be6c30e623}">
          <xlrd:rvb i="2769"/>
        </ext>
      </extLst>
    </bk>
    <bk>
      <extLst>
        <ext uri="{3e2802c4-a4d2-4d8b-9148-e3be6c30e623}">
          <xlrd:rvb i="2770"/>
        </ext>
      </extLst>
    </bk>
    <bk>
      <extLst>
        <ext uri="{3e2802c4-a4d2-4d8b-9148-e3be6c30e623}">
          <xlrd:rvb i="2771"/>
        </ext>
      </extLst>
    </bk>
    <bk>
      <extLst>
        <ext uri="{3e2802c4-a4d2-4d8b-9148-e3be6c30e623}">
          <xlrd:rvb i="2772"/>
        </ext>
      </extLst>
    </bk>
    <bk>
      <extLst>
        <ext uri="{3e2802c4-a4d2-4d8b-9148-e3be6c30e623}">
          <xlrd:rvb i="2773"/>
        </ext>
      </extLst>
    </bk>
    <bk>
      <extLst>
        <ext uri="{3e2802c4-a4d2-4d8b-9148-e3be6c30e623}">
          <xlrd:rvb i="2774"/>
        </ext>
      </extLst>
    </bk>
    <bk>
      <extLst>
        <ext uri="{3e2802c4-a4d2-4d8b-9148-e3be6c30e623}">
          <xlrd:rvb i="2775"/>
        </ext>
      </extLst>
    </bk>
    <bk>
      <extLst>
        <ext uri="{3e2802c4-a4d2-4d8b-9148-e3be6c30e623}">
          <xlrd:rvb i="2776"/>
        </ext>
      </extLst>
    </bk>
    <bk>
      <extLst>
        <ext uri="{3e2802c4-a4d2-4d8b-9148-e3be6c30e623}">
          <xlrd:rvb i="2777"/>
        </ext>
      </extLst>
    </bk>
    <bk>
      <extLst>
        <ext uri="{3e2802c4-a4d2-4d8b-9148-e3be6c30e623}">
          <xlrd:rvb i="2778"/>
        </ext>
      </extLst>
    </bk>
    <bk>
      <extLst>
        <ext uri="{3e2802c4-a4d2-4d8b-9148-e3be6c30e623}">
          <xlrd:rvb i="2779"/>
        </ext>
      </extLst>
    </bk>
    <bk>
      <extLst>
        <ext uri="{3e2802c4-a4d2-4d8b-9148-e3be6c30e623}">
          <xlrd:rvb i="2780"/>
        </ext>
      </extLst>
    </bk>
    <bk>
      <extLst>
        <ext uri="{3e2802c4-a4d2-4d8b-9148-e3be6c30e623}">
          <xlrd:rvb i="2781"/>
        </ext>
      </extLst>
    </bk>
    <bk>
      <extLst>
        <ext uri="{3e2802c4-a4d2-4d8b-9148-e3be6c30e623}">
          <xlrd:rvb i="2782"/>
        </ext>
      </extLst>
    </bk>
    <bk>
      <extLst>
        <ext uri="{3e2802c4-a4d2-4d8b-9148-e3be6c30e623}">
          <xlrd:rvb i="2783"/>
        </ext>
      </extLst>
    </bk>
    <bk>
      <extLst>
        <ext uri="{3e2802c4-a4d2-4d8b-9148-e3be6c30e623}">
          <xlrd:rvb i="2784"/>
        </ext>
      </extLst>
    </bk>
    <bk>
      <extLst>
        <ext uri="{3e2802c4-a4d2-4d8b-9148-e3be6c30e623}">
          <xlrd:rvb i="2785"/>
        </ext>
      </extLst>
    </bk>
    <bk>
      <extLst>
        <ext uri="{3e2802c4-a4d2-4d8b-9148-e3be6c30e623}">
          <xlrd:rvb i="2786"/>
        </ext>
      </extLst>
    </bk>
    <bk>
      <extLst>
        <ext uri="{3e2802c4-a4d2-4d8b-9148-e3be6c30e623}">
          <xlrd:rvb i="2787"/>
        </ext>
      </extLst>
    </bk>
    <bk>
      <extLst>
        <ext uri="{3e2802c4-a4d2-4d8b-9148-e3be6c30e623}">
          <xlrd:rvb i="2788"/>
        </ext>
      </extLst>
    </bk>
    <bk>
      <extLst>
        <ext uri="{3e2802c4-a4d2-4d8b-9148-e3be6c30e623}">
          <xlrd:rvb i="2789"/>
        </ext>
      </extLst>
    </bk>
    <bk>
      <extLst>
        <ext uri="{3e2802c4-a4d2-4d8b-9148-e3be6c30e623}">
          <xlrd:rvb i="2790"/>
        </ext>
      </extLst>
    </bk>
    <bk>
      <extLst>
        <ext uri="{3e2802c4-a4d2-4d8b-9148-e3be6c30e623}">
          <xlrd:rvb i="2791"/>
        </ext>
      </extLst>
    </bk>
    <bk>
      <extLst>
        <ext uri="{3e2802c4-a4d2-4d8b-9148-e3be6c30e623}">
          <xlrd:rvb i="2792"/>
        </ext>
      </extLst>
    </bk>
    <bk>
      <extLst>
        <ext uri="{3e2802c4-a4d2-4d8b-9148-e3be6c30e623}">
          <xlrd:rvb i="2793"/>
        </ext>
      </extLst>
    </bk>
    <bk>
      <extLst>
        <ext uri="{3e2802c4-a4d2-4d8b-9148-e3be6c30e623}">
          <xlrd:rvb i="2794"/>
        </ext>
      </extLst>
    </bk>
    <bk>
      <extLst>
        <ext uri="{3e2802c4-a4d2-4d8b-9148-e3be6c30e623}">
          <xlrd:rvb i="2795"/>
        </ext>
      </extLst>
    </bk>
    <bk>
      <extLst>
        <ext uri="{3e2802c4-a4d2-4d8b-9148-e3be6c30e623}">
          <xlrd:rvb i="2796"/>
        </ext>
      </extLst>
    </bk>
    <bk>
      <extLst>
        <ext uri="{3e2802c4-a4d2-4d8b-9148-e3be6c30e623}">
          <xlrd:rvb i="2797"/>
        </ext>
      </extLst>
    </bk>
    <bk>
      <extLst>
        <ext uri="{3e2802c4-a4d2-4d8b-9148-e3be6c30e623}">
          <xlrd:rvb i="2798"/>
        </ext>
      </extLst>
    </bk>
    <bk>
      <extLst>
        <ext uri="{3e2802c4-a4d2-4d8b-9148-e3be6c30e623}">
          <xlrd:rvb i="2799"/>
        </ext>
      </extLst>
    </bk>
    <bk>
      <extLst>
        <ext uri="{3e2802c4-a4d2-4d8b-9148-e3be6c30e623}">
          <xlrd:rvb i="2800"/>
        </ext>
      </extLst>
    </bk>
    <bk>
      <extLst>
        <ext uri="{3e2802c4-a4d2-4d8b-9148-e3be6c30e623}">
          <xlrd:rvb i="2801"/>
        </ext>
      </extLst>
    </bk>
    <bk>
      <extLst>
        <ext uri="{3e2802c4-a4d2-4d8b-9148-e3be6c30e623}">
          <xlrd:rvb i="2802"/>
        </ext>
      </extLst>
    </bk>
    <bk>
      <extLst>
        <ext uri="{3e2802c4-a4d2-4d8b-9148-e3be6c30e623}">
          <xlrd:rvb i="2803"/>
        </ext>
      </extLst>
    </bk>
    <bk>
      <extLst>
        <ext uri="{3e2802c4-a4d2-4d8b-9148-e3be6c30e623}">
          <xlrd:rvb i="2804"/>
        </ext>
      </extLst>
    </bk>
    <bk>
      <extLst>
        <ext uri="{3e2802c4-a4d2-4d8b-9148-e3be6c30e623}">
          <xlrd:rvb i="2805"/>
        </ext>
      </extLst>
    </bk>
    <bk>
      <extLst>
        <ext uri="{3e2802c4-a4d2-4d8b-9148-e3be6c30e623}">
          <xlrd:rvb i="2806"/>
        </ext>
      </extLst>
    </bk>
    <bk>
      <extLst>
        <ext uri="{3e2802c4-a4d2-4d8b-9148-e3be6c30e623}">
          <xlrd:rvb i="2807"/>
        </ext>
      </extLst>
    </bk>
    <bk>
      <extLst>
        <ext uri="{3e2802c4-a4d2-4d8b-9148-e3be6c30e623}">
          <xlrd:rvb i="2808"/>
        </ext>
      </extLst>
    </bk>
    <bk>
      <extLst>
        <ext uri="{3e2802c4-a4d2-4d8b-9148-e3be6c30e623}">
          <xlrd:rvb i="2809"/>
        </ext>
      </extLst>
    </bk>
    <bk>
      <extLst>
        <ext uri="{3e2802c4-a4d2-4d8b-9148-e3be6c30e623}">
          <xlrd:rvb i="2810"/>
        </ext>
      </extLst>
    </bk>
    <bk>
      <extLst>
        <ext uri="{3e2802c4-a4d2-4d8b-9148-e3be6c30e623}">
          <xlrd:rvb i="2811"/>
        </ext>
      </extLst>
    </bk>
    <bk>
      <extLst>
        <ext uri="{3e2802c4-a4d2-4d8b-9148-e3be6c30e623}">
          <xlrd:rvb i="2812"/>
        </ext>
      </extLst>
    </bk>
    <bk>
      <extLst>
        <ext uri="{3e2802c4-a4d2-4d8b-9148-e3be6c30e623}">
          <xlrd:rvb i="2813"/>
        </ext>
      </extLst>
    </bk>
    <bk>
      <extLst>
        <ext uri="{3e2802c4-a4d2-4d8b-9148-e3be6c30e623}">
          <xlrd:rvb i="2814"/>
        </ext>
      </extLst>
    </bk>
    <bk>
      <extLst>
        <ext uri="{3e2802c4-a4d2-4d8b-9148-e3be6c30e623}">
          <xlrd:rvb i="2815"/>
        </ext>
      </extLst>
    </bk>
    <bk>
      <extLst>
        <ext uri="{3e2802c4-a4d2-4d8b-9148-e3be6c30e623}">
          <xlrd:rvb i="2816"/>
        </ext>
      </extLst>
    </bk>
    <bk>
      <extLst>
        <ext uri="{3e2802c4-a4d2-4d8b-9148-e3be6c30e623}">
          <xlrd:rvb i="2817"/>
        </ext>
      </extLst>
    </bk>
    <bk>
      <extLst>
        <ext uri="{3e2802c4-a4d2-4d8b-9148-e3be6c30e623}">
          <xlrd:rvb i="2818"/>
        </ext>
      </extLst>
    </bk>
    <bk>
      <extLst>
        <ext uri="{3e2802c4-a4d2-4d8b-9148-e3be6c30e623}">
          <xlrd:rvb i="2819"/>
        </ext>
      </extLst>
    </bk>
    <bk>
      <extLst>
        <ext uri="{3e2802c4-a4d2-4d8b-9148-e3be6c30e623}">
          <xlrd:rvb i="2820"/>
        </ext>
      </extLst>
    </bk>
    <bk>
      <extLst>
        <ext uri="{3e2802c4-a4d2-4d8b-9148-e3be6c30e623}">
          <xlrd:rvb i="2821"/>
        </ext>
      </extLst>
    </bk>
    <bk>
      <extLst>
        <ext uri="{3e2802c4-a4d2-4d8b-9148-e3be6c30e623}">
          <xlrd:rvb i="2822"/>
        </ext>
      </extLst>
    </bk>
    <bk>
      <extLst>
        <ext uri="{3e2802c4-a4d2-4d8b-9148-e3be6c30e623}">
          <xlrd:rvb i="2823"/>
        </ext>
      </extLst>
    </bk>
    <bk>
      <extLst>
        <ext uri="{3e2802c4-a4d2-4d8b-9148-e3be6c30e623}">
          <xlrd:rvb i="2824"/>
        </ext>
      </extLst>
    </bk>
    <bk>
      <extLst>
        <ext uri="{3e2802c4-a4d2-4d8b-9148-e3be6c30e623}">
          <xlrd:rvb i="2825"/>
        </ext>
      </extLst>
    </bk>
    <bk>
      <extLst>
        <ext uri="{3e2802c4-a4d2-4d8b-9148-e3be6c30e623}">
          <xlrd:rvb i="2826"/>
        </ext>
      </extLst>
    </bk>
    <bk>
      <extLst>
        <ext uri="{3e2802c4-a4d2-4d8b-9148-e3be6c30e623}">
          <xlrd:rvb i="2827"/>
        </ext>
      </extLst>
    </bk>
    <bk>
      <extLst>
        <ext uri="{3e2802c4-a4d2-4d8b-9148-e3be6c30e623}">
          <xlrd:rvb i="2828"/>
        </ext>
      </extLst>
    </bk>
    <bk>
      <extLst>
        <ext uri="{3e2802c4-a4d2-4d8b-9148-e3be6c30e623}">
          <xlrd:rvb i="2829"/>
        </ext>
      </extLst>
    </bk>
    <bk>
      <extLst>
        <ext uri="{3e2802c4-a4d2-4d8b-9148-e3be6c30e623}">
          <xlrd:rvb i="2830"/>
        </ext>
      </extLst>
    </bk>
    <bk>
      <extLst>
        <ext uri="{3e2802c4-a4d2-4d8b-9148-e3be6c30e623}">
          <xlrd:rvb i="2831"/>
        </ext>
      </extLst>
    </bk>
    <bk>
      <extLst>
        <ext uri="{3e2802c4-a4d2-4d8b-9148-e3be6c30e623}">
          <xlrd:rvb i="2832"/>
        </ext>
      </extLst>
    </bk>
    <bk>
      <extLst>
        <ext uri="{3e2802c4-a4d2-4d8b-9148-e3be6c30e623}">
          <xlrd:rvb i="2833"/>
        </ext>
      </extLst>
    </bk>
    <bk>
      <extLst>
        <ext uri="{3e2802c4-a4d2-4d8b-9148-e3be6c30e623}">
          <xlrd:rvb i="2834"/>
        </ext>
      </extLst>
    </bk>
    <bk>
      <extLst>
        <ext uri="{3e2802c4-a4d2-4d8b-9148-e3be6c30e623}">
          <xlrd:rvb i="2835"/>
        </ext>
      </extLst>
    </bk>
    <bk>
      <extLst>
        <ext uri="{3e2802c4-a4d2-4d8b-9148-e3be6c30e623}">
          <xlrd:rvb i="2836"/>
        </ext>
      </extLst>
    </bk>
    <bk>
      <extLst>
        <ext uri="{3e2802c4-a4d2-4d8b-9148-e3be6c30e623}">
          <xlrd:rvb i="2837"/>
        </ext>
      </extLst>
    </bk>
    <bk>
      <extLst>
        <ext uri="{3e2802c4-a4d2-4d8b-9148-e3be6c30e623}">
          <xlrd:rvb i="2838"/>
        </ext>
      </extLst>
    </bk>
    <bk>
      <extLst>
        <ext uri="{3e2802c4-a4d2-4d8b-9148-e3be6c30e623}">
          <xlrd:rvb i="2839"/>
        </ext>
      </extLst>
    </bk>
    <bk>
      <extLst>
        <ext uri="{3e2802c4-a4d2-4d8b-9148-e3be6c30e623}">
          <xlrd:rvb i="2840"/>
        </ext>
      </extLst>
    </bk>
    <bk>
      <extLst>
        <ext uri="{3e2802c4-a4d2-4d8b-9148-e3be6c30e623}">
          <xlrd:rvb i="2841"/>
        </ext>
      </extLst>
    </bk>
    <bk>
      <extLst>
        <ext uri="{3e2802c4-a4d2-4d8b-9148-e3be6c30e623}">
          <xlrd:rvb i="2842"/>
        </ext>
      </extLst>
    </bk>
    <bk>
      <extLst>
        <ext uri="{3e2802c4-a4d2-4d8b-9148-e3be6c30e623}">
          <xlrd:rvb i="2843"/>
        </ext>
      </extLst>
    </bk>
    <bk>
      <extLst>
        <ext uri="{3e2802c4-a4d2-4d8b-9148-e3be6c30e623}">
          <xlrd:rvb i="2844"/>
        </ext>
      </extLst>
    </bk>
    <bk>
      <extLst>
        <ext uri="{3e2802c4-a4d2-4d8b-9148-e3be6c30e623}">
          <xlrd:rvb i="2845"/>
        </ext>
      </extLst>
    </bk>
    <bk>
      <extLst>
        <ext uri="{3e2802c4-a4d2-4d8b-9148-e3be6c30e623}">
          <xlrd:rvb i="2846"/>
        </ext>
      </extLst>
    </bk>
    <bk>
      <extLst>
        <ext uri="{3e2802c4-a4d2-4d8b-9148-e3be6c30e623}">
          <xlrd:rvb i="2847"/>
        </ext>
      </extLst>
    </bk>
    <bk>
      <extLst>
        <ext uri="{3e2802c4-a4d2-4d8b-9148-e3be6c30e623}">
          <xlrd:rvb i="2848"/>
        </ext>
      </extLst>
    </bk>
    <bk>
      <extLst>
        <ext uri="{3e2802c4-a4d2-4d8b-9148-e3be6c30e623}">
          <xlrd:rvb i="2849"/>
        </ext>
      </extLst>
    </bk>
    <bk>
      <extLst>
        <ext uri="{3e2802c4-a4d2-4d8b-9148-e3be6c30e623}">
          <xlrd:rvb i="2850"/>
        </ext>
      </extLst>
    </bk>
    <bk>
      <extLst>
        <ext uri="{3e2802c4-a4d2-4d8b-9148-e3be6c30e623}">
          <xlrd:rvb i="2851"/>
        </ext>
      </extLst>
    </bk>
    <bk>
      <extLst>
        <ext uri="{3e2802c4-a4d2-4d8b-9148-e3be6c30e623}">
          <xlrd:rvb i="2852"/>
        </ext>
      </extLst>
    </bk>
    <bk>
      <extLst>
        <ext uri="{3e2802c4-a4d2-4d8b-9148-e3be6c30e623}">
          <xlrd:rvb i="2853"/>
        </ext>
      </extLst>
    </bk>
    <bk>
      <extLst>
        <ext uri="{3e2802c4-a4d2-4d8b-9148-e3be6c30e623}">
          <xlrd:rvb i="2854"/>
        </ext>
      </extLst>
    </bk>
    <bk>
      <extLst>
        <ext uri="{3e2802c4-a4d2-4d8b-9148-e3be6c30e623}">
          <xlrd:rvb i="2855"/>
        </ext>
      </extLst>
    </bk>
    <bk>
      <extLst>
        <ext uri="{3e2802c4-a4d2-4d8b-9148-e3be6c30e623}">
          <xlrd:rvb i="2856"/>
        </ext>
      </extLst>
    </bk>
    <bk>
      <extLst>
        <ext uri="{3e2802c4-a4d2-4d8b-9148-e3be6c30e623}">
          <xlrd:rvb i="2857"/>
        </ext>
      </extLst>
    </bk>
    <bk>
      <extLst>
        <ext uri="{3e2802c4-a4d2-4d8b-9148-e3be6c30e623}">
          <xlrd:rvb i="2858"/>
        </ext>
      </extLst>
    </bk>
    <bk>
      <extLst>
        <ext uri="{3e2802c4-a4d2-4d8b-9148-e3be6c30e623}">
          <xlrd:rvb i="2859"/>
        </ext>
      </extLst>
    </bk>
    <bk>
      <extLst>
        <ext uri="{3e2802c4-a4d2-4d8b-9148-e3be6c30e623}">
          <xlrd:rvb i="2860"/>
        </ext>
      </extLst>
    </bk>
    <bk>
      <extLst>
        <ext uri="{3e2802c4-a4d2-4d8b-9148-e3be6c30e623}">
          <xlrd:rvb i="2861"/>
        </ext>
      </extLst>
    </bk>
    <bk>
      <extLst>
        <ext uri="{3e2802c4-a4d2-4d8b-9148-e3be6c30e623}">
          <xlrd:rvb i="2862"/>
        </ext>
      </extLst>
    </bk>
    <bk>
      <extLst>
        <ext uri="{3e2802c4-a4d2-4d8b-9148-e3be6c30e623}">
          <xlrd:rvb i="2863"/>
        </ext>
      </extLst>
    </bk>
    <bk>
      <extLst>
        <ext uri="{3e2802c4-a4d2-4d8b-9148-e3be6c30e623}">
          <xlrd:rvb i="2864"/>
        </ext>
      </extLst>
    </bk>
    <bk>
      <extLst>
        <ext uri="{3e2802c4-a4d2-4d8b-9148-e3be6c30e623}">
          <xlrd:rvb i="2865"/>
        </ext>
      </extLst>
    </bk>
    <bk>
      <extLst>
        <ext uri="{3e2802c4-a4d2-4d8b-9148-e3be6c30e623}">
          <xlrd:rvb i="2866"/>
        </ext>
      </extLst>
    </bk>
    <bk>
      <extLst>
        <ext uri="{3e2802c4-a4d2-4d8b-9148-e3be6c30e623}">
          <xlrd:rvb i="2867"/>
        </ext>
      </extLst>
    </bk>
    <bk>
      <extLst>
        <ext uri="{3e2802c4-a4d2-4d8b-9148-e3be6c30e623}">
          <xlrd:rvb i="2868"/>
        </ext>
      </extLst>
    </bk>
    <bk>
      <extLst>
        <ext uri="{3e2802c4-a4d2-4d8b-9148-e3be6c30e623}">
          <xlrd:rvb i="2869"/>
        </ext>
      </extLst>
    </bk>
    <bk>
      <extLst>
        <ext uri="{3e2802c4-a4d2-4d8b-9148-e3be6c30e623}">
          <xlrd:rvb i="2870"/>
        </ext>
      </extLst>
    </bk>
    <bk>
      <extLst>
        <ext uri="{3e2802c4-a4d2-4d8b-9148-e3be6c30e623}">
          <xlrd:rvb i="2871"/>
        </ext>
      </extLst>
    </bk>
    <bk>
      <extLst>
        <ext uri="{3e2802c4-a4d2-4d8b-9148-e3be6c30e623}">
          <xlrd:rvb i="2872"/>
        </ext>
      </extLst>
    </bk>
    <bk>
      <extLst>
        <ext uri="{3e2802c4-a4d2-4d8b-9148-e3be6c30e623}">
          <xlrd:rvb i="2873"/>
        </ext>
      </extLst>
    </bk>
    <bk>
      <extLst>
        <ext uri="{3e2802c4-a4d2-4d8b-9148-e3be6c30e623}">
          <xlrd:rvb i="2874"/>
        </ext>
      </extLst>
    </bk>
    <bk>
      <extLst>
        <ext uri="{3e2802c4-a4d2-4d8b-9148-e3be6c30e623}">
          <xlrd:rvb i="2875"/>
        </ext>
      </extLst>
    </bk>
    <bk>
      <extLst>
        <ext uri="{3e2802c4-a4d2-4d8b-9148-e3be6c30e623}">
          <xlrd:rvb i="2876"/>
        </ext>
      </extLst>
    </bk>
    <bk>
      <extLst>
        <ext uri="{3e2802c4-a4d2-4d8b-9148-e3be6c30e623}">
          <xlrd:rvb i="2877"/>
        </ext>
      </extLst>
    </bk>
    <bk>
      <extLst>
        <ext uri="{3e2802c4-a4d2-4d8b-9148-e3be6c30e623}">
          <xlrd:rvb i="2878"/>
        </ext>
      </extLst>
    </bk>
    <bk>
      <extLst>
        <ext uri="{3e2802c4-a4d2-4d8b-9148-e3be6c30e623}">
          <xlrd:rvb i="2879"/>
        </ext>
      </extLst>
    </bk>
    <bk>
      <extLst>
        <ext uri="{3e2802c4-a4d2-4d8b-9148-e3be6c30e623}">
          <xlrd:rvb i="2880"/>
        </ext>
      </extLst>
    </bk>
    <bk>
      <extLst>
        <ext uri="{3e2802c4-a4d2-4d8b-9148-e3be6c30e623}">
          <xlrd:rvb i="2881"/>
        </ext>
      </extLst>
    </bk>
    <bk>
      <extLst>
        <ext uri="{3e2802c4-a4d2-4d8b-9148-e3be6c30e623}">
          <xlrd:rvb i="2882"/>
        </ext>
      </extLst>
    </bk>
    <bk>
      <extLst>
        <ext uri="{3e2802c4-a4d2-4d8b-9148-e3be6c30e623}">
          <xlrd:rvb i="2883"/>
        </ext>
      </extLst>
    </bk>
    <bk>
      <extLst>
        <ext uri="{3e2802c4-a4d2-4d8b-9148-e3be6c30e623}">
          <xlrd:rvb i="2884"/>
        </ext>
      </extLst>
    </bk>
    <bk>
      <extLst>
        <ext uri="{3e2802c4-a4d2-4d8b-9148-e3be6c30e623}">
          <xlrd:rvb i="2885"/>
        </ext>
      </extLst>
    </bk>
    <bk>
      <extLst>
        <ext uri="{3e2802c4-a4d2-4d8b-9148-e3be6c30e623}">
          <xlrd:rvb i="2886"/>
        </ext>
      </extLst>
    </bk>
    <bk>
      <extLst>
        <ext uri="{3e2802c4-a4d2-4d8b-9148-e3be6c30e623}">
          <xlrd:rvb i="2887"/>
        </ext>
      </extLst>
    </bk>
    <bk>
      <extLst>
        <ext uri="{3e2802c4-a4d2-4d8b-9148-e3be6c30e623}">
          <xlrd:rvb i="2888"/>
        </ext>
      </extLst>
    </bk>
    <bk>
      <extLst>
        <ext uri="{3e2802c4-a4d2-4d8b-9148-e3be6c30e623}">
          <xlrd:rvb i="2889"/>
        </ext>
      </extLst>
    </bk>
    <bk>
      <extLst>
        <ext uri="{3e2802c4-a4d2-4d8b-9148-e3be6c30e623}">
          <xlrd:rvb i="2890"/>
        </ext>
      </extLst>
    </bk>
    <bk>
      <extLst>
        <ext uri="{3e2802c4-a4d2-4d8b-9148-e3be6c30e623}">
          <xlrd:rvb i="2891"/>
        </ext>
      </extLst>
    </bk>
    <bk>
      <extLst>
        <ext uri="{3e2802c4-a4d2-4d8b-9148-e3be6c30e623}">
          <xlrd:rvb i="2892"/>
        </ext>
      </extLst>
    </bk>
    <bk>
      <extLst>
        <ext uri="{3e2802c4-a4d2-4d8b-9148-e3be6c30e623}">
          <xlrd:rvb i="2893"/>
        </ext>
      </extLst>
    </bk>
    <bk>
      <extLst>
        <ext uri="{3e2802c4-a4d2-4d8b-9148-e3be6c30e623}">
          <xlrd:rvb i="2894"/>
        </ext>
      </extLst>
    </bk>
    <bk>
      <extLst>
        <ext uri="{3e2802c4-a4d2-4d8b-9148-e3be6c30e623}">
          <xlrd:rvb i="2895"/>
        </ext>
      </extLst>
    </bk>
    <bk>
      <extLst>
        <ext uri="{3e2802c4-a4d2-4d8b-9148-e3be6c30e623}">
          <xlrd:rvb i="2896"/>
        </ext>
      </extLst>
    </bk>
    <bk>
      <extLst>
        <ext uri="{3e2802c4-a4d2-4d8b-9148-e3be6c30e623}">
          <xlrd:rvb i="2897"/>
        </ext>
      </extLst>
    </bk>
    <bk>
      <extLst>
        <ext uri="{3e2802c4-a4d2-4d8b-9148-e3be6c30e623}">
          <xlrd:rvb i="2898"/>
        </ext>
      </extLst>
    </bk>
    <bk>
      <extLst>
        <ext uri="{3e2802c4-a4d2-4d8b-9148-e3be6c30e623}">
          <xlrd:rvb i="2899"/>
        </ext>
      </extLst>
    </bk>
    <bk>
      <extLst>
        <ext uri="{3e2802c4-a4d2-4d8b-9148-e3be6c30e623}">
          <xlrd:rvb i="2900"/>
        </ext>
      </extLst>
    </bk>
    <bk>
      <extLst>
        <ext uri="{3e2802c4-a4d2-4d8b-9148-e3be6c30e623}">
          <xlrd:rvb i="2901"/>
        </ext>
      </extLst>
    </bk>
    <bk>
      <extLst>
        <ext uri="{3e2802c4-a4d2-4d8b-9148-e3be6c30e623}">
          <xlrd:rvb i="2902"/>
        </ext>
      </extLst>
    </bk>
    <bk>
      <extLst>
        <ext uri="{3e2802c4-a4d2-4d8b-9148-e3be6c30e623}">
          <xlrd:rvb i="2903"/>
        </ext>
      </extLst>
    </bk>
    <bk>
      <extLst>
        <ext uri="{3e2802c4-a4d2-4d8b-9148-e3be6c30e623}">
          <xlrd:rvb i="2904"/>
        </ext>
      </extLst>
    </bk>
    <bk>
      <extLst>
        <ext uri="{3e2802c4-a4d2-4d8b-9148-e3be6c30e623}">
          <xlrd:rvb i="2905"/>
        </ext>
      </extLst>
    </bk>
    <bk>
      <extLst>
        <ext uri="{3e2802c4-a4d2-4d8b-9148-e3be6c30e623}">
          <xlrd:rvb i="2906"/>
        </ext>
      </extLst>
    </bk>
    <bk>
      <extLst>
        <ext uri="{3e2802c4-a4d2-4d8b-9148-e3be6c30e623}">
          <xlrd:rvb i="2907"/>
        </ext>
      </extLst>
    </bk>
    <bk>
      <extLst>
        <ext uri="{3e2802c4-a4d2-4d8b-9148-e3be6c30e623}">
          <xlrd:rvb i="2908"/>
        </ext>
      </extLst>
    </bk>
    <bk>
      <extLst>
        <ext uri="{3e2802c4-a4d2-4d8b-9148-e3be6c30e623}">
          <xlrd:rvb i="2909"/>
        </ext>
      </extLst>
    </bk>
    <bk>
      <extLst>
        <ext uri="{3e2802c4-a4d2-4d8b-9148-e3be6c30e623}">
          <xlrd:rvb i="2910"/>
        </ext>
      </extLst>
    </bk>
    <bk>
      <extLst>
        <ext uri="{3e2802c4-a4d2-4d8b-9148-e3be6c30e623}">
          <xlrd:rvb i="2911"/>
        </ext>
      </extLst>
    </bk>
    <bk>
      <extLst>
        <ext uri="{3e2802c4-a4d2-4d8b-9148-e3be6c30e623}">
          <xlrd:rvb i="2912"/>
        </ext>
      </extLst>
    </bk>
    <bk>
      <extLst>
        <ext uri="{3e2802c4-a4d2-4d8b-9148-e3be6c30e623}">
          <xlrd:rvb i="2913"/>
        </ext>
      </extLst>
    </bk>
    <bk>
      <extLst>
        <ext uri="{3e2802c4-a4d2-4d8b-9148-e3be6c30e623}">
          <xlrd:rvb i="2914"/>
        </ext>
      </extLst>
    </bk>
    <bk>
      <extLst>
        <ext uri="{3e2802c4-a4d2-4d8b-9148-e3be6c30e623}">
          <xlrd:rvb i="2915"/>
        </ext>
      </extLst>
    </bk>
    <bk>
      <extLst>
        <ext uri="{3e2802c4-a4d2-4d8b-9148-e3be6c30e623}">
          <xlrd:rvb i="2916"/>
        </ext>
      </extLst>
    </bk>
    <bk>
      <extLst>
        <ext uri="{3e2802c4-a4d2-4d8b-9148-e3be6c30e623}">
          <xlrd:rvb i="2917"/>
        </ext>
      </extLst>
    </bk>
    <bk>
      <extLst>
        <ext uri="{3e2802c4-a4d2-4d8b-9148-e3be6c30e623}">
          <xlrd:rvb i="2918"/>
        </ext>
      </extLst>
    </bk>
    <bk>
      <extLst>
        <ext uri="{3e2802c4-a4d2-4d8b-9148-e3be6c30e623}">
          <xlrd:rvb i="2919"/>
        </ext>
      </extLst>
    </bk>
    <bk>
      <extLst>
        <ext uri="{3e2802c4-a4d2-4d8b-9148-e3be6c30e623}">
          <xlrd:rvb i="2920"/>
        </ext>
      </extLst>
    </bk>
    <bk>
      <extLst>
        <ext uri="{3e2802c4-a4d2-4d8b-9148-e3be6c30e623}">
          <xlrd:rvb i="2921"/>
        </ext>
      </extLst>
    </bk>
    <bk>
      <extLst>
        <ext uri="{3e2802c4-a4d2-4d8b-9148-e3be6c30e623}">
          <xlrd:rvb i="2922"/>
        </ext>
      </extLst>
    </bk>
    <bk>
      <extLst>
        <ext uri="{3e2802c4-a4d2-4d8b-9148-e3be6c30e623}">
          <xlrd:rvb i="2923"/>
        </ext>
      </extLst>
    </bk>
    <bk>
      <extLst>
        <ext uri="{3e2802c4-a4d2-4d8b-9148-e3be6c30e623}">
          <xlrd:rvb i="2924"/>
        </ext>
      </extLst>
    </bk>
    <bk>
      <extLst>
        <ext uri="{3e2802c4-a4d2-4d8b-9148-e3be6c30e623}">
          <xlrd:rvb i="2925"/>
        </ext>
      </extLst>
    </bk>
    <bk>
      <extLst>
        <ext uri="{3e2802c4-a4d2-4d8b-9148-e3be6c30e623}">
          <xlrd:rvb i="2926"/>
        </ext>
      </extLst>
    </bk>
    <bk>
      <extLst>
        <ext uri="{3e2802c4-a4d2-4d8b-9148-e3be6c30e623}">
          <xlrd:rvb i="2927"/>
        </ext>
      </extLst>
    </bk>
    <bk>
      <extLst>
        <ext uri="{3e2802c4-a4d2-4d8b-9148-e3be6c30e623}">
          <xlrd:rvb i="2928"/>
        </ext>
      </extLst>
    </bk>
    <bk>
      <extLst>
        <ext uri="{3e2802c4-a4d2-4d8b-9148-e3be6c30e623}">
          <xlrd:rvb i="2929"/>
        </ext>
      </extLst>
    </bk>
    <bk>
      <extLst>
        <ext uri="{3e2802c4-a4d2-4d8b-9148-e3be6c30e623}">
          <xlrd:rvb i="2930"/>
        </ext>
      </extLst>
    </bk>
    <bk>
      <extLst>
        <ext uri="{3e2802c4-a4d2-4d8b-9148-e3be6c30e623}">
          <xlrd:rvb i="2931"/>
        </ext>
      </extLst>
    </bk>
    <bk>
      <extLst>
        <ext uri="{3e2802c4-a4d2-4d8b-9148-e3be6c30e623}">
          <xlrd:rvb i="2932"/>
        </ext>
      </extLst>
    </bk>
    <bk>
      <extLst>
        <ext uri="{3e2802c4-a4d2-4d8b-9148-e3be6c30e623}">
          <xlrd:rvb i="2933"/>
        </ext>
      </extLst>
    </bk>
    <bk>
      <extLst>
        <ext uri="{3e2802c4-a4d2-4d8b-9148-e3be6c30e623}">
          <xlrd:rvb i="2934"/>
        </ext>
      </extLst>
    </bk>
    <bk>
      <extLst>
        <ext uri="{3e2802c4-a4d2-4d8b-9148-e3be6c30e623}">
          <xlrd:rvb i="2935"/>
        </ext>
      </extLst>
    </bk>
    <bk>
      <extLst>
        <ext uri="{3e2802c4-a4d2-4d8b-9148-e3be6c30e623}">
          <xlrd:rvb i="2936"/>
        </ext>
      </extLst>
    </bk>
    <bk>
      <extLst>
        <ext uri="{3e2802c4-a4d2-4d8b-9148-e3be6c30e623}">
          <xlrd:rvb i="2937"/>
        </ext>
      </extLst>
    </bk>
    <bk>
      <extLst>
        <ext uri="{3e2802c4-a4d2-4d8b-9148-e3be6c30e623}">
          <xlrd:rvb i="2938"/>
        </ext>
      </extLst>
    </bk>
    <bk>
      <extLst>
        <ext uri="{3e2802c4-a4d2-4d8b-9148-e3be6c30e623}">
          <xlrd:rvb i="2939"/>
        </ext>
      </extLst>
    </bk>
    <bk>
      <extLst>
        <ext uri="{3e2802c4-a4d2-4d8b-9148-e3be6c30e623}">
          <xlrd:rvb i="2940"/>
        </ext>
      </extLst>
    </bk>
    <bk>
      <extLst>
        <ext uri="{3e2802c4-a4d2-4d8b-9148-e3be6c30e623}">
          <xlrd:rvb i="2941"/>
        </ext>
      </extLst>
    </bk>
    <bk>
      <extLst>
        <ext uri="{3e2802c4-a4d2-4d8b-9148-e3be6c30e623}">
          <xlrd:rvb i="2942"/>
        </ext>
      </extLst>
    </bk>
    <bk>
      <extLst>
        <ext uri="{3e2802c4-a4d2-4d8b-9148-e3be6c30e623}">
          <xlrd:rvb i="2943"/>
        </ext>
      </extLst>
    </bk>
    <bk>
      <extLst>
        <ext uri="{3e2802c4-a4d2-4d8b-9148-e3be6c30e623}">
          <xlrd:rvb i="2944"/>
        </ext>
      </extLst>
    </bk>
    <bk>
      <extLst>
        <ext uri="{3e2802c4-a4d2-4d8b-9148-e3be6c30e623}">
          <xlrd:rvb i="2945"/>
        </ext>
      </extLst>
    </bk>
    <bk>
      <extLst>
        <ext uri="{3e2802c4-a4d2-4d8b-9148-e3be6c30e623}">
          <xlrd:rvb i="2946"/>
        </ext>
      </extLst>
    </bk>
    <bk>
      <extLst>
        <ext uri="{3e2802c4-a4d2-4d8b-9148-e3be6c30e623}">
          <xlrd:rvb i="2947"/>
        </ext>
      </extLst>
    </bk>
    <bk>
      <extLst>
        <ext uri="{3e2802c4-a4d2-4d8b-9148-e3be6c30e623}">
          <xlrd:rvb i="2948"/>
        </ext>
      </extLst>
    </bk>
    <bk>
      <extLst>
        <ext uri="{3e2802c4-a4d2-4d8b-9148-e3be6c30e623}">
          <xlrd:rvb i="2949"/>
        </ext>
      </extLst>
    </bk>
    <bk>
      <extLst>
        <ext uri="{3e2802c4-a4d2-4d8b-9148-e3be6c30e623}">
          <xlrd:rvb i="2950"/>
        </ext>
      </extLst>
    </bk>
    <bk>
      <extLst>
        <ext uri="{3e2802c4-a4d2-4d8b-9148-e3be6c30e623}">
          <xlrd:rvb i="2951"/>
        </ext>
      </extLst>
    </bk>
    <bk>
      <extLst>
        <ext uri="{3e2802c4-a4d2-4d8b-9148-e3be6c30e623}">
          <xlrd:rvb i="2952"/>
        </ext>
      </extLst>
    </bk>
    <bk>
      <extLst>
        <ext uri="{3e2802c4-a4d2-4d8b-9148-e3be6c30e623}">
          <xlrd:rvb i="2953"/>
        </ext>
      </extLst>
    </bk>
    <bk>
      <extLst>
        <ext uri="{3e2802c4-a4d2-4d8b-9148-e3be6c30e623}">
          <xlrd:rvb i="2954"/>
        </ext>
      </extLst>
    </bk>
    <bk>
      <extLst>
        <ext uri="{3e2802c4-a4d2-4d8b-9148-e3be6c30e623}">
          <xlrd:rvb i="2955"/>
        </ext>
      </extLst>
    </bk>
    <bk>
      <extLst>
        <ext uri="{3e2802c4-a4d2-4d8b-9148-e3be6c30e623}">
          <xlrd:rvb i="2956"/>
        </ext>
      </extLst>
    </bk>
    <bk>
      <extLst>
        <ext uri="{3e2802c4-a4d2-4d8b-9148-e3be6c30e623}">
          <xlrd:rvb i="2957"/>
        </ext>
      </extLst>
    </bk>
    <bk>
      <extLst>
        <ext uri="{3e2802c4-a4d2-4d8b-9148-e3be6c30e623}">
          <xlrd:rvb i="2958"/>
        </ext>
      </extLst>
    </bk>
    <bk>
      <extLst>
        <ext uri="{3e2802c4-a4d2-4d8b-9148-e3be6c30e623}">
          <xlrd:rvb i="2959"/>
        </ext>
      </extLst>
    </bk>
    <bk>
      <extLst>
        <ext uri="{3e2802c4-a4d2-4d8b-9148-e3be6c30e623}">
          <xlrd:rvb i="2960"/>
        </ext>
      </extLst>
    </bk>
    <bk>
      <extLst>
        <ext uri="{3e2802c4-a4d2-4d8b-9148-e3be6c30e623}">
          <xlrd:rvb i="2961"/>
        </ext>
      </extLst>
    </bk>
    <bk>
      <extLst>
        <ext uri="{3e2802c4-a4d2-4d8b-9148-e3be6c30e623}">
          <xlrd:rvb i="2962"/>
        </ext>
      </extLst>
    </bk>
    <bk>
      <extLst>
        <ext uri="{3e2802c4-a4d2-4d8b-9148-e3be6c30e623}">
          <xlrd:rvb i="2963"/>
        </ext>
      </extLst>
    </bk>
    <bk>
      <extLst>
        <ext uri="{3e2802c4-a4d2-4d8b-9148-e3be6c30e623}">
          <xlrd:rvb i="2964"/>
        </ext>
      </extLst>
    </bk>
    <bk>
      <extLst>
        <ext uri="{3e2802c4-a4d2-4d8b-9148-e3be6c30e623}">
          <xlrd:rvb i="2965"/>
        </ext>
      </extLst>
    </bk>
    <bk>
      <extLst>
        <ext uri="{3e2802c4-a4d2-4d8b-9148-e3be6c30e623}">
          <xlrd:rvb i="2966"/>
        </ext>
      </extLst>
    </bk>
    <bk>
      <extLst>
        <ext uri="{3e2802c4-a4d2-4d8b-9148-e3be6c30e623}">
          <xlrd:rvb i="2967"/>
        </ext>
      </extLst>
    </bk>
    <bk>
      <extLst>
        <ext uri="{3e2802c4-a4d2-4d8b-9148-e3be6c30e623}">
          <xlrd:rvb i="2968"/>
        </ext>
      </extLst>
    </bk>
    <bk>
      <extLst>
        <ext uri="{3e2802c4-a4d2-4d8b-9148-e3be6c30e623}">
          <xlrd:rvb i="2969"/>
        </ext>
      </extLst>
    </bk>
    <bk>
      <extLst>
        <ext uri="{3e2802c4-a4d2-4d8b-9148-e3be6c30e623}">
          <xlrd:rvb i="2970"/>
        </ext>
      </extLst>
    </bk>
    <bk>
      <extLst>
        <ext uri="{3e2802c4-a4d2-4d8b-9148-e3be6c30e623}">
          <xlrd:rvb i="2971"/>
        </ext>
      </extLst>
    </bk>
    <bk>
      <extLst>
        <ext uri="{3e2802c4-a4d2-4d8b-9148-e3be6c30e623}">
          <xlrd:rvb i="2972"/>
        </ext>
      </extLst>
    </bk>
    <bk>
      <extLst>
        <ext uri="{3e2802c4-a4d2-4d8b-9148-e3be6c30e623}">
          <xlrd:rvb i="2973"/>
        </ext>
      </extLst>
    </bk>
    <bk>
      <extLst>
        <ext uri="{3e2802c4-a4d2-4d8b-9148-e3be6c30e623}">
          <xlrd:rvb i="2974"/>
        </ext>
      </extLst>
    </bk>
    <bk>
      <extLst>
        <ext uri="{3e2802c4-a4d2-4d8b-9148-e3be6c30e623}">
          <xlrd:rvb i="2975"/>
        </ext>
      </extLst>
    </bk>
    <bk>
      <extLst>
        <ext uri="{3e2802c4-a4d2-4d8b-9148-e3be6c30e623}">
          <xlrd:rvb i="2976"/>
        </ext>
      </extLst>
    </bk>
    <bk>
      <extLst>
        <ext uri="{3e2802c4-a4d2-4d8b-9148-e3be6c30e623}">
          <xlrd:rvb i="2977"/>
        </ext>
      </extLst>
    </bk>
    <bk>
      <extLst>
        <ext uri="{3e2802c4-a4d2-4d8b-9148-e3be6c30e623}">
          <xlrd:rvb i="2978"/>
        </ext>
      </extLst>
    </bk>
    <bk>
      <extLst>
        <ext uri="{3e2802c4-a4d2-4d8b-9148-e3be6c30e623}">
          <xlrd:rvb i="2979"/>
        </ext>
      </extLst>
    </bk>
    <bk>
      <extLst>
        <ext uri="{3e2802c4-a4d2-4d8b-9148-e3be6c30e623}">
          <xlrd:rvb i="2980"/>
        </ext>
      </extLst>
    </bk>
    <bk>
      <extLst>
        <ext uri="{3e2802c4-a4d2-4d8b-9148-e3be6c30e623}">
          <xlrd:rvb i="2981"/>
        </ext>
      </extLst>
    </bk>
    <bk>
      <extLst>
        <ext uri="{3e2802c4-a4d2-4d8b-9148-e3be6c30e623}">
          <xlrd:rvb i="2982"/>
        </ext>
      </extLst>
    </bk>
    <bk>
      <extLst>
        <ext uri="{3e2802c4-a4d2-4d8b-9148-e3be6c30e623}">
          <xlrd:rvb i="2983"/>
        </ext>
      </extLst>
    </bk>
    <bk>
      <extLst>
        <ext uri="{3e2802c4-a4d2-4d8b-9148-e3be6c30e623}">
          <xlrd:rvb i="2984"/>
        </ext>
      </extLst>
    </bk>
    <bk>
      <extLst>
        <ext uri="{3e2802c4-a4d2-4d8b-9148-e3be6c30e623}">
          <xlrd:rvb i="2985"/>
        </ext>
      </extLst>
    </bk>
    <bk>
      <extLst>
        <ext uri="{3e2802c4-a4d2-4d8b-9148-e3be6c30e623}">
          <xlrd:rvb i="2986"/>
        </ext>
      </extLst>
    </bk>
    <bk>
      <extLst>
        <ext uri="{3e2802c4-a4d2-4d8b-9148-e3be6c30e623}">
          <xlrd:rvb i="2987"/>
        </ext>
      </extLst>
    </bk>
    <bk>
      <extLst>
        <ext uri="{3e2802c4-a4d2-4d8b-9148-e3be6c30e623}">
          <xlrd:rvb i="2988"/>
        </ext>
      </extLst>
    </bk>
    <bk>
      <extLst>
        <ext uri="{3e2802c4-a4d2-4d8b-9148-e3be6c30e623}">
          <xlrd:rvb i="2989"/>
        </ext>
      </extLst>
    </bk>
    <bk>
      <extLst>
        <ext uri="{3e2802c4-a4d2-4d8b-9148-e3be6c30e623}">
          <xlrd:rvb i="2990"/>
        </ext>
      </extLst>
    </bk>
    <bk>
      <extLst>
        <ext uri="{3e2802c4-a4d2-4d8b-9148-e3be6c30e623}">
          <xlrd:rvb i="2991"/>
        </ext>
      </extLst>
    </bk>
    <bk>
      <extLst>
        <ext uri="{3e2802c4-a4d2-4d8b-9148-e3be6c30e623}">
          <xlrd:rvb i="2992"/>
        </ext>
      </extLst>
    </bk>
    <bk>
      <extLst>
        <ext uri="{3e2802c4-a4d2-4d8b-9148-e3be6c30e623}">
          <xlrd:rvb i="2993"/>
        </ext>
      </extLst>
    </bk>
    <bk>
      <extLst>
        <ext uri="{3e2802c4-a4d2-4d8b-9148-e3be6c30e623}">
          <xlrd:rvb i="2994"/>
        </ext>
      </extLst>
    </bk>
    <bk>
      <extLst>
        <ext uri="{3e2802c4-a4d2-4d8b-9148-e3be6c30e623}">
          <xlrd:rvb i="2995"/>
        </ext>
      </extLst>
    </bk>
    <bk>
      <extLst>
        <ext uri="{3e2802c4-a4d2-4d8b-9148-e3be6c30e623}">
          <xlrd:rvb i="2996"/>
        </ext>
      </extLst>
    </bk>
    <bk>
      <extLst>
        <ext uri="{3e2802c4-a4d2-4d8b-9148-e3be6c30e623}">
          <xlrd:rvb i="2997"/>
        </ext>
      </extLst>
    </bk>
    <bk>
      <extLst>
        <ext uri="{3e2802c4-a4d2-4d8b-9148-e3be6c30e623}">
          <xlrd:rvb i="2998"/>
        </ext>
      </extLst>
    </bk>
    <bk>
      <extLst>
        <ext uri="{3e2802c4-a4d2-4d8b-9148-e3be6c30e623}">
          <xlrd:rvb i="2999"/>
        </ext>
      </extLst>
    </bk>
    <bk>
      <extLst>
        <ext uri="{3e2802c4-a4d2-4d8b-9148-e3be6c30e623}">
          <xlrd:rvb i="3000"/>
        </ext>
      </extLst>
    </bk>
    <bk>
      <extLst>
        <ext uri="{3e2802c4-a4d2-4d8b-9148-e3be6c30e623}">
          <xlrd:rvb i="3001"/>
        </ext>
      </extLst>
    </bk>
    <bk>
      <extLst>
        <ext uri="{3e2802c4-a4d2-4d8b-9148-e3be6c30e623}">
          <xlrd:rvb i="3002"/>
        </ext>
      </extLst>
    </bk>
    <bk>
      <extLst>
        <ext uri="{3e2802c4-a4d2-4d8b-9148-e3be6c30e623}">
          <xlrd:rvb i="3003"/>
        </ext>
      </extLst>
    </bk>
    <bk>
      <extLst>
        <ext uri="{3e2802c4-a4d2-4d8b-9148-e3be6c30e623}">
          <xlrd:rvb i="3004"/>
        </ext>
      </extLst>
    </bk>
    <bk>
      <extLst>
        <ext uri="{3e2802c4-a4d2-4d8b-9148-e3be6c30e623}">
          <xlrd:rvb i="3005"/>
        </ext>
      </extLst>
    </bk>
    <bk>
      <extLst>
        <ext uri="{3e2802c4-a4d2-4d8b-9148-e3be6c30e623}">
          <xlrd:rvb i="3006"/>
        </ext>
      </extLst>
    </bk>
    <bk>
      <extLst>
        <ext uri="{3e2802c4-a4d2-4d8b-9148-e3be6c30e623}">
          <xlrd:rvb i="3007"/>
        </ext>
      </extLst>
    </bk>
    <bk>
      <extLst>
        <ext uri="{3e2802c4-a4d2-4d8b-9148-e3be6c30e623}">
          <xlrd:rvb i="3008"/>
        </ext>
      </extLst>
    </bk>
    <bk>
      <extLst>
        <ext uri="{3e2802c4-a4d2-4d8b-9148-e3be6c30e623}">
          <xlrd:rvb i="3009"/>
        </ext>
      </extLst>
    </bk>
    <bk>
      <extLst>
        <ext uri="{3e2802c4-a4d2-4d8b-9148-e3be6c30e623}">
          <xlrd:rvb i="3010"/>
        </ext>
      </extLst>
    </bk>
    <bk>
      <extLst>
        <ext uri="{3e2802c4-a4d2-4d8b-9148-e3be6c30e623}">
          <xlrd:rvb i="3011"/>
        </ext>
      </extLst>
    </bk>
    <bk>
      <extLst>
        <ext uri="{3e2802c4-a4d2-4d8b-9148-e3be6c30e623}">
          <xlrd:rvb i="3012"/>
        </ext>
      </extLst>
    </bk>
    <bk>
      <extLst>
        <ext uri="{3e2802c4-a4d2-4d8b-9148-e3be6c30e623}">
          <xlrd:rvb i="3013"/>
        </ext>
      </extLst>
    </bk>
    <bk>
      <extLst>
        <ext uri="{3e2802c4-a4d2-4d8b-9148-e3be6c30e623}">
          <xlrd:rvb i="3014"/>
        </ext>
      </extLst>
    </bk>
    <bk>
      <extLst>
        <ext uri="{3e2802c4-a4d2-4d8b-9148-e3be6c30e623}">
          <xlrd:rvb i="3015"/>
        </ext>
      </extLst>
    </bk>
    <bk>
      <extLst>
        <ext uri="{3e2802c4-a4d2-4d8b-9148-e3be6c30e623}">
          <xlrd:rvb i="3016"/>
        </ext>
      </extLst>
    </bk>
    <bk>
      <extLst>
        <ext uri="{3e2802c4-a4d2-4d8b-9148-e3be6c30e623}">
          <xlrd:rvb i="3017"/>
        </ext>
      </extLst>
    </bk>
    <bk>
      <extLst>
        <ext uri="{3e2802c4-a4d2-4d8b-9148-e3be6c30e623}">
          <xlrd:rvb i="3018"/>
        </ext>
      </extLst>
    </bk>
    <bk>
      <extLst>
        <ext uri="{3e2802c4-a4d2-4d8b-9148-e3be6c30e623}">
          <xlrd:rvb i="3019"/>
        </ext>
      </extLst>
    </bk>
    <bk>
      <extLst>
        <ext uri="{3e2802c4-a4d2-4d8b-9148-e3be6c30e623}">
          <xlrd:rvb i="3020"/>
        </ext>
      </extLst>
    </bk>
    <bk>
      <extLst>
        <ext uri="{3e2802c4-a4d2-4d8b-9148-e3be6c30e623}">
          <xlrd:rvb i="3021"/>
        </ext>
      </extLst>
    </bk>
    <bk>
      <extLst>
        <ext uri="{3e2802c4-a4d2-4d8b-9148-e3be6c30e623}">
          <xlrd:rvb i="3022"/>
        </ext>
      </extLst>
    </bk>
    <bk>
      <extLst>
        <ext uri="{3e2802c4-a4d2-4d8b-9148-e3be6c30e623}">
          <xlrd:rvb i="3023"/>
        </ext>
      </extLst>
    </bk>
    <bk>
      <extLst>
        <ext uri="{3e2802c4-a4d2-4d8b-9148-e3be6c30e623}">
          <xlrd:rvb i="3024"/>
        </ext>
      </extLst>
    </bk>
    <bk>
      <extLst>
        <ext uri="{3e2802c4-a4d2-4d8b-9148-e3be6c30e623}">
          <xlrd:rvb i="3025"/>
        </ext>
      </extLst>
    </bk>
    <bk>
      <extLst>
        <ext uri="{3e2802c4-a4d2-4d8b-9148-e3be6c30e623}">
          <xlrd:rvb i="3026"/>
        </ext>
      </extLst>
    </bk>
    <bk>
      <extLst>
        <ext uri="{3e2802c4-a4d2-4d8b-9148-e3be6c30e623}">
          <xlrd:rvb i="3027"/>
        </ext>
      </extLst>
    </bk>
    <bk>
      <extLst>
        <ext uri="{3e2802c4-a4d2-4d8b-9148-e3be6c30e623}">
          <xlrd:rvb i="3028"/>
        </ext>
      </extLst>
    </bk>
    <bk>
      <extLst>
        <ext uri="{3e2802c4-a4d2-4d8b-9148-e3be6c30e623}">
          <xlrd:rvb i="3029"/>
        </ext>
      </extLst>
    </bk>
    <bk>
      <extLst>
        <ext uri="{3e2802c4-a4d2-4d8b-9148-e3be6c30e623}">
          <xlrd:rvb i="3030"/>
        </ext>
      </extLst>
    </bk>
    <bk>
      <extLst>
        <ext uri="{3e2802c4-a4d2-4d8b-9148-e3be6c30e623}">
          <xlrd:rvb i="3031"/>
        </ext>
      </extLst>
    </bk>
    <bk>
      <extLst>
        <ext uri="{3e2802c4-a4d2-4d8b-9148-e3be6c30e623}">
          <xlrd:rvb i="3032"/>
        </ext>
      </extLst>
    </bk>
    <bk>
      <extLst>
        <ext uri="{3e2802c4-a4d2-4d8b-9148-e3be6c30e623}">
          <xlrd:rvb i="3033"/>
        </ext>
      </extLst>
    </bk>
    <bk>
      <extLst>
        <ext uri="{3e2802c4-a4d2-4d8b-9148-e3be6c30e623}">
          <xlrd:rvb i="3034"/>
        </ext>
      </extLst>
    </bk>
    <bk>
      <extLst>
        <ext uri="{3e2802c4-a4d2-4d8b-9148-e3be6c30e623}">
          <xlrd:rvb i="3035"/>
        </ext>
      </extLst>
    </bk>
    <bk>
      <extLst>
        <ext uri="{3e2802c4-a4d2-4d8b-9148-e3be6c30e623}">
          <xlrd:rvb i="3036"/>
        </ext>
      </extLst>
    </bk>
    <bk>
      <extLst>
        <ext uri="{3e2802c4-a4d2-4d8b-9148-e3be6c30e623}">
          <xlrd:rvb i="3037"/>
        </ext>
      </extLst>
    </bk>
    <bk>
      <extLst>
        <ext uri="{3e2802c4-a4d2-4d8b-9148-e3be6c30e623}">
          <xlrd:rvb i="3038"/>
        </ext>
      </extLst>
    </bk>
    <bk>
      <extLst>
        <ext uri="{3e2802c4-a4d2-4d8b-9148-e3be6c30e623}">
          <xlrd:rvb i="3039"/>
        </ext>
      </extLst>
    </bk>
    <bk>
      <extLst>
        <ext uri="{3e2802c4-a4d2-4d8b-9148-e3be6c30e623}">
          <xlrd:rvb i="3040"/>
        </ext>
      </extLst>
    </bk>
    <bk>
      <extLst>
        <ext uri="{3e2802c4-a4d2-4d8b-9148-e3be6c30e623}">
          <xlrd:rvb i="3041"/>
        </ext>
      </extLst>
    </bk>
    <bk>
      <extLst>
        <ext uri="{3e2802c4-a4d2-4d8b-9148-e3be6c30e623}">
          <xlrd:rvb i="3042"/>
        </ext>
      </extLst>
    </bk>
    <bk>
      <extLst>
        <ext uri="{3e2802c4-a4d2-4d8b-9148-e3be6c30e623}">
          <xlrd:rvb i="3043"/>
        </ext>
      </extLst>
    </bk>
    <bk>
      <extLst>
        <ext uri="{3e2802c4-a4d2-4d8b-9148-e3be6c30e623}">
          <xlrd:rvb i="3044"/>
        </ext>
      </extLst>
    </bk>
    <bk>
      <extLst>
        <ext uri="{3e2802c4-a4d2-4d8b-9148-e3be6c30e623}">
          <xlrd:rvb i="3045"/>
        </ext>
      </extLst>
    </bk>
    <bk>
      <extLst>
        <ext uri="{3e2802c4-a4d2-4d8b-9148-e3be6c30e623}">
          <xlrd:rvb i="3046"/>
        </ext>
      </extLst>
    </bk>
    <bk>
      <extLst>
        <ext uri="{3e2802c4-a4d2-4d8b-9148-e3be6c30e623}">
          <xlrd:rvb i="3047"/>
        </ext>
      </extLst>
    </bk>
    <bk>
      <extLst>
        <ext uri="{3e2802c4-a4d2-4d8b-9148-e3be6c30e623}">
          <xlrd:rvb i="3048"/>
        </ext>
      </extLst>
    </bk>
    <bk>
      <extLst>
        <ext uri="{3e2802c4-a4d2-4d8b-9148-e3be6c30e623}">
          <xlrd:rvb i="3049"/>
        </ext>
      </extLst>
    </bk>
    <bk>
      <extLst>
        <ext uri="{3e2802c4-a4d2-4d8b-9148-e3be6c30e623}">
          <xlrd:rvb i="3050"/>
        </ext>
      </extLst>
    </bk>
    <bk>
      <extLst>
        <ext uri="{3e2802c4-a4d2-4d8b-9148-e3be6c30e623}">
          <xlrd:rvb i="3051"/>
        </ext>
      </extLst>
    </bk>
    <bk>
      <extLst>
        <ext uri="{3e2802c4-a4d2-4d8b-9148-e3be6c30e623}">
          <xlrd:rvb i="3052"/>
        </ext>
      </extLst>
    </bk>
    <bk>
      <extLst>
        <ext uri="{3e2802c4-a4d2-4d8b-9148-e3be6c30e623}">
          <xlrd:rvb i="3053"/>
        </ext>
      </extLst>
    </bk>
    <bk>
      <extLst>
        <ext uri="{3e2802c4-a4d2-4d8b-9148-e3be6c30e623}">
          <xlrd:rvb i="3054"/>
        </ext>
      </extLst>
    </bk>
    <bk>
      <extLst>
        <ext uri="{3e2802c4-a4d2-4d8b-9148-e3be6c30e623}">
          <xlrd:rvb i="3055"/>
        </ext>
      </extLst>
    </bk>
    <bk>
      <extLst>
        <ext uri="{3e2802c4-a4d2-4d8b-9148-e3be6c30e623}">
          <xlrd:rvb i="3056"/>
        </ext>
      </extLst>
    </bk>
    <bk>
      <extLst>
        <ext uri="{3e2802c4-a4d2-4d8b-9148-e3be6c30e623}">
          <xlrd:rvb i="3057"/>
        </ext>
      </extLst>
    </bk>
    <bk>
      <extLst>
        <ext uri="{3e2802c4-a4d2-4d8b-9148-e3be6c30e623}">
          <xlrd:rvb i="3058"/>
        </ext>
      </extLst>
    </bk>
    <bk>
      <extLst>
        <ext uri="{3e2802c4-a4d2-4d8b-9148-e3be6c30e623}">
          <xlrd:rvb i="3059"/>
        </ext>
      </extLst>
    </bk>
    <bk>
      <extLst>
        <ext uri="{3e2802c4-a4d2-4d8b-9148-e3be6c30e623}">
          <xlrd:rvb i="3060"/>
        </ext>
      </extLst>
    </bk>
    <bk>
      <extLst>
        <ext uri="{3e2802c4-a4d2-4d8b-9148-e3be6c30e623}">
          <xlrd:rvb i="3061"/>
        </ext>
      </extLst>
    </bk>
    <bk>
      <extLst>
        <ext uri="{3e2802c4-a4d2-4d8b-9148-e3be6c30e623}">
          <xlrd:rvb i="3062"/>
        </ext>
      </extLst>
    </bk>
    <bk>
      <extLst>
        <ext uri="{3e2802c4-a4d2-4d8b-9148-e3be6c30e623}">
          <xlrd:rvb i="3063"/>
        </ext>
      </extLst>
    </bk>
    <bk>
      <extLst>
        <ext uri="{3e2802c4-a4d2-4d8b-9148-e3be6c30e623}">
          <xlrd:rvb i="3064"/>
        </ext>
      </extLst>
    </bk>
    <bk>
      <extLst>
        <ext uri="{3e2802c4-a4d2-4d8b-9148-e3be6c30e623}">
          <xlrd:rvb i="3065"/>
        </ext>
      </extLst>
    </bk>
    <bk>
      <extLst>
        <ext uri="{3e2802c4-a4d2-4d8b-9148-e3be6c30e623}">
          <xlrd:rvb i="3066"/>
        </ext>
      </extLst>
    </bk>
    <bk>
      <extLst>
        <ext uri="{3e2802c4-a4d2-4d8b-9148-e3be6c30e623}">
          <xlrd:rvb i="3067"/>
        </ext>
      </extLst>
    </bk>
    <bk>
      <extLst>
        <ext uri="{3e2802c4-a4d2-4d8b-9148-e3be6c30e623}">
          <xlrd:rvb i="3068"/>
        </ext>
      </extLst>
    </bk>
    <bk>
      <extLst>
        <ext uri="{3e2802c4-a4d2-4d8b-9148-e3be6c30e623}">
          <xlrd:rvb i="3069"/>
        </ext>
      </extLst>
    </bk>
    <bk>
      <extLst>
        <ext uri="{3e2802c4-a4d2-4d8b-9148-e3be6c30e623}">
          <xlrd:rvb i="3070"/>
        </ext>
      </extLst>
    </bk>
    <bk>
      <extLst>
        <ext uri="{3e2802c4-a4d2-4d8b-9148-e3be6c30e623}">
          <xlrd:rvb i="3071"/>
        </ext>
      </extLst>
    </bk>
    <bk>
      <extLst>
        <ext uri="{3e2802c4-a4d2-4d8b-9148-e3be6c30e623}">
          <xlrd:rvb i="3072"/>
        </ext>
      </extLst>
    </bk>
    <bk>
      <extLst>
        <ext uri="{3e2802c4-a4d2-4d8b-9148-e3be6c30e623}">
          <xlrd:rvb i="3073"/>
        </ext>
      </extLst>
    </bk>
    <bk>
      <extLst>
        <ext uri="{3e2802c4-a4d2-4d8b-9148-e3be6c30e623}">
          <xlrd:rvb i="3074"/>
        </ext>
      </extLst>
    </bk>
    <bk>
      <extLst>
        <ext uri="{3e2802c4-a4d2-4d8b-9148-e3be6c30e623}">
          <xlrd:rvb i="3075"/>
        </ext>
      </extLst>
    </bk>
    <bk>
      <extLst>
        <ext uri="{3e2802c4-a4d2-4d8b-9148-e3be6c30e623}">
          <xlrd:rvb i="3076"/>
        </ext>
      </extLst>
    </bk>
    <bk>
      <extLst>
        <ext uri="{3e2802c4-a4d2-4d8b-9148-e3be6c30e623}">
          <xlrd:rvb i="3077"/>
        </ext>
      </extLst>
    </bk>
    <bk>
      <extLst>
        <ext uri="{3e2802c4-a4d2-4d8b-9148-e3be6c30e623}">
          <xlrd:rvb i="3078"/>
        </ext>
      </extLst>
    </bk>
    <bk>
      <extLst>
        <ext uri="{3e2802c4-a4d2-4d8b-9148-e3be6c30e623}">
          <xlrd:rvb i="3079"/>
        </ext>
      </extLst>
    </bk>
    <bk>
      <extLst>
        <ext uri="{3e2802c4-a4d2-4d8b-9148-e3be6c30e623}">
          <xlrd:rvb i="3080"/>
        </ext>
      </extLst>
    </bk>
    <bk>
      <extLst>
        <ext uri="{3e2802c4-a4d2-4d8b-9148-e3be6c30e623}">
          <xlrd:rvb i="3081"/>
        </ext>
      </extLst>
    </bk>
    <bk>
      <extLst>
        <ext uri="{3e2802c4-a4d2-4d8b-9148-e3be6c30e623}">
          <xlrd:rvb i="3082"/>
        </ext>
      </extLst>
    </bk>
    <bk>
      <extLst>
        <ext uri="{3e2802c4-a4d2-4d8b-9148-e3be6c30e623}">
          <xlrd:rvb i="3083"/>
        </ext>
      </extLst>
    </bk>
    <bk>
      <extLst>
        <ext uri="{3e2802c4-a4d2-4d8b-9148-e3be6c30e623}">
          <xlrd:rvb i="3084"/>
        </ext>
      </extLst>
    </bk>
    <bk>
      <extLst>
        <ext uri="{3e2802c4-a4d2-4d8b-9148-e3be6c30e623}">
          <xlrd:rvb i="3085"/>
        </ext>
      </extLst>
    </bk>
    <bk>
      <extLst>
        <ext uri="{3e2802c4-a4d2-4d8b-9148-e3be6c30e623}">
          <xlrd:rvb i="3086"/>
        </ext>
      </extLst>
    </bk>
    <bk>
      <extLst>
        <ext uri="{3e2802c4-a4d2-4d8b-9148-e3be6c30e623}">
          <xlrd:rvb i="3087"/>
        </ext>
      </extLst>
    </bk>
    <bk>
      <extLst>
        <ext uri="{3e2802c4-a4d2-4d8b-9148-e3be6c30e623}">
          <xlrd:rvb i="3088"/>
        </ext>
      </extLst>
    </bk>
    <bk>
      <extLst>
        <ext uri="{3e2802c4-a4d2-4d8b-9148-e3be6c30e623}">
          <xlrd:rvb i="3089"/>
        </ext>
      </extLst>
    </bk>
    <bk>
      <extLst>
        <ext uri="{3e2802c4-a4d2-4d8b-9148-e3be6c30e623}">
          <xlrd:rvb i="3090"/>
        </ext>
      </extLst>
    </bk>
    <bk>
      <extLst>
        <ext uri="{3e2802c4-a4d2-4d8b-9148-e3be6c30e623}">
          <xlrd:rvb i="3091"/>
        </ext>
      </extLst>
    </bk>
    <bk>
      <extLst>
        <ext uri="{3e2802c4-a4d2-4d8b-9148-e3be6c30e623}">
          <xlrd:rvb i="3092"/>
        </ext>
      </extLst>
    </bk>
    <bk>
      <extLst>
        <ext uri="{3e2802c4-a4d2-4d8b-9148-e3be6c30e623}">
          <xlrd:rvb i="3093"/>
        </ext>
      </extLst>
    </bk>
    <bk>
      <extLst>
        <ext uri="{3e2802c4-a4d2-4d8b-9148-e3be6c30e623}">
          <xlrd:rvb i="3094"/>
        </ext>
      </extLst>
    </bk>
    <bk>
      <extLst>
        <ext uri="{3e2802c4-a4d2-4d8b-9148-e3be6c30e623}">
          <xlrd:rvb i="3095"/>
        </ext>
      </extLst>
    </bk>
    <bk>
      <extLst>
        <ext uri="{3e2802c4-a4d2-4d8b-9148-e3be6c30e623}">
          <xlrd:rvb i="3096"/>
        </ext>
      </extLst>
    </bk>
    <bk>
      <extLst>
        <ext uri="{3e2802c4-a4d2-4d8b-9148-e3be6c30e623}">
          <xlrd:rvb i="3097"/>
        </ext>
      </extLst>
    </bk>
    <bk>
      <extLst>
        <ext uri="{3e2802c4-a4d2-4d8b-9148-e3be6c30e623}">
          <xlrd:rvb i="3098"/>
        </ext>
      </extLst>
    </bk>
    <bk>
      <extLst>
        <ext uri="{3e2802c4-a4d2-4d8b-9148-e3be6c30e623}">
          <xlrd:rvb i="3099"/>
        </ext>
      </extLst>
    </bk>
    <bk>
      <extLst>
        <ext uri="{3e2802c4-a4d2-4d8b-9148-e3be6c30e623}">
          <xlrd:rvb i="3100"/>
        </ext>
      </extLst>
    </bk>
    <bk>
      <extLst>
        <ext uri="{3e2802c4-a4d2-4d8b-9148-e3be6c30e623}">
          <xlrd:rvb i="3101"/>
        </ext>
      </extLst>
    </bk>
    <bk>
      <extLst>
        <ext uri="{3e2802c4-a4d2-4d8b-9148-e3be6c30e623}">
          <xlrd:rvb i="3102"/>
        </ext>
      </extLst>
    </bk>
    <bk>
      <extLst>
        <ext uri="{3e2802c4-a4d2-4d8b-9148-e3be6c30e623}">
          <xlrd:rvb i="3103"/>
        </ext>
      </extLst>
    </bk>
    <bk>
      <extLst>
        <ext uri="{3e2802c4-a4d2-4d8b-9148-e3be6c30e623}">
          <xlrd:rvb i="3104"/>
        </ext>
      </extLst>
    </bk>
    <bk>
      <extLst>
        <ext uri="{3e2802c4-a4d2-4d8b-9148-e3be6c30e623}">
          <xlrd:rvb i="3105"/>
        </ext>
      </extLst>
    </bk>
    <bk>
      <extLst>
        <ext uri="{3e2802c4-a4d2-4d8b-9148-e3be6c30e623}">
          <xlrd:rvb i="3106"/>
        </ext>
      </extLst>
    </bk>
    <bk>
      <extLst>
        <ext uri="{3e2802c4-a4d2-4d8b-9148-e3be6c30e623}">
          <xlrd:rvb i="3107"/>
        </ext>
      </extLst>
    </bk>
    <bk>
      <extLst>
        <ext uri="{3e2802c4-a4d2-4d8b-9148-e3be6c30e623}">
          <xlrd:rvb i="3108"/>
        </ext>
      </extLst>
    </bk>
    <bk>
      <extLst>
        <ext uri="{3e2802c4-a4d2-4d8b-9148-e3be6c30e623}">
          <xlrd:rvb i="3109"/>
        </ext>
      </extLst>
    </bk>
    <bk>
      <extLst>
        <ext uri="{3e2802c4-a4d2-4d8b-9148-e3be6c30e623}">
          <xlrd:rvb i="3110"/>
        </ext>
      </extLst>
    </bk>
    <bk>
      <extLst>
        <ext uri="{3e2802c4-a4d2-4d8b-9148-e3be6c30e623}">
          <xlrd:rvb i="3111"/>
        </ext>
      </extLst>
    </bk>
    <bk>
      <extLst>
        <ext uri="{3e2802c4-a4d2-4d8b-9148-e3be6c30e623}">
          <xlrd:rvb i="3112"/>
        </ext>
      </extLst>
    </bk>
    <bk>
      <extLst>
        <ext uri="{3e2802c4-a4d2-4d8b-9148-e3be6c30e623}">
          <xlrd:rvb i="3113"/>
        </ext>
      </extLst>
    </bk>
    <bk>
      <extLst>
        <ext uri="{3e2802c4-a4d2-4d8b-9148-e3be6c30e623}">
          <xlrd:rvb i="3114"/>
        </ext>
      </extLst>
    </bk>
    <bk>
      <extLst>
        <ext uri="{3e2802c4-a4d2-4d8b-9148-e3be6c30e623}">
          <xlrd:rvb i="3115"/>
        </ext>
      </extLst>
    </bk>
    <bk>
      <extLst>
        <ext uri="{3e2802c4-a4d2-4d8b-9148-e3be6c30e623}">
          <xlrd:rvb i="3116"/>
        </ext>
      </extLst>
    </bk>
    <bk>
      <extLst>
        <ext uri="{3e2802c4-a4d2-4d8b-9148-e3be6c30e623}">
          <xlrd:rvb i="3117"/>
        </ext>
      </extLst>
    </bk>
    <bk>
      <extLst>
        <ext uri="{3e2802c4-a4d2-4d8b-9148-e3be6c30e623}">
          <xlrd:rvb i="3118"/>
        </ext>
      </extLst>
    </bk>
    <bk>
      <extLst>
        <ext uri="{3e2802c4-a4d2-4d8b-9148-e3be6c30e623}">
          <xlrd:rvb i="3119"/>
        </ext>
      </extLst>
    </bk>
    <bk>
      <extLst>
        <ext uri="{3e2802c4-a4d2-4d8b-9148-e3be6c30e623}">
          <xlrd:rvb i="3120"/>
        </ext>
      </extLst>
    </bk>
    <bk>
      <extLst>
        <ext uri="{3e2802c4-a4d2-4d8b-9148-e3be6c30e623}">
          <xlrd:rvb i="3121"/>
        </ext>
      </extLst>
    </bk>
    <bk>
      <extLst>
        <ext uri="{3e2802c4-a4d2-4d8b-9148-e3be6c30e623}">
          <xlrd:rvb i="3122"/>
        </ext>
      </extLst>
    </bk>
    <bk>
      <extLst>
        <ext uri="{3e2802c4-a4d2-4d8b-9148-e3be6c30e623}">
          <xlrd:rvb i="3123"/>
        </ext>
      </extLst>
    </bk>
    <bk>
      <extLst>
        <ext uri="{3e2802c4-a4d2-4d8b-9148-e3be6c30e623}">
          <xlrd:rvb i="3124"/>
        </ext>
      </extLst>
    </bk>
    <bk>
      <extLst>
        <ext uri="{3e2802c4-a4d2-4d8b-9148-e3be6c30e623}">
          <xlrd:rvb i="3125"/>
        </ext>
      </extLst>
    </bk>
    <bk>
      <extLst>
        <ext uri="{3e2802c4-a4d2-4d8b-9148-e3be6c30e623}">
          <xlrd:rvb i="3126"/>
        </ext>
      </extLst>
    </bk>
    <bk>
      <extLst>
        <ext uri="{3e2802c4-a4d2-4d8b-9148-e3be6c30e623}">
          <xlrd:rvb i="3127"/>
        </ext>
      </extLst>
    </bk>
    <bk>
      <extLst>
        <ext uri="{3e2802c4-a4d2-4d8b-9148-e3be6c30e623}">
          <xlrd:rvb i="3128"/>
        </ext>
      </extLst>
    </bk>
    <bk>
      <extLst>
        <ext uri="{3e2802c4-a4d2-4d8b-9148-e3be6c30e623}">
          <xlrd:rvb i="3129"/>
        </ext>
      </extLst>
    </bk>
    <bk>
      <extLst>
        <ext uri="{3e2802c4-a4d2-4d8b-9148-e3be6c30e623}">
          <xlrd:rvb i="3130"/>
        </ext>
      </extLst>
    </bk>
    <bk>
      <extLst>
        <ext uri="{3e2802c4-a4d2-4d8b-9148-e3be6c30e623}">
          <xlrd:rvb i="3131"/>
        </ext>
      </extLst>
    </bk>
    <bk>
      <extLst>
        <ext uri="{3e2802c4-a4d2-4d8b-9148-e3be6c30e623}">
          <xlrd:rvb i="3132"/>
        </ext>
      </extLst>
    </bk>
    <bk>
      <extLst>
        <ext uri="{3e2802c4-a4d2-4d8b-9148-e3be6c30e623}">
          <xlrd:rvb i="3133"/>
        </ext>
      </extLst>
    </bk>
    <bk>
      <extLst>
        <ext uri="{3e2802c4-a4d2-4d8b-9148-e3be6c30e623}">
          <xlrd:rvb i="3134"/>
        </ext>
      </extLst>
    </bk>
    <bk>
      <extLst>
        <ext uri="{3e2802c4-a4d2-4d8b-9148-e3be6c30e623}">
          <xlrd:rvb i="3135"/>
        </ext>
      </extLst>
    </bk>
    <bk>
      <extLst>
        <ext uri="{3e2802c4-a4d2-4d8b-9148-e3be6c30e623}">
          <xlrd:rvb i="3136"/>
        </ext>
      </extLst>
    </bk>
    <bk>
      <extLst>
        <ext uri="{3e2802c4-a4d2-4d8b-9148-e3be6c30e623}">
          <xlrd:rvb i="3137"/>
        </ext>
      </extLst>
    </bk>
    <bk>
      <extLst>
        <ext uri="{3e2802c4-a4d2-4d8b-9148-e3be6c30e623}">
          <xlrd:rvb i="3138"/>
        </ext>
      </extLst>
    </bk>
    <bk>
      <extLst>
        <ext uri="{3e2802c4-a4d2-4d8b-9148-e3be6c30e623}">
          <xlrd:rvb i="3139"/>
        </ext>
      </extLst>
    </bk>
    <bk>
      <extLst>
        <ext uri="{3e2802c4-a4d2-4d8b-9148-e3be6c30e623}">
          <xlrd:rvb i="3140"/>
        </ext>
      </extLst>
    </bk>
    <bk>
      <extLst>
        <ext uri="{3e2802c4-a4d2-4d8b-9148-e3be6c30e623}">
          <xlrd:rvb i="3141"/>
        </ext>
      </extLst>
    </bk>
    <bk>
      <extLst>
        <ext uri="{3e2802c4-a4d2-4d8b-9148-e3be6c30e623}">
          <xlrd:rvb i="3142"/>
        </ext>
      </extLst>
    </bk>
    <bk>
      <extLst>
        <ext uri="{3e2802c4-a4d2-4d8b-9148-e3be6c30e623}">
          <xlrd:rvb i="3143"/>
        </ext>
      </extLst>
    </bk>
    <bk>
      <extLst>
        <ext uri="{3e2802c4-a4d2-4d8b-9148-e3be6c30e623}">
          <xlrd:rvb i="3144"/>
        </ext>
      </extLst>
    </bk>
    <bk>
      <extLst>
        <ext uri="{3e2802c4-a4d2-4d8b-9148-e3be6c30e623}">
          <xlrd:rvb i="3145"/>
        </ext>
      </extLst>
    </bk>
    <bk>
      <extLst>
        <ext uri="{3e2802c4-a4d2-4d8b-9148-e3be6c30e623}">
          <xlrd:rvb i="3146"/>
        </ext>
      </extLst>
    </bk>
    <bk>
      <extLst>
        <ext uri="{3e2802c4-a4d2-4d8b-9148-e3be6c30e623}">
          <xlrd:rvb i="3147"/>
        </ext>
      </extLst>
    </bk>
    <bk>
      <extLst>
        <ext uri="{3e2802c4-a4d2-4d8b-9148-e3be6c30e623}">
          <xlrd:rvb i="3148"/>
        </ext>
      </extLst>
    </bk>
    <bk>
      <extLst>
        <ext uri="{3e2802c4-a4d2-4d8b-9148-e3be6c30e623}">
          <xlrd:rvb i="3149"/>
        </ext>
      </extLst>
    </bk>
    <bk>
      <extLst>
        <ext uri="{3e2802c4-a4d2-4d8b-9148-e3be6c30e623}">
          <xlrd:rvb i="3150"/>
        </ext>
      </extLst>
    </bk>
    <bk>
      <extLst>
        <ext uri="{3e2802c4-a4d2-4d8b-9148-e3be6c30e623}">
          <xlrd:rvb i="3151"/>
        </ext>
      </extLst>
    </bk>
    <bk>
      <extLst>
        <ext uri="{3e2802c4-a4d2-4d8b-9148-e3be6c30e623}">
          <xlrd:rvb i="3152"/>
        </ext>
      </extLst>
    </bk>
    <bk>
      <extLst>
        <ext uri="{3e2802c4-a4d2-4d8b-9148-e3be6c30e623}">
          <xlrd:rvb i="3153"/>
        </ext>
      </extLst>
    </bk>
    <bk>
      <extLst>
        <ext uri="{3e2802c4-a4d2-4d8b-9148-e3be6c30e623}">
          <xlrd:rvb i="3154"/>
        </ext>
      </extLst>
    </bk>
    <bk>
      <extLst>
        <ext uri="{3e2802c4-a4d2-4d8b-9148-e3be6c30e623}">
          <xlrd:rvb i="3155"/>
        </ext>
      </extLst>
    </bk>
    <bk>
      <extLst>
        <ext uri="{3e2802c4-a4d2-4d8b-9148-e3be6c30e623}">
          <xlrd:rvb i="3156"/>
        </ext>
      </extLst>
    </bk>
    <bk>
      <extLst>
        <ext uri="{3e2802c4-a4d2-4d8b-9148-e3be6c30e623}">
          <xlrd:rvb i="3157"/>
        </ext>
      </extLst>
    </bk>
    <bk>
      <extLst>
        <ext uri="{3e2802c4-a4d2-4d8b-9148-e3be6c30e623}">
          <xlrd:rvb i="3158"/>
        </ext>
      </extLst>
    </bk>
    <bk>
      <extLst>
        <ext uri="{3e2802c4-a4d2-4d8b-9148-e3be6c30e623}">
          <xlrd:rvb i="3159"/>
        </ext>
      </extLst>
    </bk>
    <bk>
      <extLst>
        <ext uri="{3e2802c4-a4d2-4d8b-9148-e3be6c30e623}">
          <xlrd:rvb i="3160"/>
        </ext>
      </extLst>
    </bk>
    <bk>
      <extLst>
        <ext uri="{3e2802c4-a4d2-4d8b-9148-e3be6c30e623}">
          <xlrd:rvb i="3161"/>
        </ext>
      </extLst>
    </bk>
    <bk>
      <extLst>
        <ext uri="{3e2802c4-a4d2-4d8b-9148-e3be6c30e623}">
          <xlrd:rvb i="3162"/>
        </ext>
      </extLst>
    </bk>
    <bk>
      <extLst>
        <ext uri="{3e2802c4-a4d2-4d8b-9148-e3be6c30e623}">
          <xlrd:rvb i="3163"/>
        </ext>
      </extLst>
    </bk>
    <bk>
      <extLst>
        <ext uri="{3e2802c4-a4d2-4d8b-9148-e3be6c30e623}">
          <xlrd:rvb i="3164"/>
        </ext>
      </extLst>
    </bk>
    <bk>
      <extLst>
        <ext uri="{3e2802c4-a4d2-4d8b-9148-e3be6c30e623}">
          <xlrd:rvb i="3165"/>
        </ext>
      </extLst>
    </bk>
    <bk>
      <extLst>
        <ext uri="{3e2802c4-a4d2-4d8b-9148-e3be6c30e623}">
          <xlrd:rvb i="3166"/>
        </ext>
      </extLst>
    </bk>
    <bk>
      <extLst>
        <ext uri="{3e2802c4-a4d2-4d8b-9148-e3be6c30e623}">
          <xlrd:rvb i="3167"/>
        </ext>
      </extLst>
    </bk>
    <bk>
      <extLst>
        <ext uri="{3e2802c4-a4d2-4d8b-9148-e3be6c30e623}">
          <xlrd:rvb i="3168"/>
        </ext>
      </extLst>
    </bk>
    <bk>
      <extLst>
        <ext uri="{3e2802c4-a4d2-4d8b-9148-e3be6c30e623}">
          <xlrd:rvb i="3169"/>
        </ext>
      </extLst>
    </bk>
    <bk>
      <extLst>
        <ext uri="{3e2802c4-a4d2-4d8b-9148-e3be6c30e623}">
          <xlrd:rvb i="3170"/>
        </ext>
      </extLst>
    </bk>
    <bk>
      <extLst>
        <ext uri="{3e2802c4-a4d2-4d8b-9148-e3be6c30e623}">
          <xlrd:rvb i="3171"/>
        </ext>
      </extLst>
    </bk>
    <bk>
      <extLst>
        <ext uri="{3e2802c4-a4d2-4d8b-9148-e3be6c30e623}">
          <xlrd:rvb i="3172"/>
        </ext>
      </extLst>
    </bk>
    <bk>
      <extLst>
        <ext uri="{3e2802c4-a4d2-4d8b-9148-e3be6c30e623}">
          <xlrd:rvb i="3173"/>
        </ext>
      </extLst>
    </bk>
    <bk>
      <extLst>
        <ext uri="{3e2802c4-a4d2-4d8b-9148-e3be6c30e623}">
          <xlrd:rvb i="3174"/>
        </ext>
      </extLst>
    </bk>
    <bk>
      <extLst>
        <ext uri="{3e2802c4-a4d2-4d8b-9148-e3be6c30e623}">
          <xlrd:rvb i="3175"/>
        </ext>
      </extLst>
    </bk>
    <bk>
      <extLst>
        <ext uri="{3e2802c4-a4d2-4d8b-9148-e3be6c30e623}">
          <xlrd:rvb i="3176"/>
        </ext>
      </extLst>
    </bk>
    <bk>
      <extLst>
        <ext uri="{3e2802c4-a4d2-4d8b-9148-e3be6c30e623}">
          <xlrd:rvb i="3177"/>
        </ext>
      </extLst>
    </bk>
    <bk>
      <extLst>
        <ext uri="{3e2802c4-a4d2-4d8b-9148-e3be6c30e623}">
          <xlrd:rvb i="3178"/>
        </ext>
      </extLst>
    </bk>
    <bk>
      <extLst>
        <ext uri="{3e2802c4-a4d2-4d8b-9148-e3be6c30e623}">
          <xlrd:rvb i="3179"/>
        </ext>
      </extLst>
    </bk>
    <bk>
      <extLst>
        <ext uri="{3e2802c4-a4d2-4d8b-9148-e3be6c30e623}">
          <xlrd:rvb i="3180"/>
        </ext>
      </extLst>
    </bk>
    <bk>
      <extLst>
        <ext uri="{3e2802c4-a4d2-4d8b-9148-e3be6c30e623}">
          <xlrd:rvb i="3181"/>
        </ext>
      </extLst>
    </bk>
    <bk>
      <extLst>
        <ext uri="{3e2802c4-a4d2-4d8b-9148-e3be6c30e623}">
          <xlrd:rvb i="3182"/>
        </ext>
      </extLst>
    </bk>
    <bk>
      <extLst>
        <ext uri="{3e2802c4-a4d2-4d8b-9148-e3be6c30e623}">
          <xlrd:rvb i="3183"/>
        </ext>
      </extLst>
    </bk>
    <bk>
      <extLst>
        <ext uri="{3e2802c4-a4d2-4d8b-9148-e3be6c30e623}">
          <xlrd:rvb i="3184"/>
        </ext>
      </extLst>
    </bk>
    <bk>
      <extLst>
        <ext uri="{3e2802c4-a4d2-4d8b-9148-e3be6c30e623}">
          <xlrd:rvb i="3185"/>
        </ext>
      </extLst>
    </bk>
    <bk>
      <extLst>
        <ext uri="{3e2802c4-a4d2-4d8b-9148-e3be6c30e623}">
          <xlrd:rvb i="3186"/>
        </ext>
      </extLst>
    </bk>
    <bk>
      <extLst>
        <ext uri="{3e2802c4-a4d2-4d8b-9148-e3be6c30e623}">
          <xlrd:rvb i="3187"/>
        </ext>
      </extLst>
    </bk>
    <bk>
      <extLst>
        <ext uri="{3e2802c4-a4d2-4d8b-9148-e3be6c30e623}">
          <xlrd:rvb i="3188"/>
        </ext>
      </extLst>
    </bk>
    <bk>
      <extLst>
        <ext uri="{3e2802c4-a4d2-4d8b-9148-e3be6c30e623}">
          <xlrd:rvb i="3189"/>
        </ext>
      </extLst>
    </bk>
    <bk>
      <extLst>
        <ext uri="{3e2802c4-a4d2-4d8b-9148-e3be6c30e623}">
          <xlrd:rvb i="3190"/>
        </ext>
      </extLst>
    </bk>
    <bk>
      <extLst>
        <ext uri="{3e2802c4-a4d2-4d8b-9148-e3be6c30e623}">
          <xlrd:rvb i="3191"/>
        </ext>
      </extLst>
    </bk>
    <bk>
      <extLst>
        <ext uri="{3e2802c4-a4d2-4d8b-9148-e3be6c30e623}">
          <xlrd:rvb i="3192"/>
        </ext>
      </extLst>
    </bk>
    <bk>
      <extLst>
        <ext uri="{3e2802c4-a4d2-4d8b-9148-e3be6c30e623}">
          <xlrd:rvb i="3193"/>
        </ext>
      </extLst>
    </bk>
    <bk>
      <extLst>
        <ext uri="{3e2802c4-a4d2-4d8b-9148-e3be6c30e623}">
          <xlrd:rvb i="3194"/>
        </ext>
      </extLst>
    </bk>
    <bk>
      <extLst>
        <ext uri="{3e2802c4-a4d2-4d8b-9148-e3be6c30e623}">
          <xlrd:rvb i="3195"/>
        </ext>
      </extLst>
    </bk>
    <bk>
      <extLst>
        <ext uri="{3e2802c4-a4d2-4d8b-9148-e3be6c30e623}">
          <xlrd:rvb i="3196"/>
        </ext>
      </extLst>
    </bk>
    <bk>
      <extLst>
        <ext uri="{3e2802c4-a4d2-4d8b-9148-e3be6c30e623}">
          <xlrd:rvb i="3197"/>
        </ext>
      </extLst>
    </bk>
    <bk>
      <extLst>
        <ext uri="{3e2802c4-a4d2-4d8b-9148-e3be6c30e623}">
          <xlrd:rvb i="3198"/>
        </ext>
      </extLst>
    </bk>
    <bk>
      <extLst>
        <ext uri="{3e2802c4-a4d2-4d8b-9148-e3be6c30e623}">
          <xlrd:rvb i="3199"/>
        </ext>
      </extLst>
    </bk>
    <bk>
      <extLst>
        <ext uri="{3e2802c4-a4d2-4d8b-9148-e3be6c30e623}">
          <xlrd:rvb i="3200"/>
        </ext>
      </extLst>
    </bk>
    <bk>
      <extLst>
        <ext uri="{3e2802c4-a4d2-4d8b-9148-e3be6c30e623}">
          <xlrd:rvb i="3201"/>
        </ext>
      </extLst>
    </bk>
    <bk>
      <extLst>
        <ext uri="{3e2802c4-a4d2-4d8b-9148-e3be6c30e623}">
          <xlrd:rvb i="3202"/>
        </ext>
      </extLst>
    </bk>
    <bk>
      <extLst>
        <ext uri="{3e2802c4-a4d2-4d8b-9148-e3be6c30e623}">
          <xlrd:rvb i="3203"/>
        </ext>
      </extLst>
    </bk>
    <bk>
      <extLst>
        <ext uri="{3e2802c4-a4d2-4d8b-9148-e3be6c30e623}">
          <xlrd:rvb i="3204"/>
        </ext>
      </extLst>
    </bk>
    <bk>
      <extLst>
        <ext uri="{3e2802c4-a4d2-4d8b-9148-e3be6c30e623}">
          <xlrd:rvb i="3205"/>
        </ext>
      </extLst>
    </bk>
    <bk>
      <extLst>
        <ext uri="{3e2802c4-a4d2-4d8b-9148-e3be6c30e623}">
          <xlrd:rvb i="3206"/>
        </ext>
      </extLst>
    </bk>
    <bk>
      <extLst>
        <ext uri="{3e2802c4-a4d2-4d8b-9148-e3be6c30e623}">
          <xlrd:rvb i="3207"/>
        </ext>
      </extLst>
    </bk>
    <bk>
      <extLst>
        <ext uri="{3e2802c4-a4d2-4d8b-9148-e3be6c30e623}">
          <xlrd:rvb i="3208"/>
        </ext>
      </extLst>
    </bk>
    <bk>
      <extLst>
        <ext uri="{3e2802c4-a4d2-4d8b-9148-e3be6c30e623}">
          <xlrd:rvb i="3209"/>
        </ext>
      </extLst>
    </bk>
    <bk>
      <extLst>
        <ext uri="{3e2802c4-a4d2-4d8b-9148-e3be6c30e623}">
          <xlrd:rvb i="3210"/>
        </ext>
      </extLst>
    </bk>
    <bk>
      <extLst>
        <ext uri="{3e2802c4-a4d2-4d8b-9148-e3be6c30e623}">
          <xlrd:rvb i="3211"/>
        </ext>
      </extLst>
    </bk>
    <bk>
      <extLst>
        <ext uri="{3e2802c4-a4d2-4d8b-9148-e3be6c30e623}">
          <xlrd:rvb i="3212"/>
        </ext>
      </extLst>
    </bk>
    <bk>
      <extLst>
        <ext uri="{3e2802c4-a4d2-4d8b-9148-e3be6c30e623}">
          <xlrd:rvb i="3213"/>
        </ext>
      </extLst>
    </bk>
    <bk>
      <extLst>
        <ext uri="{3e2802c4-a4d2-4d8b-9148-e3be6c30e623}">
          <xlrd:rvb i="3214"/>
        </ext>
      </extLst>
    </bk>
    <bk>
      <extLst>
        <ext uri="{3e2802c4-a4d2-4d8b-9148-e3be6c30e623}">
          <xlrd:rvb i="3215"/>
        </ext>
      </extLst>
    </bk>
    <bk>
      <extLst>
        <ext uri="{3e2802c4-a4d2-4d8b-9148-e3be6c30e623}">
          <xlrd:rvb i="3216"/>
        </ext>
      </extLst>
    </bk>
    <bk>
      <extLst>
        <ext uri="{3e2802c4-a4d2-4d8b-9148-e3be6c30e623}">
          <xlrd:rvb i="3217"/>
        </ext>
      </extLst>
    </bk>
    <bk>
      <extLst>
        <ext uri="{3e2802c4-a4d2-4d8b-9148-e3be6c30e623}">
          <xlrd:rvb i="3218"/>
        </ext>
      </extLst>
    </bk>
    <bk>
      <extLst>
        <ext uri="{3e2802c4-a4d2-4d8b-9148-e3be6c30e623}">
          <xlrd:rvb i="3219"/>
        </ext>
      </extLst>
    </bk>
    <bk>
      <extLst>
        <ext uri="{3e2802c4-a4d2-4d8b-9148-e3be6c30e623}">
          <xlrd:rvb i="3220"/>
        </ext>
      </extLst>
    </bk>
    <bk>
      <extLst>
        <ext uri="{3e2802c4-a4d2-4d8b-9148-e3be6c30e623}">
          <xlrd:rvb i="3221"/>
        </ext>
      </extLst>
    </bk>
    <bk>
      <extLst>
        <ext uri="{3e2802c4-a4d2-4d8b-9148-e3be6c30e623}">
          <xlrd:rvb i="3222"/>
        </ext>
      </extLst>
    </bk>
    <bk>
      <extLst>
        <ext uri="{3e2802c4-a4d2-4d8b-9148-e3be6c30e623}">
          <xlrd:rvb i="3223"/>
        </ext>
      </extLst>
    </bk>
    <bk>
      <extLst>
        <ext uri="{3e2802c4-a4d2-4d8b-9148-e3be6c30e623}">
          <xlrd:rvb i="3224"/>
        </ext>
      </extLst>
    </bk>
    <bk>
      <extLst>
        <ext uri="{3e2802c4-a4d2-4d8b-9148-e3be6c30e623}">
          <xlrd:rvb i="3225"/>
        </ext>
      </extLst>
    </bk>
    <bk>
      <extLst>
        <ext uri="{3e2802c4-a4d2-4d8b-9148-e3be6c30e623}">
          <xlrd:rvb i="3226"/>
        </ext>
      </extLst>
    </bk>
    <bk>
      <extLst>
        <ext uri="{3e2802c4-a4d2-4d8b-9148-e3be6c30e623}">
          <xlrd:rvb i="3227"/>
        </ext>
      </extLst>
    </bk>
    <bk>
      <extLst>
        <ext uri="{3e2802c4-a4d2-4d8b-9148-e3be6c30e623}">
          <xlrd:rvb i="3228"/>
        </ext>
      </extLst>
    </bk>
    <bk>
      <extLst>
        <ext uri="{3e2802c4-a4d2-4d8b-9148-e3be6c30e623}">
          <xlrd:rvb i="3229"/>
        </ext>
      </extLst>
    </bk>
    <bk>
      <extLst>
        <ext uri="{3e2802c4-a4d2-4d8b-9148-e3be6c30e623}">
          <xlrd:rvb i="3230"/>
        </ext>
      </extLst>
    </bk>
    <bk>
      <extLst>
        <ext uri="{3e2802c4-a4d2-4d8b-9148-e3be6c30e623}">
          <xlrd:rvb i="3231"/>
        </ext>
      </extLst>
    </bk>
    <bk>
      <extLst>
        <ext uri="{3e2802c4-a4d2-4d8b-9148-e3be6c30e623}">
          <xlrd:rvb i="3232"/>
        </ext>
      </extLst>
    </bk>
    <bk>
      <extLst>
        <ext uri="{3e2802c4-a4d2-4d8b-9148-e3be6c30e623}">
          <xlrd:rvb i="3233"/>
        </ext>
      </extLst>
    </bk>
    <bk>
      <extLst>
        <ext uri="{3e2802c4-a4d2-4d8b-9148-e3be6c30e623}">
          <xlrd:rvb i="3234"/>
        </ext>
      </extLst>
    </bk>
    <bk>
      <extLst>
        <ext uri="{3e2802c4-a4d2-4d8b-9148-e3be6c30e623}">
          <xlrd:rvb i="3235"/>
        </ext>
      </extLst>
    </bk>
    <bk>
      <extLst>
        <ext uri="{3e2802c4-a4d2-4d8b-9148-e3be6c30e623}">
          <xlrd:rvb i="3236"/>
        </ext>
      </extLst>
    </bk>
    <bk>
      <extLst>
        <ext uri="{3e2802c4-a4d2-4d8b-9148-e3be6c30e623}">
          <xlrd:rvb i="3237"/>
        </ext>
      </extLst>
    </bk>
    <bk>
      <extLst>
        <ext uri="{3e2802c4-a4d2-4d8b-9148-e3be6c30e623}">
          <xlrd:rvb i="3238"/>
        </ext>
      </extLst>
    </bk>
    <bk>
      <extLst>
        <ext uri="{3e2802c4-a4d2-4d8b-9148-e3be6c30e623}">
          <xlrd:rvb i="3239"/>
        </ext>
      </extLst>
    </bk>
    <bk>
      <extLst>
        <ext uri="{3e2802c4-a4d2-4d8b-9148-e3be6c30e623}">
          <xlrd:rvb i="3240"/>
        </ext>
      </extLst>
    </bk>
    <bk>
      <extLst>
        <ext uri="{3e2802c4-a4d2-4d8b-9148-e3be6c30e623}">
          <xlrd:rvb i="3241"/>
        </ext>
      </extLst>
    </bk>
    <bk>
      <extLst>
        <ext uri="{3e2802c4-a4d2-4d8b-9148-e3be6c30e623}">
          <xlrd:rvb i="3242"/>
        </ext>
      </extLst>
    </bk>
    <bk>
      <extLst>
        <ext uri="{3e2802c4-a4d2-4d8b-9148-e3be6c30e623}">
          <xlrd:rvb i="3243"/>
        </ext>
      </extLst>
    </bk>
    <bk>
      <extLst>
        <ext uri="{3e2802c4-a4d2-4d8b-9148-e3be6c30e623}">
          <xlrd:rvb i="3244"/>
        </ext>
      </extLst>
    </bk>
    <bk>
      <extLst>
        <ext uri="{3e2802c4-a4d2-4d8b-9148-e3be6c30e623}">
          <xlrd:rvb i="3245"/>
        </ext>
      </extLst>
    </bk>
    <bk>
      <extLst>
        <ext uri="{3e2802c4-a4d2-4d8b-9148-e3be6c30e623}">
          <xlrd:rvb i="3246"/>
        </ext>
      </extLst>
    </bk>
    <bk>
      <extLst>
        <ext uri="{3e2802c4-a4d2-4d8b-9148-e3be6c30e623}">
          <xlrd:rvb i="3247"/>
        </ext>
      </extLst>
    </bk>
    <bk>
      <extLst>
        <ext uri="{3e2802c4-a4d2-4d8b-9148-e3be6c30e623}">
          <xlrd:rvb i="3248"/>
        </ext>
      </extLst>
    </bk>
    <bk>
      <extLst>
        <ext uri="{3e2802c4-a4d2-4d8b-9148-e3be6c30e623}">
          <xlrd:rvb i="3249"/>
        </ext>
      </extLst>
    </bk>
    <bk>
      <extLst>
        <ext uri="{3e2802c4-a4d2-4d8b-9148-e3be6c30e623}">
          <xlrd:rvb i="3250"/>
        </ext>
      </extLst>
    </bk>
    <bk>
      <extLst>
        <ext uri="{3e2802c4-a4d2-4d8b-9148-e3be6c30e623}">
          <xlrd:rvb i="3251"/>
        </ext>
      </extLst>
    </bk>
    <bk>
      <extLst>
        <ext uri="{3e2802c4-a4d2-4d8b-9148-e3be6c30e623}">
          <xlrd:rvb i="3252"/>
        </ext>
      </extLst>
    </bk>
    <bk>
      <extLst>
        <ext uri="{3e2802c4-a4d2-4d8b-9148-e3be6c30e623}">
          <xlrd:rvb i="3253"/>
        </ext>
      </extLst>
    </bk>
    <bk>
      <extLst>
        <ext uri="{3e2802c4-a4d2-4d8b-9148-e3be6c30e623}">
          <xlrd:rvb i="3254"/>
        </ext>
      </extLst>
    </bk>
    <bk>
      <extLst>
        <ext uri="{3e2802c4-a4d2-4d8b-9148-e3be6c30e623}">
          <xlrd:rvb i="3255"/>
        </ext>
      </extLst>
    </bk>
    <bk>
      <extLst>
        <ext uri="{3e2802c4-a4d2-4d8b-9148-e3be6c30e623}">
          <xlrd:rvb i="3256"/>
        </ext>
      </extLst>
    </bk>
    <bk>
      <extLst>
        <ext uri="{3e2802c4-a4d2-4d8b-9148-e3be6c30e623}">
          <xlrd:rvb i="3257"/>
        </ext>
      </extLst>
    </bk>
    <bk>
      <extLst>
        <ext uri="{3e2802c4-a4d2-4d8b-9148-e3be6c30e623}">
          <xlrd:rvb i="3258"/>
        </ext>
      </extLst>
    </bk>
    <bk>
      <extLst>
        <ext uri="{3e2802c4-a4d2-4d8b-9148-e3be6c30e623}">
          <xlrd:rvb i="3259"/>
        </ext>
      </extLst>
    </bk>
    <bk>
      <extLst>
        <ext uri="{3e2802c4-a4d2-4d8b-9148-e3be6c30e623}">
          <xlrd:rvb i="3260"/>
        </ext>
      </extLst>
    </bk>
    <bk>
      <extLst>
        <ext uri="{3e2802c4-a4d2-4d8b-9148-e3be6c30e623}">
          <xlrd:rvb i="3261"/>
        </ext>
      </extLst>
    </bk>
    <bk>
      <extLst>
        <ext uri="{3e2802c4-a4d2-4d8b-9148-e3be6c30e623}">
          <xlrd:rvb i="3262"/>
        </ext>
      </extLst>
    </bk>
    <bk>
      <extLst>
        <ext uri="{3e2802c4-a4d2-4d8b-9148-e3be6c30e623}">
          <xlrd:rvb i="3263"/>
        </ext>
      </extLst>
    </bk>
    <bk>
      <extLst>
        <ext uri="{3e2802c4-a4d2-4d8b-9148-e3be6c30e623}">
          <xlrd:rvb i="3264"/>
        </ext>
      </extLst>
    </bk>
    <bk>
      <extLst>
        <ext uri="{3e2802c4-a4d2-4d8b-9148-e3be6c30e623}">
          <xlrd:rvb i="3265"/>
        </ext>
      </extLst>
    </bk>
    <bk>
      <extLst>
        <ext uri="{3e2802c4-a4d2-4d8b-9148-e3be6c30e623}">
          <xlrd:rvb i="3266"/>
        </ext>
      </extLst>
    </bk>
    <bk>
      <extLst>
        <ext uri="{3e2802c4-a4d2-4d8b-9148-e3be6c30e623}">
          <xlrd:rvb i="3267"/>
        </ext>
      </extLst>
    </bk>
    <bk>
      <extLst>
        <ext uri="{3e2802c4-a4d2-4d8b-9148-e3be6c30e623}">
          <xlrd:rvb i="3268"/>
        </ext>
      </extLst>
    </bk>
    <bk>
      <extLst>
        <ext uri="{3e2802c4-a4d2-4d8b-9148-e3be6c30e623}">
          <xlrd:rvb i="3269"/>
        </ext>
      </extLst>
    </bk>
    <bk>
      <extLst>
        <ext uri="{3e2802c4-a4d2-4d8b-9148-e3be6c30e623}">
          <xlrd:rvb i="3270"/>
        </ext>
      </extLst>
    </bk>
    <bk>
      <extLst>
        <ext uri="{3e2802c4-a4d2-4d8b-9148-e3be6c30e623}">
          <xlrd:rvb i="3271"/>
        </ext>
      </extLst>
    </bk>
    <bk>
      <extLst>
        <ext uri="{3e2802c4-a4d2-4d8b-9148-e3be6c30e623}">
          <xlrd:rvb i="3272"/>
        </ext>
      </extLst>
    </bk>
    <bk>
      <extLst>
        <ext uri="{3e2802c4-a4d2-4d8b-9148-e3be6c30e623}">
          <xlrd:rvb i="3273"/>
        </ext>
      </extLst>
    </bk>
    <bk>
      <extLst>
        <ext uri="{3e2802c4-a4d2-4d8b-9148-e3be6c30e623}">
          <xlrd:rvb i="3274"/>
        </ext>
      </extLst>
    </bk>
    <bk>
      <extLst>
        <ext uri="{3e2802c4-a4d2-4d8b-9148-e3be6c30e623}">
          <xlrd:rvb i="3275"/>
        </ext>
      </extLst>
    </bk>
    <bk>
      <extLst>
        <ext uri="{3e2802c4-a4d2-4d8b-9148-e3be6c30e623}">
          <xlrd:rvb i="3276"/>
        </ext>
      </extLst>
    </bk>
    <bk>
      <extLst>
        <ext uri="{3e2802c4-a4d2-4d8b-9148-e3be6c30e623}">
          <xlrd:rvb i="3277"/>
        </ext>
      </extLst>
    </bk>
    <bk>
      <extLst>
        <ext uri="{3e2802c4-a4d2-4d8b-9148-e3be6c30e623}">
          <xlrd:rvb i="3278"/>
        </ext>
      </extLst>
    </bk>
    <bk>
      <extLst>
        <ext uri="{3e2802c4-a4d2-4d8b-9148-e3be6c30e623}">
          <xlrd:rvb i="3279"/>
        </ext>
      </extLst>
    </bk>
    <bk>
      <extLst>
        <ext uri="{3e2802c4-a4d2-4d8b-9148-e3be6c30e623}">
          <xlrd:rvb i="3280"/>
        </ext>
      </extLst>
    </bk>
    <bk>
      <extLst>
        <ext uri="{3e2802c4-a4d2-4d8b-9148-e3be6c30e623}">
          <xlrd:rvb i="3281"/>
        </ext>
      </extLst>
    </bk>
    <bk>
      <extLst>
        <ext uri="{3e2802c4-a4d2-4d8b-9148-e3be6c30e623}">
          <xlrd:rvb i="3282"/>
        </ext>
      </extLst>
    </bk>
    <bk>
      <extLst>
        <ext uri="{3e2802c4-a4d2-4d8b-9148-e3be6c30e623}">
          <xlrd:rvb i="3283"/>
        </ext>
      </extLst>
    </bk>
    <bk>
      <extLst>
        <ext uri="{3e2802c4-a4d2-4d8b-9148-e3be6c30e623}">
          <xlrd:rvb i="3284"/>
        </ext>
      </extLst>
    </bk>
    <bk>
      <extLst>
        <ext uri="{3e2802c4-a4d2-4d8b-9148-e3be6c30e623}">
          <xlrd:rvb i="3285"/>
        </ext>
      </extLst>
    </bk>
    <bk>
      <extLst>
        <ext uri="{3e2802c4-a4d2-4d8b-9148-e3be6c30e623}">
          <xlrd:rvb i="3286"/>
        </ext>
      </extLst>
    </bk>
    <bk>
      <extLst>
        <ext uri="{3e2802c4-a4d2-4d8b-9148-e3be6c30e623}">
          <xlrd:rvb i="3287"/>
        </ext>
      </extLst>
    </bk>
    <bk>
      <extLst>
        <ext uri="{3e2802c4-a4d2-4d8b-9148-e3be6c30e623}">
          <xlrd:rvb i="3288"/>
        </ext>
      </extLst>
    </bk>
    <bk>
      <extLst>
        <ext uri="{3e2802c4-a4d2-4d8b-9148-e3be6c30e623}">
          <xlrd:rvb i="3289"/>
        </ext>
      </extLst>
    </bk>
    <bk>
      <extLst>
        <ext uri="{3e2802c4-a4d2-4d8b-9148-e3be6c30e623}">
          <xlrd:rvb i="3290"/>
        </ext>
      </extLst>
    </bk>
    <bk>
      <extLst>
        <ext uri="{3e2802c4-a4d2-4d8b-9148-e3be6c30e623}">
          <xlrd:rvb i="3291"/>
        </ext>
      </extLst>
    </bk>
    <bk>
      <extLst>
        <ext uri="{3e2802c4-a4d2-4d8b-9148-e3be6c30e623}">
          <xlrd:rvb i="3292"/>
        </ext>
      </extLst>
    </bk>
    <bk>
      <extLst>
        <ext uri="{3e2802c4-a4d2-4d8b-9148-e3be6c30e623}">
          <xlrd:rvb i="3293"/>
        </ext>
      </extLst>
    </bk>
    <bk>
      <extLst>
        <ext uri="{3e2802c4-a4d2-4d8b-9148-e3be6c30e623}">
          <xlrd:rvb i="3294"/>
        </ext>
      </extLst>
    </bk>
    <bk>
      <extLst>
        <ext uri="{3e2802c4-a4d2-4d8b-9148-e3be6c30e623}">
          <xlrd:rvb i="3295"/>
        </ext>
      </extLst>
    </bk>
    <bk>
      <extLst>
        <ext uri="{3e2802c4-a4d2-4d8b-9148-e3be6c30e623}">
          <xlrd:rvb i="3296"/>
        </ext>
      </extLst>
    </bk>
    <bk>
      <extLst>
        <ext uri="{3e2802c4-a4d2-4d8b-9148-e3be6c30e623}">
          <xlrd:rvb i="3297"/>
        </ext>
      </extLst>
    </bk>
    <bk>
      <extLst>
        <ext uri="{3e2802c4-a4d2-4d8b-9148-e3be6c30e623}">
          <xlrd:rvb i="3298"/>
        </ext>
      </extLst>
    </bk>
    <bk>
      <extLst>
        <ext uri="{3e2802c4-a4d2-4d8b-9148-e3be6c30e623}">
          <xlrd:rvb i="3299"/>
        </ext>
      </extLst>
    </bk>
    <bk>
      <extLst>
        <ext uri="{3e2802c4-a4d2-4d8b-9148-e3be6c30e623}">
          <xlrd:rvb i="3300"/>
        </ext>
      </extLst>
    </bk>
    <bk>
      <extLst>
        <ext uri="{3e2802c4-a4d2-4d8b-9148-e3be6c30e623}">
          <xlrd:rvb i="3301"/>
        </ext>
      </extLst>
    </bk>
    <bk>
      <extLst>
        <ext uri="{3e2802c4-a4d2-4d8b-9148-e3be6c30e623}">
          <xlrd:rvb i="3302"/>
        </ext>
      </extLst>
    </bk>
    <bk>
      <extLst>
        <ext uri="{3e2802c4-a4d2-4d8b-9148-e3be6c30e623}">
          <xlrd:rvb i="3303"/>
        </ext>
      </extLst>
    </bk>
    <bk>
      <extLst>
        <ext uri="{3e2802c4-a4d2-4d8b-9148-e3be6c30e623}">
          <xlrd:rvb i="3304"/>
        </ext>
      </extLst>
    </bk>
    <bk>
      <extLst>
        <ext uri="{3e2802c4-a4d2-4d8b-9148-e3be6c30e623}">
          <xlrd:rvb i="3305"/>
        </ext>
      </extLst>
    </bk>
    <bk>
      <extLst>
        <ext uri="{3e2802c4-a4d2-4d8b-9148-e3be6c30e623}">
          <xlrd:rvb i="3306"/>
        </ext>
      </extLst>
    </bk>
    <bk>
      <extLst>
        <ext uri="{3e2802c4-a4d2-4d8b-9148-e3be6c30e623}">
          <xlrd:rvb i="3307"/>
        </ext>
      </extLst>
    </bk>
    <bk>
      <extLst>
        <ext uri="{3e2802c4-a4d2-4d8b-9148-e3be6c30e623}">
          <xlrd:rvb i="3308"/>
        </ext>
      </extLst>
    </bk>
    <bk>
      <extLst>
        <ext uri="{3e2802c4-a4d2-4d8b-9148-e3be6c30e623}">
          <xlrd:rvb i="3309"/>
        </ext>
      </extLst>
    </bk>
    <bk>
      <extLst>
        <ext uri="{3e2802c4-a4d2-4d8b-9148-e3be6c30e623}">
          <xlrd:rvb i="3310"/>
        </ext>
      </extLst>
    </bk>
    <bk>
      <extLst>
        <ext uri="{3e2802c4-a4d2-4d8b-9148-e3be6c30e623}">
          <xlrd:rvb i="3311"/>
        </ext>
      </extLst>
    </bk>
    <bk>
      <extLst>
        <ext uri="{3e2802c4-a4d2-4d8b-9148-e3be6c30e623}">
          <xlrd:rvb i="3312"/>
        </ext>
      </extLst>
    </bk>
    <bk>
      <extLst>
        <ext uri="{3e2802c4-a4d2-4d8b-9148-e3be6c30e623}">
          <xlrd:rvb i="3313"/>
        </ext>
      </extLst>
    </bk>
    <bk>
      <extLst>
        <ext uri="{3e2802c4-a4d2-4d8b-9148-e3be6c30e623}">
          <xlrd:rvb i="3314"/>
        </ext>
      </extLst>
    </bk>
    <bk>
      <extLst>
        <ext uri="{3e2802c4-a4d2-4d8b-9148-e3be6c30e623}">
          <xlrd:rvb i="3315"/>
        </ext>
      </extLst>
    </bk>
    <bk>
      <extLst>
        <ext uri="{3e2802c4-a4d2-4d8b-9148-e3be6c30e623}">
          <xlrd:rvb i="3316"/>
        </ext>
      </extLst>
    </bk>
    <bk>
      <extLst>
        <ext uri="{3e2802c4-a4d2-4d8b-9148-e3be6c30e623}">
          <xlrd:rvb i="3317"/>
        </ext>
      </extLst>
    </bk>
    <bk>
      <extLst>
        <ext uri="{3e2802c4-a4d2-4d8b-9148-e3be6c30e623}">
          <xlrd:rvb i="3318"/>
        </ext>
      </extLst>
    </bk>
    <bk>
      <extLst>
        <ext uri="{3e2802c4-a4d2-4d8b-9148-e3be6c30e623}">
          <xlrd:rvb i="3319"/>
        </ext>
      </extLst>
    </bk>
    <bk>
      <extLst>
        <ext uri="{3e2802c4-a4d2-4d8b-9148-e3be6c30e623}">
          <xlrd:rvb i="3320"/>
        </ext>
      </extLst>
    </bk>
    <bk>
      <extLst>
        <ext uri="{3e2802c4-a4d2-4d8b-9148-e3be6c30e623}">
          <xlrd:rvb i="3321"/>
        </ext>
      </extLst>
    </bk>
    <bk>
      <extLst>
        <ext uri="{3e2802c4-a4d2-4d8b-9148-e3be6c30e623}">
          <xlrd:rvb i="3322"/>
        </ext>
      </extLst>
    </bk>
    <bk>
      <extLst>
        <ext uri="{3e2802c4-a4d2-4d8b-9148-e3be6c30e623}">
          <xlrd:rvb i="3323"/>
        </ext>
      </extLst>
    </bk>
    <bk>
      <extLst>
        <ext uri="{3e2802c4-a4d2-4d8b-9148-e3be6c30e623}">
          <xlrd:rvb i="3324"/>
        </ext>
      </extLst>
    </bk>
    <bk>
      <extLst>
        <ext uri="{3e2802c4-a4d2-4d8b-9148-e3be6c30e623}">
          <xlrd:rvb i="3325"/>
        </ext>
      </extLst>
    </bk>
    <bk>
      <extLst>
        <ext uri="{3e2802c4-a4d2-4d8b-9148-e3be6c30e623}">
          <xlrd:rvb i="3326"/>
        </ext>
      </extLst>
    </bk>
    <bk>
      <extLst>
        <ext uri="{3e2802c4-a4d2-4d8b-9148-e3be6c30e623}">
          <xlrd:rvb i="3327"/>
        </ext>
      </extLst>
    </bk>
    <bk>
      <extLst>
        <ext uri="{3e2802c4-a4d2-4d8b-9148-e3be6c30e623}">
          <xlrd:rvb i="3328"/>
        </ext>
      </extLst>
    </bk>
    <bk>
      <extLst>
        <ext uri="{3e2802c4-a4d2-4d8b-9148-e3be6c30e623}">
          <xlrd:rvb i="3329"/>
        </ext>
      </extLst>
    </bk>
    <bk>
      <extLst>
        <ext uri="{3e2802c4-a4d2-4d8b-9148-e3be6c30e623}">
          <xlrd:rvb i="3330"/>
        </ext>
      </extLst>
    </bk>
    <bk>
      <extLst>
        <ext uri="{3e2802c4-a4d2-4d8b-9148-e3be6c30e623}">
          <xlrd:rvb i="3331"/>
        </ext>
      </extLst>
    </bk>
    <bk>
      <extLst>
        <ext uri="{3e2802c4-a4d2-4d8b-9148-e3be6c30e623}">
          <xlrd:rvb i="3332"/>
        </ext>
      </extLst>
    </bk>
    <bk>
      <extLst>
        <ext uri="{3e2802c4-a4d2-4d8b-9148-e3be6c30e623}">
          <xlrd:rvb i="3333"/>
        </ext>
      </extLst>
    </bk>
    <bk>
      <extLst>
        <ext uri="{3e2802c4-a4d2-4d8b-9148-e3be6c30e623}">
          <xlrd:rvb i="3334"/>
        </ext>
      </extLst>
    </bk>
    <bk>
      <extLst>
        <ext uri="{3e2802c4-a4d2-4d8b-9148-e3be6c30e623}">
          <xlrd:rvb i="3335"/>
        </ext>
      </extLst>
    </bk>
    <bk>
      <extLst>
        <ext uri="{3e2802c4-a4d2-4d8b-9148-e3be6c30e623}">
          <xlrd:rvb i="3336"/>
        </ext>
      </extLst>
    </bk>
    <bk>
      <extLst>
        <ext uri="{3e2802c4-a4d2-4d8b-9148-e3be6c30e623}">
          <xlrd:rvb i="3337"/>
        </ext>
      </extLst>
    </bk>
    <bk>
      <extLst>
        <ext uri="{3e2802c4-a4d2-4d8b-9148-e3be6c30e623}">
          <xlrd:rvb i="3338"/>
        </ext>
      </extLst>
    </bk>
    <bk>
      <extLst>
        <ext uri="{3e2802c4-a4d2-4d8b-9148-e3be6c30e623}">
          <xlrd:rvb i="3339"/>
        </ext>
      </extLst>
    </bk>
    <bk>
      <extLst>
        <ext uri="{3e2802c4-a4d2-4d8b-9148-e3be6c30e623}">
          <xlrd:rvb i="3340"/>
        </ext>
      </extLst>
    </bk>
    <bk>
      <extLst>
        <ext uri="{3e2802c4-a4d2-4d8b-9148-e3be6c30e623}">
          <xlrd:rvb i="3341"/>
        </ext>
      </extLst>
    </bk>
    <bk>
      <extLst>
        <ext uri="{3e2802c4-a4d2-4d8b-9148-e3be6c30e623}">
          <xlrd:rvb i="3342"/>
        </ext>
      </extLst>
    </bk>
    <bk>
      <extLst>
        <ext uri="{3e2802c4-a4d2-4d8b-9148-e3be6c30e623}">
          <xlrd:rvb i="3343"/>
        </ext>
      </extLst>
    </bk>
    <bk>
      <extLst>
        <ext uri="{3e2802c4-a4d2-4d8b-9148-e3be6c30e623}">
          <xlrd:rvb i="3344"/>
        </ext>
      </extLst>
    </bk>
    <bk>
      <extLst>
        <ext uri="{3e2802c4-a4d2-4d8b-9148-e3be6c30e623}">
          <xlrd:rvb i="3345"/>
        </ext>
      </extLst>
    </bk>
    <bk>
      <extLst>
        <ext uri="{3e2802c4-a4d2-4d8b-9148-e3be6c30e623}">
          <xlrd:rvb i="3346"/>
        </ext>
      </extLst>
    </bk>
    <bk>
      <extLst>
        <ext uri="{3e2802c4-a4d2-4d8b-9148-e3be6c30e623}">
          <xlrd:rvb i="3347"/>
        </ext>
      </extLst>
    </bk>
    <bk>
      <extLst>
        <ext uri="{3e2802c4-a4d2-4d8b-9148-e3be6c30e623}">
          <xlrd:rvb i="3348"/>
        </ext>
      </extLst>
    </bk>
    <bk>
      <extLst>
        <ext uri="{3e2802c4-a4d2-4d8b-9148-e3be6c30e623}">
          <xlrd:rvb i="3349"/>
        </ext>
      </extLst>
    </bk>
    <bk>
      <extLst>
        <ext uri="{3e2802c4-a4d2-4d8b-9148-e3be6c30e623}">
          <xlrd:rvb i="3350"/>
        </ext>
      </extLst>
    </bk>
    <bk>
      <extLst>
        <ext uri="{3e2802c4-a4d2-4d8b-9148-e3be6c30e623}">
          <xlrd:rvb i="3351"/>
        </ext>
      </extLst>
    </bk>
    <bk>
      <extLst>
        <ext uri="{3e2802c4-a4d2-4d8b-9148-e3be6c30e623}">
          <xlrd:rvb i="3352"/>
        </ext>
      </extLst>
    </bk>
    <bk>
      <extLst>
        <ext uri="{3e2802c4-a4d2-4d8b-9148-e3be6c30e623}">
          <xlrd:rvb i="3353"/>
        </ext>
      </extLst>
    </bk>
    <bk>
      <extLst>
        <ext uri="{3e2802c4-a4d2-4d8b-9148-e3be6c30e623}">
          <xlrd:rvb i="3354"/>
        </ext>
      </extLst>
    </bk>
    <bk>
      <extLst>
        <ext uri="{3e2802c4-a4d2-4d8b-9148-e3be6c30e623}">
          <xlrd:rvb i="3355"/>
        </ext>
      </extLst>
    </bk>
    <bk>
      <extLst>
        <ext uri="{3e2802c4-a4d2-4d8b-9148-e3be6c30e623}">
          <xlrd:rvb i="3356"/>
        </ext>
      </extLst>
    </bk>
    <bk>
      <extLst>
        <ext uri="{3e2802c4-a4d2-4d8b-9148-e3be6c30e623}">
          <xlrd:rvb i="3357"/>
        </ext>
      </extLst>
    </bk>
    <bk>
      <extLst>
        <ext uri="{3e2802c4-a4d2-4d8b-9148-e3be6c30e623}">
          <xlrd:rvb i="3358"/>
        </ext>
      </extLst>
    </bk>
    <bk>
      <extLst>
        <ext uri="{3e2802c4-a4d2-4d8b-9148-e3be6c30e623}">
          <xlrd:rvb i="3359"/>
        </ext>
      </extLst>
    </bk>
    <bk>
      <extLst>
        <ext uri="{3e2802c4-a4d2-4d8b-9148-e3be6c30e623}">
          <xlrd:rvb i="3360"/>
        </ext>
      </extLst>
    </bk>
    <bk>
      <extLst>
        <ext uri="{3e2802c4-a4d2-4d8b-9148-e3be6c30e623}">
          <xlrd:rvb i="3361"/>
        </ext>
      </extLst>
    </bk>
    <bk>
      <extLst>
        <ext uri="{3e2802c4-a4d2-4d8b-9148-e3be6c30e623}">
          <xlrd:rvb i="3362"/>
        </ext>
      </extLst>
    </bk>
    <bk>
      <extLst>
        <ext uri="{3e2802c4-a4d2-4d8b-9148-e3be6c30e623}">
          <xlrd:rvb i="3363"/>
        </ext>
      </extLst>
    </bk>
    <bk>
      <extLst>
        <ext uri="{3e2802c4-a4d2-4d8b-9148-e3be6c30e623}">
          <xlrd:rvb i="3364"/>
        </ext>
      </extLst>
    </bk>
    <bk>
      <extLst>
        <ext uri="{3e2802c4-a4d2-4d8b-9148-e3be6c30e623}">
          <xlrd:rvb i="3365"/>
        </ext>
      </extLst>
    </bk>
    <bk>
      <extLst>
        <ext uri="{3e2802c4-a4d2-4d8b-9148-e3be6c30e623}">
          <xlrd:rvb i="3366"/>
        </ext>
      </extLst>
    </bk>
    <bk>
      <extLst>
        <ext uri="{3e2802c4-a4d2-4d8b-9148-e3be6c30e623}">
          <xlrd:rvb i="3367"/>
        </ext>
      </extLst>
    </bk>
    <bk>
      <extLst>
        <ext uri="{3e2802c4-a4d2-4d8b-9148-e3be6c30e623}">
          <xlrd:rvb i="3368"/>
        </ext>
      </extLst>
    </bk>
    <bk>
      <extLst>
        <ext uri="{3e2802c4-a4d2-4d8b-9148-e3be6c30e623}">
          <xlrd:rvb i="3369"/>
        </ext>
      </extLst>
    </bk>
    <bk>
      <extLst>
        <ext uri="{3e2802c4-a4d2-4d8b-9148-e3be6c30e623}">
          <xlrd:rvb i="3370"/>
        </ext>
      </extLst>
    </bk>
    <bk>
      <extLst>
        <ext uri="{3e2802c4-a4d2-4d8b-9148-e3be6c30e623}">
          <xlrd:rvb i="3371"/>
        </ext>
      </extLst>
    </bk>
    <bk>
      <extLst>
        <ext uri="{3e2802c4-a4d2-4d8b-9148-e3be6c30e623}">
          <xlrd:rvb i="3372"/>
        </ext>
      </extLst>
    </bk>
    <bk>
      <extLst>
        <ext uri="{3e2802c4-a4d2-4d8b-9148-e3be6c30e623}">
          <xlrd:rvb i="3373"/>
        </ext>
      </extLst>
    </bk>
    <bk>
      <extLst>
        <ext uri="{3e2802c4-a4d2-4d8b-9148-e3be6c30e623}">
          <xlrd:rvb i="3374"/>
        </ext>
      </extLst>
    </bk>
    <bk>
      <extLst>
        <ext uri="{3e2802c4-a4d2-4d8b-9148-e3be6c30e623}">
          <xlrd:rvb i="3375"/>
        </ext>
      </extLst>
    </bk>
    <bk>
      <extLst>
        <ext uri="{3e2802c4-a4d2-4d8b-9148-e3be6c30e623}">
          <xlrd:rvb i="3376"/>
        </ext>
      </extLst>
    </bk>
    <bk>
      <extLst>
        <ext uri="{3e2802c4-a4d2-4d8b-9148-e3be6c30e623}">
          <xlrd:rvb i="3377"/>
        </ext>
      </extLst>
    </bk>
    <bk>
      <extLst>
        <ext uri="{3e2802c4-a4d2-4d8b-9148-e3be6c30e623}">
          <xlrd:rvb i="3378"/>
        </ext>
      </extLst>
    </bk>
    <bk>
      <extLst>
        <ext uri="{3e2802c4-a4d2-4d8b-9148-e3be6c30e623}">
          <xlrd:rvb i="3379"/>
        </ext>
      </extLst>
    </bk>
    <bk>
      <extLst>
        <ext uri="{3e2802c4-a4d2-4d8b-9148-e3be6c30e623}">
          <xlrd:rvb i="3380"/>
        </ext>
      </extLst>
    </bk>
    <bk>
      <extLst>
        <ext uri="{3e2802c4-a4d2-4d8b-9148-e3be6c30e623}">
          <xlrd:rvb i="3381"/>
        </ext>
      </extLst>
    </bk>
    <bk>
      <extLst>
        <ext uri="{3e2802c4-a4d2-4d8b-9148-e3be6c30e623}">
          <xlrd:rvb i="3382"/>
        </ext>
      </extLst>
    </bk>
    <bk>
      <extLst>
        <ext uri="{3e2802c4-a4d2-4d8b-9148-e3be6c30e623}">
          <xlrd:rvb i="3383"/>
        </ext>
      </extLst>
    </bk>
    <bk>
      <extLst>
        <ext uri="{3e2802c4-a4d2-4d8b-9148-e3be6c30e623}">
          <xlrd:rvb i="3384"/>
        </ext>
      </extLst>
    </bk>
    <bk>
      <extLst>
        <ext uri="{3e2802c4-a4d2-4d8b-9148-e3be6c30e623}">
          <xlrd:rvb i="3385"/>
        </ext>
      </extLst>
    </bk>
    <bk>
      <extLst>
        <ext uri="{3e2802c4-a4d2-4d8b-9148-e3be6c30e623}">
          <xlrd:rvb i="3386"/>
        </ext>
      </extLst>
    </bk>
    <bk>
      <extLst>
        <ext uri="{3e2802c4-a4d2-4d8b-9148-e3be6c30e623}">
          <xlrd:rvb i="3387"/>
        </ext>
      </extLst>
    </bk>
    <bk>
      <extLst>
        <ext uri="{3e2802c4-a4d2-4d8b-9148-e3be6c30e623}">
          <xlrd:rvb i="3388"/>
        </ext>
      </extLst>
    </bk>
    <bk>
      <extLst>
        <ext uri="{3e2802c4-a4d2-4d8b-9148-e3be6c30e623}">
          <xlrd:rvb i="3389"/>
        </ext>
      </extLst>
    </bk>
    <bk>
      <extLst>
        <ext uri="{3e2802c4-a4d2-4d8b-9148-e3be6c30e623}">
          <xlrd:rvb i="3390"/>
        </ext>
      </extLst>
    </bk>
    <bk>
      <extLst>
        <ext uri="{3e2802c4-a4d2-4d8b-9148-e3be6c30e623}">
          <xlrd:rvb i="3391"/>
        </ext>
      </extLst>
    </bk>
    <bk>
      <extLst>
        <ext uri="{3e2802c4-a4d2-4d8b-9148-e3be6c30e623}">
          <xlrd:rvb i="3392"/>
        </ext>
      </extLst>
    </bk>
    <bk>
      <extLst>
        <ext uri="{3e2802c4-a4d2-4d8b-9148-e3be6c30e623}">
          <xlrd:rvb i="3393"/>
        </ext>
      </extLst>
    </bk>
    <bk>
      <extLst>
        <ext uri="{3e2802c4-a4d2-4d8b-9148-e3be6c30e623}">
          <xlrd:rvb i="3394"/>
        </ext>
      </extLst>
    </bk>
    <bk>
      <extLst>
        <ext uri="{3e2802c4-a4d2-4d8b-9148-e3be6c30e623}">
          <xlrd:rvb i="3395"/>
        </ext>
      </extLst>
    </bk>
    <bk>
      <extLst>
        <ext uri="{3e2802c4-a4d2-4d8b-9148-e3be6c30e623}">
          <xlrd:rvb i="3396"/>
        </ext>
      </extLst>
    </bk>
    <bk>
      <extLst>
        <ext uri="{3e2802c4-a4d2-4d8b-9148-e3be6c30e623}">
          <xlrd:rvb i="3397"/>
        </ext>
      </extLst>
    </bk>
    <bk>
      <extLst>
        <ext uri="{3e2802c4-a4d2-4d8b-9148-e3be6c30e623}">
          <xlrd:rvb i="3398"/>
        </ext>
      </extLst>
    </bk>
    <bk>
      <extLst>
        <ext uri="{3e2802c4-a4d2-4d8b-9148-e3be6c30e623}">
          <xlrd:rvb i="3399"/>
        </ext>
      </extLst>
    </bk>
    <bk>
      <extLst>
        <ext uri="{3e2802c4-a4d2-4d8b-9148-e3be6c30e623}">
          <xlrd:rvb i="3400"/>
        </ext>
      </extLst>
    </bk>
    <bk>
      <extLst>
        <ext uri="{3e2802c4-a4d2-4d8b-9148-e3be6c30e623}">
          <xlrd:rvb i="3401"/>
        </ext>
      </extLst>
    </bk>
    <bk>
      <extLst>
        <ext uri="{3e2802c4-a4d2-4d8b-9148-e3be6c30e623}">
          <xlrd:rvb i="3402"/>
        </ext>
      </extLst>
    </bk>
    <bk>
      <extLst>
        <ext uri="{3e2802c4-a4d2-4d8b-9148-e3be6c30e623}">
          <xlrd:rvb i="3403"/>
        </ext>
      </extLst>
    </bk>
    <bk>
      <extLst>
        <ext uri="{3e2802c4-a4d2-4d8b-9148-e3be6c30e623}">
          <xlrd:rvb i="3404"/>
        </ext>
      </extLst>
    </bk>
    <bk>
      <extLst>
        <ext uri="{3e2802c4-a4d2-4d8b-9148-e3be6c30e623}">
          <xlrd:rvb i="3405"/>
        </ext>
      </extLst>
    </bk>
    <bk>
      <extLst>
        <ext uri="{3e2802c4-a4d2-4d8b-9148-e3be6c30e623}">
          <xlrd:rvb i="3406"/>
        </ext>
      </extLst>
    </bk>
    <bk>
      <extLst>
        <ext uri="{3e2802c4-a4d2-4d8b-9148-e3be6c30e623}">
          <xlrd:rvb i="3407"/>
        </ext>
      </extLst>
    </bk>
    <bk>
      <extLst>
        <ext uri="{3e2802c4-a4d2-4d8b-9148-e3be6c30e623}">
          <xlrd:rvb i="3408"/>
        </ext>
      </extLst>
    </bk>
    <bk>
      <extLst>
        <ext uri="{3e2802c4-a4d2-4d8b-9148-e3be6c30e623}">
          <xlrd:rvb i="3409"/>
        </ext>
      </extLst>
    </bk>
    <bk>
      <extLst>
        <ext uri="{3e2802c4-a4d2-4d8b-9148-e3be6c30e623}">
          <xlrd:rvb i="3410"/>
        </ext>
      </extLst>
    </bk>
    <bk>
      <extLst>
        <ext uri="{3e2802c4-a4d2-4d8b-9148-e3be6c30e623}">
          <xlrd:rvb i="3411"/>
        </ext>
      </extLst>
    </bk>
    <bk>
      <extLst>
        <ext uri="{3e2802c4-a4d2-4d8b-9148-e3be6c30e623}">
          <xlrd:rvb i="3412"/>
        </ext>
      </extLst>
    </bk>
    <bk>
      <extLst>
        <ext uri="{3e2802c4-a4d2-4d8b-9148-e3be6c30e623}">
          <xlrd:rvb i="3413"/>
        </ext>
      </extLst>
    </bk>
    <bk>
      <extLst>
        <ext uri="{3e2802c4-a4d2-4d8b-9148-e3be6c30e623}">
          <xlrd:rvb i="3414"/>
        </ext>
      </extLst>
    </bk>
    <bk>
      <extLst>
        <ext uri="{3e2802c4-a4d2-4d8b-9148-e3be6c30e623}">
          <xlrd:rvb i="3415"/>
        </ext>
      </extLst>
    </bk>
    <bk>
      <extLst>
        <ext uri="{3e2802c4-a4d2-4d8b-9148-e3be6c30e623}">
          <xlrd:rvb i="3416"/>
        </ext>
      </extLst>
    </bk>
    <bk>
      <extLst>
        <ext uri="{3e2802c4-a4d2-4d8b-9148-e3be6c30e623}">
          <xlrd:rvb i="3417"/>
        </ext>
      </extLst>
    </bk>
    <bk>
      <extLst>
        <ext uri="{3e2802c4-a4d2-4d8b-9148-e3be6c30e623}">
          <xlrd:rvb i="3418"/>
        </ext>
      </extLst>
    </bk>
    <bk>
      <extLst>
        <ext uri="{3e2802c4-a4d2-4d8b-9148-e3be6c30e623}">
          <xlrd:rvb i="3419"/>
        </ext>
      </extLst>
    </bk>
    <bk>
      <extLst>
        <ext uri="{3e2802c4-a4d2-4d8b-9148-e3be6c30e623}">
          <xlrd:rvb i="3420"/>
        </ext>
      </extLst>
    </bk>
    <bk>
      <extLst>
        <ext uri="{3e2802c4-a4d2-4d8b-9148-e3be6c30e623}">
          <xlrd:rvb i="3421"/>
        </ext>
      </extLst>
    </bk>
    <bk>
      <extLst>
        <ext uri="{3e2802c4-a4d2-4d8b-9148-e3be6c30e623}">
          <xlrd:rvb i="3422"/>
        </ext>
      </extLst>
    </bk>
    <bk>
      <extLst>
        <ext uri="{3e2802c4-a4d2-4d8b-9148-e3be6c30e623}">
          <xlrd:rvb i="3423"/>
        </ext>
      </extLst>
    </bk>
    <bk>
      <extLst>
        <ext uri="{3e2802c4-a4d2-4d8b-9148-e3be6c30e623}">
          <xlrd:rvb i="3424"/>
        </ext>
      </extLst>
    </bk>
    <bk>
      <extLst>
        <ext uri="{3e2802c4-a4d2-4d8b-9148-e3be6c30e623}">
          <xlrd:rvb i="3425"/>
        </ext>
      </extLst>
    </bk>
    <bk>
      <extLst>
        <ext uri="{3e2802c4-a4d2-4d8b-9148-e3be6c30e623}">
          <xlrd:rvb i="3426"/>
        </ext>
      </extLst>
    </bk>
    <bk>
      <extLst>
        <ext uri="{3e2802c4-a4d2-4d8b-9148-e3be6c30e623}">
          <xlrd:rvb i="3427"/>
        </ext>
      </extLst>
    </bk>
    <bk>
      <extLst>
        <ext uri="{3e2802c4-a4d2-4d8b-9148-e3be6c30e623}">
          <xlrd:rvb i="3428"/>
        </ext>
      </extLst>
    </bk>
    <bk>
      <extLst>
        <ext uri="{3e2802c4-a4d2-4d8b-9148-e3be6c30e623}">
          <xlrd:rvb i="3429"/>
        </ext>
      </extLst>
    </bk>
    <bk>
      <extLst>
        <ext uri="{3e2802c4-a4d2-4d8b-9148-e3be6c30e623}">
          <xlrd:rvb i="3430"/>
        </ext>
      </extLst>
    </bk>
    <bk>
      <extLst>
        <ext uri="{3e2802c4-a4d2-4d8b-9148-e3be6c30e623}">
          <xlrd:rvb i="3431"/>
        </ext>
      </extLst>
    </bk>
    <bk>
      <extLst>
        <ext uri="{3e2802c4-a4d2-4d8b-9148-e3be6c30e623}">
          <xlrd:rvb i="3432"/>
        </ext>
      </extLst>
    </bk>
    <bk>
      <extLst>
        <ext uri="{3e2802c4-a4d2-4d8b-9148-e3be6c30e623}">
          <xlrd:rvb i="3433"/>
        </ext>
      </extLst>
    </bk>
    <bk>
      <extLst>
        <ext uri="{3e2802c4-a4d2-4d8b-9148-e3be6c30e623}">
          <xlrd:rvb i="3434"/>
        </ext>
      </extLst>
    </bk>
    <bk>
      <extLst>
        <ext uri="{3e2802c4-a4d2-4d8b-9148-e3be6c30e623}">
          <xlrd:rvb i="3435"/>
        </ext>
      </extLst>
    </bk>
    <bk>
      <extLst>
        <ext uri="{3e2802c4-a4d2-4d8b-9148-e3be6c30e623}">
          <xlrd:rvb i="3436"/>
        </ext>
      </extLst>
    </bk>
    <bk>
      <extLst>
        <ext uri="{3e2802c4-a4d2-4d8b-9148-e3be6c30e623}">
          <xlrd:rvb i="3437"/>
        </ext>
      </extLst>
    </bk>
    <bk>
      <extLst>
        <ext uri="{3e2802c4-a4d2-4d8b-9148-e3be6c30e623}">
          <xlrd:rvb i="3438"/>
        </ext>
      </extLst>
    </bk>
    <bk>
      <extLst>
        <ext uri="{3e2802c4-a4d2-4d8b-9148-e3be6c30e623}">
          <xlrd:rvb i="3439"/>
        </ext>
      </extLst>
    </bk>
    <bk>
      <extLst>
        <ext uri="{3e2802c4-a4d2-4d8b-9148-e3be6c30e623}">
          <xlrd:rvb i="3440"/>
        </ext>
      </extLst>
    </bk>
    <bk>
      <extLst>
        <ext uri="{3e2802c4-a4d2-4d8b-9148-e3be6c30e623}">
          <xlrd:rvb i="3441"/>
        </ext>
      </extLst>
    </bk>
    <bk>
      <extLst>
        <ext uri="{3e2802c4-a4d2-4d8b-9148-e3be6c30e623}">
          <xlrd:rvb i="3442"/>
        </ext>
      </extLst>
    </bk>
    <bk>
      <extLst>
        <ext uri="{3e2802c4-a4d2-4d8b-9148-e3be6c30e623}">
          <xlrd:rvb i="3443"/>
        </ext>
      </extLst>
    </bk>
    <bk>
      <extLst>
        <ext uri="{3e2802c4-a4d2-4d8b-9148-e3be6c30e623}">
          <xlrd:rvb i="3444"/>
        </ext>
      </extLst>
    </bk>
    <bk>
      <extLst>
        <ext uri="{3e2802c4-a4d2-4d8b-9148-e3be6c30e623}">
          <xlrd:rvb i="3445"/>
        </ext>
      </extLst>
    </bk>
    <bk>
      <extLst>
        <ext uri="{3e2802c4-a4d2-4d8b-9148-e3be6c30e623}">
          <xlrd:rvb i="3446"/>
        </ext>
      </extLst>
    </bk>
    <bk>
      <extLst>
        <ext uri="{3e2802c4-a4d2-4d8b-9148-e3be6c30e623}">
          <xlrd:rvb i="3447"/>
        </ext>
      </extLst>
    </bk>
    <bk>
      <extLst>
        <ext uri="{3e2802c4-a4d2-4d8b-9148-e3be6c30e623}">
          <xlrd:rvb i="3448"/>
        </ext>
      </extLst>
    </bk>
    <bk>
      <extLst>
        <ext uri="{3e2802c4-a4d2-4d8b-9148-e3be6c30e623}">
          <xlrd:rvb i="3449"/>
        </ext>
      </extLst>
    </bk>
    <bk>
      <extLst>
        <ext uri="{3e2802c4-a4d2-4d8b-9148-e3be6c30e623}">
          <xlrd:rvb i="3450"/>
        </ext>
      </extLst>
    </bk>
    <bk>
      <extLst>
        <ext uri="{3e2802c4-a4d2-4d8b-9148-e3be6c30e623}">
          <xlrd:rvb i="3451"/>
        </ext>
      </extLst>
    </bk>
    <bk>
      <extLst>
        <ext uri="{3e2802c4-a4d2-4d8b-9148-e3be6c30e623}">
          <xlrd:rvb i="3452"/>
        </ext>
      </extLst>
    </bk>
    <bk>
      <extLst>
        <ext uri="{3e2802c4-a4d2-4d8b-9148-e3be6c30e623}">
          <xlrd:rvb i="3453"/>
        </ext>
      </extLst>
    </bk>
    <bk>
      <extLst>
        <ext uri="{3e2802c4-a4d2-4d8b-9148-e3be6c30e623}">
          <xlrd:rvb i="3454"/>
        </ext>
      </extLst>
    </bk>
    <bk>
      <extLst>
        <ext uri="{3e2802c4-a4d2-4d8b-9148-e3be6c30e623}">
          <xlrd:rvb i="3455"/>
        </ext>
      </extLst>
    </bk>
    <bk>
      <extLst>
        <ext uri="{3e2802c4-a4d2-4d8b-9148-e3be6c30e623}">
          <xlrd:rvb i="3456"/>
        </ext>
      </extLst>
    </bk>
    <bk>
      <extLst>
        <ext uri="{3e2802c4-a4d2-4d8b-9148-e3be6c30e623}">
          <xlrd:rvb i="3457"/>
        </ext>
      </extLst>
    </bk>
    <bk>
      <extLst>
        <ext uri="{3e2802c4-a4d2-4d8b-9148-e3be6c30e623}">
          <xlrd:rvb i="3458"/>
        </ext>
      </extLst>
    </bk>
    <bk>
      <extLst>
        <ext uri="{3e2802c4-a4d2-4d8b-9148-e3be6c30e623}">
          <xlrd:rvb i="3459"/>
        </ext>
      </extLst>
    </bk>
    <bk>
      <extLst>
        <ext uri="{3e2802c4-a4d2-4d8b-9148-e3be6c30e623}">
          <xlrd:rvb i="3460"/>
        </ext>
      </extLst>
    </bk>
    <bk>
      <extLst>
        <ext uri="{3e2802c4-a4d2-4d8b-9148-e3be6c30e623}">
          <xlrd:rvb i="3461"/>
        </ext>
      </extLst>
    </bk>
    <bk>
      <extLst>
        <ext uri="{3e2802c4-a4d2-4d8b-9148-e3be6c30e623}">
          <xlrd:rvb i="3462"/>
        </ext>
      </extLst>
    </bk>
    <bk>
      <extLst>
        <ext uri="{3e2802c4-a4d2-4d8b-9148-e3be6c30e623}">
          <xlrd:rvb i="3463"/>
        </ext>
      </extLst>
    </bk>
    <bk>
      <extLst>
        <ext uri="{3e2802c4-a4d2-4d8b-9148-e3be6c30e623}">
          <xlrd:rvb i="3464"/>
        </ext>
      </extLst>
    </bk>
    <bk>
      <extLst>
        <ext uri="{3e2802c4-a4d2-4d8b-9148-e3be6c30e623}">
          <xlrd:rvb i="3465"/>
        </ext>
      </extLst>
    </bk>
    <bk>
      <extLst>
        <ext uri="{3e2802c4-a4d2-4d8b-9148-e3be6c30e623}">
          <xlrd:rvb i="3466"/>
        </ext>
      </extLst>
    </bk>
    <bk>
      <extLst>
        <ext uri="{3e2802c4-a4d2-4d8b-9148-e3be6c30e623}">
          <xlrd:rvb i="3467"/>
        </ext>
      </extLst>
    </bk>
    <bk>
      <extLst>
        <ext uri="{3e2802c4-a4d2-4d8b-9148-e3be6c30e623}">
          <xlrd:rvb i="3468"/>
        </ext>
      </extLst>
    </bk>
    <bk>
      <extLst>
        <ext uri="{3e2802c4-a4d2-4d8b-9148-e3be6c30e623}">
          <xlrd:rvb i="3469"/>
        </ext>
      </extLst>
    </bk>
    <bk>
      <extLst>
        <ext uri="{3e2802c4-a4d2-4d8b-9148-e3be6c30e623}">
          <xlrd:rvb i="3470"/>
        </ext>
      </extLst>
    </bk>
    <bk>
      <extLst>
        <ext uri="{3e2802c4-a4d2-4d8b-9148-e3be6c30e623}">
          <xlrd:rvb i="3471"/>
        </ext>
      </extLst>
    </bk>
    <bk>
      <extLst>
        <ext uri="{3e2802c4-a4d2-4d8b-9148-e3be6c30e623}">
          <xlrd:rvb i="3472"/>
        </ext>
      </extLst>
    </bk>
    <bk>
      <extLst>
        <ext uri="{3e2802c4-a4d2-4d8b-9148-e3be6c30e623}">
          <xlrd:rvb i="3473"/>
        </ext>
      </extLst>
    </bk>
    <bk>
      <extLst>
        <ext uri="{3e2802c4-a4d2-4d8b-9148-e3be6c30e623}">
          <xlrd:rvb i="3474"/>
        </ext>
      </extLst>
    </bk>
    <bk>
      <extLst>
        <ext uri="{3e2802c4-a4d2-4d8b-9148-e3be6c30e623}">
          <xlrd:rvb i="3475"/>
        </ext>
      </extLst>
    </bk>
    <bk>
      <extLst>
        <ext uri="{3e2802c4-a4d2-4d8b-9148-e3be6c30e623}">
          <xlrd:rvb i="3476"/>
        </ext>
      </extLst>
    </bk>
    <bk>
      <extLst>
        <ext uri="{3e2802c4-a4d2-4d8b-9148-e3be6c30e623}">
          <xlrd:rvb i="3477"/>
        </ext>
      </extLst>
    </bk>
    <bk>
      <extLst>
        <ext uri="{3e2802c4-a4d2-4d8b-9148-e3be6c30e623}">
          <xlrd:rvb i="3478"/>
        </ext>
      </extLst>
    </bk>
    <bk>
      <extLst>
        <ext uri="{3e2802c4-a4d2-4d8b-9148-e3be6c30e623}">
          <xlrd:rvb i="3479"/>
        </ext>
      </extLst>
    </bk>
    <bk>
      <extLst>
        <ext uri="{3e2802c4-a4d2-4d8b-9148-e3be6c30e623}">
          <xlrd:rvb i="3480"/>
        </ext>
      </extLst>
    </bk>
    <bk>
      <extLst>
        <ext uri="{3e2802c4-a4d2-4d8b-9148-e3be6c30e623}">
          <xlrd:rvb i="3481"/>
        </ext>
      </extLst>
    </bk>
    <bk>
      <extLst>
        <ext uri="{3e2802c4-a4d2-4d8b-9148-e3be6c30e623}">
          <xlrd:rvb i="3482"/>
        </ext>
      </extLst>
    </bk>
    <bk>
      <extLst>
        <ext uri="{3e2802c4-a4d2-4d8b-9148-e3be6c30e623}">
          <xlrd:rvb i="3483"/>
        </ext>
      </extLst>
    </bk>
    <bk>
      <extLst>
        <ext uri="{3e2802c4-a4d2-4d8b-9148-e3be6c30e623}">
          <xlrd:rvb i="3484"/>
        </ext>
      </extLst>
    </bk>
    <bk>
      <extLst>
        <ext uri="{3e2802c4-a4d2-4d8b-9148-e3be6c30e623}">
          <xlrd:rvb i="3485"/>
        </ext>
      </extLst>
    </bk>
    <bk>
      <extLst>
        <ext uri="{3e2802c4-a4d2-4d8b-9148-e3be6c30e623}">
          <xlrd:rvb i="3486"/>
        </ext>
      </extLst>
    </bk>
    <bk>
      <extLst>
        <ext uri="{3e2802c4-a4d2-4d8b-9148-e3be6c30e623}">
          <xlrd:rvb i="3487"/>
        </ext>
      </extLst>
    </bk>
    <bk>
      <extLst>
        <ext uri="{3e2802c4-a4d2-4d8b-9148-e3be6c30e623}">
          <xlrd:rvb i="3488"/>
        </ext>
      </extLst>
    </bk>
    <bk>
      <extLst>
        <ext uri="{3e2802c4-a4d2-4d8b-9148-e3be6c30e623}">
          <xlrd:rvb i="3489"/>
        </ext>
      </extLst>
    </bk>
    <bk>
      <extLst>
        <ext uri="{3e2802c4-a4d2-4d8b-9148-e3be6c30e623}">
          <xlrd:rvb i="3490"/>
        </ext>
      </extLst>
    </bk>
    <bk>
      <extLst>
        <ext uri="{3e2802c4-a4d2-4d8b-9148-e3be6c30e623}">
          <xlrd:rvb i="3491"/>
        </ext>
      </extLst>
    </bk>
    <bk>
      <extLst>
        <ext uri="{3e2802c4-a4d2-4d8b-9148-e3be6c30e623}">
          <xlrd:rvb i="3492"/>
        </ext>
      </extLst>
    </bk>
    <bk>
      <extLst>
        <ext uri="{3e2802c4-a4d2-4d8b-9148-e3be6c30e623}">
          <xlrd:rvb i="3493"/>
        </ext>
      </extLst>
    </bk>
    <bk>
      <extLst>
        <ext uri="{3e2802c4-a4d2-4d8b-9148-e3be6c30e623}">
          <xlrd:rvb i="3494"/>
        </ext>
      </extLst>
    </bk>
    <bk>
      <extLst>
        <ext uri="{3e2802c4-a4d2-4d8b-9148-e3be6c30e623}">
          <xlrd:rvb i="3495"/>
        </ext>
      </extLst>
    </bk>
    <bk>
      <extLst>
        <ext uri="{3e2802c4-a4d2-4d8b-9148-e3be6c30e623}">
          <xlrd:rvb i="3496"/>
        </ext>
      </extLst>
    </bk>
    <bk>
      <extLst>
        <ext uri="{3e2802c4-a4d2-4d8b-9148-e3be6c30e623}">
          <xlrd:rvb i="3497"/>
        </ext>
      </extLst>
    </bk>
    <bk>
      <extLst>
        <ext uri="{3e2802c4-a4d2-4d8b-9148-e3be6c30e623}">
          <xlrd:rvb i="3498"/>
        </ext>
      </extLst>
    </bk>
    <bk>
      <extLst>
        <ext uri="{3e2802c4-a4d2-4d8b-9148-e3be6c30e623}">
          <xlrd:rvb i="3499"/>
        </ext>
      </extLst>
    </bk>
    <bk>
      <extLst>
        <ext uri="{3e2802c4-a4d2-4d8b-9148-e3be6c30e623}">
          <xlrd:rvb i="3500"/>
        </ext>
      </extLst>
    </bk>
    <bk>
      <extLst>
        <ext uri="{3e2802c4-a4d2-4d8b-9148-e3be6c30e623}">
          <xlrd:rvb i="3501"/>
        </ext>
      </extLst>
    </bk>
    <bk>
      <extLst>
        <ext uri="{3e2802c4-a4d2-4d8b-9148-e3be6c30e623}">
          <xlrd:rvb i="3502"/>
        </ext>
      </extLst>
    </bk>
    <bk>
      <extLst>
        <ext uri="{3e2802c4-a4d2-4d8b-9148-e3be6c30e623}">
          <xlrd:rvb i="3503"/>
        </ext>
      </extLst>
    </bk>
    <bk>
      <extLst>
        <ext uri="{3e2802c4-a4d2-4d8b-9148-e3be6c30e623}">
          <xlrd:rvb i="3504"/>
        </ext>
      </extLst>
    </bk>
    <bk>
      <extLst>
        <ext uri="{3e2802c4-a4d2-4d8b-9148-e3be6c30e623}">
          <xlrd:rvb i="3505"/>
        </ext>
      </extLst>
    </bk>
    <bk>
      <extLst>
        <ext uri="{3e2802c4-a4d2-4d8b-9148-e3be6c30e623}">
          <xlrd:rvb i="3506"/>
        </ext>
      </extLst>
    </bk>
    <bk>
      <extLst>
        <ext uri="{3e2802c4-a4d2-4d8b-9148-e3be6c30e623}">
          <xlrd:rvb i="3507"/>
        </ext>
      </extLst>
    </bk>
    <bk>
      <extLst>
        <ext uri="{3e2802c4-a4d2-4d8b-9148-e3be6c30e623}">
          <xlrd:rvb i="3508"/>
        </ext>
      </extLst>
    </bk>
    <bk>
      <extLst>
        <ext uri="{3e2802c4-a4d2-4d8b-9148-e3be6c30e623}">
          <xlrd:rvb i="3509"/>
        </ext>
      </extLst>
    </bk>
    <bk>
      <extLst>
        <ext uri="{3e2802c4-a4d2-4d8b-9148-e3be6c30e623}">
          <xlrd:rvb i="3510"/>
        </ext>
      </extLst>
    </bk>
    <bk>
      <extLst>
        <ext uri="{3e2802c4-a4d2-4d8b-9148-e3be6c30e623}">
          <xlrd:rvb i="3511"/>
        </ext>
      </extLst>
    </bk>
    <bk>
      <extLst>
        <ext uri="{3e2802c4-a4d2-4d8b-9148-e3be6c30e623}">
          <xlrd:rvb i="3512"/>
        </ext>
      </extLst>
    </bk>
    <bk>
      <extLst>
        <ext uri="{3e2802c4-a4d2-4d8b-9148-e3be6c30e623}">
          <xlrd:rvb i="3513"/>
        </ext>
      </extLst>
    </bk>
    <bk>
      <extLst>
        <ext uri="{3e2802c4-a4d2-4d8b-9148-e3be6c30e623}">
          <xlrd:rvb i="3514"/>
        </ext>
      </extLst>
    </bk>
    <bk>
      <extLst>
        <ext uri="{3e2802c4-a4d2-4d8b-9148-e3be6c30e623}">
          <xlrd:rvb i="3515"/>
        </ext>
      </extLst>
    </bk>
    <bk>
      <extLst>
        <ext uri="{3e2802c4-a4d2-4d8b-9148-e3be6c30e623}">
          <xlrd:rvb i="3516"/>
        </ext>
      </extLst>
    </bk>
    <bk>
      <extLst>
        <ext uri="{3e2802c4-a4d2-4d8b-9148-e3be6c30e623}">
          <xlrd:rvb i="3517"/>
        </ext>
      </extLst>
    </bk>
    <bk>
      <extLst>
        <ext uri="{3e2802c4-a4d2-4d8b-9148-e3be6c30e623}">
          <xlrd:rvb i="3518"/>
        </ext>
      </extLst>
    </bk>
    <bk>
      <extLst>
        <ext uri="{3e2802c4-a4d2-4d8b-9148-e3be6c30e623}">
          <xlrd:rvb i="3519"/>
        </ext>
      </extLst>
    </bk>
    <bk>
      <extLst>
        <ext uri="{3e2802c4-a4d2-4d8b-9148-e3be6c30e623}">
          <xlrd:rvb i="3520"/>
        </ext>
      </extLst>
    </bk>
    <bk>
      <extLst>
        <ext uri="{3e2802c4-a4d2-4d8b-9148-e3be6c30e623}">
          <xlrd:rvb i="3521"/>
        </ext>
      </extLst>
    </bk>
    <bk>
      <extLst>
        <ext uri="{3e2802c4-a4d2-4d8b-9148-e3be6c30e623}">
          <xlrd:rvb i="3522"/>
        </ext>
      </extLst>
    </bk>
    <bk>
      <extLst>
        <ext uri="{3e2802c4-a4d2-4d8b-9148-e3be6c30e623}">
          <xlrd:rvb i="3523"/>
        </ext>
      </extLst>
    </bk>
    <bk>
      <extLst>
        <ext uri="{3e2802c4-a4d2-4d8b-9148-e3be6c30e623}">
          <xlrd:rvb i="3524"/>
        </ext>
      </extLst>
    </bk>
    <bk>
      <extLst>
        <ext uri="{3e2802c4-a4d2-4d8b-9148-e3be6c30e623}">
          <xlrd:rvb i="3525"/>
        </ext>
      </extLst>
    </bk>
    <bk>
      <extLst>
        <ext uri="{3e2802c4-a4d2-4d8b-9148-e3be6c30e623}">
          <xlrd:rvb i="3526"/>
        </ext>
      </extLst>
    </bk>
    <bk>
      <extLst>
        <ext uri="{3e2802c4-a4d2-4d8b-9148-e3be6c30e623}">
          <xlrd:rvb i="3527"/>
        </ext>
      </extLst>
    </bk>
    <bk>
      <extLst>
        <ext uri="{3e2802c4-a4d2-4d8b-9148-e3be6c30e623}">
          <xlrd:rvb i="3528"/>
        </ext>
      </extLst>
    </bk>
    <bk>
      <extLst>
        <ext uri="{3e2802c4-a4d2-4d8b-9148-e3be6c30e623}">
          <xlrd:rvb i="3529"/>
        </ext>
      </extLst>
    </bk>
    <bk>
      <extLst>
        <ext uri="{3e2802c4-a4d2-4d8b-9148-e3be6c30e623}">
          <xlrd:rvb i="3530"/>
        </ext>
      </extLst>
    </bk>
    <bk>
      <extLst>
        <ext uri="{3e2802c4-a4d2-4d8b-9148-e3be6c30e623}">
          <xlrd:rvb i="3531"/>
        </ext>
      </extLst>
    </bk>
    <bk>
      <extLst>
        <ext uri="{3e2802c4-a4d2-4d8b-9148-e3be6c30e623}">
          <xlrd:rvb i="3532"/>
        </ext>
      </extLst>
    </bk>
    <bk>
      <extLst>
        <ext uri="{3e2802c4-a4d2-4d8b-9148-e3be6c30e623}">
          <xlrd:rvb i="3533"/>
        </ext>
      </extLst>
    </bk>
    <bk>
      <extLst>
        <ext uri="{3e2802c4-a4d2-4d8b-9148-e3be6c30e623}">
          <xlrd:rvb i="3534"/>
        </ext>
      </extLst>
    </bk>
    <bk>
      <extLst>
        <ext uri="{3e2802c4-a4d2-4d8b-9148-e3be6c30e623}">
          <xlrd:rvb i="3535"/>
        </ext>
      </extLst>
    </bk>
    <bk>
      <extLst>
        <ext uri="{3e2802c4-a4d2-4d8b-9148-e3be6c30e623}">
          <xlrd:rvb i="3536"/>
        </ext>
      </extLst>
    </bk>
    <bk>
      <extLst>
        <ext uri="{3e2802c4-a4d2-4d8b-9148-e3be6c30e623}">
          <xlrd:rvb i="3537"/>
        </ext>
      </extLst>
    </bk>
    <bk>
      <extLst>
        <ext uri="{3e2802c4-a4d2-4d8b-9148-e3be6c30e623}">
          <xlrd:rvb i="3538"/>
        </ext>
      </extLst>
    </bk>
    <bk>
      <extLst>
        <ext uri="{3e2802c4-a4d2-4d8b-9148-e3be6c30e623}">
          <xlrd:rvb i="3539"/>
        </ext>
      </extLst>
    </bk>
    <bk>
      <extLst>
        <ext uri="{3e2802c4-a4d2-4d8b-9148-e3be6c30e623}">
          <xlrd:rvb i="3540"/>
        </ext>
      </extLst>
    </bk>
    <bk>
      <extLst>
        <ext uri="{3e2802c4-a4d2-4d8b-9148-e3be6c30e623}">
          <xlrd:rvb i="3541"/>
        </ext>
      </extLst>
    </bk>
    <bk>
      <extLst>
        <ext uri="{3e2802c4-a4d2-4d8b-9148-e3be6c30e623}">
          <xlrd:rvb i="3542"/>
        </ext>
      </extLst>
    </bk>
    <bk>
      <extLst>
        <ext uri="{3e2802c4-a4d2-4d8b-9148-e3be6c30e623}">
          <xlrd:rvb i="3543"/>
        </ext>
      </extLst>
    </bk>
    <bk>
      <extLst>
        <ext uri="{3e2802c4-a4d2-4d8b-9148-e3be6c30e623}">
          <xlrd:rvb i="3544"/>
        </ext>
      </extLst>
    </bk>
    <bk>
      <extLst>
        <ext uri="{3e2802c4-a4d2-4d8b-9148-e3be6c30e623}">
          <xlrd:rvb i="3545"/>
        </ext>
      </extLst>
    </bk>
    <bk>
      <extLst>
        <ext uri="{3e2802c4-a4d2-4d8b-9148-e3be6c30e623}">
          <xlrd:rvb i="3546"/>
        </ext>
      </extLst>
    </bk>
    <bk>
      <extLst>
        <ext uri="{3e2802c4-a4d2-4d8b-9148-e3be6c30e623}">
          <xlrd:rvb i="3547"/>
        </ext>
      </extLst>
    </bk>
    <bk>
      <extLst>
        <ext uri="{3e2802c4-a4d2-4d8b-9148-e3be6c30e623}">
          <xlrd:rvb i="3548"/>
        </ext>
      </extLst>
    </bk>
    <bk>
      <extLst>
        <ext uri="{3e2802c4-a4d2-4d8b-9148-e3be6c30e623}">
          <xlrd:rvb i="3549"/>
        </ext>
      </extLst>
    </bk>
    <bk>
      <extLst>
        <ext uri="{3e2802c4-a4d2-4d8b-9148-e3be6c30e623}">
          <xlrd:rvb i="3550"/>
        </ext>
      </extLst>
    </bk>
    <bk>
      <extLst>
        <ext uri="{3e2802c4-a4d2-4d8b-9148-e3be6c30e623}">
          <xlrd:rvb i="3551"/>
        </ext>
      </extLst>
    </bk>
    <bk>
      <extLst>
        <ext uri="{3e2802c4-a4d2-4d8b-9148-e3be6c30e623}">
          <xlrd:rvb i="3552"/>
        </ext>
      </extLst>
    </bk>
    <bk>
      <extLst>
        <ext uri="{3e2802c4-a4d2-4d8b-9148-e3be6c30e623}">
          <xlrd:rvb i="3553"/>
        </ext>
      </extLst>
    </bk>
    <bk>
      <extLst>
        <ext uri="{3e2802c4-a4d2-4d8b-9148-e3be6c30e623}">
          <xlrd:rvb i="3554"/>
        </ext>
      </extLst>
    </bk>
    <bk>
      <extLst>
        <ext uri="{3e2802c4-a4d2-4d8b-9148-e3be6c30e623}">
          <xlrd:rvb i="3555"/>
        </ext>
      </extLst>
    </bk>
    <bk>
      <extLst>
        <ext uri="{3e2802c4-a4d2-4d8b-9148-e3be6c30e623}">
          <xlrd:rvb i="3556"/>
        </ext>
      </extLst>
    </bk>
    <bk>
      <extLst>
        <ext uri="{3e2802c4-a4d2-4d8b-9148-e3be6c30e623}">
          <xlrd:rvb i="3557"/>
        </ext>
      </extLst>
    </bk>
    <bk>
      <extLst>
        <ext uri="{3e2802c4-a4d2-4d8b-9148-e3be6c30e623}">
          <xlrd:rvb i="3558"/>
        </ext>
      </extLst>
    </bk>
    <bk>
      <extLst>
        <ext uri="{3e2802c4-a4d2-4d8b-9148-e3be6c30e623}">
          <xlrd:rvb i="3559"/>
        </ext>
      </extLst>
    </bk>
    <bk>
      <extLst>
        <ext uri="{3e2802c4-a4d2-4d8b-9148-e3be6c30e623}">
          <xlrd:rvb i="3560"/>
        </ext>
      </extLst>
    </bk>
    <bk>
      <extLst>
        <ext uri="{3e2802c4-a4d2-4d8b-9148-e3be6c30e623}">
          <xlrd:rvb i="3561"/>
        </ext>
      </extLst>
    </bk>
    <bk>
      <extLst>
        <ext uri="{3e2802c4-a4d2-4d8b-9148-e3be6c30e623}">
          <xlrd:rvb i="3562"/>
        </ext>
      </extLst>
    </bk>
    <bk>
      <extLst>
        <ext uri="{3e2802c4-a4d2-4d8b-9148-e3be6c30e623}">
          <xlrd:rvb i="3563"/>
        </ext>
      </extLst>
    </bk>
    <bk>
      <extLst>
        <ext uri="{3e2802c4-a4d2-4d8b-9148-e3be6c30e623}">
          <xlrd:rvb i="3564"/>
        </ext>
      </extLst>
    </bk>
    <bk>
      <extLst>
        <ext uri="{3e2802c4-a4d2-4d8b-9148-e3be6c30e623}">
          <xlrd:rvb i="3565"/>
        </ext>
      </extLst>
    </bk>
    <bk>
      <extLst>
        <ext uri="{3e2802c4-a4d2-4d8b-9148-e3be6c30e623}">
          <xlrd:rvb i="3566"/>
        </ext>
      </extLst>
    </bk>
    <bk>
      <extLst>
        <ext uri="{3e2802c4-a4d2-4d8b-9148-e3be6c30e623}">
          <xlrd:rvb i="3567"/>
        </ext>
      </extLst>
    </bk>
    <bk>
      <extLst>
        <ext uri="{3e2802c4-a4d2-4d8b-9148-e3be6c30e623}">
          <xlrd:rvb i="3568"/>
        </ext>
      </extLst>
    </bk>
    <bk>
      <extLst>
        <ext uri="{3e2802c4-a4d2-4d8b-9148-e3be6c30e623}">
          <xlrd:rvb i="3569"/>
        </ext>
      </extLst>
    </bk>
    <bk>
      <extLst>
        <ext uri="{3e2802c4-a4d2-4d8b-9148-e3be6c30e623}">
          <xlrd:rvb i="3570"/>
        </ext>
      </extLst>
    </bk>
    <bk>
      <extLst>
        <ext uri="{3e2802c4-a4d2-4d8b-9148-e3be6c30e623}">
          <xlrd:rvb i="3571"/>
        </ext>
      </extLst>
    </bk>
    <bk>
      <extLst>
        <ext uri="{3e2802c4-a4d2-4d8b-9148-e3be6c30e623}">
          <xlrd:rvb i="3572"/>
        </ext>
      </extLst>
    </bk>
    <bk>
      <extLst>
        <ext uri="{3e2802c4-a4d2-4d8b-9148-e3be6c30e623}">
          <xlrd:rvb i="3573"/>
        </ext>
      </extLst>
    </bk>
    <bk>
      <extLst>
        <ext uri="{3e2802c4-a4d2-4d8b-9148-e3be6c30e623}">
          <xlrd:rvb i="3574"/>
        </ext>
      </extLst>
    </bk>
    <bk>
      <extLst>
        <ext uri="{3e2802c4-a4d2-4d8b-9148-e3be6c30e623}">
          <xlrd:rvb i="3575"/>
        </ext>
      </extLst>
    </bk>
    <bk>
      <extLst>
        <ext uri="{3e2802c4-a4d2-4d8b-9148-e3be6c30e623}">
          <xlrd:rvb i="3576"/>
        </ext>
      </extLst>
    </bk>
    <bk>
      <extLst>
        <ext uri="{3e2802c4-a4d2-4d8b-9148-e3be6c30e623}">
          <xlrd:rvb i="3577"/>
        </ext>
      </extLst>
    </bk>
    <bk>
      <extLst>
        <ext uri="{3e2802c4-a4d2-4d8b-9148-e3be6c30e623}">
          <xlrd:rvb i="3578"/>
        </ext>
      </extLst>
    </bk>
    <bk>
      <extLst>
        <ext uri="{3e2802c4-a4d2-4d8b-9148-e3be6c30e623}">
          <xlrd:rvb i="3579"/>
        </ext>
      </extLst>
    </bk>
    <bk>
      <extLst>
        <ext uri="{3e2802c4-a4d2-4d8b-9148-e3be6c30e623}">
          <xlrd:rvb i="3580"/>
        </ext>
      </extLst>
    </bk>
    <bk>
      <extLst>
        <ext uri="{3e2802c4-a4d2-4d8b-9148-e3be6c30e623}">
          <xlrd:rvb i="3581"/>
        </ext>
      </extLst>
    </bk>
    <bk>
      <extLst>
        <ext uri="{3e2802c4-a4d2-4d8b-9148-e3be6c30e623}">
          <xlrd:rvb i="3582"/>
        </ext>
      </extLst>
    </bk>
    <bk>
      <extLst>
        <ext uri="{3e2802c4-a4d2-4d8b-9148-e3be6c30e623}">
          <xlrd:rvb i="3583"/>
        </ext>
      </extLst>
    </bk>
    <bk>
      <extLst>
        <ext uri="{3e2802c4-a4d2-4d8b-9148-e3be6c30e623}">
          <xlrd:rvb i="3584"/>
        </ext>
      </extLst>
    </bk>
    <bk>
      <extLst>
        <ext uri="{3e2802c4-a4d2-4d8b-9148-e3be6c30e623}">
          <xlrd:rvb i="3585"/>
        </ext>
      </extLst>
    </bk>
    <bk>
      <extLst>
        <ext uri="{3e2802c4-a4d2-4d8b-9148-e3be6c30e623}">
          <xlrd:rvb i="3586"/>
        </ext>
      </extLst>
    </bk>
    <bk>
      <extLst>
        <ext uri="{3e2802c4-a4d2-4d8b-9148-e3be6c30e623}">
          <xlrd:rvb i="3587"/>
        </ext>
      </extLst>
    </bk>
    <bk>
      <extLst>
        <ext uri="{3e2802c4-a4d2-4d8b-9148-e3be6c30e623}">
          <xlrd:rvb i="3588"/>
        </ext>
      </extLst>
    </bk>
    <bk>
      <extLst>
        <ext uri="{3e2802c4-a4d2-4d8b-9148-e3be6c30e623}">
          <xlrd:rvb i="3589"/>
        </ext>
      </extLst>
    </bk>
    <bk>
      <extLst>
        <ext uri="{3e2802c4-a4d2-4d8b-9148-e3be6c30e623}">
          <xlrd:rvb i="3590"/>
        </ext>
      </extLst>
    </bk>
    <bk>
      <extLst>
        <ext uri="{3e2802c4-a4d2-4d8b-9148-e3be6c30e623}">
          <xlrd:rvb i="3591"/>
        </ext>
      </extLst>
    </bk>
    <bk>
      <extLst>
        <ext uri="{3e2802c4-a4d2-4d8b-9148-e3be6c30e623}">
          <xlrd:rvb i="3592"/>
        </ext>
      </extLst>
    </bk>
    <bk>
      <extLst>
        <ext uri="{3e2802c4-a4d2-4d8b-9148-e3be6c30e623}">
          <xlrd:rvb i="3593"/>
        </ext>
      </extLst>
    </bk>
    <bk>
      <extLst>
        <ext uri="{3e2802c4-a4d2-4d8b-9148-e3be6c30e623}">
          <xlrd:rvb i="3594"/>
        </ext>
      </extLst>
    </bk>
    <bk>
      <extLst>
        <ext uri="{3e2802c4-a4d2-4d8b-9148-e3be6c30e623}">
          <xlrd:rvb i="3595"/>
        </ext>
      </extLst>
    </bk>
    <bk>
      <extLst>
        <ext uri="{3e2802c4-a4d2-4d8b-9148-e3be6c30e623}">
          <xlrd:rvb i="3596"/>
        </ext>
      </extLst>
    </bk>
    <bk>
      <extLst>
        <ext uri="{3e2802c4-a4d2-4d8b-9148-e3be6c30e623}">
          <xlrd:rvb i="3597"/>
        </ext>
      </extLst>
    </bk>
    <bk>
      <extLst>
        <ext uri="{3e2802c4-a4d2-4d8b-9148-e3be6c30e623}">
          <xlrd:rvb i="3598"/>
        </ext>
      </extLst>
    </bk>
    <bk>
      <extLst>
        <ext uri="{3e2802c4-a4d2-4d8b-9148-e3be6c30e623}">
          <xlrd:rvb i="3599"/>
        </ext>
      </extLst>
    </bk>
    <bk>
      <extLst>
        <ext uri="{3e2802c4-a4d2-4d8b-9148-e3be6c30e623}">
          <xlrd:rvb i="3600"/>
        </ext>
      </extLst>
    </bk>
    <bk>
      <extLst>
        <ext uri="{3e2802c4-a4d2-4d8b-9148-e3be6c30e623}">
          <xlrd:rvb i="3601"/>
        </ext>
      </extLst>
    </bk>
    <bk>
      <extLst>
        <ext uri="{3e2802c4-a4d2-4d8b-9148-e3be6c30e623}">
          <xlrd:rvb i="3602"/>
        </ext>
      </extLst>
    </bk>
    <bk>
      <extLst>
        <ext uri="{3e2802c4-a4d2-4d8b-9148-e3be6c30e623}">
          <xlrd:rvb i="3603"/>
        </ext>
      </extLst>
    </bk>
    <bk>
      <extLst>
        <ext uri="{3e2802c4-a4d2-4d8b-9148-e3be6c30e623}">
          <xlrd:rvb i="3604"/>
        </ext>
      </extLst>
    </bk>
    <bk>
      <extLst>
        <ext uri="{3e2802c4-a4d2-4d8b-9148-e3be6c30e623}">
          <xlrd:rvb i="3605"/>
        </ext>
      </extLst>
    </bk>
    <bk>
      <extLst>
        <ext uri="{3e2802c4-a4d2-4d8b-9148-e3be6c30e623}">
          <xlrd:rvb i="3606"/>
        </ext>
      </extLst>
    </bk>
    <bk>
      <extLst>
        <ext uri="{3e2802c4-a4d2-4d8b-9148-e3be6c30e623}">
          <xlrd:rvb i="3607"/>
        </ext>
      </extLst>
    </bk>
    <bk>
      <extLst>
        <ext uri="{3e2802c4-a4d2-4d8b-9148-e3be6c30e623}">
          <xlrd:rvb i="3608"/>
        </ext>
      </extLst>
    </bk>
    <bk>
      <extLst>
        <ext uri="{3e2802c4-a4d2-4d8b-9148-e3be6c30e623}">
          <xlrd:rvb i="3609"/>
        </ext>
      </extLst>
    </bk>
    <bk>
      <extLst>
        <ext uri="{3e2802c4-a4d2-4d8b-9148-e3be6c30e623}">
          <xlrd:rvb i="3610"/>
        </ext>
      </extLst>
    </bk>
    <bk>
      <extLst>
        <ext uri="{3e2802c4-a4d2-4d8b-9148-e3be6c30e623}">
          <xlrd:rvb i="3611"/>
        </ext>
      </extLst>
    </bk>
    <bk>
      <extLst>
        <ext uri="{3e2802c4-a4d2-4d8b-9148-e3be6c30e623}">
          <xlrd:rvb i="3612"/>
        </ext>
      </extLst>
    </bk>
    <bk>
      <extLst>
        <ext uri="{3e2802c4-a4d2-4d8b-9148-e3be6c30e623}">
          <xlrd:rvb i="3613"/>
        </ext>
      </extLst>
    </bk>
    <bk>
      <extLst>
        <ext uri="{3e2802c4-a4d2-4d8b-9148-e3be6c30e623}">
          <xlrd:rvb i="3614"/>
        </ext>
      </extLst>
    </bk>
    <bk>
      <extLst>
        <ext uri="{3e2802c4-a4d2-4d8b-9148-e3be6c30e623}">
          <xlrd:rvb i="3615"/>
        </ext>
      </extLst>
    </bk>
    <bk>
      <extLst>
        <ext uri="{3e2802c4-a4d2-4d8b-9148-e3be6c30e623}">
          <xlrd:rvb i="3616"/>
        </ext>
      </extLst>
    </bk>
    <bk>
      <extLst>
        <ext uri="{3e2802c4-a4d2-4d8b-9148-e3be6c30e623}">
          <xlrd:rvb i="3617"/>
        </ext>
      </extLst>
    </bk>
    <bk>
      <extLst>
        <ext uri="{3e2802c4-a4d2-4d8b-9148-e3be6c30e623}">
          <xlrd:rvb i="3618"/>
        </ext>
      </extLst>
    </bk>
    <bk>
      <extLst>
        <ext uri="{3e2802c4-a4d2-4d8b-9148-e3be6c30e623}">
          <xlrd:rvb i="3619"/>
        </ext>
      </extLst>
    </bk>
    <bk>
      <extLst>
        <ext uri="{3e2802c4-a4d2-4d8b-9148-e3be6c30e623}">
          <xlrd:rvb i="3620"/>
        </ext>
      </extLst>
    </bk>
    <bk>
      <extLst>
        <ext uri="{3e2802c4-a4d2-4d8b-9148-e3be6c30e623}">
          <xlrd:rvb i="3621"/>
        </ext>
      </extLst>
    </bk>
    <bk>
      <extLst>
        <ext uri="{3e2802c4-a4d2-4d8b-9148-e3be6c30e623}">
          <xlrd:rvb i="3622"/>
        </ext>
      </extLst>
    </bk>
    <bk>
      <extLst>
        <ext uri="{3e2802c4-a4d2-4d8b-9148-e3be6c30e623}">
          <xlrd:rvb i="3623"/>
        </ext>
      </extLst>
    </bk>
    <bk>
      <extLst>
        <ext uri="{3e2802c4-a4d2-4d8b-9148-e3be6c30e623}">
          <xlrd:rvb i="3624"/>
        </ext>
      </extLst>
    </bk>
    <bk>
      <extLst>
        <ext uri="{3e2802c4-a4d2-4d8b-9148-e3be6c30e623}">
          <xlrd:rvb i="3625"/>
        </ext>
      </extLst>
    </bk>
    <bk>
      <extLst>
        <ext uri="{3e2802c4-a4d2-4d8b-9148-e3be6c30e623}">
          <xlrd:rvb i="3626"/>
        </ext>
      </extLst>
    </bk>
    <bk>
      <extLst>
        <ext uri="{3e2802c4-a4d2-4d8b-9148-e3be6c30e623}">
          <xlrd:rvb i="3627"/>
        </ext>
      </extLst>
    </bk>
    <bk>
      <extLst>
        <ext uri="{3e2802c4-a4d2-4d8b-9148-e3be6c30e623}">
          <xlrd:rvb i="3628"/>
        </ext>
      </extLst>
    </bk>
    <bk>
      <extLst>
        <ext uri="{3e2802c4-a4d2-4d8b-9148-e3be6c30e623}">
          <xlrd:rvb i="3629"/>
        </ext>
      </extLst>
    </bk>
    <bk>
      <extLst>
        <ext uri="{3e2802c4-a4d2-4d8b-9148-e3be6c30e623}">
          <xlrd:rvb i="3630"/>
        </ext>
      </extLst>
    </bk>
    <bk>
      <extLst>
        <ext uri="{3e2802c4-a4d2-4d8b-9148-e3be6c30e623}">
          <xlrd:rvb i="3631"/>
        </ext>
      </extLst>
    </bk>
    <bk>
      <extLst>
        <ext uri="{3e2802c4-a4d2-4d8b-9148-e3be6c30e623}">
          <xlrd:rvb i="3632"/>
        </ext>
      </extLst>
    </bk>
    <bk>
      <extLst>
        <ext uri="{3e2802c4-a4d2-4d8b-9148-e3be6c30e623}">
          <xlrd:rvb i="3633"/>
        </ext>
      </extLst>
    </bk>
    <bk>
      <extLst>
        <ext uri="{3e2802c4-a4d2-4d8b-9148-e3be6c30e623}">
          <xlrd:rvb i="3634"/>
        </ext>
      </extLst>
    </bk>
    <bk>
      <extLst>
        <ext uri="{3e2802c4-a4d2-4d8b-9148-e3be6c30e623}">
          <xlrd:rvb i="3635"/>
        </ext>
      </extLst>
    </bk>
    <bk>
      <extLst>
        <ext uri="{3e2802c4-a4d2-4d8b-9148-e3be6c30e623}">
          <xlrd:rvb i="3636"/>
        </ext>
      </extLst>
    </bk>
    <bk>
      <extLst>
        <ext uri="{3e2802c4-a4d2-4d8b-9148-e3be6c30e623}">
          <xlrd:rvb i="3637"/>
        </ext>
      </extLst>
    </bk>
    <bk>
      <extLst>
        <ext uri="{3e2802c4-a4d2-4d8b-9148-e3be6c30e623}">
          <xlrd:rvb i="3638"/>
        </ext>
      </extLst>
    </bk>
    <bk>
      <extLst>
        <ext uri="{3e2802c4-a4d2-4d8b-9148-e3be6c30e623}">
          <xlrd:rvb i="3639"/>
        </ext>
      </extLst>
    </bk>
    <bk>
      <extLst>
        <ext uri="{3e2802c4-a4d2-4d8b-9148-e3be6c30e623}">
          <xlrd:rvb i="3640"/>
        </ext>
      </extLst>
    </bk>
    <bk>
      <extLst>
        <ext uri="{3e2802c4-a4d2-4d8b-9148-e3be6c30e623}">
          <xlrd:rvb i="3641"/>
        </ext>
      </extLst>
    </bk>
    <bk>
      <extLst>
        <ext uri="{3e2802c4-a4d2-4d8b-9148-e3be6c30e623}">
          <xlrd:rvb i="3642"/>
        </ext>
      </extLst>
    </bk>
    <bk>
      <extLst>
        <ext uri="{3e2802c4-a4d2-4d8b-9148-e3be6c30e623}">
          <xlrd:rvb i="3643"/>
        </ext>
      </extLst>
    </bk>
    <bk>
      <extLst>
        <ext uri="{3e2802c4-a4d2-4d8b-9148-e3be6c30e623}">
          <xlrd:rvb i="3644"/>
        </ext>
      </extLst>
    </bk>
    <bk>
      <extLst>
        <ext uri="{3e2802c4-a4d2-4d8b-9148-e3be6c30e623}">
          <xlrd:rvb i="3645"/>
        </ext>
      </extLst>
    </bk>
    <bk>
      <extLst>
        <ext uri="{3e2802c4-a4d2-4d8b-9148-e3be6c30e623}">
          <xlrd:rvb i="3646"/>
        </ext>
      </extLst>
    </bk>
    <bk>
      <extLst>
        <ext uri="{3e2802c4-a4d2-4d8b-9148-e3be6c30e623}">
          <xlrd:rvb i="3647"/>
        </ext>
      </extLst>
    </bk>
    <bk>
      <extLst>
        <ext uri="{3e2802c4-a4d2-4d8b-9148-e3be6c30e623}">
          <xlrd:rvb i="3648"/>
        </ext>
      </extLst>
    </bk>
    <bk>
      <extLst>
        <ext uri="{3e2802c4-a4d2-4d8b-9148-e3be6c30e623}">
          <xlrd:rvb i="3649"/>
        </ext>
      </extLst>
    </bk>
    <bk>
      <extLst>
        <ext uri="{3e2802c4-a4d2-4d8b-9148-e3be6c30e623}">
          <xlrd:rvb i="3650"/>
        </ext>
      </extLst>
    </bk>
    <bk>
      <extLst>
        <ext uri="{3e2802c4-a4d2-4d8b-9148-e3be6c30e623}">
          <xlrd:rvb i="3651"/>
        </ext>
      </extLst>
    </bk>
    <bk>
      <extLst>
        <ext uri="{3e2802c4-a4d2-4d8b-9148-e3be6c30e623}">
          <xlrd:rvb i="3652"/>
        </ext>
      </extLst>
    </bk>
    <bk>
      <extLst>
        <ext uri="{3e2802c4-a4d2-4d8b-9148-e3be6c30e623}">
          <xlrd:rvb i="3653"/>
        </ext>
      </extLst>
    </bk>
    <bk>
      <extLst>
        <ext uri="{3e2802c4-a4d2-4d8b-9148-e3be6c30e623}">
          <xlrd:rvb i="3654"/>
        </ext>
      </extLst>
    </bk>
    <bk>
      <extLst>
        <ext uri="{3e2802c4-a4d2-4d8b-9148-e3be6c30e623}">
          <xlrd:rvb i="3655"/>
        </ext>
      </extLst>
    </bk>
    <bk>
      <extLst>
        <ext uri="{3e2802c4-a4d2-4d8b-9148-e3be6c30e623}">
          <xlrd:rvb i="3656"/>
        </ext>
      </extLst>
    </bk>
    <bk>
      <extLst>
        <ext uri="{3e2802c4-a4d2-4d8b-9148-e3be6c30e623}">
          <xlrd:rvb i="3657"/>
        </ext>
      </extLst>
    </bk>
    <bk>
      <extLst>
        <ext uri="{3e2802c4-a4d2-4d8b-9148-e3be6c30e623}">
          <xlrd:rvb i="3658"/>
        </ext>
      </extLst>
    </bk>
    <bk>
      <extLst>
        <ext uri="{3e2802c4-a4d2-4d8b-9148-e3be6c30e623}">
          <xlrd:rvb i="3659"/>
        </ext>
      </extLst>
    </bk>
    <bk>
      <extLst>
        <ext uri="{3e2802c4-a4d2-4d8b-9148-e3be6c30e623}">
          <xlrd:rvb i="3660"/>
        </ext>
      </extLst>
    </bk>
    <bk>
      <extLst>
        <ext uri="{3e2802c4-a4d2-4d8b-9148-e3be6c30e623}">
          <xlrd:rvb i="3661"/>
        </ext>
      </extLst>
    </bk>
    <bk>
      <extLst>
        <ext uri="{3e2802c4-a4d2-4d8b-9148-e3be6c30e623}">
          <xlrd:rvb i="3662"/>
        </ext>
      </extLst>
    </bk>
    <bk>
      <extLst>
        <ext uri="{3e2802c4-a4d2-4d8b-9148-e3be6c30e623}">
          <xlrd:rvb i="3663"/>
        </ext>
      </extLst>
    </bk>
    <bk>
      <extLst>
        <ext uri="{3e2802c4-a4d2-4d8b-9148-e3be6c30e623}">
          <xlrd:rvb i="3664"/>
        </ext>
      </extLst>
    </bk>
    <bk>
      <extLst>
        <ext uri="{3e2802c4-a4d2-4d8b-9148-e3be6c30e623}">
          <xlrd:rvb i="3665"/>
        </ext>
      </extLst>
    </bk>
    <bk>
      <extLst>
        <ext uri="{3e2802c4-a4d2-4d8b-9148-e3be6c30e623}">
          <xlrd:rvb i="3666"/>
        </ext>
      </extLst>
    </bk>
    <bk>
      <extLst>
        <ext uri="{3e2802c4-a4d2-4d8b-9148-e3be6c30e623}">
          <xlrd:rvb i="3667"/>
        </ext>
      </extLst>
    </bk>
    <bk>
      <extLst>
        <ext uri="{3e2802c4-a4d2-4d8b-9148-e3be6c30e623}">
          <xlrd:rvb i="3668"/>
        </ext>
      </extLst>
    </bk>
    <bk>
      <extLst>
        <ext uri="{3e2802c4-a4d2-4d8b-9148-e3be6c30e623}">
          <xlrd:rvb i="3669"/>
        </ext>
      </extLst>
    </bk>
    <bk>
      <extLst>
        <ext uri="{3e2802c4-a4d2-4d8b-9148-e3be6c30e623}">
          <xlrd:rvb i="3670"/>
        </ext>
      </extLst>
    </bk>
    <bk>
      <extLst>
        <ext uri="{3e2802c4-a4d2-4d8b-9148-e3be6c30e623}">
          <xlrd:rvb i="3671"/>
        </ext>
      </extLst>
    </bk>
    <bk>
      <extLst>
        <ext uri="{3e2802c4-a4d2-4d8b-9148-e3be6c30e623}">
          <xlrd:rvb i="3672"/>
        </ext>
      </extLst>
    </bk>
    <bk>
      <extLst>
        <ext uri="{3e2802c4-a4d2-4d8b-9148-e3be6c30e623}">
          <xlrd:rvb i="3673"/>
        </ext>
      </extLst>
    </bk>
    <bk>
      <extLst>
        <ext uri="{3e2802c4-a4d2-4d8b-9148-e3be6c30e623}">
          <xlrd:rvb i="3674"/>
        </ext>
      </extLst>
    </bk>
    <bk>
      <extLst>
        <ext uri="{3e2802c4-a4d2-4d8b-9148-e3be6c30e623}">
          <xlrd:rvb i="3675"/>
        </ext>
      </extLst>
    </bk>
    <bk>
      <extLst>
        <ext uri="{3e2802c4-a4d2-4d8b-9148-e3be6c30e623}">
          <xlrd:rvb i="3676"/>
        </ext>
      </extLst>
    </bk>
    <bk>
      <extLst>
        <ext uri="{3e2802c4-a4d2-4d8b-9148-e3be6c30e623}">
          <xlrd:rvb i="3677"/>
        </ext>
      </extLst>
    </bk>
    <bk>
      <extLst>
        <ext uri="{3e2802c4-a4d2-4d8b-9148-e3be6c30e623}">
          <xlrd:rvb i="3678"/>
        </ext>
      </extLst>
    </bk>
    <bk>
      <extLst>
        <ext uri="{3e2802c4-a4d2-4d8b-9148-e3be6c30e623}">
          <xlrd:rvb i="3679"/>
        </ext>
      </extLst>
    </bk>
    <bk>
      <extLst>
        <ext uri="{3e2802c4-a4d2-4d8b-9148-e3be6c30e623}">
          <xlrd:rvb i="3680"/>
        </ext>
      </extLst>
    </bk>
    <bk>
      <extLst>
        <ext uri="{3e2802c4-a4d2-4d8b-9148-e3be6c30e623}">
          <xlrd:rvb i="3681"/>
        </ext>
      </extLst>
    </bk>
    <bk>
      <extLst>
        <ext uri="{3e2802c4-a4d2-4d8b-9148-e3be6c30e623}">
          <xlrd:rvb i="3682"/>
        </ext>
      </extLst>
    </bk>
    <bk>
      <extLst>
        <ext uri="{3e2802c4-a4d2-4d8b-9148-e3be6c30e623}">
          <xlrd:rvb i="3683"/>
        </ext>
      </extLst>
    </bk>
    <bk>
      <extLst>
        <ext uri="{3e2802c4-a4d2-4d8b-9148-e3be6c30e623}">
          <xlrd:rvb i="3684"/>
        </ext>
      </extLst>
    </bk>
    <bk>
      <extLst>
        <ext uri="{3e2802c4-a4d2-4d8b-9148-e3be6c30e623}">
          <xlrd:rvb i="3685"/>
        </ext>
      </extLst>
    </bk>
    <bk>
      <extLst>
        <ext uri="{3e2802c4-a4d2-4d8b-9148-e3be6c30e623}">
          <xlrd:rvb i="3686"/>
        </ext>
      </extLst>
    </bk>
    <bk>
      <extLst>
        <ext uri="{3e2802c4-a4d2-4d8b-9148-e3be6c30e623}">
          <xlrd:rvb i="3687"/>
        </ext>
      </extLst>
    </bk>
    <bk>
      <extLst>
        <ext uri="{3e2802c4-a4d2-4d8b-9148-e3be6c30e623}">
          <xlrd:rvb i="3688"/>
        </ext>
      </extLst>
    </bk>
    <bk>
      <extLst>
        <ext uri="{3e2802c4-a4d2-4d8b-9148-e3be6c30e623}">
          <xlrd:rvb i="3689"/>
        </ext>
      </extLst>
    </bk>
    <bk>
      <extLst>
        <ext uri="{3e2802c4-a4d2-4d8b-9148-e3be6c30e623}">
          <xlrd:rvb i="3690"/>
        </ext>
      </extLst>
    </bk>
    <bk>
      <extLst>
        <ext uri="{3e2802c4-a4d2-4d8b-9148-e3be6c30e623}">
          <xlrd:rvb i="3691"/>
        </ext>
      </extLst>
    </bk>
    <bk>
      <extLst>
        <ext uri="{3e2802c4-a4d2-4d8b-9148-e3be6c30e623}">
          <xlrd:rvb i="3692"/>
        </ext>
      </extLst>
    </bk>
    <bk>
      <extLst>
        <ext uri="{3e2802c4-a4d2-4d8b-9148-e3be6c30e623}">
          <xlrd:rvb i="3693"/>
        </ext>
      </extLst>
    </bk>
    <bk>
      <extLst>
        <ext uri="{3e2802c4-a4d2-4d8b-9148-e3be6c30e623}">
          <xlrd:rvb i="3694"/>
        </ext>
      </extLst>
    </bk>
    <bk>
      <extLst>
        <ext uri="{3e2802c4-a4d2-4d8b-9148-e3be6c30e623}">
          <xlrd:rvb i="3695"/>
        </ext>
      </extLst>
    </bk>
    <bk>
      <extLst>
        <ext uri="{3e2802c4-a4d2-4d8b-9148-e3be6c30e623}">
          <xlrd:rvb i="3696"/>
        </ext>
      </extLst>
    </bk>
    <bk>
      <extLst>
        <ext uri="{3e2802c4-a4d2-4d8b-9148-e3be6c30e623}">
          <xlrd:rvb i="3697"/>
        </ext>
      </extLst>
    </bk>
    <bk>
      <extLst>
        <ext uri="{3e2802c4-a4d2-4d8b-9148-e3be6c30e623}">
          <xlrd:rvb i="3698"/>
        </ext>
      </extLst>
    </bk>
    <bk>
      <extLst>
        <ext uri="{3e2802c4-a4d2-4d8b-9148-e3be6c30e623}">
          <xlrd:rvb i="3699"/>
        </ext>
      </extLst>
    </bk>
    <bk>
      <extLst>
        <ext uri="{3e2802c4-a4d2-4d8b-9148-e3be6c30e623}">
          <xlrd:rvb i="3700"/>
        </ext>
      </extLst>
    </bk>
    <bk>
      <extLst>
        <ext uri="{3e2802c4-a4d2-4d8b-9148-e3be6c30e623}">
          <xlrd:rvb i="3701"/>
        </ext>
      </extLst>
    </bk>
    <bk>
      <extLst>
        <ext uri="{3e2802c4-a4d2-4d8b-9148-e3be6c30e623}">
          <xlrd:rvb i="3702"/>
        </ext>
      </extLst>
    </bk>
    <bk>
      <extLst>
        <ext uri="{3e2802c4-a4d2-4d8b-9148-e3be6c30e623}">
          <xlrd:rvb i="3703"/>
        </ext>
      </extLst>
    </bk>
    <bk>
      <extLst>
        <ext uri="{3e2802c4-a4d2-4d8b-9148-e3be6c30e623}">
          <xlrd:rvb i="3704"/>
        </ext>
      </extLst>
    </bk>
    <bk>
      <extLst>
        <ext uri="{3e2802c4-a4d2-4d8b-9148-e3be6c30e623}">
          <xlrd:rvb i="3705"/>
        </ext>
      </extLst>
    </bk>
    <bk>
      <extLst>
        <ext uri="{3e2802c4-a4d2-4d8b-9148-e3be6c30e623}">
          <xlrd:rvb i="3706"/>
        </ext>
      </extLst>
    </bk>
    <bk>
      <extLst>
        <ext uri="{3e2802c4-a4d2-4d8b-9148-e3be6c30e623}">
          <xlrd:rvb i="3707"/>
        </ext>
      </extLst>
    </bk>
    <bk>
      <extLst>
        <ext uri="{3e2802c4-a4d2-4d8b-9148-e3be6c30e623}">
          <xlrd:rvb i="3708"/>
        </ext>
      </extLst>
    </bk>
    <bk>
      <extLst>
        <ext uri="{3e2802c4-a4d2-4d8b-9148-e3be6c30e623}">
          <xlrd:rvb i="3709"/>
        </ext>
      </extLst>
    </bk>
    <bk>
      <extLst>
        <ext uri="{3e2802c4-a4d2-4d8b-9148-e3be6c30e623}">
          <xlrd:rvb i="3710"/>
        </ext>
      </extLst>
    </bk>
    <bk>
      <extLst>
        <ext uri="{3e2802c4-a4d2-4d8b-9148-e3be6c30e623}">
          <xlrd:rvb i="3711"/>
        </ext>
      </extLst>
    </bk>
    <bk>
      <extLst>
        <ext uri="{3e2802c4-a4d2-4d8b-9148-e3be6c30e623}">
          <xlrd:rvb i="3712"/>
        </ext>
      </extLst>
    </bk>
    <bk>
      <extLst>
        <ext uri="{3e2802c4-a4d2-4d8b-9148-e3be6c30e623}">
          <xlrd:rvb i="3713"/>
        </ext>
      </extLst>
    </bk>
    <bk>
      <extLst>
        <ext uri="{3e2802c4-a4d2-4d8b-9148-e3be6c30e623}">
          <xlrd:rvb i="3714"/>
        </ext>
      </extLst>
    </bk>
    <bk>
      <extLst>
        <ext uri="{3e2802c4-a4d2-4d8b-9148-e3be6c30e623}">
          <xlrd:rvb i="3715"/>
        </ext>
      </extLst>
    </bk>
    <bk>
      <extLst>
        <ext uri="{3e2802c4-a4d2-4d8b-9148-e3be6c30e623}">
          <xlrd:rvb i="3716"/>
        </ext>
      </extLst>
    </bk>
    <bk>
      <extLst>
        <ext uri="{3e2802c4-a4d2-4d8b-9148-e3be6c30e623}">
          <xlrd:rvb i="3717"/>
        </ext>
      </extLst>
    </bk>
    <bk>
      <extLst>
        <ext uri="{3e2802c4-a4d2-4d8b-9148-e3be6c30e623}">
          <xlrd:rvb i="3718"/>
        </ext>
      </extLst>
    </bk>
    <bk>
      <extLst>
        <ext uri="{3e2802c4-a4d2-4d8b-9148-e3be6c30e623}">
          <xlrd:rvb i="3719"/>
        </ext>
      </extLst>
    </bk>
    <bk>
      <extLst>
        <ext uri="{3e2802c4-a4d2-4d8b-9148-e3be6c30e623}">
          <xlrd:rvb i="3720"/>
        </ext>
      </extLst>
    </bk>
    <bk>
      <extLst>
        <ext uri="{3e2802c4-a4d2-4d8b-9148-e3be6c30e623}">
          <xlrd:rvb i="3721"/>
        </ext>
      </extLst>
    </bk>
    <bk>
      <extLst>
        <ext uri="{3e2802c4-a4d2-4d8b-9148-e3be6c30e623}">
          <xlrd:rvb i="3722"/>
        </ext>
      </extLst>
    </bk>
    <bk>
      <extLst>
        <ext uri="{3e2802c4-a4d2-4d8b-9148-e3be6c30e623}">
          <xlrd:rvb i="3723"/>
        </ext>
      </extLst>
    </bk>
    <bk>
      <extLst>
        <ext uri="{3e2802c4-a4d2-4d8b-9148-e3be6c30e623}">
          <xlrd:rvb i="3724"/>
        </ext>
      </extLst>
    </bk>
    <bk>
      <extLst>
        <ext uri="{3e2802c4-a4d2-4d8b-9148-e3be6c30e623}">
          <xlrd:rvb i="3725"/>
        </ext>
      </extLst>
    </bk>
    <bk>
      <extLst>
        <ext uri="{3e2802c4-a4d2-4d8b-9148-e3be6c30e623}">
          <xlrd:rvb i="3726"/>
        </ext>
      </extLst>
    </bk>
    <bk>
      <extLst>
        <ext uri="{3e2802c4-a4d2-4d8b-9148-e3be6c30e623}">
          <xlrd:rvb i="3727"/>
        </ext>
      </extLst>
    </bk>
    <bk>
      <extLst>
        <ext uri="{3e2802c4-a4d2-4d8b-9148-e3be6c30e623}">
          <xlrd:rvb i="3728"/>
        </ext>
      </extLst>
    </bk>
    <bk>
      <extLst>
        <ext uri="{3e2802c4-a4d2-4d8b-9148-e3be6c30e623}">
          <xlrd:rvb i="3729"/>
        </ext>
      </extLst>
    </bk>
    <bk>
      <extLst>
        <ext uri="{3e2802c4-a4d2-4d8b-9148-e3be6c30e623}">
          <xlrd:rvb i="3730"/>
        </ext>
      </extLst>
    </bk>
    <bk>
      <extLst>
        <ext uri="{3e2802c4-a4d2-4d8b-9148-e3be6c30e623}">
          <xlrd:rvb i="3731"/>
        </ext>
      </extLst>
    </bk>
    <bk>
      <extLst>
        <ext uri="{3e2802c4-a4d2-4d8b-9148-e3be6c30e623}">
          <xlrd:rvb i="3732"/>
        </ext>
      </extLst>
    </bk>
    <bk>
      <extLst>
        <ext uri="{3e2802c4-a4d2-4d8b-9148-e3be6c30e623}">
          <xlrd:rvb i="3733"/>
        </ext>
      </extLst>
    </bk>
    <bk>
      <extLst>
        <ext uri="{3e2802c4-a4d2-4d8b-9148-e3be6c30e623}">
          <xlrd:rvb i="3734"/>
        </ext>
      </extLst>
    </bk>
    <bk>
      <extLst>
        <ext uri="{3e2802c4-a4d2-4d8b-9148-e3be6c30e623}">
          <xlrd:rvb i="3735"/>
        </ext>
      </extLst>
    </bk>
    <bk>
      <extLst>
        <ext uri="{3e2802c4-a4d2-4d8b-9148-e3be6c30e623}">
          <xlrd:rvb i="3736"/>
        </ext>
      </extLst>
    </bk>
    <bk>
      <extLst>
        <ext uri="{3e2802c4-a4d2-4d8b-9148-e3be6c30e623}">
          <xlrd:rvb i="3737"/>
        </ext>
      </extLst>
    </bk>
    <bk>
      <extLst>
        <ext uri="{3e2802c4-a4d2-4d8b-9148-e3be6c30e623}">
          <xlrd:rvb i="3738"/>
        </ext>
      </extLst>
    </bk>
    <bk>
      <extLst>
        <ext uri="{3e2802c4-a4d2-4d8b-9148-e3be6c30e623}">
          <xlrd:rvb i="3739"/>
        </ext>
      </extLst>
    </bk>
    <bk>
      <extLst>
        <ext uri="{3e2802c4-a4d2-4d8b-9148-e3be6c30e623}">
          <xlrd:rvb i="3740"/>
        </ext>
      </extLst>
    </bk>
    <bk>
      <extLst>
        <ext uri="{3e2802c4-a4d2-4d8b-9148-e3be6c30e623}">
          <xlrd:rvb i="3741"/>
        </ext>
      </extLst>
    </bk>
    <bk>
      <extLst>
        <ext uri="{3e2802c4-a4d2-4d8b-9148-e3be6c30e623}">
          <xlrd:rvb i="3742"/>
        </ext>
      </extLst>
    </bk>
    <bk>
      <extLst>
        <ext uri="{3e2802c4-a4d2-4d8b-9148-e3be6c30e623}">
          <xlrd:rvb i="3743"/>
        </ext>
      </extLst>
    </bk>
    <bk>
      <extLst>
        <ext uri="{3e2802c4-a4d2-4d8b-9148-e3be6c30e623}">
          <xlrd:rvb i="3744"/>
        </ext>
      </extLst>
    </bk>
    <bk>
      <extLst>
        <ext uri="{3e2802c4-a4d2-4d8b-9148-e3be6c30e623}">
          <xlrd:rvb i="3745"/>
        </ext>
      </extLst>
    </bk>
    <bk>
      <extLst>
        <ext uri="{3e2802c4-a4d2-4d8b-9148-e3be6c30e623}">
          <xlrd:rvb i="3746"/>
        </ext>
      </extLst>
    </bk>
    <bk>
      <extLst>
        <ext uri="{3e2802c4-a4d2-4d8b-9148-e3be6c30e623}">
          <xlrd:rvb i="3747"/>
        </ext>
      </extLst>
    </bk>
    <bk>
      <extLst>
        <ext uri="{3e2802c4-a4d2-4d8b-9148-e3be6c30e623}">
          <xlrd:rvb i="3748"/>
        </ext>
      </extLst>
    </bk>
    <bk>
      <extLst>
        <ext uri="{3e2802c4-a4d2-4d8b-9148-e3be6c30e623}">
          <xlrd:rvb i="3749"/>
        </ext>
      </extLst>
    </bk>
    <bk>
      <extLst>
        <ext uri="{3e2802c4-a4d2-4d8b-9148-e3be6c30e623}">
          <xlrd:rvb i="3750"/>
        </ext>
      </extLst>
    </bk>
    <bk>
      <extLst>
        <ext uri="{3e2802c4-a4d2-4d8b-9148-e3be6c30e623}">
          <xlrd:rvb i="3751"/>
        </ext>
      </extLst>
    </bk>
    <bk>
      <extLst>
        <ext uri="{3e2802c4-a4d2-4d8b-9148-e3be6c30e623}">
          <xlrd:rvb i="3752"/>
        </ext>
      </extLst>
    </bk>
    <bk>
      <extLst>
        <ext uri="{3e2802c4-a4d2-4d8b-9148-e3be6c30e623}">
          <xlrd:rvb i="3753"/>
        </ext>
      </extLst>
    </bk>
    <bk>
      <extLst>
        <ext uri="{3e2802c4-a4d2-4d8b-9148-e3be6c30e623}">
          <xlrd:rvb i="3754"/>
        </ext>
      </extLst>
    </bk>
    <bk>
      <extLst>
        <ext uri="{3e2802c4-a4d2-4d8b-9148-e3be6c30e623}">
          <xlrd:rvb i="3755"/>
        </ext>
      </extLst>
    </bk>
    <bk>
      <extLst>
        <ext uri="{3e2802c4-a4d2-4d8b-9148-e3be6c30e623}">
          <xlrd:rvb i="3756"/>
        </ext>
      </extLst>
    </bk>
    <bk>
      <extLst>
        <ext uri="{3e2802c4-a4d2-4d8b-9148-e3be6c30e623}">
          <xlrd:rvb i="3757"/>
        </ext>
      </extLst>
    </bk>
    <bk>
      <extLst>
        <ext uri="{3e2802c4-a4d2-4d8b-9148-e3be6c30e623}">
          <xlrd:rvb i="3758"/>
        </ext>
      </extLst>
    </bk>
    <bk>
      <extLst>
        <ext uri="{3e2802c4-a4d2-4d8b-9148-e3be6c30e623}">
          <xlrd:rvb i="3759"/>
        </ext>
      </extLst>
    </bk>
    <bk>
      <extLst>
        <ext uri="{3e2802c4-a4d2-4d8b-9148-e3be6c30e623}">
          <xlrd:rvb i="3760"/>
        </ext>
      </extLst>
    </bk>
    <bk>
      <extLst>
        <ext uri="{3e2802c4-a4d2-4d8b-9148-e3be6c30e623}">
          <xlrd:rvb i="3761"/>
        </ext>
      </extLst>
    </bk>
    <bk>
      <extLst>
        <ext uri="{3e2802c4-a4d2-4d8b-9148-e3be6c30e623}">
          <xlrd:rvb i="3762"/>
        </ext>
      </extLst>
    </bk>
    <bk>
      <extLst>
        <ext uri="{3e2802c4-a4d2-4d8b-9148-e3be6c30e623}">
          <xlrd:rvb i="3763"/>
        </ext>
      </extLst>
    </bk>
    <bk>
      <extLst>
        <ext uri="{3e2802c4-a4d2-4d8b-9148-e3be6c30e623}">
          <xlrd:rvb i="3764"/>
        </ext>
      </extLst>
    </bk>
    <bk>
      <extLst>
        <ext uri="{3e2802c4-a4d2-4d8b-9148-e3be6c30e623}">
          <xlrd:rvb i="3765"/>
        </ext>
      </extLst>
    </bk>
    <bk>
      <extLst>
        <ext uri="{3e2802c4-a4d2-4d8b-9148-e3be6c30e623}">
          <xlrd:rvb i="3766"/>
        </ext>
      </extLst>
    </bk>
    <bk>
      <extLst>
        <ext uri="{3e2802c4-a4d2-4d8b-9148-e3be6c30e623}">
          <xlrd:rvb i="3767"/>
        </ext>
      </extLst>
    </bk>
    <bk>
      <extLst>
        <ext uri="{3e2802c4-a4d2-4d8b-9148-e3be6c30e623}">
          <xlrd:rvb i="3768"/>
        </ext>
      </extLst>
    </bk>
    <bk>
      <extLst>
        <ext uri="{3e2802c4-a4d2-4d8b-9148-e3be6c30e623}">
          <xlrd:rvb i="3769"/>
        </ext>
      </extLst>
    </bk>
    <bk>
      <extLst>
        <ext uri="{3e2802c4-a4d2-4d8b-9148-e3be6c30e623}">
          <xlrd:rvb i="3770"/>
        </ext>
      </extLst>
    </bk>
    <bk>
      <extLst>
        <ext uri="{3e2802c4-a4d2-4d8b-9148-e3be6c30e623}">
          <xlrd:rvb i="3771"/>
        </ext>
      </extLst>
    </bk>
    <bk>
      <extLst>
        <ext uri="{3e2802c4-a4d2-4d8b-9148-e3be6c30e623}">
          <xlrd:rvb i="3772"/>
        </ext>
      </extLst>
    </bk>
    <bk>
      <extLst>
        <ext uri="{3e2802c4-a4d2-4d8b-9148-e3be6c30e623}">
          <xlrd:rvb i="3773"/>
        </ext>
      </extLst>
    </bk>
    <bk>
      <extLst>
        <ext uri="{3e2802c4-a4d2-4d8b-9148-e3be6c30e623}">
          <xlrd:rvb i="3774"/>
        </ext>
      </extLst>
    </bk>
    <bk>
      <extLst>
        <ext uri="{3e2802c4-a4d2-4d8b-9148-e3be6c30e623}">
          <xlrd:rvb i="3775"/>
        </ext>
      </extLst>
    </bk>
    <bk>
      <extLst>
        <ext uri="{3e2802c4-a4d2-4d8b-9148-e3be6c30e623}">
          <xlrd:rvb i="3776"/>
        </ext>
      </extLst>
    </bk>
    <bk>
      <extLst>
        <ext uri="{3e2802c4-a4d2-4d8b-9148-e3be6c30e623}">
          <xlrd:rvb i="3777"/>
        </ext>
      </extLst>
    </bk>
    <bk>
      <extLst>
        <ext uri="{3e2802c4-a4d2-4d8b-9148-e3be6c30e623}">
          <xlrd:rvb i="3778"/>
        </ext>
      </extLst>
    </bk>
    <bk>
      <extLst>
        <ext uri="{3e2802c4-a4d2-4d8b-9148-e3be6c30e623}">
          <xlrd:rvb i="3779"/>
        </ext>
      </extLst>
    </bk>
    <bk>
      <extLst>
        <ext uri="{3e2802c4-a4d2-4d8b-9148-e3be6c30e623}">
          <xlrd:rvb i="3780"/>
        </ext>
      </extLst>
    </bk>
    <bk>
      <extLst>
        <ext uri="{3e2802c4-a4d2-4d8b-9148-e3be6c30e623}">
          <xlrd:rvb i="3781"/>
        </ext>
      </extLst>
    </bk>
    <bk>
      <extLst>
        <ext uri="{3e2802c4-a4d2-4d8b-9148-e3be6c30e623}">
          <xlrd:rvb i="3782"/>
        </ext>
      </extLst>
    </bk>
    <bk>
      <extLst>
        <ext uri="{3e2802c4-a4d2-4d8b-9148-e3be6c30e623}">
          <xlrd:rvb i="3783"/>
        </ext>
      </extLst>
    </bk>
    <bk>
      <extLst>
        <ext uri="{3e2802c4-a4d2-4d8b-9148-e3be6c30e623}">
          <xlrd:rvb i="3784"/>
        </ext>
      </extLst>
    </bk>
    <bk>
      <extLst>
        <ext uri="{3e2802c4-a4d2-4d8b-9148-e3be6c30e623}">
          <xlrd:rvb i="3785"/>
        </ext>
      </extLst>
    </bk>
    <bk>
      <extLst>
        <ext uri="{3e2802c4-a4d2-4d8b-9148-e3be6c30e623}">
          <xlrd:rvb i="3786"/>
        </ext>
      </extLst>
    </bk>
    <bk>
      <extLst>
        <ext uri="{3e2802c4-a4d2-4d8b-9148-e3be6c30e623}">
          <xlrd:rvb i="3787"/>
        </ext>
      </extLst>
    </bk>
    <bk>
      <extLst>
        <ext uri="{3e2802c4-a4d2-4d8b-9148-e3be6c30e623}">
          <xlrd:rvb i="3788"/>
        </ext>
      </extLst>
    </bk>
    <bk>
      <extLst>
        <ext uri="{3e2802c4-a4d2-4d8b-9148-e3be6c30e623}">
          <xlrd:rvb i="3789"/>
        </ext>
      </extLst>
    </bk>
    <bk>
      <extLst>
        <ext uri="{3e2802c4-a4d2-4d8b-9148-e3be6c30e623}">
          <xlrd:rvb i="3790"/>
        </ext>
      </extLst>
    </bk>
    <bk>
      <extLst>
        <ext uri="{3e2802c4-a4d2-4d8b-9148-e3be6c30e623}">
          <xlrd:rvb i="3791"/>
        </ext>
      </extLst>
    </bk>
    <bk>
      <extLst>
        <ext uri="{3e2802c4-a4d2-4d8b-9148-e3be6c30e623}">
          <xlrd:rvb i="3792"/>
        </ext>
      </extLst>
    </bk>
    <bk>
      <extLst>
        <ext uri="{3e2802c4-a4d2-4d8b-9148-e3be6c30e623}">
          <xlrd:rvb i="3793"/>
        </ext>
      </extLst>
    </bk>
    <bk>
      <extLst>
        <ext uri="{3e2802c4-a4d2-4d8b-9148-e3be6c30e623}">
          <xlrd:rvb i="3794"/>
        </ext>
      </extLst>
    </bk>
    <bk>
      <extLst>
        <ext uri="{3e2802c4-a4d2-4d8b-9148-e3be6c30e623}">
          <xlrd:rvb i="3795"/>
        </ext>
      </extLst>
    </bk>
    <bk>
      <extLst>
        <ext uri="{3e2802c4-a4d2-4d8b-9148-e3be6c30e623}">
          <xlrd:rvb i="3796"/>
        </ext>
      </extLst>
    </bk>
    <bk>
      <extLst>
        <ext uri="{3e2802c4-a4d2-4d8b-9148-e3be6c30e623}">
          <xlrd:rvb i="3797"/>
        </ext>
      </extLst>
    </bk>
    <bk>
      <extLst>
        <ext uri="{3e2802c4-a4d2-4d8b-9148-e3be6c30e623}">
          <xlrd:rvb i="3798"/>
        </ext>
      </extLst>
    </bk>
    <bk>
      <extLst>
        <ext uri="{3e2802c4-a4d2-4d8b-9148-e3be6c30e623}">
          <xlrd:rvb i="3799"/>
        </ext>
      </extLst>
    </bk>
    <bk>
      <extLst>
        <ext uri="{3e2802c4-a4d2-4d8b-9148-e3be6c30e623}">
          <xlrd:rvb i="3800"/>
        </ext>
      </extLst>
    </bk>
    <bk>
      <extLst>
        <ext uri="{3e2802c4-a4d2-4d8b-9148-e3be6c30e623}">
          <xlrd:rvb i="3801"/>
        </ext>
      </extLst>
    </bk>
    <bk>
      <extLst>
        <ext uri="{3e2802c4-a4d2-4d8b-9148-e3be6c30e623}">
          <xlrd:rvb i="3802"/>
        </ext>
      </extLst>
    </bk>
    <bk>
      <extLst>
        <ext uri="{3e2802c4-a4d2-4d8b-9148-e3be6c30e623}">
          <xlrd:rvb i="3803"/>
        </ext>
      </extLst>
    </bk>
    <bk>
      <extLst>
        <ext uri="{3e2802c4-a4d2-4d8b-9148-e3be6c30e623}">
          <xlrd:rvb i="3804"/>
        </ext>
      </extLst>
    </bk>
    <bk>
      <extLst>
        <ext uri="{3e2802c4-a4d2-4d8b-9148-e3be6c30e623}">
          <xlrd:rvb i="3805"/>
        </ext>
      </extLst>
    </bk>
    <bk>
      <extLst>
        <ext uri="{3e2802c4-a4d2-4d8b-9148-e3be6c30e623}">
          <xlrd:rvb i="3806"/>
        </ext>
      </extLst>
    </bk>
    <bk>
      <extLst>
        <ext uri="{3e2802c4-a4d2-4d8b-9148-e3be6c30e623}">
          <xlrd:rvb i="3807"/>
        </ext>
      </extLst>
    </bk>
    <bk>
      <extLst>
        <ext uri="{3e2802c4-a4d2-4d8b-9148-e3be6c30e623}">
          <xlrd:rvb i="3808"/>
        </ext>
      </extLst>
    </bk>
    <bk>
      <extLst>
        <ext uri="{3e2802c4-a4d2-4d8b-9148-e3be6c30e623}">
          <xlrd:rvb i="3809"/>
        </ext>
      </extLst>
    </bk>
    <bk>
      <extLst>
        <ext uri="{3e2802c4-a4d2-4d8b-9148-e3be6c30e623}">
          <xlrd:rvb i="3810"/>
        </ext>
      </extLst>
    </bk>
    <bk>
      <extLst>
        <ext uri="{3e2802c4-a4d2-4d8b-9148-e3be6c30e623}">
          <xlrd:rvb i="3811"/>
        </ext>
      </extLst>
    </bk>
    <bk>
      <extLst>
        <ext uri="{3e2802c4-a4d2-4d8b-9148-e3be6c30e623}">
          <xlrd:rvb i="3812"/>
        </ext>
      </extLst>
    </bk>
    <bk>
      <extLst>
        <ext uri="{3e2802c4-a4d2-4d8b-9148-e3be6c30e623}">
          <xlrd:rvb i="3813"/>
        </ext>
      </extLst>
    </bk>
    <bk>
      <extLst>
        <ext uri="{3e2802c4-a4d2-4d8b-9148-e3be6c30e623}">
          <xlrd:rvb i="3814"/>
        </ext>
      </extLst>
    </bk>
    <bk>
      <extLst>
        <ext uri="{3e2802c4-a4d2-4d8b-9148-e3be6c30e623}">
          <xlrd:rvb i="3815"/>
        </ext>
      </extLst>
    </bk>
    <bk>
      <extLst>
        <ext uri="{3e2802c4-a4d2-4d8b-9148-e3be6c30e623}">
          <xlrd:rvb i="3816"/>
        </ext>
      </extLst>
    </bk>
    <bk>
      <extLst>
        <ext uri="{3e2802c4-a4d2-4d8b-9148-e3be6c30e623}">
          <xlrd:rvb i="3817"/>
        </ext>
      </extLst>
    </bk>
    <bk>
      <extLst>
        <ext uri="{3e2802c4-a4d2-4d8b-9148-e3be6c30e623}">
          <xlrd:rvb i="3818"/>
        </ext>
      </extLst>
    </bk>
    <bk>
      <extLst>
        <ext uri="{3e2802c4-a4d2-4d8b-9148-e3be6c30e623}">
          <xlrd:rvb i="3819"/>
        </ext>
      </extLst>
    </bk>
    <bk>
      <extLst>
        <ext uri="{3e2802c4-a4d2-4d8b-9148-e3be6c30e623}">
          <xlrd:rvb i="3820"/>
        </ext>
      </extLst>
    </bk>
    <bk>
      <extLst>
        <ext uri="{3e2802c4-a4d2-4d8b-9148-e3be6c30e623}">
          <xlrd:rvb i="3821"/>
        </ext>
      </extLst>
    </bk>
    <bk>
      <extLst>
        <ext uri="{3e2802c4-a4d2-4d8b-9148-e3be6c30e623}">
          <xlrd:rvb i="3822"/>
        </ext>
      </extLst>
    </bk>
    <bk>
      <extLst>
        <ext uri="{3e2802c4-a4d2-4d8b-9148-e3be6c30e623}">
          <xlrd:rvb i="3823"/>
        </ext>
      </extLst>
    </bk>
    <bk>
      <extLst>
        <ext uri="{3e2802c4-a4d2-4d8b-9148-e3be6c30e623}">
          <xlrd:rvb i="3824"/>
        </ext>
      </extLst>
    </bk>
    <bk>
      <extLst>
        <ext uri="{3e2802c4-a4d2-4d8b-9148-e3be6c30e623}">
          <xlrd:rvb i="3825"/>
        </ext>
      </extLst>
    </bk>
    <bk>
      <extLst>
        <ext uri="{3e2802c4-a4d2-4d8b-9148-e3be6c30e623}">
          <xlrd:rvb i="3826"/>
        </ext>
      </extLst>
    </bk>
    <bk>
      <extLst>
        <ext uri="{3e2802c4-a4d2-4d8b-9148-e3be6c30e623}">
          <xlrd:rvb i="3827"/>
        </ext>
      </extLst>
    </bk>
    <bk>
      <extLst>
        <ext uri="{3e2802c4-a4d2-4d8b-9148-e3be6c30e623}">
          <xlrd:rvb i="3828"/>
        </ext>
      </extLst>
    </bk>
    <bk>
      <extLst>
        <ext uri="{3e2802c4-a4d2-4d8b-9148-e3be6c30e623}">
          <xlrd:rvb i="3829"/>
        </ext>
      </extLst>
    </bk>
    <bk>
      <extLst>
        <ext uri="{3e2802c4-a4d2-4d8b-9148-e3be6c30e623}">
          <xlrd:rvb i="3830"/>
        </ext>
      </extLst>
    </bk>
    <bk>
      <extLst>
        <ext uri="{3e2802c4-a4d2-4d8b-9148-e3be6c30e623}">
          <xlrd:rvb i="3831"/>
        </ext>
      </extLst>
    </bk>
    <bk>
      <extLst>
        <ext uri="{3e2802c4-a4d2-4d8b-9148-e3be6c30e623}">
          <xlrd:rvb i="3832"/>
        </ext>
      </extLst>
    </bk>
    <bk>
      <extLst>
        <ext uri="{3e2802c4-a4d2-4d8b-9148-e3be6c30e623}">
          <xlrd:rvb i="3833"/>
        </ext>
      </extLst>
    </bk>
    <bk>
      <extLst>
        <ext uri="{3e2802c4-a4d2-4d8b-9148-e3be6c30e623}">
          <xlrd:rvb i="3834"/>
        </ext>
      </extLst>
    </bk>
    <bk>
      <extLst>
        <ext uri="{3e2802c4-a4d2-4d8b-9148-e3be6c30e623}">
          <xlrd:rvb i="3835"/>
        </ext>
      </extLst>
    </bk>
    <bk>
      <extLst>
        <ext uri="{3e2802c4-a4d2-4d8b-9148-e3be6c30e623}">
          <xlrd:rvb i="3836"/>
        </ext>
      </extLst>
    </bk>
    <bk>
      <extLst>
        <ext uri="{3e2802c4-a4d2-4d8b-9148-e3be6c30e623}">
          <xlrd:rvb i="3837"/>
        </ext>
      </extLst>
    </bk>
    <bk>
      <extLst>
        <ext uri="{3e2802c4-a4d2-4d8b-9148-e3be6c30e623}">
          <xlrd:rvb i="3838"/>
        </ext>
      </extLst>
    </bk>
    <bk>
      <extLst>
        <ext uri="{3e2802c4-a4d2-4d8b-9148-e3be6c30e623}">
          <xlrd:rvb i="3839"/>
        </ext>
      </extLst>
    </bk>
    <bk>
      <extLst>
        <ext uri="{3e2802c4-a4d2-4d8b-9148-e3be6c30e623}">
          <xlrd:rvb i="3840"/>
        </ext>
      </extLst>
    </bk>
    <bk>
      <extLst>
        <ext uri="{3e2802c4-a4d2-4d8b-9148-e3be6c30e623}">
          <xlrd:rvb i="3841"/>
        </ext>
      </extLst>
    </bk>
    <bk>
      <extLst>
        <ext uri="{3e2802c4-a4d2-4d8b-9148-e3be6c30e623}">
          <xlrd:rvb i="3842"/>
        </ext>
      </extLst>
    </bk>
    <bk>
      <extLst>
        <ext uri="{3e2802c4-a4d2-4d8b-9148-e3be6c30e623}">
          <xlrd:rvb i="3843"/>
        </ext>
      </extLst>
    </bk>
    <bk>
      <extLst>
        <ext uri="{3e2802c4-a4d2-4d8b-9148-e3be6c30e623}">
          <xlrd:rvb i="3844"/>
        </ext>
      </extLst>
    </bk>
    <bk>
      <extLst>
        <ext uri="{3e2802c4-a4d2-4d8b-9148-e3be6c30e623}">
          <xlrd:rvb i="3845"/>
        </ext>
      </extLst>
    </bk>
    <bk>
      <extLst>
        <ext uri="{3e2802c4-a4d2-4d8b-9148-e3be6c30e623}">
          <xlrd:rvb i="3846"/>
        </ext>
      </extLst>
    </bk>
    <bk>
      <extLst>
        <ext uri="{3e2802c4-a4d2-4d8b-9148-e3be6c30e623}">
          <xlrd:rvb i="3847"/>
        </ext>
      </extLst>
    </bk>
    <bk>
      <extLst>
        <ext uri="{3e2802c4-a4d2-4d8b-9148-e3be6c30e623}">
          <xlrd:rvb i="3848"/>
        </ext>
      </extLst>
    </bk>
    <bk>
      <extLst>
        <ext uri="{3e2802c4-a4d2-4d8b-9148-e3be6c30e623}">
          <xlrd:rvb i="3849"/>
        </ext>
      </extLst>
    </bk>
    <bk>
      <extLst>
        <ext uri="{3e2802c4-a4d2-4d8b-9148-e3be6c30e623}">
          <xlrd:rvb i="3850"/>
        </ext>
      </extLst>
    </bk>
    <bk>
      <extLst>
        <ext uri="{3e2802c4-a4d2-4d8b-9148-e3be6c30e623}">
          <xlrd:rvb i="3851"/>
        </ext>
      </extLst>
    </bk>
    <bk>
      <extLst>
        <ext uri="{3e2802c4-a4d2-4d8b-9148-e3be6c30e623}">
          <xlrd:rvb i="3852"/>
        </ext>
      </extLst>
    </bk>
    <bk>
      <extLst>
        <ext uri="{3e2802c4-a4d2-4d8b-9148-e3be6c30e623}">
          <xlrd:rvb i="3853"/>
        </ext>
      </extLst>
    </bk>
    <bk>
      <extLst>
        <ext uri="{3e2802c4-a4d2-4d8b-9148-e3be6c30e623}">
          <xlrd:rvb i="3854"/>
        </ext>
      </extLst>
    </bk>
    <bk>
      <extLst>
        <ext uri="{3e2802c4-a4d2-4d8b-9148-e3be6c30e623}">
          <xlrd:rvb i="3855"/>
        </ext>
      </extLst>
    </bk>
    <bk>
      <extLst>
        <ext uri="{3e2802c4-a4d2-4d8b-9148-e3be6c30e623}">
          <xlrd:rvb i="3856"/>
        </ext>
      </extLst>
    </bk>
    <bk>
      <extLst>
        <ext uri="{3e2802c4-a4d2-4d8b-9148-e3be6c30e623}">
          <xlrd:rvb i="3857"/>
        </ext>
      </extLst>
    </bk>
    <bk>
      <extLst>
        <ext uri="{3e2802c4-a4d2-4d8b-9148-e3be6c30e623}">
          <xlrd:rvb i="3858"/>
        </ext>
      </extLst>
    </bk>
    <bk>
      <extLst>
        <ext uri="{3e2802c4-a4d2-4d8b-9148-e3be6c30e623}">
          <xlrd:rvb i="3859"/>
        </ext>
      </extLst>
    </bk>
    <bk>
      <extLst>
        <ext uri="{3e2802c4-a4d2-4d8b-9148-e3be6c30e623}">
          <xlrd:rvb i="3860"/>
        </ext>
      </extLst>
    </bk>
    <bk>
      <extLst>
        <ext uri="{3e2802c4-a4d2-4d8b-9148-e3be6c30e623}">
          <xlrd:rvb i="3861"/>
        </ext>
      </extLst>
    </bk>
    <bk>
      <extLst>
        <ext uri="{3e2802c4-a4d2-4d8b-9148-e3be6c30e623}">
          <xlrd:rvb i="3862"/>
        </ext>
      </extLst>
    </bk>
    <bk>
      <extLst>
        <ext uri="{3e2802c4-a4d2-4d8b-9148-e3be6c30e623}">
          <xlrd:rvb i="3863"/>
        </ext>
      </extLst>
    </bk>
    <bk>
      <extLst>
        <ext uri="{3e2802c4-a4d2-4d8b-9148-e3be6c30e623}">
          <xlrd:rvb i="3864"/>
        </ext>
      </extLst>
    </bk>
    <bk>
      <extLst>
        <ext uri="{3e2802c4-a4d2-4d8b-9148-e3be6c30e623}">
          <xlrd:rvb i="3865"/>
        </ext>
      </extLst>
    </bk>
    <bk>
      <extLst>
        <ext uri="{3e2802c4-a4d2-4d8b-9148-e3be6c30e623}">
          <xlrd:rvb i="3866"/>
        </ext>
      </extLst>
    </bk>
    <bk>
      <extLst>
        <ext uri="{3e2802c4-a4d2-4d8b-9148-e3be6c30e623}">
          <xlrd:rvb i="3867"/>
        </ext>
      </extLst>
    </bk>
    <bk>
      <extLst>
        <ext uri="{3e2802c4-a4d2-4d8b-9148-e3be6c30e623}">
          <xlrd:rvb i="3868"/>
        </ext>
      </extLst>
    </bk>
    <bk>
      <extLst>
        <ext uri="{3e2802c4-a4d2-4d8b-9148-e3be6c30e623}">
          <xlrd:rvb i="3869"/>
        </ext>
      </extLst>
    </bk>
    <bk>
      <extLst>
        <ext uri="{3e2802c4-a4d2-4d8b-9148-e3be6c30e623}">
          <xlrd:rvb i="3870"/>
        </ext>
      </extLst>
    </bk>
    <bk>
      <extLst>
        <ext uri="{3e2802c4-a4d2-4d8b-9148-e3be6c30e623}">
          <xlrd:rvb i="3871"/>
        </ext>
      </extLst>
    </bk>
    <bk>
      <extLst>
        <ext uri="{3e2802c4-a4d2-4d8b-9148-e3be6c30e623}">
          <xlrd:rvb i="3872"/>
        </ext>
      </extLst>
    </bk>
    <bk>
      <extLst>
        <ext uri="{3e2802c4-a4d2-4d8b-9148-e3be6c30e623}">
          <xlrd:rvb i="3873"/>
        </ext>
      </extLst>
    </bk>
    <bk>
      <extLst>
        <ext uri="{3e2802c4-a4d2-4d8b-9148-e3be6c30e623}">
          <xlrd:rvb i="3874"/>
        </ext>
      </extLst>
    </bk>
    <bk>
      <extLst>
        <ext uri="{3e2802c4-a4d2-4d8b-9148-e3be6c30e623}">
          <xlrd:rvb i="3875"/>
        </ext>
      </extLst>
    </bk>
    <bk>
      <extLst>
        <ext uri="{3e2802c4-a4d2-4d8b-9148-e3be6c30e623}">
          <xlrd:rvb i="3876"/>
        </ext>
      </extLst>
    </bk>
    <bk>
      <extLst>
        <ext uri="{3e2802c4-a4d2-4d8b-9148-e3be6c30e623}">
          <xlrd:rvb i="3877"/>
        </ext>
      </extLst>
    </bk>
    <bk>
      <extLst>
        <ext uri="{3e2802c4-a4d2-4d8b-9148-e3be6c30e623}">
          <xlrd:rvb i="3878"/>
        </ext>
      </extLst>
    </bk>
    <bk>
      <extLst>
        <ext uri="{3e2802c4-a4d2-4d8b-9148-e3be6c30e623}">
          <xlrd:rvb i="3879"/>
        </ext>
      </extLst>
    </bk>
    <bk>
      <extLst>
        <ext uri="{3e2802c4-a4d2-4d8b-9148-e3be6c30e623}">
          <xlrd:rvb i="3880"/>
        </ext>
      </extLst>
    </bk>
    <bk>
      <extLst>
        <ext uri="{3e2802c4-a4d2-4d8b-9148-e3be6c30e623}">
          <xlrd:rvb i="3881"/>
        </ext>
      </extLst>
    </bk>
    <bk>
      <extLst>
        <ext uri="{3e2802c4-a4d2-4d8b-9148-e3be6c30e623}">
          <xlrd:rvb i="3882"/>
        </ext>
      </extLst>
    </bk>
    <bk>
      <extLst>
        <ext uri="{3e2802c4-a4d2-4d8b-9148-e3be6c30e623}">
          <xlrd:rvb i="3883"/>
        </ext>
      </extLst>
    </bk>
    <bk>
      <extLst>
        <ext uri="{3e2802c4-a4d2-4d8b-9148-e3be6c30e623}">
          <xlrd:rvb i="3884"/>
        </ext>
      </extLst>
    </bk>
    <bk>
      <extLst>
        <ext uri="{3e2802c4-a4d2-4d8b-9148-e3be6c30e623}">
          <xlrd:rvb i="3885"/>
        </ext>
      </extLst>
    </bk>
    <bk>
      <extLst>
        <ext uri="{3e2802c4-a4d2-4d8b-9148-e3be6c30e623}">
          <xlrd:rvb i="3886"/>
        </ext>
      </extLst>
    </bk>
    <bk>
      <extLst>
        <ext uri="{3e2802c4-a4d2-4d8b-9148-e3be6c30e623}">
          <xlrd:rvb i="3887"/>
        </ext>
      </extLst>
    </bk>
    <bk>
      <extLst>
        <ext uri="{3e2802c4-a4d2-4d8b-9148-e3be6c30e623}">
          <xlrd:rvb i="3888"/>
        </ext>
      </extLst>
    </bk>
    <bk>
      <extLst>
        <ext uri="{3e2802c4-a4d2-4d8b-9148-e3be6c30e623}">
          <xlrd:rvb i="3889"/>
        </ext>
      </extLst>
    </bk>
    <bk>
      <extLst>
        <ext uri="{3e2802c4-a4d2-4d8b-9148-e3be6c30e623}">
          <xlrd:rvb i="3890"/>
        </ext>
      </extLst>
    </bk>
    <bk>
      <extLst>
        <ext uri="{3e2802c4-a4d2-4d8b-9148-e3be6c30e623}">
          <xlrd:rvb i="3891"/>
        </ext>
      </extLst>
    </bk>
    <bk>
      <extLst>
        <ext uri="{3e2802c4-a4d2-4d8b-9148-e3be6c30e623}">
          <xlrd:rvb i="3892"/>
        </ext>
      </extLst>
    </bk>
    <bk>
      <extLst>
        <ext uri="{3e2802c4-a4d2-4d8b-9148-e3be6c30e623}">
          <xlrd:rvb i="3893"/>
        </ext>
      </extLst>
    </bk>
    <bk>
      <extLst>
        <ext uri="{3e2802c4-a4d2-4d8b-9148-e3be6c30e623}">
          <xlrd:rvb i="3894"/>
        </ext>
      </extLst>
    </bk>
    <bk>
      <extLst>
        <ext uri="{3e2802c4-a4d2-4d8b-9148-e3be6c30e623}">
          <xlrd:rvb i="3895"/>
        </ext>
      </extLst>
    </bk>
    <bk>
      <extLst>
        <ext uri="{3e2802c4-a4d2-4d8b-9148-e3be6c30e623}">
          <xlrd:rvb i="3896"/>
        </ext>
      </extLst>
    </bk>
    <bk>
      <extLst>
        <ext uri="{3e2802c4-a4d2-4d8b-9148-e3be6c30e623}">
          <xlrd:rvb i="3897"/>
        </ext>
      </extLst>
    </bk>
    <bk>
      <extLst>
        <ext uri="{3e2802c4-a4d2-4d8b-9148-e3be6c30e623}">
          <xlrd:rvb i="3898"/>
        </ext>
      </extLst>
    </bk>
    <bk>
      <extLst>
        <ext uri="{3e2802c4-a4d2-4d8b-9148-e3be6c30e623}">
          <xlrd:rvb i="3899"/>
        </ext>
      </extLst>
    </bk>
    <bk>
      <extLst>
        <ext uri="{3e2802c4-a4d2-4d8b-9148-e3be6c30e623}">
          <xlrd:rvb i="3900"/>
        </ext>
      </extLst>
    </bk>
    <bk>
      <extLst>
        <ext uri="{3e2802c4-a4d2-4d8b-9148-e3be6c30e623}">
          <xlrd:rvb i="3901"/>
        </ext>
      </extLst>
    </bk>
    <bk>
      <extLst>
        <ext uri="{3e2802c4-a4d2-4d8b-9148-e3be6c30e623}">
          <xlrd:rvb i="3902"/>
        </ext>
      </extLst>
    </bk>
    <bk>
      <extLst>
        <ext uri="{3e2802c4-a4d2-4d8b-9148-e3be6c30e623}">
          <xlrd:rvb i="3903"/>
        </ext>
      </extLst>
    </bk>
    <bk>
      <extLst>
        <ext uri="{3e2802c4-a4d2-4d8b-9148-e3be6c30e623}">
          <xlrd:rvb i="3904"/>
        </ext>
      </extLst>
    </bk>
    <bk>
      <extLst>
        <ext uri="{3e2802c4-a4d2-4d8b-9148-e3be6c30e623}">
          <xlrd:rvb i="3905"/>
        </ext>
      </extLst>
    </bk>
    <bk>
      <extLst>
        <ext uri="{3e2802c4-a4d2-4d8b-9148-e3be6c30e623}">
          <xlrd:rvb i="3906"/>
        </ext>
      </extLst>
    </bk>
    <bk>
      <extLst>
        <ext uri="{3e2802c4-a4d2-4d8b-9148-e3be6c30e623}">
          <xlrd:rvb i="3907"/>
        </ext>
      </extLst>
    </bk>
    <bk>
      <extLst>
        <ext uri="{3e2802c4-a4d2-4d8b-9148-e3be6c30e623}">
          <xlrd:rvb i="3908"/>
        </ext>
      </extLst>
    </bk>
    <bk>
      <extLst>
        <ext uri="{3e2802c4-a4d2-4d8b-9148-e3be6c30e623}">
          <xlrd:rvb i="3909"/>
        </ext>
      </extLst>
    </bk>
    <bk>
      <extLst>
        <ext uri="{3e2802c4-a4d2-4d8b-9148-e3be6c30e623}">
          <xlrd:rvb i="3910"/>
        </ext>
      </extLst>
    </bk>
    <bk>
      <extLst>
        <ext uri="{3e2802c4-a4d2-4d8b-9148-e3be6c30e623}">
          <xlrd:rvb i="3911"/>
        </ext>
      </extLst>
    </bk>
    <bk>
      <extLst>
        <ext uri="{3e2802c4-a4d2-4d8b-9148-e3be6c30e623}">
          <xlrd:rvb i="3912"/>
        </ext>
      </extLst>
    </bk>
    <bk>
      <extLst>
        <ext uri="{3e2802c4-a4d2-4d8b-9148-e3be6c30e623}">
          <xlrd:rvb i="3913"/>
        </ext>
      </extLst>
    </bk>
    <bk>
      <extLst>
        <ext uri="{3e2802c4-a4d2-4d8b-9148-e3be6c30e623}">
          <xlrd:rvb i="3914"/>
        </ext>
      </extLst>
    </bk>
    <bk>
      <extLst>
        <ext uri="{3e2802c4-a4d2-4d8b-9148-e3be6c30e623}">
          <xlrd:rvb i="3915"/>
        </ext>
      </extLst>
    </bk>
    <bk>
      <extLst>
        <ext uri="{3e2802c4-a4d2-4d8b-9148-e3be6c30e623}">
          <xlrd:rvb i="3916"/>
        </ext>
      </extLst>
    </bk>
    <bk>
      <extLst>
        <ext uri="{3e2802c4-a4d2-4d8b-9148-e3be6c30e623}">
          <xlrd:rvb i="3917"/>
        </ext>
      </extLst>
    </bk>
    <bk>
      <extLst>
        <ext uri="{3e2802c4-a4d2-4d8b-9148-e3be6c30e623}">
          <xlrd:rvb i="3918"/>
        </ext>
      </extLst>
    </bk>
    <bk>
      <extLst>
        <ext uri="{3e2802c4-a4d2-4d8b-9148-e3be6c30e623}">
          <xlrd:rvb i="3919"/>
        </ext>
      </extLst>
    </bk>
    <bk>
      <extLst>
        <ext uri="{3e2802c4-a4d2-4d8b-9148-e3be6c30e623}">
          <xlrd:rvb i="3920"/>
        </ext>
      </extLst>
    </bk>
    <bk>
      <extLst>
        <ext uri="{3e2802c4-a4d2-4d8b-9148-e3be6c30e623}">
          <xlrd:rvb i="3921"/>
        </ext>
      </extLst>
    </bk>
    <bk>
      <extLst>
        <ext uri="{3e2802c4-a4d2-4d8b-9148-e3be6c30e623}">
          <xlrd:rvb i="3922"/>
        </ext>
      </extLst>
    </bk>
    <bk>
      <extLst>
        <ext uri="{3e2802c4-a4d2-4d8b-9148-e3be6c30e623}">
          <xlrd:rvb i="3923"/>
        </ext>
      </extLst>
    </bk>
    <bk>
      <extLst>
        <ext uri="{3e2802c4-a4d2-4d8b-9148-e3be6c30e623}">
          <xlrd:rvb i="3924"/>
        </ext>
      </extLst>
    </bk>
    <bk>
      <extLst>
        <ext uri="{3e2802c4-a4d2-4d8b-9148-e3be6c30e623}">
          <xlrd:rvb i="3925"/>
        </ext>
      </extLst>
    </bk>
    <bk>
      <extLst>
        <ext uri="{3e2802c4-a4d2-4d8b-9148-e3be6c30e623}">
          <xlrd:rvb i="3926"/>
        </ext>
      </extLst>
    </bk>
    <bk>
      <extLst>
        <ext uri="{3e2802c4-a4d2-4d8b-9148-e3be6c30e623}">
          <xlrd:rvb i="3927"/>
        </ext>
      </extLst>
    </bk>
    <bk>
      <extLst>
        <ext uri="{3e2802c4-a4d2-4d8b-9148-e3be6c30e623}">
          <xlrd:rvb i="3928"/>
        </ext>
      </extLst>
    </bk>
    <bk>
      <extLst>
        <ext uri="{3e2802c4-a4d2-4d8b-9148-e3be6c30e623}">
          <xlrd:rvb i="3929"/>
        </ext>
      </extLst>
    </bk>
    <bk>
      <extLst>
        <ext uri="{3e2802c4-a4d2-4d8b-9148-e3be6c30e623}">
          <xlrd:rvb i="3930"/>
        </ext>
      </extLst>
    </bk>
    <bk>
      <extLst>
        <ext uri="{3e2802c4-a4d2-4d8b-9148-e3be6c30e623}">
          <xlrd:rvb i="3931"/>
        </ext>
      </extLst>
    </bk>
    <bk>
      <extLst>
        <ext uri="{3e2802c4-a4d2-4d8b-9148-e3be6c30e623}">
          <xlrd:rvb i="3932"/>
        </ext>
      </extLst>
    </bk>
    <bk>
      <extLst>
        <ext uri="{3e2802c4-a4d2-4d8b-9148-e3be6c30e623}">
          <xlrd:rvb i="3933"/>
        </ext>
      </extLst>
    </bk>
    <bk>
      <extLst>
        <ext uri="{3e2802c4-a4d2-4d8b-9148-e3be6c30e623}">
          <xlrd:rvb i="3934"/>
        </ext>
      </extLst>
    </bk>
    <bk>
      <extLst>
        <ext uri="{3e2802c4-a4d2-4d8b-9148-e3be6c30e623}">
          <xlrd:rvb i="3935"/>
        </ext>
      </extLst>
    </bk>
    <bk>
      <extLst>
        <ext uri="{3e2802c4-a4d2-4d8b-9148-e3be6c30e623}">
          <xlrd:rvb i="3936"/>
        </ext>
      </extLst>
    </bk>
    <bk>
      <extLst>
        <ext uri="{3e2802c4-a4d2-4d8b-9148-e3be6c30e623}">
          <xlrd:rvb i="3937"/>
        </ext>
      </extLst>
    </bk>
    <bk>
      <extLst>
        <ext uri="{3e2802c4-a4d2-4d8b-9148-e3be6c30e623}">
          <xlrd:rvb i="3938"/>
        </ext>
      </extLst>
    </bk>
    <bk>
      <extLst>
        <ext uri="{3e2802c4-a4d2-4d8b-9148-e3be6c30e623}">
          <xlrd:rvb i="3939"/>
        </ext>
      </extLst>
    </bk>
    <bk>
      <extLst>
        <ext uri="{3e2802c4-a4d2-4d8b-9148-e3be6c30e623}">
          <xlrd:rvb i="3940"/>
        </ext>
      </extLst>
    </bk>
    <bk>
      <extLst>
        <ext uri="{3e2802c4-a4d2-4d8b-9148-e3be6c30e623}">
          <xlrd:rvb i="3941"/>
        </ext>
      </extLst>
    </bk>
    <bk>
      <extLst>
        <ext uri="{3e2802c4-a4d2-4d8b-9148-e3be6c30e623}">
          <xlrd:rvb i="3942"/>
        </ext>
      </extLst>
    </bk>
    <bk>
      <extLst>
        <ext uri="{3e2802c4-a4d2-4d8b-9148-e3be6c30e623}">
          <xlrd:rvb i="3943"/>
        </ext>
      </extLst>
    </bk>
    <bk>
      <extLst>
        <ext uri="{3e2802c4-a4d2-4d8b-9148-e3be6c30e623}">
          <xlrd:rvb i="3944"/>
        </ext>
      </extLst>
    </bk>
    <bk>
      <extLst>
        <ext uri="{3e2802c4-a4d2-4d8b-9148-e3be6c30e623}">
          <xlrd:rvb i="3945"/>
        </ext>
      </extLst>
    </bk>
    <bk>
      <extLst>
        <ext uri="{3e2802c4-a4d2-4d8b-9148-e3be6c30e623}">
          <xlrd:rvb i="3946"/>
        </ext>
      </extLst>
    </bk>
    <bk>
      <extLst>
        <ext uri="{3e2802c4-a4d2-4d8b-9148-e3be6c30e623}">
          <xlrd:rvb i="3947"/>
        </ext>
      </extLst>
    </bk>
    <bk>
      <extLst>
        <ext uri="{3e2802c4-a4d2-4d8b-9148-e3be6c30e623}">
          <xlrd:rvb i="3948"/>
        </ext>
      </extLst>
    </bk>
    <bk>
      <extLst>
        <ext uri="{3e2802c4-a4d2-4d8b-9148-e3be6c30e623}">
          <xlrd:rvb i="3949"/>
        </ext>
      </extLst>
    </bk>
    <bk>
      <extLst>
        <ext uri="{3e2802c4-a4d2-4d8b-9148-e3be6c30e623}">
          <xlrd:rvb i="3950"/>
        </ext>
      </extLst>
    </bk>
    <bk>
      <extLst>
        <ext uri="{3e2802c4-a4d2-4d8b-9148-e3be6c30e623}">
          <xlrd:rvb i="3951"/>
        </ext>
      </extLst>
    </bk>
    <bk>
      <extLst>
        <ext uri="{3e2802c4-a4d2-4d8b-9148-e3be6c30e623}">
          <xlrd:rvb i="3952"/>
        </ext>
      </extLst>
    </bk>
    <bk>
      <extLst>
        <ext uri="{3e2802c4-a4d2-4d8b-9148-e3be6c30e623}">
          <xlrd:rvb i="3953"/>
        </ext>
      </extLst>
    </bk>
    <bk>
      <extLst>
        <ext uri="{3e2802c4-a4d2-4d8b-9148-e3be6c30e623}">
          <xlrd:rvb i="3954"/>
        </ext>
      </extLst>
    </bk>
    <bk>
      <extLst>
        <ext uri="{3e2802c4-a4d2-4d8b-9148-e3be6c30e623}">
          <xlrd:rvb i="3955"/>
        </ext>
      </extLst>
    </bk>
    <bk>
      <extLst>
        <ext uri="{3e2802c4-a4d2-4d8b-9148-e3be6c30e623}">
          <xlrd:rvb i="3956"/>
        </ext>
      </extLst>
    </bk>
    <bk>
      <extLst>
        <ext uri="{3e2802c4-a4d2-4d8b-9148-e3be6c30e623}">
          <xlrd:rvb i="3957"/>
        </ext>
      </extLst>
    </bk>
    <bk>
      <extLst>
        <ext uri="{3e2802c4-a4d2-4d8b-9148-e3be6c30e623}">
          <xlrd:rvb i="3958"/>
        </ext>
      </extLst>
    </bk>
    <bk>
      <extLst>
        <ext uri="{3e2802c4-a4d2-4d8b-9148-e3be6c30e623}">
          <xlrd:rvb i="3959"/>
        </ext>
      </extLst>
    </bk>
    <bk>
      <extLst>
        <ext uri="{3e2802c4-a4d2-4d8b-9148-e3be6c30e623}">
          <xlrd:rvb i="3960"/>
        </ext>
      </extLst>
    </bk>
    <bk>
      <extLst>
        <ext uri="{3e2802c4-a4d2-4d8b-9148-e3be6c30e623}">
          <xlrd:rvb i="3961"/>
        </ext>
      </extLst>
    </bk>
    <bk>
      <extLst>
        <ext uri="{3e2802c4-a4d2-4d8b-9148-e3be6c30e623}">
          <xlrd:rvb i="3962"/>
        </ext>
      </extLst>
    </bk>
    <bk>
      <extLst>
        <ext uri="{3e2802c4-a4d2-4d8b-9148-e3be6c30e623}">
          <xlrd:rvb i="3963"/>
        </ext>
      </extLst>
    </bk>
    <bk>
      <extLst>
        <ext uri="{3e2802c4-a4d2-4d8b-9148-e3be6c30e623}">
          <xlrd:rvb i="3964"/>
        </ext>
      </extLst>
    </bk>
    <bk>
      <extLst>
        <ext uri="{3e2802c4-a4d2-4d8b-9148-e3be6c30e623}">
          <xlrd:rvb i="3965"/>
        </ext>
      </extLst>
    </bk>
    <bk>
      <extLst>
        <ext uri="{3e2802c4-a4d2-4d8b-9148-e3be6c30e623}">
          <xlrd:rvb i="3966"/>
        </ext>
      </extLst>
    </bk>
    <bk>
      <extLst>
        <ext uri="{3e2802c4-a4d2-4d8b-9148-e3be6c30e623}">
          <xlrd:rvb i="3967"/>
        </ext>
      </extLst>
    </bk>
    <bk>
      <extLst>
        <ext uri="{3e2802c4-a4d2-4d8b-9148-e3be6c30e623}">
          <xlrd:rvb i="3968"/>
        </ext>
      </extLst>
    </bk>
    <bk>
      <extLst>
        <ext uri="{3e2802c4-a4d2-4d8b-9148-e3be6c30e623}">
          <xlrd:rvb i="3969"/>
        </ext>
      </extLst>
    </bk>
    <bk>
      <extLst>
        <ext uri="{3e2802c4-a4d2-4d8b-9148-e3be6c30e623}">
          <xlrd:rvb i="3970"/>
        </ext>
      </extLst>
    </bk>
    <bk>
      <extLst>
        <ext uri="{3e2802c4-a4d2-4d8b-9148-e3be6c30e623}">
          <xlrd:rvb i="3971"/>
        </ext>
      </extLst>
    </bk>
    <bk>
      <extLst>
        <ext uri="{3e2802c4-a4d2-4d8b-9148-e3be6c30e623}">
          <xlrd:rvb i="3972"/>
        </ext>
      </extLst>
    </bk>
    <bk>
      <extLst>
        <ext uri="{3e2802c4-a4d2-4d8b-9148-e3be6c30e623}">
          <xlrd:rvb i="3973"/>
        </ext>
      </extLst>
    </bk>
    <bk>
      <extLst>
        <ext uri="{3e2802c4-a4d2-4d8b-9148-e3be6c30e623}">
          <xlrd:rvb i="3974"/>
        </ext>
      </extLst>
    </bk>
    <bk>
      <extLst>
        <ext uri="{3e2802c4-a4d2-4d8b-9148-e3be6c30e623}">
          <xlrd:rvb i="3975"/>
        </ext>
      </extLst>
    </bk>
    <bk>
      <extLst>
        <ext uri="{3e2802c4-a4d2-4d8b-9148-e3be6c30e623}">
          <xlrd:rvb i="3976"/>
        </ext>
      </extLst>
    </bk>
    <bk>
      <extLst>
        <ext uri="{3e2802c4-a4d2-4d8b-9148-e3be6c30e623}">
          <xlrd:rvb i="3977"/>
        </ext>
      </extLst>
    </bk>
    <bk>
      <extLst>
        <ext uri="{3e2802c4-a4d2-4d8b-9148-e3be6c30e623}">
          <xlrd:rvb i="3978"/>
        </ext>
      </extLst>
    </bk>
    <bk>
      <extLst>
        <ext uri="{3e2802c4-a4d2-4d8b-9148-e3be6c30e623}">
          <xlrd:rvb i="3979"/>
        </ext>
      </extLst>
    </bk>
    <bk>
      <extLst>
        <ext uri="{3e2802c4-a4d2-4d8b-9148-e3be6c30e623}">
          <xlrd:rvb i="3980"/>
        </ext>
      </extLst>
    </bk>
    <bk>
      <extLst>
        <ext uri="{3e2802c4-a4d2-4d8b-9148-e3be6c30e623}">
          <xlrd:rvb i="3981"/>
        </ext>
      </extLst>
    </bk>
    <bk>
      <extLst>
        <ext uri="{3e2802c4-a4d2-4d8b-9148-e3be6c30e623}">
          <xlrd:rvb i="3982"/>
        </ext>
      </extLst>
    </bk>
    <bk>
      <extLst>
        <ext uri="{3e2802c4-a4d2-4d8b-9148-e3be6c30e623}">
          <xlrd:rvb i="3983"/>
        </ext>
      </extLst>
    </bk>
    <bk>
      <extLst>
        <ext uri="{3e2802c4-a4d2-4d8b-9148-e3be6c30e623}">
          <xlrd:rvb i="3984"/>
        </ext>
      </extLst>
    </bk>
    <bk>
      <extLst>
        <ext uri="{3e2802c4-a4d2-4d8b-9148-e3be6c30e623}">
          <xlrd:rvb i="3985"/>
        </ext>
      </extLst>
    </bk>
    <bk>
      <extLst>
        <ext uri="{3e2802c4-a4d2-4d8b-9148-e3be6c30e623}">
          <xlrd:rvb i="3986"/>
        </ext>
      </extLst>
    </bk>
    <bk>
      <extLst>
        <ext uri="{3e2802c4-a4d2-4d8b-9148-e3be6c30e623}">
          <xlrd:rvb i="3987"/>
        </ext>
      </extLst>
    </bk>
    <bk>
      <extLst>
        <ext uri="{3e2802c4-a4d2-4d8b-9148-e3be6c30e623}">
          <xlrd:rvb i="3988"/>
        </ext>
      </extLst>
    </bk>
    <bk>
      <extLst>
        <ext uri="{3e2802c4-a4d2-4d8b-9148-e3be6c30e623}">
          <xlrd:rvb i="3989"/>
        </ext>
      </extLst>
    </bk>
    <bk>
      <extLst>
        <ext uri="{3e2802c4-a4d2-4d8b-9148-e3be6c30e623}">
          <xlrd:rvb i="3990"/>
        </ext>
      </extLst>
    </bk>
    <bk>
      <extLst>
        <ext uri="{3e2802c4-a4d2-4d8b-9148-e3be6c30e623}">
          <xlrd:rvb i="3991"/>
        </ext>
      </extLst>
    </bk>
    <bk>
      <extLst>
        <ext uri="{3e2802c4-a4d2-4d8b-9148-e3be6c30e623}">
          <xlrd:rvb i="3992"/>
        </ext>
      </extLst>
    </bk>
    <bk>
      <extLst>
        <ext uri="{3e2802c4-a4d2-4d8b-9148-e3be6c30e623}">
          <xlrd:rvb i="3993"/>
        </ext>
      </extLst>
    </bk>
    <bk>
      <extLst>
        <ext uri="{3e2802c4-a4d2-4d8b-9148-e3be6c30e623}">
          <xlrd:rvb i="3994"/>
        </ext>
      </extLst>
    </bk>
    <bk>
      <extLst>
        <ext uri="{3e2802c4-a4d2-4d8b-9148-e3be6c30e623}">
          <xlrd:rvb i="3995"/>
        </ext>
      </extLst>
    </bk>
    <bk>
      <extLst>
        <ext uri="{3e2802c4-a4d2-4d8b-9148-e3be6c30e623}">
          <xlrd:rvb i="3996"/>
        </ext>
      </extLst>
    </bk>
    <bk>
      <extLst>
        <ext uri="{3e2802c4-a4d2-4d8b-9148-e3be6c30e623}">
          <xlrd:rvb i="3997"/>
        </ext>
      </extLst>
    </bk>
    <bk>
      <extLst>
        <ext uri="{3e2802c4-a4d2-4d8b-9148-e3be6c30e623}">
          <xlrd:rvb i="3998"/>
        </ext>
      </extLst>
    </bk>
    <bk>
      <extLst>
        <ext uri="{3e2802c4-a4d2-4d8b-9148-e3be6c30e623}">
          <xlrd:rvb i="3999"/>
        </ext>
      </extLst>
    </bk>
    <bk>
      <extLst>
        <ext uri="{3e2802c4-a4d2-4d8b-9148-e3be6c30e623}">
          <xlrd:rvb i="4000"/>
        </ext>
      </extLst>
    </bk>
    <bk>
      <extLst>
        <ext uri="{3e2802c4-a4d2-4d8b-9148-e3be6c30e623}">
          <xlrd:rvb i="4001"/>
        </ext>
      </extLst>
    </bk>
    <bk>
      <extLst>
        <ext uri="{3e2802c4-a4d2-4d8b-9148-e3be6c30e623}">
          <xlrd:rvb i="4002"/>
        </ext>
      </extLst>
    </bk>
    <bk>
      <extLst>
        <ext uri="{3e2802c4-a4d2-4d8b-9148-e3be6c30e623}">
          <xlrd:rvb i="4003"/>
        </ext>
      </extLst>
    </bk>
    <bk>
      <extLst>
        <ext uri="{3e2802c4-a4d2-4d8b-9148-e3be6c30e623}">
          <xlrd:rvb i="4004"/>
        </ext>
      </extLst>
    </bk>
    <bk>
      <extLst>
        <ext uri="{3e2802c4-a4d2-4d8b-9148-e3be6c30e623}">
          <xlrd:rvb i="4005"/>
        </ext>
      </extLst>
    </bk>
    <bk>
      <extLst>
        <ext uri="{3e2802c4-a4d2-4d8b-9148-e3be6c30e623}">
          <xlrd:rvb i="4006"/>
        </ext>
      </extLst>
    </bk>
    <bk>
      <extLst>
        <ext uri="{3e2802c4-a4d2-4d8b-9148-e3be6c30e623}">
          <xlrd:rvb i="4007"/>
        </ext>
      </extLst>
    </bk>
    <bk>
      <extLst>
        <ext uri="{3e2802c4-a4d2-4d8b-9148-e3be6c30e623}">
          <xlrd:rvb i="4008"/>
        </ext>
      </extLst>
    </bk>
    <bk>
      <extLst>
        <ext uri="{3e2802c4-a4d2-4d8b-9148-e3be6c30e623}">
          <xlrd:rvb i="4009"/>
        </ext>
      </extLst>
    </bk>
    <bk>
      <extLst>
        <ext uri="{3e2802c4-a4d2-4d8b-9148-e3be6c30e623}">
          <xlrd:rvb i="4010"/>
        </ext>
      </extLst>
    </bk>
    <bk>
      <extLst>
        <ext uri="{3e2802c4-a4d2-4d8b-9148-e3be6c30e623}">
          <xlrd:rvb i="4011"/>
        </ext>
      </extLst>
    </bk>
    <bk>
      <extLst>
        <ext uri="{3e2802c4-a4d2-4d8b-9148-e3be6c30e623}">
          <xlrd:rvb i="4012"/>
        </ext>
      </extLst>
    </bk>
    <bk>
      <extLst>
        <ext uri="{3e2802c4-a4d2-4d8b-9148-e3be6c30e623}">
          <xlrd:rvb i="4013"/>
        </ext>
      </extLst>
    </bk>
    <bk>
      <extLst>
        <ext uri="{3e2802c4-a4d2-4d8b-9148-e3be6c30e623}">
          <xlrd:rvb i="4014"/>
        </ext>
      </extLst>
    </bk>
    <bk>
      <extLst>
        <ext uri="{3e2802c4-a4d2-4d8b-9148-e3be6c30e623}">
          <xlrd:rvb i="4015"/>
        </ext>
      </extLst>
    </bk>
    <bk>
      <extLst>
        <ext uri="{3e2802c4-a4d2-4d8b-9148-e3be6c30e623}">
          <xlrd:rvb i="4016"/>
        </ext>
      </extLst>
    </bk>
    <bk>
      <extLst>
        <ext uri="{3e2802c4-a4d2-4d8b-9148-e3be6c30e623}">
          <xlrd:rvb i="4017"/>
        </ext>
      </extLst>
    </bk>
    <bk>
      <extLst>
        <ext uri="{3e2802c4-a4d2-4d8b-9148-e3be6c30e623}">
          <xlrd:rvb i="4018"/>
        </ext>
      </extLst>
    </bk>
    <bk>
      <extLst>
        <ext uri="{3e2802c4-a4d2-4d8b-9148-e3be6c30e623}">
          <xlrd:rvb i="4019"/>
        </ext>
      </extLst>
    </bk>
    <bk>
      <extLst>
        <ext uri="{3e2802c4-a4d2-4d8b-9148-e3be6c30e623}">
          <xlrd:rvb i="4020"/>
        </ext>
      </extLst>
    </bk>
    <bk>
      <extLst>
        <ext uri="{3e2802c4-a4d2-4d8b-9148-e3be6c30e623}">
          <xlrd:rvb i="4021"/>
        </ext>
      </extLst>
    </bk>
    <bk>
      <extLst>
        <ext uri="{3e2802c4-a4d2-4d8b-9148-e3be6c30e623}">
          <xlrd:rvb i="4022"/>
        </ext>
      </extLst>
    </bk>
    <bk>
      <extLst>
        <ext uri="{3e2802c4-a4d2-4d8b-9148-e3be6c30e623}">
          <xlrd:rvb i="4023"/>
        </ext>
      </extLst>
    </bk>
    <bk>
      <extLst>
        <ext uri="{3e2802c4-a4d2-4d8b-9148-e3be6c30e623}">
          <xlrd:rvb i="4024"/>
        </ext>
      </extLst>
    </bk>
    <bk>
      <extLst>
        <ext uri="{3e2802c4-a4d2-4d8b-9148-e3be6c30e623}">
          <xlrd:rvb i="4025"/>
        </ext>
      </extLst>
    </bk>
    <bk>
      <extLst>
        <ext uri="{3e2802c4-a4d2-4d8b-9148-e3be6c30e623}">
          <xlrd:rvb i="4026"/>
        </ext>
      </extLst>
    </bk>
    <bk>
      <extLst>
        <ext uri="{3e2802c4-a4d2-4d8b-9148-e3be6c30e623}">
          <xlrd:rvb i="4027"/>
        </ext>
      </extLst>
    </bk>
    <bk>
      <extLst>
        <ext uri="{3e2802c4-a4d2-4d8b-9148-e3be6c30e623}">
          <xlrd:rvb i="4028"/>
        </ext>
      </extLst>
    </bk>
    <bk>
      <extLst>
        <ext uri="{3e2802c4-a4d2-4d8b-9148-e3be6c30e623}">
          <xlrd:rvb i="4029"/>
        </ext>
      </extLst>
    </bk>
    <bk>
      <extLst>
        <ext uri="{3e2802c4-a4d2-4d8b-9148-e3be6c30e623}">
          <xlrd:rvb i="4030"/>
        </ext>
      </extLst>
    </bk>
    <bk>
      <extLst>
        <ext uri="{3e2802c4-a4d2-4d8b-9148-e3be6c30e623}">
          <xlrd:rvb i="4031"/>
        </ext>
      </extLst>
    </bk>
    <bk>
      <extLst>
        <ext uri="{3e2802c4-a4d2-4d8b-9148-e3be6c30e623}">
          <xlrd:rvb i="4032"/>
        </ext>
      </extLst>
    </bk>
    <bk>
      <extLst>
        <ext uri="{3e2802c4-a4d2-4d8b-9148-e3be6c30e623}">
          <xlrd:rvb i="4033"/>
        </ext>
      </extLst>
    </bk>
    <bk>
      <extLst>
        <ext uri="{3e2802c4-a4d2-4d8b-9148-e3be6c30e623}">
          <xlrd:rvb i="4034"/>
        </ext>
      </extLst>
    </bk>
    <bk>
      <extLst>
        <ext uri="{3e2802c4-a4d2-4d8b-9148-e3be6c30e623}">
          <xlrd:rvb i="4035"/>
        </ext>
      </extLst>
    </bk>
    <bk>
      <extLst>
        <ext uri="{3e2802c4-a4d2-4d8b-9148-e3be6c30e623}">
          <xlrd:rvb i="4036"/>
        </ext>
      </extLst>
    </bk>
    <bk>
      <extLst>
        <ext uri="{3e2802c4-a4d2-4d8b-9148-e3be6c30e623}">
          <xlrd:rvb i="4037"/>
        </ext>
      </extLst>
    </bk>
    <bk>
      <extLst>
        <ext uri="{3e2802c4-a4d2-4d8b-9148-e3be6c30e623}">
          <xlrd:rvb i="4038"/>
        </ext>
      </extLst>
    </bk>
    <bk>
      <extLst>
        <ext uri="{3e2802c4-a4d2-4d8b-9148-e3be6c30e623}">
          <xlrd:rvb i="4039"/>
        </ext>
      </extLst>
    </bk>
    <bk>
      <extLst>
        <ext uri="{3e2802c4-a4d2-4d8b-9148-e3be6c30e623}">
          <xlrd:rvb i="4040"/>
        </ext>
      </extLst>
    </bk>
    <bk>
      <extLst>
        <ext uri="{3e2802c4-a4d2-4d8b-9148-e3be6c30e623}">
          <xlrd:rvb i="4041"/>
        </ext>
      </extLst>
    </bk>
    <bk>
      <extLst>
        <ext uri="{3e2802c4-a4d2-4d8b-9148-e3be6c30e623}">
          <xlrd:rvb i="4042"/>
        </ext>
      </extLst>
    </bk>
    <bk>
      <extLst>
        <ext uri="{3e2802c4-a4d2-4d8b-9148-e3be6c30e623}">
          <xlrd:rvb i="4043"/>
        </ext>
      </extLst>
    </bk>
    <bk>
      <extLst>
        <ext uri="{3e2802c4-a4d2-4d8b-9148-e3be6c30e623}">
          <xlrd:rvb i="4044"/>
        </ext>
      </extLst>
    </bk>
    <bk>
      <extLst>
        <ext uri="{3e2802c4-a4d2-4d8b-9148-e3be6c30e623}">
          <xlrd:rvb i="4045"/>
        </ext>
      </extLst>
    </bk>
    <bk>
      <extLst>
        <ext uri="{3e2802c4-a4d2-4d8b-9148-e3be6c30e623}">
          <xlrd:rvb i="4046"/>
        </ext>
      </extLst>
    </bk>
    <bk>
      <extLst>
        <ext uri="{3e2802c4-a4d2-4d8b-9148-e3be6c30e623}">
          <xlrd:rvb i="4047"/>
        </ext>
      </extLst>
    </bk>
    <bk>
      <extLst>
        <ext uri="{3e2802c4-a4d2-4d8b-9148-e3be6c30e623}">
          <xlrd:rvb i="4048"/>
        </ext>
      </extLst>
    </bk>
    <bk>
      <extLst>
        <ext uri="{3e2802c4-a4d2-4d8b-9148-e3be6c30e623}">
          <xlrd:rvb i="4049"/>
        </ext>
      </extLst>
    </bk>
    <bk>
      <extLst>
        <ext uri="{3e2802c4-a4d2-4d8b-9148-e3be6c30e623}">
          <xlrd:rvb i="4050"/>
        </ext>
      </extLst>
    </bk>
    <bk>
      <extLst>
        <ext uri="{3e2802c4-a4d2-4d8b-9148-e3be6c30e623}">
          <xlrd:rvb i="4051"/>
        </ext>
      </extLst>
    </bk>
    <bk>
      <extLst>
        <ext uri="{3e2802c4-a4d2-4d8b-9148-e3be6c30e623}">
          <xlrd:rvb i="4052"/>
        </ext>
      </extLst>
    </bk>
    <bk>
      <extLst>
        <ext uri="{3e2802c4-a4d2-4d8b-9148-e3be6c30e623}">
          <xlrd:rvb i="4053"/>
        </ext>
      </extLst>
    </bk>
    <bk>
      <extLst>
        <ext uri="{3e2802c4-a4d2-4d8b-9148-e3be6c30e623}">
          <xlrd:rvb i="4054"/>
        </ext>
      </extLst>
    </bk>
    <bk>
      <extLst>
        <ext uri="{3e2802c4-a4d2-4d8b-9148-e3be6c30e623}">
          <xlrd:rvb i="4055"/>
        </ext>
      </extLst>
    </bk>
    <bk>
      <extLst>
        <ext uri="{3e2802c4-a4d2-4d8b-9148-e3be6c30e623}">
          <xlrd:rvb i="4056"/>
        </ext>
      </extLst>
    </bk>
    <bk>
      <extLst>
        <ext uri="{3e2802c4-a4d2-4d8b-9148-e3be6c30e623}">
          <xlrd:rvb i="4057"/>
        </ext>
      </extLst>
    </bk>
    <bk>
      <extLst>
        <ext uri="{3e2802c4-a4d2-4d8b-9148-e3be6c30e623}">
          <xlrd:rvb i="4058"/>
        </ext>
      </extLst>
    </bk>
    <bk>
      <extLst>
        <ext uri="{3e2802c4-a4d2-4d8b-9148-e3be6c30e623}">
          <xlrd:rvb i="4059"/>
        </ext>
      </extLst>
    </bk>
    <bk>
      <extLst>
        <ext uri="{3e2802c4-a4d2-4d8b-9148-e3be6c30e623}">
          <xlrd:rvb i="4060"/>
        </ext>
      </extLst>
    </bk>
    <bk>
      <extLst>
        <ext uri="{3e2802c4-a4d2-4d8b-9148-e3be6c30e623}">
          <xlrd:rvb i="4061"/>
        </ext>
      </extLst>
    </bk>
    <bk>
      <extLst>
        <ext uri="{3e2802c4-a4d2-4d8b-9148-e3be6c30e623}">
          <xlrd:rvb i="4062"/>
        </ext>
      </extLst>
    </bk>
    <bk>
      <extLst>
        <ext uri="{3e2802c4-a4d2-4d8b-9148-e3be6c30e623}">
          <xlrd:rvb i="4063"/>
        </ext>
      </extLst>
    </bk>
    <bk>
      <extLst>
        <ext uri="{3e2802c4-a4d2-4d8b-9148-e3be6c30e623}">
          <xlrd:rvb i="4064"/>
        </ext>
      </extLst>
    </bk>
    <bk>
      <extLst>
        <ext uri="{3e2802c4-a4d2-4d8b-9148-e3be6c30e623}">
          <xlrd:rvb i="4065"/>
        </ext>
      </extLst>
    </bk>
    <bk>
      <extLst>
        <ext uri="{3e2802c4-a4d2-4d8b-9148-e3be6c30e623}">
          <xlrd:rvb i="4066"/>
        </ext>
      </extLst>
    </bk>
    <bk>
      <extLst>
        <ext uri="{3e2802c4-a4d2-4d8b-9148-e3be6c30e623}">
          <xlrd:rvb i="4067"/>
        </ext>
      </extLst>
    </bk>
    <bk>
      <extLst>
        <ext uri="{3e2802c4-a4d2-4d8b-9148-e3be6c30e623}">
          <xlrd:rvb i="4068"/>
        </ext>
      </extLst>
    </bk>
    <bk>
      <extLst>
        <ext uri="{3e2802c4-a4d2-4d8b-9148-e3be6c30e623}">
          <xlrd:rvb i="4069"/>
        </ext>
      </extLst>
    </bk>
    <bk>
      <extLst>
        <ext uri="{3e2802c4-a4d2-4d8b-9148-e3be6c30e623}">
          <xlrd:rvb i="4070"/>
        </ext>
      </extLst>
    </bk>
    <bk>
      <extLst>
        <ext uri="{3e2802c4-a4d2-4d8b-9148-e3be6c30e623}">
          <xlrd:rvb i="4071"/>
        </ext>
      </extLst>
    </bk>
    <bk>
      <extLst>
        <ext uri="{3e2802c4-a4d2-4d8b-9148-e3be6c30e623}">
          <xlrd:rvb i="4072"/>
        </ext>
      </extLst>
    </bk>
    <bk>
      <extLst>
        <ext uri="{3e2802c4-a4d2-4d8b-9148-e3be6c30e623}">
          <xlrd:rvb i="4073"/>
        </ext>
      </extLst>
    </bk>
    <bk>
      <extLst>
        <ext uri="{3e2802c4-a4d2-4d8b-9148-e3be6c30e623}">
          <xlrd:rvb i="4074"/>
        </ext>
      </extLst>
    </bk>
    <bk>
      <extLst>
        <ext uri="{3e2802c4-a4d2-4d8b-9148-e3be6c30e623}">
          <xlrd:rvb i="4075"/>
        </ext>
      </extLst>
    </bk>
    <bk>
      <extLst>
        <ext uri="{3e2802c4-a4d2-4d8b-9148-e3be6c30e623}">
          <xlrd:rvb i="4076"/>
        </ext>
      </extLst>
    </bk>
    <bk>
      <extLst>
        <ext uri="{3e2802c4-a4d2-4d8b-9148-e3be6c30e623}">
          <xlrd:rvb i="4077"/>
        </ext>
      </extLst>
    </bk>
    <bk>
      <extLst>
        <ext uri="{3e2802c4-a4d2-4d8b-9148-e3be6c30e623}">
          <xlrd:rvb i="4078"/>
        </ext>
      </extLst>
    </bk>
    <bk>
      <extLst>
        <ext uri="{3e2802c4-a4d2-4d8b-9148-e3be6c30e623}">
          <xlrd:rvb i="4079"/>
        </ext>
      </extLst>
    </bk>
    <bk>
      <extLst>
        <ext uri="{3e2802c4-a4d2-4d8b-9148-e3be6c30e623}">
          <xlrd:rvb i="4080"/>
        </ext>
      </extLst>
    </bk>
    <bk>
      <extLst>
        <ext uri="{3e2802c4-a4d2-4d8b-9148-e3be6c30e623}">
          <xlrd:rvb i="4081"/>
        </ext>
      </extLst>
    </bk>
    <bk>
      <extLst>
        <ext uri="{3e2802c4-a4d2-4d8b-9148-e3be6c30e623}">
          <xlrd:rvb i="4082"/>
        </ext>
      </extLst>
    </bk>
    <bk>
      <extLst>
        <ext uri="{3e2802c4-a4d2-4d8b-9148-e3be6c30e623}">
          <xlrd:rvb i="4083"/>
        </ext>
      </extLst>
    </bk>
    <bk>
      <extLst>
        <ext uri="{3e2802c4-a4d2-4d8b-9148-e3be6c30e623}">
          <xlrd:rvb i="4084"/>
        </ext>
      </extLst>
    </bk>
    <bk>
      <extLst>
        <ext uri="{3e2802c4-a4d2-4d8b-9148-e3be6c30e623}">
          <xlrd:rvb i="4085"/>
        </ext>
      </extLst>
    </bk>
    <bk>
      <extLst>
        <ext uri="{3e2802c4-a4d2-4d8b-9148-e3be6c30e623}">
          <xlrd:rvb i="4086"/>
        </ext>
      </extLst>
    </bk>
    <bk>
      <extLst>
        <ext uri="{3e2802c4-a4d2-4d8b-9148-e3be6c30e623}">
          <xlrd:rvb i="4087"/>
        </ext>
      </extLst>
    </bk>
    <bk>
      <extLst>
        <ext uri="{3e2802c4-a4d2-4d8b-9148-e3be6c30e623}">
          <xlrd:rvb i="4088"/>
        </ext>
      </extLst>
    </bk>
    <bk>
      <extLst>
        <ext uri="{3e2802c4-a4d2-4d8b-9148-e3be6c30e623}">
          <xlrd:rvb i="4089"/>
        </ext>
      </extLst>
    </bk>
    <bk>
      <extLst>
        <ext uri="{3e2802c4-a4d2-4d8b-9148-e3be6c30e623}">
          <xlrd:rvb i="4090"/>
        </ext>
      </extLst>
    </bk>
    <bk>
      <extLst>
        <ext uri="{3e2802c4-a4d2-4d8b-9148-e3be6c30e623}">
          <xlrd:rvb i="4091"/>
        </ext>
      </extLst>
    </bk>
    <bk>
      <extLst>
        <ext uri="{3e2802c4-a4d2-4d8b-9148-e3be6c30e623}">
          <xlrd:rvb i="4092"/>
        </ext>
      </extLst>
    </bk>
    <bk>
      <extLst>
        <ext uri="{3e2802c4-a4d2-4d8b-9148-e3be6c30e623}">
          <xlrd:rvb i="4093"/>
        </ext>
      </extLst>
    </bk>
    <bk>
      <extLst>
        <ext uri="{3e2802c4-a4d2-4d8b-9148-e3be6c30e623}">
          <xlrd:rvb i="4094"/>
        </ext>
      </extLst>
    </bk>
    <bk>
      <extLst>
        <ext uri="{3e2802c4-a4d2-4d8b-9148-e3be6c30e623}">
          <xlrd:rvb i="4095"/>
        </ext>
      </extLst>
    </bk>
    <bk>
      <extLst>
        <ext uri="{3e2802c4-a4d2-4d8b-9148-e3be6c30e623}">
          <xlrd:rvb i="4096"/>
        </ext>
      </extLst>
    </bk>
    <bk>
      <extLst>
        <ext uri="{3e2802c4-a4d2-4d8b-9148-e3be6c30e623}">
          <xlrd:rvb i="4097"/>
        </ext>
      </extLst>
    </bk>
    <bk>
      <extLst>
        <ext uri="{3e2802c4-a4d2-4d8b-9148-e3be6c30e623}">
          <xlrd:rvb i="4098"/>
        </ext>
      </extLst>
    </bk>
    <bk>
      <extLst>
        <ext uri="{3e2802c4-a4d2-4d8b-9148-e3be6c30e623}">
          <xlrd:rvb i="4099"/>
        </ext>
      </extLst>
    </bk>
    <bk>
      <extLst>
        <ext uri="{3e2802c4-a4d2-4d8b-9148-e3be6c30e623}">
          <xlrd:rvb i="4100"/>
        </ext>
      </extLst>
    </bk>
    <bk>
      <extLst>
        <ext uri="{3e2802c4-a4d2-4d8b-9148-e3be6c30e623}">
          <xlrd:rvb i="4101"/>
        </ext>
      </extLst>
    </bk>
    <bk>
      <extLst>
        <ext uri="{3e2802c4-a4d2-4d8b-9148-e3be6c30e623}">
          <xlrd:rvb i="4102"/>
        </ext>
      </extLst>
    </bk>
    <bk>
      <extLst>
        <ext uri="{3e2802c4-a4d2-4d8b-9148-e3be6c30e623}">
          <xlrd:rvb i="4103"/>
        </ext>
      </extLst>
    </bk>
    <bk>
      <extLst>
        <ext uri="{3e2802c4-a4d2-4d8b-9148-e3be6c30e623}">
          <xlrd:rvb i="4104"/>
        </ext>
      </extLst>
    </bk>
    <bk>
      <extLst>
        <ext uri="{3e2802c4-a4d2-4d8b-9148-e3be6c30e623}">
          <xlrd:rvb i="4105"/>
        </ext>
      </extLst>
    </bk>
    <bk>
      <extLst>
        <ext uri="{3e2802c4-a4d2-4d8b-9148-e3be6c30e623}">
          <xlrd:rvb i="4106"/>
        </ext>
      </extLst>
    </bk>
    <bk>
      <extLst>
        <ext uri="{3e2802c4-a4d2-4d8b-9148-e3be6c30e623}">
          <xlrd:rvb i="4107"/>
        </ext>
      </extLst>
    </bk>
    <bk>
      <extLst>
        <ext uri="{3e2802c4-a4d2-4d8b-9148-e3be6c30e623}">
          <xlrd:rvb i="4108"/>
        </ext>
      </extLst>
    </bk>
    <bk>
      <extLst>
        <ext uri="{3e2802c4-a4d2-4d8b-9148-e3be6c30e623}">
          <xlrd:rvb i="4109"/>
        </ext>
      </extLst>
    </bk>
    <bk>
      <extLst>
        <ext uri="{3e2802c4-a4d2-4d8b-9148-e3be6c30e623}">
          <xlrd:rvb i="4110"/>
        </ext>
      </extLst>
    </bk>
    <bk>
      <extLst>
        <ext uri="{3e2802c4-a4d2-4d8b-9148-e3be6c30e623}">
          <xlrd:rvb i="4111"/>
        </ext>
      </extLst>
    </bk>
    <bk>
      <extLst>
        <ext uri="{3e2802c4-a4d2-4d8b-9148-e3be6c30e623}">
          <xlrd:rvb i="4112"/>
        </ext>
      </extLst>
    </bk>
    <bk>
      <extLst>
        <ext uri="{3e2802c4-a4d2-4d8b-9148-e3be6c30e623}">
          <xlrd:rvb i="4113"/>
        </ext>
      </extLst>
    </bk>
    <bk>
      <extLst>
        <ext uri="{3e2802c4-a4d2-4d8b-9148-e3be6c30e623}">
          <xlrd:rvb i="4114"/>
        </ext>
      </extLst>
    </bk>
    <bk>
      <extLst>
        <ext uri="{3e2802c4-a4d2-4d8b-9148-e3be6c30e623}">
          <xlrd:rvb i="4115"/>
        </ext>
      </extLst>
    </bk>
    <bk>
      <extLst>
        <ext uri="{3e2802c4-a4d2-4d8b-9148-e3be6c30e623}">
          <xlrd:rvb i="4116"/>
        </ext>
      </extLst>
    </bk>
    <bk>
      <extLst>
        <ext uri="{3e2802c4-a4d2-4d8b-9148-e3be6c30e623}">
          <xlrd:rvb i="4117"/>
        </ext>
      </extLst>
    </bk>
    <bk>
      <extLst>
        <ext uri="{3e2802c4-a4d2-4d8b-9148-e3be6c30e623}">
          <xlrd:rvb i="4118"/>
        </ext>
      </extLst>
    </bk>
    <bk>
      <extLst>
        <ext uri="{3e2802c4-a4d2-4d8b-9148-e3be6c30e623}">
          <xlrd:rvb i="4119"/>
        </ext>
      </extLst>
    </bk>
    <bk>
      <extLst>
        <ext uri="{3e2802c4-a4d2-4d8b-9148-e3be6c30e623}">
          <xlrd:rvb i="4120"/>
        </ext>
      </extLst>
    </bk>
    <bk>
      <extLst>
        <ext uri="{3e2802c4-a4d2-4d8b-9148-e3be6c30e623}">
          <xlrd:rvb i="4121"/>
        </ext>
      </extLst>
    </bk>
    <bk>
      <extLst>
        <ext uri="{3e2802c4-a4d2-4d8b-9148-e3be6c30e623}">
          <xlrd:rvb i="4122"/>
        </ext>
      </extLst>
    </bk>
    <bk>
      <extLst>
        <ext uri="{3e2802c4-a4d2-4d8b-9148-e3be6c30e623}">
          <xlrd:rvb i="4123"/>
        </ext>
      </extLst>
    </bk>
    <bk>
      <extLst>
        <ext uri="{3e2802c4-a4d2-4d8b-9148-e3be6c30e623}">
          <xlrd:rvb i="4124"/>
        </ext>
      </extLst>
    </bk>
    <bk>
      <extLst>
        <ext uri="{3e2802c4-a4d2-4d8b-9148-e3be6c30e623}">
          <xlrd:rvb i="4125"/>
        </ext>
      </extLst>
    </bk>
    <bk>
      <extLst>
        <ext uri="{3e2802c4-a4d2-4d8b-9148-e3be6c30e623}">
          <xlrd:rvb i="4126"/>
        </ext>
      </extLst>
    </bk>
    <bk>
      <extLst>
        <ext uri="{3e2802c4-a4d2-4d8b-9148-e3be6c30e623}">
          <xlrd:rvb i="4127"/>
        </ext>
      </extLst>
    </bk>
    <bk>
      <extLst>
        <ext uri="{3e2802c4-a4d2-4d8b-9148-e3be6c30e623}">
          <xlrd:rvb i="4128"/>
        </ext>
      </extLst>
    </bk>
    <bk>
      <extLst>
        <ext uri="{3e2802c4-a4d2-4d8b-9148-e3be6c30e623}">
          <xlrd:rvb i="4129"/>
        </ext>
      </extLst>
    </bk>
    <bk>
      <extLst>
        <ext uri="{3e2802c4-a4d2-4d8b-9148-e3be6c30e623}">
          <xlrd:rvb i="4130"/>
        </ext>
      </extLst>
    </bk>
    <bk>
      <extLst>
        <ext uri="{3e2802c4-a4d2-4d8b-9148-e3be6c30e623}">
          <xlrd:rvb i="4131"/>
        </ext>
      </extLst>
    </bk>
    <bk>
      <extLst>
        <ext uri="{3e2802c4-a4d2-4d8b-9148-e3be6c30e623}">
          <xlrd:rvb i="4132"/>
        </ext>
      </extLst>
    </bk>
    <bk>
      <extLst>
        <ext uri="{3e2802c4-a4d2-4d8b-9148-e3be6c30e623}">
          <xlrd:rvb i="4133"/>
        </ext>
      </extLst>
    </bk>
    <bk>
      <extLst>
        <ext uri="{3e2802c4-a4d2-4d8b-9148-e3be6c30e623}">
          <xlrd:rvb i="4134"/>
        </ext>
      </extLst>
    </bk>
    <bk>
      <extLst>
        <ext uri="{3e2802c4-a4d2-4d8b-9148-e3be6c30e623}">
          <xlrd:rvb i="4135"/>
        </ext>
      </extLst>
    </bk>
    <bk>
      <extLst>
        <ext uri="{3e2802c4-a4d2-4d8b-9148-e3be6c30e623}">
          <xlrd:rvb i="4136"/>
        </ext>
      </extLst>
    </bk>
    <bk>
      <extLst>
        <ext uri="{3e2802c4-a4d2-4d8b-9148-e3be6c30e623}">
          <xlrd:rvb i="4137"/>
        </ext>
      </extLst>
    </bk>
    <bk>
      <extLst>
        <ext uri="{3e2802c4-a4d2-4d8b-9148-e3be6c30e623}">
          <xlrd:rvb i="4138"/>
        </ext>
      </extLst>
    </bk>
    <bk>
      <extLst>
        <ext uri="{3e2802c4-a4d2-4d8b-9148-e3be6c30e623}">
          <xlrd:rvb i="4139"/>
        </ext>
      </extLst>
    </bk>
    <bk>
      <extLst>
        <ext uri="{3e2802c4-a4d2-4d8b-9148-e3be6c30e623}">
          <xlrd:rvb i="4140"/>
        </ext>
      </extLst>
    </bk>
    <bk>
      <extLst>
        <ext uri="{3e2802c4-a4d2-4d8b-9148-e3be6c30e623}">
          <xlrd:rvb i="4141"/>
        </ext>
      </extLst>
    </bk>
    <bk>
      <extLst>
        <ext uri="{3e2802c4-a4d2-4d8b-9148-e3be6c30e623}">
          <xlrd:rvb i="4142"/>
        </ext>
      </extLst>
    </bk>
    <bk>
      <extLst>
        <ext uri="{3e2802c4-a4d2-4d8b-9148-e3be6c30e623}">
          <xlrd:rvb i="4143"/>
        </ext>
      </extLst>
    </bk>
    <bk>
      <extLst>
        <ext uri="{3e2802c4-a4d2-4d8b-9148-e3be6c30e623}">
          <xlrd:rvb i="4144"/>
        </ext>
      </extLst>
    </bk>
    <bk>
      <extLst>
        <ext uri="{3e2802c4-a4d2-4d8b-9148-e3be6c30e623}">
          <xlrd:rvb i="4145"/>
        </ext>
      </extLst>
    </bk>
    <bk>
      <extLst>
        <ext uri="{3e2802c4-a4d2-4d8b-9148-e3be6c30e623}">
          <xlrd:rvb i="4146"/>
        </ext>
      </extLst>
    </bk>
    <bk>
      <extLst>
        <ext uri="{3e2802c4-a4d2-4d8b-9148-e3be6c30e623}">
          <xlrd:rvb i="4147"/>
        </ext>
      </extLst>
    </bk>
    <bk>
      <extLst>
        <ext uri="{3e2802c4-a4d2-4d8b-9148-e3be6c30e623}">
          <xlrd:rvb i="4148"/>
        </ext>
      </extLst>
    </bk>
    <bk>
      <extLst>
        <ext uri="{3e2802c4-a4d2-4d8b-9148-e3be6c30e623}">
          <xlrd:rvb i="4149"/>
        </ext>
      </extLst>
    </bk>
    <bk>
      <extLst>
        <ext uri="{3e2802c4-a4d2-4d8b-9148-e3be6c30e623}">
          <xlrd:rvb i="4150"/>
        </ext>
      </extLst>
    </bk>
    <bk>
      <extLst>
        <ext uri="{3e2802c4-a4d2-4d8b-9148-e3be6c30e623}">
          <xlrd:rvb i="4151"/>
        </ext>
      </extLst>
    </bk>
    <bk>
      <extLst>
        <ext uri="{3e2802c4-a4d2-4d8b-9148-e3be6c30e623}">
          <xlrd:rvb i="4152"/>
        </ext>
      </extLst>
    </bk>
    <bk>
      <extLst>
        <ext uri="{3e2802c4-a4d2-4d8b-9148-e3be6c30e623}">
          <xlrd:rvb i="4153"/>
        </ext>
      </extLst>
    </bk>
    <bk>
      <extLst>
        <ext uri="{3e2802c4-a4d2-4d8b-9148-e3be6c30e623}">
          <xlrd:rvb i="4154"/>
        </ext>
      </extLst>
    </bk>
    <bk>
      <extLst>
        <ext uri="{3e2802c4-a4d2-4d8b-9148-e3be6c30e623}">
          <xlrd:rvb i="4155"/>
        </ext>
      </extLst>
    </bk>
    <bk>
      <extLst>
        <ext uri="{3e2802c4-a4d2-4d8b-9148-e3be6c30e623}">
          <xlrd:rvb i="4156"/>
        </ext>
      </extLst>
    </bk>
    <bk>
      <extLst>
        <ext uri="{3e2802c4-a4d2-4d8b-9148-e3be6c30e623}">
          <xlrd:rvb i="4157"/>
        </ext>
      </extLst>
    </bk>
    <bk>
      <extLst>
        <ext uri="{3e2802c4-a4d2-4d8b-9148-e3be6c30e623}">
          <xlrd:rvb i="4158"/>
        </ext>
      </extLst>
    </bk>
    <bk>
      <extLst>
        <ext uri="{3e2802c4-a4d2-4d8b-9148-e3be6c30e623}">
          <xlrd:rvb i="4159"/>
        </ext>
      </extLst>
    </bk>
    <bk>
      <extLst>
        <ext uri="{3e2802c4-a4d2-4d8b-9148-e3be6c30e623}">
          <xlrd:rvb i="4160"/>
        </ext>
      </extLst>
    </bk>
    <bk>
      <extLst>
        <ext uri="{3e2802c4-a4d2-4d8b-9148-e3be6c30e623}">
          <xlrd:rvb i="4161"/>
        </ext>
      </extLst>
    </bk>
    <bk>
      <extLst>
        <ext uri="{3e2802c4-a4d2-4d8b-9148-e3be6c30e623}">
          <xlrd:rvb i="4162"/>
        </ext>
      </extLst>
    </bk>
    <bk>
      <extLst>
        <ext uri="{3e2802c4-a4d2-4d8b-9148-e3be6c30e623}">
          <xlrd:rvb i="4163"/>
        </ext>
      </extLst>
    </bk>
    <bk>
      <extLst>
        <ext uri="{3e2802c4-a4d2-4d8b-9148-e3be6c30e623}">
          <xlrd:rvb i="4164"/>
        </ext>
      </extLst>
    </bk>
    <bk>
      <extLst>
        <ext uri="{3e2802c4-a4d2-4d8b-9148-e3be6c30e623}">
          <xlrd:rvb i="4165"/>
        </ext>
      </extLst>
    </bk>
    <bk>
      <extLst>
        <ext uri="{3e2802c4-a4d2-4d8b-9148-e3be6c30e623}">
          <xlrd:rvb i="4166"/>
        </ext>
      </extLst>
    </bk>
    <bk>
      <extLst>
        <ext uri="{3e2802c4-a4d2-4d8b-9148-e3be6c30e623}">
          <xlrd:rvb i="4167"/>
        </ext>
      </extLst>
    </bk>
    <bk>
      <extLst>
        <ext uri="{3e2802c4-a4d2-4d8b-9148-e3be6c30e623}">
          <xlrd:rvb i="4168"/>
        </ext>
      </extLst>
    </bk>
    <bk>
      <extLst>
        <ext uri="{3e2802c4-a4d2-4d8b-9148-e3be6c30e623}">
          <xlrd:rvb i="4169"/>
        </ext>
      </extLst>
    </bk>
    <bk>
      <extLst>
        <ext uri="{3e2802c4-a4d2-4d8b-9148-e3be6c30e623}">
          <xlrd:rvb i="4170"/>
        </ext>
      </extLst>
    </bk>
    <bk>
      <extLst>
        <ext uri="{3e2802c4-a4d2-4d8b-9148-e3be6c30e623}">
          <xlrd:rvb i="4171"/>
        </ext>
      </extLst>
    </bk>
    <bk>
      <extLst>
        <ext uri="{3e2802c4-a4d2-4d8b-9148-e3be6c30e623}">
          <xlrd:rvb i="4172"/>
        </ext>
      </extLst>
    </bk>
    <bk>
      <extLst>
        <ext uri="{3e2802c4-a4d2-4d8b-9148-e3be6c30e623}">
          <xlrd:rvb i="4173"/>
        </ext>
      </extLst>
    </bk>
    <bk>
      <extLst>
        <ext uri="{3e2802c4-a4d2-4d8b-9148-e3be6c30e623}">
          <xlrd:rvb i="4174"/>
        </ext>
      </extLst>
    </bk>
    <bk>
      <extLst>
        <ext uri="{3e2802c4-a4d2-4d8b-9148-e3be6c30e623}">
          <xlrd:rvb i="4175"/>
        </ext>
      </extLst>
    </bk>
    <bk>
      <extLst>
        <ext uri="{3e2802c4-a4d2-4d8b-9148-e3be6c30e623}">
          <xlrd:rvb i="4176"/>
        </ext>
      </extLst>
    </bk>
    <bk>
      <extLst>
        <ext uri="{3e2802c4-a4d2-4d8b-9148-e3be6c30e623}">
          <xlrd:rvb i="4177"/>
        </ext>
      </extLst>
    </bk>
    <bk>
      <extLst>
        <ext uri="{3e2802c4-a4d2-4d8b-9148-e3be6c30e623}">
          <xlrd:rvb i="4178"/>
        </ext>
      </extLst>
    </bk>
    <bk>
      <extLst>
        <ext uri="{3e2802c4-a4d2-4d8b-9148-e3be6c30e623}">
          <xlrd:rvb i="4179"/>
        </ext>
      </extLst>
    </bk>
    <bk>
      <extLst>
        <ext uri="{3e2802c4-a4d2-4d8b-9148-e3be6c30e623}">
          <xlrd:rvb i="4180"/>
        </ext>
      </extLst>
    </bk>
    <bk>
      <extLst>
        <ext uri="{3e2802c4-a4d2-4d8b-9148-e3be6c30e623}">
          <xlrd:rvb i="4181"/>
        </ext>
      </extLst>
    </bk>
    <bk>
      <extLst>
        <ext uri="{3e2802c4-a4d2-4d8b-9148-e3be6c30e623}">
          <xlrd:rvb i="4182"/>
        </ext>
      </extLst>
    </bk>
    <bk>
      <extLst>
        <ext uri="{3e2802c4-a4d2-4d8b-9148-e3be6c30e623}">
          <xlrd:rvb i="4183"/>
        </ext>
      </extLst>
    </bk>
    <bk>
      <extLst>
        <ext uri="{3e2802c4-a4d2-4d8b-9148-e3be6c30e623}">
          <xlrd:rvb i="4184"/>
        </ext>
      </extLst>
    </bk>
    <bk>
      <extLst>
        <ext uri="{3e2802c4-a4d2-4d8b-9148-e3be6c30e623}">
          <xlrd:rvb i="4185"/>
        </ext>
      </extLst>
    </bk>
    <bk>
      <extLst>
        <ext uri="{3e2802c4-a4d2-4d8b-9148-e3be6c30e623}">
          <xlrd:rvb i="4186"/>
        </ext>
      </extLst>
    </bk>
    <bk>
      <extLst>
        <ext uri="{3e2802c4-a4d2-4d8b-9148-e3be6c30e623}">
          <xlrd:rvb i="4187"/>
        </ext>
      </extLst>
    </bk>
    <bk>
      <extLst>
        <ext uri="{3e2802c4-a4d2-4d8b-9148-e3be6c30e623}">
          <xlrd:rvb i="4188"/>
        </ext>
      </extLst>
    </bk>
    <bk>
      <extLst>
        <ext uri="{3e2802c4-a4d2-4d8b-9148-e3be6c30e623}">
          <xlrd:rvb i="4189"/>
        </ext>
      </extLst>
    </bk>
    <bk>
      <extLst>
        <ext uri="{3e2802c4-a4d2-4d8b-9148-e3be6c30e623}">
          <xlrd:rvb i="4190"/>
        </ext>
      </extLst>
    </bk>
    <bk>
      <extLst>
        <ext uri="{3e2802c4-a4d2-4d8b-9148-e3be6c30e623}">
          <xlrd:rvb i="4191"/>
        </ext>
      </extLst>
    </bk>
    <bk>
      <extLst>
        <ext uri="{3e2802c4-a4d2-4d8b-9148-e3be6c30e623}">
          <xlrd:rvb i="4192"/>
        </ext>
      </extLst>
    </bk>
    <bk>
      <extLst>
        <ext uri="{3e2802c4-a4d2-4d8b-9148-e3be6c30e623}">
          <xlrd:rvb i="4193"/>
        </ext>
      </extLst>
    </bk>
    <bk>
      <extLst>
        <ext uri="{3e2802c4-a4d2-4d8b-9148-e3be6c30e623}">
          <xlrd:rvb i="4194"/>
        </ext>
      </extLst>
    </bk>
    <bk>
      <extLst>
        <ext uri="{3e2802c4-a4d2-4d8b-9148-e3be6c30e623}">
          <xlrd:rvb i="4195"/>
        </ext>
      </extLst>
    </bk>
    <bk>
      <extLst>
        <ext uri="{3e2802c4-a4d2-4d8b-9148-e3be6c30e623}">
          <xlrd:rvb i="4196"/>
        </ext>
      </extLst>
    </bk>
    <bk>
      <extLst>
        <ext uri="{3e2802c4-a4d2-4d8b-9148-e3be6c30e623}">
          <xlrd:rvb i="4197"/>
        </ext>
      </extLst>
    </bk>
    <bk>
      <extLst>
        <ext uri="{3e2802c4-a4d2-4d8b-9148-e3be6c30e623}">
          <xlrd:rvb i="4198"/>
        </ext>
      </extLst>
    </bk>
    <bk>
      <extLst>
        <ext uri="{3e2802c4-a4d2-4d8b-9148-e3be6c30e623}">
          <xlrd:rvb i="4199"/>
        </ext>
      </extLst>
    </bk>
    <bk>
      <extLst>
        <ext uri="{3e2802c4-a4d2-4d8b-9148-e3be6c30e623}">
          <xlrd:rvb i="4200"/>
        </ext>
      </extLst>
    </bk>
    <bk>
      <extLst>
        <ext uri="{3e2802c4-a4d2-4d8b-9148-e3be6c30e623}">
          <xlrd:rvb i="4201"/>
        </ext>
      </extLst>
    </bk>
    <bk>
      <extLst>
        <ext uri="{3e2802c4-a4d2-4d8b-9148-e3be6c30e623}">
          <xlrd:rvb i="4202"/>
        </ext>
      </extLst>
    </bk>
    <bk>
      <extLst>
        <ext uri="{3e2802c4-a4d2-4d8b-9148-e3be6c30e623}">
          <xlrd:rvb i="4203"/>
        </ext>
      </extLst>
    </bk>
    <bk>
      <extLst>
        <ext uri="{3e2802c4-a4d2-4d8b-9148-e3be6c30e623}">
          <xlrd:rvb i="4204"/>
        </ext>
      </extLst>
    </bk>
    <bk>
      <extLst>
        <ext uri="{3e2802c4-a4d2-4d8b-9148-e3be6c30e623}">
          <xlrd:rvb i="4205"/>
        </ext>
      </extLst>
    </bk>
    <bk>
      <extLst>
        <ext uri="{3e2802c4-a4d2-4d8b-9148-e3be6c30e623}">
          <xlrd:rvb i="4206"/>
        </ext>
      </extLst>
    </bk>
    <bk>
      <extLst>
        <ext uri="{3e2802c4-a4d2-4d8b-9148-e3be6c30e623}">
          <xlrd:rvb i="4207"/>
        </ext>
      </extLst>
    </bk>
    <bk>
      <extLst>
        <ext uri="{3e2802c4-a4d2-4d8b-9148-e3be6c30e623}">
          <xlrd:rvb i="4208"/>
        </ext>
      </extLst>
    </bk>
    <bk>
      <extLst>
        <ext uri="{3e2802c4-a4d2-4d8b-9148-e3be6c30e623}">
          <xlrd:rvb i="4209"/>
        </ext>
      </extLst>
    </bk>
    <bk>
      <extLst>
        <ext uri="{3e2802c4-a4d2-4d8b-9148-e3be6c30e623}">
          <xlrd:rvb i="4210"/>
        </ext>
      </extLst>
    </bk>
    <bk>
      <extLst>
        <ext uri="{3e2802c4-a4d2-4d8b-9148-e3be6c30e623}">
          <xlrd:rvb i="4211"/>
        </ext>
      </extLst>
    </bk>
    <bk>
      <extLst>
        <ext uri="{3e2802c4-a4d2-4d8b-9148-e3be6c30e623}">
          <xlrd:rvb i="4212"/>
        </ext>
      </extLst>
    </bk>
    <bk>
      <extLst>
        <ext uri="{3e2802c4-a4d2-4d8b-9148-e3be6c30e623}">
          <xlrd:rvb i="4213"/>
        </ext>
      </extLst>
    </bk>
    <bk>
      <extLst>
        <ext uri="{3e2802c4-a4d2-4d8b-9148-e3be6c30e623}">
          <xlrd:rvb i="4214"/>
        </ext>
      </extLst>
    </bk>
    <bk>
      <extLst>
        <ext uri="{3e2802c4-a4d2-4d8b-9148-e3be6c30e623}">
          <xlrd:rvb i="4215"/>
        </ext>
      </extLst>
    </bk>
    <bk>
      <extLst>
        <ext uri="{3e2802c4-a4d2-4d8b-9148-e3be6c30e623}">
          <xlrd:rvb i="4216"/>
        </ext>
      </extLst>
    </bk>
    <bk>
      <extLst>
        <ext uri="{3e2802c4-a4d2-4d8b-9148-e3be6c30e623}">
          <xlrd:rvb i="4217"/>
        </ext>
      </extLst>
    </bk>
    <bk>
      <extLst>
        <ext uri="{3e2802c4-a4d2-4d8b-9148-e3be6c30e623}">
          <xlrd:rvb i="4218"/>
        </ext>
      </extLst>
    </bk>
    <bk>
      <extLst>
        <ext uri="{3e2802c4-a4d2-4d8b-9148-e3be6c30e623}">
          <xlrd:rvb i="4219"/>
        </ext>
      </extLst>
    </bk>
    <bk>
      <extLst>
        <ext uri="{3e2802c4-a4d2-4d8b-9148-e3be6c30e623}">
          <xlrd:rvb i="4220"/>
        </ext>
      </extLst>
    </bk>
    <bk>
      <extLst>
        <ext uri="{3e2802c4-a4d2-4d8b-9148-e3be6c30e623}">
          <xlrd:rvb i="4221"/>
        </ext>
      </extLst>
    </bk>
    <bk>
      <extLst>
        <ext uri="{3e2802c4-a4d2-4d8b-9148-e3be6c30e623}">
          <xlrd:rvb i="4222"/>
        </ext>
      </extLst>
    </bk>
    <bk>
      <extLst>
        <ext uri="{3e2802c4-a4d2-4d8b-9148-e3be6c30e623}">
          <xlrd:rvb i="4223"/>
        </ext>
      </extLst>
    </bk>
    <bk>
      <extLst>
        <ext uri="{3e2802c4-a4d2-4d8b-9148-e3be6c30e623}">
          <xlrd:rvb i="4224"/>
        </ext>
      </extLst>
    </bk>
    <bk>
      <extLst>
        <ext uri="{3e2802c4-a4d2-4d8b-9148-e3be6c30e623}">
          <xlrd:rvb i="4225"/>
        </ext>
      </extLst>
    </bk>
    <bk>
      <extLst>
        <ext uri="{3e2802c4-a4d2-4d8b-9148-e3be6c30e623}">
          <xlrd:rvb i="4226"/>
        </ext>
      </extLst>
    </bk>
    <bk>
      <extLst>
        <ext uri="{3e2802c4-a4d2-4d8b-9148-e3be6c30e623}">
          <xlrd:rvb i="4227"/>
        </ext>
      </extLst>
    </bk>
    <bk>
      <extLst>
        <ext uri="{3e2802c4-a4d2-4d8b-9148-e3be6c30e623}">
          <xlrd:rvb i="4228"/>
        </ext>
      </extLst>
    </bk>
    <bk>
      <extLst>
        <ext uri="{3e2802c4-a4d2-4d8b-9148-e3be6c30e623}">
          <xlrd:rvb i="4229"/>
        </ext>
      </extLst>
    </bk>
    <bk>
      <extLst>
        <ext uri="{3e2802c4-a4d2-4d8b-9148-e3be6c30e623}">
          <xlrd:rvb i="4230"/>
        </ext>
      </extLst>
    </bk>
    <bk>
      <extLst>
        <ext uri="{3e2802c4-a4d2-4d8b-9148-e3be6c30e623}">
          <xlrd:rvb i="4231"/>
        </ext>
      </extLst>
    </bk>
    <bk>
      <extLst>
        <ext uri="{3e2802c4-a4d2-4d8b-9148-e3be6c30e623}">
          <xlrd:rvb i="4232"/>
        </ext>
      </extLst>
    </bk>
    <bk>
      <extLst>
        <ext uri="{3e2802c4-a4d2-4d8b-9148-e3be6c30e623}">
          <xlrd:rvb i="4233"/>
        </ext>
      </extLst>
    </bk>
    <bk>
      <extLst>
        <ext uri="{3e2802c4-a4d2-4d8b-9148-e3be6c30e623}">
          <xlrd:rvb i="4234"/>
        </ext>
      </extLst>
    </bk>
    <bk>
      <extLst>
        <ext uri="{3e2802c4-a4d2-4d8b-9148-e3be6c30e623}">
          <xlrd:rvb i="4235"/>
        </ext>
      </extLst>
    </bk>
    <bk>
      <extLst>
        <ext uri="{3e2802c4-a4d2-4d8b-9148-e3be6c30e623}">
          <xlrd:rvb i="4236"/>
        </ext>
      </extLst>
    </bk>
    <bk>
      <extLst>
        <ext uri="{3e2802c4-a4d2-4d8b-9148-e3be6c30e623}">
          <xlrd:rvb i="4237"/>
        </ext>
      </extLst>
    </bk>
    <bk>
      <extLst>
        <ext uri="{3e2802c4-a4d2-4d8b-9148-e3be6c30e623}">
          <xlrd:rvb i="4238"/>
        </ext>
      </extLst>
    </bk>
    <bk>
      <extLst>
        <ext uri="{3e2802c4-a4d2-4d8b-9148-e3be6c30e623}">
          <xlrd:rvb i="4239"/>
        </ext>
      </extLst>
    </bk>
    <bk>
      <extLst>
        <ext uri="{3e2802c4-a4d2-4d8b-9148-e3be6c30e623}">
          <xlrd:rvb i="4240"/>
        </ext>
      </extLst>
    </bk>
    <bk>
      <extLst>
        <ext uri="{3e2802c4-a4d2-4d8b-9148-e3be6c30e623}">
          <xlrd:rvb i="4241"/>
        </ext>
      </extLst>
    </bk>
    <bk>
      <extLst>
        <ext uri="{3e2802c4-a4d2-4d8b-9148-e3be6c30e623}">
          <xlrd:rvb i="4242"/>
        </ext>
      </extLst>
    </bk>
    <bk>
      <extLst>
        <ext uri="{3e2802c4-a4d2-4d8b-9148-e3be6c30e623}">
          <xlrd:rvb i="4243"/>
        </ext>
      </extLst>
    </bk>
    <bk>
      <extLst>
        <ext uri="{3e2802c4-a4d2-4d8b-9148-e3be6c30e623}">
          <xlrd:rvb i="4244"/>
        </ext>
      </extLst>
    </bk>
    <bk>
      <extLst>
        <ext uri="{3e2802c4-a4d2-4d8b-9148-e3be6c30e623}">
          <xlrd:rvb i="4245"/>
        </ext>
      </extLst>
    </bk>
    <bk>
      <extLst>
        <ext uri="{3e2802c4-a4d2-4d8b-9148-e3be6c30e623}">
          <xlrd:rvb i="4246"/>
        </ext>
      </extLst>
    </bk>
    <bk>
      <extLst>
        <ext uri="{3e2802c4-a4d2-4d8b-9148-e3be6c30e623}">
          <xlrd:rvb i="4247"/>
        </ext>
      </extLst>
    </bk>
    <bk>
      <extLst>
        <ext uri="{3e2802c4-a4d2-4d8b-9148-e3be6c30e623}">
          <xlrd:rvb i="4248"/>
        </ext>
      </extLst>
    </bk>
    <bk>
      <extLst>
        <ext uri="{3e2802c4-a4d2-4d8b-9148-e3be6c30e623}">
          <xlrd:rvb i="4249"/>
        </ext>
      </extLst>
    </bk>
    <bk>
      <extLst>
        <ext uri="{3e2802c4-a4d2-4d8b-9148-e3be6c30e623}">
          <xlrd:rvb i="4250"/>
        </ext>
      </extLst>
    </bk>
    <bk>
      <extLst>
        <ext uri="{3e2802c4-a4d2-4d8b-9148-e3be6c30e623}">
          <xlrd:rvb i="4251"/>
        </ext>
      </extLst>
    </bk>
    <bk>
      <extLst>
        <ext uri="{3e2802c4-a4d2-4d8b-9148-e3be6c30e623}">
          <xlrd:rvb i="4252"/>
        </ext>
      </extLst>
    </bk>
    <bk>
      <extLst>
        <ext uri="{3e2802c4-a4d2-4d8b-9148-e3be6c30e623}">
          <xlrd:rvb i="4253"/>
        </ext>
      </extLst>
    </bk>
    <bk>
      <extLst>
        <ext uri="{3e2802c4-a4d2-4d8b-9148-e3be6c30e623}">
          <xlrd:rvb i="4254"/>
        </ext>
      </extLst>
    </bk>
    <bk>
      <extLst>
        <ext uri="{3e2802c4-a4d2-4d8b-9148-e3be6c30e623}">
          <xlrd:rvb i="4255"/>
        </ext>
      </extLst>
    </bk>
    <bk>
      <extLst>
        <ext uri="{3e2802c4-a4d2-4d8b-9148-e3be6c30e623}">
          <xlrd:rvb i="4256"/>
        </ext>
      </extLst>
    </bk>
    <bk>
      <extLst>
        <ext uri="{3e2802c4-a4d2-4d8b-9148-e3be6c30e623}">
          <xlrd:rvb i="4257"/>
        </ext>
      </extLst>
    </bk>
    <bk>
      <extLst>
        <ext uri="{3e2802c4-a4d2-4d8b-9148-e3be6c30e623}">
          <xlrd:rvb i="4258"/>
        </ext>
      </extLst>
    </bk>
    <bk>
      <extLst>
        <ext uri="{3e2802c4-a4d2-4d8b-9148-e3be6c30e623}">
          <xlrd:rvb i="4259"/>
        </ext>
      </extLst>
    </bk>
    <bk>
      <extLst>
        <ext uri="{3e2802c4-a4d2-4d8b-9148-e3be6c30e623}">
          <xlrd:rvb i="4260"/>
        </ext>
      </extLst>
    </bk>
    <bk>
      <extLst>
        <ext uri="{3e2802c4-a4d2-4d8b-9148-e3be6c30e623}">
          <xlrd:rvb i="4261"/>
        </ext>
      </extLst>
    </bk>
    <bk>
      <extLst>
        <ext uri="{3e2802c4-a4d2-4d8b-9148-e3be6c30e623}">
          <xlrd:rvb i="4262"/>
        </ext>
      </extLst>
    </bk>
    <bk>
      <extLst>
        <ext uri="{3e2802c4-a4d2-4d8b-9148-e3be6c30e623}">
          <xlrd:rvb i="4263"/>
        </ext>
      </extLst>
    </bk>
    <bk>
      <extLst>
        <ext uri="{3e2802c4-a4d2-4d8b-9148-e3be6c30e623}">
          <xlrd:rvb i="4264"/>
        </ext>
      </extLst>
    </bk>
    <bk>
      <extLst>
        <ext uri="{3e2802c4-a4d2-4d8b-9148-e3be6c30e623}">
          <xlrd:rvb i="4265"/>
        </ext>
      </extLst>
    </bk>
    <bk>
      <extLst>
        <ext uri="{3e2802c4-a4d2-4d8b-9148-e3be6c30e623}">
          <xlrd:rvb i="4266"/>
        </ext>
      </extLst>
    </bk>
    <bk>
      <extLst>
        <ext uri="{3e2802c4-a4d2-4d8b-9148-e3be6c30e623}">
          <xlrd:rvb i="4267"/>
        </ext>
      </extLst>
    </bk>
    <bk>
      <extLst>
        <ext uri="{3e2802c4-a4d2-4d8b-9148-e3be6c30e623}">
          <xlrd:rvb i="4268"/>
        </ext>
      </extLst>
    </bk>
    <bk>
      <extLst>
        <ext uri="{3e2802c4-a4d2-4d8b-9148-e3be6c30e623}">
          <xlrd:rvb i="4269"/>
        </ext>
      </extLst>
    </bk>
    <bk>
      <extLst>
        <ext uri="{3e2802c4-a4d2-4d8b-9148-e3be6c30e623}">
          <xlrd:rvb i="4270"/>
        </ext>
      </extLst>
    </bk>
    <bk>
      <extLst>
        <ext uri="{3e2802c4-a4d2-4d8b-9148-e3be6c30e623}">
          <xlrd:rvb i="4271"/>
        </ext>
      </extLst>
    </bk>
    <bk>
      <extLst>
        <ext uri="{3e2802c4-a4d2-4d8b-9148-e3be6c30e623}">
          <xlrd:rvb i="4272"/>
        </ext>
      </extLst>
    </bk>
    <bk>
      <extLst>
        <ext uri="{3e2802c4-a4d2-4d8b-9148-e3be6c30e623}">
          <xlrd:rvb i="4273"/>
        </ext>
      </extLst>
    </bk>
    <bk>
      <extLst>
        <ext uri="{3e2802c4-a4d2-4d8b-9148-e3be6c30e623}">
          <xlrd:rvb i="4274"/>
        </ext>
      </extLst>
    </bk>
    <bk>
      <extLst>
        <ext uri="{3e2802c4-a4d2-4d8b-9148-e3be6c30e623}">
          <xlrd:rvb i="4275"/>
        </ext>
      </extLst>
    </bk>
    <bk>
      <extLst>
        <ext uri="{3e2802c4-a4d2-4d8b-9148-e3be6c30e623}">
          <xlrd:rvb i="4276"/>
        </ext>
      </extLst>
    </bk>
    <bk>
      <extLst>
        <ext uri="{3e2802c4-a4d2-4d8b-9148-e3be6c30e623}">
          <xlrd:rvb i="4277"/>
        </ext>
      </extLst>
    </bk>
    <bk>
      <extLst>
        <ext uri="{3e2802c4-a4d2-4d8b-9148-e3be6c30e623}">
          <xlrd:rvb i="4278"/>
        </ext>
      </extLst>
    </bk>
    <bk>
      <extLst>
        <ext uri="{3e2802c4-a4d2-4d8b-9148-e3be6c30e623}">
          <xlrd:rvb i="4279"/>
        </ext>
      </extLst>
    </bk>
    <bk>
      <extLst>
        <ext uri="{3e2802c4-a4d2-4d8b-9148-e3be6c30e623}">
          <xlrd:rvb i="4280"/>
        </ext>
      </extLst>
    </bk>
    <bk>
      <extLst>
        <ext uri="{3e2802c4-a4d2-4d8b-9148-e3be6c30e623}">
          <xlrd:rvb i="4281"/>
        </ext>
      </extLst>
    </bk>
    <bk>
      <extLst>
        <ext uri="{3e2802c4-a4d2-4d8b-9148-e3be6c30e623}">
          <xlrd:rvb i="4282"/>
        </ext>
      </extLst>
    </bk>
    <bk>
      <extLst>
        <ext uri="{3e2802c4-a4d2-4d8b-9148-e3be6c30e623}">
          <xlrd:rvb i="4283"/>
        </ext>
      </extLst>
    </bk>
    <bk>
      <extLst>
        <ext uri="{3e2802c4-a4d2-4d8b-9148-e3be6c30e623}">
          <xlrd:rvb i="4284"/>
        </ext>
      </extLst>
    </bk>
    <bk>
      <extLst>
        <ext uri="{3e2802c4-a4d2-4d8b-9148-e3be6c30e623}">
          <xlrd:rvb i="4285"/>
        </ext>
      </extLst>
    </bk>
    <bk>
      <extLst>
        <ext uri="{3e2802c4-a4d2-4d8b-9148-e3be6c30e623}">
          <xlrd:rvb i="4286"/>
        </ext>
      </extLst>
    </bk>
    <bk>
      <extLst>
        <ext uri="{3e2802c4-a4d2-4d8b-9148-e3be6c30e623}">
          <xlrd:rvb i="4287"/>
        </ext>
      </extLst>
    </bk>
    <bk>
      <extLst>
        <ext uri="{3e2802c4-a4d2-4d8b-9148-e3be6c30e623}">
          <xlrd:rvb i="4288"/>
        </ext>
      </extLst>
    </bk>
    <bk>
      <extLst>
        <ext uri="{3e2802c4-a4d2-4d8b-9148-e3be6c30e623}">
          <xlrd:rvb i="4289"/>
        </ext>
      </extLst>
    </bk>
    <bk>
      <extLst>
        <ext uri="{3e2802c4-a4d2-4d8b-9148-e3be6c30e623}">
          <xlrd:rvb i="4290"/>
        </ext>
      </extLst>
    </bk>
    <bk>
      <extLst>
        <ext uri="{3e2802c4-a4d2-4d8b-9148-e3be6c30e623}">
          <xlrd:rvb i="4291"/>
        </ext>
      </extLst>
    </bk>
    <bk>
      <extLst>
        <ext uri="{3e2802c4-a4d2-4d8b-9148-e3be6c30e623}">
          <xlrd:rvb i="4292"/>
        </ext>
      </extLst>
    </bk>
    <bk>
      <extLst>
        <ext uri="{3e2802c4-a4d2-4d8b-9148-e3be6c30e623}">
          <xlrd:rvb i="4293"/>
        </ext>
      </extLst>
    </bk>
    <bk>
      <extLst>
        <ext uri="{3e2802c4-a4d2-4d8b-9148-e3be6c30e623}">
          <xlrd:rvb i="4294"/>
        </ext>
      </extLst>
    </bk>
    <bk>
      <extLst>
        <ext uri="{3e2802c4-a4d2-4d8b-9148-e3be6c30e623}">
          <xlrd:rvb i="4295"/>
        </ext>
      </extLst>
    </bk>
    <bk>
      <extLst>
        <ext uri="{3e2802c4-a4d2-4d8b-9148-e3be6c30e623}">
          <xlrd:rvb i="4296"/>
        </ext>
      </extLst>
    </bk>
    <bk>
      <extLst>
        <ext uri="{3e2802c4-a4d2-4d8b-9148-e3be6c30e623}">
          <xlrd:rvb i="4297"/>
        </ext>
      </extLst>
    </bk>
    <bk>
      <extLst>
        <ext uri="{3e2802c4-a4d2-4d8b-9148-e3be6c30e623}">
          <xlrd:rvb i="4298"/>
        </ext>
      </extLst>
    </bk>
    <bk>
      <extLst>
        <ext uri="{3e2802c4-a4d2-4d8b-9148-e3be6c30e623}">
          <xlrd:rvb i="4299"/>
        </ext>
      </extLst>
    </bk>
    <bk>
      <extLst>
        <ext uri="{3e2802c4-a4d2-4d8b-9148-e3be6c30e623}">
          <xlrd:rvb i="4300"/>
        </ext>
      </extLst>
    </bk>
    <bk>
      <extLst>
        <ext uri="{3e2802c4-a4d2-4d8b-9148-e3be6c30e623}">
          <xlrd:rvb i="4301"/>
        </ext>
      </extLst>
    </bk>
    <bk>
      <extLst>
        <ext uri="{3e2802c4-a4d2-4d8b-9148-e3be6c30e623}">
          <xlrd:rvb i="4302"/>
        </ext>
      </extLst>
    </bk>
    <bk>
      <extLst>
        <ext uri="{3e2802c4-a4d2-4d8b-9148-e3be6c30e623}">
          <xlrd:rvb i="4303"/>
        </ext>
      </extLst>
    </bk>
    <bk>
      <extLst>
        <ext uri="{3e2802c4-a4d2-4d8b-9148-e3be6c30e623}">
          <xlrd:rvb i="4304"/>
        </ext>
      </extLst>
    </bk>
    <bk>
      <extLst>
        <ext uri="{3e2802c4-a4d2-4d8b-9148-e3be6c30e623}">
          <xlrd:rvb i="4305"/>
        </ext>
      </extLst>
    </bk>
    <bk>
      <extLst>
        <ext uri="{3e2802c4-a4d2-4d8b-9148-e3be6c30e623}">
          <xlrd:rvb i="4306"/>
        </ext>
      </extLst>
    </bk>
    <bk>
      <extLst>
        <ext uri="{3e2802c4-a4d2-4d8b-9148-e3be6c30e623}">
          <xlrd:rvb i="4307"/>
        </ext>
      </extLst>
    </bk>
    <bk>
      <extLst>
        <ext uri="{3e2802c4-a4d2-4d8b-9148-e3be6c30e623}">
          <xlrd:rvb i="4308"/>
        </ext>
      </extLst>
    </bk>
    <bk>
      <extLst>
        <ext uri="{3e2802c4-a4d2-4d8b-9148-e3be6c30e623}">
          <xlrd:rvb i="4309"/>
        </ext>
      </extLst>
    </bk>
    <bk>
      <extLst>
        <ext uri="{3e2802c4-a4d2-4d8b-9148-e3be6c30e623}">
          <xlrd:rvb i="4310"/>
        </ext>
      </extLst>
    </bk>
    <bk>
      <extLst>
        <ext uri="{3e2802c4-a4d2-4d8b-9148-e3be6c30e623}">
          <xlrd:rvb i="4311"/>
        </ext>
      </extLst>
    </bk>
    <bk>
      <extLst>
        <ext uri="{3e2802c4-a4d2-4d8b-9148-e3be6c30e623}">
          <xlrd:rvb i="4312"/>
        </ext>
      </extLst>
    </bk>
    <bk>
      <extLst>
        <ext uri="{3e2802c4-a4d2-4d8b-9148-e3be6c30e623}">
          <xlrd:rvb i="4313"/>
        </ext>
      </extLst>
    </bk>
    <bk>
      <extLst>
        <ext uri="{3e2802c4-a4d2-4d8b-9148-e3be6c30e623}">
          <xlrd:rvb i="4314"/>
        </ext>
      </extLst>
    </bk>
    <bk>
      <extLst>
        <ext uri="{3e2802c4-a4d2-4d8b-9148-e3be6c30e623}">
          <xlrd:rvb i="4315"/>
        </ext>
      </extLst>
    </bk>
    <bk>
      <extLst>
        <ext uri="{3e2802c4-a4d2-4d8b-9148-e3be6c30e623}">
          <xlrd:rvb i="4316"/>
        </ext>
      </extLst>
    </bk>
    <bk>
      <extLst>
        <ext uri="{3e2802c4-a4d2-4d8b-9148-e3be6c30e623}">
          <xlrd:rvb i="4317"/>
        </ext>
      </extLst>
    </bk>
    <bk>
      <extLst>
        <ext uri="{3e2802c4-a4d2-4d8b-9148-e3be6c30e623}">
          <xlrd:rvb i="4318"/>
        </ext>
      </extLst>
    </bk>
    <bk>
      <extLst>
        <ext uri="{3e2802c4-a4d2-4d8b-9148-e3be6c30e623}">
          <xlrd:rvb i="4319"/>
        </ext>
      </extLst>
    </bk>
    <bk>
      <extLst>
        <ext uri="{3e2802c4-a4d2-4d8b-9148-e3be6c30e623}">
          <xlrd:rvb i="4320"/>
        </ext>
      </extLst>
    </bk>
    <bk>
      <extLst>
        <ext uri="{3e2802c4-a4d2-4d8b-9148-e3be6c30e623}">
          <xlrd:rvb i="4321"/>
        </ext>
      </extLst>
    </bk>
    <bk>
      <extLst>
        <ext uri="{3e2802c4-a4d2-4d8b-9148-e3be6c30e623}">
          <xlrd:rvb i="4322"/>
        </ext>
      </extLst>
    </bk>
    <bk>
      <extLst>
        <ext uri="{3e2802c4-a4d2-4d8b-9148-e3be6c30e623}">
          <xlrd:rvb i="4323"/>
        </ext>
      </extLst>
    </bk>
    <bk>
      <extLst>
        <ext uri="{3e2802c4-a4d2-4d8b-9148-e3be6c30e623}">
          <xlrd:rvb i="4324"/>
        </ext>
      </extLst>
    </bk>
    <bk>
      <extLst>
        <ext uri="{3e2802c4-a4d2-4d8b-9148-e3be6c30e623}">
          <xlrd:rvb i="4325"/>
        </ext>
      </extLst>
    </bk>
    <bk>
      <extLst>
        <ext uri="{3e2802c4-a4d2-4d8b-9148-e3be6c30e623}">
          <xlrd:rvb i="4326"/>
        </ext>
      </extLst>
    </bk>
    <bk>
      <extLst>
        <ext uri="{3e2802c4-a4d2-4d8b-9148-e3be6c30e623}">
          <xlrd:rvb i="4327"/>
        </ext>
      </extLst>
    </bk>
    <bk>
      <extLst>
        <ext uri="{3e2802c4-a4d2-4d8b-9148-e3be6c30e623}">
          <xlrd:rvb i="4328"/>
        </ext>
      </extLst>
    </bk>
    <bk>
      <extLst>
        <ext uri="{3e2802c4-a4d2-4d8b-9148-e3be6c30e623}">
          <xlrd:rvb i="4329"/>
        </ext>
      </extLst>
    </bk>
    <bk>
      <extLst>
        <ext uri="{3e2802c4-a4d2-4d8b-9148-e3be6c30e623}">
          <xlrd:rvb i="4330"/>
        </ext>
      </extLst>
    </bk>
    <bk>
      <extLst>
        <ext uri="{3e2802c4-a4d2-4d8b-9148-e3be6c30e623}">
          <xlrd:rvb i="4331"/>
        </ext>
      </extLst>
    </bk>
    <bk>
      <extLst>
        <ext uri="{3e2802c4-a4d2-4d8b-9148-e3be6c30e623}">
          <xlrd:rvb i="4332"/>
        </ext>
      </extLst>
    </bk>
    <bk>
      <extLst>
        <ext uri="{3e2802c4-a4d2-4d8b-9148-e3be6c30e623}">
          <xlrd:rvb i="4333"/>
        </ext>
      </extLst>
    </bk>
    <bk>
      <extLst>
        <ext uri="{3e2802c4-a4d2-4d8b-9148-e3be6c30e623}">
          <xlrd:rvb i="4334"/>
        </ext>
      </extLst>
    </bk>
    <bk>
      <extLst>
        <ext uri="{3e2802c4-a4d2-4d8b-9148-e3be6c30e623}">
          <xlrd:rvb i="4335"/>
        </ext>
      </extLst>
    </bk>
    <bk>
      <extLst>
        <ext uri="{3e2802c4-a4d2-4d8b-9148-e3be6c30e623}">
          <xlrd:rvb i="4336"/>
        </ext>
      </extLst>
    </bk>
    <bk>
      <extLst>
        <ext uri="{3e2802c4-a4d2-4d8b-9148-e3be6c30e623}">
          <xlrd:rvb i="4337"/>
        </ext>
      </extLst>
    </bk>
    <bk>
      <extLst>
        <ext uri="{3e2802c4-a4d2-4d8b-9148-e3be6c30e623}">
          <xlrd:rvb i="4338"/>
        </ext>
      </extLst>
    </bk>
    <bk>
      <extLst>
        <ext uri="{3e2802c4-a4d2-4d8b-9148-e3be6c30e623}">
          <xlrd:rvb i="4339"/>
        </ext>
      </extLst>
    </bk>
    <bk>
      <extLst>
        <ext uri="{3e2802c4-a4d2-4d8b-9148-e3be6c30e623}">
          <xlrd:rvb i="4340"/>
        </ext>
      </extLst>
    </bk>
    <bk>
      <extLst>
        <ext uri="{3e2802c4-a4d2-4d8b-9148-e3be6c30e623}">
          <xlrd:rvb i="4341"/>
        </ext>
      </extLst>
    </bk>
    <bk>
      <extLst>
        <ext uri="{3e2802c4-a4d2-4d8b-9148-e3be6c30e623}">
          <xlrd:rvb i="4342"/>
        </ext>
      </extLst>
    </bk>
    <bk>
      <extLst>
        <ext uri="{3e2802c4-a4d2-4d8b-9148-e3be6c30e623}">
          <xlrd:rvb i="4343"/>
        </ext>
      </extLst>
    </bk>
    <bk>
      <extLst>
        <ext uri="{3e2802c4-a4d2-4d8b-9148-e3be6c30e623}">
          <xlrd:rvb i="4344"/>
        </ext>
      </extLst>
    </bk>
    <bk>
      <extLst>
        <ext uri="{3e2802c4-a4d2-4d8b-9148-e3be6c30e623}">
          <xlrd:rvb i="4345"/>
        </ext>
      </extLst>
    </bk>
    <bk>
      <extLst>
        <ext uri="{3e2802c4-a4d2-4d8b-9148-e3be6c30e623}">
          <xlrd:rvb i="4346"/>
        </ext>
      </extLst>
    </bk>
    <bk>
      <extLst>
        <ext uri="{3e2802c4-a4d2-4d8b-9148-e3be6c30e623}">
          <xlrd:rvb i="4347"/>
        </ext>
      </extLst>
    </bk>
    <bk>
      <extLst>
        <ext uri="{3e2802c4-a4d2-4d8b-9148-e3be6c30e623}">
          <xlrd:rvb i="4348"/>
        </ext>
      </extLst>
    </bk>
    <bk>
      <extLst>
        <ext uri="{3e2802c4-a4d2-4d8b-9148-e3be6c30e623}">
          <xlrd:rvb i="4349"/>
        </ext>
      </extLst>
    </bk>
    <bk>
      <extLst>
        <ext uri="{3e2802c4-a4d2-4d8b-9148-e3be6c30e623}">
          <xlrd:rvb i="4350"/>
        </ext>
      </extLst>
    </bk>
    <bk>
      <extLst>
        <ext uri="{3e2802c4-a4d2-4d8b-9148-e3be6c30e623}">
          <xlrd:rvb i="4351"/>
        </ext>
      </extLst>
    </bk>
    <bk>
      <extLst>
        <ext uri="{3e2802c4-a4d2-4d8b-9148-e3be6c30e623}">
          <xlrd:rvb i="4352"/>
        </ext>
      </extLst>
    </bk>
    <bk>
      <extLst>
        <ext uri="{3e2802c4-a4d2-4d8b-9148-e3be6c30e623}">
          <xlrd:rvb i="4353"/>
        </ext>
      </extLst>
    </bk>
    <bk>
      <extLst>
        <ext uri="{3e2802c4-a4d2-4d8b-9148-e3be6c30e623}">
          <xlrd:rvb i="4354"/>
        </ext>
      </extLst>
    </bk>
    <bk>
      <extLst>
        <ext uri="{3e2802c4-a4d2-4d8b-9148-e3be6c30e623}">
          <xlrd:rvb i="4355"/>
        </ext>
      </extLst>
    </bk>
    <bk>
      <extLst>
        <ext uri="{3e2802c4-a4d2-4d8b-9148-e3be6c30e623}">
          <xlrd:rvb i="4356"/>
        </ext>
      </extLst>
    </bk>
    <bk>
      <extLst>
        <ext uri="{3e2802c4-a4d2-4d8b-9148-e3be6c30e623}">
          <xlrd:rvb i="4357"/>
        </ext>
      </extLst>
    </bk>
    <bk>
      <extLst>
        <ext uri="{3e2802c4-a4d2-4d8b-9148-e3be6c30e623}">
          <xlrd:rvb i="4358"/>
        </ext>
      </extLst>
    </bk>
    <bk>
      <extLst>
        <ext uri="{3e2802c4-a4d2-4d8b-9148-e3be6c30e623}">
          <xlrd:rvb i="4359"/>
        </ext>
      </extLst>
    </bk>
    <bk>
      <extLst>
        <ext uri="{3e2802c4-a4d2-4d8b-9148-e3be6c30e623}">
          <xlrd:rvb i="4360"/>
        </ext>
      </extLst>
    </bk>
    <bk>
      <extLst>
        <ext uri="{3e2802c4-a4d2-4d8b-9148-e3be6c30e623}">
          <xlrd:rvb i="4361"/>
        </ext>
      </extLst>
    </bk>
    <bk>
      <extLst>
        <ext uri="{3e2802c4-a4d2-4d8b-9148-e3be6c30e623}">
          <xlrd:rvb i="4362"/>
        </ext>
      </extLst>
    </bk>
    <bk>
      <extLst>
        <ext uri="{3e2802c4-a4d2-4d8b-9148-e3be6c30e623}">
          <xlrd:rvb i="4363"/>
        </ext>
      </extLst>
    </bk>
    <bk>
      <extLst>
        <ext uri="{3e2802c4-a4d2-4d8b-9148-e3be6c30e623}">
          <xlrd:rvb i="4364"/>
        </ext>
      </extLst>
    </bk>
    <bk>
      <extLst>
        <ext uri="{3e2802c4-a4d2-4d8b-9148-e3be6c30e623}">
          <xlrd:rvb i="4365"/>
        </ext>
      </extLst>
    </bk>
    <bk>
      <extLst>
        <ext uri="{3e2802c4-a4d2-4d8b-9148-e3be6c30e623}">
          <xlrd:rvb i="4366"/>
        </ext>
      </extLst>
    </bk>
    <bk>
      <extLst>
        <ext uri="{3e2802c4-a4d2-4d8b-9148-e3be6c30e623}">
          <xlrd:rvb i="4367"/>
        </ext>
      </extLst>
    </bk>
    <bk>
      <extLst>
        <ext uri="{3e2802c4-a4d2-4d8b-9148-e3be6c30e623}">
          <xlrd:rvb i="4368"/>
        </ext>
      </extLst>
    </bk>
    <bk>
      <extLst>
        <ext uri="{3e2802c4-a4d2-4d8b-9148-e3be6c30e623}">
          <xlrd:rvb i="4369"/>
        </ext>
      </extLst>
    </bk>
    <bk>
      <extLst>
        <ext uri="{3e2802c4-a4d2-4d8b-9148-e3be6c30e623}">
          <xlrd:rvb i="4370"/>
        </ext>
      </extLst>
    </bk>
    <bk>
      <extLst>
        <ext uri="{3e2802c4-a4d2-4d8b-9148-e3be6c30e623}">
          <xlrd:rvb i="4371"/>
        </ext>
      </extLst>
    </bk>
    <bk>
      <extLst>
        <ext uri="{3e2802c4-a4d2-4d8b-9148-e3be6c30e623}">
          <xlrd:rvb i="4372"/>
        </ext>
      </extLst>
    </bk>
    <bk>
      <extLst>
        <ext uri="{3e2802c4-a4d2-4d8b-9148-e3be6c30e623}">
          <xlrd:rvb i="4373"/>
        </ext>
      </extLst>
    </bk>
    <bk>
      <extLst>
        <ext uri="{3e2802c4-a4d2-4d8b-9148-e3be6c30e623}">
          <xlrd:rvb i="4374"/>
        </ext>
      </extLst>
    </bk>
    <bk>
      <extLst>
        <ext uri="{3e2802c4-a4d2-4d8b-9148-e3be6c30e623}">
          <xlrd:rvb i="4375"/>
        </ext>
      </extLst>
    </bk>
    <bk>
      <extLst>
        <ext uri="{3e2802c4-a4d2-4d8b-9148-e3be6c30e623}">
          <xlrd:rvb i="4376"/>
        </ext>
      </extLst>
    </bk>
    <bk>
      <extLst>
        <ext uri="{3e2802c4-a4d2-4d8b-9148-e3be6c30e623}">
          <xlrd:rvb i="4377"/>
        </ext>
      </extLst>
    </bk>
    <bk>
      <extLst>
        <ext uri="{3e2802c4-a4d2-4d8b-9148-e3be6c30e623}">
          <xlrd:rvb i="4378"/>
        </ext>
      </extLst>
    </bk>
    <bk>
      <extLst>
        <ext uri="{3e2802c4-a4d2-4d8b-9148-e3be6c30e623}">
          <xlrd:rvb i="4379"/>
        </ext>
      </extLst>
    </bk>
    <bk>
      <extLst>
        <ext uri="{3e2802c4-a4d2-4d8b-9148-e3be6c30e623}">
          <xlrd:rvb i="4380"/>
        </ext>
      </extLst>
    </bk>
    <bk>
      <extLst>
        <ext uri="{3e2802c4-a4d2-4d8b-9148-e3be6c30e623}">
          <xlrd:rvb i="4381"/>
        </ext>
      </extLst>
    </bk>
    <bk>
      <extLst>
        <ext uri="{3e2802c4-a4d2-4d8b-9148-e3be6c30e623}">
          <xlrd:rvb i="4382"/>
        </ext>
      </extLst>
    </bk>
    <bk>
      <extLst>
        <ext uri="{3e2802c4-a4d2-4d8b-9148-e3be6c30e623}">
          <xlrd:rvb i="4383"/>
        </ext>
      </extLst>
    </bk>
    <bk>
      <extLst>
        <ext uri="{3e2802c4-a4d2-4d8b-9148-e3be6c30e623}">
          <xlrd:rvb i="4384"/>
        </ext>
      </extLst>
    </bk>
    <bk>
      <extLst>
        <ext uri="{3e2802c4-a4d2-4d8b-9148-e3be6c30e623}">
          <xlrd:rvb i="4385"/>
        </ext>
      </extLst>
    </bk>
    <bk>
      <extLst>
        <ext uri="{3e2802c4-a4d2-4d8b-9148-e3be6c30e623}">
          <xlrd:rvb i="4386"/>
        </ext>
      </extLst>
    </bk>
    <bk>
      <extLst>
        <ext uri="{3e2802c4-a4d2-4d8b-9148-e3be6c30e623}">
          <xlrd:rvb i="4387"/>
        </ext>
      </extLst>
    </bk>
    <bk>
      <extLst>
        <ext uri="{3e2802c4-a4d2-4d8b-9148-e3be6c30e623}">
          <xlrd:rvb i="4388"/>
        </ext>
      </extLst>
    </bk>
    <bk>
      <extLst>
        <ext uri="{3e2802c4-a4d2-4d8b-9148-e3be6c30e623}">
          <xlrd:rvb i="4389"/>
        </ext>
      </extLst>
    </bk>
    <bk>
      <extLst>
        <ext uri="{3e2802c4-a4d2-4d8b-9148-e3be6c30e623}">
          <xlrd:rvb i="4390"/>
        </ext>
      </extLst>
    </bk>
    <bk>
      <extLst>
        <ext uri="{3e2802c4-a4d2-4d8b-9148-e3be6c30e623}">
          <xlrd:rvb i="4391"/>
        </ext>
      </extLst>
    </bk>
    <bk>
      <extLst>
        <ext uri="{3e2802c4-a4d2-4d8b-9148-e3be6c30e623}">
          <xlrd:rvb i="4392"/>
        </ext>
      </extLst>
    </bk>
    <bk>
      <extLst>
        <ext uri="{3e2802c4-a4d2-4d8b-9148-e3be6c30e623}">
          <xlrd:rvb i="4393"/>
        </ext>
      </extLst>
    </bk>
    <bk>
      <extLst>
        <ext uri="{3e2802c4-a4d2-4d8b-9148-e3be6c30e623}">
          <xlrd:rvb i="4394"/>
        </ext>
      </extLst>
    </bk>
    <bk>
      <extLst>
        <ext uri="{3e2802c4-a4d2-4d8b-9148-e3be6c30e623}">
          <xlrd:rvb i="4395"/>
        </ext>
      </extLst>
    </bk>
    <bk>
      <extLst>
        <ext uri="{3e2802c4-a4d2-4d8b-9148-e3be6c30e623}">
          <xlrd:rvb i="4396"/>
        </ext>
      </extLst>
    </bk>
    <bk>
      <extLst>
        <ext uri="{3e2802c4-a4d2-4d8b-9148-e3be6c30e623}">
          <xlrd:rvb i="4397"/>
        </ext>
      </extLst>
    </bk>
    <bk>
      <extLst>
        <ext uri="{3e2802c4-a4d2-4d8b-9148-e3be6c30e623}">
          <xlrd:rvb i="4398"/>
        </ext>
      </extLst>
    </bk>
    <bk>
      <extLst>
        <ext uri="{3e2802c4-a4d2-4d8b-9148-e3be6c30e623}">
          <xlrd:rvb i="4399"/>
        </ext>
      </extLst>
    </bk>
    <bk>
      <extLst>
        <ext uri="{3e2802c4-a4d2-4d8b-9148-e3be6c30e623}">
          <xlrd:rvb i="4400"/>
        </ext>
      </extLst>
    </bk>
    <bk>
      <extLst>
        <ext uri="{3e2802c4-a4d2-4d8b-9148-e3be6c30e623}">
          <xlrd:rvb i="4401"/>
        </ext>
      </extLst>
    </bk>
    <bk>
      <extLst>
        <ext uri="{3e2802c4-a4d2-4d8b-9148-e3be6c30e623}">
          <xlrd:rvb i="4402"/>
        </ext>
      </extLst>
    </bk>
    <bk>
      <extLst>
        <ext uri="{3e2802c4-a4d2-4d8b-9148-e3be6c30e623}">
          <xlrd:rvb i="4403"/>
        </ext>
      </extLst>
    </bk>
    <bk>
      <extLst>
        <ext uri="{3e2802c4-a4d2-4d8b-9148-e3be6c30e623}">
          <xlrd:rvb i="4404"/>
        </ext>
      </extLst>
    </bk>
    <bk>
      <extLst>
        <ext uri="{3e2802c4-a4d2-4d8b-9148-e3be6c30e623}">
          <xlrd:rvb i="4405"/>
        </ext>
      </extLst>
    </bk>
    <bk>
      <extLst>
        <ext uri="{3e2802c4-a4d2-4d8b-9148-e3be6c30e623}">
          <xlrd:rvb i="4406"/>
        </ext>
      </extLst>
    </bk>
    <bk>
      <extLst>
        <ext uri="{3e2802c4-a4d2-4d8b-9148-e3be6c30e623}">
          <xlrd:rvb i="4407"/>
        </ext>
      </extLst>
    </bk>
    <bk>
      <extLst>
        <ext uri="{3e2802c4-a4d2-4d8b-9148-e3be6c30e623}">
          <xlrd:rvb i="4408"/>
        </ext>
      </extLst>
    </bk>
    <bk>
      <extLst>
        <ext uri="{3e2802c4-a4d2-4d8b-9148-e3be6c30e623}">
          <xlrd:rvb i="4409"/>
        </ext>
      </extLst>
    </bk>
    <bk>
      <extLst>
        <ext uri="{3e2802c4-a4d2-4d8b-9148-e3be6c30e623}">
          <xlrd:rvb i="4410"/>
        </ext>
      </extLst>
    </bk>
    <bk>
      <extLst>
        <ext uri="{3e2802c4-a4d2-4d8b-9148-e3be6c30e623}">
          <xlrd:rvb i="4411"/>
        </ext>
      </extLst>
    </bk>
    <bk>
      <extLst>
        <ext uri="{3e2802c4-a4d2-4d8b-9148-e3be6c30e623}">
          <xlrd:rvb i="4412"/>
        </ext>
      </extLst>
    </bk>
    <bk>
      <extLst>
        <ext uri="{3e2802c4-a4d2-4d8b-9148-e3be6c30e623}">
          <xlrd:rvb i="4413"/>
        </ext>
      </extLst>
    </bk>
    <bk>
      <extLst>
        <ext uri="{3e2802c4-a4d2-4d8b-9148-e3be6c30e623}">
          <xlrd:rvb i="4414"/>
        </ext>
      </extLst>
    </bk>
    <bk>
      <extLst>
        <ext uri="{3e2802c4-a4d2-4d8b-9148-e3be6c30e623}">
          <xlrd:rvb i="4415"/>
        </ext>
      </extLst>
    </bk>
    <bk>
      <extLst>
        <ext uri="{3e2802c4-a4d2-4d8b-9148-e3be6c30e623}">
          <xlrd:rvb i="4416"/>
        </ext>
      </extLst>
    </bk>
    <bk>
      <extLst>
        <ext uri="{3e2802c4-a4d2-4d8b-9148-e3be6c30e623}">
          <xlrd:rvb i="4417"/>
        </ext>
      </extLst>
    </bk>
    <bk>
      <extLst>
        <ext uri="{3e2802c4-a4d2-4d8b-9148-e3be6c30e623}">
          <xlrd:rvb i="4418"/>
        </ext>
      </extLst>
    </bk>
    <bk>
      <extLst>
        <ext uri="{3e2802c4-a4d2-4d8b-9148-e3be6c30e623}">
          <xlrd:rvb i="4419"/>
        </ext>
      </extLst>
    </bk>
    <bk>
      <extLst>
        <ext uri="{3e2802c4-a4d2-4d8b-9148-e3be6c30e623}">
          <xlrd:rvb i="4420"/>
        </ext>
      </extLst>
    </bk>
    <bk>
      <extLst>
        <ext uri="{3e2802c4-a4d2-4d8b-9148-e3be6c30e623}">
          <xlrd:rvb i="4421"/>
        </ext>
      </extLst>
    </bk>
    <bk>
      <extLst>
        <ext uri="{3e2802c4-a4d2-4d8b-9148-e3be6c30e623}">
          <xlrd:rvb i="4422"/>
        </ext>
      </extLst>
    </bk>
    <bk>
      <extLst>
        <ext uri="{3e2802c4-a4d2-4d8b-9148-e3be6c30e623}">
          <xlrd:rvb i="4423"/>
        </ext>
      </extLst>
    </bk>
    <bk>
      <extLst>
        <ext uri="{3e2802c4-a4d2-4d8b-9148-e3be6c30e623}">
          <xlrd:rvb i="4424"/>
        </ext>
      </extLst>
    </bk>
    <bk>
      <extLst>
        <ext uri="{3e2802c4-a4d2-4d8b-9148-e3be6c30e623}">
          <xlrd:rvb i="4425"/>
        </ext>
      </extLst>
    </bk>
    <bk>
      <extLst>
        <ext uri="{3e2802c4-a4d2-4d8b-9148-e3be6c30e623}">
          <xlrd:rvb i="4426"/>
        </ext>
      </extLst>
    </bk>
    <bk>
      <extLst>
        <ext uri="{3e2802c4-a4d2-4d8b-9148-e3be6c30e623}">
          <xlrd:rvb i="4427"/>
        </ext>
      </extLst>
    </bk>
    <bk>
      <extLst>
        <ext uri="{3e2802c4-a4d2-4d8b-9148-e3be6c30e623}">
          <xlrd:rvb i="4428"/>
        </ext>
      </extLst>
    </bk>
    <bk>
      <extLst>
        <ext uri="{3e2802c4-a4d2-4d8b-9148-e3be6c30e623}">
          <xlrd:rvb i="4429"/>
        </ext>
      </extLst>
    </bk>
    <bk>
      <extLst>
        <ext uri="{3e2802c4-a4d2-4d8b-9148-e3be6c30e623}">
          <xlrd:rvb i="4430"/>
        </ext>
      </extLst>
    </bk>
    <bk>
      <extLst>
        <ext uri="{3e2802c4-a4d2-4d8b-9148-e3be6c30e623}">
          <xlrd:rvb i="4431"/>
        </ext>
      </extLst>
    </bk>
    <bk>
      <extLst>
        <ext uri="{3e2802c4-a4d2-4d8b-9148-e3be6c30e623}">
          <xlrd:rvb i="4432"/>
        </ext>
      </extLst>
    </bk>
    <bk>
      <extLst>
        <ext uri="{3e2802c4-a4d2-4d8b-9148-e3be6c30e623}">
          <xlrd:rvb i="4433"/>
        </ext>
      </extLst>
    </bk>
    <bk>
      <extLst>
        <ext uri="{3e2802c4-a4d2-4d8b-9148-e3be6c30e623}">
          <xlrd:rvb i="4434"/>
        </ext>
      </extLst>
    </bk>
    <bk>
      <extLst>
        <ext uri="{3e2802c4-a4d2-4d8b-9148-e3be6c30e623}">
          <xlrd:rvb i="4435"/>
        </ext>
      </extLst>
    </bk>
    <bk>
      <extLst>
        <ext uri="{3e2802c4-a4d2-4d8b-9148-e3be6c30e623}">
          <xlrd:rvb i="4436"/>
        </ext>
      </extLst>
    </bk>
    <bk>
      <extLst>
        <ext uri="{3e2802c4-a4d2-4d8b-9148-e3be6c30e623}">
          <xlrd:rvb i="4437"/>
        </ext>
      </extLst>
    </bk>
    <bk>
      <extLst>
        <ext uri="{3e2802c4-a4d2-4d8b-9148-e3be6c30e623}">
          <xlrd:rvb i="4438"/>
        </ext>
      </extLst>
    </bk>
    <bk>
      <extLst>
        <ext uri="{3e2802c4-a4d2-4d8b-9148-e3be6c30e623}">
          <xlrd:rvb i="4439"/>
        </ext>
      </extLst>
    </bk>
    <bk>
      <extLst>
        <ext uri="{3e2802c4-a4d2-4d8b-9148-e3be6c30e623}">
          <xlrd:rvb i="4440"/>
        </ext>
      </extLst>
    </bk>
    <bk>
      <extLst>
        <ext uri="{3e2802c4-a4d2-4d8b-9148-e3be6c30e623}">
          <xlrd:rvb i="4441"/>
        </ext>
      </extLst>
    </bk>
    <bk>
      <extLst>
        <ext uri="{3e2802c4-a4d2-4d8b-9148-e3be6c30e623}">
          <xlrd:rvb i="4442"/>
        </ext>
      </extLst>
    </bk>
    <bk>
      <extLst>
        <ext uri="{3e2802c4-a4d2-4d8b-9148-e3be6c30e623}">
          <xlrd:rvb i="4443"/>
        </ext>
      </extLst>
    </bk>
    <bk>
      <extLst>
        <ext uri="{3e2802c4-a4d2-4d8b-9148-e3be6c30e623}">
          <xlrd:rvb i="4444"/>
        </ext>
      </extLst>
    </bk>
    <bk>
      <extLst>
        <ext uri="{3e2802c4-a4d2-4d8b-9148-e3be6c30e623}">
          <xlrd:rvb i="4445"/>
        </ext>
      </extLst>
    </bk>
    <bk>
      <extLst>
        <ext uri="{3e2802c4-a4d2-4d8b-9148-e3be6c30e623}">
          <xlrd:rvb i="4446"/>
        </ext>
      </extLst>
    </bk>
    <bk>
      <extLst>
        <ext uri="{3e2802c4-a4d2-4d8b-9148-e3be6c30e623}">
          <xlrd:rvb i="4447"/>
        </ext>
      </extLst>
    </bk>
    <bk>
      <extLst>
        <ext uri="{3e2802c4-a4d2-4d8b-9148-e3be6c30e623}">
          <xlrd:rvb i="4448"/>
        </ext>
      </extLst>
    </bk>
    <bk>
      <extLst>
        <ext uri="{3e2802c4-a4d2-4d8b-9148-e3be6c30e623}">
          <xlrd:rvb i="4449"/>
        </ext>
      </extLst>
    </bk>
    <bk>
      <extLst>
        <ext uri="{3e2802c4-a4d2-4d8b-9148-e3be6c30e623}">
          <xlrd:rvb i="4450"/>
        </ext>
      </extLst>
    </bk>
    <bk>
      <extLst>
        <ext uri="{3e2802c4-a4d2-4d8b-9148-e3be6c30e623}">
          <xlrd:rvb i="4451"/>
        </ext>
      </extLst>
    </bk>
    <bk>
      <extLst>
        <ext uri="{3e2802c4-a4d2-4d8b-9148-e3be6c30e623}">
          <xlrd:rvb i="4452"/>
        </ext>
      </extLst>
    </bk>
    <bk>
      <extLst>
        <ext uri="{3e2802c4-a4d2-4d8b-9148-e3be6c30e623}">
          <xlrd:rvb i="4453"/>
        </ext>
      </extLst>
    </bk>
    <bk>
      <extLst>
        <ext uri="{3e2802c4-a4d2-4d8b-9148-e3be6c30e623}">
          <xlrd:rvb i="4454"/>
        </ext>
      </extLst>
    </bk>
    <bk>
      <extLst>
        <ext uri="{3e2802c4-a4d2-4d8b-9148-e3be6c30e623}">
          <xlrd:rvb i="4455"/>
        </ext>
      </extLst>
    </bk>
    <bk>
      <extLst>
        <ext uri="{3e2802c4-a4d2-4d8b-9148-e3be6c30e623}">
          <xlrd:rvb i="4456"/>
        </ext>
      </extLst>
    </bk>
    <bk>
      <extLst>
        <ext uri="{3e2802c4-a4d2-4d8b-9148-e3be6c30e623}">
          <xlrd:rvb i="4457"/>
        </ext>
      </extLst>
    </bk>
    <bk>
      <extLst>
        <ext uri="{3e2802c4-a4d2-4d8b-9148-e3be6c30e623}">
          <xlrd:rvb i="4458"/>
        </ext>
      </extLst>
    </bk>
    <bk>
      <extLst>
        <ext uri="{3e2802c4-a4d2-4d8b-9148-e3be6c30e623}">
          <xlrd:rvb i="4459"/>
        </ext>
      </extLst>
    </bk>
    <bk>
      <extLst>
        <ext uri="{3e2802c4-a4d2-4d8b-9148-e3be6c30e623}">
          <xlrd:rvb i="4460"/>
        </ext>
      </extLst>
    </bk>
    <bk>
      <extLst>
        <ext uri="{3e2802c4-a4d2-4d8b-9148-e3be6c30e623}">
          <xlrd:rvb i="4461"/>
        </ext>
      </extLst>
    </bk>
    <bk>
      <extLst>
        <ext uri="{3e2802c4-a4d2-4d8b-9148-e3be6c30e623}">
          <xlrd:rvb i="4462"/>
        </ext>
      </extLst>
    </bk>
    <bk>
      <extLst>
        <ext uri="{3e2802c4-a4d2-4d8b-9148-e3be6c30e623}">
          <xlrd:rvb i="4463"/>
        </ext>
      </extLst>
    </bk>
    <bk>
      <extLst>
        <ext uri="{3e2802c4-a4d2-4d8b-9148-e3be6c30e623}">
          <xlrd:rvb i="4464"/>
        </ext>
      </extLst>
    </bk>
    <bk>
      <extLst>
        <ext uri="{3e2802c4-a4d2-4d8b-9148-e3be6c30e623}">
          <xlrd:rvb i="4465"/>
        </ext>
      </extLst>
    </bk>
    <bk>
      <extLst>
        <ext uri="{3e2802c4-a4d2-4d8b-9148-e3be6c30e623}">
          <xlrd:rvb i="4466"/>
        </ext>
      </extLst>
    </bk>
    <bk>
      <extLst>
        <ext uri="{3e2802c4-a4d2-4d8b-9148-e3be6c30e623}">
          <xlrd:rvb i="4467"/>
        </ext>
      </extLst>
    </bk>
    <bk>
      <extLst>
        <ext uri="{3e2802c4-a4d2-4d8b-9148-e3be6c30e623}">
          <xlrd:rvb i="4468"/>
        </ext>
      </extLst>
    </bk>
    <bk>
      <extLst>
        <ext uri="{3e2802c4-a4d2-4d8b-9148-e3be6c30e623}">
          <xlrd:rvb i="4469"/>
        </ext>
      </extLst>
    </bk>
    <bk>
      <extLst>
        <ext uri="{3e2802c4-a4d2-4d8b-9148-e3be6c30e623}">
          <xlrd:rvb i="4470"/>
        </ext>
      </extLst>
    </bk>
    <bk>
      <extLst>
        <ext uri="{3e2802c4-a4d2-4d8b-9148-e3be6c30e623}">
          <xlrd:rvb i="4471"/>
        </ext>
      </extLst>
    </bk>
    <bk>
      <extLst>
        <ext uri="{3e2802c4-a4d2-4d8b-9148-e3be6c30e623}">
          <xlrd:rvb i="4472"/>
        </ext>
      </extLst>
    </bk>
    <bk>
      <extLst>
        <ext uri="{3e2802c4-a4d2-4d8b-9148-e3be6c30e623}">
          <xlrd:rvb i="4473"/>
        </ext>
      </extLst>
    </bk>
    <bk>
      <extLst>
        <ext uri="{3e2802c4-a4d2-4d8b-9148-e3be6c30e623}">
          <xlrd:rvb i="4474"/>
        </ext>
      </extLst>
    </bk>
    <bk>
      <extLst>
        <ext uri="{3e2802c4-a4d2-4d8b-9148-e3be6c30e623}">
          <xlrd:rvb i="4475"/>
        </ext>
      </extLst>
    </bk>
    <bk>
      <extLst>
        <ext uri="{3e2802c4-a4d2-4d8b-9148-e3be6c30e623}">
          <xlrd:rvb i="4476"/>
        </ext>
      </extLst>
    </bk>
    <bk>
      <extLst>
        <ext uri="{3e2802c4-a4d2-4d8b-9148-e3be6c30e623}">
          <xlrd:rvb i="4477"/>
        </ext>
      </extLst>
    </bk>
    <bk>
      <extLst>
        <ext uri="{3e2802c4-a4d2-4d8b-9148-e3be6c30e623}">
          <xlrd:rvb i="4478"/>
        </ext>
      </extLst>
    </bk>
    <bk>
      <extLst>
        <ext uri="{3e2802c4-a4d2-4d8b-9148-e3be6c30e623}">
          <xlrd:rvb i="4479"/>
        </ext>
      </extLst>
    </bk>
    <bk>
      <extLst>
        <ext uri="{3e2802c4-a4d2-4d8b-9148-e3be6c30e623}">
          <xlrd:rvb i="4480"/>
        </ext>
      </extLst>
    </bk>
    <bk>
      <extLst>
        <ext uri="{3e2802c4-a4d2-4d8b-9148-e3be6c30e623}">
          <xlrd:rvb i="4481"/>
        </ext>
      </extLst>
    </bk>
    <bk>
      <extLst>
        <ext uri="{3e2802c4-a4d2-4d8b-9148-e3be6c30e623}">
          <xlrd:rvb i="4482"/>
        </ext>
      </extLst>
    </bk>
    <bk>
      <extLst>
        <ext uri="{3e2802c4-a4d2-4d8b-9148-e3be6c30e623}">
          <xlrd:rvb i="4483"/>
        </ext>
      </extLst>
    </bk>
    <bk>
      <extLst>
        <ext uri="{3e2802c4-a4d2-4d8b-9148-e3be6c30e623}">
          <xlrd:rvb i="4484"/>
        </ext>
      </extLst>
    </bk>
    <bk>
      <extLst>
        <ext uri="{3e2802c4-a4d2-4d8b-9148-e3be6c30e623}">
          <xlrd:rvb i="4485"/>
        </ext>
      </extLst>
    </bk>
    <bk>
      <extLst>
        <ext uri="{3e2802c4-a4d2-4d8b-9148-e3be6c30e623}">
          <xlrd:rvb i="4486"/>
        </ext>
      </extLst>
    </bk>
    <bk>
      <extLst>
        <ext uri="{3e2802c4-a4d2-4d8b-9148-e3be6c30e623}">
          <xlrd:rvb i="4487"/>
        </ext>
      </extLst>
    </bk>
    <bk>
      <extLst>
        <ext uri="{3e2802c4-a4d2-4d8b-9148-e3be6c30e623}">
          <xlrd:rvb i="4488"/>
        </ext>
      </extLst>
    </bk>
    <bk>
      <extLst>
        <ext uri="{3e2802c4-a4d2-4d8b-9148-e3be6c30e623}">
          <xlrd:rvb i="4489"/>
        </ext>
      </extLst>
    </bk>
    <bk>
      <extLst>
        <ext uri="{3e2802c4-a4d2-4d8b-9148-e3be6c30e623}">
          <xlrd:rvb i="4490"/>
        </ext>
      </extLst>
    </bk>
    <bk>
      <extLst>
        <ext uri="{3e2802c4-a4d2-4d8b-9148-e3be6c30e623}">
          <xlrd:rvb i="4491"/>
        </ext>
      </extLst>
    </bk>
    <bk>
      <extLst>
        <ext uri="{3e2802c4-a4d2-4d8b-9148-e3be6c30e623}">
          <xlrd:rvb i="4492"/>
        </ext>
      </extLst>
    </bk>
    <bk>
      <extLst>
        <ext uri="{3e2802c4-a4d2-4d8b-9148-e3be6c30e623}">
          <xlrd:rvb i="4493"/>
        </ext>
      </extLst>
    </bk>
    <bk>
      <extLst>
        <ext uri="{3e2802c4-a4d2-4d8b-9148-e3be6c30e623}">
          <xlrd:rvb i="4494"/>
        </ext>
      </extLst>
    </bk>
    <bk>
      <extLst>
        <ext uri="{3e2802c4-a4d2-4d8b-9148-e3be6c30e623}">
          <xlrd:rvb i="4495"/>
        </ext>
      </extLst>
    </bk>
    <bk>
      <extLst>
        <ext uri="{3e2802c4-a4d2-4d8b-9148-e3be6c30e623}">
          <xlrd:rvb i="4496"/>
        </ext>
      </extLst>
    </bk>
    <bk>
      <extLst>
        <ext uri="{3e2802c4-a4d2-4d8b-9148-e3be6c30e623}">
          <xlrd:rvb i="4497"/>
        </ext>
      </extLst>
    </bk>
    <bk>
      <extLst>
        <ext uri="{3e2802c4-a4d2-4d8b-9148-e3be6c30e623}">
          <xlrd:rvb i="4498"/>
        </ext>
      </extLst>
    </bk>
    <bk>
      <extLst>
        <ext uri="{3e2802c4-a4d2-4d8b-9148-e3be6c30e623}">
          <xlrd:rvb i="4499"/>
        </ext>
      </extLst>
    </bk>
    <bk>
      <extLst>
        <ext uri="{3e2802c4-a4d2-4d8b-9148-e3be6c30e623}">
          <xlrd:rvb i="4500"/>
        </ext>
      </extLst>
    </bk>
    <bk>
      <extLst>
        <ext uri="{3e2802c4-a4d2-4d8b-9148-e3be6c30e623}">
          <xlrd:rvb i="4501"/>
        </ext>
      </extLst>
    </bk>
    <bk>
      <extLst>
        <ext uri="{3e2802c4-a4d2-4d8b-9148-e3be6c30e623}">
          <xlrd:rvb i="4502"/>
        </ext>
      </extLst>
    </bk>
    <bk>
      <extLst>
        <ext uri="{3e2802c4-a4d2-4d8b-9148-e3be6c30e623}">
          <xlrd:rvb i="4503"/>
        </ext>
      </extLst>
    </bk>
    <bk>
      <extLst>
        <ext uri="{3e2802c4-a4d2-4d8b-9148-e3be6c30e623}">
          <xlrd:rvb i="4504"/>
        </ext>
      </extLst>
    </bk>
    <bk>
      <extLst>
        <ext uri="{3e2802c4-a4d2-4d8b-9148-e3be6c30e623}">
          <xlrd:rvb i="4505"/>
        </ext>
      </extLst>
    </bk>
    <bk>
      <extLst>
        <ext uri="{3e2802c4-a4d2-4d8b-9148-e3be6c30e623}">
          <xlrd:rvb i="4506"/>
        </ext>
      </extLst>
    </bk>
    <bk>
      <extLst>
        <ext uri="{3e2802c4-a4d2-4d8b-9148-e3be6c30e623}">
          <xlrd:rvb i="4507"/>
        </ext>
      </extLst>
    </bk>
    <bk>
      <extLst>
        <ext uri="{3e2802c4-a4d2-4d8b-9148-e3be6c30e623}">
          <xlrd:rvb i="4508"/>
        </ext>
      </extLst>
    </bk>
    <bk>
      <extLst>
        <ext uri="{3e2802c4-a4d2-4d8b-9148-e3be6c30e623}">
          <xlrd:rvb i="4509"/>
        </ext>
      </extLst>
    </bk>
    <bk>
      <extLst>
        <ext uri="{3e2802c4-a4d2-4d8b-9148-e3be6c30e623}">
          <xlrd:rvb i="4510"/>
        </ext>
      </extLst>
    </bk>
    <bk>
      <extLst>
        <ext uri="{3e2802c4-a4d2-4d8b-9148-e3be6c30e623}">
          <xlrd:rvb i="4511"/>
        </ext>
      </extLst>
    </bk>
    <bk>
      <extLst>
        <ext uri="{3e2802c4-a4d2-4d8b-9148-e3be6c30e623}">
          <xlrd:rvb i="4512"/>
        </ext>
      </extLst>
    </bk>
    <bk>
      <extLst>
        <ext uri="{3e2802c4-a4d2-4d8b-9148-e3be6c30e623}">
          <xlrd:rvb i="4513"/>
        </ext>
      </extLst>
    </bk>
    <bk>
      <extLst>
        <ext uri="{3e2802c4-a4d2-4d8b-9148-e3be6c30e623}">
          <xlrd:rvb i="4514"/>
        </ext>
      </extLst>
    </bk>
    <bk>
      <extLst>
        <ext uri="{3e2802c4-a4d2-4d8b-9148-e3be6c30e623}">
          <xlrd:rvb i="4515"/>
        </ext>
      </extLst>
    </bk>
    <bk>
      <extLst>
        <ext uri="{3e2802c4-a4d2-4d8b-9148-e3be6c30e623}">
          <xlrd:rvb i="4516"/>
        </ext>
      </extLst>
    </bk>
    <bk>
      <extLst>
        <ext uri="{3e2802c4-a4d2-4d8b-9148-e3be6c30e623}">
          <xlrd:rvb i="4517"/>
        </ext>
      </extLst>
    </bk>
    <bk>
      <extLst>
        <ext uri="{3e2802c4-a4d2-4d8b-9148-e3be6c30e623}">
          <xlrd:rvb i="4518"/>
        </ext>
      </extLst>
    </bk>
    <bk>
      <extLst>
        <ext uri="{3e2802c4-a4d2-4d8b-9148-e3be6c30e623}">
          <xlrd:rvb i="4519"/>
        </ext>
      </extLst>
    </bk>
    <bk>
      <extLst>
        <ext uri="{3e2802c4-a4d2-4d8b-9148-e3be6c30e623}">
          <xlrd:rvb i="4520"/>
        </ext>
      </extLst>
    </bk>
    <bk>
      <extLst>
        <ext uri="{3e2802c4-a4d2-4d8b-9148-e3be6c30e623}">
          <xlrd:rvb i="4521"/>
        </ext>
      </extLst>
    </bk>
    <bk>
      <extLst>
        <ext uri="{3e2802c4-a4d2-4d8b-9148-e3be6c30e623}">
          <xlrd:rvb i="4522"/>
        </ext>
      </extLst>
    </bk>
    <bk>
      <extLst>
        <ext uri="{3e2802c4-a4d2-4d8b-9148-e3be6c30e623}">
          <xlrd:rvb i="4523"/>
        </ext>
      </extLst>
    </bk>
    <bk>
      <extLst>
        <ext uri="{3e2802c4-a4d2-4d8b-9148-e3be6c30e623}">
          <xlrd:rvb i="4524"/>
        </ext>
      </extLst>
    </bk>
    <bk>
      <extLst>
        <ext uri="{3e2802c4-a4d2-4d8b-9148-e3be6c30e623}">
          <xlrd:rvb i="4525"/>
        </ext>
      </extLst>
    </bk>
    <bk>
      <extLst>
        <ext uri="{3e2802c4-a4d2-4d8b-9148-e3be6c30e623}">
          <xlrd:rvb i="4526"/>
        </ext>
      </extLst>
    </bk>
    <bk>
      <extLst>
        <ext uri="{3e2802c4-a4d2-4d8b-9148-e3be6c30e623}">
          <xlrd:rvb i="4527"/>
        </ext>
      </extLst>
    </bk>
    <bk>
      <extLst>
        <ext uri="{3e2802c4-a4d2-4d8b-9148-e3be6c30e623}">
          <xlrd:rvb i="4528"/>
        </ext>
      </extLst>
    </bk>
    <bk>
      <extLst>
        <ext uri="{3e2802c4-a4d2-4d8b-9148-e3be6c30e623}">
          <xlrd:rvb i="4529"/>
        </ext>
      </extLst>
    </bk>
    <bk>
      <extLst>
        <ext uri="{3e2802c4-a4d2-4d8b-9148-e3be6c30e623}">
          <xlrd:rvb i="4530"/>
        </ext>
      </extLst>
    </bk>
    <bk>
      <extLst>
        <ext uri="{3e2802c4-a4d2-4d8b-9148-e3be6c30e623}">
          <xlrd:rvb i="4531"/>
        </ext>
      </extLst>
    </bk>
    <bk>
      <extLst>
        <ext uri="{3e2802c4-a4d2-4d8b-9148-e3be6c30e623}">
          <xlrd:rvb i="4532"/>
        </ext>
      </extLst>
    </bk>
    <bk>
      <extLst>
        <ext uri="{3e2802c4-a4d2-4d8b-9148-e3be6c30e623}">
          <xlrd:rvb i="4533"/>
        </ext>
      </extLst>
    </bk>
    <bk>
      <extLst>
        <ext uri="{3e2802c4-a4d2-4d8b-9148-e3be6c30e623}">
          <xlrd:rvb i="4534"/>
        </ext>
      </extLst>
    </bk>
    <bk>
      <extLst>
        <ext uri="{3e2802c4-a4d2-4d8b-9148-e3be6c30e623}">
          <xlrd:rvb i="4535"/>
        </ext>
      </extLst>
    </bk>
    <bk>
      <extLst>
        <ext uri="{3e2802c4-a4d2-4d8b-9148-e3be6c30e623}">
          <xlrd:rvb i="4536"/>
        </ext>
      </extLst>
    </bk>
    <bk>
      <extLst>
        <ext uri="{3e2802c4-a4d2-4d8b-9148-e3be6c30e623}">
          <xlrd:rvb i="4537"/>
        </ext>
      </extLst>
    </bk>
    <bk>
      <extLst>
        <ext uri="{3e2802c4-a4d2-4d8b-9148-e3be6c30e623}">
          <xlrd:rvb i="4538"/>
        </ext>
      </extLst>
    </bk>
    <bk>
      <extLst>
        <ext uri="{3e2802c4-a4d2-4d8b-9148-e3be6c30e623}">
          <xlrd:rvb i="4539"/>
        </ext>
      </extLst>
    </bk>
    <bk>
      <extLst>
        <ext uri="{3e2802c4-a4d2-4d8b-9148-e3be6c30e623}">
          <xlrd:rvb i="4540"/>
        </ext>
      </extLst>
    </bk>
    <bk>
      <extLst>
        <ext uri="{3e2802c4-a4d2-4d8b-9148-e3be6c30e623}">
          <xlrd:rvb i="4541"/>
        </ext>
      </extLst>
    </bk>
    <bk>
      <extLst>
        <ext uri="{3e2802c4-a4d2-4d8b-9148-e3be6c30e623}">
          <xlrd:rvb i="4542"/>
        </ext>
      </extLst>
    </bk>
    <bk>
      <extLst>
        <ext uri="{3e2802c4-a4d2-4d8b-9148-e3be6c30e623}">
          <xlrd:rvb i="4543"/>
        </ext>
      </extLst>
    </bk>
    <bk>
      <extLst>
        <ext uri="{3e2802c4-a4d2-4d8b-9148-e3be6c30e623}">
          <xlrd:rvb i="4544"/>
        </ext>
      </extLst>
    </bk>
    <bk>
      <extLst>
        <ext uri="{3e2802c4-a4d2-4d8b-9148-e3be6c30e623}">
          <xlrd:rvb i="4545"/>
        </ext>
      </extLst>
    </bk>
    <bk>
      <extLst>
        <ext uri="{3e2802c4-a4d2-4d8b-9148-e3be6c30e623}">
          <xlrd:rvb i="4546"/>
        </ext>
      </extLst>
    </bk>
    <bk>
      <extLst>
        <ext uri="{3e2802c4-a4d2-4d8b-9148-e3be6c30e623}">
          <xlrd:rvb i="4547"/>
        </ext>
      </extLst>
    </bk>
    <bk>
      <extLst>
        <ext uri="{3e2802c4-a4d2-4d8b-9148-e3be6c30e623}">
          <xlrd:rvb i="4548"/>
        </ext>
      </extLst>
    </bk>
    <bk>
      <extLst>
        <ext uri="{3e2802c4-a4d2-4d8b-9148-e3be6c30e623}">
          <xlrd:rvb i="4549"/>
        </ext>
      </extLst>
    </bk>
    <bk>
      <extLst>
        <ext uri="{3e2802c4-a4d2-4d8b-9148-e3be6c30e623}">
          <xlrd:rvb i="4550"/>
        </ext>
      </extLst>
    </bk>
    <bk>
      <extLst>
        <ext uri="{3e2802c4-a4d2-4d8b-9148-e3be6c30e623}">
          <xlrd:rvb i="4551"/>
        </ext>
      </extLst>
    </bk>
    <bk>
      <extLst>
        <ext uri="{3e2802c4-a4d2-4d8b-9148-e3be6c30e623}">
          <xlrd:rvb i="4552"/>
        </ext>
      </extLst>
    </bk>
    <bk>
      <extLst>
        <ext uri="{3e2802c4-a4d2-4d8b-9148-e3be6c30e623}">
          <xlrd:rvb i="4553"/>
        </ext>
      </extLst>
    </bk>
    <bk>
      <extLst>
        <ext uri="{3e2802c4-a4d2-4d8b-9148-e3be6c30e623}">
          <xlrd:rvb i="4554"/>
        </ext>
      </extLst>
    </bk>
    <bk>
      <extLst>
        <ext uri="{3e2802c4-a4d2-4d8b-9148-e3be6c30e623}">
          <xlrd:rvb i="4555"/>
        </ext>
      </extLst>
    </bk>
    <bk>
      <extLst>
        <ext uri="{3e2802c4-a4d2-4d8b-9148-e3be6c30e623}">
          <xlrd:rvb i="4556"/>
        </ext>
      </extLst>
    </bk>
    <bk>
      <extLst>
        <ext uri="{3e2802c4-a4d2-4d8b-9148-e3be6c30e623}">
          <xlrd:rvb i="4557"/>
        </ext>
      </extLst>
    </bk>
    <bk>
      <extLst>
        <ext uri="{3e2802c4-a4d2-4d8b-9148-e3be6c30e623}">
          <xlrd:rvb i="4558"/>
        </ext>
      </extLst>
    </bk>
    <bk>
      <extLst>
        <ext uri="{3e2802c4-a4d2-4d8b-9148-e3be6c30e623}">
          <xlrd:rvb i="4559"/>
        </ext>
      </extLst>
    </bk>
    <bk>
      <extLst>
        <ext uri="{3e2802c4-a4d2-4d8b-9148-e3be6c30e623}">
          <xlrd:rvb i="4560"/>
        </ext>
      </extLst>
    </bk>
    <bk>
      <extLst>
        <ext uri="{3e2802c4-a4d2-4d8b-9148-e3be6c30e623}">
          <xlrd:rvb i="4561"/>
        </ext>
      </extLst>
    </bk>
    <bk>
      <extLst>
        <ext uri="{3e2802c4-a4d2-4d8b-9148-e3be6c30e623}">
          <xlrd:rvb i="4562"/>
        </ext>
      </extLst>
    </bk>
    <bk>
      <extLst>
        <ext uri="{3e2802c4-a4d2-4d8b-9148-e3be6c30e623}">
          <xlrd:rvb i="4563"/>
        </ext>
      </extLst>
    </bk>
    <bk>
      <extLst>
        <ext uri="{3e2802c4-a4d2-4d8b-9148-e3be6c30e623}">
          <xlrd:rvb i="4564"/>
        </ext>
      </extLst>
    </bk>
    <bk>
      <extLst>
        <ext uri="{3e2802c4-a4d2-4d8b-9148-e3be6c30e623}">
          <xlrd:rvb i="4565"/>
        </ext>
      </extLst>
    </bk>
    <bk>
      <extLst>
        <ext uri="{3e2802c4-a4d2-4d8b-9148-e3be6c30e623}">
          <xlrd:rvb i="4566"/>
        </ext>
      </extLst>
    </bk>
    <bk>
      <extLst>
        <ext uri="{3e2802c4-a4d2-4d8b-9148-e3be6c30e623}">
          <xlrd:rvb i="4567"/>
        </ext>
      </extLst>
    </bk>
    <bk>
      <extLst>
        <ext uri="{3e2802c4-a4d2-4d8b-9148-e3be6c30e623}">
          <xlrd:rvb i="4568"/>
        </ext>
      </extLst>
    </bk>
    <bk>
      <extLst>
        <ext uri="{3e2802c4-a4d2-4d8b-9148-e3be6c30e623}">
          <xlrd:rvb i="4569"/>
        </ext>
      </extLst>
    </bk>
    <bk>
      <extLst>
        <ext uri="{3e2802c4-a4d2-4d8b-9148-e3be6c30e623}">
          <xlrd:rvb i="4570"/>
        </ext>
      </extLst>
    </bk>
    <bk>
      <extLst>
        <ext uri="{3e2802c4-a4d2-4d8b-9148-e3be6c30e623}">
          <xlrd:rvb i="4571"/>
        </ext>
      </extLst>
    </bk>
    <bk>
      <extLst>
        <ext uri="{3e2802c4-a4d2-4d8b-9148-e3be6c30e623}">
          <xlrd:rvb i="4572"/>
        </ext>
      </extLst>
    </bk>
    <bk>
      <extLst>
        <ext uri="{3e2802c4-a4d2-4d8b-9148-e3be6c30e623}">
          <xlrd:rvb i="4573"/>
        </ext>
      </extLst>
    </bk>
    <bk>
      <extLst>
        <ext uri="{3e2802c4-a4d2-4d8b-9148-e3be6c30e623}">
          <xlrd:rvb i="4574"/>
        </ext>
      </extLst>
    </bk>
    <bk>
      <extLst>
        <ext uri="{3e2802c4-a4d2-4d8b-9148-e3be6c30e623}">
          <xlrd:rvb i="4575"/>
        </ext>
      </extLst>
    </bk>
    <bk>
      <extLst>
        <ext uri="{3e2802c4-a4d2-4d8b-9148-e3be6c30e623}">
          <xlrd:rvb i="4576"/>
        </ext>
      </extLst>
    </bk>
    <bk>
      <extLst>
        <ext uri="{3e2802c4-a4d2-4d8b-9148-e3be6c30e623}">
          <xlrd:rvb i="4577"/>
        </ext>
      </extLst>
    </bk>
    <bk>
      <extLst>
        <ext uri="{3e2802c4-a4d2-4d8b-9148-e3be6c30e623}">
          <xlrd:rvb i="4578"/>
        </ext>
      </extLst>
    </bk>
    <bk>
      <extLst>
        <ext uri="{3e2802c4-a4d2-4d8b-9148-e3be6c30e623}">
          <xlrd:rvb i="4579"/>
        </ext>
      </extLst>
    </bk>
    <bk>
      <extLst>
        <ext uri="{3e2802c4-a4d2-4d8b-9148-e3be6c30e623}">
          <xlrd:rvb i="4580"/>
        </ext>
      </extLst>
    </bk>
    <bk>
      <extLst>
        <ext uri="{3e2802c4-a4d2-4d8b-9148-e3be6c30e623}">
          <xlrd:rvb i="4581"/>
        </ext>
      </extLst>
    </bk>
    <bk>
      <extLst>
        <ext uri="{3e2802c4-a4d2-4d8b-9148-e3be6c30e623}">
          <xlrd:rvb i="4582"/>
        </ext>
      </extLst>
    </bk>
    <bk>
      <extLst>
        <ext uri="{3e2802c4-a4d2-4d8b-9148-e3be6c30e623}">
          <xlrd:rvb i="4583"/>
        </ext>
      </extLst>
    </bk>
    <bk>
      <extLst>
        <ext uri="{3e2802c4-a4d2-4d8b-9148-e3be6c30e623}">
          <xlrd:rvb i="4584"/>
        </ext>
      </extLst>
    </bk>
    <bk>
      <extLst>
        <ext uri="{3e2802c4-a4d2-4d8b-9148-e3be6c30e623}">
          <xlrd:rvb i="4585"/>
        </ext>
      </extLst>
    </bk>
    <bk>
      <extLst>
        <ext uri="{3e2802c4-a4d2-4d8b-9148-e3be6c30e623}">
          <xlrd:rvb i="4586"/>
        </ext>
      </extLst>
    </bk>
    <bk>
      <extLst>
        <ext uri="{3e2802c4-a4d2-4d8b-9148-e3be6c30e623}">
          <xlrd:rvb i="4587"/>
        </ext>
      </extLst>
    </bk>
    <bk>
      <extLst>
        <ext uri="{3e2802c4-a4d2-4d8b-9148-e3be6c30e623}">
          <xlrd:rvb i="4588"/>
        </ext>
      </extLst>
    </bk>
    <bk>
      <extLst>
        <ext uri="{3e2802c4-a4d2-4d8b-9148-e3be6c30e623}">
          <xlrd:rvb i="4589"/>
        </ext>
      </extLst>
    </bk>
    <bk>
      <extLst>
        <ext uri="{3e2802c4-a4d2-4d8b-9148-e3be6c30e623}">
          <xlrd:rvb i="4590"/>
        </ext>
      </extLst>
    </bk>
    <bk>
      <extLst>
        <ext uri="{3e2802c4-a4d2-4d8b-9148-e3be6c30e623}">
          <xlrd:rvb i="4591"/>
        </ext>
      </extLst>
    </bk>
    <bk>
      <extLst>
        <ext uri="{3e2802c4-a4d2-4d8b-9148-e3be6c30e623}">
          <xlrd:rvb i="4592"/>
        </ext>
      </extLst>
    </bk>
    <bk>
      <extLst>
        <ext uri="{3e2802c4-a4d2-4d8b-9148-e3be6c30e623}">
          <xlrd:rvb i="4593"/>
        </ext>
      </extLst>
    </bk>
    <bk>
      <extLst>
        <ext uri="{3e2802c4-a4d2-4d8b-9148-e3be6c30e623}">
          <xlrd:rvb i="4594"/>
        </ext>
      </extLst>
    </bk>
    <bk>
      <extLst>
        <ext uri="{3e2802c4-a4d2-4d8b-9148-e3be6c30e623}">
          <xlrd:rvb i="4595"/>
        </ext>
      </extLst>
    </bk>
    <bk>
      <extLst>
        <ext uri="{3e2802c4-a4d2-4d8b-9148-e3be6c30e623}">
          <xlrd:rvb i="4596"/>
        </ext>
      </extLst>
    </bk>
    <bk>
      <extLst>
        <ext uri="{3e2802c4-a4d2-4d8b-9148-e3be6c30e623}">
          <xlrd:rvb i="4597"/>
        </ext>
      </extLst>
    </bk>
    <bk>
      <extLst>
        <ext uri="{3e2802c4-a4d2-4d8b-9148-e3be6c30e623}">
          <xlrd:rvb i="4598"/>
        </ext>
      </extLst>
    </bk>
    <bk>
      <extLst>
        <ext uri="{3e2802c4-a4d2-4d8b-9148-e3be6c30e623}">
          <xlrd:rvb i="4599"/>
        </ext>
      </extLst>
    </bk>
    <bk>
      <extLst>
        <ext uri="{3e2802c4-a4d2-4d8b-9148-e3be6c30e623}">
          <xlrd:rvb i="4600"/>
        </ext>
      </extLst>
    </bk>
    <bk>
      <extLst>
        <ext uri="{3e2802c4-a4d2-4d8b-9148-e3be6c30e623}">
          <xlrd:rvb i="4601"/>
        </ext>
      </extLst>
    </bk>
    <bk>
      <extLst>
        <ext uri="{3e2802c4-a4d2-4d8b-9148-e3be6c30e623}">
          <xlrd:rvb i="4602"/>
        </ext>
      </extLst>
    </bk>
    <bk>
      <extLst>
        <ext uri="{3e2802c4-a4d2-4d8b-9148-e3be6c30e623}">
          <xlrd:rvb i="4603"/>
        </ext>
      </extLst>
    </bk>
    <bk>
      <extLst>
        <ext uri="{3e2802c4-a4d2-4d8b-9148-e3be6c30e623}">
          <xlrd:rvb i="4604"/>
        </ext>
      </extLst>
    </bk>
    <bk>
      <extLst>
        <ext uri="{3e2802c4-a4d2-4d8b-9148-e3be6c30e623}">
          <xlrd:rvb i="4605"/>
        </ext>
      </extLst>
    </bk>
    <bk>
      <extLst>
        <ext uri="{3e2802c4-a4d2-4d8b-9148-e3be6c30e623}">
          <xlrd:rvb i="4606"/>
        </ext>
      </extLst>
    </bk>
    <bk>
      <extLst>
        <ext uri="{3e2802c4-a4d2-4d8b-9148-e3be6c30e623}">
          <xlrd:rvb i="4607"/>
        </ext>
      </extLst>
    </bk>
    <bk>
      <extLst>
        <ext uri="{3e2802c4-a4d2-4d8b-9148-e3be6c30e623}">
          <xlrd:rvb i="4608"/>
        </ext>
      </extLst>
    </bk>
    <bk>
      <extLst>
        <ext uri="{3e2802c4-a4d2-4d8b-9148-e3be6c30e623}">
          <xlrd:rvb i="4609"/>
        </ext>
      </extLst>
    </bk>
    <bk>
      <extLst>
        <ext uri="{3e2802c4-a4d2-4d8b-9148-e3be6c30e623}">
          <xlrd:rvb i="4610"/>
        </ext>
      </extLst>
    </bk>
    <bk>
      <extLst>
        <ext uri="{3e2802c4-a4d2-4d8b-9148-e3be6c30e623}">
          <xlrd:rvb i="4611"/>
        </ext>
      </extLst>
    </bk>
    <bk>
      <extLst>
        <ext uri="{3e2802c4-a4d2-4d8b-9148-e3be6c30e623}">
          <xlrd:rvb i="4612"/>
        </ext>
      </extLst>
    </bk>
    <bk>
      <extLst>
        <ext uri="{3e2802c4-a4d2-4d8b-9148-e3be6c30e623}">
          <xlrd:rvb i="4613"/>
        </ext>
      </extLst>
    </bk>
    <bk>
      <extLst>
        <ext uri="{3e2802c4-a4d2-4d8b-9148-e3be6c30e623}">
          <xlrd:rvb i="4614"/>
        </ext>
      </extLst>
    </bk>
    <bk>
      <extLst>
        <ext uri="{3e2802c4-a4d2-4d8b-9148-e3be6c30e623}">
          <xlrd:rvb i="4615"/>
        </ext>
      </extLst>
    </bk>
    <bk>
      <extLst>
        <ext uri="{3e2802c4-a4d2-4d8b-9148-e3be6c30e623}">
          <xlrd:rvb i="4616"/>
        </ext>
      </extLst>
    </bk>
    <bk>
      <extLst>
        <ext uri="{3e2802c4-a4d2-4d8b-9148-e3be6c30e623}">
          <xlrd:rvb i="4617"/>
        </ext>
      </extLst>
    </bk>
    <bk>
      <extLst>
        <ext uri="{3e2802c4-a4d2-4d8b-9148-e3be6c30e623}">
          <xlrd:rvb i="4618"/>
        </ext>
      </extLst>
    </bk>
    <bk>
      <extLst>
        <ext uri="{3e2802c4-a4d2-4d8b-9148-e3be6c30e623}">
          <xlrd:rvb i="4619"/>
        </ext>
      </extLst>
    </bk>
    <bk>
      <extLst>
        <ext uri="{3e2802c4-a4d2-4d8b-9148-e3be6c30e623}">
          <xlrd:rvb i="4620"/>
        </ext>
      </extLst>
    </bk>
    <bk>
      <extLst>
        <ext uri="{3e2802c4-a4d2-4d8b-9148-e3be6c30e623}">
          <xlrd:rvb i="4621"/>
        </ext>
      </extLst>
    </bk>
    <bk>
      <extLst>
        <ext uri="{3e2802c4-a4d2-4d8b-9148-e3be6c30e623}">
          <xlrd:rvb i="4622"/>
        </ext>
      </extLst>
    </bk>
    <bk>
      <extLst>
        <ext uri="{3e2802c4-a4d2-4d8b-9148-e3be6c30e623}">
          <xlrd:rvb i="4623"/>
        </ext>
      </extLst>
    </bk>
    <bk>
      <extLst>
        <ext uri="{3e2802c4-a4d2-4d8b-9148-e3be6c30e623}">
          <xlrd:rvb i="4624"/>
        </ext>
      </extLst>
    </bk>
    <bk>
      <extLst>
        <ext uri="{3e2802c4-a4d2-4d8b-9148-e3be6c30e623}">
          <xlrd:rvb i="4625"/>
        </ext>
      </extLst>
    </bk>
    <bk>
      <extLst>
        <ext uri="{3e2802c4-a4d2-4d8b-9148-e3be6c30e623}">
          <xlrd:rvb i="4626"/>
        </ext>
      </extLst>
    </bk>
    <bk>
      <extLst>
        <ext uri="{3e2802c4-a4d2-4d8b-9148-e3be6c30e623}">
          <xlrd:rvb i="4627"/>
        </ext>
      </extLst>
    </bk>
    <bk>
      <extLst>
        <ext uri="{3e2802c4-a4d2-4d8b-9148-e3be6c30e623}">
          <xlrd:rvb i="4628"/>
        </ext>
      </extLst>
    </bk>
    <bk>
      <extLst>
        <ext uri="{3e2802c4-a4d2-4d8b-9148-e3be6c30e623}">
          <xlrd:rvb i="4629"/>
        </ext>
      </extLst>
    </bk>
    <bk>
      <extLst>
        <ext uri="{3e2802c4-a4d2-4d8b-9148-e3be6c30e623}">
          <xlrd:rvb i="4630"/>
        </ext>
      </extLst>
    </bk>
    <bk>
      <extLst>
        <ext uri="{3e2802c4-a4d2-4d8b-9148-e3be6c30e623}">
          <xlrd:rvb i="4631"/>
        </ext>
      </extLst>
    </bk>
    <bk>
      <extLst>
        <ext uri="{3e2802c4-a4d2-4d8b-9148-e3be6c30e623}">
          <xlrd:rvb i="4632"/>
        </ext>
      </extLst>
    </bk>
    <bk>
      <extLst>
        <ext uri="{3e2802c4-a4d2-4d8b-9148-e3be6c30e623}">
          <xlrd:rvb i="4633"/>
        </ext>
      </extLst>
    </bk>
    <bk>
      <extLst>
        <ext uri="{3e2802c4-a4d2-4d8b-9148-e3be6c30e623}">
          <xlrd:rvb i="4634"/>
        </ext>
      </extLst>
    </bk>
    <bk>
      <extLst>
        <ext uri="{3e2802c4-a4d2-4d8b-9148-e3be6c30e623}">
          <xlrd:rvb i="4635"/>
        </ext>
      </extLst>
    </bk>
    <bk>
      <extLst>
        <ext uri="{3e2802c4-a4d2-4d8b-9148-e3be6c30e623}">
          <xlrd:rvb i="4636"/>
        </ext>
      </extLst>
    </bk>
    <bk>
      <extLst>
        <ext uri="{3e2802c4-a4d2-4d8b-9148-e3be6c30e623}">
          <xlrd:rvb i="4637"/>
        </ext>
      </extLst>
    </bk>
    <bk>
      <extLst>
        <ext uri="{3e2802c4-a4d2-4d8b-9148-e3be6c30e623}">
          <xlrd:rvb i="4638"/>
        </ext>
      </extLst>
    </bk>
    <bk>
      <extLst>
        <ext uri="{3e2802c4-a4d2-4d8b-9148-e3be6c30e623}">
          <xlrd:rvb i="4639"/>
        </ext>
      </extLst>
    </bk>
    <bk>
      <extLst>
        <ext uri="{3e2802c4-a4d2-4d8b-9148-e3be6c30e623}">
          <xlrd:rvb i="4640"/>
        </ext>
      </extLst>
    </bk>
    <bk>
      <extLst>
        <ext uri="{3e2802c4-a4d2-4d8b-9148-e3be6c30e623}">
          <xlrd:rvb i="4641"/>
        </ext>
      </extLst>
    </bk>
    <bk>
      <extLst>
        <ext uri="{3e2802c4-a4d2-4d8b-9148-e3be6c30e623}">
          <xlrd:rvb i="4642"/>
        </ext>
      </extLst>
    </bk>
    <bk>
      <extLst>
        <ext uri="{3e2802c4-a4d2-4d8b-9148-e3be6c30e623}">
          <xlrd:rvb i="4643"/>
        </ext>
      </extLst>
    </bk>
    <bk>
      <extLst>
        <ext uri="{3e2802c4-a4d2-4d8b-9148-e3be6c30e623}">
          <xlrd:rvb i="4644"/>
        </ext>
      </extLst>
    </bk>
    <bk>
      <extLst>
        <ext uri="{3e2802c4-a4d2-4d8b-9148-e3be6c30e623}">
          <xlrd:rvb i="4645"/>
        </ext>
      </extLst>
    </bk>
    <bk>
      <extLst>
        <ext uri="{3e2802c4-a4d2-4d8b-9148-e3be6c30e623}">
          <xlrd:rvb i="4646"/>
        </ext>
      </extLst>
    </bk>
    <bk>
      <extLst>
        <ext uri="{3e2802c4-a4d2-4d8b-9148-e3be6c30e623}">
          <xlrd:rvb i="4647"/>
        </ext>
      </extLst>
    </bk>
    <bk>
      <extLst>
        <ext uri="{3e2802c4-a4d2-4d8b-9148-e3be6c30e623}">
          <xlrd:rvb i="4648"/>
        </ext>
      </extLst>
    </bk>
    <bk>
      <extLst>
        <ext uri="{3e2802c4-a4d2-4d8b-9148-e3be6c30e623}">
          <xlrd:rvb i="4649"/>
        </ext>
      </extLst>
    </bk>
    <bk>
      <extLst>
        <ext uri="{3e2802c4-a4d2-4d8b-9148-e3be6c30e623}">
          <xlrd:rvb i="4650"/>
        </ext>
      </extLst>
    </bk>
    <bk>
      <extLst>
        <ext uri="{3e2802c4-a4d2-4d8b-9148-e3be6c30e623}">
          <xlrd:rvb i="4651"/>
        </ext>
      </extLst>
    </bk>
    <bk>
      <extLst>
        <ext uri="{3e2802c4-a4d2-4d8b-9148-e3be6c30e623}">
          <xlrd:rvb i="4652"/>
        </ext>
      </extLst>
    </bk>
    <bk>
      <extLst>
        <ext uri="{3e2802c4-a4d2-4d8b-9148-e3be6c30e623}">
          <xlrd:rvb i="4653"/>
        </ext>
      </extLst>
    </bk>
    <bk>
      <extLst>
        <ext uri="{3e2802c4-a4d2-4d8b-9148-e3be6c30e623}">
          <xlrd:rvb i="4654"/>
        </ext>
      </extLst>
    </bk>
    <bk>
      <extLst>
        <ext uri="{3e2802c4-a4d2-4d8b-9148-e3be6c30e623}">
          <xlrd:rvb i="4655"/>
        </ext>
      </extLst>
    </bk>
    <bk>
      <extLst>
        <ext uri="{3e2802c4-a4d2-4d8b-9148-e3be6c30e623}">
          <xlrd:rvb i="4656"/>
        </ext>
      </extLst>
    </bk>
    <bk>
      <extLst>
        <ext uri="{3e2802c4-a4d2-4d8b-9148-e3be6c30e623}">
          <xlrd:rvb i="4657"/>
        </ext>
      </extLst>
    </bk>
    <bk>
      <extLst>
        <ext uri="{3e2802c4-a4d2-4d8b-9148-e3be6c30e623}">
          <xlrd:rvb i="4658"/>
        </ext>
      </extLst>
    </bk>
    <bk>
      <extLst>
        <ext uri="{3e2802c4-a4d2-4d8b-9148-e3be6c30e623}">
          <xlrd:rvb i="4659"/>
        </ext>
      </extLst>
    </bk>
    <bk>
      <extLst>
        <ext uri="{3e2802c4-a4d2-4d8b-9148-e3be6c30e623}">
          <xlrd:rvb i="4660"/>
        </ext>
      </extLst>
    </bk>
    <bk>
      <extLst>
        <ext uri="{3e2802c4-a4d2-4d8b-9148-e3be6c30e623}">
          <xlrd:rvb i="4661"/>
        </ext>
      </extLst>
    </bk>
    <bk>
      <extLst>
        <ext uri="{3e2802c4-a4d2-4d8b-9148-e3be6c30e623}">
          <xlrd:rvb i="4662"/>
        </ext>
      </extLst>
    </bk>
    <bk>
      <extLst>
        <ext uri="{3e2802c4-a4d2-4d8b-9148-e3be6c30e623}">
          <xlrd:rvb i="4663"/>
        </ext>
      </extLst>
    </bk>
    <bk>
      <extLst>
        <ext uri="{3e2802c4-a4d2-4d8b-9148-e3be6c30e623}">
          <xlrd:rvb i="4664"/>
        </ext>
      </extLst>
    </bk>
    <bk>
      <extLst>
        <ext uri="{3e2802c4-a4d2-4d8b-9148-e3be6c30e623}">
          <xlrd:rvb i="4665"/>
        </ext>
      </extLst>
    </bk>
    <bk>
      <extLst>
        <ext uri="{3e2802c4-a4d2-4d8b-9148-e3be6c30e623}">
          <xlrd:rvb i="4666"/>
        </ext>
      </extLst>
    </bk>
    <bk>
      <extLst>
        <ext uri="{3e2802c4-a4d2-4d8b-9148-e3be6c30e623}">
          <xlrd:rvb i="4667"/>
        </ext>
      </extLst>
    </bk>
    <bk>
      <extLst>
        <ext uri="{3e2802c4-a4d2-4d8b-9148-e3be6c30e623}">
          <xlrd:rvb i="4668"/>
        </ext>
      </extLst>
    </bk>
    <bk>
      <extLst>
        <ext uri="{3e2802c4-a4d2-4d8b-9148-e3be6c30e623}">
          <xlrd:rvb i="4669"/>
        </ext>
      </extLst>
    </bk>
    <bk>
      <extLst>
        <ext uri="{3e2802c4-a4d2-4d8b-9148-e3be6c30e623}">
          <xlrd:rvb i="4670"/>
        </ext>
      </extLst>
    </bk>
    <bk>
      <extLst>
        <ext uri="{3e2802c4-a4d2-4d8b-9148-e3be6c30e623}">
          <xlrd:rvb i="4671"/>
        </ext>
      </extLst>
    </bk>
    <bk>
      <extLst>
        <ext uri="{3e2802c4-a4d2-4d8b-9148-e3be6c30e623}">
          <xlrd:rvb i="4672"/>
        </ext>
      </extLst>
    </bk>
    <bk>
      <extLst>
        <ext uri="{3e2802c4-a4d2-4d8b-9148-e3be6c30e623}">
          <xlrd:rvb i="4673"/>
        </ext>
      </extLst>
    </bk>
    <bk>
      <extLst>
        <ext uri="{3e2802c4-a4d2-4d8b-9148-e3be6c30e623}">
          <xlrd:rvb i="4674"/>
        </ext>
      </extLst>
    </bk>
    <bk>
      <extLst>
        <ext uri="{3e2802c4-a4d2-4d8b-9148-e3be6c30e623}">
          <xlrd:rvb i="4675"/>
        </ext>
      </extLst>
    </bk>
    <bk>
      <extLst>
        <ext uri="{3e2802c4-a4d2-4d8b-9148-e3be6c30e623}">
          <xlrd:rvb i="4676"/>
        </ext>
      </extLst>
    </bk>
    <bk>
      <extLst>
        <ext uri="{3e2802c4-a4d2-4d8b-9148-e3be6c30e623}">
          <xlrd:rvb i="4677"/>
        </ext>
      </extLst>
    </bk>
    <bk>
      <extLst>
        <ext uri="{3e2802c4-a4d2-4d8b-9148-e3be6c30e623}">
          <xlrd:rvb i="4678"/>
        </ext>
      </extLst>
    </bk>
    <bk>
      <extLst>
        <ext uri="{3e2802c4-a4d2-4d8b-9148-e3be6c30e623}">
          <xlrd:rvb i="4679"/>
        </ext>
      </extLst>
    </bk>
    <bk>
      <extLst>
        <ext uri="{3e2802c4-a4d2-4d8b-9148-e3be6c30e623}">
          <xlrd:rvb i="4680"/>
        </ext>
      </extLst>
    </bk>
    <bk>
      <extLst>
        <ext uri="{3e2802c4-a4d2-4d8b-9148-e3be6c30e623}">
          <xlrd:rvb i="4681"/>
        </ext>
      </extLst>
    </bk>
    <bk>
      <extLst>
        <ext uri="{3e2802c4-a4d2-4d8b-9148-e3be6c30e623}">
          <xlrd:rvb i="4682"/>
        </ext>
      </extLst>
    </bk>
    <bk>
      <extLst>
        <ext uri="{3e2802c4-a4d2-4d8b-9148-e3be6c30e623}">
          <xlrd:rvb i="4683"/>
        </ext>
      </extLst>
    </bk>
    <bk>
      <extLst>
        <ext uri="{3e2802c4-a4d2-4d8b-9148-e3be6c30e623}">
          <xlrd:rvb i="4684"/>
        </ext>
      </extLst>
    </bk>
    <bk>
      <extLst>
        <ext uri="{3e2802c4-a4d2-4d8b-9148-e3be6c30e623}">
          <xlrd:rvb i="4685"/>
        </ext>
      </extLst>
    </bk>
    <bk>
      <extLst>
        <ext uri="{3e2802c4-a4d2-4d8b-9148-e3be6c30e623}">
          <xlrd:rvb i="4686"/>
        </ext>
      </extLst>
    </bk>
    <bk>
      <extLst>
        <ext uri="{3e2802c4-a4d2-4d8b-9148-e3be6c30e623}">
          <xlrd:rvb i="4687"/>
        </ext>
      </extLst>
    </bk>
    <bk>
      <extLst>
        <ext uri="{3e2802c4-a4d2-4d8b-9148-e3be6c30e623}">
          <xlrd:rvb i="4688"/>
        </ext>
      </extLst>
    </bk>
    <bk>
      <extLst>
        <ext uri="{3e2802c4-a4d2-4d8b-9148-e3be6c30e623}">
          <xlrd:rvb i="4689"/>
        </ext>
      </extLst>
    </bk>
    <bk>
      <extLst>
        <ext uri="{3e2802c4-a4d2-4d8b-9148-e3be6c30e623}">
          <xlrd:rvb i="4690"/>
        </ext>
      </extLst>
    </bk>
    <bk>
      <extLst>
        <ext uri="{3e2802c4-a4d2-4d8b-9148-e3be6c30e623}">
          <xlrd:rvb i="4691"/>
        </ext>
      </extLst>
    </bk>
    <bk>
      <extLst>
        <ext uri="{3e2802c4-a4d2-4d8b-9148-e3be6c30e623}">
          <xlrd:rvb i="4692"/>
        </ext>
      </extLst>
    </bk>
    <bk>
      <extLst>
        <ext uri="{3e2802c4-a4d2-4d8b-9148-e3be6c30e623}">
          <xlrd:rvb i="4693"/>
        </ext>
      </extLst>
    </bk>
    <bk>
      <extLst>
        <ext uri="{3e2802c4-a4d2-4d8b-9148-e3be6c30e623}">
          <xlrd:rvb i="4694"/>
        </ext>
      </extLst>
    </bk>
    <bk>
      <extLst>
        <ext uri="{3e2802c4-a4d2-4d8b-9148-e3be6c30e623}">
          <xlrd:rvb i="4695"/>
        </ext>
      </extLst>
    </bk>
    <bk>
      <extLst>
        <ext uri="{3e2802c4-a4d2-4d8b-9148-e3be6c30e623}">
          <xlrd:rvb i="4696"/>
        </ext>
      </extLst>
    </bk>
    <bk>
      <extLst>
        <ext uri="{3e2802c4-a4d2-4d8b-9148-e3be6c30e623}">
          <xlrd:rvb i="4697"/>
        </ext>
      </extLst>
    </bk>
    <bk>
      <extLst>
        <ext uri="{3e2802c4-a4d2-4d8b-9148-e3be6c30e623}">
          <xlrd:rvb i="4698"/>
        </ext>
      </extLst>
    </bk>
    <bk>
      <extLst>
        <ext uri="{3e2802c4-a4d2-4d8b-9148-e3be6c30e623}">
          <xlrd:rvb i="4699"/>
        </ext>
      </extLst>
    </bk>
    <bk>
      <extLst>
        <ext uri="{3e2802c4-a4d2-4d8b-9148-e3be6c30e623}">
          <xlrd:rvb i="4700"/>
        </ext>
      </extLst>
    </bk>
    <bk>
      <extLst>
        <ext uri="{3e2802c4-a4d2-4d8b-9148-e3be6c30e623}">
          <xlrd:rvb i="4701"/>
        </ext>
      </extLst>
    </bk>
    <bk>
      <extLst>
        <ext uri="{3e2802c4-a4d2-4d8b-9148-e3be6c30e623}">
          <xlrd:rvb i="4702"/>
        </ext>
      </extLst>
    </bk>
    <bk>
      <extLst>
        <ext uri="{3e2802c4-a4d2-4d8b-9148-e3be6c30e623}">
          <xlrd:rvb i="4703"/>
        </ext>
      </extLst>
    </bk>
    <bk>
      <extLst>
        <ext uri="{3e2802c4-a4d2-4d8b-9148-e3be6c30e623}">
          <xlrd:rvb i="4704"/>
        </ext>
      </extLst>
    </bk>
    <bk>
      <extLst>
        <ext uri="{3e2802c4-a4d2-4d8b-9148-e3be6c30e623}">
          <xlrd:rvb i="4705"/>
        </ext>
      </extLst>
    </bk>
    <bk>
      <extLst>
        <ext uri="{3e2802c4-a4d2-4d8b-9148-e3be6c30e623}">
          <xlrd:rvb i="4706"/>
        </ext>
      </extLst>
    </bk>
    <bk>
      <extLst>
        <ext uri="{3e2802c4-a4d2-4d8b-9148-e3be6c30e623}">
          <xlrd:rvb i="4707"/>
        </ext>
      </extLst>
    </bk>
    <bk>
      <extLst>
        <ext uri="{3e2802c4-a4d2-4d8b-9148-e3be6c30e623}">
          <xlrd:rvb i="4708"/>
        </ext>
      </extLst>
    </bk>
    <bk>
      <extLst>
        <ext uri="{3e2802c4-a4d2-4d8b-9148-e3be6c30e623}">
          <xlrd:rvb i="4709"/>
        </ext>
      </extLst>
    </bk>
    <bk>
      <extLst>
        <ext uri="{3e2802c4-a4d2-4d8b-9148-e3be6c30e623}">
          <xlrd:rvb i="4710"/>
        </ext>
      </extLst>
    </bk>
    <bk>
      <extLst>
        <ext uri="{3e2802c4-a4d2-4d8b-9148-e3be6c30e623}">
          <xlrd:rvb i="4711"/>
        </ext>
      </extLst>
    </bk>
    <bk>
      <extLst>
        <ext uri="{3e2802c4-a4d2-4d8b-9148-e3be6c30e623}">
          <xlrd:rvb i="4712"/>
        </ext>
      </extLst>
    </bk>
    <bk>
      <extLst>
        <ext uri="{3e2802c4-a4d2-4d8b-9148-e3be6c30e623}">
          <xlrd:rvb i="4713"/>
        </ext>
      </extLst>
    </bk>
    <bk>
      <extLst>
        <ext uri="{3e2802c4-a4d2-4d8b-9148-e3be6c30e623}">
          <xlrd:rvb i="4714"/>
        </ext>
      </extLst>
    </bk>
    <bk>
      <extLst>
        <ext uri="{3e2802c4-a4d2-4d8b-9148-e3be6c30e623}">
          <xlrd:rvb i="4715"/>
        </ext>
      </extLst>
    </bk>
    <bk>
      <extLst>
        <ext uri="{3e2802c4-a4d2-4d8b-9148-e3be6c30e623}">
          <xlrd:rvb i="4716"/>
        </ext>
      </extLst>
    </bk>
    <bk>
      <extLst>
        <ext uri="{3e2802c4-a4d2-4d8b-9148-e3be6c30e623}">
          <xlrd:rvb i="4717"/>
        </ext>
      </extLst>
    </bk>
    <bk>
      <extLst>
        <ext uri="{3e2802c4-a4d2-4d8b-9148-e3be6c30e623}">
          <xlrd:rvb i="4718"/>
        </ext>
      </extLst>
    </bk>
    <bk>
      <extLst>
        <ext uri="{3e2802c4-a4d2-4d8b-9148-e3be6c30e623}">
          <xlrd:rvb i="4719"/>
        </ext>
      </extLst>
    </bk>
    <bk>
      <extLst>
        <ext uri="{3e2802c4-a4d2-4d8b-9148-e3be6c30e623}">
          <xlrd:rvb i="4720"/>
        </ext>
      </extLst>
    </bk>
    <bk>
      <extLst>
        <ext uri="{3e2802c4-a4d2-4d8b-9148-e3be6c30e623}">
          <xlrd:rvb i="4721"/>
        </ext>
      </extLst>
    </bk>
    <bk>
      <extLst>
        <ext uri="{3e2802c4-a4d2-4d8b-9148-e3be6c30e623}">
          <xlrd:rvb i="4722"/>
        </ext>
      </extLst>
    </bk>
    <bk>
      <extLst>
        <ext uri="{3e2802c4-a4d2-4d8b-9148-e3be6c30e623}">
          <xlrd:rvb i="4723"/>
        </ext>
      </extLst>
    </bk>
    <bk>
      <extLst>
        <ext uri="{3e2802c4-a4d2-4d8b-9148-e3be6c30e623}">
          <xlrd:rvb i="4724"/>
        </ext>
      </extLst>
    </bk>
    <bk>
      <extLst>
        <ext uri="{3e2802c4-a4d2-4d8b-9148-e3be6c30e623}">
          <xlrd:rvb i="4725"/>
        </ext>
      </extLst>
    </bk>
    <bk>
      <extLst>
        <ext uri="{3e2802c4-a4d2-4d8b-9148-e3be6c30e623}">
          <xlrd:rvb i="4726"/>
        </ext>
      </extLst>
    </bk>
    <bk>
      <extLst>
        <ext uri="{3e2802c4-a4d2-4d8b-9148-e3be6c30e623}">
          <xlrd:rvb i="4727"/>
        </ext>
      </extLst>
    </bk>
    <bk>
      <extLst>
        <ext uri="{3e2802c4-a4d2-4d8b-9148-e3be6c30e623}">
          <xlrd:rvb i="4728"/>
        </ext>
      </extLst>
    </bk>
    <bk>
      <extLst>
        <ext uri="{3e2802c4-a4d2-4d8b-9148-e3be6c30e623}">
          <xlrd:rvb i="4729"/>
        </ext>
      </extLst>
    </bk>
    <bk>
      <extLst>
        <ext uri="{3e2802c4-a4d2-4d8b-9148-e3be6c30e623}">
          <xlrd:rvb i="4730"/>
        </ext>
      </extLst>
    </bk>
    <bk>
      <extLst>
        <ext uri="{3e2802c4-a4d2-4d8b-9148-e3be6c30e623}">
          <xlrd:rvb i="4731"/>
        </ext>
      </extLst>
    </bk>
    <bk>
      <extLst>
        <ext uri="{3e2802c4-a4d2-4d8b-9148-e3be6c30e623}">
          <xlrd:rvb i="4732"/>
        </ext>
      </extLst>
    </bk>
    <bk>
      <extLst>
        <ext uri="{3e2802c4-a4d2-4d8b-9148-e3be6c30e623}">
          <xlrd:rvb i="4733"/>
        </ext>
      </extLst>
    </bk>
    <bk>
      <extLst>
        <ext uri="{3e2802c4-a4d2-4d8b-9148-e3be6c30e623}">
          <xlrd:rvb i="4734"/>
        </ext>
      </extLst>
    </bk>
    <bk>
      <extLst>
        <ext uri="{3e2802c4-a4d2-4d8b-9148-e3be6c30e623}">
          <xlrd:rvb i="4735"/>
        </ext>
      </extLst>
    </bk>
    <bk>
      <extLst>
        <ext uri="{3e2802c4-a4d2-4d8b-9148-e3be6c30e623}">
          <xlrd:rvb i="4736"/>
        </ext>
      </extLst>
    </bk>
    <bk>
      <extLst>
        <ext uri="{3e2802c4-a4d2-4d8b-9148-e3be6c30e623}">
          <xlrd:rvb i="4737"/>
        </ext>
      </extLst>
    </bk>
    <bk>
      <extLst>
        <ext uri="{3e2802c4-a4d2-4d8b-9148-e3be6c30e623}">
          <xlrd:rvb i="4738"/>
        </ext>
      </extLst>
    </bk>
    <bk>
      <extLst>
        <ext uri="{3e2802c4-a4d2-4d8b-9148-e3be6c30e623}">
          <xlrd:rvb i="4739"/>
        </ext>
      </extLst>
    </bk>
    <bk>
      <extLst>
        <ext uri="{3e2802c4-a4d2-4d8b-9148-e3be6c30e623}">
          <xlrd:rvb i="4740"/>
        </ext>
      </extLst>
    </bk>
    <bk>
      <extLst>
        <ext uri="{3e2802c4-a4d2-4d8b-9148-e3be6c30e623}">
          <xlrd:rvb i="4741"/>
        </ext>
      </extLst>
    </bk>
    <bk>
      <extLst>
        <ext uri="{3e2802c4-a4d2-4d8b-9148-e3be6c30e623}">
          <xlrd:rvb i="4742"/>
        </ext>
      </extLst>
    </bk>
    <bk>
      <extLst>
        <ext uri="{3e2802c4-a4d2-4d8b-9148-e3be6c30e623}">
          <xlrd:rvb i="4743"/>
        </ext>
      </extLst>
    </bk>
    <bk>
      <extLst>
        <ext uri="{3e2802c4-a4d2-4d8b-9148-e3be6c30e623}">
          <xlrd:rvb i="4744"/>
        </ext>
      </extLst>
    </bk>
    <bk>
      <extLst>
        <ext uri="{3e2802c4-a4d2-4d8b-9148-e3be6c30e623}">
          <xlrd:rvb i="4745"/>
        </ext>
      </extLst>
    </bk>
    <bk>
      <extLst>
        <ext uri="{3e2802c4-a4d2-4d8b-9148-e3be6c30e623}">
          <xlrd:rvb i="4746"/>
        </ext>
      </extLst>
    </bk>
    <bk>
      <extLst>
        <ext uri="{3e2802c4-a4d2-4d8b-9148-e3be6c30e623}">
          <xlrd:rvb i="4747"/>
        </ext>
      </extLst>
    </bk>
    <bk>
      <extLst>
        <ext uri="{3e2802c4-a4d2-4d8b-9148-e3be6c30e623}">
          <xlrd:rvb i="4748"/>
        </ext>
      </extLst>
    </bk>
    <bk>
      <extLst>
        <ext uri="{3e2802c4-a4d2-4d8b-9148-e3be6c30e623}">
          <xlrd:rvb i="4749"/>
        </ext>
      </extLst>
    </bk>
    <bk>
      <extLst>
        <ext uri="{3e2802c4-a4d2-4d8b-9148-e3be6c30e623}">
          <xlrd:rvb i="4750"/>
        </ext>
      </extLst>
    </bk>
    <bk>
      <extLst>
        <ext uri="{3e2802c4-a4d2-4d8b-9148-e3be6c30e623}">
          <xlrd:rvb i="4751"/>
        </ext>
      </extLst>
    </bk>
    <bk>
      <extLst>
        <ext uri="{3e2802c4-a4d2-4d8b-9148-e3be6c30e623}">
          <xlrd:rvb i="4752"/>
        </ext>
      </extLst>
    </bk>
    <bk>
      <extLst>
        <ext uri="{3e2802c4-a4d2-4d8b-9148-e3be6c30e623}">
          <xlrd:rvb i="4753"/>
        </ext>
      </extLst>
    </bk>
    <bk>
      <extLst>
        <ext uri="{3e2802c4-a4d2-4d8b-9148-e3be6c30e623}">
          <xlrd:rvb i="4754"/>
        </ext>
      </extLst>
    </bk>
    <bk>
      <extLst>
        <ext uri="{3e2802c4-a4d2-4d8b-9148-e3be6c30e623}">
          <xlrd:rvb i="4755"/>
        </ext>
      </extLst>
    </bk>
    <bk>
      <extLst>
        <ext uri="{3e2802c4-a4d2-4d8b-9148-e3be6c30e623}">
          <xlrd:rvb i="4756"/>
        </ext>
      </extLst>
    </bk>
    <bk>
      <extLst>
        <ext uri="{3e2802c4-a4d2-4d8b-9148-e3be6c30e623}">
          <xlrd:rvb i="4757"/>
        </ext>
      </extLst>
    </bk>
    <bk>
      <extLst>
        <ext uri="{3e2802c4-a4d2-4d8b-9148-e3be6c30e623}">
          <xlrd:rvb i="4758"/>
        </ext>
      </extLst>
    </bk>
    <bk>
      <extLst>
        <ext uri="{3e2802c4-a4d2-4d8b-9148-e3be6c30e623}">
          <xlrd:rvb i="4759"/>
        </ext>
      </extLst>
    </bk>
    <bk>
      <extLst>
        <ext uri="{3e2802c4-a4d2-4d8b-9148-e3be6c30e623}">
          <xlrd:rvb i="4760"/>
        </ext>
      </extLst>
    </bk>
    <bk>
      <extLst>
        <ext uri="{3e2802c4-a4d2-4d8b-9148-e3be6c30e623}">
          <xlrd:rvb i="4761"/>
        </ext>
      </extLst>
    </bk>
    <bk>
      <extLst>
        <ext uri="{3e2802c4-a4d2-4d8b-9148-e3be6c30e623}">
          <xlrd:rvb i="4762"/>
        </ext>
      </extLst>
    </bk>
    <bk>
      <extLst>
        <ext uri="{3e2802c4-a4d2-4d8b-9148-e3be6c30e623}">
          <xlrd:rvb i="4763"/>
        </ext>
      </extLst>
    </bk>
    <bk>
      <extLst>
        <ext uri="{3e2802c4-a4d2-4d8b-9148-e3be6c30e623}">
          <xlrd:rvb i="4764"/>
        </ext>
      </extLst>
    </bk>
    <bk>
      <extLst>
        <ext uri="{3e2802c4-a4d2-4d8b-9148-e3be6c30e623}">
          <xlrd:rvb i="4765"/>
        </ext>
      </extLst>
    </bk>
    <bk>
      <extLst>
        <ext uri="{3e2802c4-a4d2-4d8b-9148-e3be6c30e623}">
          <xlrd:rvb i="4766"/>
        </ext>
      </extLst>
    </bk>
    <bk>
      <extLst>
        <ext uri="{3e2802c4-a4d2-4d8b-9148-e3be6c30e623}">
          <xlrd:rvb i="4767"/>
        </ext>
      </extLst>
    </bk>
    <bk>
      <extLst>
        <ext uri="{3e2802c4-a4d2-4d8b-9148-e3be6c30e623}">
          <xlrd:rvb i="4768"/>
        </ext>
      </extLst>
    </bk>
    <bk>
      <extLst>
        <ext uri="{3e2802c4-a4d2-4d8b-9148-e3be6c30e623}">
          <xlrd:rvb i="4769"/>
        </ext>
      </extLst>
    </bk>
    <bk>
      <extLst>
        <ext uri="{3e2802c4-a4d2-4d8b-9148-e3be6c30e623}">
          <xlrd:rvb i="4770"/>
        </ext>
      </extLst>
    </bk>
    <bk>
      <extLst>
        <ext uri="{3e2802c4-a4d2-4d8b-9148-e3be6c30e623}">
          <xlrd:rvb i="4771"/>
        </ext>
      </extLst>
    </bk>
    <bk>
      <extLst>
        <ext uri="{3e2802c4-a4d2-4d8b-9148-e3be6c30e623}">
          <xlrd:rvb i="4772"/>
        </ext>
      </extLst>
    </bk>
    <bk>
      <extLst>
        <ext uri="{3e2802c4-a4d2-4d8b-9148-e3be6c30e623}">
          <xlrd:rvb i="4773"/>
        </ext>
      </extLst>
    </bk>
    <bk>
      <extLst>
        <ext uri="{3e2802c4-a4d2-4d8b-9148-e3be6c30e623}">
          <xlrd:rvb i="4774"/>
        </ext>
      </extLst>
    </bk>
    <bk>
      <extLst>
        <ext uri="{3e2802c4-a4d2-4d8b-9148-e3be6c30e623}">
          <xlrd:rvb i="4775"/>
        </ext>
      </extLst>
    </bk>
    <bk>
      <extLst>
        <ext uri="{3e2802c4-a4d2-4d8b-9148-e3be6c30e623}">
          <xlrd:rvb i="4776"/>
        </ext>
      </extLst>
    </bk>
    <bk>
      <extLst>
        <ext uri="{3e2802c4-a4d2-4d8b-9148-e3be6c30e623}">
          <xlrd:rvb i="4777"/>
        </ext>
      </extLst>
    </bk>
    <bk>
      <extLst>
        <ext uri="{3e2802c4-a4d2-4d8b-9148-e3be6c30e623}">
          <xlrd:rvb i="4778"/>
        </ext>
      </extLst>
    </bk>
    <bk>
      <extLst>
        <ext uri="{3e2802c4-a4d2-4d8b-9148-e3be6c30e623}">
          <xlrd:rvb i="4779"/>
        </ext>
      </extLst>
    </bk>
    <bk>
      <extLst>
        <ext uri="{3e2802c4-a4d2-4d8b-9148-e3be6c30e623}">
          <xlrd:rvb i="4780"/>
        </ext>
      </extLst>
    </bk>
    <bk>
      <extLst>
        <ext uri="{3e2802c4-a4d2-4d8b-9148-e3be6c30e623}">
          <xlrd:rvb i="4781"/>
        </ext>
      </extLst>
    </bk>
    <bk>
      <extLst>
        <ext uri="{3e2802c4-a4d2-4d8b-9148-e3be6c30e623}">
          <xlrd:rvb i="4782"/>
        </ext>
      </extLst>
    </bk>
    <bk>
      <extLst>
        <ext uri="{3e2802c4-a4d2-4d8b-9148-e3be6c30e623}">
          <xlrd:rvb i="4783"/>
        </ext>
      </extLst>
    </bk>
    <bk>
      <extLst>
        <ext uri="{3e2802c4-a4d2-4d8b-9148-e3be6c30e623}">
          <xlrd:rvb i="4784"/>
        </ext>
      </extLst>
    </bk>
    <bk>
      <extLst>
        <ext uri="{3e2802c4-a4d2-4d8b-9148-e3be6c30e623}">
          <xlrd:rvb i="4785"/>
        </ext>
      </extLst>
    </bk>
    <bk>
      <extLst>
        <ext uri="{3e2802c4-a4d2-4d8b-9148-e3be6c30e623}">
          <xlrd:rvb i="4786"/>
        </ext>
      </extLst>
    </bk>
    <bk>
      <extLst>
        <ext uri="{3e2802c4-a4d2-4d8b-9148-e3be6c30e623}">
          <xlrd:rvb i="4787"/>
        </ext>
      </extLst>
    </bk>
    <bk>
      <extLst>
        <ext uri="{3e2802c4-a4d2-4d8b-9148-e3be6c30e623}">
          <xlrd:rvb i="4788"/>
        </ext>
      </extLst>
    </bk>
    <bk>
      <extLst>
        <ext uri="{3e2802c4-a4d2-4d8b-9148-e3be6c30e623}">
          <xlrd:rvb i="4789"/>
        </ext>
      </extLst>
    </bk>
    <bk>
      <extLst>
        <ext uri="{3e2802c4-a4d2-4d8b-9148-e3be6c30e623}">
          <xlrd:rvb i="4790"/>
        </ext>
      </extLst>
    </bk>
    <bk>
      <extLst>
        <ext uri="{3e2802c4-a4d2-4d8b-9148-e3be6c30e623}">
          <xlrd:rvb i="4791"/>
        </ext>
      </extLst>
    </bk>
    <bk>
      <extLst>
        <ext uri="{3e2802c4-a4d2-4d8b-9148-e3be6c30e623}">
          <xlrd:rvb i="4792"/>
        </ext>
      </extLst>
    </bk>
    <bk>
      <extLst>
        <ext uri="{3e2802c4-a4d2-4d8b-9148-e3be6c30e623}">
          <xlrd:rvb i="4793"/>
        </ext>
      </extLst>
    </bk>
    <bk>
      <extLst>
        <ext uri="{3e2802c4-a4d2-4d8b-9148-e3be6c30e623}">
          <xlrd:rvb i="4794"/>
        </ext>
      </extLst>
    </bk>
    <bk>
      <extLst>
        <ext uri="{3e2802c4-a4d2-4d8b-9148-e3be6c30e623}">
          <xlrd:rvb i="4795"/>
        </ext>
      </extLst>
    </bk>
    <bk>
      <extLst>
        <ext uri="{3e2802c4-a4d2-4d8b-9148-e3be6c30e623}">
          <xlrd:rvb i="4796"/>
        </ext>
      </extLst>
    </bk>
    <bk>
      <extLst>
        <ext uri="{3e2802c4-a4d2-4d8b-9148-e3be6c30e623}">
          <xlrd:rvb i="4797"/>
        </ext>
      </extLst>
    </bk>
    <bk>
      <extLst>
        <ext uri="{3e2802c4-a4d2-4d8b-9148-e3be6c30e623}">
          <xlrd:rvb i="4798"/>
        </ext>
      </extLst>
    </bk>
    <bk>
      <extLst>
        <ext uri="{3e2802c4-a4d2-4d8b-9148-e3be6c30e623}">
          <xlrd:rvb i="4799"/>
        </ext>
      </extLst>
    </bk>
    <bk>
      <extLst>
        <ext uri="{3e2802c4-a4d2-4d8b-9148-e3be6c30e623}">
          <xlrd:rvb i="4800"/>
        </ext>
      </extLst>
    </bk>
    <bk>
      <extLst>
        <ext uri="{3e2802c4-a4d2-4d8b-9148-e3be6c30e623}">
          <xlrd:rvb i="4801"/>
        </ext>
      </extLst>
    </bk>
    <bk>
      <extLst>
        <ext uri="{3e2802c4-a4d2-4d8b-9148-e3be6c30e623}">
          <xlrd:rvb i="4802"/>
        </ext>
      </extLst>
    </bk>
    <bk>
      <extLst>
        <ext uri="{3e2802c4-a4d2-4d8b-9148-e3be6c30e623}">
          <xlrd:rvb i="4803"/>
        </ext>
      </extLst>
    </bk>
    <bk>
      <extLst>
        <ext uri="{3e2802c4-a4d2-4d8b-9148-e3be6c30e623}">
          <xlrd:rvb i="4804"/>
        </ext>
      </extLst>
    </bk>
    <bk>
      <extLst>
        <ext uri="{3e2802c4-a4d2-4d8b-9148-e3be6c30e623}">
          <xlrd:rvb i="4805"/>
        </ext>
      </extLst>
    </bk>
    <bk>
      <extLst>
        <ext uri="{3e2802c4-a4d2-4d8b-9148-e3be6c30e623}">
          <xlrd:rvb i="4806"/>
        </ext>
      </extLst>
    </bk>
    <bk>
      <extLst>
        <ext uri="{3e2802c4-a4d2-4d8b-9148-e3be6c30e623}">
          <xlrd:rvb i="4807"/>
        </ext>
      </extLst>
    </bk>
    <bk>
      <extLst>
        <ext uri="{3e2802c4-a4d2-4d8b-9148-e3be6c30e623}">
          <xlrd:rvb i="4808"/>
        </ext>
      </extLst>
    </bk>
    <bk>
      <extLst>
        <ext uri="{3e2802c4-a4d2-4d8b-9148-e3be6c30e623}">
          <xlrd:rvb i="4809"/>
        </ext>
      </extLst>
    </bk>
    <bk>
      <extLst>
        <ext uri="{3e2802c4-a4d2-4d8b-9148-e3be6c30e623}">
          <xlrd:rvb i="4810"/>
        </ext>
      </extLst>
    </bk>
    <bk>
      <extLst>
        <ext uri="{3e2802c4-a4d2-4d8b-9148-e3be6c30e623}">
          <xlrd:rvb i="4811"/>
        </ext>
      </extLst>
    </bk>
    <bk>
      <extLst>
        <ext uri="{3e2802c4-a4d2-4d8b-9148-e3be6c30e623}">
          <xlrd:rvb i="4812"/>
        </ext>
      </extLst>
    </bk>
    <bk>
      <extLst>
        <ext uri="{3e2802c4-a4d2-4d8b-9148-e3be6c30e623}">
          <xlrd:rvb i="4813"/>
        </ext>
      </extLst>
    </bk>
    <bk>
      <extLst>
        <ext uri="{3e2802c4-a4d2-4d8b-9148-e3be6c30e623}">
          <xlrd:rvb i="4814"/>
        </ext>
      </extLst>
    </bk>
    <bk>
      <extLst>
        <ext uri="{3e2802c4-a4d2-4d8b-9148-e3be6c30e623}">
          <xlrd:rvb i="4815"/>
        </ext>
      </extLst>
    </bk>
    <bk>
      <extLst>
        <ext uri="{3e2802c4-a4d2-4d8b-9148-e3be6c30e623}">
          <xlrd:rvb i="4816"/>
        </ext>
      </extLst>
    </bk>
    <bk>
      <extLst>
        <ext uri="{3e2802c4-a4d2-4d8b-9148-e3be6c30e623}">
          <xlrd:rvb i="4817"/>
        </ext>
      </extLst>
    </bk>
    <bk>
      <extLst>
        <ext uri="{3e2802c4-a4d2-4d8b-9148-e3be6c30e623}">
          <xlrd:rvb i="4818"/>
        </ext>
      </extLst>
    </bk>
    <bk>
      <extLst>
        <ext uri="{3e2802c4-a4d2-4d8b-9148-e3be6c30e623}">
          <xlrd:rvb i="4819"/>
        </ext>
      </extLst>
    </bk>
    <bk>
      <extLst>
        <ext uri="{3e2802c4-a4d2-4d8b-9148-e3be6c30e623}">
          <xlrd:rvb i="4820"/>
        </ext>
      </extLst>
    </bk>
    <bk>
      <extLst>
        <ext uri="{3e2802c4-a4d2-4d8b-9148-e3be6c30e623}">
          <xlrd:rvb i="4821"/>
        </ext>
      </extLst>
    </bk>
    <bk>
      <extLst>
        <ext uri="{3e2802c4-a4d2-4d8b-9148-e3be6c30e623}">
          <xlrd:rvb i="4822"/>
        </ext>
      </extLst>
    </bk>
    <bk>
      <extLst>
        <ext uri="{3e2802c4-a4d2-4d8b-9148-e3be6c30e623}">
          <xlrd:rvb i="4823"/>
        </ext>
      </extLst>
    </bk>
    <bk>
      <extLst>
        <ext uri="{3e2802c4-a4d2-4d8b-9148-e3be6c30e623}">
          <xlrd:rvb i="4824"/>
        </ext>
      </extLst>
    </bk>
    <bk>
      <extLst>
        <ext uri="{3e2802c4-a4d2-4d8b-9148-e3be6c30e623}">
          <xlrd:rvb i="4825"/>
        </ext>
      </extLst>
    </bk>
    <bk>
      <extLst>
        <ext uri="{3e2802c4-a4d2-4d8b-9148-e3be6c30e623}">
          <xlrd:rvb i="4826"/>
        </ext>
      </extLst>
    </bk>
    <bk>
      <extLst>
        <ext uri="{3e2802c4-a4d2-4d8b-9148-e3be6c30e623}">
          <xlrd:rvb i="4827"/>
        </ext>
      </extLst>
    </bk>
    <bk>
      <extLst>
        <ext uri="{3e2802c4-a4d2-4d8b-9148-e3be6c30e623}">
          <xlrd:rvb i="4828"/>
        </ext>
      </extLst>
    </bk>
    <bk>
      <extLst>
        <ext uri="{3e2802c4-a4d2-4d8b-9148-e3be6c30e623}">
          <xlrd:rvb i="4829"/>
        </ext>
      </extLst>
    </bk>
    <bk>
      <extLst>
        <ext uri="{3e2802c4-a4d2-4d8b-9148-e3be6c30e623}">
          <xlrd:rvb i="4830"/>
        </ext>
      </extLst>
    </bk>
    <bk>
      <extLst>
        <ext uri="{3e2802c4-a4d2-4d8b-9148-e3be6c30e623}">
          <xlrd:rvb i="4831"/>
        </ext>
      </extLst>
    </bk>
    <bk>
      <extLst>
        <ext uri="{3e2802c4-a4d2-4d8b-9148-e3be6c30e623}">
          <xlrd:rvb i="4832"/>
        </ext>
      </extLst>
    </bk>
    <bk>
      <extLst>
        <ext uri="{3e2802c4-a4d2-4d8b-9148-e3be6c30e623}">
          <xlrd:rvb i="4833"/>
        </ext>
      </extLst>
    </bk>
    <bk>
      <extLst>
        <ext uri="{3e2802c4-a4d2-4d8b-9148-e3be6c30e623}">
          <xlrd:rvb i="4834"/>
        </ext>
      </extLst>
    </bk>
    <bk>
      <extLst>
        <ext uri="{3e2802c4-a4d2-4d8b-9148-e3be6c30e623}">
          <xlrd:rvb i="4835"/>
        </ext>
      </extLst>
    </bk>
    <bk>
      <extLst>
        <ext uri="{3e2802c4-a4d2-4d8b-9148-e3be6c30e623}">
          <xlrd:rvb i="4836"/>
        </ext>
      </extLst>
    </bk>
    <bk>
      <extLst>
        <ext uri="{3e2802c4-a4d2-4d8b-9148-e3be6c30e623}">
          <xlrd:rvb i="4837"/>
        </ext>
      </extLst>
    </bk>
    <bk>
      <extLst>
        <ext uri="{3e2802c4-a4d2-4d8b-9148-e3be6c30e623}">
          <xlrd:rvb i="4838"/>
        </ext>
      </extLst>
    </bk>
    <bk>
      <extLst>
        <ext uri="{3e2802c4-a4d2-4d8b-9148-e3be6c30e623}">
          <xlrd:rvb i="4839"/>
        </ext>
      </extLst>
    </bk>
    <bk>
      <extLst>
        <ext uri="{3e2802c4-a4d2-4d8b-9148-e3be6c30e623}">
          <xlrd:rvb i="4840"/>
        </ext>
      </extLst>
    </bk>
    <bk>
      <extLst>
        <ext uri="{3e2802c4-a4d2-4d8b-9148-e3be6c30e623}">
          <xlrd:rvb i="4841"/>
        </ext>
      </extLst>
    </bk>
    <bk>
      <extLst>
        <ext uri="{3e2802c4-a4d2-4d8b-9148-e3be6c30e623}">
          <xlrd:rvb i="4842"/>
        </ext>
      </extLst>
    </bk>
    <bk>
      <extLst>
        <ext uri="{3e2802c4-a4d2-4d8b-9148-e3be6c30e623}">
          <xlrd:rvb i="4843"/>
        </ext>
      </extLst>
    </bk>
    <bk>
      <extLst>
        <ext uri="{3e2802c4-a4d2-4d8b-9148-e3be6c30e623}">
          <xlrd:rvb i="4844"/>
        </ext>
      </extLst>
    </bk>
    <bk>
      <extLst>
        <ext uri="{3e2802c4-a4d2-4d8b-9148-e3be6c30e623}">
          <xlrd:rvb i="4845"/>
        </ext>
      </extLst>
    </bk>
    <bk>
      <extLst>
        <ext uri="{3e2802c4-a4d2-4d8b-9148-e3be6c30e623}">
          <xlrd:rvb i="4846"/>
        </ext>
      </extLst>
    </bk>
    <bk>
      <extLst>
        <ext uri="{3e2802c4-a4d2-4d8b-9148-e3be6c30e623}">
          <xlrd:rvb i="4847"/>
        </ext>
      </extLst>
    </bk>
    <bk>
      <extLst>
        <ext uri="{3e2802c4-a4d2-4d8b-9148-e3be6c30e623}">
          <xlrd:rvb i="4848"/>
        </ext>
      </extLst>
    </bk>
    <bk>
      <extLst>
        <ext uri="{3e2802c4-a4d2-4d8b-9148-e3be6c30e623}">
          <xlrd:rvb i="4849"/>
        </ext>
      </extLst>
    </bk>
    <bk>
      <extLst>
        <ext uri="{3e2802c4-a4d2-4d8b-9148-e3be6c30e623}">
          <xlrd:rvb i="4850"/>
        </ext>
      </extLst>
    </bk>
    <bk>
      <extLst>
        <ext uri="{3e2802c4-a4d2-4d8b-9148-e3be6c30e623}">
          <xlrd:rvb i="4851"/>
        </ext>
      </extLst>
    </bk>
    <bk>
      <extLst>
        <ext uri="{3e2802c4-a4d2-4d8b-9148-e3be6c30e623}">
          <xlrd:rvb i="4852"/>
        </ext>
      </extLst>
    </bk>
    <bk>
      <extLst>
        <ext uri="{3e2802c4-a4d2-4d8b-9148-e3be6c30e623}">
          <xlrd:rvb i="4853"/>
        </ext>
      </extLst>
    </bk>
    <bk>
      <extLst>
        <ext uri="{3e2802c4-a4d2-4d8b-9148-e3be6c30e623}">
          <xlrd:rvb i="4854"/>
        </ext>
      </extLst>
    </bk>
    <bk>
      <extLst>
        <ext uri="{3e2802c4-a4d2-4d8b-9148-e3be6c30e623}">
          <xlrd:rvb i="4855"/>
        </ext>
      </extLst>
    </bk>
    <bk>
      <extLst>
        <ext uri="{3e2802c4-a4d2-4d8b-9148-e3be6c30e623}">
          <xlrd:rvb i="4856"/>
        </ext>
      </extLst>
    </bk>
    <bk>
      <extLst>
        <ext uri="{3e2802c4-a4d2-4d8b-9148-e3be6c30e623}">
          <xlrd:rvb i="4857"/>
        </ext>
      </extLst>
    </bk>
    <bk>
      <extLst>
        <ext uri="{3e2802c4-a4d2-4d8b-9148-e3be6c30e623}">
          <xlrd:rvb i="4858"/>
        </ext>
      </extLst>
    </bk>
    <bk>
      <extLst>
        <ext uri="{3e2802c4-a4d2-4d8b-9148-e3be6c30e623}">
          <xlrd:rvb i="4859"/>
        </ext>
      </extLst>
    </bk>
    <bk>
      <extLst>
        <ext uri="{3e2802c4-a4d2-4d8b-9148-e3be6c30e623}">
          <xlrd:rvb i="4860"/>
        </ext>
      </extLst>
    </bk>
    <bk>
      <extLst>
        <ext uri="{3e2802c4-a4d2-4d8b-9148-e3be6c30e623}">
          <xlrd:rvb i="4861"/>
        </ext>
      </extLst>
    </bk>
    <bk>
      <extLst>
        <ext uri="{3e2802c4-a4d2-4d8b-9148-e3be6c30e623}">
          <xlrd:rvb i="4862"/>
        </ext>
      </extLst>
    </bk>
    <bk>
      <extLst>
        <ext uri="{3e2802c4-a4d2-4d8b-9148-e3be6c30e623}">
          <xlrd:rvb i="4863"/>
        </ext>
      </extLst>
    </bk>
    <bk>
      <extLst>
        <ext uri="{3e2802c4-a4d2-4d8b-9148-e3be6c30e623}">
          <xlrd:rvb i="4864"/>
        </ext>
      </extLst>
    </bk>
    <bk>
      <extLst>
        <ext uri="{3e2802c4-a4d2-4d8b-9148-e3be6c30e623}">
          <xlrd:rvb i="4865"/>
        </ext>
      </extLst>
    </bk>
    <bk>
      <extLst>
        <ext uri="{3e2802c4-a4d2-4d8b-9148-e3be6c30e623}">
          <xlrd:rvb i="4866"/>
        </ext>
      </extLst>
    </bk>
    <bk>
      <extLst>
        <ext uri="{3e2802c4-a4d2-4d8b-9148-e3be6c30e623}">
          <xlrd:rvb i="4867"/>
        </ext>
      </extLst>
    </bk>
    <bk>
      <extLst>
        <ext uri="{3e2802c4-a4d2-4d8b-9148-e3be6c30e623}">
          <xlrd:rvb i="4868"/>
        </ext>
      </extLst>
    </bk>
    <bk>
      <extLst>
        <ext uri="{3e2802c4-a4d2-4d8b-9148-e3be6c30e623}">
          <xlrd:rvb i="4869"/>
        </ext>
      </extLst>
    </bk>
    <bk>
      <extLst>
        <ext uri="{3e2802c4-a4d2-4d8b-9148-e3be6c30e623}">
          <xlrd:rvb i="4870"/>
        </ext>
      </extLst>
    </bk>
    <bk>
      <extLst>
        <ext uri="{3e2802c4-a4d2-4d8b-9148-e3be6c30e623}">
          <xlrd:rvb i="4871"/>
        </ext>
      </extLst>
    </bk>
    <bk>
      <extLst>
        <ext uri="{3e2802c4-a4d2-4d8b-9148-e3be6c30e623}">
          <xlrd:rvb i="4872"/>
        </ext>
      </extLst>
    </bk>
    <bk>
      <extLst>
        <ext uri="{3e2802c4-a4d2-4d8b-9148-e3be6c30e623}">
          <xlrd:rvb i="4873"/>
        </ext>
      </extLst>
    </bk>
    <bk>
      <extLst>
        <ext uri="{3e2802c4-a4d2-4d8b-9148-e3be6c30e623}">
          <xlrd:rvb i="4874"/>
        </ext>
      </extLst>
    </bk>
    <bk>
      <extLst>
        <ext uri="{3e2802c4-a4d2-4d8b-9148-e3be6c30e623}">
          <xlrd:rvb i="4875"/>
        </ext>
      </extLst>
    </bk>
    <bk>
      <extLst>
        <ext uri="{3e2802c4-a4d2-4d8b-9148-e3be6c30e623}">
          <xlrd:rvb i="4876"/>
        </ext>
      </extLst>
    </bk>
    <bk>
      <extLst>
        <ext uri="{3e2802c4-a4d2-4d8b-9148-e3be6c30e623}">
          <xlrd:rvb i="4877"/>
        </ext>
      </extLst>
    </bk>
    <bk>
      <extLst>
        <ext uri="{3e2802c4-a4d2-4d8b-9148-e3be6c30e623}">
          <xlrd:rvb i="4878"/>
        </ext>
      </extLst>
    </bk>
    <bk>
      <extLst>
        <ext uri="{3e2802c4-a4d2-4d8b-9148-e3be6c30e623}">
          <xlrd:rvb i="4879"/>
        </ext>
      </extLst>
    </bk>
    <bk>
      <extLst>
        <ext uri="{3e2802c4-a4d2-4d8b-9148-e3be6c30e623}">
          <xlrd:rvb i="4880"/>
        </ext>
      </extLst>
    </bk>
    <bk>
      <extLst>
        <ext uri="{3e2802c4-a4d2-4d8b-9148-e3be6c30e623}">
          <xlrd:rvb i="4881"/>
        </ext>
      </extLst>
    </bk>
    <bk>
      <extLst>
        <ext uri="{3e2802c4-a4d2-4d8b-9148-e3be6c30e623}">
          <xlrd:rvb i="4882"/>
        </ext>
      </extLst>
    </bk>
    <bk>
      <extLst>
        <ext uri="{3e2802c4-a4d2-4d8b-9148-e3be6c30e623}">
          <xlrd:rvb i="4883"/>
        </ext>
      </extLst>
    </bk>
    <bk>
      <extLst>
        <ext uri="{3e2802c4-a4d2-4d8b-9148-e3be6c30e623}">
          <xlrd:rvb i="4884"/>
        </ext>
      </extLst>
    </bk>
    <bk>
      <extLst>
        <ext uri="{3e2802c4-a4d2-4d8b-9148-e3be6c30e623}">
          <xlrd:rvb i="4885"/>
        </ext>
      </extLst>
    </bk>
    <bk>
      <extLst>
        <ext uri="{3e2802c4-a4d2-4d8b-9148-e3be6c30e623}">
          <xlrd:rvb i="4886"/>
        </ext>
      </extLst>
    </bk>
    <bk>
      <extLst>
        <ext uri="{3e2802c4-a4d2-4d8b-9148-e3be6c30e623}">
          <xlrd:rvb i="4887"/>
        </ext>
      </extLst>
    </bk>
    <bk>
      <extLst>
        <ext uri="{3e2802c4-a4d2-4d8b-9148-e3be6c30e623}">
          <xlrd:rvb i="4888"/>
        </ext>
      </extLst>
    </bk>
    <bk>
      <extLst>
        <ext uri="{3e2802c4-a4d2-4d8b-9148-e3be6c30e623}">
          <xlrd:rvb i="4889"/>
        </ext>
      </extLst>
    </bk>
    <bk>
      <extLst>
        <ext uri="{3e2802c4-a4d2-4d8b-9148-e3be6c30e623}">
          <xlrd:rvb i="4890"/>
        </ext>
      </extLst>
    </bk>
    <bk>
      <extLst>
        <ext uri="{3e2802c4-a4d2-4d8b-9148-e3be6c30e623}">
          <xlrd:rvb i="4891"/>
        </ext>
      </extLst>
    </bk>
    <bk>
      <extLst>
        <ext uri="{3e2802c4-a4d2-4d8b-9148-e3be6c30e623}">
          <xlrd:rvb i="4892"/>
        </ext>
      </extLst>
    </bk>
    <bk>
      <extLst>
        <ext uri="{3e2802c4-a4d2-4d8b-9148-e3be6c30e623}">
          <xlrd:rvb i="4893"/>
        </ext>
      </extLst>
    </bk>
    <bk>
      <extLst>
        <ext uri="{3e2802c4-a4d2-4d8b-9148-e3be6c30e623}">
          <xlrd:rvb i="4894"/>
        </ext>
      </extLst>
    </bk>
    <bk>
      <extLst>
        <ext uri="{3e2802c4-a4d2-4d8b-9148-e3be6c30e623}">
          <xlrd:rvb i="4895"/>
        </ext>
      </extLst>
    </bk>
    <bk>
      <extLst>
        <ext uri="{3e2802c4-a4d2-4d8b-9148-e3be6c30e623}">
          <xlrd:rvb i="4896"/>
        </ext>
      </extLst>
    </bk>
    <bk>
      <extLst>
        <ext uri="{3e2802c4-a4d2-4d8b-9148-e3be6c30e623}">
          <xlrd:rvb i="4897"/>
        </ext>
      </extLst>
    </bk>
    <bk>
      <extLst>
        <ext uri="{3e2802c4-a4d2-4d8b-9148-e3be6c30e623}">
          <xlrd:rvb i="4898"/>
        </ext>
      </extLst>
    </bk>
    <bk>
      <extLst>
        <ext uri="{3e2802c4-a4d2-4d8b-9148-e3be6c30e623}">
          <xlrd:rvb i="4899"/>
        </ext>
      </extLst>
    </bk>
    <bk>
      <extLst>
        <ext uri="{3e2802c4-a4d2-4d8b-9148-e3be6c30e623}">
          <xlrd:rvb i="4900"/>
        </ext>
      </extLst>
    </bk>
    <bk>
      <extLst>
        <ext uri="{3e2802c4-a4d2-4d8b-9148-e3be6c30e623}">
          <xlrd:rvb i="4901"/>
        </ext>
      </extLst>
    </bk>
    <bk>
      <extLst>
        <ext uri="{3e2802c4-a4d2-4d8b-9148-e3be6c30e623}">
          <xlrd:rvb i="4902"/>
        </ext>
      </extLst>
    </bk>
    <bk>
      <extLst>
        <ext uri="{3e2802c4-a4d2-4d8b-9148-e3be6c30e623}">
          <xlrd:rvb i="4903"/>
        </ext>
      </extLst>
    </bk>
    <bk>
      <extLst>
        <ext uri="{3e2802c4-a4d2-4d8b-9148-e3be6c30e623}">
          <xlrd:rvb i="4904"/>
        </ext>
      </extLst>
    </bk>
    <bk>
      <extLst>
        <ext uri="{3e2802c4-a4d2-4d8b-9148-e3be6c30e623}">
          <xlrd:rvb i="4905"/>
        </ext>
      </extLst>
    </bk>
    <bk>
      <extLst>
        <ext uri="{3e2802c4-a4d2-4d8b-9148-e3be6c30e623}">
          <xlrd:rvb i="4906"/>
        </ext>
      </extLst>
    </bk>
    <bk>
      <extLst>
        <ext uri="{3e2802c4-a4d2-4d8b-9148-e3be6c30e623}">
          <xlrd:rvb i="4907"/>
        </ext>
      </extLst>
    </bk>
    <bk>
      <extLst>
        <ext uri="{3e2802c4-a4d2-4d8b-9148-e3be6c30e623}">
          <xlrd:rvb i="4908"/>
        </ext>
      </extLst>
    </bk>
    <bk>
      <extLst>
        <ext uri="{3e2802c4-a4d2-4d8b-9148-e3be6c30e623}">
          <xlrd:rvb i="4909"/>
        </ext>
      </extLst>
    </bk>
    <bk>
      <extLst>
        <ext uri="{3e2802c4-a4d2-4d8b-9148-e3be6c30e623}">
          <xlrd:rvb i="4910"/>
        </ext>
      </extLst>
    </bk>
    <bk>
      <extLst>
        <ext uri="{3e2802c4-a4d2-4d8b-9148-e3be6c30e623}">
          <xlrd:rvb i="4911"/>
        </ext>
      </extLst>
    </bk>
    <bk>
      <extLst>
        <ext uri="{3e2802c4-a4d2-4d8b-9148-e3be6c30e623}">
          <xlrd:rvb i="4912"/>
        </ext>
      </extLst>
    </bk>
    <bk>
      <extLst>
        <ext uri="{3e2802c4-a4d2-4d8b-9148-e3be6c30e623}">
          <xlrd:rvb i="4913"/>
        </ext>
      </extLst>
    </bk>
    <bk>
      <extLst>
        <ext uri="{3e2802c4-a4d2-4d8b-9148-e3be6c30e623}">
          <xlrd:rvb i="4914"/>
        </ext>
      </extLst>
    </bk>
    <bk>
      <extLst>
        <ext uri="{3e2802c4-a4d2-4d8b-9148-e3be6c30e623}">
          <xlrd:rvb i="4915"/>
        </ext>
      </extLst>
    </bk>
    <bk>
      <extLst>
        <ext uri="{3e2802c4-a4d2-4d8b-9148-e3be6c30e623}">
          <xlrd:rvb i="4916"/>
        </ext>
      </extLst>
    </bk>
    <bk>
      <extLst>
        <ext uri="{3e2802c4-a4d2-4d8b-9148-e3be6c30e623}">
          <xlrd:rvb i="4917"/>
        </ext>
      </extLst>
    </bk>
    <bk>
      <extLst>
        <ext uri="{3e2802c4-a4d2-4d8b-9148-e3be6c30e623}">
          <xlrd:rvb i="4918"/>
        </ext>
      </extLst>
    </bk>
    <bk>
      <extLst>
        <ext uri="{3e2802c4-a4d2-4d8b-9148-e3be6c30e623}">
          <xlrd:rvb i="4919"/>
        </ext>
      </extLst>
    </bk>
    <bk>
      <extLst>
        <ext uri="{3e2802c4-a4d2-4d8b-9148-e3be6c30e623}">
          <xlrd:rvb i="4920"/>
        </ext>
      </extLst>
    </bk>
    <bk>
      <extLst>
        <ext uri="{3e2802c4-a4d2-4d8b-9148-e3be6c30e623}">
          <xlrd:rvb i="4921"/>
        </ext>
      </extLst>
    </bk>
    <bk>
      <extLst>
        <ext uri="{3e2802c4-a4d2-4d8b-9148-e3be6c30e623}">
          <xlrd:rvb i="4922"/>
        </ext>
      </extLst>
    </bk>
    <bk>
      <extLst>
        <ext uri="{3e2802c4-a4d2-4d8b-9148-e3be6c30e623}">
          <xlrd:rvb i="4923"/>
        </ext>
      </extLst>
    </bk>
    <bk>
      <extLst>
        <ext uri="{3e2802c4-a4d2-4d8b-9148-e3be6c30e623}">
          <xlrd:rvb i="4924"/>
        </ext>
      </extLst>
    </bk>
    <bk>
      <extLst>
        <ext uri="{3e2802c4-a4d2-4d8b-9148-e3be6c30e623}">
          <xlrd:rvb i="4925"/>
        </ext>
      </extLst>
    </bk>
    <bk>
      <extLst>
        <ext uri="{3e2802c4-a4d2-4d8b-9148-e3be6c30e623}">
          <xlrd:rvb i="4926"/>
        </ext>
      </extLst>
    </bk>
    <bk>
      <extLst>
        <ext uri="{3e2802c4-a4d2-4d8b-9148-e3be6c30e623}">
          <xlrd:rvb i="4927"/>
        </ext>
      </extLst>
    </bk>
    <bk>
      <extLst>
        <ext uri="{3e2802c4-a4d2-4d8b-9148-e3be6c30e623}">
          <xlrd:rvb i="4928"/>
        </ext>
      </extLst>
    </bk>
    <bk>
      <extLst>
        <ext uri="{3e2802c4-a4d2-4d8b-9148-e3be6c30e623}">
          <xlrd:rvb i="4929"/>
        </ext>
      </extLst>
    </bk>
    <bk>
      <extLst>
        <ext uri="{3e2802c4-a4d2-4d8b-9148-e3be6c30e623}">
          <xlrd:rvb i="4930"/>
        </ext>
      </extLst>
    </bk>
    <bk>
      <extLst>
        <ext uri="{3e2802c4-a4d2-4d8b-9148-e3be6c30e623}">
          <xlrd:rvb i="4931"/>
        </ext>
      </extLst>
    </bk>
    <bk>
      <extLst>
        <ext uri="{3e2802c4-a4d2-4d8b-9148-e3be6c30e623}">
          <xlrd:rvb i="4932"/>
        </ext>
      </extLst>
    </bk>
    <bk>
      <extLst>
        <ext uri="{3e2802c4-a4d2-4d8b-9148-e3be6c30e623}">
          <xlrd:rvb i="4933"/>
        </ext>
      </extLst>
    </bk>
    <bk>
      <extLst>
        <ext uri="{3e2802c4-a4d2-4d8b-9148-e3be6c30e623}">
          <xlrd:rvb i="4934"/>
        </ext>
      </extLst>
    </bk>
    <bk>
      <extLst>
        <ext uri="{3e2802c4-a4d2-4d8b-9148-e3be6c30e623}">
          <xlrd:rvb i="4935"/>
        </ext>
      </extLst>
    </bk>
    <bk>
      <extLst>
        <ext uri="{3e2802c4-a4d2-4d8b-9148-e3be6c30e623}">
          <xlrd:rvb i="4936"/>
        </ext>
      </extLst>
    </bk>
    <bk>
      <extLst>
        <ext uri="{3e2802c4-a4d2-4d8b-9148-e3be6c30e623}">
          <xlrd:rvb i="4937"/>
        </ext>
      </extLst>
    </bk>
    <bk>
      <extLst>
        <ext uri="{3e2802c4-a4d2-4d8b-9148-e3be6c30e623}">
          <xlrd:rvb i="4938"/>
        </ext>
      </extLst>
    </bk>
    <bk>
      <extLst>
        <ext uri="{3e2802c4-a4d2-4d8b-9148-e3be6c30e623}">
          <xlrd:rvb i="4939"/>
        </ext>
      </extLst>
    </bk>
    <bk>
      <extLst>
        <ext uri="{3e2802c4-a4d2-4d8b-9148-e3be6c30e623}">
          <xlrd:rvb i="4940"/>
        </ext>
      </extLst>
    </bk>
    <bk>
      <extLst>
        <ext uri="{3e2802c4-a4d2-4d8b-9148-e3be6c30e623}">
          <xlrd:rvb i="4941"/>
        </ext>
      </extLst>
    </bk>
    <bk>
      <extLst>
        <ext uri="{3e2802c4-a4d2-4d8b-9148-e3be6c30e623}">
          <xlrd:rvb i="4942"/>
        </ext>
      </extLst>
    </bk>
    <bk>
      <extLst>
        <ext uri="{3e2802c4-a4d2-4d8b-9148-e3be6c30e623}">
          <xlrd:rvb i="4943"/>
        </ext>
      </extLst>
    </bk>
    <bk>
      <extLst>
        <ext uri="{3e2802c4-a4d2-4d8b-9148-e3be6c30e623}">
          <xlrd:rvb i="4944"/>
        </ext>
      </extLst>
    </bk>
    <bk>
      <extLst>
        <ext uri="{3e2802c4-a4d2-4d8b-9148-e3be6c30e623}">
          <xlrd:rvb i="4945"/>
        </ext>
      </extLst>
    </bk>
    <bk>
      <extLst>
        <ext uri="{3e2802c4-a4d2-4d8b-9148-e3be6c30e623}">
          <xlrd:rvb i="4946"/>
        </ext>
      </extLst>
    </bk>
    <bk>
      <extLst>
        <ext uri="{3e2802c4-a4d2-4d8b-9148-e3be6c30e623}">
          <xlrd:rvb i="4947"/>
        </ext>
      </extLst>
    </bk>
    <bk>
      <extLst>
        <ext uri="{3e2802c4-a4d2-4d8b-9148-e3be6c30e623}">
          <xlrd:rvb i="4948"/>
        </ext>
      </extLst>
    </bk>
    <bk>
      <extLst>
        <ext uri="{3e2802c4-a4d2-4d8b-9148-e3be6c30e623}">
          <xlrd:rvb i="4949"/>
        </ext>
      </extLst>
    </bk>
    <bk>
      <extLst>
        <ext uri="{3e2802c4-a4d2-4d8b-9148-e3be6c30e623}">
          <xlrd:rvb i="4950"/>
        </ext>
      </extLst>
    </bk>
    <bk>
      <extLst>
        <ext uri="{3e2802c4-a4d2-4d8b-9148-e3be6c30e623}">
          <xlrd:rvb i="4951"/>
        </ext>
      </extLst>
    </bk>
    <bk>
      <extLst>
        <ext uri="{3e2802c4-a4d2-4d8b-9148-e3be6c30e623}">
          <xlrd:rvb i="4952"/>
        </ext>
      </extLst>
    </bk>
    <bk>
      <extLst>
        <ext uri="{3e2802c4-a4d2-4d8b-9148-e3be6c30e623}">
          <xlrd:rvb i="4953"/>
        </ext>
      </extLst>
    </bk>
    <bk>
      <extLst>
        <ext uri="{3e2802c4-a4d2-4d8b-9148-e3be6c30e623}">
          <xlrd:rvb i="4954"/>
        </ext>
      </extLst>
    </bk>
    <bk>
      <extLst>
        <ext uri="{3e2802c4-a4d2-4d8b-9148-e3be6c30e623}">
          <xlrd:rvb i="4955"/>
        </ext>
      </extLst>
    </bk>
    <bk>
      <extLst>
        <ext uri="{3e2802c4-a4d2-4d8b-9148-e3be6c30e623}">
          <xlrd:rvb i="4956"/>
        </ext>
      </extLst>
    </bk>
    <bk>
      <extLst>
        <ext uri="{3e2802c4-a4d2-4d8b-9148-e3be6c30e623}">
          <xlrd:rvb i="4957"/>
        </ext>
      </extLst>
    </bk>
    <bk>
      <extLst>
        <ext uri="{3e2802c4-a4d2-4d8b-9148-e3be6c30e623}">
          <xlrd:rvb i="4958"/>
        </ext>
      </extLst>
    </bk>
    <bk>
      <extLst>
        <ext uri="{3e2802c4-a4d2-4d8b-9148-e3be6c30e623}">
          <xlrd:rvb i="4959"/>
        </ext>
      </extLst>
    </bk>
    <bk>
      <extLst>
        <ext uri="{3e2802c4-a4d2-4d8b-9148-e3be6c30e623}">
          <xlrd:rvb i="4960"/>
        </ext>
      </extLst>
    </bk>
    <bk>
      <extLst>
        <ext uri="{3e2802c4-a4d2-4d8b-9148-e3be6c30e623}">
          <xlrd:rvb i="4961"/>
        </ext>
      </extLst>
    </bk>
    <bk>
      <extLst>
        <ext uri="{3e2802c4-a4d2-4d8b-9148-e3be6c30e623}">
          <xlrd:rvb i="4962"/>
        </ext>
      </extLst>
    </bk>
    <bk>
      <extLst>
        <ext uri="{3e2802c4-a4d2-4d8b-9148-e3be6c30e623}">
          <xlrd:rvb i="4963"/>
        </ext>
      </extLst>
    </bk>
    <bk>
      <extLst>
        <ext uri="{3e2802c4-a4d2-4d8b-9148-e3be6c30e623}">
          <xlrd:rvb i="4964"/>
        </ext>
      </extLst>
    </bk>
    <bk>
      <extLst>
        <ext uri="{3e2802c4-a4d2-4d8b-9148-e3be6c30e623}">
          <xlrd:rvb i="4965"/>
        </ext>
      </extLst>
    </bk>
    <bk>
      <extLst>
        <ext uri="{3e2802c4-a4d2-4d8b-9148-e3be6c30e623}">
          <xlrd:rvb i="4966"/>
        </ext>
      </extLst>
    </bk>
    <bk>
      <extLst>
        <ext uri="{3e2802c4-a4d2-4d8b-9148-e3be6c30e623}">
          <xlrd:rvb i="4967"/>
        </ext>
      </extLst>
    </bk>
    <bk>
      <extLst>
        <ext uri="{3e2802c4-a4d2-4d8b-9148-e3be6c30e623}">
          <xlrd:rvb i="4968"/>
        </ext>
      </extLst>
    </bk>
    <bk>
      <extLst>
        <ext uri="{3e2802c4-a4d2-4d8b-9148-e3be6c30e623}">
          <xlrd:rvb i="4969"/>
        </ext>
      </extLst>
    </bk>
    <bk>
      <extLst>
        <ext uri="{3e2802c4-a4d2-4d8b-9148-e3be6c30e623}">
          <xlrd:rvb i="4970"/>
        </ext>
      </extLst>
    </bk>
    <bk>
      <extLst>
        <ext uri="{3e2802c4-a4d2-4d8b-9148-e3be6c30e623}">
          <xlrd:rvb i="4971"/>
        </ext>
      </extLst>
    </bk>
    <bk>
      <extLst>
        <ext uri="{3e2802c4-a4d2-4d8b-9148-e3be6c30e623}">
          <xlrd:rvb i="4972"/>
        </ext>
      </extLst>
    </bk>
    <bk>
      <extLst>
        <ext uri="{3e2802c4-a4d2-4d8b-9148-e3be6c30e623}">
          <xlrd:rvb i="4973"/>
        </ext>
      </extLst>
    </bk>
    <bk>
      <extLst>
        <ext uri="{3e2802c4-a4d2-4d8b-9148-e3be6c30e623}">
          <xlrd:rvb i="4974"/>
        </ext>
      </extLst>
    </bk>
    <bk>
      <extLst>
        <ext uri="{3e2802c4-a4d2-4d8b-9148-e3be6c30e623}">
          <xlrd:rvb i="4975"/>
        </ext>
      </extLst>
    </bk>
    <bk>
      <extLst>
        <ext uri="{3e2802c4-a4d2-4d8b-9148-e3be6c30e623}">
          <xlrd:rvb i="4976"/>
        </ext>
      </extLst>
    </bk>
    <bk>
      <extLst>
        <ext uri="{3e2802c4-a4d2-4d8b-9148-e3be6c30e623}">
          <xlrd:rvb i="4977"/>
        </ext>
      </extLst>
    </bk>
    <bk>
      <extLst>
        <ext uri="{3e2802c4-a4d2-4d8b-9148-e3be6c30e623}">
          <xlrd:rvb i="4978"/>
        </ext>
      </extLst>
    </bk>
    <bk>
      <extLst>
        <ext uri="{3e2802c4-a4d2-4d8b-9148-e3be6c30e623}">
          <xlrd:rvb i="4979"/>
        </ext>
      </extLst>
    </bk>
    <bk>
      <extLst>
        <ext uri="{3e2802c4-a4d2-4d8b-9148-e3be6c30e623}">
          <xlrd:rvb i="4980"/>
        </ext>
      </extLst>
    </bk>
    <bk>
      <extLst>
        <ext uri="{3e2802c4-a4d2-4d8b-9148-e3be6c30e623}">
          <xlrd:rvb i="4981"/>
        </ext>
      </extLst>
    </bk>
    <bk>
      <extLst>
        <ext uri="{3e2802c4-a4d2-4d8b-9148-e3be6c30e623}">
          <xlrd:rvb i="4982"/>
        </ext>
      </extLst>
    </bk>
    <bk>
      <extLst>
        <ext uri="{3e2802c4-a4d2-4d8b-9148-e3be6c30e623}">
          <xlrd:rvb i="4983"/>
        </ext>
      </extLst>
    </bk>
    <bk>
      <extLst>
        <ext uri="{3e2802c4-a4d2-4d8b-9148-e3be6c30e623}">
          <xlrd:rvb i="4984"/>
        </ext>
      </extLst>
    </bk>
    <bk>
      <extLst>
        <ext uri="{3e2802c4-a4d2-4d8b-9148-e3be6c30e623}">
          <xlrd:rvb i="4985"/>
        </ext>
      </extLst>
    </bk>
    <bk>
      <extLst>
        <ext uri="{3e2802c4-a4d2-4d8b-9148-e3be6c30e623}">
          <xlrd:rvb i="4986"/>
        </ext>
      </extLst>
    </bk>
    <bk>
      <extLst>
        <ext uri="{3e2802c4-a4d2-4d8b-9148-e3be6c30e623}">
          <xlrd:rvb i="4987"/>
        </ext>
      </extLst>
    </bk>
    <bk>
      <extLst>
        <ext uri="{3e2802c4-a4d2-4d8b-9148-e3be6c30e623}">
          <xlrd:rvb i="4988"/>
        </ext>
      </extLst>
    </bk>
    <bk>
      <extLst>
        <ext uri="{3e2802c4-a4d2-4d8b-9148-e3be6c30e623}">
          <xlrd:rvb i="4989"/>
        </ext>
      </extLst>
    </bk>
    <bk>
      <extLst>
        <ext uri="{3e2802c4-a4d2-4d8b-9148-e3be6c30e623}">
          <xlrd:rvb i="4990"/>
        </ext>
      </extLst>
    </bk>
    <bk>
      <extLst>
        <ext uri="{3e2802c4-a4d2-4d8b-9148-e3be6c30e623}">
          <xlrd:rvb i="4991"/>
        </ext>
      </extLst>
    </bk>
    <bk>
      <extLst>
        <ext uri="{3e2802c4-a4d2-4d8b-9148-e3be6c30e623}">
          <xlrd:rvb i="4992"/>
        </ext>
      </extLst>
    </bk>
    <bk>
      <extLst>
        <ext uri="{3e2802c4-a4d2-4d8b-9148-e3be6c30e623}">
          <xlrd:rvb i="4993"/>
        </ext>
      </extLst>
    </bk>
    <bk>
      <extLst>
        <ext uri="{3e2802c4-a4d2-4d8b-9148-e3be6c30e623}">
          <xlrd:rvb i="4994"/>
        </ext>
      </extLst>
    </bk>
    <bk>
      <extLst>
        <ext uri="{3e2802c4-a4d2-4d8b-9148-e3be6c30e623}">
          <xlrd:rvb i="4995"/>
        </ext>
      </extLst>
    </bk>
    <bk>
      <extLst>
        <ext uri="{3e2802c4-a4d2-4d8b-9148-e3be6c30e623}">
          <xlrd:rvb i="4996"/>
        </ext>
      </extLst>
    </bk>
    <bk>
      <extLst>
        <ext uri="{3e2802c4-a4d2-4d8b-9148-e3be6c30e623}">
          <xlrd:rvb i="4997"/>
        </ext>
      </extLst>
    </bk>
    <bk>
      <extLst>
        <ext uri="{3e2802c4-a4d2-4d8b-9148-e3be6c30e623}">
          <xlrd:rvb i="4998"/>
        </ext>
      </extLst>
    </bk>
    <bk>
      <extLst>
        <ext uri="{3e2802c4-a4d2-4d8b-9148-e3be6c30e623}">
          <xlrd:rvb i="4999"/>
        </ext>
      </extLst>
    </bk>
    <bk>
      <extLst>
        <ext uri="{3e2802c4-a4d2-4d8b-9148-e3be6c30e623}">
          <xlrd:rvb i="5000"/>
        </ext>
      </extLst>
    </bk>
    <bk>
      <extLst>
        <ext uri="{3e2802c4-a4d2-4d8b-9148-e3be6c30e623}">
          <xlrd:rvb i="5001"/>
        </ext>
      </extLst>
    </bk>
    <bk>
      <extLst>
        <ext uri="{3e2802c4-a4d2-4d8b-9148-e3be6c30e623}">
          <xlrd:rvb i="5002"/>
        </ext>
      </extLst>
    </bk>
    <bk>
      <extLst>
        <ext uri="{3e2802c4-a4d2-4d8b-9148-e3be6c30e623}">
          <xlrd:rvb i="5003"/>
        </ext>
      </extLst>
    </bk>
    <bk>
      <extLst>
        <ext uri="{3e2802c4-a4d2-4d8b-9148-e3be6c30e623}">
          <xlrd:rvb i="5004"/>
        </ext>
      </extLst>
    </bk>
    <bk>
      <extLst>
        <ext uri="{3e2802c4-a4d2-4d8b-9148-e3be6c30e623}">
          <xlrd:rvb i="5005"/>
        </ext>
      </extLst>
    </bk>
    <bk>
      <extLst>
        <ext uri="{3e2802c4-a4d2-4d8b-9148-e3be6c30e623}">
          <xlrd:rvb i="5006"/>
        </ext>
      </extLst>
    </bk>
    <bk>
      <extLst>
        <ext uri="{3e2802c4-a4d2-4d8b-9148-e3be6c30e623}">
          <xlrd:rvb i="5007"/>
        </ext>
      </extLst>
    </bk>
    <bk>
      <extLst>
        <ext uri="{3e2802c4-a4d2-4d8b-9148-e3be6c30e623}">
          <xlrd:rvb i="5008"/>
        </ext>
      </extLst>
    </bk>
    <bk>
      <extLst>
        <ext uri="{3e2802c4-a4d2-4d8b-9148-e3be6c30e623}">
          <xlrd:rvb i="5009"/>
        </ext>
      </extLst>
    </bk>
    <bk>
      <extLst>
        <ext uri="{3e2802c4-a4d2-4d8b-9148-e3be6c30e623}">
          <xlrd:rvb i="5010"/>
        </ext>
      </extLst>
    </bk>
    <bk>
      <extLst>
        <ext uri="{3e2802c4-a4d2-4d8b-9148-e3be6c30e623}">
          <xlrd:rvb i="5011"/>
        </ext>
      </extLst>
    </bk>
    <bk>
      <extLst>
        <ext uri="{3e2802c4-a4d2-4d8b-9148-e3be6c30e623}">
          <xlrd:rvb i="5012"/>
        </ext>
      </extLst>
    </bk>
    <bk>
      <extLst>
        <ext uri="{3e2802c4-a4d2-4d8b-9148-e3be6c30e623}">
          <xlrd:rvb i="5013"/>
        </ext>
      </extLst>
    </bk>
    <bk>
      <extLst>
        <ext uri="{3e2802c4-a4d2-4d8b-9148-e3be6c30e623}">
          <xlrd:rvb i="5014"/>
        </ext>
      </extLst>
    </bk>
    <bk>
      <extLst>
        <ext uri="{3e2802c4-a4d2-4d8b-9148-e3be6c30e623}">
          <xlrd:rvb i="5015"/>
        </ext>
      </extLst>
    </bk>
    <bk>
      <extLst>
        <ext uri="{3e2802c4-a4d2-4d8b-9148-e3be6c30e623}">
          <xlrd:rvb i="5016"/>
        </ext>
      </extLst>
    </bk>
    <bk>
      <extLst>
        <ext uri="{3e2802c4-a4d2-4d8b-9148-e3be6c30e623}">
          <xlrd:rvb i="5017"/>
        </ext>
      </extLst>
    </bk>
    <bk>
      <extLst>
        <ext uri="{3e2802c4-a4d2-4d8b-9148-e3be6c30e623}">
          <xlrd:rvb i="5018"/>
        </ext>
      </extLst>
    </bk>
    <bk>
      <extLst>
        <ext uri="{3e2802c4-a4d2-4d8b-9148-e3be6c30e623}">
          <xlrd:rvb i="5019"/>
        </ext>
      </extLst>
    </bk>
    <bk>
      <extLst>
        <ext uri="{3e2802c4-a4d2-4d8b-9148-e3be6c30e623}">
          <xlrd:rvb i="5020"/>
        </ext>
      </extLst>
    </bk>
    <bk>
      <extLst>
        <ext uri="{3e2802c4-a4d2-4d8b-9148-e3be6c30e623}">
          <xlrd:rvb i="5021"/>
        </ext>
      </extLst>
    </bk>
    <bk>
      <extLst>
        <ext uri="{3e2802c4-a4d2-4d8b-9148-e3be6c30e623}">
          <xlrd:rvb i="5022"/>
        </ext>
      </extLst>
    </bk>
    <bk>
      <extLst>
        <ext uri="{3e2802c4-a4d2-4d8b-9148-e3be6c30e623}">
          <xlrd:rvb i="5023"/>
        </ext>
      </extLst>
    </bk>
    <bk>
      <extLst>
        <ext uri="{3e2802c4-a4d2-4d8b-9148-e3be6c30e623}">
          <xlrd:rvb i="5024"/>
        </ext>
      </extLst>
    </bk>
    <bk>
      <extLst>
        <ext uri="{3e2802c4-a4d2-4d8b-9148-e3be6c30e623}">
          <xlrd:rvb i="5025"/>
        </ext>
      </extLst>
    </bk>
    <bk>
      <extLst>
        <ext uri="{3e2802c4-a4d2-4d8b-9148-e3be6c30e623}">
          <xlrd:rvb i="5026"/>
        </ext>
      </extLst>
    </bk>
    <bk>
      <extLst>
        <ext uri="{3e2802c4-a4d2-4d8b-9148-e3be6c30e623}">
          <xlrd:rvb i="5027"/>
        </ext>
      </extLst>
    </bk>
    <bk>
      <extLst>
        <ext uri="{3e2802c4-a4d2-4d8b-9148-e3be6c30e623}">
          <xlrd:rvb i="5028"/>
        </ext>
      </extLst>
    </bk>
    <bk>
      <extLst>
        <ext uri="{3e2802c4-a4d2-4d8b-9148-e3be6c30e623}">
          <xlrd:rvb i="5029"/>
        </ext>
      </extLst>
    </bk>
    <bk>
      <extLst>
        <ext uri="{3e2802c4-a4d2-4d8b-9148-e3be6c30e623}">
          <xlrd:rvb i="5030"/>
        </ext>
      </extLst>
    </bk>
    <bk>
      <extLst>
        <ext uri="{3e2802c4-a4d2-4d8b-9148-e3be6c30e623}">
          <xlrd:rvb i="5031"/>
        </ext>
      </extLst>
    </bk>
    <bk>
      <extLst>
        <ext uri="{3e2802c4-a4d2-4d8b-9148-e3be6c30e623}">
          <xlrd:rvb i="5032"/>
        </ext>
      </extLst>
    </bk>
    <bk>
      <extLst>
        <ext uri="{3e2802c4-a4d2-4d8b-9148-e3be6c30e623}">
          <xlrd:rvb i="5033"/>
        </ext>
      </extLst>
    </bk>
    <bk>
      <extLst>
        <ext uri="{3e2802c4-a4d2-4d8b-9148-e3be6c30e623}">
          <xlrd:rvb i="5034"/>
        </ext>
      </extLst>
    </bk>
    <bk>
      <extLst>
        <ext uri="{3e2802c4-a4d2-4d8b-9148-e3be6c30e623}">
          <xlrd:rvb i="5035"/>
        </ext>
      </extLst>
    </bk>
    <bk>
      <extLst>
        <ext uri="{3e2802c4-a4d2-4d8b-9148-e3be6c30e623}">
          <xlrd:rvb i="5036"/>
        </ext>
      </extLst>
    </bk>
    <bk>
      <extLst>
        <ext uri="{3e2802c4-a4d2-4d8b-9148-e3be6c30e623}">
          <xlrd:rvb i="5037"/>
        </ext>
      </extLst>
    </bk>
    <bk>
      <extLst>
        <ext uri="{3e2802c4-a4d2-4d8b-9148-e3be6c30e623}">
          <xlrd:rvb i="5038"/>
        </ext>
      </extLst>
    </bk>
    <bk>
      <extLst>
        <ext uri="{3e2802c4-a4d2-4d8b-9148-e3be6c30e623}">
          <xlrd:rvb i="5039"/>
        </ext>
      </extLst>
    </bk>
    <bk>
      <extLst>
        <ext uri="{3e2802c4-a4d2-4d8b-9148-e3be6c30e623}">
          <xlrd:rvb i="5040"/>
        </ext>
      </extLst>
    </bk>
    <bk>
      <extLst>
        <ext uri="{3e2802c4-a4d2-4d8b-9148-e3be6c30e623}">
          <xlrd:rvb i="5041"/>
        </ext>
      </extLst>
    </bk>
    <bk>
      <extLst>
        <ext uri="{3e2802c4-a4d2-4d8b-9148-e3be6c30e623}">
          <xlrd:rvb i="5042"/>
        </ext>
      </extLst>
    </bk>
    <bk>
      <extLst>
        <ext uri="{3e2802c4-a4d2-4d8b-9148-e3be6c30e623}">
          <xlrd:rvb i="5043"/>
        </ext>
      </extLst>
    </bk>
    <bk>
      <extLst>
        <ext uri="{3e2802c4-a4d2-4d8b-9148-e3be6c30e623}">
          <xlrd:rvb i="5044"/>
        </ext>
      </extLst>
    </bk>
    <bk>
      <extLst>
        <ext uri="{3e2802c4-a4d2-4d8b-9148-e3be6c30e623}">
          <xlrd:rvb i="5045"/>
        </ext>
      </extLst>
    </bk>
    <bk>
      <extLst>
        <ext uri="{3e2802c4-a4d2-4d8b-9148-e3be6c30e623}">
          <xlrd:rvb i="5046"/>
        </ext>
      </extLst>
    </bk>
    <bk>
      <extLst>
        <ext uri="{3e2802c4-a4d2-4d8b-9148-e3be6c30e623}">
          <xlrd:rvb i="5047"/>
        </ext>
      </extLst>
    </bk>
    <bk>
      <extLst>
        <ext uri="{3e2802c4-a4d2-4d8b-9148-e3be6c30e623}">
          <xlrd:rvb i="5048"/>
        </ext>
      </extLst>
    </bk>
    <bk>
      <extLst>
        <ext uri="{3e2802c4-a4d2-4d8b-9148-e3be6c30e623}">
          <xlrd:rvb i="5049"/>
        </ext>
      </extLst>
    </bk>
    <bk>
      <extLst>
        <ext uri="{3e2802c4-a4d2-4d8b-9148-e3be6c30e623}">
          <xlrd:rvb i="5050"/>
        </ext>
      </extLst>
    </bk>
    <bk>
      <extLst>
        <ext uri="{3e2802c4-a4d2-4d8b-9148-e3be6c30e623}">
          <xlrd:rvb i="5051"/>
        </ext>
      </extLst>
    </bk>
    <bk>
      <extLst>
        <ext uri="{3e2802c4-a4d2-4d8b-9148-e3be6c30e623}">
          <xlrd:rvb i="5052"/>
        </ext>
      </extLst>
    </bk>
    <bk>
      <extLst>
        <ext uri="{3e2802c4-a4d2-4d8b-9148-e3be6c30e623}">
          <xlrd:rvb i="5053"/>
        </ext>
      </extLst>
    </bk>
    <bk>
      <extLst>
        <ext uri="{3e2802c4-a4d2-4d8b-9148-e3be6c30e623}">
          <xlrd:rvb i="5054"/>
        </ext>
      </extLst>
    </bk>
    <bk>
      <extLst>
        <ext uri="{3e2802c4-a4d2-4d8b-9148-e3be6c30e623}">
          <xlrd:rvb i="5055"/>
        </ext>
      </extLst>
    </bk>
    <bk>
      <extLst>
        <ext uri="{3e2802c4-a4d2-4d8b-9148-e3be6c30e623}">
          <xlrd:rvb i="5056"/>
        </ext>
      </extLst>
    </bk>
    <bk>
      <extLst>
        <ext uri="{3e2802c4-a4d2-4d8b-9148-e3be6c30e623}">
          <xlrd:rvb i="5057"/>
        </ext>
      </extLst>
    </bk>
    <bk>
      <extLst>
        <ext uri="{3e2802c4-a4d2-4d8b-9148-e3be6c30e623}">
          <xlrd:rvb i="5058"/>
        </ext>
      </extLst>
    </bk>
    <bk>
      <extLst>
        <ext uri="{3e2802c4-a4d2-4d8b-9148-e3be6c30e623}">
          <xlrd:rvb i="5059"/>
        </ext>
      </extLst>
    </bk>
    <bk>
      <extLst>
        <ext uri="{3e2802c4-a4d2-4d8b-9148-e3be6c30e623}">
          <xlrd:rvb i="5060"/>
        </ext>
      </extLst>
    </bk>
    <bk>
      <extLst>
        <ext uri="{3e2802c4-a4d2-4d8b-9148-e3be6c30e623}">
          <xlrd:rvb i="5061"/>
        </ext>
      </extLst>
    </bk>
    <bk>
      <extLst>
        <ext uri="{3e2802c4-a4d2-4d8b-9148-e3be6c30e623}">
          <xlrd:rvb i="5062"/>
        </ext>
      </extLst>
    </bk>
    <bk>
      <extLst>
        <ext uri="{3e2802c4-a4d2-4d8b-9148-e3be6c30e623}">
          <xlrd:rvb i="5063"/>
        </ext>
      </extLst>
    </bk>
    <bk>
      <extLst>
        <ext uri="{3e2802c4-a4d2-4d8b-9148-e3be6c30e623}">
          <xlrd:rvb i="5064"/>
        </ext>
      </extLst>
    </bk>
    <bk>
      <extLst>
        <ext uri="{3e2802c4-a4d2-4d8b-9148-e3be6c30e623}">
          <xlrd:rvb i="5065"/>
        </ext>
      </extLst>
    </bk>
    <bk>
      <extLst>
        <ext uri="{3e2802c4-a4d2-4d8b-9148-e3be6c30e623}">
          <xlrd:rvb i="5066"/>
        </ext>
      </extLst>
    </bk>
    <bk>
      <extLst>
        <ext uri="{3e2802c4-a4d2-4d8b-9148-e3be6c30e623}">
          <xlrd:rvb i="5067"/>
        </ext>
      </extLst>
    </bk>
    <bk>
      <extLst>
        <ext uri="{3e2802c4-a4d2-4d8b-9148-e3be6c30e623}">
          <xlrd:rvb i="5068"/>
        </ext>
      </extLst>
    </bk>
    <bk>
      <extLst>
        <ext uri="{3e2802c4-a4d2-4d8b-9148-e3be6c30e623}">
          <xlrd:rvb i="5069"/>
        </ext>
      </extLst>
    </bk>
    <bk>
      <extLst>
        <ext uri="{3e2802c4-a4d2-4d8b-9148-e3be6c30e623}">
          <xlrd:rvb i="5070"/>
        </ext>
      </extLst>
    </bk>
    <bk>
      <extLst>
        <ext uri="{3e2802c4-a4d2-4d8b-9148-e3be6c30e623}">
          <xlrd:rvb i="5071"/>
        </ext>
      </extLst>
    </bk>
    <bk>
      <extLst>
        <ext uri="{3e2802c4-a4d2-4d8b-9148-e3be6c30e623}">
          <xlrd:rvb i="5072"/>
        </ext>
      </extLst>
    </bk>
    <bk>
      <extLst>
        <ext uri="{3e2802c4-a4d2-4d8b-9148-e3be6c30e623}">
          <xlrd:rvb i="5073"/>
        </ext>
      </extLst>
    </bk>
    <bk>
      <extLst>
        <ext uri="{3e2802c4-a4d2-4d8b-9148-e3be6c30e623}">
          <xlrd:rvb i="5074"/>
        </ext>
      </extLst>
    </bk>
    <bk>
      <extLst>
        <ext uri="{3e2802c4-a4d2-4d8b-9148-e3be6c30e623}">
          <xlrd:rvb i="5075"/>
        </ext>
      </extLst>
    </bk>
    <bk>
      <extLst>
        <ext uri="{3e2802c4-a4d2-4d8b-9148-e3be6c30e623}">
          <xlrd:rvb i="5076"/>
        </ext>
      </extLst>
    </bk>
    <bk>
      <extLst>
        <ext uri="{3e2802c4-a4d2-4d8b-9148-e3be6c30e623}">
          <xlrd:rvb i="5077"/>
        </ext>
      </extLst>
    </bk>
    <bk>
      <extLst>
        <ext uri="{3e2802c4-a4d2-4d8b-9148-e3be6c30e623}">
          <xlrd:rvb i="5078"/>
        </ext>
      </extLst>
    </bk>
    <bk>
      <extLst>
        <ext uri="{3e2802c4-a4d2-4d8b-9148-e3be6c30e623}">
          <xlrd:rvb i="5079"/>
        </ext>
      </extLst>
    </bk>
    <bk>
      <extLst>
        <ext uri="{3e2802c4-a4d2-4d8b-9148-e3be6c30e623}">
          <xlrd:rvb i="5080"/>
        </ext>
      </extLst>
    </bk>
    <bk>
      <extLst>
        <ext uri="{3e2802c4-a4d2-4d8b-9148-e3be6c30e623}">
          <xlrd:rvb i="5081"/>
        </ext>
      </extLst>
    </bk>
    <bk>
      <extLst>
        <ext uri="{3e2802c4-a4d2-4d8b-9148-e3be6c30e623}">
          <xlrd:rvb i="5082"/>
        </ext>
      </extLst>
    </bk>
    <bk>
      <extLst>
        <ext uri="{3e2802c4-a4d2-4d8b-9148-e3be6c30e623}">
          <xlrd:rvb i="5083"/>
        </ext>
      </extLst>
    </bk>
    <bk>
      <extLst>
        <ext uri="{3e2802c4-a4d2-4d8b-9148-e3be6c30e623}">
          <xlrd:rvb i="5084"/>
        </ext>
      </extLst>
    </bk>
    <bk>
      <extLst>
        <ext uri="{3e2802c4-a4d2-4d8b-9148-e3be6c30e623}">
          <xlrd:rvb i="5085"/>
        </ext>
      </extLst>
    </bk>
    <bk>
      <extLst>
        <ext uri="{3e2802c4-a4d2-4d8b-9148-e3be6c30e623}">
          <xlrd:rvb i="5086"/>
        </ext>
      </extLst>
    </bk>
    <bk>
      <extLst>
        <ext uri="{3e2802c4-a4d2-4d8b-9148-e3be6c30e623}">
          <xlrd:rvb i="5087"/>
        </ext>
      </extLst>
    </bk>
    <bk>
      <extLst>
        <ext uri="{3e2802c4-a4d2-4d8b-9148-e3be6c30e623}">
          <xlrd:rvb i="5088"/>
        </ext>
      </extLst>
    </bk>
    <bk>
      <extLst>
        <ext uri="{3e2802c4-a4d2-4d8b-9148-e3be6c30e623}">
          <xlrd:rvb i="5089"/>
        </ext>
      </extLst>
    </bk>
    <bk>
      <extLst>
        <ext uri="{3e2802c4-a4d2-4d8b-9148-e3be6c30e623}">
          <xlrd:rvb i="5090"/>
        </ext>
      </extLst>
    </bk>
    <bk>
      <extLst>
        <ext uri="{3e2802c4-a4d2-4d8b-9148-e3be6c30e623}">
          <xlrd:rvb i="5091"/>
        </ext>
      </extLst>
    </bk>
    <bk>
      <extLst>
        <ext uri="{3e2802c4-a4d2-4d8b-9148-e3be6c30e623}">
          <xlrd:rvb i="5092"/>
        </ext>
      </extLst>
    </bk>
    <bk>
      <extLst>
        <ext uri="{3e2802c4-a4d2-4d8b-9148-e3be6c30e623}">
          <xlrd:rvb i="5093"/>
        </ext>
      </extLst>
    </bk>
    <bk>
      <extLst>
        <ext uri="{3e2802c4-a4d2-4d8b-9148-e3be6c30e623}">
          <xlrd:rvb i="5094"/>
        </ext>
      </extLst>
    </bk>
    <bk>
      <extLst>
        <ext uri="{3e2802c4-a4d2-4d8b-9148-e3be6c30e623}">
          <xlrd:rvb i="5095"/>
        </ext>
      </extLst>
    </bk>
    <bk>
      <extLst>
        <ext uri="{3e2802c4-a4d2-4d8b-9148-e3be6c30e623}">
          <xlrd:rvb i="5096"/>
        </ext>
      </extLst>
    </bk>
    <bk>
      <extLst>
        <ext uri="{3e2802c4-a4d2-4d8b-9148-e3be6c30e623}">
          <xlrd:rvb i="5097"/>
        </ext>
      </extLst>
    </bk>
    <bk>
      <extLst>
        <ext uri="{3e2802c4-a4d2-4d8b-9148-e3be6c30e623}">
          <xlrd:rvb i="5098"/>
        </ext>
      </extLst>
    </bk>
    <bk>
      <extLst>
        <ext uri="{3e2802c4-a4d2-4d8b-9148-e3be6c30e623}">
          <xlrd:rvb i="5099"/>
        </ext>
      </extLst>
    </bk>
    <bk>
      <extLst>
        <ext uri="{3e2802c4-a4d2-4d8b-9148-e3be6c30e623}">
          <xlrd:rvb i="5100"/>
        </ext>
      </extLst>
    </bk>
    <bk>
      <extLst>
        <ext uri="{3e2802c4-a4d2-4d8b-9148-e3be6c30e623}">
          <xlrd:rvb i="5101"/>
        </ext>
      </extLst>
    </bk>
    <bk>
      <extLst>
        <ext uri="{3e2802c4-a4d2-4d8b-9148-e3be6c30e623}">
          <xlrd:rvb i="5102"/>
        </ext>
      </extLst>
    </bk>
    <bk>
      <extLst>
        <ext uri="{3e2802c4-a4d2-4d8b-9148-e3be6c30e623}">
          <xlrd:rvb i="5103"/>
        </ext>
      </extLst>
    </bk>
    <bk>
      <extLst>
        <ext uri="{3e2802c4-a4d2-4d8b-9148-e3be6c30e623}">
          <xlrd:rvb i="5104"/>
        </ext>
      </extLst>
    </bk>
    <bk>
      <extLst>
        <ext uri="{3e2802c4-a4d2-4d8b-9148-e3be6c30e623}">
          <xlrd:rvb i="5105"/>
        </ext>
      </extLst>
    </bk>
    <bk>
      <extLst>
        <ext uri="{3e2802c4-a4d2-4d8b-9148-e3be6c30e623}">
          <xlrd:rvb i="5106"/>
        </ext>
      </extLst>
    </bk>
    <bk>
      <extLst>
        <ext uri="{3e2802c4-a4d2-4d8b-9148-e3be6c30e623}">
          <xlrd:rvb i="5107"/>
        </ext>
      </extLst>
    </bk>
    <bk>
      <extLst>
        <ext uri="{3e2802c4-a4d2-4d8b-9148-e3be6c30e623}">
          <xlrd:rvb i="5108"/>
        </ext>
      </extLst>
    </bk>
    <bk>
      <extLst>
        <ext uri="{3e2802c4-a4d2-4d8b-9148-e3be6c30e623}">
          <xlrd:rvb i="5109"/>
        </ext>
      </extLst>
    </bk>
    <bk>
      <extLst>
        <ext uri="{3e2802c4-a4d2-4d8b-9148-e3be6c30e623}">
          <xlrd:rvb i="5110"/>
        </ext>
      </extLst>
    </bk>
    <bk>
      <extLst>
        <ext uri="{3e2802c4-a4d2-4d8b-9148-e3be6c30e623}">
          <xlrd:rvb i="5111"/>
        </ext>
      </extLst>
    </bk>
    <bk>
      <extLst>
        <ext uri="{3e2802c4-a4d2-4d8b-9148-e3be6c30e623}">
          <xlrd:rvb i="5112"/>
        </ext>
      </extLst>
    </bk>
    <bk>
      <extLst>
        <ext uri="{3e2802c4-a4d2-4d8b-9148-e3be6c30e623}">
          <xlrd:rvb i="5113"/>
        </ext>
      </extLst>
    </bk>
    <bk>
      <extLst>
        <ext uri="{3e2802c4-a4d2-4d8b-9148-e3be6c30e623}">
          <xlrd:rvb i="5114"/>
        </ext>
      </extLst>
    </bk>
    <bk>
      <extLst>
        <ext uri="{3e2802c4-a4d2-4d8b-9148-e3be6c30e623}">
          <xlrd:rvb i="5115"/>
        </ext>
      </extLst>
    </bk>
    <bk>
      <extLst>
        <ext uri="{3e2802c4-a4d2-4d8b-9148-e3be6c30e623}">
          <xlrd:rvb i="5116"/>
        </ext>
      </extLst>
    </bk>
    <bk>
      <extLst>
        <ext uri="{3e2802c4-a4d2-4d8b-9148-e3be6c30e623}">
          <xlrd:rvb i="5117"/>
        </ext>
      </extLst>
    </bk>
    <bk>
      <extLst>
        <ext uri="{3e2802c4-a4d2-4d8b-9148-e3be6c30e623}">
          <xlrd:rvb i="5118"/>
        </ext>
      </extLst>
    </bk>
    <bk>
      <extLst>
        <ext uri="{3e2802c4-a4d2-4d8b-9148-e3be6c30e623}">
          <xlrd:rvb i="5119"/>
        </ext>
      </extLst>
    </bk>
    <bk>
      <extLst>
        <ext uri="{3e2802c4-a4d2-4d8b-9148-e3be6c30e623}">
          <xlrd:rvb i="5120"/>
        </ext>
      </extLst>
    </bk>
    <bk>
      <extLst>
        <ext uri="{3e2802c4-a4d2-4d8b-9148-e3be6c30e623}">
          <xlrd:rvb i="5121"/>
        </ext>
      </extLst>
    </bk>
    <bk>
      <extLst>
        <ext uri="{3e2802c4-a4d2-4d8b-9148-e3be6c30e623}">
          <xlrd:rvb i="5122"/>
        </ext>
      </extLst>
    </bk>
    <bk>
      <extLst>
        <ext uri="{3e2802c4-a4d2-4d8b-9148-e3be6c30e623}">
          <xlrd:rvb i="5123"/>
        </ext>
      </extLst>
    </bk>
    <bk>
      <extLst>
        <ext uri="{3e2802c4-a4d2-4d8b-9148-e3be6c30e623}">
          <xlrd:rvb i="5124"/>
        </ext>
      </extLst>
    </bk>
    <bk>
      <extLst>
        <ext uri="{3e2802c4-a4d2-4d8b-9148-e3be6c30e623}">
          <xlrd:rvb i="5125"/>
        </ext>
      </extLst>
    </bk>
    <bk>
      <extLst>
        <ext uri="{3e2802c4-a4d2-4d8b-9148-e3be6c30e623}">
          <xlrd:rvb i="5126"/>
        </ext>
      </extLst>
    </bk>
    <bk>
      <extLst>
        <ext uri="{3e2802c4-a4d2-4d8b-9148-e3be6c30e623}">
          <xlrd:rvb i="5127"/>
        </ext>
      </extLst>
    </bk>
    <bk>
      <extLst>
        <ext uri="{3e2802c4-a4d2-4d8b-9148-e3be6c30e623}">
          <xlrd:rvb i="5128"/>
        </ext>
      </extLst>
    </bk>
    <bk>
      <extLst>
        <ext uri="{3e2802c4-a4d2-4d8b-9148-e3be6c30e623}">
          <xlrd:rvb i="5129"/>
        </ext>
      </extLst>
    </bk>
    <bk>
      <extLst>
        <ext uri="{3e2802c4-a4d2-4d8b-9148-e3be6c30e623}">
          <xlrd:rvb i="5130"/>
        </ext>
      </extLst>
    </bk>
    <bk>
      <extLst>
        <ext uri="{3e2802c4-a4d2-4d8b-9148-e3be6c30e623}">
          <xlrd:rvb i="5131"/>
        </ext>
      </extLst>
    </bk>
    <bk>
      <extLst>
        <ext uri="{3e2802c4-a4d2-4d8b-9148-e3be6c30e623}">
          <xlrd:rvb i="5132"/>
        </ext>
      </extLst>
    </bk>
    <bk>
      <extLst>
        <ext uri="{3e2802c4-a4d2-4d8b-9148-e3be6c30e623}">
          <xlrd:rvb i="5133"/>
        </ext>
      </extLst>
    </bk>
    <bk>
      <extLst>
        <ext uri="{3e2802c4-a4d2-4d8b-9148-e3be6c30e623}">
          <xlrd:rvb i="5134"/>
        </ext>
      </extLst>
    </bk>
    <bk>
      <extLst>
        <ext uri="{3e2802c4-a4d2-4d8b-9148-e3be6c30e623}">
          <xlrd:rvb i="5135"/>
        </ext>
      </extLst>
    </bk>
    <bk>
      <extLst>
        <ext uri="{3e2802c4-a4d2-4d8b-9148-e3be6c30e623}">
          <xlrd:rvb i="5136"/>
        </ext>
      </extLst>
    </bk>
    <bk>
      <extLst>
        <ext uri="{3e2802c4-a4d2-4d8b-9148-e3be6c30e623}">
          <xlrd:rvb i="5137"/>
        </ext>
      </extLst>
    </bk>
    <bk>
      <extLst>
        <ext uri="{3e2802c4-a4d2-4d8b-9148-e3be6c30e623}">
          <xlrd:rvb i="5138"/>
        </ext>
      </extLst>
    </bk>
    <bk>
      <extLst>
        <ext uri="{3e2802c4-a4d2-4d8b-9148-e3be6c30e623}">
          <xlrd:rvb i="5139"/>
        </ext>
      </extLst>
    </bk>
    <bk>
      <extLst>
        <ext uri="{3e2802c4-a4d2-4d8b-9148-e3be6c30e623}">
          <xlrd:rvb i="5140"/>
        </ext>
      </extLst>
    </bk>
    <bk>
      <extLst>
        <ext uri="{3e2802c4-a4d2-4d8b-9148-e3be6c30e623}">
          <xlrd:rvb i="5141"/>
        </ext>
      </extLst>
    </bk>
    <bk>
      <extLst>
        <ext uri="{3e2802c4-a4d2-4d8b-9148-e3be6c30e623}">
          <xlrd:rvb i="5142"/>
        </ext>
      </extLst>
    </bk>
    <bk>
      <extLst>
        <ext uri="{3e2802c4-a4d2-4d8b-9148-e3be6c30e623}">
          <xlrd:rvb i="5143"/>
        </ext>
      </extLst>
    </bk>
    <bk>
      <extLst>
        <ext uri="{3e2802c4-a4d2-4d8b-9148-e3be6c30e623}">
          <xlrd:rvb i="5144"/>
        </ext>
      </extLst>
    </bk>
    <bk>
      <extLst>
        <ext uri="{3e2802c4-a4d2-4d8b-9148-e3be6c30e623}">
          <xlrd:rvb i="5145"/>
        </ext>
      </extLst>
    </bk>
    <bk>
      <extLst>
        <ext uri="{3e2802c4-a4d2-4d8b-9148-e3be6c30e623}">
          <xlrd:rvb i="5146"/>
        </ext>
      </extLst>
    </bk>
    <bk>
      <extLst>
        <ext uri="{3e2802c4-a4d2-4d8b-9148-e3be6c30e623}">
          <xlrd:rvb i="5147"/>
        </ext>
      </extLst>
    </bk>
    <bk>
      <extLst>
        <ext uri="{3e2802c4-a4d2-4d8b-9148-e3be6c30e623}">
          <xlrd:rvb i="5148"/>
        </ext>
      </extLst>
    </bk>
    <bk>
      <extLst>
        <ext uri="{3e2802c4-a4d2-4d8b-9148-e3be6c30e623}">
          <xlrd:rvb i="5149"/>
        </ext>
      </extLst>
    </bk>
    <bk>
      <extLst>
        <ext uri="{3e2802c4-a4d2-4d8b-9148-e3be6c30e623}">
          <xlrd:rvb i="5150"/>
        </ext>
      </extLst>
    </bk>
    <bk>
      <extLst>
        <ext uri="{3e2802c4-a4d2-4d8b-9148-e3be6c30e623}">
          <xlrd:rvb i="5151"/>
        </ext>
      </extLst>
    </bk>
    <bk>
      <extLst>
        <ext uri="{3e2802c4-a4d2-4d8b-9148-e3be6c30e623}">
          <xlrd:rvb i="5152"/>
        </ext>
      </extLst>
    </bk>
    <bk>
      <extLst>
        <ext uri="{3e2802c4-a4d2-4d8b-9148-e3be6c30e623}">
          <xlrd:rvb i="5153"/>
        </ext>
      </extLst>
    </bk>
    <bk>
      <extLst>
        <ext uri="{3e2802c4-a4d2-4d8b-9148-e3be6c30e623}">
          <xlrd:rvb i="5154"/>
        </ext>
      </extLst>
    </bk>
    <bk>
      <extLst>
        <ext uri="{3e2802c4-a4d2-4d8b-9148-e3be6c30e623}">
          <xlrd:rvb i="5155"/>
        </ext>
      </extLst>
    </bk>
    <bk>
      <extLst>
        <ext uri="{3e2802c4-a4d2-4d8b-9148-e3be6c30e623}">
          <xlrd:rvb i="5156"/>
        </ext>
      </extLst>
    </bk>
    <bk>
      <extLst>
        <ext uri="{3e2802c4-a4d2-4d8b-9148-e3be6c30e623}">
          <xlrd:rvb i="5157"/>
        </ext>
      </extLst>
    </bk>
    <bk>
      <extLst>
        <ext uri="{3e2802c4-a4d2-4d8b-9148-e3be6c30e623}">
          <xlrd:rvb i="5158"/>
        </ext>
      </extLst>
    </bk>
    <bk>
      <extLst>
        <ext uri="{3e2802c4-a4d2-4d8b-9148-e3be6c30e623}">
          <xlrd:rvb i="5159"/>
        </ext>
      </extLst>
    </bk>
    <bk>
      <extLst>
        <ext uri="{3e2802c4-a4d2-4d8b-9148-e3be6c30e623}">
          <xlrd:rvb i="5160"/>
        </ext>
      </extLst>
    </bk>
    <bk>
      <extLst>
        <ext uri="{3e2802c4-a4d2-4d8b-9148-e3be6c30e623}">
          <xlrd:rvb i="5161"/>
        </ext>
      </extLst>
    </bk>
    <bk>
      <extLst>
        <ext uri="{3e2802c4-a4d2-4d8b-9148-e3be6c30e623}">
          <xlrd:rvb i="5162"/>
        </ext>
      </extLst>
    </bk>
    <bk>
      <extLst>
        <ext uri="{3e2802c4-a4d2-4d8b-9148-e3be6c30e623}">
          <xlrd:rvb i="5163"/>
        </ext>
      </extLst>
    </bk>
    <bk>
      <extLst>
        <ext uri="{3e2802c4-a4d2-4d8b-9148-e3be6c30e623}">
          <xlrd:rvb i="5164"/>
        </ext>
      </extLst>
    </bk>
    <bk>
      <extLst>
        <ext uri="{3e2802c4-a4d2-4d8b-9148-e3be6c30e623}">
          <xlrd:rvb i="5165"/>
        </ext>
      </extLst>
    </bk>
    <bk>
      <extLst>
        <ext uri="{3e2802c4-a4d2-4d8b-9148-e3be6c30e623}">
          <xlrd:rvb i="5166"/>
        </ext>
      </extLst>
    </bk>
    <bk>
      <extLst>
        <ext uri="{3e2802c4-a4d2-4d8b-9148-e3be6c30e623}">
          <xlrd:rvb i="5167"/>
        </ext>
      </extLst>
    </bk>
    <bk>
      <extLst>
        <ext uri="{3e2802c4-a4d2-4d8b-9148-e3be6c30e623}">
          <xlrd:rvb i="5168"/>
        </ext>
      </extLst>
    </bk>
    <bk>
      <extLst>
        <ext uri="{3e2802c4-a4d2-4d8b-9148-e3be6c30e623}">
          <xlrd:rvb i="5169"/>
        </ext>
      </extLst>
    </bk>
    <bk>
      <extLst>
        <ext uri="{3e2802c4-a4d2-4d8b-9148-e3be6c30e623}">
          <xlrd:rvb i="5170"/>
        </ext>
      </extLst>
    </bk>
    <bk>
      <extLst>
        <ext uri="{3e2802c4-a4d2-4d8b-9148-e3be6c30e623}">
          <xlrd:rvb i="5171"/>
        </ext>
      </extLst>
    </bk>
    <bk>
      <extLst>
        <ext uri="{3e2802c4-a4d2-4d8b-9148-e3be6c30e623}">
          <xlrd:rvb i="5172"/>
        </ext>
      </extLst>
    </bk>
    <bk>
      <extLst>
        <ext uri="{3e2802c4-a4d2-4d8b-9148-e3be6c30e623}">
          <xlrd:rvb i="5173"/>
        </ext>
      </extLst>
    </bk>
    <bk>
      <extLst>
        <ext uri="{3e2802c4-a4d2-4d8b-9148-e3be6c30e623}">
          <xlrd:rvb i="5174"/>
        </ext>
      </extLst>
    </bk>
    <bk>
      <extLst>
        <ext uri="{3e2802c4-a4d2-4d8b-9148-e3be6c30e623}">
          <xlrd:rvb i="5175"/>
        </ext>
      </extLst>
    </bk>
    <bk>
      <extLst>
        <ext uri="{3e2802c4-a4d2-4d8b-9148-e3be6c30e623}">
          <xlrd:rvb i="5176"/>
        </ext>
      </extLst>
    </bk>
    <bk>
      <extLst>
        <ext uri="{3e2802c4-a4d2-4d8b-9148-e3be6c30e623}">
          <xlrd:rvb i="5177"/>
        </ext>
      </extLst>
    </bk>
    <bk>
      <extLst>
        <ext uri="{3e2802c4-a4d2-4d8b-9148-e3be6c30e623}">
          <xlrd:rvb i="5178"/>
        </ext>
      </extLst>
    </bk>
    <bk>
      <extLst>
        <ext uri="{3e2802c4-a4d2-4d8b-9148-e3be6c30e623}">
          <xlrd:rvb i="5179"/>
        </ext>
      </extLst>
    </bk>
    <bk>
      <extLst>
        <ext uri="{3e2802c4-a4d2-4d8b-9148-e3be6c30e623}">
          <xlrd:rvb i="5180"/>
        </ext>
      </extLst>
    </bk>
    <bk>
      <extLst>
        <ext uri="{3e2802c4-a4d2-4d8b-9148-e3be6c30e623}">
          <xlrd:rvb i="5181"/>
        </ext>
      </extLst>
    </bk>
    <bk>
      <extLst>
        <ext uri="{3e2802c4-a4d2-4d8b-9148-e3be6c30e623}">
          <xlrd:rvb i="5182"/>
        </ext>
      </extLst>
    </bk>
    <bk>
      <extLst>
        <ext uri="{3e2802c4-a4d2-4d8b-9148-e3be6c30e623}">
          <xlrd:rvb i="5183"/>
        </ext>
      </extLst>
    </bk>
    <bk>
      <extLst>
        <ext uri="{3e2802c4-a4d2-4d8b-9148-e3be6c30e623}">
          <xlrd:rvb i="5184"/>
        </ext>
      </extLst>
    </bk>
    <bk>
      <extLst>
        <ext uri="{3e2802c4-a4d2-4d8b-9148-e3be6c30e623}">
          <xlrd:rvb i="5185"/>
        </ext>
      </extLst>
    </bk>
    <bk>
      <extLst>
        <ext uri="{3e2802c4-a4d2-4d8b-9148-e3be6c30e623}">
          <xlrd:rvb i="5186"/>
        </ext>
      </extLst>
    </bk>
    <bk>
      <extLst>
        <ext uri="{3e2802c4-a4d2-4d8b-9148-e3be6c30e623}">
          <xlrd:rvb i="5187"/>
        </ext>
      </extLst>
    </bk>
    <bk>
      <extLst>
        <ext uri="{3e2802c4-a4d2-4d8b-9148-e3be6c30e623}">
          <xlrd:rvb i="5188"/>
        </ext>
      </extLst>
    </bk>
    <bk>
      <extLst>
        <ext uri="{3e2802c4-a4d2-4d8b-9148-e3be6c30e623}">
          <xlrd:rvb i="5189"/>
        </ext>
      </extLst>
    </bk>
    <bk>
      <extLst>
        <ext uri="{3e2802c4-a4d2-4d8b-9148-e3be6c30e623}">
          <xlrd:rvb i="5190"/>
        </ext>
      </extLst>
    </bk>
    <bk>
      <extLst>
        <ext uri="{3e2802c4-a4d2-4d8b-9148-e3be6c30e623}">
          <xlrd:rvb i="5191"/>
        </ext>
      </extLst>
    </bk>
    <bk>
      <extLst>
        <ext uri="{3e2802c4-a4d2-4d8b-9148-e3be6c30e623}">
          <xlrd:rvb i="5192"/>
        </ext>
      </extLst>
    </bk>
    <bk>
      <extLst>
        <ext uri="{3e2802c4-a4d2-4d8b-9148-e3be6c30e623}">
          <xlrd:rvb i="5193"/>
        </ext>
      </extLst>
    </bk>
    <bk>
      <extLst>
        <ext uri="{3e2802c4-a4d2-4d8b-9148-e3be6c30e623}">
          <xlrd:rvb i="5194"/>
        </ext>
      </extLst>
    </bk>
    <bk>
      <extLst>
        <ext uri="{3e2802c4-a4d2-4d8b-9148-e3be6c30e623}">
          <xlrd:rvb i="5195"/>
        </ext>
      </extLst>
    </bk>
    <bk>
      <extLst>
        <ext uri="{3e2802c4-a4d2-4d8b-9148-e3be6c30e623}">
          <xlrd:rvb i="5196"/>
        </ext>
      </extLst>
    </bk>
    <bk>
      <extLst>
        <ext uri="{3e2802c4-a4d2-4d8b-9148-e3be6c30e623}">
          <xlrd:rvb i="5197"/>
        </ext>
      </extLst>
    </bk>
    <bk>
      <extLst>
        <ext uri="{3e2802c4-a4d2-4d8b-9148-e3be6c30e623}">
          <xlrd:rvb i="5198"/>
        </ext>
      </extLst>
    </bk>
    <bk>
      <extLst>
        <ext uri="{3e2802c4-a4d2-4d8b-9148-e3be6c30e623}">
          <xlrd:rvb i="5199"/>
        </ext>
      </extLst>
    </bk>
    <bk>
      <extLst>
        <ext uri="{3e2802c4-a4d2-4d8b-9148-e3be6c30e623}">
          <xlrd:rvb i="5200"/>
        </ext>
      </extLst>
    </bk>
    <bk>
      <extLst>
        <ext uri="{3e2802c4-a4d2-4d8b-9148-e3be6c30e623}">
          <xlrd:rvb i="5201"/>
        </ext>
      </extLst>
    </bk>
    <bk>
      <extLst>
        <ext uri="{3e2802c4-a4d2-4d8b-9148-e3be6c30e623}">
          <xlrd:rvb i="5202"/>
        </ext>
      </extLst>
    </bk>
    <bk>
      <extLst>
        <ext uri="{3e2802c4-a4d2-4d8b-9148-e3be6c30e623}">
          <xlrd:rvb i="5203"/>
        </ext>
      </extLst>
    </bk>
    <bk>
      <extLst>
        <ext uri="{3e2802c4-a4d2-4d8b-9148-e3be6c30e623}">
          <xlrd:rvb i="5204"/>
        </ext>
      </extLst>
    </bk>
    <bk>
      <extLst>
        <ext uri="{3e2802c4-a4d2-4d8b-9148-e3be6c30e623}">
          <xlrd:rvb i="5205"/>
        </ext>
      </extLst>
    </bk>
    <bk>
      <extLst>
        <ext uri="{3e2802c4-a4d2-4d8b-9148-e3be6c30e623}">
          <xlrd:rvb i="5206"/>
        </ext>
      </extLst>
    </bk>
    <bk>
      <extLst>
        <ext uri="{3e2802c4-a4d2-4d8b-9148-e3be6c30e623}">
          <xlrd:rvb i="5207"/>
        </ext>
      </extLst>
    </bk>
    <bk>
      <extLst>
        <ext uri="{3e2802c4-a4d2-4d8b-9148-e3be6c30e623}">
          <xlrd:rvb i="5208"/>
        </ext>
      </extLst>
    </bk>
    <bk>
      <extLst>
        <ext uri="{3e2802c4-a4d2-4d8b-9148-e3be6c30e623}">
          <xlrd:rvb i="5209"/>
        </ext>
      </extLst>
    </bk>
    <bk>
      <extLst>
        <ext uri="{3e2802c4-a4d2-4d8b-9148-e3be6c30e623}">
          <xlrd:rvb i="5210"/>
        </ext>
      </extLst>
    </bk>
    <bk>
      <extLst>
        <ext uri="{3e2802c4-a4d2-4d8b-9148-e3be6c30e623}">
          <xlrd:rvb i="5211"/>
        </ext>
      </extLst>
    </bk>
    <bk>
      <extLst>
        <ext uri="{3e2802c4-a4d2-4d8b-9148-e3be6c30e623}">
          <xlrd:rvb i="5212"/>
        </ext>
      </extLst>
    </bk>
    <bk>
      <extLst>
        <ext uri="{3e2802c4-a4d2-4d8b-9148-e3be6c30e623}">
          <xlrd:rvb i="5213"/>
        </ext>
      </extLst>
    </bk>
    <bk>
      <extLst>
        <ext uri="{3e2802c4-a4d2-4d8b-9148-e3be6c30e623}">
          <xlrd:rvb i="5214"/>
        </ext>
      </extLst>
    </bk>
    <bk>
      <extLst>
        <ext uri="{3e2802c4-a4d2-4d8b-9148-e3be6c30e623}">
          <xlrd:rvb i="5215"/>
        </ext>
      </extLst>
    </bk>
    <bk>
      <extLst>
        <ext uri="{3e2802c4-a4d2-4d8b-9148-e3be6c30e623}">
          <xlrd:rvb i="5216"/>
        </ext>
      </extLst>
    </bk>
    <bk>
      <extLst>
        <ext uri="{3e2802c4-a4d2-4d8b-9148-e3be6c30e623}">
          <xlrd:rvb i="5217"/>
        </ext>
      </extLst>
    </bk>
    <bk>
      <extLst>
        <ext uri="{3e2802c4-a4d2-4d8b-9148-e3be6c30e623}">
          <xlrd:rvb i="5218"/>
        </ext>
      </extLst>
    </bk>
    <bk>
      <extLst>
        <ext uri="{3e2802c4-a4d2-4d8b-9148-e3be6c30e623}">
          <xlrd:rvb i="5219"/>
        </ext>
      </extLst>
    </bk>
    <bk>
      <extLst>
        <ext uri="{3e2802c4-a4d2-4d8b-9148-e3be6c30e623}">
          <xlrd:rvb i="5220"/>
        </ext>
      </extLst>
    </bk>
    <bk>
      <extLst>
        <ext uri="{3e2802c4-a4d2-4d8b-9148-e3be6c30e623}">
          <xlrd:rvb i="5221"/>
        </ext>
      </extLst>
    </bk>
    <bk>
      <extLst>
        <ext uri="{3e2802c4-a4d2-4d8b-9148-e3be6c30e623}">
          <xlrd:rvb i="5222"/>
        </ext>
      </extLst>
    </bk>
    <bk>
      <extLst>
        <ext uri="{3e2802c4-a4d2-4d8b-9148-e3be6c30e623}">
          <xlrd:rvb i="5223"/>
        </ext>
      </extLst>
    </bk>
    <bk>
      <extLst>
        <ext uri="{3e2802c4-a4d2-4d8b-9148-e3be6c30e623}">
          <xlrd:rvb i="5224"/>
        </ext>
      </extLst>
    </bk>
    <bk>
      <extLst>
        <ext uri="{3e2802c4-a4d2-4d8b-9148-e3be6c30e623}">
          <xlrd:rvb i="5225"/>
        </ext>
      </extLst>
    </bk>
    <bk>
      <extLst>
        <ext uri="{3e2802c4-a4d2-4d8b-9148-e3be6c30e623}">
          <xlrd:rvb i="5226"/>
        </ext>
      </extLst>
    </bk>
    <bk>
      <extLst>
        <ext uri="{3e2802c4-a4d2-4d8b-9148-e3be6c30e623}">
          <xlrd:rvb i="5227"/>
        </ext>
      </extLst>
    </bk>
    <bk>
      <extLst>
        <ext uri="{3e2802c4-a4d2-4d8b-9148-e3be6c30e623}">
          <xlrd:rvb i="5228"/>
        </ext>
      </extLst>
    </bk>
    <bk>
      <extLst>
        <ext uri="{3e2802c4-a4d2-4d8b-9148-e3be6c30e623}">
          <xlrd:rvb i="5229"/>
        </ext>
      </extLst>
    </bk>
    <bk>
      <extLst>
        <ext uri="{3e2802c4-a4d2-4d8b-9148-e3be6c30e623}">
          <xlrd:rvb i="5230"/>
        </ext>
      </extLst>
    </bk>
    <bk>
      <extLst>
        <ext uri="{3e2802c4-a4d2-4d8b-9148-e3be6c30e623}">
          <xlrd:rvb i="5231"/>
        </ext>
      </extLst>
    </bk>
    <bk>
      <extLst>
        <ext uri="{3e2802c4-a4d2-4d8b-9148-e3be6c30e623}">
          <xlrd:rvb i="5232"/>
        </ext>
      </extLst>
    </bk>
    <bk>
      <extLst>
        <ext uri="{3e2802c4-a4d2-4d8b-9148-e3be6c30e623}">
          <xlrd:rvb i="5233"/>
        </ext>
      </extLst>
    </bk>
    <bk>
      <extLst>
        <ext uri="{3e2802c4-a4d2-4d8b-9148-e3be6c30e623}">
          <xlrd:rvb i="5234"/>
        </ext>
      </extLst>
    </bk>
    <bk>
      <extLst>
        <ext uri="{3e2802c4-a4d2-4d8b-9148-e3be6c30e623}">
          <xlrd:rvb i="5235"/>
        </ext>
      </extLst>
    </bk>
    <bk>
      <extLst>
        <ext uri="{3e2802c4-a4d2-4d8b-9148-e3be6c30e623}">
          <xlrd:rvb i="5236"/>
        </ext>
      </extLst>
    </bk>
    <bk>
      <extLst>
        <ext uri="{3e2802c4-a4d2-4d8b-9148-e3be6c30e623}">
          <xlrd:rvb i="5237"/>
        </ext>
      </extLst>
    </bk>
    <bk>
      <extLst>
        <ext uri="{3e2802c4-a4d2-4d8b-9148-e3be6c30e623}">
          <xlrd:rvb i="5238"/>
        </ext>
      </extLst>
    </bk>
    <bk>
      <extLst>
        <ext uri="{3e2802c4-a4d2-4d8b-9148-e3be6c30e623}">
          <xlrd:rvb i="5239"/>
        </ext>
      </extLst>
    </bk>
    <bk>
      <extLst>
        <ext uri="{3e2802c4-a4d2-4d8b-9148-e3be6c30e623}">
          <xlrd:rvb i="5240"/>
        </ext>
      </extLst>
    </bk>
    <bk>
      <extLst>
        <ext uri="{3e2802c4-a4d2-4d8b-9148-e3be6c30e623}">
          <xlrd:rvb i="5241"/>
        </ext>
      </extLst>
    </bk>
    <bk>
      <extLst>
        <ext uri="{3e2802c4-a4d2-4d8b-9148-e3be6c30e623}">
          <xlrd:rvb i="5242"/>
        </ext>
      </extLst>
    </bk>
    <bk>
      <extLst>
        <ext uri="{3e2802c4-a4d2-4d8b-9148-e3be6c30e623}">
          <xlrd:rvb i="5243"/>
        </ext>
      </extLst>
    </bk>
    <bk>
      <extLst>
        <ext uri="{3e2802c4-a4d2-4d8b-9148-e3be6c30e623}">
          <xlrd:rvb i="5244"/>
        </ext>
      </extLst>
    </bk>
    <bk>
      <extLst>
        <ext uri="{3e2802c4-a4d2-4d8b-9148-e3be6c30e623}">
          <xlrd:rvb i="5245"/>
        </ext>
      </extLst>
    </bk>
    <bk>
      <extLst>
        <ext uri="{3e2802c4-a4d2-4d8b-9148-e3be6c30e623}">
          <xlrd:rvb i="5246"/>
        </ext>
      </extLst>
    </bk>
    <bk>
      <extLst>
        <ext uri="{3e2802c4-a4d2-4d8b-9148-e3be6c30e623}">
          <xlrd:rvb i="5247"/>
        </ext>
      </extLst>
    </bk>
    <bk>
      <extLst>
        <ext uri="{3e2802c4-a4d2-4d8b-9148-e3be6c30e623}">
          <xlrd:rvb i="5248"/>
        </ext>
      </extLst>
    </bk>
    <bk>
      <extLst>
        <ext uri="{3e2802c4-a4d2-4d8b-9148-e3be6c30e623}">
          <xlrd:rvb i="5249"/>
        </ext>
      </extLst>
    </bk>
    <bk>
      <extLst>
        <ext uri="{3e2802c4-a4d2-4d8b-9148-e3be6c30e623}">
          <xlrd:rvb i="5250"/>
        </ext>
      </extLst>
    </bk>
    <bk>
      <extLst>
        <ext uri="{3e2802c4-a4d2-4d8b-9148-e3be6c30e623}">
          <xlrd:rvb i="5251"/>
        </ext>
      </extLst>
    </bk>
    <bk>
      <extLst>
        <ext uri="{3e2802c4-a4d2-4d8b-9148-e3be6c30e623}">
          <xlrd:rvb i="5252"/>
        </ext>
      </extLst>
    </bk>
    <bk>
      <extLst>
        <ext uri="{3e2802c4-a4d2-4d8b-9148-e3be6c30e623}">
          <xlrd:rvb i="5253"/>
        </ext>
      </extLst>
    </bk>
    <bk>
      <extLst>
        <ext uri="{3e2802c4-a4d2-4d8b-9148-e3be6c30e623}">
          <xlrd:rvb i="5254"/>
        </ext>
      </extLst>
    </bk>
    <bk>
      <extLst>
        <ext uri="{3e2802c4-a4d2-4d8b-9148-e3be6c30e623}">
          <xlrd:rvb i="5255"/>
        </ext>
      </extLst>
    </bk>
    <bk>
      <extLst>
        <ext uri="{3e2802c4-a4d2-4d8b-9148-e3be6c30e623}">
          <xlrd:rvb i="5256"/>
        </ext>
      </extLst>
    </bk>
    <bk>
      <extLst>
        <ext uri="{3e2802c4-a4d2-4d8b-9148-e3be6c30e623}">
          <xlrd:rvb i="5257"/>
        </ext>
      </extLst>
    </bk>
    <bk>
      <extLst>
        <ext uri="{3e2802c4-a4d2-4d8b-9148-e3be6c30e623}">
          <xlrd:rvb i="5258"/>
        </ext>
      </extLst>
    </bk>
    <bk>
      <extLst>
        <ext uri="{3e2802c4-a4d2-4d8b-9148-e3be6c30e623}">
          <xlrd:rvb i="5259"/>
        </ext>
      </extLst>
    </bk>
    <bk>
      <extLst>
        <ext uri="{3e2802c4-a4d2-4d8b-9148-e3be6c30e623}">
          <xlrd:rvb i="5260"/>
        </ext>
      </extLst>
    </bk>
    <bk>
      <extLst>
        <ext uri="{3e2802c4-a4d2-4d8b-9148-e3be6c30e623}">
          <xlrd:rvb i="5261"/>
        </ext>
      </extLst>
    </bk>
    <bk>
      <extLst>
        <ext uri="{3e2802c4-a4d2-4d8b-9148-e3be6c30e623}">
          <xlrd:rvb i="5262"/>
        </ext>
      </extLst>
    </bk>
    <bk>
      <extLst>
        <ext uri="{3e2802c4-a4d2-4d8b-9148-e3be6c30e623}">
          <xlrd:rvb i="5263"/>
        </ext>
      </extLst>
    </bk>
    <bk>
      <extLst>
        <ext uri="{3e2802c4-a4d2-4d8b-9148-e3be6c30e623}">
          <xlrd:rvb i="5264"/>
        </ext>
      </extLst>
    </bk>
    <bk>
      <extLst>
        <ext uri="{3e2802c4-a4d2-4d8b-9148-e3be6c30e623}">
          <xlrd:rvb i="5265"/>
        </ext>
      </extLst>
    </bk>
    <bk>
      <extLst>
        <ext uri="{3e2802c4-a4d2-4d8b-9148-e3be6c30e623}">
          <xlrd:rvb i="5266"/>
        </ext>
      </extLst>
    </bk>
    <bk>
      <extLst>
        <ext uri="{3e2802c4-a4d2-4d8b-9148-e3be6c30e623}">
          <xlrd:rvb i="5267"/>
        </ext>
      </extLst>
    </bk>
    <bk>
      <extLst>
        <ext uri="{3e2802c4-a4d2-4d8b-9148-e3be6c30e623}">
          <xlrd:rvb i="5268"/>
        </ext>
      </extLst>
    </bk>
    <bk>
      <extLst>
        <ext uri="{3e2802c4-a4d2-4d8b-9148-e3be6c30e623}">
          <xlrd:rvb i="5269"/>
        </ext>
      </extLst>
    </bk>
    <bk>
      <extLst>
        <ext uri="{3e2802c4-a4d2-4d8b-9148-e3be6c30e623}">
          <xlrd:rvb i="5270"/>
        </ext>
      </extLst>
    </bk>
    <bk>
      <extLst>
        <ext uri="{3e2802c4-a4d2-4d8b-9148-e3be6c30e623}">
          <xlrd:rvb i="5271"/>
        </ext>
      </extLst>
    </bk>
    <bk>
      <extLst>
        <ext uri="{3e2802c4-a4d2-4d8b-9148-e3be6c30e623}">
          <xlrd:rvb i="5272"/>
        </ext>
      </extLst>
    </bk>
    <bk>
      <extLst>
        <ext uri="{3e2802c4-a4d2-4d8b-9148-e3be6c30e623}">
          <xlrd:rvb i="5273"/>
        </ext>
      </extLst>
    </bk>
    <bk>
      <extLst>
        <ext uri="{3e2802c4-a4d2-4d8b-9148-e3be6c30e623}">
          <xlrd:rvb i="5274"/>
        </ext>
      </extLst>
    </bk>
    <bk>
      <extLst>
        <ext uri="{3e2802c4-a4d2-4d8b-9148-e3be6c30e623}">
          <xlrd:rvb i="5275"/>
        </ext>
      </extLst>
    </bk>
    <bk>
      <extLst>
        <ext uri="{3e2802c4-a4d2-4d8b-9148-e3be6c30e623}">
          <xlrd:rvb i="5276"/>
        </ext>
      </extLst>
    </bk>
    <bk>
      <extLst>
        <ext uri="{3e2802c4-a4d2-4d8b-9148-e3be6c30e623}">
          <xlrd:rvb i="5277"/>
        </ext>
      </extLst>
    </bk>
    <bk>
      <extLst>
        <ext uri="{3e2802c4-a4d2-4d8b-9148-e3be6c30e623}">
          <xlrd:rvb i="5278"/>
        </ext>
      </extLst>
    </bk>
    <bk>
      <extLst>
        <ext uri="{3e2802c4-a4d2-4d8b-9148-e3be6c30e623}">
          <xlrd:rvb i="5279"/>
        </ext>
      </extLst>
    </bk>
    <bk>
      <extLst>
        <ext uri="{3e2802c4-a4d2-4d8b-9148-e3be6c30e623}">
          <xlrd:rvb i="5280"/>
        </ext>
      </extLst>
    </bk>
    <bk>
      <extLst>
        <ext uri="{3e2802c4-a4d2-4d8b-9148-e3be6c30e623}">
          <xlrd:rvb i="5281"/>
        </ext>
      </extLst>
    </bk>
    <bk>
      <extLst>
        <ext uri="{3e2802c4-a4d2-4d8b-9148-e3be6c30e623}">
          <xlrd:rvb i="5282"/>
        </ext>
      </extLst>
    </bk>
    <bk>
      <extLst>
        <ext uri="{3e2802c4-a4d2-4d8b-9148-e3be6c30e623}">
          <xlrd:rvb i="5283"/>
        </ext>
      </extLst>
    </bk>
    <bk>
      <extLst>
        <ext uri="{3e2802c4-a4d2-4d8b-9148-e3be6c30e623}">
          <xlrd:rvb i="5284"/>
        </ext>
      </extLst>
    </bk>
    <bk>
      <extLst>
        <ext uri="{3e2802c4-a4d2-4d8b-9148-e3be6c30e623}">
          <xlrd:rvb i="5285"/>
        </ext>
      </extLst>
    </bk>
    <bk>
      <extLst>
        <ext uri="{3e2802c4-a4d2-4d8b-9148-e3be6c30e623}">
          <xlrd:rvb i="5286"/>
        </ext>
      </extLst>
    </bk>
    <bk>
      <extLst>
        <ext uri="{3e2802c4-a4d2-4d8b-9148-e3be6c30e623}">
          <xlrd:rvb i="5287"/>
        </ext>
      </extLst>
    </bk>
    <bk>
      <extLst>
        <ext uri="{3e2802c4-a4d2-4d8b-9148-e3be6c30e623}">
          <xlrd:rvb i="5288"/>
        </ext>
      </extLst>
    </bk>
    <bk>
      <extLst>
        <ext uri="{3e2802c4-a4d2-4d8b-9148-e3be6c30e623}">
          <xlrd:rvb i="5289"/>
        </ext>
      </extLst>
    </bk>
    <bk>
      <extLst>
        <ext uri="{3e2802c4-a4d2-4d8b-9148-e3be6c30e623}">
          <xlrd:rvb i="5290"/>
        </ext>
      </extLst>
    </bk>
    <bk>
      <extLst>
        <ext uri="{3e2802c4-a4d2-4d8b-9148-e3be6c30e623}">
          <xlrd:rvb i="5291"/>
        </ext>
      </extLst>
    </bk>
    <bk>
      <extLst>
        <ext uri="{3e2802c4-a4d2-4d8b-9148-e3be6c30e623}">
          <xlrd:rvb i="5292"/>
        </ext>
      </extLst>
    </bk>
    <bk>
      <extLst>
        <ext uri="{3e2802c4-a4d2-4d8b-9148-e3be6c30e623}">
          <xlrd:rvb i="5293"/>
        </ext>
      </extLst>
    </bk>
    <bk>
      <extLst>
        <ext uri="{3e2802c4-a4d2-4d8b-9148-e3be6c30e623}">
          <xlrd:rvb i="5294"/>
        </ext>
      </extLst>
    </bk>
    <bk>
      <extLst>
        <ext uri="{3e2802c4-a4d2-4d8b-9148-e3be6c30e623}">
          <xlrd:rvb i="5295"/>
        </ext>
      </extLst>
    </bk>
    <bk>
      <extLst>
        <ext uri="{3e2802c4-a4d2-4d8b-9148-e3be6c30e623}">
          <xlrd:rvb i="5296"/>
        </ext>
      </extLst>
    </bk>
    <bk>
      <extLst>
        <ext uri="{3e2802c4-a4d2-4d8b-9148-e3be6c30e623}">
          <xlrd:rvb i="5297"/>
        </ext>
      </extLst>
    </bk>
    <bk>
      <extLst>
        <ext uri="{3e2802c4-a4d2-4d8b-9148-e3be6c30e623}">
          <xlrd:rvb i="5298"/>
        </ext>
      </extLst>
    </bk>
    <bk>
      <extLst>
        <ext uri="{3e2802c4-a4d2-4d8b-9148-e3be6c30e623}">
          <xlrd:rvb i="5299"/>
        </ext>
      </extLst>
    </bk>
    <bk>
      <extLst>
        <ext uri="{3e2802c4-a4d2-4d8b-9148-e3be6c30e623}">
          <xlrd:rvb i="5300"/>
        </ext>
      </extLst>
    </bk>
    <bk>
      <extLst>
        <ext uri="{3e2802c4-a4d2-4d8b-9148-e3be6c30e623}">
          <xlrd:rvb i="5301"/>
        </ext>
      </extLst>
    </bk>
    <bk>
      <extLst>
        <ext uri="{3e2802c4-a4d2-4d8b-9148-e3be6c30e623}">
          <xlrd:rvb i="5302"/>
        </ext>
      </extLst>
    </bk>
    <bk>
      <extLst>
        <ext uri="{3e2802c4-a4d2-4d8b-9148-e3be6c30e623}">
          <xlrd:rvb i="5303"/>
        </ext>
      </extLst>
    </bk>
    <bk>
      <extLst>
        <ext uri="{3e2802c4-a4d2-4d8b-9148-e3be6c30e623}">
          <xlrd:rvb i="5304"/>
        </ext>
      </extLst>
    </bk>
    <bk>
      <extLst>
        <ext uri="{3e2802c4-a4d2-4d8b-9148-e3be6c30e623}">
          <xlrd:rvb i="5305"/>
        </ext>
      </extLst>
    </bk>
    <bk>
      <extLst>
        <ext uri="{3e2802c4-a4d2-4d8b-9148-e3be6c30e623}">
          <xlrd:rvb i="5306"/>
        </ext>
      </extLst>
    </bk>
    <bk>
      <extLst>
        <ext uri="{3e2802c4-a4d2-4d8b-9148-e3be6c30e623}">
          <xlrd:rvb i="5307"/>
        </ext>
      </extLst>
    </bk>
    <bk>
      <extLst>
        <ext uri="{3e2802c4-a4d2-4d8b-9148-e3be6c30e623}">
          <xlrd:rvb i="5308"/>
        </ext>
      </extLst>
    </bk>
    <bk>
      <extLst>
        <ext uri="{3e2802c4-a4d2-4d8b-9148-e3be6c30e623}">
          <xlrd:rvb i="5309"/>
        </ext>
      </extLst>
    </bk>
    <bk>
      <extLst>
        <ext uri="{3e2802c4-a4d2-4d8b-9148-e3be6c30e623}">
          <xlrd:rvb i="5310"/>
        </ext>
      </extLst>
    </bk>
    <bk>
      <extLst>
        <ext uri="{3e2802c4-a4d2-4d8b-9148-e3be6c30e623}">
          <xlrd:rvb i="5311"/>
        </ext>
      </extLst>
    </bk>
    <bk>
      <extLst>
        <ext uri="{3e2802c4-a4d2-4d8b-9148-e3be6c30e623}">
          <xlrd:rvb i="5312"/>
        </ext>
      </extLst>
    </bk>
    <bk>
      <extLst>
        <ext uri="{3e2802c4-a4d2-4d8b-9148-e3be6c30e623}">
          <xlrd:rvb i="5313"/>
        </ext>
      </extLst>
    </bk>
    <bk>
      <extLst>
        <ext uri="{3e2802c4-a4d2-4d8b-9148-e3be6c30e623}">
          <xlrd:rvb i="5314"/>
        </ext>
      </extLst>
    </bk>
    <bk>
      <extLst>
        <ext uri="{3e2802c4-a4d2-4d8b-9148-e3be6c30e623}">
          <xlrd:rvb i="5315"/>
        </ext>
      </extLst>
    </bk>
    <bk>
      <extLst>
        <ext uri="{3e2802c4-a4d2-4d8b-9148-e3be6c30e623}">
          <xlrd:rvb i="5316"/>
        </ext>
      </extLst>
    </bk>
    <bk>
      <extLst>
        <ext uri="{3e2802c4-a4d2-4d8b-9148-e3be6c30e623}">
          <xlrd:rvb i="5317"/>
        </ext>
      </extLst>
    </bk>
    <bk>
      <extLst>
        <ext uri="{3e2802c4-a4d2-4d8b-9148-e3be6c30e623}">
          <xlrd:rvb i="5318"/>
        </ext>
      </extLst>
    </bk>
    <bk>
      <extLst>
        <ext uri="{3e2802c4-a4d2-4d8b-9148-e3be6c30e623}">
          <xlrd:rvb i="5319"/>
        </ext>
      </extLst>
    </bk>
    <bk>
      <extLst>
        <ext uri="{3e2802c4-a4d2-4d8b-9148-e3be6c30e623}">
          <xlrd:rvb i="5320"/>
        </ext>
      </extLst>
    </bk>
    <bk>
      <extLst>
        <ext uri="{3e2802c4-a4d2-4d8b-9148-e3be6c30e623}">
          <xlrd:rvb i="5321"/>
        </ext>
      </extLst>
    </bk>
    <bk>
      <extLst>
        <ext uri="{3e2802c4-a4d2-4d8b-9148-e3be6c30e623}">
          <xlrd:rvb i="5322"/>
        </ext>
      </extLst>
    </bk>
    <bk>
      <extLst>
        <ext uri="{3e2802c4-a4d2-4d8b-9148-e3be6c30e623}">
          <xlrd:rvb i="5323"/>
        </ext>
      </extLst>
    </bk>
    <bk>
      <extLst>
        <ext uri="{3e2802c4-a4d2-4d8b-9148-e3be6c30e623}">
          <xlrd:rvb i="5324"/>
        </ext>
      </extLst>
    </bk>
    <bk>
      <extLst>
        <ext uri="{3e2802c4-a4d2-4d8b-9148-e3be6c30e623}">
          <xlrd:rvb i="5325"/>
        </ext>
      </extLst>
    </bk>
    <bk>
      <extLst>
        <ext uri="{3e2802c4-a4d2-4d8b-9148-e3be6c30e623}">
          <xlrd:rvb i="5326"/>
        </ext>
      </extLst>
    </bk>
    <bk>
      <extLst>
        <ext uri="{3e2802c4-a4d2-4d8b-9148-e3be6c30e623}">
          <xlrd:rvb i="5327"/>
        </ext>
      </extLst>
    </bk>
    <bk>
      <extLst>
        <ext uri="{3e2802c4-a4d2-4d8b-9148-e3be6c30e623}">
          <xlrd:rvb i="5328"/>
        </ext>
      </extLst>
    </bk>
    <bk>
      <extLst>
        <ext uri="{3e2802c4-a4d2-4d8b-9148-e3be6c30e623}">
          <xlrd:rvb i="5329"/>
        </ext>
      </extLst>
    </bk>
    <bk>
      <extLst>
        <ext uri="{3e2802c4-a4d2-4d8b-9148-e3be6c30e623}">
          <xlrd:rvb i="5330"/>
        </ext>
      </extLst>
    </bk>
    <bk>
      <extLst>
        <ext uri="{3e2802c4-a4d2-4d8b-9148-e3be6c30e623}">
          <xlrd:rvb i="5331"/>
        </ext>
      </extLst>
    </bk>
    <bk>
      <extLst>
        <ext uri="{3e2802c4-a4d2-4d8b-9148-e3be6c30e623}">
          <xlrd:rvb i="5332"/>
        </ext>
      </extLst>
    </bk>
    <bk>
      <extLst>
        <ext uri="{3e2802c4-a4d2-4d8b-9148-e3be6c30e623}">
          <xlrd:rvb i="5333"/>
        </ext>
      </extLst>
    </bk>
    <bk>
      <extLst>
        <ext uri="{3e2802c4-a4d2-4d8b-9148-e3be6c30e623}">
          <xlrd:rvb i="5334"/>
        </ext>
      </extLst>
    </bk>
    <bk>
      <extLst>
        <ext uri="{3e2802c4-a4d2-4d8b-9148-e3be6c30e623}">
          <xlrd:rvb i="5335"/>
        </ext>
      </extLst>
    </bk>
    <bk>
      <extLst>
        <ext uri="{3e2802c4-a4d2-4d8b-9148-e3be6c30e623}">
          <xlrd:rvb i="5336"/>
        </ext>
      </extLst>
    </bk>
    <bk>
      <extLst>
        <ext uri="{3e2802c4-a4d2-4d8b-9148-e3be6c30e623}">
          <xlrd:rvb i="5337"/>
        </ext>
      </extLst>
    </bk>
    <bk>
      <extLst>
        <ext uri="{3e2802c4-a4d2-4d8b-9148-e3be6c30e623}">
          <xlrd:rvb i="5338"/>
        </ext>
      </extLst>
    </bk>
    <bk>
      <extLst>
        <ext uri="{3e2802c4-a4d2-4d8b-9148-e3be6c30e623}">
          <xlrd:rvb i="5339"/>
        </ext>
      </extLst>
    </bk>
    <bk>
      <extLst>
        <ext uri="{3e2802c4-a4d2-4d8b-9148-e3be6c30e623}">
          <xlrd:rvb i="5340"/>
        </ext>
      </extLst>
    </bk>
    <bk>
      <extLst>
        <ext uri="{3e2802c4-a4d2-4d8b-9148-e3be6c30e623}">
          <xlrd:rvb i="5341"/>
        </ext>
      </extLst>
    </bk>
    <bk>
      <extLst>
        <ext uri="{3e2802c4-a4d2-4d8b-9148-e3be6c30e623}">
          <xlrd:rvb i="5342"/>
        </ext>
      </extLst>
    </bk>
    <bk>
      <extLst>
        <ext uri="{3e2802c4-a4d2-4d8b-9148-e3be6c30e623}">
          <xlrd:rvb i="5343"/>
        </ext>
      </extLst>
    </bk>
    <bk>
      <extLst>
        <ext uri="{3e2802c4-a4d2-4d8b-9148-e3be6c30e623}">
          <xlrd:rvb i="5344"/>
        </ext>
      </extLst>
    </bk>
    <bk>
      <extLst>
        <ext uri="{3e2802c4-a4d2-4d8b-9148-e3be6c30e623}">
          <xlrd:rvb i="5345"/>
        </ext>
      </extLst>
    </bk>
    <bk>
      <extLst>
        <ext uri="{3e2802c4-a4d2-4d8b-9148-e3be6c30e623}">
          <xlrd:rvb i="5346"/>
        </ext>
      </extLst>
    </bk>
    <bk>
      <extLst>
        <ext uri="{3e2802c4-a4d2-4d8b-9148-e3be6c30e623}">
          <xlrd:rvb i="5347"/>
        </ext>
      </extLst>
    </bk>
    <bk>
      <extLst>
        <ext uri="{3e2802c4-a4d2-4d8b-9148-e3be6c30e623}">
          <xlrd:rvb i="5348"/>
        </ext>
      </extLst>
    </bk>
    <bk>
      <extLst>
        <ext uri="{3e2802c4-a4d2-4d8b-9148-e3be6c30e623}">
          <xlrd:rvb i="5349"/>
        </ext>
      </extLst>
    </bk>
    <bk>
      <extLst>
        <ext uri="{3e2802c4-a4d2-4d8b-9148-e3be6c30e623}">
          <xlrd:rvb i="5350"/>
        </ext>
      </extLst>
    </bk>
    <bk>
      <extLst>
        <ext uri="{3e2802c4-a4d2-4d8b-9148-e3be6c30e623}">
          <xlrd:rvb i="5351"/>
        </ext>
      </extLst>
    </bk>
    <bk>
      <extLst>
        <ext uri="{3e2802c4-a4d2-4d8b-9148-e3be6c30e623}">
          <xlrd:rvb i="5352"/>
        </ext>
      </extLst>
    </bk>
    <bk>
      <extLst>
        <ext uri="{3e2802c4-a4d2-4d8b-9148-e3be6c30e623}">
          <xlrd:rvb i="5353"/>
        </ext>
      </extLst>
    </bk>
    <bk>
      <extLst>
        <ext uri="{3e2802c4-a4d2-4d8b-9148-e3be6c30e623}">
          <xlrd:rvb i="5354"/>
        </ext>
      </extLst>
    </bk>
    <bk>
      <extLst>
        <ext uri="{3e2802c4-a4d2-4d8b-9148-e3be6c30e623}">
          <xlrd:rvb i="5355"/>
        </ext>
      </extLst>
    </bk>
    <bk>
      <extLst>
        <ext uri="{3e2802c4-a4d2-4d8b-9148-e3be6c30e623}">
          <xlrd:rvb i="5356"/>
        </ext>
      </extLst>
    </bk>
    <bk>
      <extLst>
        <ext uri="{3e2802c4-a4d2-4d8b-9148-e3be6c30e623}">
          <xlrd:rvb i="5357"/>
        </ext>
      </extLst>
    </bk>
    <bk>
      <extLst>
        <ext uri="{3e2802c4-a4d2-4d8b-9148-e3be6c30e623}">
          <xlrd:rvb i="5358"/>
        </ext>
      </extLst>
    </bk>
    <bk>
      <extLst>
        <ext uri="{3e2802c4-a4d2-4d8b-9148-e3be6c30e623}">
          <xlrd:rvb i="5359"/>
        </ext>
      </extLst>
    </bk>
    <bk>
      <extLst>
        <ext uri="{3e2802c4-a4d2-4d8b-9148-e3be6c30e623}">
          <xlrd:rvb i="5360"/>
        </ext>
      </extLst>
    </bk>
    <bk>
      <extLst>
        <ext uri="{3e2802c4-a4d2-4d8b-9148-e3be6c30e623}">
          <xlrd:rvb i="5361"/>
        </ext>
      </extLst>
    </bk>
    <bk>
      <extLst>
        <ext uri="{3e2802c4-a4d2-4d8b-9148-e3be6c30e623}">
          <xlrd:rvb i="5362"/>
        </ext>
      </extLst>
    </bk>
    <bk>
      <extLst>
        <ext uri="{3e2802c4-a4d2-4d8b-9148-e3be6c30e623}">
          <xlrd:rvb i="5363"/>
        </ext>
      </extLst>
    </bk>
    <bk>
      <extLst>
        <ext uri="{3e2802c4-a4d2-4d8b-9148-e3be6c30e623}">
          <xlrd:rvb i="5364"/>
        </ext>
      </extLst>
    </bk>
    <bk>
      <extLst>
        <ext uri="{3e2802c4-a4d2-4d8b-9148-e3be6c30e623}">
          <xlrd:rvb i="5365"/>
        </ext>
      </extLst>
    </bk>
    <bk>
      <extLst>
        <ext uri="{3e2802c4-a4d2-4d8b-9148-e3be6c30e623}">
          <xlrd:rvb i="5366"/>
        </ext>
      </extLst>
    </bk>
    <bk>
      <extLst>
        <ext uri="{3e2802c4-a4d2-4d8b-9148-e3be6c30e623}">
          <xlrd:rvb i="5367"/>
        </ext>
      </extLst>
    </bk>
    <bk>
      <extLst>
        <ext uri="{3e2802c4-a4d2-4d8b-9148-e3be6c30e623}">
          <xlrd:rvb i="5368"/>
        </ext>
      </extLst>
    </bk>
    <bk>
      <extLst>
        <ext uri="{3e2802c4-a4d2-4d8b-9148-e3be6c30e623}">
          <xlrd:rvb i="5369"/>
        </ext>
      </extLst>
    </bk>
    <bk>
      <extLst>
        <ext uri="{3e2802c4-a4d2-4d8b-9148-e3be6c30e623}">
          <xlrd:rvb i="5370"/>
        </ext>
      </extLst>
    </bk>
    <bk>
      <extLst>
        <ext uri="{3e2802c4-a4d2-4d8b-9148-e3be6c30e623}">
          <xlrd:rvb i="5371"/>
        </ext>
      </extLst>
    </bk>
    <bk>
      <extLst>
        <ext uri="{3e2802c4-a4d2-4d8b-9148-e3be6c30e623}">
          <xlrd:rvb i="5372"/>
        </ext>
      </extLst>
    </bk>
    <bk>
      <extLst>
        <ext uri="{3e2802c4-a4d2-4d8b-9148-e3be6c30e623}">
          <xlrd:rvb i="5373"/>
        </ext>
      </extLst>
    </bk>
    <bk>
      <extLst>
        <ext uri="{3e2802c4-a4d2-4d8b-9148-e3be6c30e623}">
          <xlrd:rvb i="5374"/>
        </ext>
      </extLst>
    </bk>
    <bk>
      <extLst>
        <ext uri="{3e2802c4-a4d2-4d8b-9148-e3be6c30e623}">
          <xlrd:rvb i="5375"/>
        </ext>
      </extLst>
    </bk>
    <bk>
      <extLst>
        <ext uri="{3e2802c4-a4d2-4d8b-9148-e3be6c30e623}">
          <xlrd:rvb i="5376"/>
        </ext>
      </extLst>
    </bk>
    <bk>
      <extLst>
        <ext uri="{3e2802c4-a4d2-4d8b-9148-e3be6c30e623}">
          <xlrd:rvb i="5377"/>
        </ext>
      </extLst>
    </bk>
    <bk>
      <extLst>
        <ext uri="{3e2802c4-a4d2-4d8b-9148-e3be6c30e623}">
          <xlrd:rvb i="5378"/>
        </ext>
      </extLst>
    </bk>
    <bk>
      <extLst>
        <ext uri="{3e2802c4-a4d2-4d8b-9148-e3be6c30e623}">
          <xlrd:rvb i="5379"/>
        </ext>
      </extLst>
    </bk>
    <bk>
      <extLst>
        <ext uri="{3e2802c4-a4d2-4d8b-9148-e3be6c30e623}">
          <xlrd:rvb i="5380"/>
        </ext>
      </extLst>
    </bk>
    <bk>
      <extLst>
        <ext uri="{3e2802c4-a4d2-4d8b-9148-e3be6c30e623}">
          <xlrd:rvb i="5381"/>
        </ext>
      </extLst>
    </bk>
    <bk>
      <extLst>
        <ext uri="{3e2802c4-a4d2-4d8b-9148-e3be6c30e623}">
          <xlrd:rvb i="5382"/>
        </ext>
      </extLst>
    </bk>
    <bk>
      <extLst>
        <ext uri="{3e2802c4-a4d2-4d8b-9148-e3be6c30e623}">
          <xlrd:rvb i="5383"/>
        </ext>
      </extLst>
    </bk>
    <bk>
      <extLst>
        <ext uri="{3e2802c4-a4d2-4d8b-9148-e3be6c30e623}">
          <xlrd:rvb i="5384"/>
        </ext>
      </extLst>
    </bk>
    <bk>
      <extLst>
        <ext uri="{3e2802c4-a4d2-4d8b-9148-e3be6c30e623}">
          <xlrd:rvb i="5385"/>
        </ext>
      </extLst>
    </bk>
    <bk>
      <extLst>
        <ext uri="{3e2802c4-a4d2-4d8b-9148-e3be6c30e623}">
          <xlrd:rvb i="5386"/>
        </ext>
      </extLst>
    </bk>
    <bk>
      <extLst>
        <ext uri="{3e2802c4-a4d2-4d8b-9148-e3be6c30e623}">
          <xlrd:rvb i="5387"/>
        </ext>
      </extLst>
    </bk>
    <bk>
      <extLst>
        <ext uri="{3e2802c4-a4d2-4d8b-9148-e3be6c30e623}">
          <xlrd:rvb i="5388"/>
        </ext>
      </extLst>
    </bk>
    <bk>
      <extLst>
        <ext uri="{3e2802c4-a4d2-4d8b-9148-e3be6c30e623}">
          <xlrd:rvb i="5389"/>
        </ext>
      </extLst>
    </bk>
    <bk>
      <extLst>
        <ext uri="{3e2802c4-a4d2-4d8b-9148-e3be6c30e623}">
          <xlrd:rvb i="5390"/>
        </ext>
      </extLst>
    </bk>
    <bk>
      <extLst>
        <ext uri="{3e2802c4-a4d2-4d8b-9148-e3be6c30e623}">
          <xlrd:rvb i="5391"/>
        </ext>
      </extLst>
    </bk>
    <bk>
      <extLst>
        <ext uri="{3e2802c4-a4d2-4d8b-9148-e3be6c30e623}">
          <xlrd:rvb i="5392"/>
        </ext>
      </extLst>
    </bk>
    <bk>
      <extLst>
        <ext uri="{3e2802c4-a4d2-4d8b-9148-e3be6c30e623}">
          <xlrd:rvb i="5393"/>
        </ext>
      </extLst>
    </bk>
    <bk>
      <extLst>
        <ext uri="{3e2802c4-a4d2-4d8b-9148-e3be6c30e623}">
          <xlrd:rvb i="5394"/>
        </ext>
      </extLst>
    </bk>
    <bk>
      <extLst>
        <ext uri="{3e2802c4-a4d2-4d8b-9148-e3be6c30e623}">
          <xlrd:rvb i="5395"/>
        </ext>
      </extLst>
    </bk>
    <bk>
      <extLst>
        <ext uri="{3e2802c4-a4d2-4d8b-9148-e3be6c30e623}">
          <xlrd:rvb i="5396"/>
        </ext>
      </extLst>
    </bk>
    <bk>
      <extLst>
        <ext uri="{3e2802c4-a4d2-4d8b-9148-e3be6c30e623}">
          <xlrd:rvb i="5397"/>
        </ext>
      </extLst>
    </bk>
    <bk>
      <extLst>
        <ext uri="{3e2802c4-a4d2-4d8b-9148-e3be6c30e623}">
          <xlrd:rvb i="5398"/>
        </ext>
      </extLst>
    </bk>
    <bk>
      <extLst>
        <ext uri="{3e2802c4-a4d2-4d8b-9148-e3be6c30e623}">
          <xlrd:rvb i="5399"/>
        </ext>
      </extLst>
    </bk>
    <bk>
      <extLst>
        <ext uri="{3e2802c4-a4d2-4d8b-9148-e3be6c30e623}">
          <xlrd:rvb i="5400"/>
        </ext>
      </extLst>
    </bk>
    <bk>
      <extLst>
        <ext uri="{3e2802c4-a4d2-4d8b-9148-e3be6c30e623}">
          <xlrd:rvb i="5401"/>
        </ext>
      </extLst>
    </bk>
    <bk>
      <extLst>
        <ext uri="{3e2802c4-a4d2-4d8b-9148-e3be6c30e623}">
          <xlrd:rvb i="5402"/>
        </ext>
      </extLst>
    </bk>
    <bk>
      <extLst>
        <ext uri="{3e2802c4-a4d2-4d8b-9148-e3be6c30e623}">
          <xlrd:rvb i="5403"/>
        </ext>
      </extLst>
    </bk>
    <bk>
      <extLst>
        <ext uri="{3e2802c4-a4d2-4d8b-9148-e3be6c30e623}">
          <xlrd:rvb i="5404"/>
        </ext>
      </extLst>
    </bk>
    <bk>
      <extLst>
        <ext uri="{3e2802c4-a4d2-4d8b-9148-e3be6c30e623}">
          <xlrd:rvb i="5405"/>
        </ext>
      </extLst>
    </bk>
    <bk>
      <extLst>
        <ext uri="{3e2802c4-a4d2-4d8b-9148-e3be6c30e623}">
          <xlrd:rvb i="5406"/>
        </ext>
      </extLst>
    </bk>
    <bk>
      <extLst>
        <ext uri="{3e2802c4-a4d2-4d8b-9148-e3be6c30e623}">
          <xlrd:rvb i="5407"/>
        </ext>
      </extLst>
    </bk>
    <bk>
      <extLst>
        <ext uri="{3e2802c4-a4d2-4d8b-9148-e3be6c30e623}">
          <xlrd:rvb i="5408"/>
        </ext>
      </extLst>
    </bk>
    <bk>
      <extLst>
        <ext uri="{3e2802c4-a4d2-4d8b-9148-e3be6c30e623}">
          <xlrd:rvb i="5409"/>
        </ext>
      </extLst>
    </bk>
    <bk>
      <extLst>
        <ext uri="{3e2802c4-a4d2-4d8b-9148-e3be6c30e623}">
          <xlrd:rvb i="5410"/>
        </ext>
      </extLst>
    </bk>
    <bk>
      <extLst>
        <ext uri="{3e2802c4-a4d2-4d8b-9148-e3be6c30e623}">
          <xlrd:rvb i="5411"/>
        </ext>
      </extLst>
    </bk>
    <bk>
      <extLst>
        <ext uri="{3e2802c4-a4d2-4d8b-9148-e3be6c30e623}">
          <xlrd:rvb i="5412"/>
        </ext>
      </extLst>
    </bk>
    <bk>
      <extLst>
        <ext uri="{3e2802c4-a4d2-4d8b-9148-e3be6c30e623}">
          <xlrd:rvb i="5413"/>
        </ext>
      </extLst>
    </bk>
    <bk>
      <extLst>
        <ext uri="{3e2802c4-a4d2-4d8b-9148-e3be6c30e623}">
          <xlrd:rvb i="5414"/>
        </ext>
      </extLst>
    </bk>
    <bk>
      <extLst>
        <ext uri="{3e2802c4-a4d2-4d8b-9148-e3be6c30e623}">
          <xlrd:rvb i="5415"/>
        </ext>
      </extLst>
    </bk>
    <bk>
      <extLst>
        <ext uri="{3e2802c4-a4d2-4d8b-9148-e3be6c30e623}">
          <xlrd:rvb i="5416"/>
        </ext>
      </extLst>
    </bk>
    <bk>
      <extLst>
        <ext uri="{3e2802c4-a4d2-4d8b-9148-e3be6c30e623}">
          <xlrd:rvb i="5417"/>
        </ext>
      </extLst>
    </bk>
    <bk>
      <extLst>
        <ext uri="{3e2802c4-a4d2-4d8b-9148-e3be6c30e623}">
          <xlrd:rvb i="5418"/>
        </ext>
      </extLst>
    </bk>
    <bk>
      <extLst>
        <ext uri="{3e2802c4-a4d2-4d8b-9148-e3be6c30e623}">
          <xlrd:rvb i="5419"/>
        </ext>
      </extLst>
    </bk>
    <bk>
      <extLst>
        <ext uri="{3e2802c4-a4d2-4d8b-9148-e3be6c30e623}">
          <xlrd:rvb i="5420"/>
        </ext>
      </extLst>
    </bk>
    <bk>
      <extLst>
        <ext uri="{3e2802c4-a4d2-4d8b-9148-e3be6c30e623}">
          <xlrd:rvb i="5421"/>
        </ext>
      </extLst>
    </bk>
    <bk>
      <extLst>
        <ext uri="{3e2802c4-a4d2-4d8b-9148-e3be6c30e623}">
          <xlrd:rvb i="5422"/>
        </ext>
      </extLst>
    </bk>
    <bk>
      <extLst>
        <ext uri="{3e2802c4-a4d2-4d8b-9148-e3be6c30e623}">
          <xlrd:rvb i="5423"/>
        </ext>
      </extLst>
    </bk>
    <bk>
      <extLst>
        <ext uri="{3e2802c4-a4d2-4d8b-9148-e3be6c30e623}">
          <xlrd:rvb i="5424"/>
        </ext>
      </extLst>
    </bk>
    <bk>
      <extLst>
        <ext uri="{3e2802c4-a4d2-4d8b-9148-e3be6c30e623}">
          <xlrd:rvb i="5425"/>
        </ext>
      </extLst>
    </bk>
    <bk>
      <extLst>
        <ext uri="{3e2802c4-a4d2-4d8b-9148-e3be6c30e623}">
          <xlrd:rvb i="5426"/>
        </ext>
      </extLst>
    </bk>
    <bk>
      <extLst>
        <ext uri="{3e2802c4-a4d2-4d8b-9148-e3be6c30e623}">
          <xlrd:rvb i="5427"/>
        </ext>
      </extLst>
    </bk>
    <bk>
      <extLst>
        <ext uri="{3e2802c4-a4d2-4d8b-9148-e3be6c30e623}">
          <xlrd:rvb i="5428"/>
        </ext>
      </extLst>
    </bk>
    <bk>
      <extLst>
        <ext uri="{3e2802c4-a4d2-4d8b-9148-e3be6c30e623}">
          <xlrd:rvb i="5429"/>
        </ext>
      </extLst>
    </bk>
    <bk>
      <extLst>
        <ext uri="{3e2802c4-a4d2-4d8b-9148-e3be6c30e623}">
          <xlrd:rvb i="5430"/>
        </ext>
      </extLst>
    </bk>
    <bk>
      <extLst>
        <ext uri="{3e2802c4-a4d2-4d8b-9148-e3be6c30e623}">
          <xlrd:rvb i="5431"/>
        </ext>
      </extLst>
    </bk>
    <bk>
      <extLst>
        <ext uri="{3e2802c4-a4d2-4d8b-9148-e3be6c30e623}">
          <xlrd:rvb i="5432"/>
        </ext>
      </extLst>
    </bk>
    <bk>
      <extLst>
        <ext uri="{3e2802c4-a4d2-4d8b-9148-e3be6c30e623}">
          <xlrd:rvb i="5433"/>
        </ext>
      </extLst>
    </bk>
    <bk>
      <extLst>
        <ext uri="{3e2802c4-a4d2-4d8b-9148-e3be6c30e623}">
          <xlrd:rvb i="5434"/>
        </ext>
      </extLst>
    </bk>
    <bk>
      <extLst>
        <ext uri="{3e2802c4-a4d2-4d8b-9148-e3be6c30e623}">
          <xlrd:rvb i="5435"/>
        </ext>
      </extLst>
    </bk>
    <bk>
      <extLst>
        <ext uri="{3e2802c4-a4d2-4d8b-9148-e3be6c30e623}">
          <xlrd:rvb i="5436"/>
        </ext>
      </extLst>
    </bk>
    <bk>
      <extLst>
        <ext uri="{3e2802c4-a4d2-4d8b-9148-e3be6c30e623}">
          <xlrd:rvb i="5437"/>
        </ext>
      </extLst>
    </bk>
    <bk>
      <extLst>
        <ext uri="{3e2802c4-a4d2-4d8b-9148-e3be6c30e623}">
          <xlrd:rvb i="5438"/>
        </ext>
      </extLst>
    </bk>
    <bk>
      <extLst>
        <ext uri="{3e2802c4-a4d2-4d8b-9148-e3be6c30e623}">
          <xlrd:rvb i="5439"/>
        </ext>
      </extLst>
    </bk>
    <bk>
      <extLst>
        <ext uri="{3e2802c4-a4d2-4d8b-9148-e3be6c30e623}">
          <xlrd:rvb i="5440"/>
        </ext>
      </extLst>
    </bk>
    <bk>
      <extLst>
        <ext uri="{3e2802c4-a4d2-4d8b-9148-e3be6c30e623}">
          <xlrd:rvb i="5441"/>
        </ext>
      </extLst>
    </bk>
    <bk>
      <extLst>
        <ext uri="{3e2802c4-a4d2-4d8b-9148-e3be6c30e623}">
          <xlrd:rvb i="5442"/>
        </ext>
      </extLst>
    </bk>
    <bk>
      <extLst>
        <ext uri="{3e2802c4-a4d2-4d8b-9148-e3be6c30e623}">
          <xlrd:rvb i="5443"/>
        </ext>
      </extLst>
    </bk>
    <bk>
      <extLst>
        <ext uri="{3e2802c4-a4d2-4d8b-9148-e3be6c30e623}">
          <xlrd:rvb i="5444"/>
        </ext>
      </extLst>
    </bk>
    <bk>
      <extLst>
        <ext uri="{3e2802c4-a4d2-4d8b-9148-e3be6c30e623}">
          <xlrd:rvb i="5445"/>
        </ext>
      </extLst>
    </bk>
    <bk>
      <extLst>
        <ext uri="{3e2802c4-a4d2-4d8b-9148-e3be6c30e623}">
          <xlrd:rvb i="5446"/>
        </ext>
      </extLst>
    </bk>
    <bk>
      <extLst>
        <ext uri="{3e2802c4-a4d2-4d8b-9148-e3be6c30e623}">
          <xlrd:rvb i="5447"/>
        </ext>
      </extLst>
    </bk>
    <bk>
      <extLst>
        <ext uri="{3e2802c4-a4d2-4d8b-9148-e3be6c30e623}">
          <xlrd:rvb i="5448"/>
        </ext>
      </extLst>
    </bk>
    <bk>
      <extLst>
        <ext uri="{3e2802c4-a4d2-4d8b-9148-e3be6c30e623}">
          <xlrd:rvb i="5449"/>
        </ext>
      </extLst>
    </bk>
    <bk>
      <extLst>
        <ext uri="{3e2802c4-a4d2-4d8b-9148-e3be6c30e623}">
          <xlrd:rvb i="5450"/>
        </ext>
      </extLst>
    </bk>
    <bk>
      <extLst>
        <ext uri="{3e2802c4-a4d2-4d8b-9148-e3be6c30e623}">
          <xlrd:rvb i="5451"/>
        </ext>
      </extLst>
    </bk>
    <bk>
      <extLst>
        <ext uri="{3e2802c4-a4d2-4d8b-9148-e3be6c30e623}">
          <xlrd:rvb i="5452"/>
        </ext>
      </extLst>
    </bk>
    <bk>
      <extLst>
        <ext uri="{3e2802c4-a4d2-4d8b-9148-e3be6c30e623}">
          <xlrd:rvb i="5453"/>
        </ext>
      </extLst>
    </bk>
    <bk>
      <extLst>
        <ext uri="{3e2802c4-a4d2-4d8b-9148-e3be6c30e623}">
          <xlrd:rvb i="5454"/>
        </ext>
      </extLst>
    </bk>
    <bk>
      <extLst>
        <ext uri="{3e2802c4-a4d2-4d8b-9148-e3be6c30e623}">
          <xlrd:rvb i="5455"/>
        </ext>
      </extLst>
    </bk>
    <bk>
      <extLst>
        <ext uri="{3e2802c4-a4d2-4d8b-9148-e3be6c30e623}">
          <xlrd:rvb i="5456"/>
        </ext>
      </extLst>
    </bk>
    <bk>
      <extLst>
        <ext uri="{3e2802c4-a4d2-4d8b-9148-e3be6c30e623}">
          <xlrd:rvb i="5457"/>
        </ext>
      </extLst>
    </bk>
    <bk>
      <extLst>
        <ext uri="{3e2802c4-a4d2-4d8b-9148-e3be6c30e623}">
          <xlrd:rvb i="5458"/>
        </ext>
      </extLst>
    </bk>
    <bk>
      <extLst>
        <ext uri="{3e2802c4-a4d2-4d8b-9148-e3be6c30e623}">
          <xlrd:rvb i="5459"/>
        </ext>
      </extLst>
    </bk>
    <bk>
      <extLst>
        <ext uri="{3e2802c4-a4d2-4d8b-9148-e3be6c30e623}">
          <xlrd:rvb i="5460"/>
        </ext>
      </extLst>
    </bk>
    <bk>
      <extLst>
        <ext uri="{3e2802c4-a4d2-4d8b-9148-e3be6c30e623}">
          <xlrd:rvb i="5461"/>
        </ext>
      </extLst>
    </bk>
    <bk>
      <extLst>
        <ext uri="{3e2802c4-a4d2-4d8b-9148-e3be6c30e623}">
          <xlrd:rvb i="5462"/>
        </ext>
      </extLst>
    </bk>
    <bk>
      <extLst>
        <ext uri="{3e2802c4-a4d2-4d8b-9148-e3be6c30e623}">
          <xlrd:rvb i="5463"/>
        </ext>
      </extLst>
    </bk>
    <bk>
      <extLst>
        <ext uri="{3e2802c4-a4d2-4d8b-9148-e3be6c30e623}">
          <xlrd:rvb i="5464"/>
        </ext>
      </extLst>
    </bk>
    <bk>
      <extLst>
        <ext uri="{3e2802c4-a4d2-4d8b-9148-e3be6c30e623}">
          <xlrd:rvb i="5465"/>
        </ext>
      </extLst>
    </bk>
    <bk>
      <extLst>
        <ext uri="{3e2802c4-a4d2-4d8b-9148-e3be6c30e623}">
          <xlrd:rvb i="5466"/>
        </ext>
      </extLst>
    </bk>
    <bk>
      <extLst>
        <ext uri="{3e2802c4-a4d2-4d8b-9148-e3be6c30e623}">
          <xlrd:rvb i="5467"/>
        </ext>
      </extLst>
    </bk>
    <bk>
      <extLst>
        <ext uri="{3e2802c4-a4d2-4d8b-9148-e3be6c30e623}">
          <xlrd:rvb i="5468"/>
        </ext>
      </extLst>
    </bk>
    <bk>
      <extLst>
        <ext uri="{3e2802c4-a4d2-4d8b-9148-e3be6c30e623}">
          <xlrd:rvb i="5469"/>
        </ext>
      </extLst>
    </bk>
    <bk>
      <extLst>
        <ext uri="{3e2802c4-a4d2-4d8b-9148-e3be6c30e623}">
          <xlrd:rvb i="5470"/>
        </ext>
      </extLst>
    </bk>
    <bk>
      <extLst>
        <ext uri="{3e2802c4-a4d2-4d8b-9148-e3be6c30e623}">
          <xlrd:rvb i="5471"/>
        </ext>
      </extLst>
    </bk>
    <bk>
      <extLst>
        <ext uri="{3e2802c4-a4d2-4d8b-9148-e3be6c30e623}">
          <xlrd:rvb i="5472"/>
        </ext>
      </extLst>
    </bk>
    <bk>
      <extLst>
        <ext uri="{3e2802c4-a4d2-4d8b-9148-e3be6c30e623}">
          <xlrd:rvb i="5473"/>
        </ext>
      </extLst>
    </bk>
    <bk>
      <extLst>
        <ext uri="{3e2802c4-a4d2-4d8b-9148-e3be6c30e623}">
          <xlrd:rvb i="5474"/>
        </ext>
      </extLst>
    </bk>
    <bk>
      <extLst>
        <ext uri="{3e2802c4-a4d2-4d8b-9148-e3be6c30e623}">
          <xlrd:rvb i="5475"/>
        </ext>
      </extLst>
    </bk>
    <bk>
      <extLst>
        <ext uri="{3e2802c4-a4d2-4d8b-9148-e3be6c30e623}">
          <xlrd:rvb i="5476"/>
        </ext>
      </extLst>
    </bk>
    <bk>
      <extLst>
        <ext uri="{3e2802c4-a4d2-4d8b-9148-e3be6c30e623}">
          <xlrd:rvb i="5477"/>
        </ext>
      </extLst>
    </bk>
    <bk>
      <extLst>
        <ext uri="{3e2802c4-a4d2-4d8b-9148-e3be6c30e623}">
          <xlrd:rvb i="5478"/>
        </ext>
      </extLst>
    </bk>
    <bk>
      <extLst>
        <ext uri="{3e2802c4-a4d2-4d8b-9148-e3be6c30e623}">
          <xlrd:rvb i="5479"/>
        </ext>
      </extLst>
    </bk>
    <bk>
      <extLst>
        <ext uri="{3e2802c4-a4d2-4d8b-9148-e3be6c30e623}">
          <xlrd:rvb i="5480"/>
        </ext>
      </extLst>
    </bk>
    <bk>
      <extLst>
        <ext uri="{3e2802c4-a4d2-4d8b-9148-e3be6c30e623}">
          <xlrd:rvb i="5481"/>
        </ext>
      </extLst>
    </bk>
    <bk>
      <extLst>
        <ext uri="{3e2802c4-a4d2-4d8b-9148-e3be6c30e623}">
          <xlrd:rvb i="5482"/>
        </ext>
      </extLst>
    </bk>
    <bk>
      <extLst>
        <ext uri="{3e2802c4-a4d2-4d8b-9148-e3be6c30e623}">
          <xlrd:rvb i="5483"/>
        </ext>
      </extLst>
    </bk>
    <bk>
      <extLst>
        <ext uri="{3e2802c4-a4d2-4d8b-9148-e3be6c30e623}">
          <xlrd:rvb i="5484"/>
        </ext>
      </extLst>
    </bk>
    <bk>
      <extLst>
        <ext uri="{3e2802c4-a4d2-4d8b-9148-e3be6c30e623}">
          <xlrd:rvb i="5485"/>
        </ext>
      </extLst>
    </bk>
    <bk>
      <extLst>
        <ext uri="{3e2802c4-a4d2-4d8b-9148-e3be6c30e623}">
          <xlrd:rvb i="5486"/>
        </ext>
      </extLst>
    </bk>
    <bk>
      <extLst>
        <ext uri="{3e2802c4-a4d2-4d8b-9148-e3be6c30e623}">
          <xlrd:rvb i="5487"/>
        </ext>
      </extLst>
    </bk>
    <bk>
      <extLst>
        <ext uri="{3e2802c4-a4d2-4d8b-9148-e3be6c30e623}">
          <xlrd:rvb i="5488"/>
        </ext>
      </extLst>
    </bk>
    <bk>
      <extLst>
        <ext uri="{3e2802c4-a4d2-4d8b-9148-e3be6c30e623}">
          <xlrd:rvb i="5489"/>
        </ext>
      </extLst>
    </bk>
    <bk>
      <extLst>
        <ext uri="{3e2802c4-a4d2-4d8b-9148-e3be6c30e623}">
          <xlrd:rvb i="5490"/>
        </ext>
      </extLst>
    </bk>
    <bk>
      <extLst>
        <ext uri="{3e2802c4-a4d2-4d8b-9148-e3be6c30e623}">
          <xlrd:rvb i="5491"/>
        </ext>
      </extLst>
    </bk>
    <bk>
      <extLst>
        <ext uri="{3e2802c4-a4d2-4d8b-9148-e3be6c30e623}">
          <xlrd:rvb i="5492"/>
        </ext>
      </extLst>
    </bk>
    <bk>
      <extLst>
        <ext uri="{3e2802c4-a4d2-4d8b-9148-e3be6c30e623}">
          <xlrd:rvb i="5493"/>
        </ext>
      </extLst>
    </bk>
    <bk>
      <extLst>
        <ext uri="{3e2802c4-a4d2-4d8b-9148-e3be6c30e623}">
          <xlrd:rvb i="5494"/>
        </ext>
      </extLst>
    </bk>
    <bk>
      <extLst>
        <ext uri="{3e2802c4-a4d2-4d8b-9148-e3be6c30e623}">
          <xlrd:rvb i="5495"/>
        </ext>
      </extLst>
    </bk>
    <bk>
      <extLst>
        <ext uri="{3e2802c4-a4d2-4d8b-9148-e3be6c30e623}">
          <xlrd:rvb i="5496"/>
        </ext>
      </extLst>
    </bk>
    <bk>
      <extLst>
        <ext uri="{3e2802c4-a4d2-4d8b-9148-e3be6c30e623}">
          <xlrd:rvb i="5497"/>
        </ext>
      </extLst>
    </bk>
    <bk>
      <extLst>
        <ext uri="{3e2802c4-a4d2-4d8b-9148-e3be6c30e623}">
          <xlrd:rvb i="5498"/>
        </ext>
      </extLst>
    </bk>
    <bk>
      <extLst>
        <ext uri="{3e2802c4-a4d2-4d8b-9148-e3be6c30e623}">
          <xlrd:rvb i="5499"/>
        </ext>
      </extLst>
    </bk>
    <bk>
      <extLst>
        <ext uri="{3e2802c4-a4d2-4d8b-9148-e3be6c30e623}">
          <xlrd:rvb i="5500"/>
        </ext>
      </extLst>
    </bk>
    <bk>
      <extLst>
        <ext uri="{3e2802c4-a4d2-4d8b-9148-e3be6c30e623}">
          <xlrd:rvb i="5501"/>
        </ext>
      </extLst>
    </bk>
    <bk>
      <extLst>
        <ext uri="{3e2802c4-a4d2-4d8b-9148-e3be6c30e623}">
          <xlrd:rvb i="5502"/>
        </ext>
      </extLst>
    </bk>
    <bk>
      <extLst>
        <ext uri="{3e2802c4-a4d2-4d8b-9148-e3be6c30e623}">
          <xlrd:rvb i="5503"/>
        </ext>
      </extLst>
    </bk>
    <bk>
      <extLst>
        <ext uri="{3e2802c4-a4d2-4d8b-9148-e3be6c30e623}">
          <xlrd:rvb i="5504"/>
        </ext>
      </extLst>
    </bk>
    <bk>
      <extLst>
        <ext uri="{3e2802c4-a4d2-4d8b-9148-e3be6c30e623}">
          <xlrd:rvb i="5505"/>
        </ext>
      </extLst>
    </bk>
    <bk>
      <extLst>
        <ext uri="{3e2802c4-a4d2-4d8b-9148-e3be6c30e623}">
          <xlrd:rvb i="5506"/>
        </ext>
      </extLst>
    </bk>
    <bk>
      <extLst>
        <ext uri="{3e2802c4-a4d2-4d8b-9148-e3be6c30e623}">
          <xlrd:rvb i="5507"/>
        </ext>
      </extLst>
    </bk>
    <bk>
      <extLst>
        <ext uri="{3e2802c4-a4d2-4d8b-9148-e3be6c30e623}">
          <xlrd:rvb i="5508"/>
        </ext>
      </extLst>
    </bk>
    <bk>
      <extLst>
        <ext uri="{3e2802c4-a4d2-4d8b-9148-e3be6c30e623}">
          <xlrd:rvb i="5509"/>
        </ext>
      </extLst>
    </bk>
    <bk>
      <extLst>
        <ext uri="{3e2802c4-a4d2-4d8b-9148-e3be6c30e623}">
          <xlrd:rvb i="5510"/>
        </ext>
      </extLst>
    </bk>
    <bk>
      <extLst>
        <ext uri="{3e2802c4-a4d2-4d8b-9148-e3be6c30e623}">
          <xlrd:rvb i="5511"/>
        </ext>
      </extLst>
    </bk>
    <bk>
      <extLst>
        <ext uri="{3e2802c4-a4d2-4d8b-9148-e3be6c30e623}">
          <xlrd:rvb i="5512"/>
        </ext>
      </extLst>
    </bk>
    <bk>
      <extLst>
        <ext uri="{3e2802c4-a4d2-4d8b-9148-e3be6c30e623}">
          <xlrd:rvb i="5513"/>
        </ext>
      </extLst>
    </bk>
    <bk>
      <extLst>
        <ext uri="{3e2802c4-a4d2-4d8b-9148-e3be6c30e623}">
          <xlrd:rvb i="5514"/>
        </ext>
      </extLst>
    </bk>
    <bk>
      <extLst>
        <ext uri="{3e2802c4-a4d2-4d8b-9148-e3be6c30e623}">
          <xlrd:rvb i="5515"/>
        </ext>
      </extLst>
    </bk>
    <bk>
      <extLst>
        <ext uri="{3e2802c4-a4d2-4d8b-9148-e3be6c30e623}">
          <xlrd:rvb i="5516"/>
        </ext>
      </extLst>
    </bk>
    <bk>
      <extLst>
        <ext uri="{3e2802c4-a4d2-4d8b-9148-e3be6c30e623}">
          <xlrd:rvb i="5517"/>
        </ext>
      </extLst>
    </bk>
    <bk>
      <extLst>
        <ext uri="{3e2802c4-a4d2-4d8b-9148-e3be6c30e623}">
          <xlrd:rvb i="5518"/>
        </ext>
      </extLst>
    </bk>
    <bk>
      <extLst>
        <ext uri="{3e2802c4-a4d2-4d8b-9148-e3be6c30e623}">
          <xlrd:rvb i="5519"/>
        </ext>
      </extLst>
    </bk>
    <bk>
      <extLst>
        <ext uri="{3e2802c4-a4d2-4d8b-9148-e3be6c30e623}">
          <xlrd:rvb i="5520"/>
        </ext>
      </extLst>
    </bk>
    <bk>
      <extLst>
        <ext uri="{3e2802c4-a4d2-4d8b-9148-e3be6c30e623}">
          <xlrd:rvb i="5521"/>
        </ext>
      </extLst>
    </bk>
    <bk>
      <extLst>
        <ext uri="{3e2802c4-a4d2-4d8b-9148-e3be6c30e623}">
          <xlrd:rvb i="5522"/>
        </ext>
      </extLst>
    </bk>
    <bk>
      <extLst>
        <ext uri="{3e2802c4-a4d2-4d8b-9148-e3be6c30e623}">
          <xlrd:rvb i="5523"/>
        </ext>
      </extLst>
    </bk>
    <bk>
      <extLst>
        <ext uri="{3e2802c4-a4d2-4d8b-9148-e3be6c30e623}">
          <xlrd:rvb i="5524"/>
        </ext>
      </extLst>
    </bk>
    <bk>
      <extLst>
        <ext uri="{3e2802c4-a4d2-4d8b-9148-e3be6c30e623}">
          <xlrd:rvb i="5525"/>
        </ext>
      </extLst>
    </bk>
    <bk>
      <extLst>
        <ext uri="{3e2802c4-a4d2-4d8b-9148-e3be6c30e623}">
          <xlrd:rvb i="5526"/>
        </ext>
      </extLst>
    </bk>
    <bk>
      <extLst>
        <ext uri="{3e2802c4-a4d2-4d8b-9148-e3be6c30e623}">
          <xlrd:rvb i="5527"/>
        </ext>
      </extLst>
    </bk>
    <bk>
      <extLst>
        <ext uri="{3e2802c4-a4d2-4d8b-9148-e3be6c30e623}">
          <xlrd:rvb i="5528"/>
        </ext>
      </extLst>
    </bk>
    <bk>
      <extLst>
        <ext uri="{3e2802c4-a4d2-4d8b-9148-e3be6c30e623}">
          <xlrd:rvb i="5529"/>
        </ext>
      </extLst>
    </bk>
    <bk>
      <extLst>
        <ext uri="{3e2802c4-a4d2-4d8b-9148-e3be6c30e623}">
          <xlrd:rvb i="5530"/>
        </ext>
      </extLst>
    </bk>
    <bk>
      <extLst>
        <ext uri="{3e2802c4-a4d2-4d8b-9148-e3be6c30e623}">
          <xlrd:rvb i="5531"/>
        </ext>
      </extLst>
    </bk>
    <bk>
      <extLst>
        <ext uri="{3e2802c4-a4d2-4d8b-9148-e3be6c30e623}">
          <xlrd:rvb i="5532"/>
        </ext>
      </extLst>
    </bk>
    <bk>
      <extLst>
        <ext uri="{3e2802c4-a4d2-4d8b-9148-e3be6c30e623}">
          <xlrd:rvb i="5533"/>
        </ext>
      </extLst>
    </bk>
    <bk>
      <extLst>
        <ext uri="{3e2802c4-a4d2-4d8b-9148-e3be6c30e623}">
          <xlrd:rvb i="5534"/>
        </ext>
      </extLst>
    </bk>
    <bk>
      <extLst>
        <ext uri="{3e2802c4-a4d2-4d8b-9148-e3be6c30e623}">
          <xlrd:rvb i="5535"/>
        </ext>
      </extLst>
    </bk>
    <bk>
      <extLst>
        <ext uri="{3e2802c4-a4d2-4d8b-9148-e3be6c30e623}">
          <xlrd:rvb i="5536"/>
        </ext>
      </extLst>
    </bk>
    <bk>
      <extLst>
        <ext uri="{3e2802c4-a4d2-4d8b-9148-e3be6c30e623}">
          <xlrd:rvb i="5537"/>
        </ext>
      </extLst>
    </bk>
    <bk>
      <extLst>
        <ext uri="{3e2802c4-a4d2-4d8b-9148-e3be6c30e623}">
          <xlrd:rvb i="5538"/>
        </ext>
      </extLst>
    </bk>
    <bk>
      <extLst>
        <ext uri="{3e2802c4-a4d2-4d8b-9148-e3be6c30e623}">
          <xlrd:rvb i="5539"/>
        </ext>
      </extLst>
    </bk>
    <bk>
      <extLst>
        <ext uri="{3e2802c4-a4d2-4d8b-9148-e3be6c30e623}">
          <xlrd:rvb i="5540"/>
        </ext>
      </extLst>
    </bk>
    <bk>
      <extLst>
        <ext uri="{3e2802c4-a4d2-4d8b-9148-e3be6c30e623}">
          <xlrd:rvb i="5541"/>
        </ext>
      </extLst>
    </bk>
    <bk>
      <extLst>
        <ext uri="{3e2802c4-a4d2-4d8b-9148-e3be6c30e623}">
          <xlrd:rvb i="5542"/>
        </ext>
      </extLst>
    </bk>
    <bk>
      <extLst>
        <ext uri="{3e2802c4-a4d2-4d8b-9148-e3be6c30e623}">
          <xlrd:rvb i="5543"/>
        </ext>
      </extLst>
    </bk>
    <bk>
      <extLst>
        <ext uri="{3e2802c4-a4d2-4d8b-9148-e3be6c30e623}">
          <xlrd:rvb i="5544"/>
        </ext>
      </extLst>
    </bk>
    <bk>
      <extLst>
        <ext uri="{3e2802c4-a4d2-4d8b-9148-e3be6c30e623}">
          <xlrd:rvb i="5545"/>
        </ext>
      </extLst>
    </bk>
    <bk>
      <extLst>
        <ext uri="{3e2802c4-a4d2-4d8b-9148-e3be6c30e623}">
          <xlrd:rvb i="5546"/>
        </ext>
      </extLst>
    </bk>
    <bk>
      <extLst>
        <ext uri="{3e2802c4-a4d2-4d8b-9148-e3be6c30e623}">
          <xlrd:rvb i="5547"/>
        </ext>
      </extLst>
    </bk>
    <bk>
      <extLst>
        <ext uri="{3e2802c4-a4d2-4d8b-9148-e3be6c30e623}">
          <xlrd:rvb i="5548"/>
        </ext>
      </extLst>
    </bk>
    <bk>
      <extLst>
        <ext uri="{3e2802c4-a4d2-4d8b-9148-e3be6c30e623}">
          <xlrd:rvb i="5549"/>
        </ext>
      </extLst>
    </bk>
    <bk>
      <extLst>
        <ext uri="{3e2802c4-a4d2-4d8b-9148-e3be6c30e623}">
          <xlrd:rvb i="5550"/>
        </ext>
      </extLst>
    </bk>
    <bk>
      <extLst>
        <ext uri="{3e2802c4-a4d2-4d8b-9148-e3be6c30e623}">
          <xlrd:rvb i="5551"/>
        </ext>
      </extLst>
    </bk>
    <bk>
      <extLst>
        <ext uri="{3e2802c4-a4d2-4d8b-9148-e3be6c30e623}">
          <xlrd:rvb i="5552"/>
        </ext>
      </extLst>
    </bk>
    <bk>
      <extLst>
        <ext uri="{3e2802c4-a4d2-4d8b-9148-e3be6c30e623}">
          <xlrd:rvb i="5553"/>
        </ext>
      </extLst>
    </bk>
    <bk>
      <extLst>
        <ext uri="{3e2802c4-a4d2-4d8b-9148-e3be6c30e623}">
          <xlrd:rvb i="5554"/>
        </ext>
      </extLst>
    </bk>
    <bk>
      <extLst>
        <ext uri="{3e2802c4-a4d2-4d8b-9148-e3be6c30e623}">
          <xlrd:rvb i="5555"/>
        </ext>
      </extLst>
    </bk>
    <bk>
      <extLst>
        <ext uri="{3e2802c4-a4d2-4d8b-9148-e3be6c30e623}">
          <xlrd:rvb i="5556"/>
        </ext>
      </extLst>
    </bk>
    <bk>
      <extLst>
        <ext uri="{3e2802c4-a4d2-4d8b-9148-e3be6c30e623}">
          <xlrd:rvb i="5557"/>
        </ext>
      </extLst>
    </bk>
    <bk>
      <extLst>
        <ext uri="{3e2802c4-a4d2-4d8b-9148-e3be6c30e623}">
          <xlrd:rvb i="5558"/>
        </ext>
      </extLst>
    </bk>
    <bk>
      <extLst>
        <ext uri="{3e2802c4-a4d2-4d8b-9148-e3be6c30e623}">
          <xlrd:rvb i="5559"/>
        </ext>
      </extLst>
    </bk>
    <bk>
      <extLst>
        <ext uri="{3e2802c4-a4d2-4d8b-9148-e3be6c30e623}">
          <xlrd:rvb i="5560"/>
        </ext>
      </extLst>
    </bk>
    <bk>
      <extLst>
        <ext uri="{3e2802c4-a4d2-4d8b-9148-e3be6c30e623}">
          <xlrd:rvb i="5561"/>
        </ext>
      </extLst>
    </bk>
    <bk>
      <extLst>
        <ext uri="{3e2802c4-a4d2-4d8b-9148-e3be6c30e623}">
          <xlrd:rvb i="5562"/>
        </ext>
      </extLst>
    </bk>
    <bk>
      <extLst>
        <ext uri="{3e2802c4-a4d2-4d8b-9148-e3be6c30e623}">
          <xlrd:rvb i="5563"/>
        </ext>
      </extLst>
    </bk>
    <bk>
      <extLst>
        <ext uri="{3e2802c4-a4d2-4d8b-9148-e3be6c30e623}">
          <xlrd:rvb i="5564"/>
        </ext>
      </extLst>
    </bk>
    <bk>
      <extLst>
        <ext uri="{3e2802c4-a4d2-4d8b-9148-e3be6c30e623}">
          <xlrd:rvb i="5565"/>
        </ext>
      </extLst>
    </bk>
    <bk>
      <extLst>
        <ext uri="{3e2802c4-a4d2-4d8b-9148-e3be6c30e623}">
          <xlrd:rvb i="5566"/>
        </ext>
      </extLst>
    </bk>
    <bk>
      <extLst>
        <ext uri="{3e2802c4-a4d2-4d8b-9148-e3be6c30e623}">
          <xlrd:rvb i="5567"/>
        </ext>
      </extLst>
    </bk>
    <bk>
      <extLst>
        <ext uri="{3e2802c4-a4d2-4d8b-9148-e3be6c30e623}">
          <xlrd:rvb i="5568"/>
        </ext>
      </extLst>
    </bk>
    <bk>
      <extLst>
        <ext uri="{3e2802c4-a4d2-4d8b-9148-e3be6c30e623}">
          <xlrd:rvb i="5569"/>
        </ext>
      </extLst>
    </bk>
    <bk>
      <extLst>
        <ext uri="{3e2802c4-a4d2-4d8b-9148-e3be6c30e623}">
          <xlrd:rvb i="5570"/>
        </ext>
      </extLst>
    </bk>
    <bk>
      <extLst>
        <ext uri="{3e2802c4-a4d2-4d8b-9148-e3be6c30e623}">
          <xlrd:rvb i="5571"/>
        </ext>
      </extLst>
    </bk>
    <bk>
      <extLst>
        <ext uri="{3e2802c4-a4d2-4d8b-9148-e3be6c30e623}">
          <xlrd:rvb i="5572"/>
        </ext>
      </extLst>
    </bk>
    <bk>
      <extLst>
        <ext uri="{3e2802c4-a4d2-4d8b-9148-e3be6c30e623}">
          <xlrd:rvb i="5573"/>
        </ext>
      </extLst>
    </bk>
    <bk>
      <extLst>
        <ext uri="{3e2802c4-a4d2-4d8b-9148-e3be6c30e623}">
          <xlrd:rvb i="5574"/>
        </ext>
      </extLst>
    </bk>
    <bk>
      <extLst>
        <ext uri="{3e2802c4-a4d2-4d8b-9148-e3be6c30e623}">
          <xlrd:rvb i="5575"/>
        </ext>
      </extLst>
    </bk>
    <bk>
      <extLst>
        <ext uri="{3e2802c4-a4d2-4d8b-9148-e3be6c30e623}">
          <xlrd:rvb i="5576"/>
        </ext>
      </extLst>
    </bk>
    <bk>
      <extLst>
        <ext uri="{3e2802c4-a4d2-4d8b-9148-e3be6c30e623}">
          <xlrd:rvb i="5577"/>
        </ext>
      </extLst>
    </bk>
    <bk>
      <extLst>
        <ext uri="{3e2802c4-a4d2-4d8b-9148-e3be6c30e623}">
          <xlrd:rvb i="5578"/>
        </ext>
      </extLst>
    </bk>
    <bk>
      <extLst>
        <ext uri="{3e2802c4-a4d2-4d8b-9148-e3be6c30e623}">
          <xlrd:rvb i="5579"/>
        </ext>
      </extLst>
    </bk>
    <bk>
      <extLst>
        <ext uri="{3e2802c4-a4d2-4d8b-9148-e3be6c30e623}">
          <xlrd:rvb i="5580"/>
        </ext>
      </extLst>
    </bk>
    <bk>
      <extLst>
        <ext uri="{3e2802c4-a4d2-4d8b-9148-e3be6c30e623}">
          <xlrd:rvb i="5581"/>
        </ext>
      </extLst>
    </bk>
    <bk>
      <extLst>
        <ext uri="{3e2802c4-a4d2-4d8b-9148-e3be6c30e623}">
          <xlrd:rvb i="5582"/>
        </ext>
      </extLst>
    </bk>
    <bk>
      <extLst>
        <ext uri="{3e2802c4-a4d2-4d8b-9148-e3be6c30e623}">
          <xlrd:rvb i="5583"/>
        </ext>
      </extLst>
    </bk>
    <bk>
      <extLst>
        <ext uri="{3e2802c4-a4d2-4d8b-9148-e3be6c30e623}">
          <xlrd:rvb i="5584"/>
        </ext>
      </extLst>
    </bk>
    <bk>
      <extLst>
        <ext uri="{3e2802c4-a4d2-4d8b-9148-e3be6c30e623}">
          <xlrd:rvb i="5585"/>
        </ext>
      </extLst>
    </bk>
    <bk>
      <extLst>
        <ext uri="{3e2802c4-a4d2-4d8b-9148-e3be6c30e623}">
          <xlrd:rvb i="5586"/>
        </ext>
      </extLst>
    </bk>
    <bk>
      <extLst>
        <ext uri="{3e2802c4-a4d2-4d8b-9148-e3be6c30e623}">
          <xlrd:rvb i="5587"/>
        </ext>
      </extLst>
    </bk>
    <bk>
      <extLst>
        <ext uri="{3e2802c4-a4d2-4d8b-9148-e3be6c30e623}">
          <xlrd:rvb i="5588"/>
        </ext>
      </extLst>
    </bk>
    <bk>
      <extLst>
        <ext uri="{3e2802c4-a4d2-4d8b-9148-e3be6c30e623}">
          <xlrd:rvb i="5589"/>
        </ext>
      </extLst>
    </bk>
    <bk>
      <extLst>
        <ext uri="{3e2802c4-a4d2-4d8b-9148-e3be6c30e623}">
          <xlrd:rvb i="5590"/>
        </ext>
      </extLst>
    </bk>
    <bk>
      <extLst>
        <ext uri="{3e2802c4-a4d2-4d8b-9148-e3be6c30e623}">
          <xlrd:rvb i="5591"/>
        </ext>
      </extLst>
    </bk>
    <bk>
      <extLst>
        <ext uri="{3e2802c4-a4d2-4d8b-9148-e3be6c30e623}">
          <xlrd:rvb i="5592"/>
        </ext>
      </extLst>
    </bk>
    <bk>
      <extLst>
        <ext uri="{3e2802c4-a4d2-4d8b-9148-e3be6c30e623}">
          <xlrd:rvb i="5593"/>
        </ext>
      </extLst>
    </bk>
    <bk>
      <extLst>
        <ext uri="{3e2802c4-a4d2-4d8b-9148-e3be6c30e623}">
          <xlrd:rvb i="5594"/>
        </ext>
      </extLst>
    </bk>
    <bk>
      <extLst>
        <ext uri="{3e2802c4-a4d2-4d8b-9148-e3be6c30e623}">
          <xlrd:rvb i="5595"/>
        </ext>
      </extLst>
    </bk>
    <bk>
      <extLst>
        <ext uri="{3e2802c4-a4d2-4d8b-9148-e3be6c30e623}">
          <xlrd:rvb i="5596"/>
        </ext>
      </extLst>
    </bk>
    <bk>
      <extLst>
        <ext uri="{3e2802c4-a4d2-4d8b-9148-e3be6c30e623}">
          <xlrd:rvb i="5597"/>
        </ext>
      </extLst>
    </bk>
    <bk>
      <extLst>
        <ext uri="{3e2802c4-a4d2-4d8b-9148-e3be6c30e623}">
          <xlrd:rvb i="5598"/>
        </ext>
      </extLst>
    </bk>
    <bk>
      <extLst>
        <ext uri="{3e2802c4-a4d2-4d8b-9148-e3be6c30e623}">
          <xlrd:rvb i="5599"/>
        </ext>
      </extLst>
    </bk>
    <bk>
      <extLst>
        <ext uri="{3e2802c4-a4d2-4d8b-9148-e3be6c30e623}">
          <xlrd:rvb i="5600"/>
        </ext>
      </extLst>
    </bk>
    <bk>
      <extLst>
        <ext uri="{3e2802c4-a4d2-4d8b-9148-e3be6c30e623}">
          <xlrd:rvb i="5601"/>
        </ext>
      </extLst>
    </bk>
    <bk>
      <extLst>
        <ext uri="{3e2802c4-a4d2-4d8b-9148-e3be6c30e623}">
          <xlrd:rvb i="5602"/>
        </ext>
      </extLst>
    </bk>
    <bk>
      <extLst>
        <ext uri="{3e2802c4-a4d2-4d8b-9148-e3be6c30e623}">
          <xlrd:rvb i="5603"/>
        </ext>
      </extLst>
    </bk>
    <bk>
      <extLst>
        <ext uri="{3e2802c4-a4d2-4d8b-9148-e3be6c30e623}">
          <xlrd:rvb i="5604"/>
        </ext>
      </extLst>
    </bk>
    <bk>
      <extLst>
        <ext uri="{3e2802c4-a4d2-4d8b-9148-e3be6c30e623}">
          <xlrd:rvb i="5605"/>
        </ext>
      </extLst>
    </bk>
    <bk>
      <extLst>
        <ext uri="{3e2802c4-a4d2-4d8b-9148-e3be6c30e623}">
          <xlrd:rvb i="5606"/>
        </ext>
      </extLst>
    </bk>
    <bk>
      <extLst>
        <ext uri="{3e2802c4-a4d2-4d8b-9148-e3be6c30e623}">
          <xlrd:rvb i="5607"/>
        </ext>
      </extLst>
    </bk>
    <bk>
      <extLst>
        <ext uri="{3e2802c4-a4d2-4d8b-9148-e3be6c30e623}">
          <xlrd:rvb i="5608"/>
        </ext>
      </extLst>
    </bk>
    <bk>
      <extLst>
        <ext uri="{3e2802c4-a4d2-4d8b-9148-e3be6c30e623}">
          <xlrd:rvb i="5609"/>
        </ext>
      </extLst>
    </bk>
    <bk>
      <extLst>
        <ext uri="{3e2802c4-a4d2-4d8b-9148-e3be6c30e623}">
          <xlrd:rvb i="5610"/>
        </ext>
      </extLst>
    </bk>
    <bk>
      <extLst>
        <ext uri="{3e2802c4-a4d2-4d8b-9148-e3be6c30e623}">
          <xlrd:rvb i="5611"/>
        </ext>
      </extLst>
    </bk>
    <bk>
      <extLst>
        <ext uri="{3e2802c4-a4d2-4d8b-9148-e3be6c30e623}">
          <xlrd:rvb i="5612"/>
        </ext>
      </extLst>
    </bk>
    <bk>
      <extLst>
        <ext uri="{3e2802c4-a4d2-4d8b-9148-e3be6c30e623}">
          <xlrd:rvb i="5613"/>
        </ext>
      </extLst>
    </bk>
    <bk>
      <extLst>
        <ext uri="{3e2802c4-a4d2-4d8b-9148-e3be6c30e623}">
          <xlrd:rvb i="5614"/>
        </ext>
      </extLst>
    </bk>
    <bk>
      <extLst>
        <ext uri="{3e2802c4-a4d2-4d8b-9148-e3be6c30e623}">
          <xlrd:rvb i="5615"/>
        </ext>
      </extLst>
    </bk>
    <bk>
      <extLst>
        <ext uri="{3e2802c4-a4d2-4d8b-9148-e3be6c30e623}">
          <xlrd:rvb i="5616"/>
        </ext>
      </extLst>
    </bk>
    <bk>
      <extLst>
        <ext uri="{3e2802c4-a4d2-4d8b-9148-e3be6c30e623}">
          <xlrd:rvb i="5617"/>
        </ext>
      </extLst>
    </bk>
    <bk>
      <extLst>
        <ext uri="{3e2802c4-a4d2-4d8b-9148-e3be6c30e623}">
          <xlrd:rvb i="5618"/>
        </ext>
      </extLst>
    </bk>
    <bk>
      <extLst>
        <ext uri="{3e2802c4-a4d2-4d8b-9148-e3be6c30e623}">
          <xlrd:rvb i="5619"/>
        </ext>
      </extLst>
    </bk>
    <bk>
      <extLst>
        <ext uri="{3e2802c4-a4d2-4d8b-9148-e3be6c30e623}">
          <xlrd:rvb i="5620"/>
        </ext>
      </extLst>
    </bk>
    <bk>
      <extLst>
        <ext uri="{3e2802c4-a4d2-4d8b-9148-e3be6c30e623}">
          <xlrd:rvb i="5621"/>
        </ext>
      </extLst>
    </bk>
    <bk>
      <extLst>
        <ext uri="{3e2802c4-a4d2-4d8b-9148-e3be6c30e623}">
          <xlrd:rvb i="5622"/>
        </ext>
      </extLst>
    </bk>
    <bk>
      <extLst>
        <ext uri="{3e2802c4-a4d2-4d8b-9148-e3be6c30e623}">
          <xlrd:rvb i="5623"/>
        </ext>
      </extLst>
    </bk>
    <bk>
      <extLst>
        <ext uri="{3e2802c4-a4d2-4d8b-9148-e3be6c30e623}">
          <xlrd:rvb i="5624"/>
        </ext>
      </extLst>
    </bk>
    <bk>
      <extLst>
        <ext uri="{3e2802c4-a4d2-4d8b-9148-e3be6c30e623}">
          <xlrd:rvb i="5625"/>
        </ext>
      </extLst>
    </bk>
    <bk>
      <extLst>
        <ext uri="{3e2802c4-a4d2-4d8b-9148-e3be6c30e623}">
          <xlrd:rvb i="5626"/>
        </ext>
      </extLst>
    </bk>
    <bk>
      <extLst>
        <ext uri="{3e2802c4-a4d2-4d8b-9148-e3be6c30e623}">
          <xlrd:rvb i="5627"/>
        </ext>
      </extLst>
    </bk>
    <bk>
      <extLst>
        <ext uri="{3e2802c4-a4d2-4d8b-9148-e3be6c30e623}">
          <xlrd:rvb i="5628"/>
        </ext>
      </extLst>
    </bk>
    <bk>
      <extLst>
        <ext uri="{3e2802c4-a4d2-4d8b-9148-e3be6c30e623}">
          <xlrd:rvb i="5629"/>
        </ext>
      </extLst>
    </bk>
    <bk>
      <extLst>
        <ext uri="{3e2802c4-a4d2-4d8b-9148-e3be6c30e623}">
          <xlrd:rvb i="5630"/>
        </ext>
      </extLst>
    </bk>
    <bk>
      <extLst>
        <ext uri="{3e2802c4-a4d2-4d8b-9148-e3be6c30e623}">
          <xlrd:rvb i="5631"/>
        </ext>
      </extLst>
    </bk>
    <bk>
      <extLst>
        <ext uri="{3e2802c4-a4d2-4d8b-9148-e3be6c30e623}">
          <xlrd:rvb i="5632"/>
        </ext>
      </extLst>
    </bk>
    <bk>
      <extLst>
        <ext uri="{3e2802c4-a4d2-4d8b-9148-e3be6c30e623}">
          <xlrd:rvb i="5633"/>
        </ext>
      </extLst>
    </bk>
    <bk>
      <extLst>
        <ext uri="{3e2802c4-a4d2-4d8b-9148-e3be6c30e623}">
          <xlrd:rvb i="5634"/>
        </ext>
      </extLst>
    </bk>
    <bk>
      <extLst>
        <ext uri="{3e2802c4-a4d2-4d8b-9148-e3be6c30e623}">
          <xlrd:rvb i="5635"/>
        </ext>
      </extLst>
    </bk>
    <bk>
      <extLst>
        <ext uri="{3e2802c4-a4d2-4d8b-9148-e3be6c30e623}">
          <xlrd:rvb i="5636"/>
        </ext>
      </extLst>
    </bk>
    <bk>
      <extLst>
        <ext uri="{3e2802c4-a4d2-4d8b-9148-e3be6c30e623}">
          <xlrd:rvb i="5637"/>
        </ext>
      </extLst>
    </bk>
    <bk>
      <extLst>
        <ext uri="{3e2802c4-a4d2-4d8b-9148-e3be6c30e623}">
          <xlrd:rvb i="5638"/>
        </ext>
      </extLst>
    </bk>
    <bk>
      <extLst>
        <ext uri="{3e2802c4-a4d2-4d8b-9148-e3be6c30e623}">
          <xlrd:rvb i="5639"/>
        </ext>
      </extLst>
    </bk>
    <bk>
      <extLst>
        <ext uri="{3e2802c4-a4d2-4d8b-9148-e3be6c30e623}">
          <xlrd:rvb i="5640"/>
        </ext>
      </extLst>
    </bk>
    <bk>
      <extLst>
        <ext uri="{3e2802c4-a4d2-4d8b-9148-e3be6c30e623}">
          <xlrd:rvb i="5641"/>
        </ext>
      </extLst>
    </bk>
    <bk>
      <extLst>
        <ext uri="{3e2802c4-a4d2-4d8b-9148-e3be6c30e623}">
          <xlrd:rvb i="5642"/>
        </ext>
      </extLst>
    </bk>
    <bk>
      <extLst>
        <ext uri="{3e2802c4-a4d2-4d8b-9148-e3be6c30e623}">
          <xlrd:rvb i="5643"/>
        </ext>
      </extLst>
    </bk>
    <bk>
      <extLst>
        <ext uri="{3e2802c4-a4d2-4d8b-9148-e3be6c30e623}">
          <xlrd:rvb i="5644"/>
        </ext>
      </extLst>
    </bk>
    <bk>
      <extLst>
        <ext uri="{3e2802c4-a4d2-4d8b-9148-e3be6c30e623}">
          <xlrd:rvb i="5645"/>
        </ext>
      </extLst>
    </bk>
    <bk>
      <extLst>
        <ext uri="{3e2802c4-a4d2-4d8b-9148-e3be6c30e623}">
          <xlrd:rvb i="5646"/>
        </ext>
      </extLst>
    </bk>
    <bk>
      <extLst>
        <ext uri="{3e2802c4-a4d2-4d8b-9148-e3be6c30e623}">
          <xlrd:rvb i="5647"/>
        </ext>
      </extLst>
    </bk>
    <bk>
      <extLst>
        <ext uri="{3e2802c4-a4d2-4d8b-9148-e3be6c30e623}">
          <xlrd:rvb i="5648"/>
        </ext>
      </extLst>
    </bk>
    <bk>
      <extLst>
        <ext uri="{3e2802c4-a4d2-4d8b-9148-e3be6c30e623}">
          <xlrd:rvb i="5649"/>
        </ext>
      </extLst>
    </bk>
    <bk>
      <extLst>
        <ext uri="{3e2802c4-a4d2-4d8b-9148-e3be6c30e623}">
          <xlrd:rvb i="5650"/>
        </ext>
      </extLst>
    </bk>
    <bk>
      <extLst>
        <ext uri="{3e2802c4-a4d2-4d8b-9148-e3be6c30e623}">
          <xlrd:rvb i="5651"/>
        </ext>
      </extLst>
    </bk>
    <bk>
      <extLst>
        <ext uri="{3e2802c4-a4d2-4d8b-9148-e3be6c30e623}">
          <xlrd:rvb i="5652"/>
        </ext>
      </extLst>
    </bk>
    <bk>
      <extLst>
        <ext uri="{3e2802c4-a4d2-4d8b-9148-e3be6c30e623}">
          <xlrd:rvb i="5653"/>
        </ext>
      </extLst>
    </bk>
    <bk>
      <extLst>
        <ext uri="{3e2802c4-a4d2-4d8b-9148-e3be6c30e623}">
          <xlrd:rvb i="5654"/>
        </ext>
      </extLst>
    </bk>
    <bk>
      <extLst>
        <ext uri="{3e2802c4-a4d2-4d8b-9148-e3be6c30e623}">
          <xlrd:rvb i="5655"/>
        </ext>
      </extLst>
    </bk>
    <bk>
      <extLst>
        <ext uri="{3e2802c4-a4d2-4d8b-9148-e3be6c30e623}">
          <xlrd:rvb i="5656"/>
        </ext>
      </extLst>
    </bk>
    <bk>
      <extLst>
        <ext uri="{3e2802c4-a4d2-4d8b-9148-e3be6c30e623}">
          <xlrd:rvb i="5657"/>
        </ext>
      </extLst>
    </bk>
    <bk>
      <extLst>
        <ext uri="{3e2802c4-a4d2-4d8b-9148-e3be6c30e623}">
          <xlrd:rvb i="5658"/>
        </ext>
      </extLst>
    </bk>
    <bk>
      <extLst>
        <ext uri="{3e2802c4-a4d2-4d8b-9148-e3be6c30e623}">
          <xlrd:rvb i="5659"/>
        </ext>
      </extLst>
    </bk>
    <bk>
      <extLst>
        <ext uri="{3e2802c4-a4d2-4d8b-9148-e3be6c30e623}">
          <xlrd:rvb i="5660"/>
        </ext>
      </extLst>
    </bk>
    <bk>
      <extLst>
        <ext uri="{3e2802c4-a4d2-4d8b-9148-e3be6c30e623}">
          <xlrd:rvb i="5661"/>
        </ext>
      </extLst>
    </bk>
    <bk>
      <extLst>
        <ext uri="{3e2802c4-a4d2-4d8b-9148-e3be6c30e623}">
          <xlrd:rvb i="5662"/>
        </ext>
      </extLst>
    </bk>
    <bk>
      <extLst>
        <ext uri="{3e2802c4-a4d2-4d8b-9148-e3be6c30e623}">
          <xlrd:rvb i="5663"/>
        </ext>
      </extLst>
    </bk>
    <bk>
      <extLst>
        <ext uri="{3e2802c4-a4d2-4d8b-9148-e3be6c30e623}">
          <xlrd:rvb i="5664"/>
        </ext>
      </extLst>
    </bk>
    <bk>
      <extLst>
        <ext uri="{3e2802c4-a4d2-4d8b-9148-e3be6c30e623}">
          <xlrd:rvb i="5665"/>
        </ext>
      </extLst>
    </bk>
    <bk>
      <extLst>
        <ext uri="{3e2802c4-a4d2-4d8b-9148-e3be6c30e623}">
          <xlrd:rvb i="5666"/>
        </ext>
      </extLst>
    </bk>
    <bk>
      <extLst>
        <ext uri="{3e2802c4-a4d2-4d8b-9148-e3be6c30e623}">
          <xlrd:rvb i="5667"/>
        </ext>
      </extLst>
    </bk>
    <bk>
      <extLst>
        <ext uri="{3e2802c4-a4d2-4d8b-9148-e3be6c30e623}">
          <xlrd:rvb i="5668"/>
        </ext>
      </extLst>
    </bk>
    <bk>
      <extLst>
        <ext uri="{3e2802c4-a4d2-4d8b-9148-e3be6c30e623}">
          <xlrd:rvb i="5669"/>
        </ext>
      </extLst>
    </bk>
    <bk>
      <extLst>
        <ext uri="{3e2802c4-a4d2-4d8b-9148-e3be6c30e623}">
          <xlrd:rvb i="5670"/>
        </ext>
      </extLst>
    </bk>
    <bk>
      <extLst>
        <ext uri="{3e2802c4-a4d2-4d8b-9148-e3be6c30e623}">
          <xlrd:rvb i="5671"/>
        </ext>
      </extLst>
    </bk>
    <bk>
      <extLst>
        <ext uri="{3e2802c4-a4d2-4d8b-9148-e3be6c30e623}">
          <xlrd:rvb i="5672"/>
        </ext>
      </extLst>
    </bk>
    <bk>
      <extLst>
        <ext uri="{3e2802c4-a4d2-4d8b-9148-e3be6c30e623}">
          <xlrd:rvb i="5673"/>
        </ext>
      </extLst>
    </bk>
    <bk>
      <extLst>
        <ext uri="{3e2802c4-a4d2-4d8b-9148-e3be6c30e623}">
          <xlrd:rvb i="5674"/>
        </ext>
      </extLst>
    </bk>
    <bk>
      <extLst>
        <ext uri="{3e2802c4-a4d2-4d8b-9148-e3be6c30e623}">
          <xlrd:rvb i="5675"/>
        </ext>
      </extLst>
    </bk>
    <bk>
      <extLst>
        <ext uri="{3e2802c4-a4d2-4d8b-9148-e3be6c30e623}">
          <xlrd:rvb i="5676"/>
        </ext>
      </extLst>
    </bk>
    <bk>
      <extLst>
        <ext uri="{3e2802c4-a4d2-4d8b-9148-e3be6c30e623}">
          <xlrd:rvb i="5677"/>
        </ext>
      </extLst>
    </bk>
    <bk>
      <extLst>
        <ext uri="{3e2802c4-a4d2-4d8b-9148-e3be6c30e623}">
          <xlrd:rvb i="5678"/>
        </ext>
      </extLst>
    </bk>
    <bk>
      <extLst>
        <ext uri="{3e2802c4-a4d2-4d8b-9148-e3be6c30e623}">
          <xlrd:rvb i="5679"/>
        </ext>
      </extLst>
    </bk>
    <bk>
      <extLst>
        <ext uri="{3e2802c4-a4d2-4d8b-9148-e3be6c30e623}">
          <xlrd:rvb i="5680"/>
        </ext>
      </extLst>
    </bk>
    <bk>
      <extLst>
        <ext uri="{3e2802c4-a4d2-4d8b-9148-e3be6c30e623}">
          <xlrd:rvb i="5681"/>
        </ext>
      </extLst>
    </bk>
    <bk>
      <extLst>
        <ext uri="{3e2802c4-a4d2-4d8b-9148-e3be6c30e623}">
          <xlrd:rvb i="5682"/>
        </ext>
      </extLst>
    </bk>
    <bk>
      <extLst>
        <ext uri="{3e2802c4-a4d2-4d8b-9148-e3be6c30e623}">
          <xlrd:rvb i="5683"/>
        </ext>
      </extLst>
    </bk>
    <bk>
      <extLst>
        <ext uri="{3e2802c4-a4d2-4d8b-9148-e3be6c30e623}">
          <xlrd:rvb i="5684"/>
        </ext>
      </extLst>
    </bk>
    <bk>
      <extLst>
        <ext uri="{3e2802c4-a4d2-4d8b-9148-e3be6c30e623}">
          <xlrd:rvb i="5685"/>
        </ext>
      </extLst>
    </bk>
    <bk>
      <extLst>
        <ext uri="{3e2802c4-a4d2-4d8b-9148-e3be6c30e623}">
          <xlrd:rvb i="5686"/>
        </ext>
      </extLst>
    </bk>
    <bk>
      <extLst>
        <ext uri="{3e2802c4-a4d2-4d8b-9148-e3be6c30e623}">
          <xlrd:rvb i="5687"/>
        </ext>
      </extLst>
    </bk>
    <bk>
      <extLst>
        <ext uri="{3e2802c4-a4d2-4d8b-9148-e3be6c30e623}">
          <xlrd:rvb i="5688"/>
        </ext>
      </extLst>
    </bk>
    <bk>
      <extLst>
        <ext uri="{3e2802c4-a4d2-4d8b-9148-e3be6c30e623}">
          <xlrd:rvb i="5689"/>
        </ext>
      </extLst>
    </bk>
    <bk>
      <extLst>
        <ext uri="{3e2802c4-a4d2-4d8b-9148-e3be6c30e623}">
          <xlrd:rvb i="5690"/>
        </ext>
      </extLst>
    </bk>
    <bk>
      <extLst>
        <ext uri="{3e2802c4-a4d2-4d8b-9148-e3be6c30e623}">
          <xlrd:rvb i="5691"/>
        </ext>
      </extLst>
    </bk>
    <bk>
      <extLst>
        <ext uri="{3e2802c4-a4d2-4d8b-9148-e3be6c30e623}">
          <xlrd:rvb i="5692"/>
        </ext>
      </extLst>
    </bk>
    <bk>
      <extLst>
        <ext uri="{3e2802c4-a4d2-4d8b-9148-e3be6c30e623}">
          <xlrd:rvb i="5693"/>
        </ext>
      </extLst>
    </bk>
    <bk>
      <extLst>
        <ext uri="{3e2802c4-a4d2-4d8b-9148-e3be6c30e623}">
          <xlrd:rvb i="5694"/>
        </ext>
      </extLst>
    </bk>
    <bk>
      <extLst>
        <ext uri="{3e2802c4-a4d2-4d8b-9148-e3be6c30e623}">
          <xlrd:rvb i="5695"/>
        </ext>
      </extLst>
    </bk>
    <bk>
      <extLst>
        <ext uri="{3e2802c4-a4d2-4d8b-9148-e3be6c30e623}">
          <xlrd:rvb i="5696"/>
        </ext>
      </extLst>
    </bk>
    <bk>
      <extLst>
        <ext uri="{3e2802c4-a4d2-4d8b-9148-e3be6c30e623}">
          <xlrd:rvb i="5697"/>
        </ext>
      </extLst>
    </bk>
    <bk>
      <extLst>
        <ext uri="{3e2802c4-a4d2-4d8b-9148-e3be6c30e623}">
          <xlrd:rvb i="5698"/>
        </ext>
      </extLst>
    </bk>
    <bk>
      <extLst>
        <ext uri="{3e2802c4-a4d2-4d8b-9148-e3be6c30e623}">
          <xlrd:rvb i="5699"/>
        </ext>
      </extLst>
    </bk>
    <bk>
      <extLst>
        <ext uri="{3e2802c4-a4d2-4d8b-9148-e3be6c30e623}">
          <xlrd:rvb i="5700"/>
        </ext>
      </extLst>
    </bk>
    <bk>
      <extLst>
        <ext uri="{3e2802c4-a4d2-4d8b-9148-e3be6c30e623}">
          <xlrd:rvb i="5701"/>
        </ext>
      </extLst>
    </bk>
    <bk>
      <extLst>
        <ext uri="{3e2802c4-a4d2-4d8b-9148-e3be6c30e623}">
          <xlrd:rvb i="5702"/>
        </ext>
      </extLst>
    </bk>
    <bk>
      <extLst>
        <ext uri="{3e2802c4-a4d2-4d8b-9148-e3be6c30e623}">
          <xlrd:rvb i="5703"/>
        </ext>
      </extLst>
    </bk>
    <bk>
      <extLst>
        <ext uri="{3e2802c4-a4d2-4d8b-9148-e3be6c30e623}">
          <xlrd:rvb i="5704"/>
        </ext>
      </extLst>
    </bk>
    <bk>
      <extLst>
        <ext uri="{3e2802c4-a4d2-4d8b-9148-e3be6c30e623}">
          <xlrd:rvb i="5705"/>
        </ext>
      </extLst>
    </bk>
    <bk>
      <extLst>
        <ext uri="{3e2802c4-a4d2-4d8b-9148-e3be6c30e623}">
          <xlrd:rvb i="5706"/>
        </ext>
      </extLst>
    </bk>
    <bk>
      <extLst>
        <ext uri="{3e2802c4-a4d2-4d8b-9148-e3be6c30e623}">
          <xlrd:rvb i="5707"/>
        </ext>
      </extLst>
    </bk>
    <bk>
      <extLst>
        <ext uri="{3e2802c4-a4d2-4d8b-9148-e3be6c30e623}">
          <xlrd:rvb i="5708"/>
        </ext>
      </extLst>
    </bk>
    <bk>
      <extLst>
        <ext uri="{3e2802c4-a4d2-4d8b-9148-e3be6c30e623}">
          <xlrd:rvb i="5709"/>
        </ext>
      </extLst>
    </bk>
    <bk>
      <extLst>
        <ext uri="{3e2802c4-a4d2-4d8b-9148-e3be6c30e623}">
          <xlrd:rvb i="5710"/>
        </ext>
      </extLst>
    </bk>
    <bk>
      <extLst>
        <ext uri="{3e2802c4-a4d2-4d8b-9148-e3be6c30e623}">
          <xlrd:rvb i="5711"/>
        </ext>
      </extLst>
    </bk>
    <bk>
      <extLst>
        <ext uri="{3e2802c4-a4d2-4d8b-9148-e3be6c30e623}">
          <xlrd:rvb i="5712"/>
        </ext>
      </extLst>
    </bk>
    <bk>
      <extLst>
        <ext uri="{3e2802c4-a4d2-4d8b-9148-e3be6c30e623}">
          <xlrd:rvb i="5713"/>
        </ext>
      </extLst>
    </bk>
    <bk>
      <extLst>
        <ext uri="{3e2802c4-a4d2-4d8b-9148-e3be6c30e623}">
          <xlrd:rvb i="5714"/>
        </ext>
      </extLst>
    </bk>
    <bk>
      <extLst>
        <ext uri="{3e2802c4-a4d2-4d8b-9148-e3be6c30e623}">
          <xlrd:rvb i="5715"/>
        </ext>
      </extLst>
    </bk>
    <bk>
      <extLst>
        <ext uri="{3e2802c4-a4d2-4d8b-9148-e3be6c30e623}">
          <xlrd:rvb i="5716"/>
        </ext>
      </extLst>
    </bk>
    <bk>
      <extLst>
        <ext uri="{3e2802c4-a4d2-4d8b-9148-e3be6c30e623}">
          <xlrd:rvb i="5717"/>
        </ext>
      </extLst>
    </bk>
    <bk>
      <extLst>
        <ext uri="{3e2802c4-a4d2-4d8b-9148-e3be6c30e623}">
          <xlrd:rvb i="5718"/>
        </ext>
      </extLst>
    </bk>
    <bk>
      <extLst>
        <ext uri="{3e2802c4-a4d2-4d8b-9148-e3be6c30e623}">
          <xlrd:rvb i="5719"/>
        </ext>
      </extLst>
    </bk>
    <bk>
      <extLst>
        <ext uri="{3e2802c4-a4d2-4d8b-9148-e3be6c30e623}">
          <xlrd:rvb i="5720"/>
        </ext>
      </extLst>
    </bk>
    <bk>
      <extLst>
        <ext uri="{3e2802c4-a4d2-4d8b-9148-e3be6c30e623}">
          <xlrd:rvb i="5721"/>
        </ext>
      </extLst>
    </bk>
    <bk>
      <extLst>
        <ext uri="{3e2802c4-a4d2-4d8b-9148-e3be6c30e623}">
          <xlrd:rvb i="5722"/>
        </ext>
      </extLst>
    </bk>
    <bk>
      <extLst>
        <ext uri="{3e2802c4-a4d2-4d8b-9148-e3be6c30e623}">
          <xlrd:rvb i="5723"/>
        </ext>
      </extLst>
    </bk>
    <bk>
      <extLst>
        <ext uri="{3e2802c4-a4d2-4d8b-9148-e3be6c30e623}">
          <xlrd:rvb i="5724"/>
        </ext>
      </extLst>
    </bk>
    <bk>
      <extLst>
        <ext uri="{3e2802c4-a4d2-4d8b-9148-e3be6c30e623}">
          <xlrd:rvb i="5725"/>
        </ext>
      </extLst>
    </bk>
    <bk>
      <extLst>
        <ext uri="{3e2802c4-a4d2-4d8b-9148-e3be6c30e623}">
          <xlrd:rvb i="5726"/>
        </ext>
      </extLst>
    </bk>
    <bk>
      <extLst>
        <ext uri="{3e2802c4-a4d2-4d8b-9148-e3be6c30e623}">
          <xlrd:rvb i="5727"/>
        </ext>
      </extLst>
    </bk>
    <bk>
      <extLst>
        <ext uri="{3e2802c4-a4d2-4d8b-9148-e3be6c30e623}">
          <xlrd:rvb i="5728"/>
        </ext>
      </extLst>
    </bk>
    <bk>
      <extLst>
        <ext uri="{3e2802c4-a4d2-4d8b-9148-e3be6c30e623}">
          <xlrd:rvb i="5729"/>
        </ext>
      </extLst>
    </bk>
    <bk>
      <extLst>
        <ext uri="{3e2802c4-a4d2-4d8b-9148-e3be6c30e623}">
          <xlrd:rvb i="5730"/>
        </ext>
      </extLst>
    </bk>
    <bk>
      <extLst>
        <ext uri="{3e2802c4-a4d2-4d8b-9148-e3be6c30e623}">
          <xlrd:rvb i="5731"/>
        </ext>
      </extLst>
    </bk>
    <bk>
      <extLst>
        <ext uri="{3e2802c4-a4d2-4d8b-9148-e3be6c30e623}">
          <xlrd:rvb i="5732"/>
        </ext>
      </extLst>
    </bk>
    <bk>
      <extLst>
        <ext uri="{3e2802c4-a4d2-4d8b-9148-e3be6c30e623}">
          <xlrd:rvb i="5733"/>
        </ext>
      </extLst>
    </bk>
    <bk>
      <extLst>
        <ext uri="{3e2802c4-a4d2-4d8b-9148-e3be6c30e623}">
          <xlrd:rvb i="5734"/>
        </ext>
      </extLst>
    </bk>
    <bk>
      <extLst>
        <ext uri="{3e2802c4-a4d2-4d8b-9148-e3be6c30e623}">
          <xlrd:rvb i="5735"/>
        </ext>
      </extLst>
    </bk>
    <bk>
      <extLst>
        <ext uri="{3e2802c4-a4d2-4d8b-9148-e3be6c30e623}">
          <xlrd:rvb i="5736"/>
        </ext>
      </extLst>
    </bk>
    <bk>
      <extLst>
        <ext uri="{3e2802c4-a4d2-4d8b-9148-e3be6c30e623}">
          <xlrd:rvb i="5737"/>
        </ext>
      </extLst>
    </bk>
    <bk>
      <extLst>
        <ext uri="{3e2802c4-a4d2-4d8b-9148-e3be6c30e623}">
          <xlrd:rvb i="5738"/>
        </ext>
      </extLst>
    </bk>
    <bk>
      <extLst>
        <ext uri="{3e2802c4-a4d2-4d8b-9148-e3be6c30e623}">
          <xlrd:rvb i="5739"/>
        </ext>
      </extLst>
    </bk>
    <bk>
      <extLst>
        <ext uri="{3e2802c4-a4d2-4d8b-9148-e3be6c30e623}">
          <xlrd:rvb i="5740"/>
        </ext>
      </extLst>
    </bk>
    <bk>
      <extLst>
        <ext uri="{3e2802c4-a4d2-4d8b-9148-e3be6c30e623}">
          <xlrd:rvb i="5741"/>
        </ext>
      </extLst>
    </bk>
    <bk>
      <extLst>
        <ext uri="{3e2802c4-a4d2-4d8b-9148-e3be6c30e623}">
          <xlrd:rvb i="5742"/>
        </ext>
      </extLst>
    </bk>
    <bk>
      <extLst>
        <ext uri="{3e2802c4-a4d2-4d8b-9148-e3be6c30e623}">
          <xlrd:rvb i="5743"/>
        </ext>
      </extLst>
    </bk>
    <bk>
      <extLst>
        <ext uri="{3e2802c4-a4d2-4d8b-9148-e3be6c30e623}">
          <xlrd:rvb i="5744"/>
        </ext>
      </extLst>
    </bk>
    <bk>
      <extLst>
        <ext uri="{3e2802c4-a4d2-4d8b-9148-e3be6c30e623}">
          <xlrd:rvb i="5745"/>
        </ext>
      </extLst>
    </bk>
    <bk>
      <extLst>
        <ext uri="{3e2802c4-a4d2-4d8b-9148-e3be6c30e623}">
          <xlrd:rvb i="5746"/>
        </ext>
      </extLst>
    </bk>
    <bk>
      <extLst>
        <ext uri="{3e2802c4-a4d2-4d8b-9148-e3be6c30e623}">
          <xlrd:rvb i="5747"/>
        </ext>
      </extLst>
    </bk>
    <bk>
      <extLst>
        <ext uri="{3e2802c4-a4d2-4d8b-9148-e3be6c30e623}">
          <xlrd:rvb i="5748"/>
        </ext>
      </extLst>
    </bk>
    <bk>
      <extLst>
        <ext uri="{3e2802c4-a4d2-4d8b-9148-e3be6c30e623}">
          <xlrd:rvb i="5749"/>
        </ext>
      </extLst>
    </bk>
    <bk>
      <extLst>
        <ext uri="{3e2802c4-a4d2-4d8b-9148-e3be6c30e623}">
          <xlrd:rvb i="5750"/>
        </ext>
      </extLst>
    </bk>
    <bk>
      <extLst>
        <ext uri="{3e2802c4-a4d2-4d8b-9148-e3be6c30e623}">
          <xlrd:rvb i="5751"/>
        </ext>
      </extLst>
    </bk>
    <bk>
      <extLst>
        <ext uri="{3e2802c4-a4d2-4d8b-9148-e3be6c30e623}">
          <xlrd:rvb i="5752"/>
        </ext>
      </extLst>
    </bk>
    <bk>
      <extLst>
        <ext uri="{3e2802c4-a4d2-4d8b-9148-e3be6c30e623}">
          <xlrd:rvb i="5753"/>
        </ext>
      </extLst>
    </bk>
    <bk>
      <extLst>
        <ext uri="{3e2802c4-a4d2-4d8b-9148-e3be6c30e623}">
          <xlrd:rvb i="5754"/>
        </ext>
      </extLst>
    </bk>
    <bk>
      <extLst>
        <ext uri="{3e2802c4-a4d2-4d8b-9148-e3be6c30e623}">
          <xlrd:rvb i="5755"/>
        </ext>
      </extLst>
    </bk>
    <bk>
      <extLst>
        <ext uri="{3e2802c4-a4d2-4d8b-9148-e3be6c30e623}">
          <xlrd:rvb i="5756"/>
        </ext>
      </extLst>
    </bk>
    <bk>
      <extLst>
        <ext uri="{3e2802c4-a4d2-4d8b-9148-e3be6c30e623}">
          <xlrd:rvb i="5757"/>
        </ext>
      </extLst>
    </bk>
    <bk>
      <extLst>
        <ext uri="{3e2802c4-a4d2-4d8b-9148-e3be6c30e623}">
          <xlrd:rvb i="5758"/>
        </ext>
      </extLst>
    </bk>
    <bk>
      <extLst>
        <ext uri="{3e2802c4-a4d2-4d8b-9148-e3be6c30e623}">
          <xlrd:rvb i="5759"/>
        </ext>
      </extLst>
    </bk>
    <bk>
      <extLst>
        <ext uri="{3e2802c4-a4d2-4d8b-9148-e3be6c30e623}">
          <xlrd:rvb i="5760"/>
        </ext>
      </extLst>
    </bk>
    <bk>
      <extLst>
        <ext uri="{3e2802c4-a4d2-4d8b-9148-e3be6c30e623}">
          <xlrd:rvb i="5761"/>
        </ext>
      </extLst>
    </bk>
    <bk>
      <extLst>
        <ext uri="{3e2802c4-a4d2-4d8b-9148-e3be6c30e623}">
          <xlrd:rvb i="5762"/>
        </ext>
      </extLst>
    </bk>
    <bk>
      <extLst>
        <ext uri="{3e2802c4-a4d2-4d8b-9148-e3be6c30e623}">
          <xlrd:rvb i="5763"/>
        </ext>
      </extLst>
    </bk>
    <bk>
      <extLst>
        <ext uri="{3e2802c4-a4d2-4d8b-9148-e3be6c30e623}">
          <xlrd:rvb i="5764"/>
        </ext>
      </extLst>
    </bk>
    <bk>
      <extLst>
        <ext uri="{3e2802c4-a4d2-4d8b-9148-e3be6c30e623}">
          <xlrd:rvb i="5765"/>
        </ext>
      </extLst>
    </bk>
    <bk>
      <extLst>
        <ext uri="{3e2802c4-a4d2-4d8b-9148-e3be6c30e623}">
          <xlrd:rvb i="5766"/>
        </ext>
      </extLst>
    </bk>
    <bk>
      <extLst>
        <ext uri="{3e2802c4-a4d2-4d8b-9148-e3be6c30e623}">
          <xlrd:rvb i="5767"/>
        </ext>
      </extLst>
    </bk>
    <bk>
      <extLst>
        <ext uri="{3e2802c4-a4d2-4d8b-9148-e3be6c30e623}">
          <xlrd:rvb i="5768"/>
        </ext>
      </extLst>
    </bk>
    <bk>
      <extLst>
        <ext uri="{3e2802c4-a4d2-4d8b-9148-e3be6c30e623}">
          <xlrd:rvb i="5769"/>
        </ext>
      </extLst>
    </bk>
    <bk>
      <extLst>
        <ext uri="{3e2802c4-a4d2-4d8b-9148-e3be6c30e623}">
          <xlrd:rvb i="5770"/>
        </ext>
      </extLst>
    </bk>
    <bk>
      <extLst>
        <ext uri="{3e2802c4-a4d2-4d8b-9148-e3be6c30e623}">
          <xlrd:rvb i="5771"/>
        </ext>
      </extLst>
    </bk>
    <bk>
      <extLst>
        <ext uri="{3e2802c4-a4d2-4d8b-9148-e3be6c30e623}">
          <xlrd:rvb i="5772"/>
        </ext>
      </extLst>
    </bk>
    <bk>
      <extLst>
        <ext uri="{3e2802c4-a4d2-4d8b-9148-e3be6c30e623}">
          <xlrd:rvb i="5773"/>
        </ext>
      </extLst>
    </bk>
    <bk>
      <extLst>
        <ext uri="{3e2802c4-a4d2-4d8b-9148-e3be6c30e623}">
          <xlrd:rvb i="5774"/>
        </ext>
      </extLst>
    </bk>
    <bk>
      <extLst>
        <ext uri="{3e2802c4-a4d2-4d8b-9148-e3be6c30e623}">
          <xlrd:rvb i="5775"/>
        </ext>
      </extLst>
    </bk>
    <bk>
      <extLst>
        <ext uri="{3e2802c4-a4d2-4d8b-9148-e3be6c30e623}">
          <xlrd:rvb i="5776"/>
        </ext>
      </extLst>
    </bk>
    <bk>
      <extLst>
        <ext uri="{3e2802c4-a4d2-4d8b-9148-e3be6c30e623}">
          <xlrd:rvb i="5777"/>
        </ext>
      </extLst>
    </bk>
    <bk>
      <extLst>
        <ext uri="{3e2802c4-a4d2-4d8b-9148-e3be6c30e623}">
          <xlrd:rvb i="5778"/>
        </ext>
      </extLst>
    </bk>
    <bk>
      <extLst>
        <ext uri="{3e2802c4-a4d2-4d8b-9148-e3be6c30e623}">
          <xlrd:rvb i="5779"/>
        </ext>
      </extLst>
    </bk>
    <bk>
      <extLst>
        <ext uri="{3e2802c4-a4d2-4d8b-9148-e3be6c30e623}">
          <xlrd:rvb i="5780"/>
        </ext>
      </extLst>
    </bk>
    <bk>
      <extLst>
        <ext uri="{3e2802c4-a4d2-4d8b-9148-e3be6c30e623}">
          <xlrd:rvb i="5781"/>
        </ext>
      </extLst>
    </bk>
    <bk>
      <extLst>
        <ext uri="{3e2802c4-a4d2-4d8b-9148-e3be6c30e623}">
          <xlrd:rvb i="5782"/>
        </ext>
      </extLst>
    </bk>
    <bk>
      <extLst>
        <ext uri="{3e2802c4-a4d2-4d8b-9148-e3be6c30e623}">
          <xlrd:rvb i="5783"/>
        </ext>
      </extLst>
    </bk>
    <bk>
      <extLst>
        <ext uri="{3e2802c4-a4d2-4d8b-9148-e3be6c30e623}">
          <xlrd:rvb i="5784"/>
        </ext>
      </extLst>
    </bk>
    <bk>
      <extLst>
        <ext uri="{3e2802c4-a4d2-4d8b-9148-e3be6c30e623}">
          <xlrd:rvb i="5785"/>
        </ext>
      </extLst>
    </bk>
    <bk>
      <extLst>
        <ext uri="{3e2802c4-a4d2-4d8b-9148-e3be6c30e623}">
          <xlrd:rvb i="5786"/>
        </ext>
      </extLst>
    </bk>
    <bk>
      <extLst>
        <ext uri="{3e2802c4-a4d2-4d8b-9148-e3be6c30e623}">
          <xlrd:rvb i="5787"/>
        </ext>
      </extLst>
    </bk>
    <bk>
      <extLst>
        <ext uri="{3e2802c4-a4d2-4d8b-9148-e3be6c30e623}">
          <xlrd:rvb i="5788"/>
        </ext>
      </extLst>
    </bk>
    <bk>
      <extLst>
        <ext uri="{3e2802c4-a4d2-4d8b-9148-e3be6c30e623}">
          <xlrd:rvb i="5789"/>
        </ext>
      </extLst>
    </bk>
    <bk>
      <extLst>
        <ext uri="{3e2802c4-a4d2-4d8b-9148-e3be6c30e623}">
          <xlrd:rvb i="5790"/>
        </ext>
      </extLst>
    </bk>
    <bk>
      <extLst>
        <ext uri="{3e2802c4-a4d2-4d8b-9148-e3be6c30e623}">
          <xlrd:rvb i="5791"/>
        </ext>
      </extLst>
    </bk>
    <bk>
      <extLst>
        <ext uri="{3e2802c4-a4d2-4d8b-9148-e3be6c30e623}">
          <xlrd:rvb i="5792"/>
        </ext>
      </extLst>
    </bk>
    <bk>
      <extLst>
        <ext uri="{3e2802c4-a4d2-4d8b-9148-e3be6c30e623}">
          <xlrd:rvb i="5793"/>
        </ext>
      </extLst>
    </bk>
    <bk>
      <extLst>
        <ext uri="{3e2802c4-a4d2-4d8b-9148-e3be6c30e623}">
          <xlrd:rvb i="5794"/>
        </ext>
      </extLst>
    </bk>
    <bk>
      <extLst>
        <ext uri="{3e2802c4-a4d2-4d8b-9148-e3be6c30e623}">
          <xlrd:rvb i="5795"/>
        </ext>
      </extLst>
    </bk>
    <bk>
      <extLst>
        <ext uri="{3e2802c4-a4d2-4d8b-9148-e3be6c30e623}">
          <xlrd:rvb i="5796"/>
        </ext>
      </extLst>
    </bk>
    <bk>
      <extLst>
        <ext uri="{3e2802c4-a4d2-4d8b-9148-e3be6c30e623}">
          <xlrd:rvb i="5797"/>
        </ext>
      </extLst>
    </bk>
    <bk>
      <extLst>
        <ext uri="{3e2802c4-a4d2-4d8b-9148-e3be6c30e623}">
          <xlrd:rvb i="5798"/>
        </ext>
      </extLst>
    </bk>
    <bk>
      <extLst>
        <ext uri="{3e2802c4-a4d2-4d8b-9148-e3be6c30e623}">
          <xlrd:rvb i="5799"/>
        </ext>
      </extLst>
    </bk>
    <bk>
      <extLst>
        <ext uri="{3e2802c4-a4d2-4d8b-9148-e3be6c30e623}">
          <xlrd:rvb i="5800"/>
        </ext>
      </extLst>
    </bk>
    <bk>
      <extLst>
        <ext uri="{3e2802c4-a4d2-4d8b-9148-e3be6c30e623}">
          <xlrd:rvb i="5801"/>
        </ext>
      </extLst>
    </bk>
    <bk>
      <extLst>
        <ext uri="{3e2802c4-a4d2-4d8b-9148-e3be6c30e623}">
          <xlrd:rvb i="5802"/>
        </ext>
      </extLst>
    </bk>
    <bk>
      <extLst>
        <ext uri="{3e2802c4-a4d2-4d8b-9148-e3be6c30e623}">
          <xlrd:rvb i="5803"/>
        </ext>
      </extLst>
    </bk>
    <bk>
      <extLst>
        <ext uri="{3e2802c4-a4d2-4d8b-9148-e3be6c30e623}">
          <xlrd:rvb i="5804"/>
        </ext>
      </extLst>
    </bk>
    <bk>
      <extLst>
        <ext uri="{3e2802c4-a4d2-4d8b-9148-e3be6c30e623}">
          <xlrd:rvb i="5805"/>
        </ext>
      </extLst>
    </bk>
    <bk>
      <extLst>
        <ext uri="{3e2802c4-a4d2-4d8b-9148-e3be6c30e623}">
          <xlrd:rvb i="5806"/>
        </ext>
      </extLst>
    </bk>
    <bk>
      <extLst>
        <ext uri="{3e2802c4-a4d2-4d8b-9148-e3be6c30e623}">
          <xlrd:rvb i="5807"/>
        </ext>
      </extLst>
    </bk>
    <bk>
      <extLst>
        <ext uri="{3e2802c4-a4d2-4d8b-9148-e3be6c30e623}">
          <xlrd:rvb i="5808"/>
        </ext>
      </extLst>
    </bk>
    <bk>
      <extLst>
        <ext uri="{3e2802c4-a4d2-4d8b-9148-e3be6c30e623}">
          <xlrd:rvb i="5809"/>
        </ext>
      </extLst>
    </bk>
    <bk>
      <extLst>
        <ext uri="{3e2802c4-a4d2-4d8b-9148-e3be6c30e623}">
          <xlrd:rvb i="5810"/>
        </ext>
      </extLst>
    </bk>
    <bk>
      <extLst>
        <ext uri="{3e2802c4-a4d2-4d8b-9148-e3be6c30e623}">
          <xlrd:rvb i="5811"/>
        </ext>
      </extLst>
    </bk>
    <bk>
      <extLst>
        <ext uri="{3e2802c4-a4d2-4d8b-9148-e3be6c30e623}">
          <xlrd:rvb i="5812"/>
        </ext>
      </extLst>
    </bk>
    <bk>
      <extLst>
        <ext uri="{3e2802c4-a4d2-4d8b-9148-e3be6c30e623}">
          <xlrd:rvb i="5813"/>
        </ext>
      </extLst>
    </bk>
    <bk>
      <extLst>
        <ext uri="{3e2802c4-a4d2-4d8b-9148-e3be6c30e623}">
          <xlrd:rvb i="5814"/>
        </ext>
      </extLst>
    </bk>
    <bk>
      <extLst>
        <ext uri="{3e2802c4-a4d2-4d8b-9148-e3be6c30e623}">
          <xlrd:rvb i="5815"/>
        </ext>
      </extLst>
    </bk>
    <bk>
      <extLst>
        <ext uri="{3e2802c4-a4d2-4d8b-9148-e3be6c30e623}">
          <xlrd:rvb i="5816"/>
        </ext>
      </extLst>
    </bk>
    <bk>
      <extLst>
        <ext uri="{3e2802c4-a4d2-4d8b-9148-e3be6c30e623}">
          <xlrd:rvb i="5817"/>
        </ext>
      </extLst>
    </bk>
    <bk>
      <extLst>
        <ext uri="{3e2802c4-a4d2-4d8b-9148-e3be6c30e623}">
          <xlrd:rvb i="5818"/>
        </ext>
      </extLst>
    </bk>
    <bk>
      <extLst>
        <ext uri="{3e2802c4-a4d2-4d8b-9148-e3be6c30e623}">
          <xlrd:rvb i="5819"/>
        </ext>
      </extLst>
    </bk>
    <bk>
      <extLst>
        <ext uri="{3e2802c4-a4d2-4d8b-9148-e3be6c30e623}">
          <xlrd:rvb i="5820"/>
        </ext>
      </extLst>
    </bk>
    <bk>
      <extLst>
        <ext uri="{3e2802c4-a4d2-4d8b-9148-e3be6c30e623}">
          <xlrd:rvb i="5821"/>
        </ext>
      </extLst>
    </bk>
    <bk>
      <extLst>
        <ext uri="{3e2802c4-a4d2-4d8b-9148-e3be6c30e623}">
          <xlrd:rvb i="5822"/>
        </ext>
      </extLst>
    </bk>
    <bk>
      <extLst>
        <ext uri="{3e2802c4-a4d2-4d8b-9148-e3be6c30e623}">
          <xlrd:rvb i="5823"/>
        </ext>
      </extLst>
    </bk>
    <bk>
      <extLst>
        <ext uri="{3e2802c4-a4d2-4d8b-9148-e3be6c30e623}">
          <xlrd:rvb i="5824"/>
        </ext>
      </extLst>
    </bk>
    <bk>
      <extLst>
        <ext uri="{3e2802c4-a4d2-4d8b-9148-e3be6c30e623}">
          <xlrd:rvb i="5825"/>
        </ext>
      </extLst>
    </bk>
    <bk>
      <extLst>
        <ext uri="{3e2802c4-a4d2-4d8b-9148-e3be6c30e623}">
          <xlrd:rvb i="5826"/>
        </ext>
      </extLst>
    </bk>
    <bk>
      <extLst>
        <ext uri="{3e2802c4-a4d2-4d8b-9148-e3be6c30e623}">
          <xlrd:rvb i="5827"/>
        </ext>
      </extLst>
    </bk>
    <bk>
      <extLst>
        <ext uri="{3e2802c4-a4d2-4d8b-9148-e3be6c30e623}">
          <xlrd:rvb i="5828"/>
        </ext>
      </extLst>
    </bk>
    <bk>
      <extLst>
        <ext uri="{3e2802c4-a4d2-4d8b-9148-e3be6c30e623}">
          <xlrd:rvb i="5829"/>
        </ext>
      </extLst>
    </bk>
    <bk>
      <extLst>
        <ext uri="{3e2802c4-a4d2-4d8b-9148-e3be6c30e623}">
          <xlrd:rvb i="5830"/>
        </ext>
      </extLst>
    </bk>
    <bk>
      <extLst>
        <ext uri="{3e2802c4-a4d2-4d8b-9148-e3be6c30e623}">
          <xlrd:rvb i="5831"/>
        </ext>
      </extLst>
    </bk>
    <bk>
      <extLst>
        <ext uri="{3e2802c4-a4d2-4d8b-9148-e3be6c30e623}">
          <xlrd:rvb i="5832"/>
        </ext>
      </extLst>
    </bk>
    <bk>
      <extLst>
        <ext uri="{3e2802c4-a4d2-4d8b-9148-e3be6c30e623}">
          <xlrd:rvb i="5833"/>
        </ext>
      </extLst>
    </bk>
    <bk>
      <extLst>
        <ext uri="{3e2802c4-a4d2-4d8b-9148-e3be6c30e623}">
          <xlrd:rvb i="5834"/>
        </ext>
      </extLst>
    </bk>
    <bk>
      <extLst>
        <ext uri="{3e2802c4-a4d2-4d8b-9148-e3be6c30e623}">
          <xlrd:rvb i="5835"/>
        </ext>
      </extLst>
    </bk>
    <bk>
      <extLst>
        <ext uri="{3e2802c4-a4d2-4d8b-9148-e3be6c30e623}">
          <xlrd:rvb i="5836"/>
        </ext>
      </extLst>
    </bk>
    <bk>
      <extLst>
        <ext uri="{3e2802c4-a4d2-4d8b-9148-e3be6c30e623}">
          <xlrd:rvb i="5837"/>
        </ext>
      </extLst>
    </bk>
    <bk>
      <extLst>
        <ext uri="{3e2802c4-a4d2-4d8b-9148-e3be6c30e623}">
          <xlrd:rvb i="5838"/>
        </ext>
      </extLst>
    </bk>
    <bk>
      <extLst>
        <ext uri="{3e2802c4-a4d2-4d8b-9148-e3be6c30e623}">
          <xlrd:rvb i="5839"/>
        </ext>
      </extLst>
    </bk>
    <bk>
      <extLst>
        <ext uri="{3e2802c4-a4d2-4d8b-9148-e3be6c30e623}">
          <xlrd:rvb i="5840"/>
        </ext>
      </extLst>
    </bk>
    <bk>
      <extLst>
        <ext uri="{3e2802c4-a4d2-4d8b-9148-e3be6c30e623}">
          <xlrd:rvb i="5841"/>
        </ext>
      </extLst>
    </bk>
    <bk>
      <extLst>
        <ext uri="{3e2802c4-a4d2-4d8b-9148-e3be6c30e623}">
          <xlrd:rvb i="5842"/>
        </ext>
      </extLst>
    </bk>
    <bk>
      <extLst>
        <ext uri="{3e2802c4-a4d2-4d8b-9148-e3be6c30e623}">
          <xlrd:rvb i="5843"/>
        </ext>
      </extLst>
    </bk>
    <bk>
      <extLst>
        <ext uri="{3e2802c4-a4d2-4d8b-9148-e3be6c30e623}">
          <xlrd:rvb i="5844"/>
        </ext>
      </extLst>
    </bk>
    <bk>
      <extLst>
        <ext uri="{3e2802c4-a4d2-4d8b-9148-e3be6c30e623}">
          <xlrd:rvb i="5845"/>
        </ext>
      </extLst>
    </bk>
    <bk>
      <extLst>
        <ext uri="{3e2802c4-a4d2-4d8b-9148-e3be6c30e623}">
          <xlrd:rvb i="5846"/>
        </ext>
      </extLst>
    </bk>
    <bk>
      <extLst>
        <ext uri="{3e2802c4-a4d2-4d8b-9148-e3be6c30e623}">
          <xlrd:rvb i="5847"/>
        </ext>
      </extLst>
    </bk>
    <bk>
      <extLst>
        <ext uri="{3e2802c4-a4d2-4d8b-9148-e3be6c30e623}">
          <xlrd:rvb i="5848"/>
        </ext>
      </extLst>
    </bk>
    <bk>
      <extLst>
        <ext uri="{3e2802c4-a4d2-4d8b-9148-e3be6c30e623}">
          <xlrd:rvb i="5849"/>
        </ext>
      </extLst>
    </bk>
    <bk>
      <extLst>
        <ext uri="{3e2802c4-a4d2-4d8b-9148-e3be6c30e623}">
          <xlrd:rvb i="5850"/>
        </ext>
      </extLst>
    </bk>
    <bk>
      <extLst>
        <ext uri="{3e2802c4-a4d2-4d8b-9148-e3be6c30e623}">
          <xlrd:rvb i="5851"/>
        </ext>
      </extLst>
    </bk>
    <bk>
      <extLst>
        <ext uri="{3e2802c4-a4d2-4d8b-9148-e3be6c30e623}">
          <xlrd:rvb i="5852"/>
        </ext>
      </extLst>
    </bk>
    <bk>
      <extLst>
        <ext uri="{3e2802c4-a4d2-4d8b-9148-e3be6c30e623}">
          <xlrd:rvb i="5853"/>
        </ext>
      </extLst>
    </bk>
    <bk>
      <extLst>
        <ext uri="{3e2802c4-a4d2-4d8b-9148-e3be6c30e623}">
          <xlrd:rvb i="5854"/>
        </ext>
      </extLst>
    </bk>
    <bk>
      <extLst>
        <ext uri="{3e2802c4-a4d2-4d8b-9148-e3be6c30e623}">
          <xlrd:rvb i="5855"/>
        </ext>
      </extLst>
    </bk>
    <bk>
      <extLst>
        <ext uri="{3e2802c4-a4d2-4d8b-9148-e3be6c30e623}">
          <xlrd:rvb i="5856"/>
        </ext>
      </extLst>
    </bk>
    <bk>
      <extLst>
        <ext uri="{3e2802c4-a4d2-4d8b-9148-e3be6c30e623}">
          <xlrd:rvb i="5857"/>
        </ext>
      </extLst>
    </bk>
    <bk>
      <extLst>
        <ext uri="{3e2802c4-a4d2-4d8b-9148-e3be6c30e623}">
          <xlrd:rvb i="5858"/>
        </ext>
      </extLst>
    </bk>
    <bk>
      <extLst>
        <ext uri="{3e2802c4-a4d2-4d8b-9148-e3be6c30e623}">
          <xlrd:rvb i="5859"/>
        </ext>
      </extLst>
    </bk>
    <bk>
      <extLst>
        <ext uri="{3e2802c4-a4d2-4d8b-9148-e3be6c30e623}">
          <xlrd:rvb i="5860"/>
        </ext>
      </extLst>
    </bk>
    <bk>
      <extLst>
        <ext uri="{3e2802c4-a4d2-4d8b-9148-e3be6c30e623}">
          <xlrd:rvb i="5861"/>
        </ext>
      </extLst>
    </bk>
    <bk>
      <extLst>
        <ext uri="{3e2802c4-a4d2-4d8b-9148-e3be6c30e623}">
          <xlrd:rvb i="5862"/>
        </ext>
      </extLst>
    </bk>
    <bk>
      <extLst>
        <ext uri="{3e2802c4-a4d2-4d8b-9148-e3be6c30e623}">
          <xlrd:rvb i="5863"/>
        </ext>
      </extLst>
    </bk>
    <bk>
      <extLst>
        <ext uri="{3e2802c4-a4d2-4d8b-9148-e3be6c30e623}">
          <xlrd:rvb i="5864"/>
        </ext>
      </extLst>
    </bk>
    <bk>
      <extLst>
        <ext uri="{3e2802c4-a4d2-4d8b-9148-e3be6c30e623}">
          <xlrd:rvb i="5865"/>
        </ext>
      </extLst>
    </bk>
    <bk>
      <extLst>
        <ext uri="{3e2802c4-a4d2-4d8b-9148-e3be6c30e623}">
          <xlrd:rvb i="5866"/>
        </ext>
      </extLst>
    </bk>
    <bk>
      <extLst>
        <ext uri="{3e2802c4-a4d2-4d8b-9148-e3be6c30e623}">
          <xlrd:rvb i="5867"/>
        </ext>
      </extLst>
    </bk>
    <bk>
      <extLst>
        <ext uri="{3e2802c4-a4d2-4d8b-9148-e3be6c30e623}">
          <xlrd:rvb i="5868"/>
        </ext>
      </extLst>
    </bk>
    <bk>
      <extLst>
        <ext uri="{3e2802c4-a4d2-4d8b-9148-e3be6c30e623}">
          <xlrd:rvb i="5869"/>
        </ext>
      </extLst>
    </bk>
    <bk>
      <extLst>
        <ext uri="{3e2802c4-a4d2-4d8b-9148-e3be6c30e623}">
          <xlrd:rvb i="5870"/>
        </ext>
      </extLst>
    </bk>
    <bk>
      <extLst>
        <ext uri="{3e2802c4-a4d2-4d8b-9148-e3be6c30e623}">
          <xlrd:rvb i="5871"/>
        </ext>
      </extLst>
    </bk>
    <bk>
      <extLst>
        <ext uri="{3e2802c4-a4d2-4d8b-9148-e3be6c30e623}">
          <xlrd:rvb i="5872"/>
        </ext>
      </extLst>
    </bk>
    <bk>
      <extLst>
        <ext uri="{3e2802c4-a4d2-4d8b-9148-e3be6c30e623}">
          <xlrd:rvb i="5873"/>
        </ext>
      </extLst>
    </bk>
    <bk>
      <extLst>
        <ext uri="{3e2802c4-a4d2-4d8b-9148-e3be6c30e623}">
          <xlrd:rvb i="5874"/>
        </ext>
      </extLst>
    </bk>
    <bk>
      <extLst>
        <ext uri="{3e2802c4-a4d2-4d8b-9148-e3be6c30e623}">
          <xlrd:rvb i="5875"/>
        </ext>
      </extLst>
    </bk>
    <bk>
      <extLst>
        <ext uri="{3e2802c4-a4d2-4d8b-9148-e3be6c30e623}">
          <xlrd:rvb i="5876"/>
        </ext>
      </extLst>
    </bk>
    <bk>
      <extLst>
        <ext uri="{3e2802c4-a4d2-4d8b-9148-e3be6c30e623}">
          <xlrd:rvb i="5877"/>
        </ext>
      </extLst>
    </bk>
    <bk>
      <extLst>
        <ext uri="{3e2802c4-a4d2-4d8b-9148-e3be6c30e623}">
          <xlrd:rvb i="5878"/>
        </ext>
      </extLst>
    </bk>
    <bk>
      <extLst>
        <ext uri="{3e2802c4-a4d2-4d8b-9148-e3be6c30e623}">
          <xlrd:rvb i="5879"/>
        </ext>
      </extLst>
    </bk>
    <bk>
      <extLst>
        <ext uri="{3e2802c4-a4d2-4d8b-9148-e3be6c30e623}">
          <xlrd:rvb i="5880"/>
        </ext>
      </extLst>
    </bk>
    <bk>
      <extLst>
        <ext uri="{3e2802c4-a4d2-4d8b-9148-e3be6c30e623}">
          <xlrd:rvb i="5881"/>
        </ext>
      </extLst>
    </bk>
    <bk>
      <extLst>
        <ext uri="{3e2802c4-a4d2-4d8b-9148-e3be6c30e623}">
          <xlrd:rvb i="5882"/>
        </ext>
      </extLst>
    </bk>
    <bk>
      <extLst>
        <ext uri="{3e2802c4-a4d2-4d8b-9148-e3be6c30e623}">
          <xlrd:rvb i="5883"/>
        </ext>
      </extLst>
    </bk>
    <bk>
      <extLst>
        <ext uri="{3e2802c4-a4d2-4d8b-9148-e3be6c30e623}">
          <xlrd:rvb i="5884"/>
        </ext>
      </extLst>
    </bk>
    <bk>
      <extLst>
        <ext uri="{3e2802c4-a4d2-4d8b-9148-e3be6c30e623}">
          <xlrd:rvb i="5885"/>
        </ext>
      </extLst>
    </bk>
    <bk>
      <extLst>
        <ext uri="{3e2802c4-a4d2-4d8b-9148-e3be6c30e623}">
          <xlrd:rvb i="5886"/>
        </ext>
      </extLst>
    </bk>
    <bk>
      <extLst>
        <ext uri="{3e2802c4-a4d2-4d8b-9148-e3be6c30e623}">
          <xlrd:rvb i="5887"/>
        </ext>
      </extLst>
    </bk>
    <bk>
      <extLst>
        <ext uri="{3e2802c4-a4d2-4d8b-9148-e3be6c30e623}">
          <xlrd:rvb i="5888"/>
        </ext>
      </extLst>
    </bk>
    <bk>
      <extLst>
        <ext uri="{3e2802c4-a4d2-4d8b-9148-e3be6c30e623}">
          <xlrd:rvb i="5889"/>
        </ext>
      </extLst>
    </bk>
    <bk>
      <extLst>
        <ext uri="{3e2802c4-a4d2-4d8b-9148-e3be6c30e623}">
          <xlrd:rvb i="5890"/>
        </ext>
      </extLst>
    </bk>
    <bk>
      <extLst>
        <ext uri="{3e2802c4-a4d2-4d8b-9148-e3be6c30e623}">
          <xlrd:rvb i="5891"/>
        </ext>
      </extLst>
    </bk>
    <bk>
      <extLst>
        <ext uri="{3e2802c4-a4d2-4d8b-9148-e3be6c30e623}">
          <xlrd:rvb i="5892"/>
        </ext>
      </extLst>
    </bk>
    <bk>
      <extLst>
        <ext uri="{3e2802c4-a4d2-4d8b-9148-e3be6c30e623}">
          <xlrd:rvb i="5893"/>
        </ext>
      </extLst>
    </bk>
    <bk>
      <extLst>
        <ext uri="{3e2802c4-a4d2-4d8b-9148-e3be6c30e623}">
          <xlrd:rvb i="5894"/>
        </ext>
      </extLst>
    </bk>
    <bk>
      <extLst>
        <ext uri="{3e2802c4-a4d2-4d8b-9148-e3be6c30e623}">
          <xlrd:rvb i="5895"/>
        </ext>
      </extLst>
    </bk>
    <bk>
      <extLst>
        <ext uri="{3e2802c4-a4d2-4d8b-9148-e3be6c30e623}">
          <xlrd:rvb i="5896"/>
        </ext>
      </extLst>
    </bk>
    <bk>
      <extLst>
        <ext uri="{3e2802c4-a4d2-4d8b-9148-e3be6c30e623}">
          <xlrd:rvb i="5897"/>
        </ext>
      </extLst>
    </bk>
    <bk>
      <extLst>
        <ext uri="{3e2802c4-a4d2-4d8b-9148-e3be6c30e623}">
          <xlrd:rvb i="5898"/>
        </ext>
      </extLst>
    </bk>
    <bk>
      <extLst>
        <ext uri="{3e2802c4-a4d2-4d8b-9148-e3be6c30e623}">
          <xlrd:rvb i="5899"/>
        </ext>
      </extLst>
    </bk>
    <bk>
      <extLst>
        <ext uri="{3e2802c4-a4d2-4d8b-9148-e3be6c30e623}">
          <xlrd:rvb i="5900"/>
        </ext>
      </extLst>
    </bk>
    <bk>
      <extLst>
        <ext uri="{3e2802c4-a4d2-4d8b-9148-e3be6c30e623}">
          <xlrd:rvb i="5901"/>
        </ext>
      </extLst>
    </bk>
    <bk>
      <extLst>
        <ext uri="{3e2802c4-a4d2-4d8b-9148-e3be6c30e623}">
          <xlrd:rvb i="5902"/>
        </ext>
      </extLst>
    </bk>
    <bk>
      <extLst>
        <ext uri="{3e2802c4-a4d2-4d8b-9148-e3be6c30e623}">
          <xlrd:rvb i="5903"/>
        </ext>
      </extLst>
    </bk>
    <bk>
      <extLst>
        <ext uri="{3e2802c4-a4d2-4d8b-9148-e3be6c30e623}">
          <xlrd:rvb i="5904"/>
        </ext>
      </extLst>
    </bk>
    <bk>
      <extLst>
        <ext uri="{3e2802c4-a4d2-4d8b-9148-e3be6c30e623}">
          <xlrd:rvb i="5905"/>
        </ext>
      </extLst>
    </bk>
    <bk>
      <extLst>
        <ext uri="{3e2802c4-a4d2-4d8b-9148-e3be6c30e623}">
          <xlrd:rvb i="5906"/>
        </ext>
      </extLst>
    </bk>
    <bk>
      <extLst>
        <ext uri="{3e2802c4-a4d2-4d8b-9148-e3be6c30e623}">
          <xlrd:rvb i="5907"/>
        </ext>
      </extLst>
    </bk>
    <bk>
      <extLst>
        <ext uri="{3e2802c4-a4d2-4d8b-9148-e3be6c30e623}">
          <xlrd:rvb i="5908"/>
        </ext>
      </extLst>
    </bk>
    <bk>
      <extLst>
        <ext uri="{3e2802c4-a4d2-4d8b-9148-e3be6c30e623}">
          <xlrd:rvb i="5909"/>
        </ext>
      </extLst>
    </bk>
    <bk>
      <extLst>
        <ext uri="{3e2802c4-a4d2-4d8b-9148-e3be6c30e623}">
          <xlrd:rvb i="5910"/>
        </ext>
      </extLst>
    </bk>
    <bk>
      <extLst>
        <ext uri="{3e2802c4-a4d2-4d8b-9148-e3be6c30e623}">
          <xlrd:rvb i="5911"/>
        </ext>
      </extLst>
    </bk>
    <bk>
      <extLst>
        <ext uri="{3e2802c4-a4d2-4d8b-9148-e3be6c30e623}">
          <xlrd:rvb i="5912"/>
        </ext>
      </extLst>
    </bk>
    <bk>
      <extLst>
        <ext uri="{3e2802c4-a4d2-4d8b-9148-e3be6c30e623}">
          <xlrd:rvb i="5913"/>
        </ext>
      </extLst>
    </bk>
    <bk>
      <extLst>
        <ext uri="{3e2802c4-a4d2-4d8b-9148-e3be6c30e623}">
          <xlrd:rvb i="5914"/>
        </ext>
      </extLst>
    </bk>
    <bk>
      <extLst>
        <ext uri="{3e2802c4-a4d2-4d8b-9148-e3be6c30e623}">
          <xlrd:rvb i="5915"/>
        </ext>
      </extLst>
    </bk>
    <bk>
      <extLst>
        <ext uri="{3e2802c4-a4d2-4d8b-9148-e3be6c30e623}">
          <xlrd:rvb i="5916"/>
        </ext>
      </extLst>
    </bk>
    <bk>
      <extLst>
        <ext uri="{3e2802c4-a4d2-4d8b-9148-e3be6c30e623}">
          <xlrd:rvb i="5917"/>
        </ext>
      </extLst>
    </bk>
    <bk>
      <extLst>
        <ext uri="{3e2802c4-a4d2-4d8b-9148-e3be6c30e623}">
          <xlrd:rvb i="5918"/>
        </ext>
      </extLst>
    </bk>
    <bk>
      <extLst>
        <ext uri="{3e2802c4-a4d2-4d8b-9148-e3be6c30e623}">
          <xlrd:rvb i="5919"/>
        </ext>
      </extLst>
    </bk>
    <bk>
      <extLst>
        <ext uri="{3e2802c4-a4d2-4d8b-9148-e3be6c30e623}">
          <xlrd:rvb i="5920"/>
        </ext>
      </extLst>
    </bk>
    <bk>
      <extLst>
        <ext uri="{3e2802c4-a4d2-4d8b-9148-e3be6c30e623}">
          <xlrd:rvb i="5921"/>
        </ext>
      </extLst>
    </bk>
    <bk>
      <extLst>
        <ext uri="{3e2802c4-a4d2-4d8b-9148-e3be6c30e623}">
          <xlrd:rvb i="5922"/>
        </ext>
      </extLst>
    </bk>
    <bk>
      <extLst>
        <ext uri="{3e2802c4-a4d2-4d8b-9148-e3be6c30e623}">
          <xlrd:rvb i="5923"/>
        </ext>
      </extLst>
    </bk>
    <bk>
      <extLst>
        <ext uri="{3e2802c4-a4d2-4d8b-9148-e3be6c30e623}">
          <xlrd:rvb i="5924"/>
        </ext>
      </extLst>
    </bk>
    <bk>
      <extLst>
        <ext uri="{3e2802c4-a4d2-4d8b-9148-e3be6c30e623}">
          <xlrd:rvb i="5925"/>
        </ext>
      </extLst>
    </bk>
    <bk>
      <extLst>
        <ext uri="{3e2802c4-a4d2-4d8b-9148-e3be6c30e623}">
          <xlrd:rvb i="5926"/>
        </ext>
      </extLst>
    </bk>
    <bk>
      <extLst>
        <ext uri="{3e2802c4-a4d2-4d8b-9148-e3be6c30e623}">
          <xlrd:rvb i="5927"/>
        </ext>
      </extLst>
    </bk>
    <bk>
      <extLst>
        <ext uri="{3e2802c4-a4d2-4d8b-9148-e3be6c30e623}">
          <xlrd:rvb i="5928"/>
        </ext>
      </extLst>
    </bk>
    <bk>
      <extLst>
        <ext uri="{3e2802c4-a4d2-4d8b-9148-e3be6c30e623}">
          <xlrd:rvb i="5929"/>
        </ext>
      </extLst>
    </bk>
    <bk>
      <extLst>
        <ext uri="{3e2802c4-a4d2-4d8b-9148-e3be6c30e623}">
          <xlrd:rvb i="5930"/>
        </ext>
      </extLst>
    </bk>
    <bk>
      <extLst>
        <ext uri="{3e2802c4-a4d2-4d8b-9148-e3be6c30e623}">
          <xlrd:rvb i="5931"/>
        </ext>
      </extLst>
    </bk>
    <bk>
      <extLst>
        <ext uri="{3e2802c4-a4d2-4d8b-9148-e3be6c30e623}">
          <xlrd:rvb i="5932"/>
        </ext>
      </extLst>
    </bk>
    <bk>
      <extLst>
        <ext uri="{3e2802c4-a4d2-4d8b-9148-e3be6c30e623}">
          <xlrd:rvb i="5933"/>
        </ext>
      </extLst>
    </bk>
    <bk>
      <extLst>
        <ext uri="{3e2802c4-a4d2-4d8b-9148-e3be6c30e623}">
          <xlrd:rvb i="5934"/>
        </ext>
      </extLst>
    </bk>
    <bk>
      <extLst>
        <ext uri="{3e2802c4-a4d2-4d8b-9148-e3be6c30e623}">
          <xlrd:rvb i="5935"/>
        </ext>
      </extLst>
    </bk>
    <bk>
      <extLst>
        <ext uri="{3e2802c4-a4d2-4d8b-9148-e3be6c30e623}">
          <xlrd:rvb i="5936"/>
        </ext>
      </extLst>
    </bk>
    <bk>
      <extLst>
        <ext uri="{3e2802c4-a4d2-4d8b-9148-e3be6c30e623}">
          <xlrd:rvb i="5937"/>
        </ext>
      </extLst>
    </bk>
    <bk>
      <extLst>
        <ext uri="{3e2802c4-a4d2-4d8b-9148-e3be6c30e623}">
          <xlrd:rvb i="5938"/>
        </ext>
      </extLst>
    </bk>
    <bk>
      <extLst>
        <ext uri="{3e2802c4-a4d2-4d8b-9148-e3be6c30e623}">
          <xlrd:rvb i="5939"/>
        </ext>
      </extLst>
    </bk>
    <bk>
      <extLst>
        <ext uri="{3e2802c4-a4d2-4d8b-9148-e3be6c30e623}">
          <xlrd:rvb i="5940"/>
        </ext>
      </extLst>
    </bk>
    <bk>
      <extLst>
        <ext uri="{3e2802c4-a4d2-4d8b-9148-e3be6c30e623}">
          <xlrd:rvb i="5941"/>
        </ext>
      </extLst>
    </bk>
    <bk>
      <extLst>
        <ext uri="{3e2802c4-a4d2-4d8b-9148-e3be6c30e623}">
          <xlrd:rvb i="5942"/>
        </ext>
      </extLst>
    </bk>
    <bk>
      <extLst>
        <ext uri="{3e2802c4-a4d2-4d8b-9148-e3be6c30e623}">
          <xlrd:rvb i="5943"/>
        </ext>
      </extLst>
    </bk>
    <bk>
      <extLst>
        <ext uri="{3e2802c4-a4d2-4d8b-9148-e3be6c30e623}">
          <xlrd:rvb i="5944"/>
        </ext>
      </extLst>
    </bk>
    <bk>
      <extLst>
        <ext uri="{3e2802c4-a4d2-4d8b-9148-e3be6c30e623}">
          <xlrd:rvb i="5945"/>
        </ext>
      </extLst>
    </bk>
    <bk>
      <extLst>
        <ext uri="{3e2802c4-a4d2-4d8b-9148-e3be6c30e623}">
          <xlrd:rvb i="5946"/>
        </ext>
      </extLst>
    </bk>
    <bk>
      <extLst>
        <ext uri="{3e2802c4-a4d2-4d8b-9148-e3be6c30e623}">
          <xlrd:rvb i="5947"/>
        </ext>
      </extLst>
    </bk>
    <bk>
      <extLst>
        <ext uri="{3e2802c4-a4d2-4d8b-9148-e3be6c30e623}">
          <xlrd:rvb i="5948"/>
        </ext>
      </extLst>
    </bk>
    <bk>
      <extLst>
        <ext uri="{3e2802c4-a4d2-4d8b-9148-e3be6c30e623}">
          <xlrd:rvb i="5949"/>
        </ext>
      </extLst>
    </bk>
    <bk>
      <extLst>
        <ext uri="{3e2802c4-a4d2-4d8b-9148-e3be6c30e623}">
          <xlrd:rvb i="5950"/>
        </ext>
      </extLst>
    </bk>
    <bk>
      <extLst>
        <ext uri="{3e2802c4-a4d2-4d8b-9148-e3be6c30e623}">
          <xlrd:rvb i="5951"/>
        </ext>
      </extLst>
    </bk>
    <bk>
      <extLst>
        <ext uri="{3e2802c4-a4d2-4d8b-9148-e3be6c30e623}">
          <xlrd:rvb i="5952"/>
        </ext>
      </extLst>
    </bk>
    <bk>
      <extLst>
        <ext uri="{3e2802c4-a4d2-4d8b-9148-e3be6c30e623}">
          <xlrd:rvb i="5953"/>
        </ext>
      </extLst>
    </bk>
    <bk>
      <extLst>
        <ext uri="{3e2802c4-a4d2-4d8b-9148-e3be6c30e623}">
          <xlrd:rvb i="5954"/>
        </ext>
      </extLst>
    </bk>
    <bk>
      <extLst>
        <ext uri="{3e2802c4-a4d2-4d8b-9148-e3be6c30e623}">
          <xlrd:rvb i="5955"/>
        </ext>
      </extLst>
    </bk>
    <bk>
      <extLst>
        <ext uri="{3e2802c4-a4d2-4d8b-9148-e3be6c30e623}">
          <xlrd:rvb i="5956"/>
        </ext>
      </extLst>
    </bk>
    <bk>
      <extLst>
        <ext uri="{3e2802c4-a4d2-4d8b-9148-e3be6c30e623}">
          <xlrd:rvb i="5957"/>
        </ext>
      </extLst>
    </bk>
    <bk>
      <extLst>
        <ext uri="{3e2802c4-a4d2-4d8b-9148-e3be6c30e623}">
          <xlrd:rvb i="5958"/>
        </ext>
      </extLst>
    </bk>
    <bk>
      <extLst>
        <ext uri="{3e2802c4-a4d2-4d8b-9148-e3be6c30e623}">
          <xlrd:rvb i="5959"/>
        </ext>
      </extLst>
    </bk>
    <bk>
      <extLst>
        <ext uri="{3e2802c4-a4d2-4d8b-9148-e3be6c30e623}">
          <xlrd:rvb i="5960"/>
        </ext>
      </extLst>
    </bk>
    <bk>
      <extLst>
        <ext uri="{3e2802c4-a4d2-4d8b-9148-e3be6c30e623}">
          <xlrd:rvb i="5961"/>
        </ext>
      </extLst>
    </bk>
    <bk>
      <extLst>
        <ext uri="{3e2802c4-a4d2-4d8b-9148-e3be6c30e623}">
          <xlrd:rvb i="5962"/>
        </ext>
      </extLst>
    </bk>
    <bk>
      <extLst>
        <ext uri="{3e2802c4-a4d2-4d8b-9148-e3be6c30e623}">
          <xlrd:rvb i="5963"/>
        </ext>
      </extLst>
    </bk>
    <bk>
      <extLst>
        <ext uri="{3e2802c4-a4d2-4d8b-9148-e3be6c30e623}">
          <xlrd:rvb i="5964"/>
        </ext>
      </extLst>
    </bk>
    <bk>
      <extLst>
        <ext uri="{3e2802c4-a4d2-4d8b-9148-e3be6c30e623}">
          <xlrd:rvb i="5965"/>
        </ext>
      </extLst>
    </bk>
    <bk>
      <extLst>
        <ext uri="{3e2802c4-a4d2-4d8b-9148-e3be6c30e623}">
          <xlrd:rvb i="5966"/>
        </ext>
      </extLst>
    </bk>
    <bk>
      <extLst>
        <ext uri="{3e2802c4-a4d2-4d8b-9148-e3be6c30e623}">
          <xlrd:rvb i="5967"/>
        </ext>
      </extLst>
    </bk>
    <bk>
      <extLst>
        <ext uri="{3e2802c4-a4d2-4d8b-9148-e3be6c30e623}">
          <xlrd:rvb i="5968"/>
        </ext>
      </extLst>
    </bk>
    <bk>
      <extLst>
        <ext uri="{3e2802c4-a4d2-4d8b-9148-e3be6c30e623}">
          <xlrd:rvb i="5969"/>
        </ext>
      </extLst>
    </bk>
    <bk>
      <extLst>
        <ext uri="{3e2802c4-a4d2-4d8b-9148-e3be6c30e623}">
          <xlrd:rvb i="5970"/>
        </ext>
      </extLst>
    </bk>
    <bk>
      <extLst>
        <ext uri="{3e2802c4-a4d2-4d8b-9148-e3be6c30e623}">
          <xlrd:rvb i="5971"/>
        </ext>
      </extLst>
    </bk>
    <bk>
      <extLst>
        <ext uri="{3e2802c4-a4d2-4d8b-9148-e3be6c30e623}">
          <xlrd:rvb i="5972"/>
        </ext>
      </extLst>
    </bk>
    <bk>
      <extLst>
        <ext uri="{3e2802c4-a4d2-4d8b-9148-e3be6c30e623}">
          <xlrd:rvb i="5973"/>
        </ext>
      </extLst>
    </bk>
    <bk>
      <extLst>
        <ext uri="{3e2802c4-a4d2-4d8b-9148-e3be6c30e623}">
          <xlrd:rvb i="5974"/>
        </ext>
      </extLst>
    </bk>
    <bk>
      <extLst>
        <ext uri="{3e2802c4-a4d2-4d8b-9148-e3be6c30e623}">
          <xlrd:rvb i="5975"/>
        </ext>
      </extLst>
    </bk>
    <bk>
      <extLst>
        <ext uri="{3e2802c4-a4d2-4d8b-9148-e3be6c30e623}">
          <xlrd:rvb i="5976"/>
        </ext>
      </extLst>
    </bk>
    <bk>
      <extLst>
        <ext uri="{3e2802c4-a4d2-4d8b-9148-e3be6c30e623}">
          <xlrd:rvb i="5977"/>
        </ext>
      </extLst>
    </bk>
    <bk>
      <extLst>
        <ext uri="{3e2802c4-a4d2-4d8b-9148-e3be6c30e623}">
          <xlrd:rvb i="5978"/>
        </ext>
      </extLst>
    </bk>
    <bk>
      <extLst>
        <ext uri="{3e2802c4-a4d2-4d8b-9148-e3be6c30e623}">
          <xlrd:rvb i="5979"/>
        </ext>
      </extLst>
    </bk>
    <bk>
      <extLst>
        <ext uri="{3e2802c4-a4d2-4d8b-9148-e3be6c30e623}">
          <xlrd:rvb i="5980"/>
        </ext>
      </extLst>
    </bk>
    <bk>
      <extLst>
        <ext uri="{3e2802c4-a4d2-4d8b-9148-e3be6c30e623}">
          <xlrd:rvb i="5981"/>
        </ext>
      </extLst>
    </bk>
    <bk>
      <extLst>
        <ext uri="{3e2802c4-a4d2-4d8b-9148-e3be6c30e623}">
          <xlrd:rvb i="5982"/>
        </ext>
      </extLst>
    </bk>
    <bk>
      <extLst>
        <ext uri="{3e2802c4-a4d2-4d8b-9148-e3be6c30e623}">
          <xlrd:rvb i="5983"/>
        </ext>
      </extLst>
    </bk>
    <bk>
      <extLst>
        <ext uri="{3e2802c4-a4d2-4d8b-9148-e3be6c30e623}">
          <xlrd:rvb i="5984"/>
        </ext>
      </extLst>
    </bk>
    <bk>
      <extLst>
        <ext uri="{3e2802c4-a4d2-4d8b-9148-e3be6c30e623}">
          <xlrd:rvb i="5985"/>
        </ext>
      </extLst>
    </bk>
    <bk>
      <extLst>
        <ext uri="{3e2802c4-a4d2-4d8b-9148-e3be6c30e623}">
          <xlrd:rvb i="5986"/>
        </ext>
      </extLst>
    </bk>
    <bk>
      <extLst>
        <ext uri="{3e2802c4-a4d2-4d8b-9148-e3be6c30e623}">
          <xlrd:rvb i="5987"/>
        </ext>
      </extLst>
    </bk>
    <bk>
      <extLst>
        <ext uri="{3e2802c4-a4d2-4d8b-9148-e3be6c30e623}">
          <xlrd:rvb i="5988"/>
        </ext>
      </extLst>
    </bk>
    <bk>
      <extLst>
        <ext uri="{3e2802c4-a4d2-4d8b-9148-e3be6c30e623}">
          <xlrd:rvb i="5989"/>
        </ext>
      </extLst>
    </bk>
    <bk>
      <extLst>
        <ext uri="{3e2802c4-a4d2-4d8b-9148-e3be6c30e623}">
          <xlrd:rvb i="5990"/>
        </ext>
      </extLst>
    </bk>
    <bk>
      <extLst>
        <ext uri="{3e2802c4-a4d2-4d8b-9148-e3be6c30e623}">
          <xlrd:rvb i="5991"/>
        </ext>
      </extLst>
    </bk>
    <bk>
      <extLst>
        <ext uri="{3e2802c4-a4d2-4d8b-9148-e3be6c30e623}">
          <xlrd:rvb i="5992"/>
        </ext>
      </extLst>
    </bk>
    <bk>
      <extLst>
        <ext uri="{3e2802c4-a4d2-4d8b-9148-e3be6c30e623}">
          <xlrd:rvb i="5993"/>
        </ext>
      </extLst>
    </bk>
    <bk>
      <extLst>
        <ext uri="{3e2802c4-a4d2-4d8b-9148-e3be6c30e623}">
          <xlrd:rvb i="5994"/>
        </ext>
      </extLst>
    </bk>
    <bk>
      <extLst>
        <ext uri="{3e2802c4-a4d2-4d8b-9148-e3be6c30e623}">
          <xlrd:rvb i="5995"/>
        </ext>
      </extLst>
    </bk>
    <bk>
      <extLst>
        <ext uri="{3e2802c4-a4d2-4d8b-9148-e3be6c30e623}">
          <xlrd:rvb i="5996"/>
        </ext>
      </extLst>
    </bk>
    <bk>
      <extLst>
        <ext uri="{3e2802c4-a4d2-4d8b-9148-e3be6c30e623}">
          <xlrd:rvb i="5997"/>
        </ext>
      </extLst>
    </bk>
    <bk>
      <extLst>
        <ext uri="{3e2802c4-a4d2-4d8b-9148-e3be6c30e623}">
          <xlrd:rvb i="5998"/>
        </ext>
      </extLst>
    </bk>
    <bk>
      <extLst>
        <ext uri="{3e2802c4-a4d2-4d8b-9148-e3be6c30e623}">
          <xlrd:rvb i="5999"/>
        </ext>
      </extLst>
    </bk>
    <bk>
      <extLst>
        <ext uri="{3e2802c4-a4d2-4d8b-9148-e3be6c30e623}">
          <xlrd:rvb i="6000"/>
        </ext>
      </extLst>
    </bk>
    <bk>
      <extLst>
        <ext uri="{3e2802c4-a4d2-4d8b-9148-e3be6c30e623}">
          <xlrd:rvb i="6001"/>
        </ext>
      </extLst>
    </bk>
    <bk>
      <extLst>
        <ext uri="{3e2802c4-a4d2-4d8b-9148-e3be6c30e623}">
          <xlrd:rvb i="6002"/>
        </ext>
      </extLst>
    </bk>
    <bk>
      <extLst>
        <ext uri="{3e2802c4-a4d2-4d8b-9148-e3be6c30e623}">
          <xlrd:rvb i="6003"/>
        </ext>
      </extLst>
    </bk>
    <bk>
      <extLst>
        <ext uri="{3e2802c4-a4d2-4d8b-9148-e3be6c30e623}">
          <xlrd:rvb i="6004"/>
        </ext>
      </extLst>
    </bk>
    <bk>
      <extLst>
        <ext uri="{3e2802c4-a4d2-4d8b-9148-e3be6c30e623}">
          <xlrd:rvb i="6005"/>
        </ext>
      </extLst>
    </bk>
    <bk>
      <extLst>
        <ext uri="{3e2802c4-a4d2-4d8b-9148-e3be6c30e623}">
          <xlrd:rvb i="6006"/>
        </ext>
      </extLst>
    </bk>
    <bk>
      <extLst>
        <ext uri="{3e2802c4-a4d2-4d8b-9148-e3be6c30e623}">
          <xlrd:rvb i="6007"/>
        </ext>
      </extLst>
    </bk>
    <bk>
      <extLst>
        <ext uri="{3e2802c4-a4d2-4d8b-9148-e3be6c30e623}">
          <xlrd:rvb i="6008"/>
        </ext>
      </extLst>
    </bk>
    <bk>
      <extLst>
        <ext uri="{3e2802c4-a4d2-4d8b-9148-e3be6c30e623}">
          <xlrd:rvb i="6009"/>
        </ext>
      </extLst>
    </bk>
    <bk>
      <extLst>
        <ext uri="{3e2802c4-a4d2-4d8b-9148-e3be6c30e623}">
          <xlrd:rvb i="6010"/>
        </ext>
      </extLst>
    </bk>
    <bk>
      <extLst>
        <ext uri="{3e2802c4-a4d2-4d8b-9148-e3be6c30e623}">
          <xlrd:rvb i="6011"/>
        </ext>
      </extLst>
    </bk>
    <bk>
      <extLst>
        <ext uri="{3e2802c4-a4d2-4d8b-9148-e3be6c30e623}">
          <xlrd:rvb i="6012"/>
        </ext>
      </extLst>
    </bk>
    <bk>
      <extLst>
        <ext uri="{3e2802c4-a4d2-4d8b-9148-e3be6c30e623}">
          <xlrd:rvb i="6013"/>
        </ext>
      </extLst>
    </bk>
    <bk>
      <extLst>
        <ext uri="{3e2802c4-a4d2-4d8b-9148-e3be6c30e623}">
          <xlrd:rvb i="6014"/>
        </ext>
      </extLst>
    </bk>
    <bk>
      <extLst>
        <ext uri="{3e2802c4-a4d2-4d8b-9148-e3be6c30e623}">
          <xlrd:rvb i="6015"/>
        </ext>
      </extLst>
    </bk>
    <bk>
      <extLst>
        <ext uri="{3e2802c4-a4d2-4d8b-9148-e3be6c30e623}">
          <xlrd:rvb i="6016"/>
        </ext>
      </extLst>
    </bk>
    <bk>
      <extLst>
        <ext uri="{3e2802c4-a4d2-4d8b-9148-e3be6c30e623}">
          <xlrd:rvb i="6017"/>
        </ext>
      </extLst>
    </bk>
    <bk>
      <extLst>
        <ext uri="{3e2802c4-a4d2-4d8b-9148-e3be6c30e623}">
          <xlrd:rvb i="6018"/>
        </ext>
      </extLst>
    </bk>
    <bk>
      <extLst>
        <ext uri="{3e2802c4-a4d2-4d8b-9148-e3be6c30e623}">
          <xlrd:rvb i="6019"/>
        </ext>
      </extLst>
    </bk>
    <bk>
      <extLst>
        <ext uri="{3e2802c4-a4d2-4d8b-9148-e3be6c30e623}">
          <xlrd:rvb i="6020"/>
        </ext>
      </extLst>
    </bk>
    <bk>
      <extLst>
        <ext uri="{3e2802c4-a4d2-4d8b-9148-e3be6c30e623}">
          <xlrd:rvb i="6021"/>
        </ext>
      </extLst>
    </bk>
    <bk>
      <extLst>
        <ext uri="{3e2802c4-a4d2-4d8b-9148-e3be6c30e623}">
          <xlrd:rvb i="6022"/>
        </ext>
      </extLst>
    </bk>
    <bk>
      <extLst>
        <ext uri="{3e2802c4-a4d2-4d8b-9148-e3be6c30e623}">
          <xlrd:rvb i="6023"/>
        </ext>
      </extLst>
    </bk>
    <bk>
      <extLst>
        <ext uri="{3e2802c4-a4d2-4d8b-9148-e3be6c30e623}">
          <xlrd:rvb i="6024"/>
        </ext>
      </extLst>
    </bk>
    <bk>
      <extLst>
        <ext uri="{3e2802c4-a4d2-4d8b-9148-e3be6c30e623}">
          <xlrd:rvb i="6025"/>
        </ext>
      </extLst>
    </bk>
    <bk>
      <extLst>
        <ext uri="{3e2802c4-a4d2-4d8b-9148-e3be6c30e623}">
          <xlrd:rvb i="6026"/>
        </ext>
      </extLst>
    </bk>
    <bk>
      <extLst>
        <ext uri="{3e2802c4-a4d2-4d8b-9148-e3be6c30e623}">
          <xlrd:rvb i="6027"/>
        </ext>
      </extLst>
    </bk>
    <bk>
      <extLst>
        <ext uri="{3e2802c4-a4d2-4d8b-9148-e3be6c30e623}">
          <xlrd:rvb i="6028"/>
        </ext>
      </extLst>
    </bk>
    <bk>
      <extLst>
        <ext uri="{3e2802c4-a4d2-4d8b-9148-e3be6c30e623}">
          <xlrd:rvb i="6029"/>
        </ext>
      </extLst>
    </bk>
    <bk>
      <extLst>
        <ext uri="{3e2802c4-a4d2-4d8b-9148-e3be6c30e623}">
          <xlrd:rvb i="6030"/>
        </ext>
      </extLst>
    </bk>
    <bk>
      <extLst>
        <ext uri="{3e2802c4-a4d2-4d8b-9148-e3be6c30e623}">
          <xlrd:rvb i="6031"/>
        </ext>
      </extLst>
    </bk>
    <bk>
      <extLst>
        <ext uri="{3e2802c4-a4d2-4d8b-9148-e3be6c30e623}">
          <xlrd:rvb i="6032"/>
        </ext>
      </extLst>
    </bk>
    <bk>
      <extLst>
        <ext uri="{3e2802c4-a4d2-4d8b-9148-e3be6c30e623}">
          <xlrd:rvb i="6033"/>
        </ext>
      </extLst>
    </bk>
    <bk>
      <extLst>
        <ext uri="{3e2802c4-a4d2-4d8b-9148-e3be6c30e623}">
          <xlrd:rvb i="6034"/>
        </ext>
      </extLst>
    </bk>
    <bk>
      <extLst>
        <ext uri="{3e2802c4-a4d2-4d8b-9148-e3be6c30e623}">
          <xlrd:rvb i="6035"/>
        </ext>
      </extLst>
    </bk>
    <bk>
      <extLst>
        <ext uri="{3e2802c4-a4d2-4d8b-9148-e3be6c30e623}">
          <xlrd:rvb i="6036"/>
        </ext>
      </extLst>
    </bk>
    <bk>
      <extLst>
        <ext uri="{3e2802c4-a4d2-4d8b-9148-e3be6c30e623}">
          <xlrd:rvb i="6037"/>
        </ext>
      </extLst>
    </bk>
    <bk>
      <extLst>
        <ext uri="{3e2802c4-a4d2-4d8b-9148-e3be6c30e623}">
          <xlrd:rvb i="6038"/>
        </ext>
      </extLst>
    </bk>
    <bk>
      <extLst>
        <ext uri="{3e2802c4-a4d2-4d8b-9148-e3be6c30e623}">
          <xlrd:rvb i="6039"/>
        </ext>
      </extLst>
    </bk>
    <bk>
      <extLst>
        <ext uri="{3e2802c4-a4d2-4d8b-9148-e3be6c30e623}">
          <xlrd:rvb i="6040"/>
        </ext>
      </extLst>
    </bk>
    <bk>
      <extLst>
        <ext uri="{3e2802c4-a4d2-4d8b-9148-e3be6c30e623}">
          <xlrd:rvb i="6041"/>
        </ext>
      </extLst>
    </bk>
    <bk>
      <extLst>
        <ext uri="{3e2802c4-a4d2-4d8b-9148-e3be6c30e623}">
          <xlrd:rvb i="6042"/>
        </ext>
      </extLst>
    </bk>
    <bk>
      <extLst>
        <ext uri="{3e2802c4-a4d2-4d8b-9148-e3be6c30e623}">
          <xlrd:rvb i="6043"/>
        </ext>
      </extLst>
    </bk>
    <bk>
      <extLst>
        <ext uri="{3e2802c4-a4d2-4d8b-9148-e3be6c30e623}">
          <xlrd:rvb i="6044"/>
        </ext>
      </extLst>
    </bk>
    <bk>
      <extLst>
        <ext uri="{3e2802c4-a4d2-4d8b-9148-e3be6c30e623}">
          <xlrd:rvb i="6045"/>
        </ext>
      </extLst>
    </bk>
    <bk>
      <extLst>
        <ext uri="{3e2802c4-a4d2-4d8b-9148-e3be6c30e623}">
          <xlrd:rvb i="6046"/>
        </ext>
      </extLst>
    </bk>
    <bk>
      <extLst>
        <ext uri="{3e2802c4-a4d2-4d8b-9148-e3be6c30e623}">
          <xlrd:rvb i="6047"/>
        </ext>
      </extLst>
    </bk>
    <bk>
      <extLst>
        <ext uri="{3e2802c4-a4d2-4d8b-9148-e3be6c30e623}">
          <xlrd:rvb i="6048"/>
        </ext>
      </extLst>
    </bk>
    <bk>
      <extLst>
        <ext uri="{3e2802c4-a4d2-4d8b-9148-e3be6c30e623}">
          <xlrd:rvb i="6049"/>
        </ext>
      </extLst>
    </bk>
    <bk>
      <extLst>
        <ext uri="{3e2802c4-a4d2-4d8b-9148-e3be6c30e623}">
          <xlrd:rvb i="6050"/>
        </ext>
      </extLst>
    </bk>
    <bk>
      <extLst>
        <ext uri="{3e2802c4-a4d2-4d8b-9148-e3be6c30e623}">
          <xlrd:rvb i="6051"/>
        </ext>
      </extLst>
    </bk>
    <bk>
      <extLst>
        <ext uri="{3e2802c4-a4d2-4d8b-9148-e3be6c30e623}">
          <xlrd:rvb i="6052"/>
        </ext>
      </extLst>
    </bk>
    <bk>
      <extLst>
        <ext uri="{3e2802c4-a4d2-4d8b-9148-e3be6c30e623}">
          <xlrd:rvb i="6053"/>
        </ext>
      </extLst>
    </bk>
    <bk>
      <extLst>
        <ext uri="{3e2802c4-a4d2-4d8b-9148-e3be6c30e623}">
          <xlrd:rvb i="6054"/>
        </ext>
      </extLst>
    </bk>
    <bk>
      <extLst>
        <ext uri="{3e2802c4-a4d2-4d8b-9148-e3be6c30e623}">
          <xlrd:rvb i="6055"/>
        </ext>
      </extLst>
    </bk>
    <bk>
      <extLst>
        <ext uri="{3e2802c4-a4d2-4d8b-9148-e3be6c30e623}">
          <xlrd:rvb i="6056"/>
        </ext>
      </extLst>
    </bk>
    <bk>
      <extLst>
        <ext uri="{3e2802c4-a4d2-4d8b-9148-e3be6c30e623}">
          <xlrd:rvb i="6057"/>
        </ext>
      </extLst>
    </bk>
    <bk>
      <extLst>
        <ext uri="{3e2802c4-a4d2-4d8b-9148-e3be6c30e623}">
          <xlrd:rvb i="6058"/>
        </ext>
      </extLst>
    </bk>
    <bk>
      <extLst>
        <ext uri="{3e2802c4-a4d2-4d8b-9148-e3be6c30e623}">
          <xlrd:rvb i="6059"/>
        </ext>
      </extLst>
    </bk>
    <bk>
      <extLst>
        <ext uri="{3e2802c4-a4d2-4d8b-9148-e3be6c30e623}">
          <xlrd:rvb i="6060"/>
        </ext>
      </extLst>
    </bk>
    <bk>
      <extLst>
        <ext uri="{3e2802c4-a4d2-4d8b-9148-e3be6c30e623}">
          <xlrd:rvb i="6061"/>
        </ext>
      </extLst>
    </bk>
    <bk>
      <extLst>
        <ext uri="{3e2802c4-a4d2-4d8b-9148-e3be6c30e623}">
          <xlrd:rvb i="6062"/>
        </ext>
      </extLst>
    </bk>
    <bk>
      <extLst>
        <ext uri="{3e2802c4-a4d2-4d8b-9148-e3be6c30e623}">
          <xlrd:rvb i="6063"/>
        </ext>
      </extLst>
    </bk>
    <bk>
      <extLst>
        <ext uri="{3e2802c4-a4d2-4d8b-9148-e3be6c30e623}">
          <xlrd:rvb i="6064"/>
        </ext>
      </extLst>
    </bk>
    <bk>
      <extLst>
        <ext uri="{3e2802c4-a4d2-4d8b-9148-e3be6c30e623}">
          <xlrd:rvb i="6065"/>
        </ext>
      </extLst>
    </bk>
    <bk>
      <extLst>
        <ext uri="{3e2802c4-a4d2-4d8b-9148-e3be6c30e623}">
          <xlrd:rvb i="6066"/>
        </ext>
      </extLst>
    </bk>
    <bk>
      <extLst>
        <ext uri="{3e2802c4-a4d2-4d8b-9148-e3be6c30e623}">
          <xlrd:rvb i="6067"/>
        </ext>
      </extLst>
    </bk>
    <bk>
      <extLst>
        <ext uri="{3e2802c4-a4d2-4d8b-9148-e3be6c30e623}">
          <xlrd:rvb i="6068"/>
        </ext>
      </extLst>
    </bk>
    <bk>
      <extLst>
        <ext uri="{3e2802c4-a4d2-4d8b-9148-e3be6c30e623}">
          <xlrd:rvb i="6069"/>
        </ext>
      </extLst>
    </bk>
    <bk>
      <extLst>
        <ext uri="{3e2802c4-a4d2-4d8b-9148-e3be6c30e623}">
          <xlrd:rvb i="6070"/>
        </ext>
      </extLst>
    </bk>
    <bk>
      <extLst>
        <ext uri="{3e2802c4-a4d2-4d8b-9148-e3be6c30e623}">
          <xlrd:rvb i="6071"/>
        </ext>
      </extLst>
    </bk>
    <bk>
      <extLst>
        <ext uri="{3e2802c4-a4d2-4d8b-9148-e3be6c30e623}">
          <xlrd:rvb i="6072"/>
        </ext>
      </extLst>
    </bk>
    <bk>
      <extLst>
        <ext uri="{3e2802c4-a4d2-4d8b-9148-e3be6c30e623}">
          <xlrd:rvb i="6073"/>
        </ext>
      </extLst>
    </bk>
    <bk>
      <extLst>
        <ext uri="{3e2802c4-a4d2-4d8b-9148-e3be6c30e623}">
          <xlrd:rvb i="6074"/>
        </ext>
      </extLst>
    </bk>
    <bk>
      <extLst>
        <ext uri="{3e2802c4-a4d2-4d8b-9148-e3be6c30e623}">
          <xlrd:rvb i="6075"/>
        </ext>
      </extLst>
    </bk>
    <bk>
      <extLst>
        <ext uri="{3e2802c4-a4d2-4d8b-9148-e3be6c30e623}">
          <xlrd:rvb i="6076"/>
        </ext>
      </extLst>
    </bk>
    <bk>
      <extLst>
        <ext uri="{3e2802c4-a4d2-4d8b-9148-e3be6c30e623}">
          <xlrd:rvb i="6077"/>
        </ext>
      </extLst>
    </bk>
    <bk>
      <extLst>
        <ext uri="{3e2802c4-a4d2-4d8b-9148-e3be6c30e623}">
          <xlrd:rvb i="6078"/>
        </ext>
      </extLst>
    </bk>
    <bk>
      <extLst>
        <ext uri="{3e2802c4-a4d2-4d8b-9148-e3be6c30e623}">
          <xlrd:rvb i="6079"/>
        </ext>
      </extLst>
    </bk>
    <bk>
      <extLst>
        <ext uri="{3e2802c4-a4d2-4d8b-9148-e3be6c30e623}">
          <xlrd:rvb i="6080"/>
        </ext>
      </extLst>
    </bk>
    <bk>
      <extLst>
        <ext uri="{3e2802c4-a4d2-4d8b-9148-e3be6c30e623}">
          <xlrd:rvb i="6081"/>
        </ext>
      </extLst>
    </bk>
    <bk>
      <extLst>
        <ext uri="{3e2802c4-a4d2-4d8b-9148-e3be6c30e623}">
          <xlrd:rvb i="6082"/>
        </ext>
      </extLst>
    </bk>
    <bk>
      <extLst>
        <ext uri="{3e2802c4-a4d2-4d8b-9148-e3be6c30e623}">
          <xlrd:rvb i="6083"/>
        </ext>
      </extLst>
    </bk>
    <bk>
      <extLst>
        <ext uri="{3e2802c4-a4d2-4d8b-9148-e3be6c30e623}">
          <xlrd:rvb i="6084"/>
        </ext>
      </extLst>
    </bk>
    <bk>
      <extLst>
        <ext uri="{3e2802c4-a4d2-4d8b-9148-e3be6c30e623}">
          <xlrd:rvb i="6085"/>
        </ext>
      </extLst>
    </bk>
    <bk>
      <extLst>
        <ext uri="{3e2802c4-a4d2-4d8b-9148-e3be6c30e623}">
          <xlrd:rvb i="6086"/>
        </ext>
      </extLst>
    </bk>
    <bk>
      <extLst>
        <ext uri="{3e2802c4-a4d2-4d8b-9148-e3be6c30e623}">
          <xlrd:rvb i="6087"/>
        </ext>
      </extLst>
    </bk>
    <bk>
      <extLst>
        <ext uri="{3e2802c4-a4d2-4d8b-9148-e3be6c30e623}">
          <xlrd:rvb i="6088"/>
        </ext>
      </extLst>
    </bk>
    <bk>
      <extLst>
        <ext uri="{3e2802c4-a4d2-4d8b-9148-e3be6c30e623}">
          <xlrd:rvb i="6089"/>
        </ext>
      </extLst>
    </bk>
    <bk>
      <extLst>
        <ext uri="{3e2802c4-a4d2-4d8b-9148-e3be6c30e623}">
          <xlrd:rvb i="6090"/>
        </ext>
      </extLst>
    </bk>
    <bk>
      <extLst>
        <ext uri="{3e2802c4-a4d2-4d8b-9148-e3be6c30e623}">
          <xlrd:rvb i="6091"/>
        </ext>
      </extLst>
    </bk>
    <bk>
      <extLst>
        <ext uri="{3e2802c4-a4d2-4d8b-9148-e3be6c30e623}">
          <xlrd:rvb i="6092"/>
        </ext>
      </extLst>
    </bk>
    <bk>
      <extLst>
        <ext uri="{3e2802c4-a4d2-4d8b-9148-e3be6c30e623}">
          <xlrd:rvb i="6093"/>
        </ext>
      </extLst>
    </bk>
    <bk>
      <extLst>
        <ext uri="{3e2802c4-a4d2-4d8b-9148-e3be6c30e623}">
          <xlrd:rvb i="6094"/>
        </ext>
      </extLst>
    </bk>
    <bk>
      <extLst>
        <ext uri="{3e2802c4-a4d2-4d8b-9148-e3be6c30e623}">
          <xlrd:rvb i="6095"/>
        </ext>
      </extLst>
    </bk>
    <bk>
      <extLst>
        <ext uri="{3e2802c4-a4d2-4d8b-9148-e3be6c30e623}">
          <xlrd:rvb i="6096"/>
        </ext>
      </extLst>
    </bk>
    <bk>
      <extLst>
        <ext uri="{3e2802c4-a4d2-4d8b-9148-e3be6c30e623}">
          <xlrd:rvb i="6097"/>
        </ext>
      </extLst>
    </bk>
    <bk>
      <extLst>
        <ext uri="{3e2802c4-a4d2-4d8b-9148-e3be6c30e623}">
          <xlrd:rvb i="6098"/>
        </ext>
      </extLst>
    </bk>
    <bk>
      <extLst>
        <ext uri="{3e2802c4-a4d2-4d8b-9148-e3be6c30e623}">
          <xlrd:rvb i="6099"/>
        </ext>
      </extLst>
    </bk>
    <bk>
      <extLst>
        <ext uri="{3e2802c4-a4d2-4d8b-9148-e3be6c30e623}">
          <xlrd:rvb i="6100"/>
        </ext>
      </extLst>
    </bk>
    <bk>
      <extLst>
        <ext uri="{3e2802c4-a4d2-4d8b-9148-e3be6c30e623}">
          <xlrd:rvb i="6101"/>
        </ext>
      </extLst>
    </bk>
    <bk>
      <extLst>
        <ext uri="{3e2802c4-a4d2-4d8b-9148-e3be6c30e623}">
          <xlrd:rvb i="6102"/>
        </ext>
      </extLst>
    </bk>
    <bk>
      <extLst>
        <ext uri="{3e2802c4-a4d2-4d8b-9148-e3be6c30e623}">
          <xlrd:rvb i="6103"/>
        </ext>
      </extLst>
    </bk>
    <bk>
      <extLst>
        <ext uri="{3e2802c4-a4d2-4d8b-9148-e3be6c30e623}">
          <xlrd:rvb i="6104"/>
        </ext>
      </extLst>
    </bk>
    <bk>
      <extLst>
        <ext uri="{3e2802c4-a4d2-4d8b-9148-e3be6c30e623}">
          <xlrd:rvb i="6105"/>
        </ext>
      </extLst>
    </bk>
    <bk>
      <extLst>
        <ext uri="{3e2802c4-a4d2-4d8b-9148-e3be6c30e623}">
          <xlrd:rvb i="6106"/>
        </ext>
      </extLst>
    </bk>
    <bk>
      <extLst>
        <ext uri="{3e2802c4-a4d2-4d8b-9148-e3be6c30e623}">
          <xlrd:rvb i="6107"/>
        </ext>
      </extLst>
    </bk>
    <bk>
      <extLst>
        <ext uri="{3e2802c4-a4d2-4d8b-9148-e3be6c30e623}">
          <xlrd:rvb i="6108"/>
        </ext>
      </extLst>
    </bk>
    <bk>
      <extLst>
        <ext uri="{3e2802c4-a4d2-4d8b-9148-e3be6c30e623}">
          <xlrd:rvb i="6109"/>
        </ext>
      </extLst>
    </bk>
    <bk>
      <extLst>
        <ext uri="{3e2802c4-a4d2-4d8b-9148-e3be6c30e623}">
          <xlrd:rvb i="6110"/>
        </ext>
      </extLst>
    </bk>
    <bk>
      <extLst>
        <ext uri="{3e2802c4-a4d2-4d8b-9148-e3be6c30e623}">
          <xlrd:rvb i="6111"/>
        </ext>
      </extLst>
    </bk>
    <bk>
      <extLst>
        <ext uri="{3e2802c4-a4d2-4d8b-9148-e3be6c30e623}">
          <xlrd:rvb i="6112"/>
        </ext>
      </extLst>
    </bk>
    <bk>
      <extLst>
        <ext uri="{3e2802c4-a4d2-4d8b-9148-e3be6c30e623}">
          <xlrd:rvb i="6113"/>
        </ext>
      </extLst>
    </bk>
    <bk>
      <extLst>
        <ext uri="{3e2802c4-a4d2-4d8b-9148-e3be6c30e623}">
          <xlrd:rvb i="6114"/>
        </ext>
      </extLst>
    </bk>
    <bk>
      <extLst>
        <ext uri="{3e2802c4-a4d2-4d8b-9148-e3be6c30e623}">
          <xlrd:rvb i="6115"/>
        </ext>
      </extLst>
    </bk>
    <bk>
      <extLst>
        <ext uri="{3e2802c4-a4d2-4d8b-9148-e3be6c30e623}">
          <xlrd:rvb i="6116"/>
        </ext>
      </extLst>
    </bk>
    <bk>
      <extLst>
        <ext uri="{3e2802c4-a4d2-4d8b-9148-e3be6c30e623}">
          <xlrd:rvb i="6117"/>
        </ext>
      </extLst>
    </bk>
    <bk>
      <extLst>
        <ext uri="{3e2802c4-a4d2-4d8b-9148-e3be6c30e623}">
          <xlrd:rvb i="6118"/>
        </ext>
      </extLst>
    </bk>
    <bk>
      <extLst>
        <ext uri="{3e2802c4-a4d2-4d8b-9148-e3be6c30e623}">
          <xlrd:rvb i="6119"/>
        </ext>
      </extLst>
    </bk>
    <bk>
      <extLst>
        <ext uri="{3e2802c4-a4d2-4d8b-9148-e3be6c30e623}">
          <xlrd:rvb i="6120"/>
        </ext>
      </extLst>
    </bk>
    <bk>
      <extLst>
        <ext uri="{3e2802c4-a4d2-4d8b-9148-e3be6c30e623}">
          <xlrd:rvb i="6121"/>
        </ext>
      </extLst>
    </bk>
    <bk>
      <extLst>
        <ext uri="{3e2802c4-a4d2-4d8b-9148-e3be6c30e623}">
          <xlrd:rvb i="6122"/>
        </ext>
      </extLst>
    </bk>
    <bk>
      <extLst>
        <ext uri="{3e2802c4-a4d2-4d8b-9148-e3be6c30e623}">
          <xlrd:rvb i="6123"/>
        </ext>
      </extLst>
    </bk>
    <bk>
      <extLst>
        <ext uri="{3e2802c4-a4d2-4d8b-9148-e3be6c30e623}">
          <xlrd:rvb i="6124"/>
        </ext>
      </extLst>
    </bk>
    <bk>
      <extLst>
        <ext uri="{3e2802c4-a4d2-4d8b-9148-e3be6c30e623}">
          <xlrd:rvb i="6125"/>
        </ext>
      </extLst>
    </bk>
    <bk>
      <extLst>
        <ext uri="{3e2802c4-a4d2-4d8b-9148-e3be6c30e623}">
          <xlrd:rvb i="6126"/>
        </ext>
      </extLst>
    </bk>
    <bk>
      <extLst>
        <ext uri="{3e2802c4-a4d2-4d8b-9148-e3be6c30e623}">
          <xlrd:rvb i="6127"/>
        </ext>
      </extLst>
    </bk>
    <bk>
      <extLst>
        <ext uri="{3e2802c4-a4d2-4d8b-9148-e3be6c30e623}">
          <xlrd:rvb i="6128"/>
        </ext>
      </extLst>
    </bk>
    <bk>
      <extLst>
        <ext uri="{3e2802c4-a4d2-4d8b-9148-e3be6c30e623}">
          <xlrd:rvb i="6129"/>
        </ext>
      </extLst>
    </bk>
    <bk>
      <extLst>
        <ext uri="{3e2802c4-a4d2-4d8b-9148-e3be6c30e623}">
          <xlrd:rvb i="6130"/>
        </ext>
      </extLst>
    </bk>
    <bk>
      <extLst>
        <ext uri="{3e2802c4-a4d2-4d8b-9148-e3be6c30e623}">
          <xlrd:rvb i="6131"/>
        </ext>
      </extLst>
    </bk>
    <bk>
      <extLst>
        <ext uri="{3e2802c4-a4d2-4d8b-9148-e3be6c30e623}">
          <xlrd:rvb i="6132"/>
        </ext>
      </extLst>
    </bk>
    <bk>
      <extLst>
        <ext uri="{3e2802c4-a4d2-4d8b-9148-e3be6c30e623}">
          <xlrd:rvb i="6133"/>
        </ext>
      </extLst>
    </bk>
    <bk>
      <extLst>
        <ext uri="{3e2802c4-a4d2-4d8b-9148-e3be6c30e623}">
          <xlrd:rvb i="6134"/>
        </ext>
      </extLst>
    </bk>
    <bk>
      <extLst>
        <ext uri="{3e2802c4-a4d2-4d8b-9148-e3be6c30e623}">
          <xlrd:rvb i="6135"/>
        </ext>
      </extLst>
    </bk>
    <bk>
      <extLst>
        <ext uri="{3e2802c4-a4d2-4d8b-9148-e3be6c30e623}">
          <xlrd:rvb i="6136"/>
        </ext>
      </extLst>
    </bk>
    <bk>
      <extLst>
        <ext uri="{3e2802c4-a4d2-4d8b-9148-e3be6c30e623}">
          <xlrd:rvb i="6137"/>
        </ext>
      </extLst>
    </bk>
    <bk>
      <extLst>
        <ext uri="{3e2802c4-a4d2-4d8b-9148-e3be6c30e623}">
          <xlrd:rvb i="6138"/>
        </ext>
      </extLst>
    </bk>
    <bk>
      <extLst>
        <ext uri="{3e2802c4-a4d2-4d8b-9148-e3be6c30e623}">
          <xlrd:rvb i="6139"/>
        </ext>
      </extLst>
    </bk>
    <bk>
      <extLst>
        <ext uri="{3e2802c4-a4d2-4d8b-9148-e3be6c30e623}">
          <xlrd:rvb i="6140"/>
        </ext>
      </extLst>
    </bk>
    <bk>
      <extLst>
        <ext uri="{3e2802c4-a4d2-4d8b-9148-e3be6c30e623}">
          <xlrd:rvb i="6141"/>
        </ext>
      </extLst>
    </bk>
    <bk>
      <extLst>
        <ext uri="{3e2802c4-a4d2-4d8b-9148-e3be6c30e623}">
          <xlrd:rvb i="6142"/>
        </ext>
      </extLst>
    </bk>
    <bk>
      <extLst>
        <ext uri="{3e2802c4-a4d2-4d8b-9148-e3be6c30e623}">
          <xlrd:rvb i="6143"/>
        </ext>
      </extLst>
    </bk>
    <bk>
      <extLst>
        <ext uri="{3e2802c4-a4d2-4d8b-9148-e3be6c30e623}">
          <xlrd:rvb i="6144"/>
        </ext>
      </extLst>
    </bk>
    <bk>
      <extLst>
        <ext uri="{3e2802c4-a4d2-4d8b-9148-e3be6c30e623}">
          <xlrd:rvb i="6145"/>
        </ext>
      </extLst>
    </bk>
    <bk>
      <extLst>
        <ext uri="{3e2802c4-a4d2-4d8b-9148-e3be6c30e623}">
          <xlrd:rvb i="6146"/>
        </ext>
      </extLst>
    </bk>
    <bk>
      <extLst>
        <ext uri="{3e2802c4-a4d2-4d8b-9148-e3be6c30e623}">
          <xlrd:rvb i="6147"/>
        </ext>
      </extLst>
    </bk>
    <bk>
      <extLst>
        <ext uri="{3e2802c4-a4d2-4d8b-9148-e3be6c30e623}">
          <xlrd:rvb i="6148"/>
        </ext>
      </extLst>
    </bk>
    <bk>
      <extLst>
        <ext uri="{3e2802c4-a4d2-4d8b-9148-e3be6c30e623}">
          <xlrd:rvb i="6149"/>
        </ext>
      </extLst>
    </bk>
    <bk>
      <extLst>
        <ext uri="{3e2802c4-a4d2-4d8b-9148-e3be6c30e623}">
          <xlrd:rvb i="6150"/>
        </ext>
      </extLst>
    </bk>
    <bk>
      <extLst>
        <ext uri="{3e2802c4-a4d2-4d8b-9148-e3be6c30e623}">
          <xlrd:rvb i="6151"/>
        </ext>
      </extLst>
    </bk>
    <bk>
      <extLst>
        <ext uri="{3e2802c4-a4d2-4d8b-9148-e3be6c30e623}">
          <xlrd:rvb i="6152"/>
        </ext>
      </extLst>
    </bk>
    <bk>
      <extLst>
        <ext uri="{3e2802c4-a4d2-4d8b-9148-e3be6c30e623}">
          <xlrd:rvb i="6153"/>
        </ext>
      </extLst>
    </bk>
    <bk>
      <extLst>
        <ext uri="{3e2802c4-a4d2-4d8b-9148-e3be6c30e623}">
          <xlrd:rvb i="6154"/>
        </ext>
      </extLst>
    </bk>
    <bk>
      <extLst>
        <ext uri="{3e2802c4-a4d2-4d8b-9148-e3be6c30e623}">
          <xlrd:rvb i="6155"/>
        </ext>
      </extLst>
    </bk>
    <bk>
      <extLst>
        <ext uri="{3e2802c4-a4d2-4d8b-9148-e3be6c30e623}">
          <xlrd:rvb i="6156"/>
        </ext>
      </extLst>
    </bk>
    <bk>
      <extLst>
        <ext uri="{3e2802c4-a4d2-4d8b-9148-e3be6c30e623}">
          <xlrd:rvb i="6157"/>
        </ext>
      </extLst>
    </bk>
    <bk>
      <extLst>
        <ext uri="{3e2802c4-a4d2-4d8b-9148-e3be6c30e623}">
          <xlrd:rvb i="6158"/>
        </ext>
      </extLst>
    </bk>
    <bk>
      <extLst>
        <ext uri="{3e2802c4-a4d2-4d8b-9148-e3be6c30e623}">
          <xlrd:rvb i="6159"/>
        </ext>
      </extLst>
    </bk>
    <bk>
      <extLst>
        <ext uri="{3e2802c4-a4d2-4d8b-9148-e3be6c30e623}">
          <xlrd:rvb i="6160"/>
        </ext>
      </extLst>
    </bk>
    <bk>
      <extLst>
        <ext uri="{3e2802c4-a4d2-4d8b-9148-e3be6c30e623}">
          <xlrd:rvb i="6161"/>
        </ext>
      </extLst>
    </bk>
    <bk>
      <extLst>
        <ext uri="{3e2802c4-a4d2-4d8b-9148-e3be6c30e623}">
          <xlrd:rvb i="6162"/>
        </ext>
      </extLst>
    </bk>
    <bk>
      <extLst>
        <ext uri="{3e2802c4-a4d2-4d8b-9148-e3be6c30e623}">
          <xlrd:rvb i="6163"/>
        </ext>
      </extLst>
    </bk>
    <bk>
      <extLst>
        <ext uri="{3e2802c4-a4d2-4d8b-9148-e3be6c30e623}">
          <xlrd:rvb i="6164"/>
        </ext>
      </extLst>
    </bk>
    <bk>
      <extLst>
        <ext uri="{3e2802c4-a4d2-4d8b-9148-e3be6c30e623}">
          <xlrd:rvb i="6165"/>
        </ext>
      </extLst>
    </bk>
    <bk>
      <extLst>
        <ext uri="{3e2802c4-a4d2-4d8b-9148-e3be6c30e623}">
          <xlrd:rvb i="6166"/>
        </ext>
      </extLst>
    </bk>
    <bk>
      <extLst>
        <ext uri="{3e2802c4-a4d2-4d8b-9148-e3be6c30e623}">
          <xlrd:rvb i="6167"/>
        </ext>
      </extLst>
    </bk>
    <bk>
      <extLst>
        <ext uri="{3e2802c4-a4d2-4d8b-9148-e3be6c30e623}">
          <xlrd:rvb i="6168"/>
        </ext>
      </extLst>
    </bk>
    <bk>
      <extLst>
        <ext uri="{3e2802c4-a4d2-4d8b-9148-e3be6c30e623}">
          <xlrd:rvb i="6169"/>
        </ext>
      </extLst>
    </bk>
    <bk>
      <extLst>
        <ext uri="{3e2802c4-a4d2-4d8b-9148-e3be6c30e623}">
          <xlrd:rvb i="6170"/>
        </ext>
      </extLst>
    </bk>
    <bk>
      <extLst>
        <ext uri="{3e2802c4-a4d2-4d8b-9148-e3be6c30e623}">
          <xlrd:rvb i="6171"/>
        </ext>
      </extLst>
    </bk>
    <bk>
      <extLst>
        <ext uri="{3e2802c4-a4d2-4d8b-9148-e3be6c30e623}">
          <xlrd:rvb i="6172"/>
        </ext>
      </extLst>
    </bk>
    <bk>
      <extLst>
        <ext uri="{3e2802c4-a4d2-4d8b-9148-e3be6c30e623}">
          <xlrd:rvb i="6173"/>
        </ext>
      </extLst>
    </bk>
    <bk>
      <extLst>
        <ext uri="{3e2802c4-a4d2-4d8b-9148-e3be6c30e623}">
          <xlrd:rvb i="6174"/>
        </ext>
      </extLst>
    </bk>
    <bk>
      <extLst>
        <ext uri="{3e2802c4-a4d2-4d8b-9148-e3be6c30e623}">
          <xlrd:rvb i="6175"/>
        </ext>
      </extLst>
    </bk>
    <bk>
      <extLst>
        <ext uri="{3e2802c4-a4d2-4d8b-9148-e3be6c30e623}">
          <xlrd:rvb i="6176"/>
        </ext>
      </extLst>
    </bk>
    <bk>
      <extLst>
        <ext uri="{3e2802c4-a4d2-4d8b-9148-e3be6c30e623}">
          <xlrd:rvb i="6177"/>
        </ext>
      </extLst>
    </bk>
    <bk>
      <extLst>
        <ext uri="{3e2802c4-a4d2-4d8b-9148-e3be6c30e623}">
          <xlrd:rvb i="6178"/>
        </ext>
      </extLst>
    </bk>
    <bk>
      <extLst>
        <ext uri="{3e2802c4-a4d2-4d8b-9148-e3be6c30e623}">
          <xlrd:rvb i="6179"/>
        </ext>
      </extLst>
    </bk>
    <bk>
      <extLst>
        <ext uri="{3e2802c4-a4d2-4d8b-9148-e3be6c30e623}">
          <xlrd:rvb i="6180"/>
        </ext>
      </extLst>
    </bk>
    <bk>
      <extLst>
        <ext uri="{3e2802c4-a4d2-4d8b-9148-e3be6c30e623}">
          <xlrd:rvb i="6181"/>
        </ext>
      </extLst>
    </bk>
    <bk>
      <extLst>
        <ext uri="{3e2802c4-a4d2-4d8b-9148-e3be6c30e623}">
          <xlrd:rvb i="6182"/>
        </ext>
      </extLst>
    </bk>
    <bk>
      <extLst>
        <ext uri="{3e2802c4-a4d2-4d8b-9148-e3be6c30e623}">
          <xlrd:rvb i="6183"/>
        </ext>
      </extLst>
    </bk>
    <bk>
      <extLst>
        <ext uri="{3e2802c4-a4d2-4d8b-9148-e3be6c30e623}">
          <xlrd:rvb i="6184"/>
        </ext>
      </extLst>
    </bk>
    <bk>
      <extLst>
        <ext uri="{3e2802c4-a4d2-4d8b-9148-e3be6c30e623}">
          <xlrd:rvb i="6185"/>
        </ext>
      </extLst>
    </bk>
    <bk>
      <extLst>
        <ext uri="{3e2802c4-a4d2-4d8b-9148-e3be6c30e623}">
          <xlrd:rvb i="6186"/>
        </ext>
      </extLst>
    </bk>
    <bk>
      <extLst>
        <ext uri="{3e2802c4-a4d2-4d8b-9148-e3be6c30e623}">
          <xlrd:rvb i="6187"/>
        </ext>
      </extLst>
    </bk>
    <bk>
      <extLst>
        <ext uri="{3e2802c4-a4d2-4d8b-9148-e3be6c30e623}">
          <xlrd:rvb i="6188"/>
        </ext>
      </extLst>
    </bk>
    <bk>
      <extLst>
        <ext uri="{3e2802c4-a4d2-4d8b-9148-e3be6c30e623}">
          <xlrd:rvb i="6189"/>
        </ext>
      </extLst>
    </bk>
    <bk>
      <extLst>
        <ext uri="{3e2802c4-a4d2-4d8b-9148-e3be6c30e623}">
          <xlrd:rvb i="6190"/>
        </ext>
      </extLst>
    </bk>
    <bk>
      <extLst>
        <ext uri="{3e2802c4-a4d2-4d8b-9148-e3be6c30e623}">
          <xlrd:rvb i="6191"/>
        </ext>
      </extLst>
    </bk>
    <bk>
      <extLst>
        <ext uri="{3e2802c4-a4d2-4d8b-9148-e3be6c30e623}">
          <xlrd:rvb i="6192"/>
        </ext>
      </extLst>
    </bk>
    <bk>
      <extLst>
        <ext uri="{3e2802c4-a4d2-4d8b-9148-e3be6c30e623}">
          <xlrd:rvb i="6193"/>
        </ext>
      </extLst>
    </bk>
    <bk>
      <extLst>
        <ext uri="{3e2802c4-a4d2-4d8b-9148-e3be6c30e623}">
          <xlrd:rvb i="6194"/>
        </ext>
      </extLst>
    </bk>
    <bk>
      <extLst>
        <ext uri="{3e2802c4-a4d2-4d8b-9148-e3be6c30e623}">
          <xlrd:rvb i="6195"/>
        </ext>
      </extLst>
    </bk>
    <bk>
      <extLst>
        <ext uri="{3e2802c4-a4d2-4d8b-9148-e3be6c30e623}">
          <xlrd:rvb i="6196"/>
        </ext>
      </extLst>
    </bk>
    <bk>
      <extLst>
        <ext uri="{3e2802c4-a4d2-4d8b-9148-e3be6c30e623}">
          <xlrd:rvb i="6197"/>
        </ext>
      </extLst>
    </bk>
    <bk>
      <extLst>
        <ext uri="{3e2802c4-a4d2-4d8b-9148-e3be6c30e623}">
          <xlrd:rvb i="6198"/>
        </ext>
      </extLst>
    </bk>
    <bk>
      <extLst>
        <ext uri="{3e2802c4-a4d2-4d8b-9148-e3be6c30e623}">
          <xlrd:rvb i="6199"/>
        </ext>
      </extLst>
    </bk>
    <bk>
      <extLst>
        <ext uri="{3e2802c4-a4d2-4d8b-9148-e3be6c30e623}">
          <xlrd:rvb i="6200"/>
        </ext>
      </extLst>
    </bk>
    <bk>
      <extLst>
        <ext uri="{3e2802c4-a4d2-4d8b-9148-e3be6c30e623}">
          <xlrd:rvb i="6201"/>
        </ext>
      </extLst>
    </bk>
    <bk>
      <extLst>
        <ext uri="{3e2802c4-a4d2-4d8b-9148-e3be6c30e623}">
          <xlrd:rvb i="6202"/>
        </ext>
      </extLst>
    </bk>
    <bk>
      <extLst>
        <ext uri="{3e2802c4-a4d2-4d8b-9148-e3be6c30e623}">
          <xlrd:rvb i="6203"/>
        </ext>
      </extLst>
    </bk>
    <bk>
      <extLst>
        <ext uri="{3e2802c4-a4d2-4d8b-9148-e3be6c30e623}">
          <xlrd:rvb i="6204"/>
        </ext>
      </extLst>
    </bk>
    <bk>
      <extLst>
        <ext uri="{3e2802c4-a4d2-4d8b-9148-e3be6c30e623}">
          <xlrd:rvb i="6205"/>
        </ext>
      </extLst>
    </bk>
    <bk>
      <extLst>
        <ext uri="{3e2802c4-a4d2-4d8b-9148-e3be6c30e623}">
          <xlrd:rvb i="6206"/>
        </ext>
      </extLst>
    </bk>
    <bk>
      <extLst>
        <ext uri="{3e2802c4-a4d2-4d8b-9148-e3be6c30e623}">
          <xlrd:rvb i="6207"/>
        </ext>
      </extLst>
    </bk>
    <bk>
      <extLst>
        <ext uri="{3e2802c4-a4d2-4d8b-9148-e3be6c30e623}">
          <xlrd:rvb i="6208"/>
        </ext>
      </extLst>
    </bk>
    <bk>
      <extLst>
        <ext uri="{3e2802c4-a4d2-4d8b-9148-e3be6c30e623}">
          <xlrd:rvb i="6209"/>
        </ext>
      </extLst>
    </bk>
    <bk>
      <extLst>
        <ext uri="{3e2802c4-a4d2-4d8b-9148-e3be6c30e623}">
          <xlrd:rvb i="6210"/>
        </ext>
      </extLst>
    </bk>
    <bk>
      <extLst>
        <ext uri="{3e2802c4-a4d2-4d8b-9148-e3be6c30e623}">
          <xlrd:rvb i="6211"/>
        </ext>
      </extLst>
    </bk>
    <bk>
      <extLst>
        <ext uri="{3e2802c4-a4d2-4d8b-9148-e3be6c30e623}">
          <xlrd:rvb i="6212"/>
        </ext>
      </extLst>
    </bk>
    <bk>
      <extLst>
        <ext uri="{3e2802c4-a4d2-4d8b-9148-e3be6c30e623}">
          <xlrd:rvb i="6213"/>
        </ext>
      </extLst>
    </bk>
    <bk>
      <extLst>
        <ext uri="{3e2802c4-a4d2-4d8b-9148-e3be6c30e623}">
          <xlrd:rvb i="6214"/>
        </ext>
      </extLst>
    </bk>
    <bk>
      <extLst>
        <ext uri="{3e2802c4-a4d2-4d8b-9148-e3be6c30e623}">
          <xlrd:rvb i="6215"/>
        </ext>
      </extLst>
    </bk>
    <bk>
      <extLst>
        <ext uri="{3e2802c4-a4d2-4d8b-9148-e3be6c30e623}">
          <xlrd:rvb i="6216"/>
        </ext>
      </extLst>
    </bk>
    <bk>
      <extLst>
        <ext uri="{3e2802c4-a4d2-4d8b-9148-e3be6c30e623}">
          <xlrd:rvb i="6217"/>
        </ext>
      </extLst>
    </bk>
    <bk>
      <extLst>
        <ext uri="{3e2802c4-a4d2-4d8b-9148-e3be6c30e623}">
          <xlrd:rvb i="6218"/>
        </ext>
      </extLst>
    </bk>
    <bk>
      <extLst>
        <ext uri="{3e2802c4-a4d2-4d8b-9148-e3be6c30e623}">
          <xlrd:rvb i="6219"/>
        </ext>
      </extLst>
    </bk>
    <bk>
      <extLst>
        <ext uri="{3e2802c4-a4d2-4d8b-9148-e3be6c30e623}">
          <xlrd:rvb i="6220"/>
        </ext>
      </extLst>
    </bk>
    <bk>
      <extLst>
        <ext uri="{3e2802c4-a4d2-4d8b-9148-e3be6c30e623}">
          <xlrd:rvb i="6221"/>
        </ext>
      </extLst>
    </bk>
    <bk>
      <extLst>
        <ext uri="{3e2802c4-a4d2-4d8b-9148-e3be6c30e623}">
          <xlrd:rvb i="6222"/>
        </ext>
      </extLst>
    </bk>
    <bk>
      <extLst>
        <ext uri="{3e2802c4-a4d2-4d8b-9148-e3be6c30e623}">
          <xlrd:rvb i="6223"/>
        </ext>
      </extLst>
    </bk>
    <bk>
      <extLst>
        <ext uri="{3e2802c4-a4d2-4d8b-9148-e3be6c30e623}">
          <xlrd:rvb i="6224"/>
        </ext>
      </extLst>
    </bk>
    <bk>
      <extLst>
        <ext uri="{3e2802c4-a4d2-4d8b-9148-e3be6c30e623}">
          <xlrd:rvb i="6225"/>
        </ext>
      </extLst>
    </bk>
    <bk>
      <extLst>
        <ext uri="{3e2802c4-a4d2-4d8b-9148-e3be6c30e623}">
          <xlrd:rvb i="6226"/>
        </ext>
      </extLst>
    </bk>
    <bk>
      <extLst>
        <ext uri="{3e2802c4-a4d2-4d8b-9148-e3be6c30e623}">
          <xlrd:rvb i="6227"/>
        </ext>
      </extLst>
    </bk>
    <bk>
      <extLst>
        <ext uri="{3e2802c4-a4d2-4d8b-9148-e3be6c30e623}">
          <xlrd:rvb i="6228"/>
        </ext>
      </extLst>
    </bk>
    <bk>
      <extLst>
        <ext uri="{3e2802c4-a4d2-4d8b-9148-e3be6c30e623}">
          <xlrd:rvb i="6229"/>
        </ext>
      </extLst>
    </bk>
    <bk>
      <extLst>
        <ext uri="{3e2802c4-a4d2-4d8b-9148-e3be6c30e623}">
          <xlrd:rvb i="6230"/>
        </ext>
      </extLst>
    </bk>
    <bk>
      <extLst>
        <ext uri="{3e2802c4-a4d2-4d8b-9148-e3be6c30e623}">
          <xlrd:rvb i="6231"/>
        </ext>
      </extLst>
    </bk>
    <bk>
      <extLst>
        <ext uri="{3e2802c4-a4d2-4d8b-9148-e3be6c30e623}">
          <xlrd:rvb i="6232"/>
        </ext>
      </extLst>
    </bk>
    <bk>
      <extLst>
        <ext uri="{3e2802c4-a4d2-4d8b-9148-e3be6c30e623}">
          <xlrd:rvb i="6233"/>
        </ext>
      </extLst>
    </bk>
    <bk>
      <extLst>
        <ext uri="{3e2802c4-a4d2-4d8b-9148-e3be6c30e623}">
          <xlrd:rvb i="6234"/>
        </ext>
      </extLst>
    </bk>
    <bk>
      <extLst>
        <ext uri="{3e2802c4-a4d2-4d8b-9148-e3be6c30e623}">
          <xlrd:rvb i="6235"/>
        </ext>
      </extLst>
    </bk>
    <bk>
      <extLst>
        <ext uri="{3e2802c4-a4d2-4d8b-9148-e3be6c30e623}">
          <xlrd:rvb i="6236"/>
        </ext>
      </extLst>
    </bk>
    <bk>
      <extLst>
        <ext uri="{3e2802c4-a4d2-4d8b-9148-e3be6c30e623}">
          <xlrd:rvb i="6237"/>
        </ext>
      </extLst>
    </bk>
    <bk>
      <extLst>
        <ext uri="{3e2802c4-a4d2-4d8b-9148-e3be6c30e623}">
          <xlrd:rvb i="6238"/>
        </ext>
      </extLst>
    </bk>
    <bk>
      <extLst>
        <ext uri="{3e2802c4-a4d2-4d8b-9148-e3be6c30e623}">
          <xlrd:rvb i="6239"/>
        </ext>
      </extLst>
    </bk>
    <bk>
      <extLst>
        <ext uri="{3e2802c4-a4d2-4d8b-9148-e3be6c30e623}">
          <xlrd:rvb i="6240"/>
        </ext>
      </extLst>
    </bk>
    <bk>
      <extLst>
        <ext uri="{3e2802c4-a4d2-4d8b-9148-e3be6c30e623}">
          <xlrd:rvb i="6241"/>
        </ext>
      </extLst>
    </bk>
    <bk>
      <extLst>
        <ext uri="{3e2802c4-a4d2-4d8b-9148-e3be6c30e623}">
          <xlrd:rvb i="6242"/>
        </ext>
      </extLst>
    </bk>
    <bk>
      <extLst>
        <ext uri="{3e2802c4-a4d2-4d8b-9148-e3be6c30e623}">
          <xlrd:rvb i="6243"/>
        </ext>
      </extLst>
    </bk>
    <bk>
      <extLst>
        <ext uri="{3e2802c4-a4d2-4d8b-9148-e3be6c30e623}">
          <xlrd:rvb i="6244"/>
        </ext>
      </extLst>
    </bk>
    <bk>
      <extLst>
        <ext uri="{3e2802c4-a4d2-4d8b-9148-e3be6c30e623}">
          <xlrd:rvb i="6245"/>
        </ext>
      </extLst>
    </bk>
    <bk>
      <extLst>
        <ext uri="{3e2802c4-a4d2-4d8b-9148-e3be6c30e623}">
          <xlrd:rvb i="6246"/>
        </ext>
      </extLst>
    </bk>
    <bk>
      <extLst>
        <ext uri="{3e2802c4-a4d2-4d8b-9148-e3be6c30e623}">
          <xlrd:rvb i="6247"/>
        </ext>
      </extLst>
    </bk>
    <bk>
      <extLst>
        <ext uri="{3e2802c4-a4d2-4d8b-9148-e3be6c30e623}">
          <xlrd:rvb i="6248"/>
        </ext>
      </extLst>
    </bk>
    <bk>
      <extLst>
        <ext uri="{3e2802c4-a4d2-4d8b-9148-e3be6c30e623}">
          <xlrd:rvb i="6249"/>
        </ext>
      </extLst>
    </bk>
    <bk>
      <extLst>
        <ext uri="{3e2802c4-a4d2-4d8b-9148-e3be6c30e623}">
          <xlrd:rvb i="6250"/>
        </ext>
      </extLst>
    </bk>
    <bk>
      <extLst>
        <ext uri="{3e2802c4-a4d2-4d8b-9148-e3be6c30e623}">
          <xlrd:rvb i="6251"/>
        </ext>
      </extLst>
    </bk>
    <bk>
      <extLst>
        <ext uri="{3e2802c4-a4d2-4d8b-9148-e3be6c30e623}">
          <xlrd:rvb i="6252"/>
        </ext>
      </extLst>
    </bk>
    <bk>
      <extLst>
        <ext uri="{3e2802c4-a4d2-4d8b-9148-e3be6c30e623}">
          <xlrd:rvb i="6253"/>
        </ext>
      </extLst>
    </bk>
    <bk>
      <extLst>
        <ext uri="{3e2802c4-a4d2-4d8b-9148-e3be6c30e623}">
          <xlrd:rvb i="6254"/>
        </ext>
      </extLst>
    </bk>
    <bk>
      <extLst>
        <ext uri="{3e2802c4-a4d2-4d8b-9148-e3be6c30e623}">
          <xlrd:rvb i="6255"/>
        </ext>
      </extLst>
    </bk>
    <bk>
      <extLst>
        <ext uri="{3e2802c4-a4d2-4d8b-9148-e3be6c30e623}">
          <xlrd:rvb i="6256"/>
        </ext>
      </extLst>
    </bk>
    <bk>
      <extLst>
        <ext uri="{3e2802c4-a4d2-4d8b-9148-e3be6c30e623}">
          <xlrd:rvb i="6257"/>
        </ext>
      </extLst>
    </bk>
    <bk>
      <extLst>
        <ext uri="{3e2802c4-a4d2-4d8b-9148-e3be6c30e623}">
          <xlrd:rvb i="6258"/>
        </ext>
      </extLst>
    </bk>
    <bk>
      <extLst>
        <ext uri="{3e2802c4-a4d2-4d8b-9148-e3be6c30e623}">
          <xlrd:rvb i="6259"/>
        </ext>
      </extLst>
    </bk>
    <bk>
      <extLst>
        <ext uri="{3e2802c4-a4d2-4d8b-9148-e3be6c30e623}">
          <xlrd:rvb i="6260"/>
        </ext>
      </extLst>
    </bk>
    <bk>
      <extLst>
        <ext uri="{3e2802c4-a4d2-4d8b-9148-e3be6c30e623}">
          <xlrd:rvb i="6261"/>
        </ext>
      </extLst>
    </bk>
    <bk>
      <extLst>
        <ext uri="{3e2802c4-a4d2-4d8b-9148-e3be6c30e623}">
          <xlrd:rvb i="6262"/>
        </ext>
      </extLst>
    </bk>
    <bk>
      <extLst>
        <ext uri="{3e2802c4-a4d2-4d8b-9148-e3be6c30e623}">
          <xlrd:rvb i="6263"/>
        </ext>
      </extLst>
    </bk>
    <bk>
      <extLst>
        <ext uri="{3e2802c4-a4d2-4d8b-9148-e3be6c30e623}">
          <xlrd:rvb i="6264"/>
        </ext>
      </extLst>
    </bk>
    <bk>
      <extLst>
        <ext uri="{3e2802c4-a4d2-4d8b-9148-e3be6c30e623}">
          <xlrd:rvb i="6265"/>
        </ext>
      </extLst>
    </bk>
    <bk>
      <extLst>
        <ext uri="{3e2802c4-a4d2-4d8b-9148-e3be6c30e623}">
          <xlrd:rvb i="6266"/>
        </ext>
      </extLst>
    </bk>
    <bk>
      <extLst>
        <ext uri="{3e2802c4-a4d2-4d8b-9148-e3be6c30e623}">
          <xlrd:rvb i="6267"/>
        </ext>
      </extLst>
    </bk>
    <bk>
      <extLst>
        <ext uri="{3e2802c4-a4d2-4d8b-9148-e3be6c30e623}">
          <xlrd:rvb i="6268"/>
        </ext>
      </extLst>
    </bk>
    <bk>
      <extLst>
        <ext uri="{3e2802c4-a4d2-4d8b-9148-e3be6c30e623}">
          <xlrd:rvb i="6269"/>
        </ext>
      </extLst>
    </bk>
    <bk>
      <extLst>
        <ext uri="{3e2802c4-a4d2-4d8b-9148-e3be6c30e623}">
          <xlrd:rvb i="6270"/>
        </ext>
      </extLst>
    </bk>
    <bk>
      <extLst>
        <ext uri="{3e2802c4-a4d2-4d8b-9148-e3be6c30e623}">
          <xlrd:rvb i="6271"/>
        </ext>
      </extLst>
    </bk>
    <bk>
      <extLst>
        <ext uri="{3e2802c4-a4d2-4d8b-9148-e3be6c30e623}">
          <xlrd:rvb i="6272"/>
        </ext>
      </extLst>
    </bk>
    <bk>
      <extLst>
        <ext uri="{3e2802c4-a4d2-4d8b-9148-e3be6c30e623}">
          <xlrd:rvb i="6273"/>
        </ext>
      </extLst>
    </bk>
    <bk>
      <extLst>
        <ext uri="{3e2802c4-a4d2-4d8b-9148-e3be6c30e623}">
          <xlrd:rvb i="6274"/>
        </ext>
      </extLst>
    </bk>
    <bk>
      <extLst>
        <ext uri="{3e2802c4-a4d2-4d8b-9148-e3be6c30e623}">
          <xlrd:rvb i="6275"/>
        </ext>
      </extLst>
    </bk>
    <bk>
      <extLst>
        <ext uri="{3e2802c4-a4d2-4d8b-9148-e3be6c30e623}">
          <xlrd:rvb i="6276"/>
        </ext>
      </extLst>
    </bk>
    <bk>
      <extLst>
        <ext uri="{3e2802c4-a4d2-4d8b-9148-e3be6c30e623}">
          <xlrd:rvb i="6277"/>
        </ext>
      </extLst>
    </bk>
    <bk>
      <extLst>
        <ext uri="{3e2802c4-a4d2-4d8b-9148-e3be6c30e623}">
          <xlrd:rvb i="6278"/>
        </ext>
      </extLst>
    </bk>
    <bk>
      <extLst>
        <ext uri="{3e2802c4-a4d2-4d8b-9148-e3be6c30e623}">
          <xlrd:rvb i="6279"/>
        </ext>
      </extLst>
    </bk>
    <bk>
      <extLst>
        <ext uri="{3e2802c4-a4d2-4d8b-9148-e3be6c30e623}">
          <xlrd:rvb i="6280"/>
        </ext>
      </extLst>
    </bk>
    <bk>
      <extLst>
        <ext uri="{3e2802c4-a4d2-4d8b-9148-e3be6c30e623}">
          <xlrd:rvb i="6281"/>
        </ext>
      </extLst>
    </bk>
    <bk>
      <extLst>
        <ext uri="{3e2802c4-a4d2-4d8b-9148-e3be6c30e623}">
          <xlrd:rvb i="6282"/>
        </ext>
      </extLst>
    </bk>
    <bk>
      <extLst>
        <ext uri="{3e2802c4-a4d2-4d8b-9148-e3be6c30e623}">
          <xlrd:rvb i="6283"/>
        </ext>
      </extLst>
    </bk>
    <bk>
      <extLst>
        <ext uri="{3e2802c4-a4d2-4d8b-9148-e3be6c30e623}">
          <xlrd:rvb i="6284"/>
        </ext>
      </extLst>
    </bk>
    <bk>
      <extLst>
        <ext uri="{3e2802c4-a4d2-4d8b-9148-e3be6c30e623}">
          <xlrd:rvb i="6285"/>
        </ext>
      </extLst>
    </bk>
    <bk>
      <extLst>
        <ext uri="{3e2802c4-a4d2-4d8b-9148-e3be6c30e623}">
          <xlrd:rvb i="6286"/>
        </ext>
      </extLst>
    </bk>
    <bk>
      <extLst>
        <ext uri="{3e2802c4-a4d2-4d8b-9148-e3be6c30e623}">
          <xlrd:rvb i="6287"/>
        </ext>
      </extLst>
    </bk>
    <bk>
      <extLst>
        <ext uri="{3e2802c4-a4d2-4d8b-9148-e3be6c30e623}">
          <xlrd:rvb i="6288"/>
        </ext>
      </extLst>
    </bk>
    <bk>
      <extLst>
        <ext uri="{3e2802c4-a4d2-4d8b-9148-e3be6c30e623}">
          <xlrd:rvb i="6289"/>
        </ext>
      </extLst>
    </bk>
    <bk>
      <extLst>
        <ext uri="{3e2802c4-a4d2-4d8b-9148-e3be6c30e623}">
          <xlrd:rvb i="6290"/>
        </ext>
      </extLst>
    </bk>
    <bk>
      <extLst>
        <ext uri="{3e2802c4-a4d2-4d8b-9148-e3be6c30e623}">
          <xlrd:rvb i="6291"/>
        </ext>
      </extLst>
    </bk>
    <bk>
      <extLst>
        <ext uri="{3e2802c4-a4d2-4d8b-9148-e3be6c30e623}">
          <xlrd:rvb i="6292"/>
        </ext>
      </extLst>
    </bk>
    <bk>
      <extLst>
        <ext uri="{3e2802c4-a4d2-4d8b-9148-e3be6c30e623}">
          <xlrd:rvb i="6293"/>
        </ext>
      </extLst>
    </bk>
    <bk>
      <extLst>
        <ext uri="{3e2802c4-a4d2-4d8b-9148-e3be6c30e623}">
          <xlrd:rvb i="6294"/>
        </ext>
      </extLst>
    </bk>
    <bk>
      <extLst>
        <ext uri="{3e2802c4-a4d2-4d8b-9148-e3be6c30e623}">
          <xlrd:rvb i="6295"/>
        </ext>
      </extLst>
    </bk>
    <bk>
      <extLst>
        <ext uri="{3e2802c4-a4d2-4d8b-9148-e3be6c30e623}">
          <xlrd:rvb i="6296"/>
        </ext>
      </extLst>
    </bk>
    <bk>
      <extLst>
        <ext uri="{3e2802c4-a4d2-4d8b-9148-e3be6c30e623}">
          <xlrd:rvb i="6297"/>
        </ext>
      </extLst>
    </bk>
    <bk>
      <extLst>
        <ext uri="{3e2802c4-a4d2-4d8b-9148-e3be6c30e623}">
          <xlrd:rvb i="6298"/>
        </ext>
      </extLst>
    </bk>
    <bk>
      <extLst>
        <ext uri="{3e2802c4-a4d2-4d8b-9148-e3be6c30e623}">
          <xlrd:rvb i="6299"/>
        </ext>
      </extLst>
    </bk>
    <bk>
      <extLst>
        <ext uri="{3e2802c4-a4d2-4d8b-9148-e3be6c30e623}">
          <xlrd:rvb i="6300"/>
        </ext>
      </extLst>
    </bk>
    <bk>
      <extLst>
        <ext uri="{3e2802c4-a4d2-4d8b-9148-e3be6c30e623}">
          <xlrd:rvb i="6301"/>
        </ext>
      </extLst>
    </bk>
    <bk>
      <extLst>
        <ext uri="{3e2802c4-a4d2-4d8b-9148-e3be6c30e623}">
          <xlrd:rvb i="6302"/>
        </ext>
      </extLst>
    </bk>
    <bk>
      <extLst>
        <ext uri="{3e2802c4-a4d2-4d8b-9148-e3be6c30e623}">
          <xlrd:rvb i="6303"/>
        </ext>
      </extLst>
    </bk>
    <bk>
      <extLst>
        <ext uri="{3e2802c4-a4d2-4d8b-9148-e3be6c30e623}">
          <xlrd:rvb i="6304"/>
        </ext>
      </extLst>
    </bk>
    <bk>
      <extLst>
        <ext uri="{3e2802c4-a4d2-4d8b-9148-e3be6c30e623}">
          <xlrd:rvb i="6305"/>
        </ext>
      </extLst>
    </bk>
    <bk>
      <extLst>
        <ext uri="{3e2802c4-a4d2-4d8b-9148-e3be6c30e623}">
          <xlrd:rvb i="6306"/>
        </ext>
      </extLst>
    </bk>
    <bk>
      <extLst>
        <ext uri="{3e2802c4-a4d2-4d8b-9148-e3be6c30e623}">
          <xlrd:rvb i="6307"/>
        </ext>
      </extLst>
    </bk>
    <bk>
      <extLst>
        <ext uri="{3e2802c4-a4d2-4d8b-9148-e3be6c30e623}">
          <xlrd:rvb i="6308"/>
        </ext>
      </extLst>
    </bk>
    <bk>
      <extLst>
        <ext uri="{3e2802c4-a4d2-4d8b-9148-e3be6c30e623}">
          <xlrd:rvb i="6309"/>
        </ext>
      </extLst>
    </bk>
    <bk>
      <extLst>
        <ext uri="{3e2802c4-a4d2-4d8b-9148-e3be6c30e623}">
          <xlrd:rvb i="6310"/>
        </ext>
      </extLst>
    </bk>
    <bk>
      <extLst>
        <ext uri="{3e2802c4-a4d2-4d8b-9148-e3be6c30e623}">
          <xlrd:rvb i="6311"/>
        </ext>
      </extLst>
    </bk>
    <bk>
      <extLst>
        <ext uri="{3e2802c4-a4d2-4d8b-9148-e3be6c30e623}">
          <xlrd:rvb i="6312"/>
        </ext>
      </extLst>
    </bk>
    <bk>
      <extLst>
        <ext uri="{3e2802c4-a4d2-4d8b-9148-e3be6c30e623}">
          <xlrd:rvb i="6313"/>
        </ext>
      </extLst>
    </bk>
    <bk>
      <extLst>
        <ext uri="{3e2802c4-a4d2-4d8b-9148-e3be6c30e623}">
          <xlrd:rvb i="6314"/>
        </ext>
      </extLst>
    </bk>
    <bk>
      <extLst>
        <ext uri="{3e2802c4-a4d2-4d8b-9148-e3be6c30e623}">
          <xlrd:rvb i="6315"/>
        </ext>
      </extLst>
    </bk>
    <bk>
      <extLst>
        <ext uri="{3e2802c4-a4d2-4d8b-9148-e3be6c30e623}">
          <xlrd:rvb i="6316"/>
        </ext>
      </extLst>
    </bk>
    <bk>
      <extLst>
        <ext uri="{3e2802c4-a4d2-4d8b-9148-e3be6c30e623}">
          <xlrd:rvb i="6317"/>
        </ext>
      </extLst>
    </bk>
    <bk>
      <extLst>
        <ext uri="{3e2802c4-a4d2-4d8b-9148-e3be6c30e623}">
          <xlrd:rvb i="6318"/>
        </ext>
      </extLst>
    </bk>
    <bk>
      <extLst>
        <ext uri="{3e2802c4-a4d2-4d8b-9148-e3be6c30e623}">
          <xlrd:rvb i="6319"/>
        </ext>
      </extLst>
    </bk>
    <bk>
      <extLst>
        <ext uri="{3e2802c4-a4d2-4d8b-9148-e3be6c30e623}">
          <xlrd:rvb i="6320"/>
        </ext>
      </extLst>
    </bk>
    <bk>
      <extLst>
        <ext uri="{3e2802c4-a4d2-4d8b-9148-e3be6c30e623}">
          <xlrd:rvb i="6321"/>
        </ext>
      </extLst>
    </bk>
    <bk>
      <extLst>
        <ext uri="{3e2802c4-a4d2-4d8b-9148-e3be6c30e623}">
          <xlrd:rvb i="6322"/>
        </ext>
      </extLst>
    </bk>
    <bk>
      <extLst>
        <ext uri="{3e2802c4-a4d2-4d8b-9148-e3be6c30e623}">
          <xlrd:rvb i="6323"/>
        </ext>
      </extLst>
    </bk>
    <bk>
      <extLst>
        <ext uri="{3e2802c4-a4d2-4d8b-9148-e3be6c30e623}">
          <xlrd:rvb i="6324"/>
        </ext>
      </extLst>
    </bk>
    <bk>
      <extLst>
        <ext uri="{3e2802c4-a4d2-4d8b-9148-e3be6c30e623}">
          <xlrd:rvb i="6325"/>
        </ext>
      </extLst>
    </bk>
    <bk>
      <extLst>
        <ext uri="{3e2802c4-a4d2-4d8b-9148-e3be6c30e623}">
          <xlrd:rvb i="6326"/>
        </ext>
      </extLst>
    </bk>
    <bk>
      <extLst>
        <ext uri="{3e2802c4-a4d2-4d8b-9148-e3be6c30e623}">
          <xlrd:rvb i="6327"/>
        </ext>
      </extLst>
    </bk>
    <bk>
      <extLst>
        <ext uri="{3e2802c4-a4d2-4d8b-9148-e3be6c30e623}">
          <xlrd:rvb i="6328"/>
        </ext>
      </extLst>
    </bk>
    <bk>
      <extLst>
        <ext uri="{3e2802c4-a4d2-4d8b-9148-e3be6c30e623}">
          <xlrd:rvb i="6329"/>
        </ext>
      </extLst>
    </bk>
    <bk>
      <extLst>
        <ext uri="{3e2802c4-a4d2-4d8b-9148-e3be6c30e623}">
          <xlrd:rvb i="6330"/>
        </ext>
      </extLst>
    </bk>
    <bk>
      <extLst>
        <ext uri="{3e2802c4-a4d2-4d8b-9148-e3be6c30e623}">
          <xlrd:rvb i="6331"/>
        </ext>
      </extLst>
    </bk>
    <bk>
      <extLst>
        <ext uri="{3e2802c4-a4d2-4d8b-9148-e3be6c30e623}">
          <xlrd:rvb i="6332"/>
        </ext>
      </extLst>
    </bk>
    <bk>
      <extLst>
        <ext uri="{3e2802c4-a4d2-4d8b-9148-e3be6c30e623}">
          <xlrd:rvb i="6333"/>
        </ext>
      </extLst>
    </bk>
    <bk>
      <extLst>
        <ext uri="{3e2802c4-a4d2-4d8b-9148-e3be6c30e623}">
          <xlrd:rvb i="6334"/>
        </ext>
      </extLst>
    </bk>
    <bk>
      <extLst>
        <ext uri="{3e2802c4-a4d2-4d8b-9148-e3be6c30e623}">
          <xlrd:rvb i="6335"/>
        </ext>
      </extLst>
    </bk>
    <bk>
      <extLst>
        <ext uri="{3e2802c4-a4d2-4d8b-9148-e3be6c30e623}">
          <xlrd:rvb i="6336"/>
        </ext>
      </extLst>
    </bk>
    <bk>
      <extLst>
        <ext uri="{3e2802c4-a4d2-4d8b-9148-e3be6c30e623}">
          <xlrd:rvb i="6337"/>
        </ext>
      </extLst>
    </bk>
    <bk>
      <extLst>
        <ext uri="{3e2802c4-a4d2-4d8b-9148-e3be6c30e623}">
          <xlrd:rvb i="6338"/>
        </ext>
      </extLst>
    </bk>
    <bk>
      <extLst>
        <ext uri="{3e2802c4-a4d2-4d8b-9148-e3be6c30e623}">
          <xlrd:rvb i="6339"/>
        </ext>
      </extLst>
    </bk>
    <bk>
      <extLst>
        <ext uri="{3e2802c4-a4d2-4d8b-9148-e3be6c30e623}">
          <xlrd:rvb i="6340"/>
        </ext>
      </extLst>
    </bk>
    <bk>
      <extLst>
        <ext uri="{3e2802c4-a4d2-4d8b-9148-e3be6c30e623}">
          <xlrd:rvb i="6341"/>
        </ext>
      </extLst>
    </bk>
    <bk>
      <extLst>
        <ext uri="{3e2802c4-a4d2-4d8b-9148-e3be6c30e623}">
          <xlrd:rvb i="6342"/>
        </ext>
      </extLst>
    </bk>
    <bk>
      <extLst>
        <ext uri="{3e2802c4-a4d2-4d8b-9148-e3be6c30e623}">
          <xlrd:rvb i="6343"/>
        </ext>
      </extLst>
    </bk>
    <bk>
      <extLst>
        <ext uri="{3e2802c4-a4d2-4d8b-9148-e3be6c30e623}">
          <xlrd:rvb i="6344"/>
        </ext>
      </extLst>
    </bk>
    <bk>
      <extLst>
        <ext uri="{3e2802c4-a4d2-4d8b-9148-e3be6c30e623}">
          <xlrd:rvb i="6345"/>
        </ext>
      </extLst>
    </bk>
    <bk>
      <extLst>
        <ext uri="{3e2802c4-a4d2-4d8b-9148-e3be6c30e623}">
          <xlrd:rvb i="6346"/>
        </ext>
      </extLst>
    </bk>
    <bk>
      <extLst>
        <ext uri="{3e2802c4-a4d2-4d8b-9148-e3be6c30e623}">
          <xlrd:rvb i="6347"/>
        </ext>
      </extLst>
    </bk>
    <bk>
      <extLst>
        <ext uri="{3e2802c4-a4d2-4d8b-9148-e3be6c30e623}">
          <xlrd:rvb i="6348"/>
        </ext>
      </extLst>
    </bk>
    <bk>
      <extLst>
        <ext uri="{3e2802c4-a4d2-4d8b-9148-e3be6c30e623}">
          <xlrd:rvb i="6349"/>
        </ext>
      </extLst>
    </bk>
    <bk>
      <extLst>
        <ext uri="{3e2802c4-a4d2-4d8b-9148-e3be6c30e623}">
          <xlrd:rvb i="6350"/>
        </ext>
      </extLst>
    </bk>
    <bk>
      <extLst>
        <ext uri="{3e2802c4-a4d2-4d8b-9148-e3be6c30e623}">
          <xlrd:rvb i="6351"/>
        </ext>
      </extLst>
    </bk>
    <bk>
      <extLst>
        <ext uri="{3e2802c4-a4d2-4d8b-9148-e3be6c30e623}">
          <xlrd:rvb i="6352"/>
        </ext>
      </extLst>
    </bk>
    <bk>
      <extLst>
        <ext uri="{3e2802c4-a4d2-4d8b-9148-e3be6c30e623}">
          <xlrd:rvb i="6353"/>
        </ext>
      </extLst>
    </bk>
    <bk>
      <extLst>
        <ext uri="{3e2802c4-a4d2-4d8b-9148-e3be6c30e623}">
          <xlrd:rvb i="6354"/>
        </ext>
      </extLst>
    </bk>
    <bk>
      <extLst>
        <ext uri="{3e2802c4-a4d2-4d8b-9148-e3be6c30e623}">
          <xlrd:rvb i="6355"/>
        </ext>
      </extLst>
    </bk>
    <bk>
      <extLst>
        <ext uri="{3e2802c4-a4d2-4d8b-9148-e3be6c30e623}">
          <xlrd:rvb i="6356"/>
        </ext>
      </extLst>
    </bk>
    <bk>
      <extLst>
        <ext uri="{3e2802c4-a4d2-4d8b-9148-e3be6c30e623}">
          <xlrd:rvb i="6357"/>
        </ext>
      </extLst>
    </bk>
    <bk>
      <extLst>
        <ext uri="{3e2802c4-a4d2-4d8b-9148-e3be6c30e623}">
          <xlrd:rvb i="6358"/>
        </ext>
      </extLst>
    </bk>
    <bk>
      <extLst>
        <ext uri="{3e2802c4-a4d2-4d8b-9148-e3be6c30e623}">
          <xlrd:rvb i="6359"/>
        </ext>
      </extLst>
    </bk>
    <bk>
      <extLst>
        <ext uri="{3e2802c4-a4d2-4d8b-9148-e3be6c30e623}">
          <xlrd:rvb i="6360"/>
        </ext>
      </extLst>
    </bk>
    <bk>
      <extLst>
        <ext uri="{3e2802c4-a4d2-4d8b-9148-e3be6c30e623}">
          <xlrd:rvb i="6361"/>
        </ext>
      </extLst>
    </bk>
    <bk>
      <extLst>
        <ext uri="{3e2802c4-a4d2-4d8b-9148-e3be6c30e623}">
          <xlrd:rvb i="6362"/>
        </ext>
      </extLst>
    </bk>
    <bk>
      <extLst>
        <ext uri="{3e2802c4-a4d2-4d8b-9148-e3be6c30e623}">
          <xlrd:rvb i="6363"/>
        </ext>
      </extLst>
    </bk>
    <bk>
      <extLst>
        <ext uri="{3e2802c4-a4d2-4d8b-9148-e3be6c30e623}">
          <xlrd:rvb i="6364"/>
        </ext>
      </extLst>
    </bk>
    <bk>
      <extLst>
        <ext uri="{3e2802c4-a4d2-4d8b-9148-e3be6c30e623}">
          <xlrd:rvb i="6365"/>
        </ext>
      </extLst>
    </bk>
    <bk>
      <extLst>
        <ext uri="{3e2802c4-a4d2-4d8b-9148-e3be6c30e623}">
          <xlrd:rvb i="6366"/>
        </ext>
      </extLst>
    </bk>
    <bk>
      <extLst>
        <ext uri="{3e2802c4-a4d2-4d8b-9148-e3be6c30e623}">
          <xlrd:rvb i="6367"/>
        </ext>
      </extLst>
    </bk>
    <bk>
      <extLst>
        <ext uri="{3e2802c4-a4d2-4d8b-9148-e3be6c30e623}">
          <xlrd:rvb i="6368"/>
        </ext>
      </extLst>
    </bk>
    <bk>
      <extLst>
        <ext uri="{3e2802c4-a4d2-4d8b-9148-e3be6c30e623}">
          <xlrd:rvb i="6369"/>
        </ext>
      </extLst>
    </bk>
    <bk>
      <extLst>
        <ext uri="{3e2802c4-a4d2-4d8b-9148-e3be6c30e623}">
          <xlrd:rvb i="6370"/>
        </ext>
      </extLst>
    </bk>
    <bk>
      <extLst>
        <ext uri="{3e2802c4-a4d2-4d8b-9148-e3be6c30e623}">
          <xlrd:rvb i="6371"/>
        </ext>
      </extLst>
    </bk>
    <bk>
      <extLst>
        <ext uri="{3e2802c4-a4d2-4d8b-9148-e3be6c30e623}">
          <xlrd:rvb i="6372"/>
        </ext>
      </extLst>
    </bk>
    <bk>
      <extLst>
        <ext uri="{3e2802c4-a4d2-4d8b-9148-e3be6c30e623}">
          <xlrd:rvb i="6373"/>
        </ext>
      </extLst>
    </bk>
    <bk>
      <extLst>
        <ext uri="{3e2802c4-a4d2-4d8b-9148-e3be6c30e623}">
          <xlrd:rvb i="6374"/>
        </ext>
      </extLst>
    </bk>
    <bk>
      <extLst>
        <ext uri="{3e2802c4-a4d2-4d8b-9148-e3be6c30e623}">
          <xlrd:rvb i="6375"/>
        </ext>
      </extLst>
    </bk>
    <bk>
      <extLst>
        <ext uri="{3e2802c4-a4d2-4d8b-9148-e3be6c30e623}">
          <xlrd:rvb i="6376"/>
        </ext>
      </extLst>
    </bk>
    <bk>
      <extLst>
        <ext uri="{3e2802c4-a4d2-4d8b-9148-e3be6c30e623}">
          <xlrd:rvb i="6377"/>
        </ext>
      </extLst>
    </bk>
    <bk>
      <extLst>
        <ext uri="{3e2802c4-a4d2-4d8b-9148-e3be6c30e623}">
          <xlrd:rvb i="6378"/>
        </ext>
      </extLst>
    </bk>
    <bk>
      <extLst>
        <ext uri="{3e2802c4-a4d2-4d8b-9148-e3be6c30e623}">
          <xlrd:rvb i="6379"/>
        </ext>
      </extLst>
    </bk>
    <bk>
      <extLst>
        <ext uri="{3e2802c4-a4d2-4d8b-9148-e3be6c30e623}">
          <xlrd:rvb i="6380"/>
        </ext>
      </extLst>
    </bk>
    <bk>
      <extLst>
        <ext uri="{3e2802c4-a4d2-4d8b-9148-e3be6c30e623}">
          <xlrd:rvb i="6381"/>
        </ext>
      </extLst>
    </bk>
    <bk>
      <extLst>
        <ext uri="{3e2802c4-a4d2-4d8b-9148-e3be6c30e623}">
          <xlrd:rvb i="6382"/>
        </ext>
      </extLst>
    </bk>
    <bk>
      <extLst>
        <ext uri="{3e2802c4-a4d2-4d8b-9148-e3be6c30e623}">
          <xlrd:rvb i="6383"/>
        </ext>
      </extLst>
    </bk>
    <bk>
      <extLst>
        <ext uri="{3e2802c4-a4d2-4d8b-9148-e3be6c30e623}">
          <xlrd:rvb i="6384"/>
        </ext>
      </extLst>
    </bk>
    <bk>
      <extLst>
        <ext uri="{3e2802c4-a4d2-4d8b-9148-e3be6c30e623}">
          <xlrd:rvb i="6385"/>
        </ext>
      </extLst>
    </bk>
    <bk>
      <extLst>
        <ext uri="{3e2802c4-a4d2-4d8b-9148-e3be6c30e623}">
          <xlrd:rvb i="6386"/>
        </ext>
      </extLst>
    </bk>
    <bk>
      <extLst>
        <ext uri="{3e2802c4-a4d2-4d8b-9148-e3be6c30e623}">
          <xlrd:rvb i="6387"/>
        </ext>
      </extLst>
    </bk>
    <bk>
      <extLst>
        <ext uri="{3e2802c4-a4d2-4d8b-9148-e3be6c30e623}">
          <xlrd:rvb i="6388"/>
        </ext>
      </extLst>
    </bk>
    <bk>
      <extLst>
        <ext uri="{3e2802c4-a4d2-4d8b-9148-e3be6c30e623}">
          <xlrd:rvb i="6389"/>
        </ext>
      </extLst>
    </bk>
    <bk>
      <extLst>
        <ext uri="{3e2802c4-a4d2-4d8b-9148-e3be6c30e623}">
          <xlrd:rvb i="6390"/>
        </ext>
      </extLst>
    </bk>
    <bk>
      <extLst>
        <ext uri="{3e2802c4-a4d2-4d8b-9148-e3be6c30e623}">
          <xlrd:rvb i="6391"/>
        </ext>
      </extLst>
    </bk>
    <bk>
      <extLst>
        <ext uri="{3e2802c4-a4d2-4d8b-9148-e3be6c30e623}">
          <xlrd:rvb i="6392"/>
        </ext>
      </extLst>
    </bk>
    <bk>
      <extLst>
        <ext uri="{3e2802c4-a4d2-4d8b-9148-e3be6c30e623}">
          <xlrd:rvb i="6393"/>
        </ext>
      </extLst>
    </bk>
    <bk>
      <extLst>
        <ext uri="{3e2802c4-a4d2-4d8b-9148-e3be6c30e623}">
          <xlrd:rvb i="6394"/>
        </ext>
      </extLst>
    </bk>
    <bk>
      <extLst>
        <ext uri="{3e2802c4-a4d2-4d8b-9148-e3be6c30e623}">
          <xlrd:rvb i="6395"/>
        </ext>
      </extLst>
    </bk>
    <bk>
      <extLst>
        <ext uri="{3e2802c4-a4d2-4d8b-9148-e3be6c30e623}">
          <xlrd:rvb i="6396"/>
        </ext>
      </extLst>
    </bk>
    <bk>
      <extLst>
        <ext uri="{3e2802c4-a4d2-4d8b-9148-e3be6c30e623}">
          <xlrd:rvb i="6397"/>
        </ext>
      </extLst>
    </bk>
    <bk>
      <extLst>
        <ext uri="{3e2802c4-a4d2-4d8b-9148-e3be6c30e623}">
          <xlrd:rvb i="6398"/>
        </ext>
      </extLst>
    </bk>
    <bk>
      <extLst>
        <ext uri="{3e2802c4-a4d2-4d8b-9148-e3be6c30e623}">
          <xlrd:rvb i="6399"/>
        </ext>
      </extLst>
    </bk>
    <bk>
      <extLst>
        <ext uri="{3e2802c4-a4d2-4d8b-9148-e3be6c30e623}">
          <xlrd:rvb i="6400"/>
        </ext>
      </extLst>
    </bk>
    <bk>
      <extLst>
        <ext uri="{3e2802c4-a4d2-4d8b-9148-e3be6c30e623}">
          <xlrd:rvb i="6401"/>
        </ext>
      </extLst>
    </bk>
    <bk>
      <extLst>
        <ext uri="{3e2802c4-a4d2-4d8b-9148-e3be6c30e623}">
          <xlrd:rvb i="6402"/>
        </ext>
      </extLst>
    </bk>
    <bk>
      <extLst>
        <ext uri="{3e2802c4-a4d2-4d8b-9148-e3be6c30e623}">
          <xlrd:rvb i="6403"/>
        </ext>
      </extLst>
    </bk>
    <bk>
      <extLst>
        <ext uri="{3e2802c4-a4d2-4d8b-9148-e3be6c30e623}">
          <xlrd:rvb i="6404"/>
        </ext>
      </extLst>
    </bk>
    <bk>
      <extLst>
        <ext uri="{3e2802c4-a4d2-4d8b-9148-e3be6c30e623}">
          <xlrd:rvb i="6405"/>
        </ext>
      </extLst>
    </bk>
    <bk>
      <extLst>
        <ext uri="{3e2802c4-a4d2-4d8b-9148-e3be6c30e623}">
          <xlrd:rvb i="6406"/>
        </ext>
      </extLst>
    </bk>
    <bk>
      <extLst>
        <ext uri="{3e2802c4-a4d2-4d8b-9148-e3be6c30e623}">
          <xlrd:rvb i="6407"/>
        </ext>
      </extLst>
    </bk>
    <bk>
      <extLst>
        <ext uri="{3e2802c4-a4d2-4d8b-9148-e3be6c30e623}">
          <xlrd:rvb i="6408"/>
        </ext>
      </extLst>
    </bk>
    <bk>
      <extLst>
        <ext uri="{3e2802c4-a4d2-4d8b-9148-e3be6c30e623}">
          <xlrd:rvb i="6409"/>
        </ext>
      </extLst>
    </bk>
    <bk>
      <extLst>
        <ext uri="{3e2802c4-a4d2-4d8b-9148-e3be6c30e623}">
          <xlrd:rvb i="6410"/>
        </ext>
      </extLst>
    </bk>
    <bk>
      <extLst>
        <ext uri="{3e2802c4-a4d2-4d8b-9148-e3be6c30e623}">
          <xlrd:rvb i="6411"/>
        </ext>
      </extLst>
    </bk>
    <bk>
      <extLst>
        <ext uri="{3e2802c4-a4d2-4d8b-9148-e3be6c30e623}">
          <xlrd:rvb i="6412"/>
        </ext>
      </extLst>
    </bk>
    <bk>
      <extLst>
        <ext uri="{3e2802c4-a4d2-4d8b-9148-e3be6c30e623}">
          <xlrd:rvb i="6413"/>
        </ext>
      </extLst>
    </bk>
    <bk>
      <extLst>
        <ext uri="{3e2802c4-a4d2-4d8b-9148-e3be6c30e623}">
          <xlrd:rvb i="6414"/>
        </ext>
      </extLst>
    </bk>
    <bk>
      <extLst>
        <ext uri="{3e2802c4-a4d2-4d8b-9148-e3be6c30e623}">
          <xlrd:rvb i="6415"/>
        </ext>
      </extLst>
    </bk>
    <bk>
      <extLst>
        <ext uri="{3e2802c4-a4d2-4d8b-9148-e3be6c30e623}">
          <xlrd:rvb i="6416"/>
        </ext>
      </extLst>
    </bk>
    <bk>
      <extLst>
        <ext uri="{3e2802c4-a4d2-4d8b-9148-e3be6c30e623}">
          <xlrd:rvb i="6417"/>
        </ext>
      </extLst>
    </bk>
    <bk>
      <extLst>
        <ext uri="{3e2802c4-a4d2-4d8b-9148-e3be6c30e623}">
          <xlrd:rvb i="6418"/>
        </ext>
      </extLst>
    </bk>
    <bk>
      <extLst>
        <ext uri="{3e2802c4-a4d2-4d8b-9148-e3be6c30e623}">
          <xlrd:rvb i="6419"/>
        </ext>
      </extLst>
    </bk>
    <bk>
      <extLst>
        <ext uri="{3e2802c4-a4d2-4d8b-9148-e3be6c30e623}">
          <xlrd:rvb i="6420"/>
        </ext>
      </extLst>
    </bk>
    <bk>
      <extLst>
        <ext uri="{3e2802c4-a4d2-4d8b-9148-e3be6c30e623}">
          <xlrd:rvb i="6421"/>
        </ext>
      </extLst>
    </bk>
    <bk>
      <extLst>
        <ext uri="{3e2802c4-a4d2-4d8b-9148-e3be6c30e623}">
          <xlrd:rvb i="6422"/>
        </ext>
      </extLst>
    </bk>
    <bk>
      <extLst>
        <ext uri="{3e2802c4-a4d2-4d8b-9148-e3be6c30e623}">
          <xlrd:rvb i="6423"/>
        </ext>
      </extLst>
    </bk>
    <bk>
      <extLst>
        <ext uri="{3e2802c4-a4d2-4d8b-9148-e3be6c30e623}">
          <xlrd:rvb i="6424"/>
        </ext>
      </extLst>
    </bk>
    <bk>
      <extLst>
        <ext uri="{3e2802c4-a4d2-4d8b-9148-e3be6c30e623}">
          <xlrd:rvb i="6425"/>
        </ext>
      </extLst>
    </bk>
    <bk>
      <extLst>
        <ext uri="{3e2802c4-a4d2-4d8b-9148-e3be6c30e623}">
          <xlrd:rvb i="6426"/>
        </ext>
      </extLst>
    </bk>
    <bk>
      <extLst>
        <ext uri="{3e2802c4-a4d2-4d8b-9148-e3be6c30e623}">
          <xlrd:rvb i="6427"/>
        </ext>
      </extLst>
    </bk>
    <bk>
      <extLst>
        <ext uri="{3e2802c4-a4d2-4d8b-9148-e3be6c30e623}">
          <xlrd:rvb i="6428"/>
        </ext>
      </extLst>
    </bk>
    <bk>
      <extLst>
        <ext uri="{3e2802c4-a4d2-4d8b-9148-e3be6c30e623}">
          <xlrd:rvb i="6429"/>
        </ext>
      </extLst>
    </bk>
    <bk>
      <extLst>
        <ext uri="{3e2802c4-a4d2-4d8b-9148-e3be6c30e623}">
          <xlrd:rvb i="6430"/>
        </ext>
      </extLst>
    </bk>
    <bk>
      <extLst>
        <ext uri="{3e2802c4-a4d2-4d8b-9148-e3be6c30e623}">
          <xlrd:rvb i="6431"/>
        </ext>
      </extLst>
    </bk>
    <bk>
      <extLst>
        <ext uri="{3e2802c4-a4d2-4d8b-9148-e3be6c30e623}">
          <xlrd:rvb i="6432"/>
        </ext>
      </extLst>
    </bk>
    <bk>
      <extLst>
        <ext uri="{3e2802c4-a4d2-4d8b-9148-e3be6c30e623}">
          <xlrd:rvb i="6433"/>
        </ext>
      </extLst>
    </bk>
    <bk>
      <extLst>
        <ext uri="{3e2802c4-a4d2-4d8b-9148-e3be6c30e623}">
          <xlrd:rvb i="6434"/>
        </ext>
      </extLst>
    </bk>
    <bk>
      <extLst>
        <ext uri="{3e2802c4-a4d2-4d8b-9148-e3be6c30e623}">
          <xlrd:rvb i="6435"/>
        </ext>
      </extLst>
    </bk>
    <bk>
      <extLst>
        <ext uri="{3e2802c4-a4d2-4d8b-9148-e3be6c30e623}">
          <xlrd:rvb i="6436"/>
        </ext>
      </extLst>
    </bk>
    <bk>
      <extLst>
        <ext uri="{3e2802c4-a4d2-4d8b-9148-e3be6c30e623}">
          <xlrd:rvb i="6437"/>
        </ext>
      </extLst>
    </bk>
    <bk>
      <extLst>
        <ext uri="{3e2802c4-a4d2-4d8b-9148-e3be6c30e623}">
          <xlrd:rvb i="6438"/>
        </ext>
      </extLst>
    </bk>
    <bk>
      <extLst>
        <ext uri="{3e2802c4-a4d2-4d8b-9148-e3be6c30e623}">
          <xlrd:rvb i="6439"/>
        </ext>
      </extLst>
    </bk>
    <bk>
      <extLst>
        <ext uri="{3e2802c4-a4d2-4d8b-9148-e3be6c30e623}">
          <xlrd:rvb i="6440"/>
        </ext>
      </extLst>
    </bk>
    <bk>
      <extLst>
        <ext uri="{3e2802c4-a4d2-4d8b-9148-e3be6c30e623}">
          <xlrd:rvb i="6441"/>
        </ext>
      </extLst>
    </bk>
    <bk>
      <extLst>
        <ext uri="{3e2802c4-a4d2-4d8b-9148-e3be6c30e623}">
          <xlrd:rvb i="6442"/>
        </ext>
      </extLst>
    </bk>
    <bk>
      <extLst>
        <ext uri="{3e2802c4-a4d2-4d8b-9148-e3be6c30e623}">
          <xlrd:rvb i="6443"/>
        </ext>
      </extLst>
    </bk>
    <bk>
      <extLst>
        <ext uri="{3e2802c4-a4d2-4d8b-9148-e3be6c30e623}">
          <xlrd:rvb i="6444"/>
        </ext>
      </extLst>
    </bk>
    <bk>
      <extLst>
        <ext uri="{3e2802c4-a4d2-4d8b-9148-e3be6c30e623}">
          <xlrd:rvb i="6445"/>
        </ext>
      </extLst>
    </bk>
    <bk>
      <extLst>
        <ext uri="{3e2802c4-a4d2-4d8b-9148-e3be6c30e623}">
          <xlrd:rvb i="6446"/>
        </ext>
      </extLst>
    </bk>
    <bk>
      <extLst>
        <ext uri="{3e2802c4-a4d2-4d8b-9148-e3be6c30e623}">
          <xlrd:rvb i="6447"/>
        </ext>
      </extLst>
    </bk>
    <bk>
      <extLst>
        <ext uri="{3e2802c4-a4d2-4d8b-9148-e3be6c30e623}">
          <xlrd:rvb i="6448"/>
        </ext>
      </extLst>
    </bk>
    <bk>
      <extLst>
        <ext uri="{3e2802c4-a4d2-4d8b-9148-e3be6c30e623}">
          <xlrd:rvb i="6449"/>
        </ext>
      </extLst>
    </bk>
    <bk>
      <extLst>
        <ext uri="{3e2802c4-a4d2-4d8b-9148-e3be6c30e623}">
          <xlrd:rvb i="6450"/>
        </ext>
      </extLst>
    </bk>
    <bk>
      <extLst>
        <ext uri="{3e2802c4-a4d2-4d8b-9148-e3be6c30e623}">
          <xlrd:rvb i="6451"/>
        </ext>
      </extLst>
    </bk>
    <bk>
      <extLst>
        <ext uri="{3e2802c4-a4d2-4d8b-9148-e3be6c30e623}">
          <xlrd:rvb i="6452"/>
        </ext>
      </extLst>
    </bk>
    <bk>
      <extLst>
        <ext uri="{3e2802c4-a4d2-4d8b-9148-e3be6c30e623}">
          <xlrd:rvb i="6453"/>
        </ext>
      </extLst>
    </bk>
    <bk>
      <extLst>
        <ext uri="{3e2802c4-a4d2-4d8b-9148-e3be6c30e623}">
          <xlrd:rvb i="6454"/>
        </ext>
      </extLst>
    </bk>
    <bk>
      <extLst>
        <ext uri="{3e2802c4-a4d2-4d8b-9148-e3be6c30e623}">
          <xlrd:rvb i="6455"/>
        </ext>
      </extLst>
    </bk>
    <bk>
      <extLst>
        <ext uri="{3e2802c4-a4d2-4d8b-9148-e3be6c30e623}">
          <xlrd:rvb i="6456"/>
        </ext>
      </extLst>
    </bk>
    <bk>
      <extLst>
        <ext uri="{3e2802c4-a4d2-4d8b-9148-e3be6c30e623}">
          <xlrd:rvb i="6457"/>
        </ext>
      </extLst>
    </bk>
    <bk>
      <extLst>
        <ext uri="{3e2802c4-a4d2-4d8b-9148-e3be6c30e623}">
          <xlrd:rvb i="6458"/>
        </ext>
      </extLst>
    </bk>
    <bk>
      <extLst>
        <ext uri="{3e2802c4-a4d2-4d8b-9148-e3be6c30e623}">
          <xlrd:rvb i="6459"/>
        </ext>
      </extLst>
    </bk>
    <bk>
      <extLst>
        <ext uri="{3e2802c4-a4d2-4d8b-9148-e3be6c30e623}">
          <xlrd:rvb i="6460"/>
        </ext>
      </extLst>
    </bk>
    <bk>
      <extLst>
        <ext uri="{3e2802c4-a4d2-4d8b-9148-e3be6c30e623}">
          <xlrd:rvb i="6461"/>
        </ext>
      </extLst>
    </bk>
    <bk>
      <extLst>
        <ext uri="{3e2802c4-a4d2-4d8b-9148-e3be6c30e623}">
          <xlrd:rvb i="6462"/>
        </ext>
      </extLst>
    </bk>
    <bk>
      <extLst>
        <ext uri="{3e2802c4-a4d2-4d8b-9148-e3be6c30e623}">
          <xlrd:rvb i="6463"/>
        </ext>
      </extLst>
    </bk>
    <bk>
      <extLst>
        <ext uri="{3e2802c4-a4d2-4d8b-9148-e3be6c30e623}">
          <xlrd:rvb i="6464"/>
        </ext>
      </extLst>
    </bk>
    <bk>
      <extLst>
        <ext uri="{3e2802c4-a4d2-4d8b-9148-e3be6c30e623}">
          <xlrd:rvb i="6465"/>
        </ext>
      </extLst>
    </bk>
    <bk>
      <extLst>
        <ext uri="{3e2802c4-a4d2-4d8b-9148-e3be6c30e623}">
          <xlrd:rvb i="6466"/>
        </ext>
      </extLst>
    </bk>
    <bk>
      <extLst>
        <ext uri="{3e2802c4-a4d2-4d8b-9148-e3be6c30e623}">
          <xlrd:rvb i="6467"/>
        </ext>
      </extLst>
    </bk>
    <bk>
      <extLst>
        <ext uri="{3e2802c4-a4d2-4d8b-9148-e3be6c30e623}">
          <xlrd:rvb i="6468"/>
        </ext>
      </extLst>
    </bk>
    <bk>
      <extLst>
        <ext uri="{3e2802c4-a4d2-4d8b-9148-e3be6c30e623}">
          <xlrd:rvb i="6469"/>
        </ext>
      </extLst>
    </bk>
    <bk>
      <extLst>
        <ext uri="{3e2802c4-a4d2-4d8b-9148-e3be6c30e623}">
          <xlrd:rvb i="6470"/>
        </ext>
      </extLst>
    </bk>
    <bk>
      <extLst>
        <ext uri="{3e2802c4-a4d2-4d8b-9148-e3be6c30e623}">
          <xlrd:rvb i="6471"/>
        </ext>
      </extLst>
    </bk>
    <bk>
      <extLst>
        <ext uri="{3e2802c4-a4d2-4d8b-9148-e3be6c30e623}">
          <xlrd:rvb i="6472"/>
        </ext>
      </extLst>
    </bk>
    <bk>
      <extLst>
        <ext uri="{3e2802c4-a4d2-4d8b-9148-e3be6c30e623}">
          <xlrd:rvb i="6473"/>
        </ext>
      </extLst>
    </bk>
    <bk>
      <extLst>
        <ext uri="{3e2802c4-a4d2-4d8b-9148-e3be6c30e623}">
          <xlrd:rvb i="6474"/>
        </ext>
      </extLst>
    </bk>
    <bk>
      <extLst>
        <ext uri="{3e2802c4-a4d2-4d8b-9148-e3be6c30e623}">
          <xlrd:rvb i="6475"/>
        </ext>
      </extLst>
    </bk>
    <bk>
      <extLst>
        <ext uri="{3e2802c4-a4d2-4d8b-9148-e3be6c30e623}">
          <xlrd:rvb i="6476"/>
        </ext>
      </extLst>
    </bk>
    <bk>
      <extLst>
        <ext uri="{3e2802c4-a4d2-4d8b-9148-e3be6c30e623}">
          <xlrd:rvb i="6477"/>
        </ext>
      </extLst>
    </bk>
    <bk>
      <extLst>
        <ext uri="{3e2802c4-a4d2-4d8b-9148-e3be6c30e623}">
          <xlrd:rvb i="6478"/>
        </ext>
      </extLst>
    </bk>
    <bk>
      <extLst>
        <ext uri="{3e2802c4-a4d2-4d8b-9148-e3be6c30e623}">
          <xlrd:rvb i="6479"/>
        </ext>
      </extLst>
    </bk>
    <bk>
      <extLst>
        <ext uri="{3e2802c4-a4d2-4d8b-9148-e3be6c30e623}">
          <xlrd:rvb i="6480"/>
        </ext>
      </extLst>
    </bk>
    <bk>
      <extLst>
        <ext uri="{3e2802c4-a4d2-4d8b-9148-e3be6c30e623}">
          <xlrd:rvb i="6481"/>
        </ext>
      </extLst>
    </bk>
    <bk>
      <extLst>
        <ext uri="{3e2802c4-a4d2-4d8b-9148-e3be6c30e623}">
          <xlrd:rvb i="6482"/>
        </ext>
      </extLst>
    </bk>
    <bk>
      <extLst>
        <ext uri="{3e2802c4-a4d2-4d8b-9148-e3be6c30e623}">
          <xlrd:rvb i="6483"/>
        </ext>
      </extLst>
    </bk>
    <bk>
      <extLst>
        <ext uri="{3e2802c4-a4d2-4d8b-9148-e3be6c30e623}">
          <xlrd:rvb i="6484"/>
        </ext>
      </extLst>
    </bk>
    <bk>
      <extLst>
        <ext uri="{3e2802c4-a4d2-4d8b-9148-e3be6c30e623}">
          <xlrd:rvb i="6485"/>
        </ext>
      </extLst>
    </bk>
    <bk>
      <extLst>
        <ext uri="{3e2802c4-a4d2-4d8b-9148-e3be6c30e623}">
          <xlrd:rvb i="6486"/>
        </ext>
      </extLst>
    </bk>
    <bk>
      <extLst>
        <ext uri="{3e2802c4-a4d2-4d8b-9148-e3be6c30e623}">
          <xlrd:rvb i="6487"/>
        </ext>
      </extLst>
    </bk>
    <bk>
      <extLst>
        <ext uri="{3e2802c4-a4d2-4d8b-9148-e3be6c30e623}">
          <xlrd:rvb i="6488"/>
        </ext>
      </extLst>
    </bk>
    <bk>
      <extLst>
        <ext uri="{3e2802c4-a4d2-4d8b-9148-e3be6c30e623}">
          <xlrd:rvb i="6489"/>
        </ext>
      </extLst>
    </bk>
    <bk>
      <extLst>
        <ext uri="{3e2802c4-a4d2-4d8b-9148-e3be6c30e623}">
          <xlrd:rvb i="6490"/>
        </ext>
      </extLst>
    </bk>
    <bk>
      <extLst>
        <ext uri="{3e2802c4-a4d2-4d8b-9148-e3be6c30e623}">
          <xlrd:rvb i="6491"/>
        </ext>
      </extLst>
    </bk>
    <bk>
      <extLst>
        <ext uri="{3e2802c4-a4d2-4d8b-9148-e3be6c30e623}">
          <xlrd:rvb i="6492"/>
        </ext>
      </extLst>
    </bk>
    <bk>
      <extLst>
        <ext uri="{3e2802c4-a4d2-4d8b-9148-e3be6c30e623}">
          <xlrd:rvb i="6493"/>
        </ext>
      </extLst>
    </bk>
    <bk>
      <extLst>
        <ext uri="{3e2802c4-a4d2-4d8b-9148-e3be6c30e623}">
          <xlrd:rvb i="6494"/>
        </ext>
      </extLst>
    </bk>
    <bk>
      <extLst>
        <ext uri="{3e2802c4-a4d2-4d8b-9148-e3be6c30e623}">
          <xlrd:rvb i="6495"/>
        </ext>
      </extLst>
    </bk>
    <bk>
      <extLst>
        <ext uri="{3e2802c4-a4d2-4d8b-9148-e3be6c30e623}">
          <xlrd:rvb i="6496"/>
        </ext>
      </extLst>
    </bk>
    <bk>
      <extLst>
        <ext uri="{3e2802c4-a4d2-4d8b-9148-e3be6c30e623}">
          <xlrd:rvb i="6497"/>
        </ext>
      </extLst>
    </bk>
    <bk>
      <extLst>
        <ext uri="{3e2802c4-a4d2-4d8b-9148-e3be6c30e623}">
          <xlrd:rvb i="6498"/>
        </ext>
      </extLst>
    </bk>
    <bk>
      <extLst>
        <ext uri="{3e2802c4-a4d2-4d8b-9148-e3be6c30e623}">
          <xlrd:rvb i="6499"/>
        </ext>
      </extLst>
    </bk>
    <bk>
      <extLst>
        <ext uri="{3e2802c4-a4d2-4d8b-9148-e3be6c30e623}">
          <xlrd:rvb i="6500"/>
        </ext>
      </extLst>
    </bk>
    <bk>
      <extLst>
        <ext uri="{3e2802c4-a4d2-4d8b-9148-e3be6c30e623}">
          <xlrd:rvb i="6501"/>
        </ext>
      </extLst>
    </bk>
    <bk>
      <extLst>
        <ext uri="{3e2802c4-a4d2-4d8b-9148-e3be6c30e623}">
          <xlrd:rvb i="6502"/>
        </ext>
      </extLst>
    </bk>
    <bk>
      <extLst>
        <ext uri="{3e2802c4-a4d2-4d8b-9148-e3be6c30e623}">
          <xlrd:rvb i="6503"/>
        </ext>
      </extLst>
    </bk>
    <bk>
      <extLst>
        <ext uri="{3e2802c4-a4d2-4d8b-9148-e3be6c30e623}">
          <xlrd:rvb i="6504"/>
        </ext>
      </extLst>
    </bk>
    <bk>
      <extLst>
        <ext uri="{3e2802c4-a4d2-4d8b-9148-e3be6c30e623}">
          <xlrd:rvb i="6505"/>
        </ext>
      </extLst>
    </bk>
    <bk>
      <extLst>
        <ext uri="{3e2802c4-a4d2-4d8b-9148-e3be6c30e623}">
          <xlrd:rvb i="6506"/>
        </ext>
      </extLst>
    </bk>
    <bk>
      <extLst>
        <ext uri="{3e2802c4-a4d2-4d8b-9148-e3be6c30e623}">
          <xlrd:rvb i="6507"/>
        </ext>
      </extLst>
    </bk>
    <bk>
      <extLst>
        <ext uri="{3e2802c4-a4d2-4d8b-9148-e3be6c30e623}">
          <xlrd:rvb i="6508"/>
        </ext>
      </extLst>
    </bk>
    <bk>
      <extLst>
        <ext uri="{3e2802c4-a4d2-4d8b-9148-e3be6c30e623}">
          <xlrd:rvb i="6509"/>
        </ext>
      </extLst>
    </bk>
    <bk>
      <extLst>
        <ext uri="{3e2802c4-a4d2-4d8b-9148-e3be6c30e623}">
          <xlrd:rvb i="6510"/>
        </ext>
      </extLst>
    </bk>
    <bk>
      <extLst>
        <ext uri="{3e2802c4-a4d2-4d8b-9148-e3be6c30e623}">
          <xlrd:rvb i="6511"/>
        </ext>
      </extLst>
    </bk>
    <bk>
      <extLst>
        <ext uri="{3e2802c4-a4d2-4d8b-9148-e3be6c30e623}">
          <xlrd:rvb i="6512"/>
        </ext>
      </extLst>
    </bk>
    <bk>
      <extLst>
        <ext uri="{3e2802c4-a4d2-4d8b-9148-e3be6c30e623}">
          <xlrd:rvb i="6513"/>
        </ext>
      </extLst>
    </bk>
    <bk>
      <extLst>
        <ext uri="{3e2802c4-a4d2-4d8b-9148-e3be6c30e623}">
          <xlrd:rvb i="6514"/>
        </ext>
      </extLst>
    </bk>
    <bk>
      <extLst>
        <ext uri="{3e2802c4-a4d2-4d8b-9148-e3be6c30e623}">
          <xlrd:rvb i="6515"/>
        </ext>
      </extLst>
    </bk>
    <bk>
      <extLst>
        <ext uri="{3e2802c4-a4d2-4d8b-9148-e3be6c30e623}">
          <xlrd:rvb i="6516"/>
        </ext>
      </extLst>
    </bk>
    <bk>
      <extLst>
        <ext uri="{3e2802c4-a4d2-4d8b-9148-e3be6c30e623}">
          <xlrd:rvb i="6517"/>
        </ext>
      </extLst>
    </bk>
    <bk>
      <extLst>
        <ext uri="{3e2802c4-a4d2-4d8b-9148-e3be6c30e623}">
          <xlrd:rvb i="6518"/>
        </ext>
      </extLst>
    </bk>
    <bk>
      <extLst>
        <ext uri="{3e2802c4-a4d2-4d8b-9148-e3be6c30e623}">
          <xlrd:rvb i="6519"/>
        </ext>
      </extLst>
    </bk>
    <bk>
      <extLst>
        <ext uri="{3e2802c4-a4d2-4d8b-9148-e3be6c30e623}">
          <xlrd:rvb i="6520"/>
        </ext>
      </extLst>
    </bk>
    <bk>
      <extLst>
        <ext uri="{3e2802c4-a4d2-4d8b-9148-e3be6c30e623}">
          <xlrd:rvb i="6521"/>
        </ext>
      </extLst>
    </bk>
    <bk>
      <extLst>
        <ext uri="{3e2802c4-a4d2-4d8b-9148-e3be6c30e623}">
          <xlrd:rvb i="6522"/>
        </ext>
      </extLst>
    </bk>
    <bk>
      <extLst>
        <ext uri="{3e2802c4-a4d2-4d8b-9148-e3be6c30e623}">
          <xlrd:rvb i="6523"/>
        </ext>
      </extLst>
    </bk>
    <bk>
      <extLst>
        <ext uri="{3e2802c4-a4d2-4d8b-9148-e3be6c30e623}">
          <xlrd:rvb i="6524"/>
        </ext>
      </extLst>
    </bk>
    <bk>
      <extLst>
        <ext uri="{3e2802c4-a4d2-4d8b-9148-e3be6c30e623}">
          <xlrd:rvb i="6525"/>
        </ext>
      </extLst>
    </bk>
    <bk>
      <extLst>
        <ext uri="{3e2802c4-a4d2-4d8b-9148-e3be6c30e623}">
          <xlrd:rvb i="6526"/>
        </ext>
      </extLst>
    </bk>
    <bk>
      <extLst>
        <ext uri="{3e2802c4-a4d2-4d8b-9148-e3be6c30e623}">
          <xlrd:rvb i="6527"/>
        </ext>
      </extLst>
    </bk>
    <bk>
      <extLst>
        <ext uri="{3e2802c4-a4d2-4d8b-9148-e3be6c30e623}">
          <xlrd:rvb i="6528"/>
        </ext>
      </extLst>
    </bk>
    <bk>
      <extLst>
        <ext uri="{3e2802c4-a4d2-4d8b-9148-e3be6c30e623}">
          <xlrd:rvb i="6529"/>
        </ext>
      </extLst>
    </bk>
    <bk>
      <extLst>
        <ext uri="{3e2802c4-a4d2-4d8b-9148-e3be6c30e623}">
          <xlrd:rvb i="6530"/>
        </ext>
      </extLst>
    </bk>
    <bk>
      <extLst>
        <ext uri="{3e2802c4-a4d2-4d8b-9148-e3be6c30e623}">
          <xlrd:rvb i="6531"/>
        </ext>
      </extLst>
    </bk>
    <bk>
      <extLst>
        <ext uri="{3e2802c4-a4d2-4d8b-9148-e3be6c30e623}">
          <xlrd:rvb i="6532"/>
        </ext>
      </extLst>
    </bk>
    <bk>
      <extLst>
        <ext uri="{3e2802c4-a4d2-4d8b-9148-e3be6c30e623}">
          <xlrd:rvb i="6533"/>
        </ext>
      </extLst>
    </bk>
    <bk>
      <extLst>
        <ext uri="{3e2802c4-a4d2-4d8b-9148-e3be6c30e623}">
          <xlrd:rvb i="6534"/>
        </ext>
      </extLst>
    </bk>
    <bk>
      <extLst>
        <ext uri="{3e2802c4-a4d2-4d8b-9148-e3be6c30e623}">
          <xlrd:rvb i="6535"/>
        </ext>
      </extLst>
    </bk>
    <bk>
      <extLst>
        <ext uri="{3e2802c4-a4d2-4d8b-9148-e3be6c30e623}">
          <xlrd:rvb i="6536"/>
        </ext>
      </extLst>
    </bk>
    <bk>
      <extLst>
        <ext uri="{3e2802c4-a4d2-4d8b-9148-e3be6c30e623}">
          <xlrd:rvb i="6537"/>
        </ext>
      </extLst>
    </bk>
    <bk>
      <extLst>
        <ext uri="{3e2802c4-a4d2-4d8b-9148-e3be6c30e623}">
          <xlrd:rvb i="6538"/>
        </ext>
      </extLst>
    </bk>
    <bk>
      <extLst>
        <ext uri="{3e2802c4-a4d2-4d8b-9148-e3be6c30e623}">
          <xlrd:rvb i="6539"/>
        </ext>
      </extLst>
    </bk>
    <bk>
      <extLst>
        <ext uri="{3e2802c4-a4d2-4d8b-9148-e3be6c30e623}">
          <xlrd:rvb i="6540"/>
        </ext>
      </extLst>
    </bk>
    <bk>
      <extLst>
        <ext uri="{3e2802c4-a4d2-4d8b-9148-e3be6c30e623}">
          <xlrd:rvb i="6541"/>
        </ext>
      </extLst>
    </bk>
    <bk>
      <extLst>
        <ext uri="{3e2802c4-a4d2-4d8b-9148-e3be6c30e623}">
          <xlrd:rvb i="6542"/>
        </ext>
      </extLst>
    </bk>
    <bk>
      <extLst>
        <ext uri="{3e2802c4-a4d2-4d8b-9148-e3be6c30e623}">
          <xlrd:rvb i="6543"/>
        </ext>
      </extLst>
    </bk>
    <bk>
      <extLst>
        <ext uri="{3e2802c4-a4d2-4d8b-9148-e3be6c30e623}">
          <xlrd:rvb i="6544"/>
        </ext>
      </extLst>
    </bk>
    <bk>
      <extLst>
        <ext uri="{3e2802c4-a4d2-4d8b-9148-e3be6c30e623}">
          <xlrd:rvb i="6545"/>
        </ext>
      </extLst>
    </bk>
    <bk>
      <extLst>
        <ext uri="{3e2802c4-a4d2-4d8b-9148-e3be6c30e623}">
          <xlrd:rvb i="6546"/>
        </ext>
      </extLst>
    </bk>
    <bk>
      <extLst>
        <ext uri="{3e2802c4-a4d2-4d8b-9148-e3be6c30e623}">
          <xlrd:rvb i="6547"/>
        </ext>
      </extLst>
    </bk>
    <bk>
      <extLst>
        <ext uri="{3e2802c4-a4d2-4d8b-9148-e3be6c30e623}">
          <xlrd:rvb i="6548"/>
        </ext>
      </extLst>
    </bk>
    <bk>
      <extLst>
        <ext uri="{3e2802c4-a4d2-4d8b-9148-e3be6c30e623}">
          <xlrd:rvb i="6549"/>
        </ext>
      </extLst>
    </bk>
    <bk>
      <extLst>
        <ext uri="{3e2802c4-a4d2-4d8b-9148-e3be6c30e623}">
          <xlrd:rvb i="6550"/>
        </ext>
      </extLst>
    </bk>
    <bk>
      <extLst>
        <ext uri="{3e2802c4-a4d2-4d8b-9148-e3be6c30e623}">
          <xlrd:rvb i="6551"/>
        </ext>
      </extLst>
    </bk>
    <bk>
      <extLst>
        <ext uri="{3e2802c4-a4d2-4d8b-9148-e3be6c30e623}">
          <xlrd:rvb i="6552"/>
        </ext>
      </extLst>
    </bk>
    <bk>
      <extLst>
        <ext uri="{3e2802c4-a4d2-4d8b-9148-e3be6c30e623}">
          <xlrd:rvb i="6553"/>
        </ext>
      </extLst>
    </bk>
    <bk>
      <extLst>
        <ext uri="{3e2802c4-a4d2-4d8b-9148-e3be6c30e623}">
          <xlrd:rvb i="6554"/>
        </ext>
      </extLst>
    </bk>
    <bk>
      <extLst>
        <ext uri="{3e2802c4-a4d2-4d8b-9148-e3be6c30e623}">
          <xlrd:rvb i="6555"/>
        </ext>
      </extLst>
    </bk>
    <bk>
      <extLst>
        <ext uri="{3e2802c4-a4d2-4d8b-9148-e3be6c30e623}">
          <xlrd:rvb i="6556"/>
        </ext>
      </extLst>
    </bk>
    <bk>
      <extLst>
        <ext uri="{3e2802c4-a4d2-4d8b-9148-e3be6c30e623}">
          <xlrd:rvb i="6557"/>
        </ext>
      </extLst>
    </bk>
    <bk>
      <extLst>
        <ext uri="{3e2802c4-a4d2-4d8b-9148-e3be6c30e623}">
          <xlrd:rvb i="6558"/>
        </ext>
      </extLst>
    </bk>
    <bk>
      <extLst>
        <ext uri="{3e2802c4-a4d2-4d8b-9148-e3be6c30e623}">
          <xlrd:rvb i="6559"/>
        </ext>
      </extLst>
    </bk>
    <bk>
      <extLst>
        <ext uri="{3e2802c4-a4d2-4d8b-9148-e3be6c30e623}">
          <xlrd:rvb i="6560"/>
        </ext>
      </extLst>
    </bk>
    <bk>
      <extLst>
        <ext uri="{3e2802c4-a4d2-4d8b-9148-e3be6c30e623}">
          <xlrd:rvb i="6561"/>
        </ext>
      </extLst>
    </bk>
    <bk>
      <extLst>
        <ext uri="{3e2802c4-a4d2-4d8b-9148-e3be6c30e623}">
          <xlrd:rvb i="6562"/>
        </ext>
      </extLst>
    </bk>
    <bk>
      <extLst>
        <ext uri="{3e2802c4-a4d2-4d8b-9148-e3be6c30e623}">
          <xlrd:rvb i="6563"/>
        </ext>
      </extLst>
    </bk>
    <bk>
      <extLst>
        <ext uri="{3e2802c4-a4d2-4d8b-9148-e3be6c30e623}">
          <xlrd:rvb i="6564"/>
        </ext>
      </extLst>
    </bk>
    <bk>
      <extLst>
        <ext uri="{3e2802c4-a4d2-4d8b-9148-e3be6c30e623}">
          <xlrd:rvb i="6565"/>
        </ext>
      </extLst>
    </bk>
    <bk>
      <extLst>
        <ext uri="{3e2802c4-a4d2-4d8b-9148-e3be6c30e623}">
          <xlrd:rvb i="6566"/>
        </ext>
      </extLst>
    </bk>
    <bk>
      <extLst>
        <ext uri="{3e2802c4-a4d2-4d8b-9148-e3be6c30e623}">
          <xlrd:rvb i="6567"/>
        </ext>
      </extLst>
    </bk>
    <bk>
      <extLst>
        <ext uri="{3e2802c4-a4d2-4d8b-9148-e3be6c30e623}">
          <xlrd:rvb i="6568"/>
        </ext>
      </extLst>
    </bk>
    <bk>
      <extLst>
        <ext uri="{3e2802c4-a4d2-4d8b-9148-e3be6c30e623}">
          <xlrd:rvb i="6569"/>
        </ext>
      </extLst>
    </bk>
    <bk>
      <extLst>
        <ext uri="{3e2802c4-a4d2-4d8b-9148-e3be6c30e623}">
          <xlrd:rvb i="6570"/>
        </ext>
      </extLst>
    </bk>
    <bk>
      <extLst>
        <ext uri="{3e2802c4-a4d2-4d8b-9148-e3be6c30e623}">
          <xlrd:rvb i="6571"/>
        </ext>
      </extLst>
    </bk>
    <bk>
      <extLst>
        <ext uri="{3e2802c4-a4d2-4d8b-9148-e3be6c30e623}">
          <xlrd:rvb i="6572"/>
        </ext>
      </extLst>
    </bk>
    <bk>
      <extLst>
        <ext uri="{3e2802c4-a4d2-4d8b-9148-e3be6c30e623}">
          <xlrd:rvb i="6573"/>
        </ext>
      </extLst>
    </bk>
    <bk>
      <extLst>
        <ext uri="{3e2802c4-a4d2-4d8b-9148-e3be6c30e623}">
          <xlrd:rvb i="6574"/>
        </ext>
      </extLst>
    </bk>
    <bk>
      <extLst>
        <ext uri="{3e2802c4-a4d2-4d8b-9148-e3be6c30e623}">
          <xlrd:rvb i="6575"/>
        </ext>
      </extLst>
    </bk>
    <bk>
      <extLst>
        <ext uri="{3e2802c4-a4d2-4d8b-9148-e3be6c30e623}">
          <xlrd:rvb i="6576"/>
        </ext>
      </extLst>
    </bk>
    <bk>
      <extLst>
        <ext uri="{3e2802c4-a4d2-4d8b-9148-e3be6c30e623}">
          <xlrd:rvb i="6577"/>
        </ext>
      </extLst>
    </bk>
    <bk>
      <extLst>
        <ext uri="{3e2802c4-a4d2-4d8b-9148-e3be6c30e623}">
          <xlrd:rvb i="6578"/>
        </ext>
      </extLst>
    </bk>
    <bk>
      <extLst>
        <ext uri="{3e2802c4-a4d2-4d8b-9148-e3be6c30e623}">
          <xlrd:rvb i="6579"/>
        </ext>
      </extLst>
    </bk>
    <bk>
      <extLst>
        <ext uri="{3e2802c4-a4d2-4d8b-9148-e3be6c30e623}">
          <xlrd:rvb i="6580"/>
        </ext>
      </extLst>
    </bk>
    <bk>
      <extLst>
        <ext uri="{3e2802c4-a4d2-4d8b-9148-e3be6c30e623}">
          <xlrd:rvb i="6581"/>
        </ext>
      </extLst>
    </bk>
    <bk>
      <extLst>
        <ext uri="{3e2802c4-a4d2-4d8b-9148-e3be6c30e623}">
          <xlrd:rvb i="6582"/>
        </ext>
      </extLst>
    </bk>
    <bk>
      <extLst>
        <ext uri="{3e2802c4-a4d2-4d8b-9148-e3be6c30e623}">
          <xlrd:rvb i="6583"/>
        </ext>
      </extLst>
    </bk>
    <bk>
      <extLst>
        <ext uri="{3e2802c4-a4d2-4d8b-9148-e3be6c30e623}">
          <xlrd:rvb i="6584"/>
        </ext>
      </extLst>
    </bk>
    <bk>
      <extLst>
        <ext uri="{3e2802c4-a4d2-4d8b-9148-e3be6c30e623}">
          <xlrd:rvb i="6585"/>
        </ext>
      </extLst>
    </bk>
    <bk>
      <extLst>
        <ext uri="{3e2802c4-a4d2-4d8b-9148-e3be6c30e623}">
          <xlrd:rvb i="6586"/>
        </ext>
      </extLst>
    </bk>
    <bk>
      <extLst>
        <ext uri="{3e2802c4-a4d2-4d8b-9148-e3be6c30e623}">
          <xlrd:rvb i="6587"/>
        </ext>
      </extLst>
    </bk>
    <bk>
      <extLst>
        <ext uri="{3e2802c4-a4d2-4d8b-9148-e3be6c30e623}">
          <xlrd:rvb i="6588"/>
        </ext>
      </extLst>
    </bk>
    <bk>
      <extLst>
        <ext uri="{3e2802c4-a4d2-4d8b-9148-e3be6c30e623}">
          <xlrd:rvb i="6589"/>
        </ext>
      </extLst>
    </bk>
    <bk>
      <extLst>
        <ext uri="{3e2802c4-a4d2-4d8b-9148-e3be6c30e623}">
          <xlrd:rvb i="6590"/>
        </ext>
      </extLst>
    </bk>
    <bk>
      <extLst>
        <ext uri="{3e2802c4-a4d2-4d8b-9148-e3be6c30e623}">
          <xlrd:rvb i="6591"/>
        </ext>
      </extLst>
    </bk>
    <bk>
      <extLst>
        <ext uri="{3e2802c4-a4d2-4d8b-9148-e3be6c30e623}">
          <xlrd:rvb i="6592"/>
        </ext>
      </extLst>
    </bk>
    <bk>
      <extLst>
        <ext uri="{3e2802c4-a4d2-4d8b-9148-e3be6c30e623}">
          <xlrd:rvb i="6593"/>
        </ext>
      </extLst>
    </bk>
    <bk>
      <extLst>
        <ext uri="{3e2802c4-a4d2-4d8b-9148-e3be6c30e623}">
          <xlrd:rvb i="6594"/>
        </ext>
      </extLst>
    </bk>
    <bk>
      <extLst>
        <ext uri="{3e2802c4-a4d2-4d8b-9148-e3be6c30e623}">
          <xlrd:rvb i="6595"/>
        </ext>
      </extLst>
    </bk>
    <bk>
      <extLst>
        <ext uri="{3e2802c4-a4d2-4d8b-9148-e3be6c30e623}">
          <xlrd:rvb i="6596"/>
        </ext>
      </extLst>
    </bk>
    <bk>
      <extLst>
        <ext uri="{3e2802c4-a4d2-4d8b-9148-e3be6c30e623}">
          <xlrd:rvb i="6597"/>
        </ext>
      </extLst>
    </bk>
    <bk>
      <extLst>
        <ext uri="{3e2802c4-a4d2-4d8b-9148-e3be6c30e623}">
          <xlrd:rvb i="6598"/>
        </ext>
      </extLst>
    </bk>
    <bk>
      <extLst>
        <ext uri="{3e2802c4-a4d2-4d8b-9148-e3be6c30e623}">
          <xlrd:rvb i="6599"/>
        </ext>
      </extLst>
    </bk>
    <bk>
      <extLst>
        <ext uri="{3e2802c4-a4d2-4d8b-9148-e3be6c30e623}">
          <xlrd:rvb i="6600"/>
        </ext>
      </extLst>
    </bk>
    <bk>
      <extLst>
        <ext uri="{3e2802c4-a4d2-4d8b-9148-e3be6c30e623}">
          <xlrd:rvb i="6601"/>
        </ext>
      </extLst>
    </bk>
    <bk>
      <extLst>
        <ext uri="{3e2802c4-a4d2-4d8b-9148-e3be6c30e623}">
          <xlrd:rvb i="6602"/>
        </ext>
      </extLst>
    </bk>
    <bk>
      <extLst>
        <ext uri="{3e2802c4-a4d2-4d8b-9148-e3be6c30e623}">
          <xlrd:rvb i="6603"/>
        </ext>
      </extLst>
    </bk>
    <bk>
      <extLst>
        <ext uri="{3e2802c4-a4d2-4d8b-9148-e3be6c30e623}">
          <xlrd:rvb i="6604"/>
        </ext>
      </extLst>
    </bk>
    <bk>
      <extLst>
        <ext uri="{3e2802c4-a4d2-4d8b-9148-e3be6c30e623}">
          <xlrd:rvb i="6605"/>
        </ext>
      </extLst>
    </bk>
    <bk>
      <extLst>
        <ext uri="{3e2802c4-a4d2-4d8b-9148-e3be6c30e623}">
          <xlrd:rvb i="6606"/>
        </ext>
      </extLst>
    </bk>
    <bk>
      <extLst>
        <ext uri="{3e2802c4-a4d2-4d8b-9148-e3be6c30e623}">
          <xlrd:rvb i="6607"/>
        </ext>
      </extLst>
    </bk>
    <bk>
      <extLst>
        <ext uri="{3e2802c4-a4d2-4d8b-9148-e3be6c30e623}">
          <xlrd:rvb i="6608"/>
        </ext>
      </extLst>
    </bk>
    <bk>
      <extLst>
        <ext uri="{3e2802c4-a4d2-4d8b-9148-e3be6c30e623}">
          <xlrd:rvb i="6609"/>
        </ext>
      </extLst>
    </bk>
    <bk>
      <extLst>
        <ext uri="{3e2802c4-a4d2-4d8b-9148-e3be6c30e623}">
          <xlrd:rvb i="6610"/>
        </ext>
      </extLst>
    </bk>
    <bk>
      <extLst>
        <ext uri="{3e2802c4-a4d2-4d8b-9148-e3be6c30e623}">
          <xlrd:rvb i="6611"/>
        </ext>
      </extLst>
    </bk>
    <bk>
      <extLst>
        <ext uri="{3e2802c4-a4d2-4d8b-9148-e3be6c30e623}">
          <xlrd:rvb i="6612"/>
        </ext>
      </extLst>
    </bk>
    <bk>
      <extLst>
        <ext uri="{3e2802c4-a4d2-4d8b-9148-e3be6c30e623}">
          <xlrd:rvb i="6613"/>
        </ext>
      </extLst>
    </bk>
    <bk>
      <extLst>
        <ext uri="{3e2802c4-a4d2-4d8b-9148-e3be6c30e623}">
          <xlrd:rvb i="6614"/>
        </ext>
      </extLst>
    </bk>
    <bk>
      <extLst>
        <ext uri="{3e2802c4-a4d2-4d8b-9148-e3be6c30e623}">
          <xlrd:rvb i="6615"/>
        </ext>
      </extLst>
    </bk>
    <bk>
      <extLst>
        <ext uri="{3e2802c4-a4d2-4d8b-9148-e3be6c30e623}">
          <xlrd:rvb i="6616"/>
        </ext>
      </extLst>
    </bk>
    <bk>
      <extLst>
        <ext uri="{3e2802c4-a4d2-4d8b-9148-e3be6c30e623}">
          <xlrd:rvb i="6617"/>
        </ext>
      </extLst>
    </bk>
    <bk>
      <extLst>
        <ext uri="{3e2802c4-a4d2-4d8b-9148-e3be6c30e623}">
          <xlrd:rvb i="6618"/>
        </ext>
      </extLst>
    </bk>
    <bk>
      <extLst>
        <ext uri="{3e2802c4-a4d2-4d8b-9148-e3be6c30e623}">
          <xlrd:rvb i="6619"/>
        </ext>
      </extLst>
    </bk>
    <bk>
      <extLst>
        <ext uri="{3e2802c4-a4d2-4d8b-9148-e3be6c30e623}">
          <xlrd:rvb i="6620"/>
        </ext>
      </extLst>
    </bk>
    <bk>
      <extLst>
        <ext uri="{3e2802c4-a4d2-4d8b-9148-e3be6c30e623}">
          <xlrd:rvb i="6621"/>
        </ext>
      </extLst>
    </bk>
    <bk>
      <extLst>
        <ext uri="{3e2802c4-a4d2-4d8b-9148-e3be6c30e623}">
          <xlrd:rvb i="6622"/>
        </ext>
      </extLst>
    </bk>
    <bk>
      <extLst>
        <ext uri="{3e2802c4-a4d2-4d8b-9148-e3be6c30e623}">
          <xlrd:rvb i="6623"/>
        </ext>
      </extLst>
    </bk>
    <bk>
      <extLst>
        <ext uri="{3e2802c4-a4d2-4d8b-9148-e3be6c30e623}">
          <xlrd:rvb i="6624"/>
        </ext>
      </extLst>
    </bk>
    <bk>
      <extLst>
        <ext uri="{3e2802c4-a4d2-4d8b-9148-e3be6c30e623}">
          <xlrd:rvb i="6625"/>
        </ext>
      </extLst>
    </bk>
    <bk>
      <extLst>
        <ext uri="{3e2802c4-a4d2-4d8b-9148-e3be6c30e623}">
          <xlrd:rvb i="6626"/>
        </ext>
      </extLst>
    </bk>
    <bk>
      <extLst>
        <ext uri="{3e2802c4-a4d2-4d8b-9148-e3be6c30e623}">
          <xlrd:rvb i="6627"/>
        </ext>
      </extLst>
    </bk>
    <bk>
      <extLst>
        <ext uri="{3e2802c4-a4d2-4d8b-9148-e3be6c30e623}">
          <xlrd:rvb i="6628"/>
        </ext>
      </extLst>
    </bk>
    <bk>
      <extLst>
        <ext uri="{3e2802c4-a4d2-4d8b-9148-e3be6c30e623}">
          <xlrd:rvb i="6629"/>
        </ext>
      </extLst>
    </bk>
    <bk>
      <extLst>
        <ext uri="{3e2802c4-a4d2-4d8b-9148-e3be6c30e623}">
          <xlrd:rvb i="6630"/>
        </ext>
      </extLst>
    </bk>
    <bk>
      <extLst>
        <ext uri="{3e2802c4-a4d2-4d8b-9148-e3be6c30e623}">
          <xlrd:rvb i="6631"/>
        </ext>
      </extLst>
    </bk>
    <bk>
      <extLst>
        <ext uri="{3e2802c4-a4d2-4d8b-9148-e3be6c30e623}">
          <xlrd:rvb i="6632"/>
        </ext>
      </extLst>
    </bk>
    <bk>
      <extLst>
        <ext uri="{3e2802c4-a4d2-4d8b-9148-e3be6c30e623}">
          <xlrd:rvb i="6633"/>
        </ext>
      </extLst>
    </bk>
    <bk>
      <extLst>
        <ext uri="{3e2802c4-a4d2-4d8b-9148-e3be6c30e623}">
          <xlrd:rvb i="6634"/>
        </ext>
      </extLst>
    </bk>
    <bk>
      <extLst>
        <ext uri="{3e2802c4-a4d2-4d8b-9148-e3be6c30e623}">
          <xlrd:rvb i="6635"/>
        </ext>
      </extLst>
    </bk>
    <bk>
      <extLst>
        <ext uri="{3e2802c4-a4d2-4d8b-9148-e3be6c30e623}">
          <xlrd:rvb i="6636"/>
        </ext>
      </extLst>
    </bk>
    <bk>
      <extLst>
        <ext uri="{3e2802c4-a4d2-4d8b-9148-e3be6c30e623}">
          <xlrd:rvb i="6637"/>
        </ext>
      </extLst>
    </bk>
    <bk>
      <extLst>
        <ext uri="{3e2802c4-a4d2-4d8b-9148-e3be6c30e623}">
          <xlrd:rvb i="6638"/>
        </ext>
      </extLst>
    </bk>
    <bk>
      <extLst>
        <ext uri="{3e2802c4-a4d2-4d8b-9148-e3be6c30e623}">
          <xlrd:rvb i="6639"/>
        </ext>
      </extLst>
    </bk>
    <bk>
      <extLst>
        <ext uri="{3e2802c4-a4d2-4d8b-9148-e3be6c30e623}">
          <xlrd:rvb i="6640"/>
        </ext>
      </extLst>
    </bk>
    <bk>
      <extLst>
        <ext uri="{3e2802c4-a4d2-4d8b-9148-e3be6c30e623}">
          <xlrd:rvb i="6641"/>
        </ext>
      </extLst>
    </bk>
    <bk>
      <extLst>
        <ext uri="{3e2802c4-a4d2-4d8b-9148-e3be6c30e623}">
          <xlrd:rvb i="6642"/>
        </ext>
      </extLst>
    </bk>
    <bk>
      <extLst>
        <ext uri="{3e2802c4-a4d2-4d8b-9148-e3be6c30e623}">
          <xlrd:rvb i="6643"/>
        </ext>
      </extLst>
    </bk>
    <bk>
      <extLst>
        <ext uri="{3e2802c4-a4d2-4d8b-9148-e3be6c30e623}">
          <xlrd:rvb i="6644"/>
        </ext>
      </extLst>
    </bk>
    <bk>
      <extLst>
        <ext uri="{3e2802c4-a4d2-4d8b-9148-e3be6c30e623}">
          <xlrd:rvb i="6645"/>
        </ext>
      </extLst>
    </bk>
    <bk>
      <extLst>
        <ext uri="{3e2802c4-a4d2-4d8b-9148-e3be6c30e623}">
          <xlrd:rvb i="6646"/>
        </ext>
      </extLst>
    </bk>
    <bk>
      <extLst>
        <ext uri="{3e2802c4-a4d2-4d8b-9148-e3be6c30e623}">
          <xlrd:rvb i="6647"/>
        </ext>
      </extLst>
    </bk>
    <bk>
      <extLst>
        <ext uri="{3e2802c4-a4d2-4d8b-9148-e3be6c30e623}">
          <xlrd:rvb i="6648"/>
        </ext>
      </extLst>
    </bk>
    <bk>
      <extLst>
        <ext uri="{3e2802c4-a4d2-4d8b-9148-e3be6c30e623}">
          <xlrd:rvb i="6649"/>
        </ext>
      </extLst>
    </bk>
    <bk>
      <extLst>
        <ext uri="{3e2802c4-a4d2-4d8b-9148-e3be6c30e623}">
          <xlrd:rvb i="6650"/>
        </ext>
      </extLst>
    </bk>
    <bk>
      <extLst>
        <ext uri="{3e2802c4-a4d2-4d8b-9148-e3be6c30e623}">
          <xlrd:rvb i="6651"/>
        </ext>
      </extLst>
    </bk>
    <bk>
      <extLst>
        <ext uri="{3e2802c4-a4d2-4d8b-9148-e3be6c30e623}">
          <xlrd:rvb i="6652"/>
        </ext>
      </extLst>
    </bk>
    <bk>
      <extLst>
        <ext uri="{3e2802c4-a4d2-4d8b-9148-e3be6c30e623}">
          <xlrd:rvb i="6653"/>
        </ext>
      </extLst>
    </bk>
    <bk>
      <extLst>
        <ext uri="{3e2802c4-a4d2-4d8b-9148-e3be6c30e623}">
          <xlrd:rvb i="6654"/>
        </ext>
      </extLst>
    </bk>
    <bk>
      <extLst>
        <ext uri="{3e2802c4-a4d2-4d8b-9148-e3be6c30e623}">
          <xlrd:rvb i="6655"/>
        </ext>
      </extLst>
    </bk>
    <bk>
      <extLst>
        <ext uri="{3e2802c4-a4d2-4d8b-9148-e3be6c30e623}">
          <xlrd:rvb i="6656"/>
        </ext>
      </extLst>
    </bk>
    <bk>
      <extLst>
        <ext uri="{3e2802c4-a4d2-4d8b-9148-e3be6c30e623}">
          <xlrd:rvb i="6657"/>
        </ext>
      </extLst>
    </bk>
    <bk>
      <extLst>
        <ext uri="{3e2802c4-a4d2-4d8b-9148-e3be6c30e623}">
          <xlrd:rvb i="6658"/>
        </ext>
      </extLst>
    </bk>
    <bk>
      <extLst>
        <ext uri="{3e2802c4-a4d2-4d8b-9148-e3be6c30e623}">
          <xlrd:rvb i="6659"/>
        </ext>
      </extLst>
    </bk>
    <bk>
      <extLst>
        <ext uri="{3e2802c4-a4d2-4d8b-9148-e3be6c30e623}">
          <xlrd:rvb i="6660"/>
        </ext>
      </extLst>
    </bk>
    <bk>
      <extLst>
        <ext uri="{3e2802c4-a4d2-4d8b-9148-e3be6c30e623}">
          <xlrd:rvb i="6661"/>
        </ext>
      </extLst>
    </bk>
    <bk>
      <extLst>
        <ext uri="{3e2802c4-a4d2-4d8b-9148-e3be6c30e623}">
          <xlrd:rvb i="6662"/>
        </ext>
      </extLst>
    </bk>
    <bk>
      <extLst>
        <ext uri="{3e2802c4-a4d2-4d8b-9148-e3be6c30e623}">
          <xlrd:rvb i="6663"/>
        </ext>
      </extLst>
    </bk>
    <bk>
      <extLst>
        <ext uri="{3e2802c4-a4d2-4d8b-9148-e3be6c30e623}">
          <xlrd:rvb i="6664"/>
        </ext>
      </extLst>
    </bk>
    <bk>
      <extLst>
        <ext uri="{3e2802c4-a4d2-4d8b-9148-e3be6c30e623}">
          <xlrd:rvb i="6665"/>
        </ext>
      </extLst>
    </bk>
    <bk>
      <extLst>
        <ext uri="{3e2802c4-a4d2-4d8b-9148-e3be6c30e623}">
          <xlrd:rvb i="6666"/>
        </ext>
      </extLst>
    </bk>
    <bk>
      <extLst>
        <ext uri="{3e2802c4-a4d2-4d8b-9148-e3be6c30e623}">
          <xlrd:rvb i="6667"/>
        </ext>
      </extLst>
    </bk>
    <bk>
      <extLst>
        <ext uri="{3e2802c4-a4d2-4d8b-9148-e3be6c30e623}">
          <xlrd:rvb i="6668"/>
        </ext>
      </extLst>
    </bk>
    <bk>
      <extLst>
        <ext uri="{3e2802c4-a4d2-4d8b-9148-e3be6c30e623}">
          <xlrd:rvb i="6669"/>
        </ext>
      </extLst>
    </bk>
    <bk>
      <extLst>
        <ext uri="{3e2802c4-a4d2-4d8b-9148-e3be6c30e623}">
          <xlrd:rvb i="6670"/>
        </ext>
      </extLst>
    </bk>
    <bk>
      <extLst>
        <ext uri="{3e2802c4-a4d2-4d8b-9148-e3be6c30e623}">
          <xlrd:rvb i="6671"/>
        </ext>
      </extLst>
    </bk>
    <bk>
      <extLst>
        <ext uri="{3e2802c4-a4d2-4d8b-9148-e3be6c30e623}">
          <xlrd:rvb i="6672"/>
        </ext>
      </extLst>
    </bk>
    <bk>
      <extLst>
        <ext uri="{3e2802c4-a4d2-4d8b-9148-e3be6c30e623}">
          <xlrd:rvb i="6673"/>
        </ext>
      </extLst>
    </bk>
    <bk>
      <extLst>
        <ext uri="{3e2802c4-a4d2-4d8b-9148-e3be6c30e623}">
          <xlrd:rvb i="6674"/>
        </ext>
      </extLst>
    </bk>
    <bk>
      <extLst>
        <ext uri="{3e2802c4-a4d2-4d8b-9148-e3be6c30e623}">
          <xlrd:rvb i="6675"/>
        </ext>
      </extLst>
    </bk>
    <bk>
      <extLst>
        <ext uri="{3e2802c4-a4d2-4d8b-9148-e3be6c30e623}">
          <xlrd:rvb i="6676"/>
        </ext>
      </extLst>
    </bk>
    <bk>
      <extLst>
        <ext uri="{3e2802c4-a4d2-4d8b-9148-e3be6c30e623}">
          <xlrd:rvb i="6677"/>
        </ext>
      </extLst>
    </bk>
    <bk>
      <extLst>
        <ext uri="{3e2802c4-a4d2-4d8b-9148-e3be6c30e623}">
          <xlrd:rvb i="6678"/>
        </ext>
      </extLst>
    </bk>
    <bk>
      <extLst>
        <ext uri="{3e2802c4-a4d2-4d8b-9148-e3be6c30e623}">
          <xlrd:rvb i="6679"/>
        </ext>
      </extLst>
    </bk>
    <bk>
      <extLst>
        <ext uri="{3e2802c4-a4d2-4d8b-9148-e3be6c30e623}">
          <xlrd:rvb i="6680"/>
        </ext>
      </extLst>
    </bk>
    <bk>
      <extLst>
        <ext uri="{3e2802c4-a4d2-4d8b-9148-e3be6c30e623}">
          <xlrd:rvb i="6681"/>
        </ext>
      </extLst>
    </bk>
    <bk>
      <extLst>
        <ext uri="{3e2802c4-a4d2-4d8b-9148-e3be6c30e623}">
          <xlrd:rvb i="6682"/>
        </ext>
      </extLst>
    </bk>
    <bk>
      <extLst>
        <ext uri="{3e2802c4-a4d2-4d8b-9148-e3be6c30e623}">
          <xlrd:rvb i="6683"/>
        </ext>
      </extLst>
    </bk>
    <bk>
      <extLst>
        <ext uri="{3e2802c4-a4d2-4d8b-9148-e3be6c30e623}">
          <xlrd:rvb i="6684"/>
        </ext>
      </extLst>
    </bk>
    <bk>
      <extLst>
        <ext uri="{3e2802c4-a4d2-4d8b-9148-e3be6c30e623}">
          <xlrd:rvb i="6685"/>
        </ext>
      </extLst>
    </bk>
    <bk>
      <extLst>
        <ext uri="{3e2802c4-a4d2-4d8b-9148-e3be6c30e623}">
          <xlrd:rvb i="6686"/>
        </ext>
      </extLst>
    </bk>
    <bk>
      <extLst>
        <ext uri="{3e2802c4-a4d2-4d8b-9148-e3be6c30e623}">
          <xlrd:rvb i="6687"/>
        </ext>
      </extLst>
    </bk>
    <bk>
      <extLst>
        <ext uri="{3e2802c4-a4d2-4d8b-9148-e3be6c30e623}">
          <xlrd:rvb i="6688"/>
        </ext>
      </extLst>
    </bk>
    <bk>
      <extLst>
        <ext uri="{3e2802c4-a4d2-4d8b-9148-e3be6c30e623}">
          <xlrd:rvb i="6689"/>
        </ext>
      </extLst>
    </bk>
    <bk>
      <extLst>
        <ext uri="{3e2802c4-a4d2-4d8b-9148-e3be6c30e623}">
          <xlrd:rvb i="6690"/>
        </ext>
      </extLst>
    </bk>
    <bk>
      <extLst>
        <ext uri="{3e2802c4-a4d2-4d8b-9148-e3be6c30e623}">
          <xlrd:rvb i="6691"/>
        </ext>
      </extLst>
    </bk>
    <bk>
      <extLst>
        <ext uri="{3e2802c4-a4d2-4d8b-9148-e3be6c30e623}">
          <xlrd:rvb i="6692"/>
        </ext>
      </extLst>
    </bk>
    <bk>
      <extLst>
        <ext uri="{3e2802c4-a4d2-4d8b-9148-e3be6c30e623}">
          <xlrd:rvb i="6693"/>
        </ext>
      </extLst>
    </bk>
    <bk>
      <extLst>
        <ext uri="{3e2802c4-a4d2-4d8b-9148-e3be6c30e623}">
          <xlrd:rvb i="6694"/>
        </ext>
      </extLst>
    </bk>
    <bk>
      <extLst>
        <ext uri="{3e2802c4-a4d2-4d8b-9148-e3be6c30e623}">
          <xlrd:rvb i="6695"/>
        </ext>
      </extLst>
    </bk>
    <bk>
      <extLst>
        <ext uri="{3e2802c4-a4d2-4d8b-9148-e3be6c30e623}">
          <xlrd:rvb i="6696"/>
        </ext>
      </extLst>
    </bk>
    <bk>
      <extLst>
        <ext uri="{3e2802c4-a4d2-4d8b-9148-e3be6c30e623}">
          <xlrd:rvb i="6697"/>
        </ext>
      </extLst>
    </bk>
    <bk>
      <extLst>
        <ext uri="{3e2802c4-a4d2-4d8b-9148-e3be6c30e623}">
          <xlrd:rvb i="6698"/>
        </ext>
      </extLst>
    </bk>
    <bk>
      <extLst>
        <ext uri="{3e2802c4-a4d2-4d8b-9148-e3be6c30e623}">
          <xlrd:rvb i="6699"/>
        </ext>
      </extLst>
    </bk>
    <bk>
      <extLst>
        <ext uri="{3e2802c4-a4d2-4d8b-9148-e3be6c30e623}">
          <xlrd:rvb i="6700"/>
        </ext>
      </extLst>
    </bk>
    <bk>
      <extLst>
        <ext uri="{3e2802c4-a4d2-4d8b-9148-e3be6c30e623}">
          <xlrd:rvb i="6701"/>
        </ext>
      </extLst>
    </bk>
    <bk>
      <extLst>
        <ext uri="{3e2802c4-a4d2-4d8b-9148-e3be6c30e623}">
          <xlrd:rvb i="6702"/>
        </ext>
      </extLst>
    </bk>
    <bk>
      <extLst>
        <ext uri="{3e2802c4-a4d2-4d8b-9148-e3be6c30e623}">
          <xlrd:rvb i="6703"/>
        </ext>
      </extLst>
    </bk>
    <bk>
      <extLst>
        <ext uri="{3e2802c4-a4d2-4d8b-9148-e3be6c30e623}">
          <xlrd:rvb i="6704"/>
        </ext>
      </extLst>
    </bk>
    <bk>
      <extLst>
        <ext uri="{3e2802c4-a4d2-4d8b-9148-e3be6c30e623}">
          <xlrd:rvb i="6705"/>
        </ext>
      </extLst>
    </bk>
    <bk>
      <extLst>
        <ext uri="{3e2802c4-a4d2-4d8b-9148-e3be6c30e623}">
          <xlrd:rvb i="6706"/>
        </ext>
      </extLst>
    </bk>
    <bk>
      <extLst>
        <ext uri="{3e2802c4-a4d2-4d8b-9148-e3be6c30e623}">
          <xlrd:rvb i="6707"/>
        </ext>
      </extLst>
    </bk>
    <bk>
      <extLst>
        <ext uri="{3e2802c4-a4d2-4d8b-9148-e3be6c30e623}">
          <xlrd:rvb i="6708"/>
        </ext>
      </extLst>
    </bk>
    <bk>
      <extLst>
        <ext uri="{3e2802c4-a4d2-4d8b-9148-e3be6c30e623}">
          <xlrd:rvb i="6709"/>
        </ext>
      </extLst>
    </bk>
    <bk>
      <extLst>
        <ext uri="{3e2802c4-a4d2-4d8b-9148-e3be6c30e623}">
          <xlrd:rvb i="6710"/>
        </ext>
      </extLst>
    </bk>
    <bk>
      <extLst>
        <ext uri="{3e2802c4-a4d2-4d8b-9148-e3be6c30e623}">
          <xlrd:rvb i="6711"/>
        </ext>
      </extLst>
    </bk>
    <bk>
      <extLst>
        <ext uri="{3e2802c4-a4d2-4d8b-9148-e3be6c30e623}">
          <xlrd:rvb i="6712"/>
        </ext>
      </extLst>
    </bk>
    <bk>
      <extLst>
        <ext uri="{3e2802c4-a4d2-4d8b-9148-e3be6c30e623}">
          <xlrd:rvb i="6713"/>
        </ext>
      </extLst>
    </bk>
    <bk>
      <extLst>
        <ext uri="{3e2802c4-a4d2-4d8b-9148-e3be6c30e623}">
          <xlrd:rvb i="6714"/>
        </ext>
      </extLst>
    </bk>
    <bk>
      <extLst>
        <ext uri="{3e2802c4-a4d2-4d8b-9148-e3be6c30e623}">
          <xlrd:rvb i="6715"/>
        </ext>
      </extLst>
    </bk>
    <bk>
      <extLst>
        <ext uri="{3e2802c4-a4d2-4d8b-9148-e3be6c30e623}">
          <xlrd:rvb i="6716"/>
        </ext>
      </extLst>
    </bk>
    <bk>
      <extLst>
        <ext uri="{3e2802c4-a4d2-4d8b-9148-e3be6c30e623}">
          <xlrd:rvb i="6717"/>
        </ext>
      </extLst>
    </bk>
    <bk>
      <extLst>
        <ext uri="{3e2802c4-a4d2-4d8b-9148-e3be6c30e623}">
          <xlrd:rvb i="6718"/>
        </ext>
      </extLst>
    </bk>
    <bk>
      <extLst>
        <ext uri="{3e2802c4-a4d2-4d8b-9148-e3be6c30e623}">
          <xlrd:rvb i="6719"/>
        </ext>
      </extLst>
    </bk>
    <bk>
      <extLst>
        <ext uri="{3e2802c4-a4d2-4d8b-9148-e3be6c30e623}">
          <xlrd:rvb i="6720"/>
        </ext>
      </extLst>
    </bk>
    <bk>
      <extLst>
        <ext uri="{3e2802c4-a4d2-4d8b-9148-e3be6c30e623}">
          <xlrd:rvb i="6721"/>
        </ext>
      </extLst>
    </bk>
    <bk>
      <extLst>
        <ext uri="{3e2802c4-a4d2-4d8b-9148-e3be6c30e623}">
          <xlrd:rvb i="6722"/>
        </ext>
      </extLst>
    </bk>
    <bk>
      <extLst>
        <ext uri="{3e2802c4-a4d2-4d8b-9148-e3be6c30e623}">
          <xlrd:rvb i="6723"/>
        </ext>
      </extLst>
    </bk>
    <bk>
      <extLst>
        <ext uri="{3e2802c4-a4d2-4d8b-9148-e3be6c30e623}">
          <xlrd:rvb i="6724"/>
        </ext>
      </extLst>
    </bk>
    <bk>
      <extLst>
        <ext uri="{3e2802c4-a4d2-4d8b-9148-e3be6c30e623}">
          <xlrd:rvb i="6725"/>
        </ext>
      </extLst>
    </bk>
    <bk>
      <extLst>
        <ext uri="{3e2802c4-a4d2-4d8b-9148-e3be6c30e623}">
          <xlrd:rvb i="6726"/>
        </ext>
      </extLst>
    </bk>
    <bk>
      <extLst>
        <ext uri="{3e2802c4-a4d2-4d8b-9148-e3be6c30e623}">
          <xlrd:rvb i="6727"/>
        </ext>
      </extLst>
    </bk>
    <bk>
      <extLst>
        <ext uri="{3e2802c4-a4d2-4d8b-9148-e3be6c30e623}">
          <xlrd:rvb i="6728"/>
        </ext>
      </extLst>
    </bk>
    <bk>
      <extLst>
        <ext uri="{3e2802c4-a4d2-4d8b-9148-e3be6c30e623}">
          <xlrd:rvb i="6729"/>
        </ext>
      </extLst>
    </bk>
    <bk>
      <extLst>
        <ext uri="{3e2802c4-a4d2-4d8b-9148-e3be6c30e623}">
          <xlrd:rvb i="6730"/>
        </ext>
      </extLst>
    </bk>
    <bk>
      <extLst>
        <ext uri="{3e2802c4-a4d2-4d8b-9148-e3be6c30e623}">
          <xlrd:rvb i="6731"/>
        </ext>
      </extLst>
    </bk>
    <bk>
      <extLst>
        <ext uri="{3e2802c4-a4d2-4d8b-9148-e3be6c30e623}">
          <xlrd:rvb i="6732"/>
        </ext>
      </extLst>
    </bk>
    <bk>
      <extLst>
        <ext uri="{3e2802c4-a4d2-4d8b-9148-e3be6c30e623}">
          <xlrd:rvb i="6733"/>
        </ext>
      </extLst>
    </bk>
    <bk>
      <extLst>
        <ext uri="{3e2802c4-a4d2-4d8b-9148-e3be6c30e623}">
          <xlrd:rvb i="6734"/>
        </ext>
      </extLst>
    </bk>
    <bk>
      <extLst>
        <ext uri="{3e2802c4-a4d2-4d8b-9148-e3be6c30e623}">
          <xlrd:rvb i="6735"/>
        </ext>
      </extLst>
    </bk>
    <bk>
      <extLst>
        <ext uri="{3e2802c4-a4d2-4d8b-9148-e3be6c30e623}">
          <xlrd:rvb i="6736"/>
        </ext>
      </extLst>
    </bk>
    <bk>
      <extLst>
        <ext uri="{3e2802c4-a4d2-4d8b-9148-e3be6c30e623}">
          <xlrd:rvb i="6737"/>
        </ext>
      </extLst>
    </bk>
    <bk>
      <extLst>
        <ext uri="{3e2802c4-a4d2-4d8b-9148-e3be6c30e623}">
          <xlrd:rvb i="6738"/>
        </ext>
      </extLst>
    </bk>
    <bk>
      <extLst>
        <ext uri="{3e2802c4-a4d2-4d8b-9148-e3be6c30e623}">
          <xlrd:rvb i="6739"/>
        </ext>
      </extLst>
    </bk>
    <bk>
      <extLst>
        <ext uri="{3e2802c4-a4d2-4d8b-9148-e3be6c30e623}">
          <xlrd:rvb i="6740"/>
        </ext>
      </extLst>
    </bk>
    <bk>
      <extLst>
        <ext uri="{3e2802c4-a4d2-4d8b-9148-e3be6c30e623}">
          <xlrd:rvb i="6741"/>
        </ext>
      </extLst>
    </bk>
    <bk>
      <extLst>
        <ext uri="{3e2802c4-a4d2-4d8b-9148-e3be6c30e623}">
          <xlrd:rvb i="6742"/>
        </ext>
      </extLst>
    </bk>
    <bk>
      <extLst>
        <ext uri="{3e2802c4-a4d2-4d8b-9148-e3be6c30e623}">
          <xlrd:rvb i="6743"/>
        </ext>
      </extLst>
    </bk>
    <bk>
      <extLst>
        <ext uri="{3e2802c4-a4d2-4d8b-9148-e3be6c30e623}">
          <xlrd:rvb i="6744"/>
        </ext>
      </extLst>
    </bk>
    <bk>
      <extLst>
        <ext uri="{3e2802c4-a4d2-4d8b-9148-e3be6c30e623}">
          <xlrd:rvb i="6745"/>
        </ext>
      </extLst>
    </bk>
    <bk>
      <extLst>
        <ext uri="{3e2802c4-a4d2-4d8b-9148-e3be6c30e623}">
          <xlrd:rvb i="6746"/>
        </ext>
      </extLst>
    </bk>
    <bk>
      <extLst>
        <ext uri="{3e2802c4-a4d2-4d8b-9148-e3be6c30e623}">
          <xlrd:rvb i="6747"/>
        </ext>
      </extLst>
    </bk>
    <bk>
      <extLst>
        <ext uri="{3e2802c4-a4d2-4d8b-9148-e3be6c30e623}">
          <xlrd:rvb i="6748"/>
        </ext>
      </extLst>
    </bk>
    <bk>
      <extLst>
        <ext uri="{3e2802c4-a4d2-4d8b-9148-e3be6c30e623}">
          <xlrd:rvb i="6749"/>
        </ext>
      </extLst>
    </bk>
    <bk>
      <extLst>
        <ext uri="{3e2802c4-a4d2-4d8b-9148-e3be6c30e623}">
          <xlrd:rvb i="6750"/>
        </ext>
      </extLst>
    </bk>
    <bk>
      <extLst>
        <ext uri="{3e2802c4-a4d2-4d8b-9148-e3be6c30e623}">
          <xlrd:rvb i="6751"/>
        </ext>
      </extLst>
    </bk>
    <bk>
      <extLst>
        <ext uri="{3e2802c4-a4d2-4d8b-9148-e3be6c30e623}">
          <xlrd:rvb i="6752"/>
        </ext>
      </extLst>
    </bk>
    <bk>
      <extLst>
        <ext uri="{3e2802c4-a4d2-4d8b-9148-e3be6c30e623}">
          <xlrd:rvb i="6753"/>
        </ext>
      </extLst>
    </bk>
    <bk>
      <extLst>
        <ext uri="{3e2802c4-a4d2-4d8b-9148-e3be6c30e623}">
          <xlrd:rvb i="6754"/>
        </ext>
      </extLst>
    </bk>
    <bk>
      <extLst>
        <ext uri="{3e2802c4-a4d2-4d8b-9148-e3be6c30e623}">
          <xlrd:rvb i="6755"/>
        </ext>
      </extLst>
    </bk>
    <bk>
      <extLst>
        <ext uri="{3e2802c4-a4d2-4d8b-9148-e3be6c30e623}">
          <xlrd:rvb i="6756"/>
        </ext>
      </extLst>
    </bk>
    <bk>
      <extLst>
        <ext uri="{3e2802c4-a4d2-4d8b-9148-e3be6c30e623}">
          <xlrd:rvb i="6757"/>
        </ext>
      </extLst>
    </bk>
    <bk>
      <extLst>
        <ext uri="{3e2802c4-a4d2-4d8b-9148-e3be6c30e623}">
          <xlrd:rvb i="6758"/>
        </ext>
      </extLst>
    </bk>
    <bk>
      <extLst>
        <ext uri="{3e2802c4-a4d2-4d8b-9148-e3be6c30e623}">
          <xlrd:rvb i="6759"/>
        </ext>
      </extLst>
    </bk>
    <bk>
      <extLst>
        <ext uri="{3e2802c4-a4d2-4d8b-9148-e3be6c30e623}">
          <xlrd:rvb i="6760"/>
        </ext>
      </extLst>
    </bk>
    <bk>
      <extLst>
        <ext uri="{3e2802c4-a4d2-4d8b-9148-e3be6c30e623}">
          <xlrd:rvb i="6761"/>
        </ext>
      </extLst>
    </bk>
    <bk>
      <extLst>
        <ext uri="{3e2802c4-a4d2-4d8b-9148-e3be6c30e623}">
          <xlrd:rvb i="6762"/>
        </ext>
      </extLst>
    </bk>
    <bk>
      <extLst>
        <ext uri="{3e2802c4-a4d2-4d8b-9148-e3be6c30e623}">
          <xlrd:rvb i="6763"/>
        </ext>
      </extLst>
    </bk>
    <bk>
      <extLst>
        <ext uri="{3e2802c4-a4d2-4d8b-9148-e3be6c30e623}">
          <xlrd:rvb i="6764"/>
        </ext>
      </extLst>
    </bk>
    <bk>
      <extLst>
        <ext uri="{3e2802c4-a4d2-4d8b-9148-e3be6c30e623}">
          <xlrd:rvb i="6765"/>
        </ext>
      </extLst>
    </bk>
    <bk>
      <extLst>
        <ext uri="{3e2802c4-a4d2-4d8b-9148-e3be6c30e623}">
          <xlrd:rvb i="6766"/>
        </ext>
      </extLst>
    </bk>
    <bk>
      <extLst>
        <ext uri="{3e2802c4-a4d2-4d8b-9148-e3be6c30e623}">
          <xlrd:rvb i="6767"/>
        </ext>
      </extLst>
    </bk>
    <bk>
      <extLst>
        <ext uri="{3e2802c4-a4d2-4d8b-9148-e3be6c30e623}">
          <xlrd:rvb i="6768"/>
        </ext>
      </extLst>
    </bk>
    <bk>
      <extLst>
        <ext uri="{3e2802c4-a4d2-4d8b-9148-e3be6c30e623}">
          <xlrd:rvb i="6769"/>
        </ext>
      </extLst>
    </bk>
    <bk>
      <extLst>
        <ext uri="{3e2802c4-a4d2-4d8b-9148-e3be6c30e623}">
          <xlrd:rvb i="6770"/>
        </ext>
      </extLst>
    </bk>
    <bk>
      <extLst>
        <ext uri="{3e2802c4-a4d2-4d8b-9148-e3be6c30e623}">
          <xlrd:rvb i="6771"/>
        </ext>
      </extLst>
    </bk>
    <bk>
      <extLst>
        <ext uri="{3e2802c4-a4d2-4d8b-9148-e3be6c30e623}">
          <xlrd:rvb i="6772"/>
        </ext>
      </extLst>
    </bk>
    <bk>
      <extLst>
        <ext uri="{3e2802c4-a4d2-4d8b-9148-e3be6c30e623}">
          <xlrd:rvb i="6773"/>
        </ext>
      </extLst>
    </bk>
    <bk>
      <extLst>
        <ext uri="{3e2802c4-a4d2-4d8b-9148-e3be6c30e623}">
          <xlrd:rvb i="6774"/>
        </ext>
      </extLst>
    </bk>
    <bk>
      <extLst>
        <ext uri="{3e2802c4-a4d2-4d8b-9148-e3be6c30e623}">
          <xlrd:rvb i="6775"/>
        </ext>
      </extLst>
    </bk>
    <bk>
      <extLst>
        <ext uri="{3e2802c4-a4d2-4d8b-9148-e3be6c30e623}">
          <xlrd:rvb i="6776"/>
        </ext>
      </extLst>
    </bk>
    <bk>
      <extLst>
        <ext uri="{3e2802c4-a4d2-4d8b-9148-e3be6c30e623}">
          <xlrd:rvb i="6777"/>
        </ext>
      </extLst>
    </bk>
    <bk>
      <extLst>
        <ext uri="{3e2802c4-a4d2-4d8b-9148-e3be6c30e623}">
          <xlrd:rvb i="6778"/>
        </ext>
      </extLst>
    </bk>
    <bk>
      <extLst>
        <ext uri="{3e2802c4-a4d2-4d8b-9148-e3be6c30e623}">
          <xlrd:rvb i="6779"/>
        </ext>
      </extLst>
    </bk>
    <bk>
      <extLst>
        <ext uri="{3e2802c4-a4d2-4d8b-9148-e3be6c30e623}">
          <xlrd:rvb i="6780"/>
        </ext>
      </extLst>
    </bk>
    <bk>
      <extLst>
        <ext uri="{3e2802c4-a4d2-4d8b-9148-e3be6c30e623}">
          <xlrd:rvb i="6781"/>
        </ext>
      </extLst>
    </bk>
    <bk>
      <extLst>
        <ext uri="{3e2802c4-a4d2-4d8b-9148-e3be6c30e623}">
          <xlrd:rvb i="6782"/>
        </ext>
      </extLst>
    </bk>
    <bk>
      <extLst>
        <ext uri="{3e2802c4-a4d2-4d8b-9148-e3be6c30e623}">
          <xlrd:rvb i="6783"/>
        </ext>
      </extLst>
    </bk>
    <bk>
      <extLst>
        <ext uri="{3e2802c4-a4d2-4d8b-9148-e3be6c30e623}">
          <xlrd:rvb i="6784"/>
        </ext>
      </extLst>
    </bk>
    <bk>
      <extLst>
        <ext uri="{3e2802c4-a4d2-4d8b-9148-e3be6c30e623}">
          <xlrd:rvb i="6785"/>
        </ext>
      </extLst>
    </bk>
    <bk>
      <extLst>
        <ext uri="{3e2802c4-a4d2-4d8b-9148-e3be6c30e623}">
          <xlrd:rvb i="6786"/>
        </ext>
      </extLst>
    </bk>
    <bk>
      <extLst>
        <ext uri="{3e2802c4-a4d2-4d8b-9148-e3be6c30e623}">
          <xlrd:rvb i="6787"/>
        </ext>
      </extLst>
    </bk>
    <bk>
      <extLst>
        <ext uri="{3e2802c4-a4d2-4d8b-9148-e3be6c30e623}">
          <xlrd:rvb i="6788"/>
        </ext>
      </extLst>
    </bk>
    <bk>
      <extLst>
        <ext uri="{3e2802c4-a4d2-4d8b-9148-e3be6c30e623}">
          <xlrd:rvb i="6789"/>
        </ext>
      </extLst>
    </bk>
    <bk>
      <extLst>
        <ext uri="{3e2802c4-a4d2-4d8b-9148-e3be6c30e623}">
          <xlrd:rvb i="6790"/>
        </ext>
      </extLst>
    </bk>
    <bk>
      <extLst>
        <ext uri="{3e2802c4-a4d2-4d8b-9148-e3be6c30e623}">
          <xlrd:rvb i="6791"/>
        </ext>
      </extLst>
    </bk>
    <bk>
      <extLst>
        <ext uri="{3e2802c4-a4d2-4d8b-9148-e3be6c30e623}">
          <xlrd:rvb i="6792"/>
        </ext>
      </extLst>
    </bk>
    <bk>
      <extLst>
        <ext uri="{3e2802c4-a4d2-4d8b-9148-e3be6c30e623}">
          <xlrd:rvb i="6793"/>
        </ext>
      </extLst>
    </bk>
    <bk>
      <extLst>
        <ext uri="{3e2802c4-a4d2-4d8b-9148-e3be6c30e623}">
          <xlrd:rvb i="6794"/>
        </ext>
      </extLst>
    </bk>
    <bk>
      <extLst>
        <ext uri="{3e2802c4-a4d2-4d8b-9148-e3be6c30e623}">
          <xlrd:rvb i="6795"/>
        </ext>
      </extLst>
    </bk>
    <bk>
      <extLst>
        <ext uri="{3e2802c4-a4d2-4d8b-9148-e3be6c30e623}">
          <xlrd:rvb i="6796"/>
        </ext>
      </extLst>
    </bk>
    <bk>
      <extLst>
        <ext uri="{3e2802c4-a4d2-4d8b-9148-e3be6c30e623}">
          <xlrd:rvb i="6797"/>
        </ext>
      </extLst>
    </bk>
    <bk>
      <extLst>
        <ext uri="{3e2802c4-a4d2-4d8b-9148-e3be6c30e623}">
          <xlrd:rvb i="6798"/>
        </ext>
      </extLst>
    </bk>
    <bk>
      <extLst>
        <ext uri="{3e2802c4-a4d2-4d8b-9148-e3be6c30e623}">
          <xlrd:rvb i="6799"/>
        </ext>
      </extLst>
    </bk>
    <bk>
      <extLst>
        <ext uri="{3e2802c4-a4d2-4d8b-9148-e3be6c30e623}">
          <xlrd:rvb i="6800"/>
        </ext>
      </extLst>
    </bk>
    <bk>
      <extLst>
        <ext uri="{3e2802c4-a4d2-4d8b-9148-e3be6c30e623}">
          <xlrd:rvb i="6801"/>
        </ext>
      </extLst>
    </bk>
    <bk>
      <extLst>
        <ext uri="{3e2802c4-a4d2-4d8b-9148-e3be6c30e623}">
          <xlrd:rvb i="6802"/>
        </ext>
      </extLst>
    </bk>
    <bk>
      <extLst>
        <ext uri="{3e2802c4-a4d2-4d8b-9148-e3be6c30e623}">
          <xlrd:rvb i="6803"/>
        </ext>
      </extLst>
    </bk>
    <bk>
      <extLst>
        <ext uri="{3e2802c4-a4d2-4d8b-9148-e3be6c30e623}">
          <xlrd:rvb i="6804"/>
        </ext>
      </extLst>
    </bk>
    <bk>
      <extLst>
        <ext uri="{3e2802c4-a4d2-4d8b-9148-e3be6c30e623}">
          <xlrd:rvb i="6805"/>
        </ext>
      </extLst>
    </bk>
    <bk>
      <extLst>
        <ext uri="{3e2802c4-a4d2-4d8b-9148-e3be6c30e623}">
          <xlrd:rvb i="6806"/>
        </ext>
      </extLst>
    </bk>
    <bk>
      <extLst>
        <ext uri="{3e2802c4-a4d2-4d8b-9148-e3be6c30e623}">
          <xlrd:rvb i="6807"/>
        </ext>
      </extLst>
    </bk>
    <bk>
      <extLst>
        <ext uri="{3e2802c4-a4d2-4d8b-9148-e3be6c30e623}">
          <xlrd:rvb i="6808"/>
        </ext>
      </extLst>
    </bk>
    <bk>
      <extLst>
        <ext uri="{3e2802c4-a4d2-4d8b-9148-e3be6c30e623}">
          <xlrd:rvb i="6809"/>
        </ext>
      </extLst>
    </bk>
    <bk>
      <extLst>
        <ext uri="{3e2802c4-a4d2-4d8b-9148-e3be6c30e623}">
          <xlrd:rvb i="6810"/>
        </ext>
      </extLst>
    </bk>
    <bk>
      <extLst>
        <ext uri="{3e2802c4-a4d2-4d8b-9148-e3be6c30e623}">
          <xlrd:rvb i="6811"/>
        </ext>
      </extLst>
    </bk>
    <bk>
      <extLst>
        <ext uri="{3e2802c4-a4d2-4d8b-9148-e3be6c30e623}">
          <xlrd:rvb i="6812"/>
        </ext>
      </extLst>
    </bk>
    <bk>
      <extLst>
        <ext uri="{3e2802c4-a4d2-4d8b-9148-e3be6c30e623}">
          <xlrd:rvb i="6813"/>
        </ext>
      </extLst>
    </bk>
    <bk>
      <extLst>
        <ext uri="{3e2802c4-a4d2-4d8b-9148-e3be6c30e623}">
          <xlrd:rvb i="6814"/>
        </ext>
      </extLst>
    </bk>
    <bk>
      <extLst>
        <ext uri="{3e2802c4-a4d2-4d8b-9148-e3be6c30e623}">
          <xlrd:rvb i="6815"/>
        </ext>
      </extLst>
    </bk>
    <bk>
      <extLst>
        <ext uri="{3e2802c4-a4d2-4d8b-9148-e3be6c30e623}">
          <xlrd:rvb i="6816"/>
        </ext>
      </extLst>
    </bk>
    <bk>
      <extLst>
        <ext uri="{3e2802c4-a4d2-4d8b-9148-e3be6c30e623}">
          <xlrd:rvb i="6817"/>
        </ext>
      </extLst>
    </bk>
    <bk>
      <extLst>
        <ext uri="{3e2802c4-a4d2-4d8b-9148-e3be6c30e623}">
          <xlrd:rvb i="6818"/>
        </ext>
      </extLst>
    </bk>
    <bk>
      <extLst>
        <ext uri="{3e2802c4-a4d2-4d8b-9148-e3be6c30e623}">
          <xlrd:rvb i="6819"/>
        </ext>
      </extLst>
    </bk>
    <bk>
      <extLst>
        <ext uri="{3e2802c4-a4d2-4d8b-9148-e3be6c30e623}">
          <xlrd:rvb i="6820"/>
        </ext>
      </extLst>
    </bk>
    <bk>
      <extLst>
        <ext uri="{3e2802c4-a4d2-4d8b-9148-e3be6c30e623}">
          <xlrd:rvb i="6821"/>
        </ext>
      </extLst>
    </bk>
    <bk>
      <extLst>
        <ext uri="{3e2802c4-a4d2-4d8b-9148-e3be6c30e623}">
          <xlrd:rvb i="6822"/>
        </ext>
      </extLst>
    </bk>
    <bk>
      <extLst>
        <ext uri="{3e2802c4-a4d2-4d8b-9148-e3be6c30e623}">
          <xlrd:rvb i="6823"/>
        </ext>
      </extLst>
    </bk>
    <bk>
      <extLst>
        <ext uri="{3e2802c4-a4d2-4d8b-9148-e3be6c30e623}">
          <xlrd:rvb i="6824"/>
        </ext>
      </extLst>
    </bk>
    <bk>
      <extLst>
        <ext uri="{3e2802c4-a4d2-4d8b-9148-e3be6c30e623}">
          <xlrd:rvb i="6825"/>
        </ext>
      </extLst>
    </bk>
    <bk>
      <extLst>
        <ext uri="{3e2802c4-a4d2-4d8b-9148-e3be6c30e623}">
          <xlrd:rvb i="6826"/>
        </ext>
      </extLst>
    </bk>
    <bk>
      <extLst>
        <ext uri="{3e2802c4-a4d2-4d8b-9148-e3be6c30e623}">
          <xlrd:rvb i="6827"/>
        </ext>
      </extLst>
    </bk>
    <bk>
      <extLst>
        <ext uri="{3e2802c4-a4d2-4d8b-9148-e3be6c30e623}">
          <xlrd:rvb i="6828"/>
        </ext>
      </extLst>
    </bk>
    <bk>
      <extLst>
        <ext uri="{3e2802c4-a4d2-4d8b-9148-e3be6c30e623}">
          <xlrd:rvb i="6829"/>
        </ext>
      </extLst>
    </bk>
    <bk>
      <extLst>
        <ext uri="{3e2802c4-a4d2-4d8b-9148-e3be6c30e623}">
          <xlrd:rvb i="6830"/>
        </ext>
      </extLst>
    </bk>
    <bk>
      <extLst>
        <ext uri="{3e2802c4-a4d2-4d8b-9148-e3be6c30e623}">
          <xlrd:rvb i="6831"/>
        </ext>
      </extLst>
    </bk>
    <bk>
      <extLst>
        <ext uri="{3e2802c4-a4d2-4d8b-9148-e3be6c30e623}">
          <xlrd:rvb i="6832"/>
        </ext>
      </extLst>
    </bk>
    <bk>
      <extLst>
        <ext uri="{3e2802c4-a4d2-4d8b-9148-e3be6c30e623}">
          <xlrd:rvb i="6833"/>
        </ext>
      </extLst>
    </bk>
    <bk>
      <extLst>
        <ext uri="{3e2802c4-a4d2-4d8b-9148-e3be6c30e623}">
          <xlrd:rvb i="6834"/>
        </ext>
      </extLst>
    </bk>
    <bk>
      <extLst>
        <ext uri="{3e2802c4-a4d2-4d8b-9148-e3be6c30e623}">
          <xlrd:rvb i="6835"/>
        </ext>
      </extLst>
    </bk>
    <bk>
      <extLst>
        <ext uri="{3e2802c4-a4d2-4d8b-9148-e3be6c30e623}">
          <xlrd:rvb i="6836"/>
        </ext>
      </extLst>
    </bk>
    <bk>
      <extLst>
        <ext uri="{3e2802c4-a4d2-4d8b-9148-e3be6c30e623}">
          <xlrd:rvb i="6837"/>
        </ext>
      </extLst>
    </bk>
    <bk>
      <extLst>
        <ext uri="{3e2802c4-a4d2-4d8b-9148-e3be6c30e623}">
          <xlrd:rvb i="6838"/>
        </ext>
      </extLst>
    </bk>
    <bk>
      <extLst>
        <ext uri="{3e2802c4-a4d2-4d8b-9148-e3be6c30e623}">
          <xlrd:rvb i="6839"/>
        </ext>
      </extLst>
    </bk>
    <bk>
      <extLst>
        <ext uri="{3e2802c4-a4d2-4d8b-9148-e3be6c30e623}">
          <xlrd:rvb i="6840"/>
        </ext>
      </extLst>
    </bk>
    <bk>
      <extLst>
        <ext uri="{3e2802c4-a4d2-4d8b-9148-e3be6c30e623}">
          <xlrd:rvb i="6841"/>
        </ext>
      </extLst>
    </bk>
    <bk>
      <extLst>
        <ext uri="{3e2802c4-a4d2-4d8b-9148-e3be6c30e623}">
          <xlrd:rvb i="6842"/>
        </ext>
      </extLst>
    </bk>
    <bk>
      <extLst>
        <ext uri="{3e2802c4-a4d2-4d8b-9148-e3be6c30e623}">
          <xlrd:rvb i="6843"/>
        </ext>
      </extLst>
    </bk>
    <bk>
      <extLst>
        <ext uri="{3e2802c4-a4d2-4d8b-9148-e3be6c30e623}">
          <xlrd:rvb i="6844"/>
        </ext>
      </extLst>
    </bk>
    <bk>
      <extLst>
        <ext uri="{3e2802c4-a4d2-4d8b-9148-e3be6c30e623}">
          <xlrd:rvb i="6845"/>
        </ext>
      </extLst>
    </bk>
    <bk>
      <extLst>
        <ext uri="{3e2802c4-a4d2-4d8b-9148-e3be6c30e623}">
          <xlrd:rvb i="6846"/>
        </ext>
      </extLst>
    </bk>
    <bk>
      <extLst>
        <ext uri="{3e2802c4-a4d2-4d8b-9148-e3be6c30e623}">
          <xlrd:rvb i="6847"/>
        </ext>
      </extLst>
    </bk>
    <bk>
      <extLst>
        <ext uri="{3e2802c4-a4d2-4d8b-9148-e3be6c30e623}">
          <xlrd:rvb i="6848"/>
        </ext>
      </extLst>
    </bk>
    <bk>
      <extLst>
        <ext uri="{3e2802c4-a4d2-4d8b-9148-e3be6c30e623}">
          <xlrd:rvb i="6849"/>
        </ext>
      </extLst>
    </bk>
    <bk>
      <extLst>
        <ext uri="{3e2802c4-a4d2-4d8b-9148-e3be6c30e623}">
          <xlrd:rvb i="6850"/>
        </ext>
      </extLst>
    </bk>
    <bk>
      <extLst>
        <ext uri="{3e2802c4-a4d2-4d8b-9148-e3be6c30e623}">
          <xlrd:rvb i="6851"/>
        </ext>
      </extLst>
    </bk>
    <bk>
      <extLst>
        <ext uri="{3e2802c4-a4d2-4d8b-9148-e3be6c30e623}">
          <xlrd:rvb i="6852"/>
        </ext>
      </extLst>
    </bk>
    <bk>
      <extLst>
        <ext uri="{3e2802c4-a4d2-4d8b-9148-e3be6c30e623}">
          <xlrd:rvb i="6853"/>
        </ext>
      </extLst>
    </bk>
    <bk>
      <extLst>
        <ext uri="{3e2802c4-a4d2-4d8b-9148-e3be6c30e623}">
          <xlrd:rvb i="6854"/>
        </ext>
      </extLst>
    </bk>
    <bk>
      <extLst>
        <ext uri="{3e2802c4-a4d2-4d8b-9148-e3be6c30e623}">
          <xlrd:rvb i="6855"/>
        </ext>
      </extLst>
    </bk>
    <bk>
      <extLst>
        <ext uri="{3e2802c4-a4d2-4d8b-9148-e3be6c30e623}">
          <xlrd:rvb i="6856"/>
        </ext>
      </extLst>
    </bk>
    <bk>
      <extLst>
        <ext uri="{3e2802c4-a4d2-4d8b-9148-e3be6c30e623}">
          <xlrd:rvb i="6857"/>
        </ext>
      </extLst>
    </bk>
    <bk>
      <extLst>
        <ext uri="{3e2802c4-a4d2-4d8b-9148-e3be6c30e623}">
          <xlrd:rvb i="6858"/>
        </ext>
      </extLst>
    </bk>
    <bk>
      <extLst>
        <ext uri="{3e2802c4-a4d2-4d8b-9148-e3be6c30e623}">
          <xlrd:rvb i="6859"/>
        </ext>
      </extLst>
    </bk>
    <bk>
      <extLst>
        <ext uri="{3e2802c4-a4d2-4d8b-9148-e3be6c30e623}">
          <xlrd:rvb i="6860"/>
        </ext>
      </extLst>
    </bk>
    <bk>
      <extLst>
        <ext uri="{3e2802c4-a4d2-4d8b-9148-e3be6c30e623}">
          <xlrd:rvb i="6861"/>
        </ext>
      </extLst>
    </bk>
    <bk>
      <extLst>
        <ext uri="{3e2802c4-a4d2-4d8b-9148-e3be6c30e623}">
          <xlrd:rvb i="6862"/>
        </ext>
      </extLst>
    </bk>
    <bk>
      <extLst>
        <ext uri="{3e2802c4-a4d2-4d8b-9148-e3be6c30e623}">
          <xlrd:rvb i="6863"/>
        </ext>
      </extLst>
    </bk>
    <bk>
      <extLst>
        <ext uri="{3e2802c4-a4d2-4d8b-9148-e3be6c30e623}">
          <xlrd:rvb i="6864"/>
        </ext>
      </extLst>
    </bk>
    <bk>
      <extLst>
        <ext uri="{3e2802c4-a4d2-4d8b-9148-e3be6c30e623}">
          <xlrd:rvb i="6865"/>
        </ext>
      </extLst>
    </bk>
    <bk>
      <extLst>
        <ext uri="{3e2802c4-a4d2-4d8b-9148-e3be6c30e623}">
          <xlrd:rvb i="6866"/>
        </ext>
      </extLst>
    </bk>
    <bk>
      <extLst>
        <ext uri="{3e2802c4-a4d2-4d8b-9148-e3be6c30e623}">
          <xlrd:rvb i="6867"/>
        </ext>
      </extLst>
    </bk>
    <bk>
      <extLst>
        <ext uri="{3e2802c4-a4d2-4d8b-9148-e3be6c30e623}">
          <xlrd:rvb i="6868"/>
        </ext>
      </extLst>
    </bk>
    <bk>
      <extLst>
        <ext uri="{3e2802c4-a4d2-4d8b-9148-e3be6c30e623}">
          <xlrd:rvb i="6869"/>
        </ext>
      </extLst>
    </bk>
    <bk>
      <extLst>
        <ext uri="{3e2802c4-a4d2-4d8b-9148-e3be6c30e623}">
          <xlrd:rvb i="6870"/>
        </ext>
      </extLst>
    </bk>
    <bk>
      <extLst>
        <ext uri="{3e2802c4-a4d2-4d8b-9148-e3be6c30e623}">
          <xlrd:rvb i="6871"/>
        </ext>
      </extLst>
    </bk>
    <bk>
      <extLst>
        <ext uri="{3e2802c4-a4d2-4d8b-9148-e3be6c30e623}">
          <xlrd:rvb i="6872"/>
        </ext>
      </extLst>
    </bk>
    <bk>
      <extLst>
        <ext uri="{3e2802c4-a4d2-4d8b-9148-e3be6c30e623}">
          <xlrd:rvb i="6873"/>
        </ext>
      </extLst>
    </bk>
    <bk>
      <extLst>
        <ext uri="{3e2802c4-a4d2-4d8b-9148-e3be6c30e623}">
          <xlrd:rvb i="6874"/>
        </ext>
      </extLst>
    </bk>
    <bk>
      <extLst>
        <ext uri="{3e2802c4-a4d2-4d8b-9148-e3be6c30e623}">
          <xlrd:rvb i="6875"/>
        </ext>
      </extLst>
    </bk>
    <bk>
      <extLst>
        <ext uri="{3e2802c4-a4d2-4d8b-9148-e3be6c30e623}">
          <xlrd:rvb i="6876"/>
        </ext>
      </extLst>
    </bk>
    <bk>
      <extLst>
        <ext uri="{3e2802c4-a4d2-4d8b-9148-e3be6c30e623}">
          <xlrd:rvb i="6877"/>
        </ext>
      </extLst>
    </bk>
    <bk>
      <extLst>
        <ext uri="{3e2802c4-a4d2-4d8b-9148-e3be6c30e623}">
          <xlrd:rvb i="6878"/>
        </ext>
      </extLst>
    </bk>
    <bk>
      <extLst>
        <ext uri="{3e2802c4-a4d2-4d8b-9148-e3be6c30e623}">
          <xlrd:rvb i="6879"/>
        </ext>
      </extLst>
    </bk>
    <bk>
      <extLst>
        <ext uri="{3e2802c4-a4d2-4d8b-9148-e3be6c30e623}">
          <xlrd:rvb i="6880"/>
        </ext>
      </extLst>
    </bk>
    <bk>
      <extLst>
        <ext uri="{3e2802c4-a4d2-4d8b-9148-e3be6c30e623}">
          <xlrd:rvb i="6881"/>
        </ext>
      </extLst>
    </bk>
    <bk>
      <extLst>
        <ext uri="{3e2802c4-a4d2-4d8b-9148-e3be6c30e623}">
          <xlrd:rvb i="6882"/>
        </ext>
      </extLst>
    </bk>
    <bk>
      <extLst>
        <ext uri="{3e2802c4-a4d2-4d8b-9148-e3be6c30e623}">
          <xlrd:rvb i="6883"/>
        </ext>
      </extLst>
    </bk>
    <bk>
      <extLst>
        <ext uri="{3e2802c4-a4d2-4d8b-9148-e3be6c30e623}">
          <xlrd:rvb i="6884"/>
        </ext>
      </extLst>
    </bk>
    <bk>
      <extLst>
        <ext uri="{3e2802c4-a4d2-4d8b-9148-e3be6c30e623}">
          <xlrd:rvb i="6885"/>
        </ext>
      </extLst>
    </bk>
    <bk>
      <extLst>
        <ext uri="{3e2802c4-a4d2-4d8b-9148-e3be6c30e623}">
          <xlrd:rvb i="6886"/>
        </ext>
      </extLst>
    </bk>
    <bk>
      <extLst>
        <ext uri="{3e2802c4-a4d2-4d8b-9148-e3be6c30e623}">
          <xlrd:rvb i="6887"/>
        </ext>
      </extLst>
    </bk>
    <bk>
      <extLst>
        <ext uri="{3e2802c4-a4d2-4d8b-9148-e3be6c30e623}">
          <xlrd:rvb i="6888"/>
        </ext>
      </extLst>
    </bk>
    <bk>
      <extLst>
        <ext uri="{3e2802c4-a4d2-4d8b-9148-e3be6c30e623}">
          <xlrd:rvb i="6889"/>
        </ext>
      </extLst>
    </bk>
    <bk>
      <extLst>
        <ext uri="{3e2802c4-a4d2-4d8b-9148-e3be6c30e623}">
          <xlrd:rvb i="6890"/>
        </ext>
      </extLst>
    </bk>
    <bk>
      <extLst>
        <ext uri="{3e2802c4-a4d2-4d8b-9148-e3be6c30e623}">
          <xlrd:rvb i="6891"/>
        </ext>
      </extLst>
    </bk>
    <bk>
      <extLst>
        <ext uri="{3e2802c4-a4d2-4d8b-9148-e3be6c30e623}">
          <xlrd:rvb i="6892"/>
        </ext>
      </extLst>
    </bk>
    <bk>
      <extLst>
        <ext uri="{3e2802c4-a4d2-4d8b-9148-e3be6c30e623}">
          <xlrd:rvb i="6893"/>
        </ext>
      </extLst>
    </bk>
    <bk>
      <extLst>
        <ext uri="{3e2802c4-a4d2-4d8b-9148-e3be6c30e623}">
          <xlrd:rvb i="6894"/>
        </ext>
      </extLst>
    </bk>
    <bk>
      <extLst>
        <ext uri="{3e2802c4-a4d2-4d8b-9148-e3be6c30e623}">
          <xlrd:rvb i="6895"/>
        </ext>
      </extLst>
    </bk>
    <bk>
      <extLst>
        <ext uri="{3e2802c4-a4d2-4d8b-9148-e3be6c30e623}">
          <xlrd:rvb i="6896"/>
        </ext>
      </extLst>
    </bk>
    <bk>
      <extLst>
        <ext uri="{3e2802c4-a4d2-4d8b-9148-e3be6c30e623}">
          <xlrd:rvb i="6897"/>
        </ext>
      </extLst>
    </bk>
    <bk>
      <extLst>
        <ext uri="{3e2802c4-a4d2-4d8b-9148-e3be6c30e623}">
          <xlrd:rvb i="6898"/>
        </ext>
      </extLst>
    </bk>
    <bk>
      <extLst>
        <ext uri="{3e2802c4-a4d2-4d8b-9148-e3be6c30e623}">
          <xlrd:rvb i="6899"/>
        </ext>
      </extLst>
    </bk>
    <bk>
      <extLst>
        <ext uri="{3e2802c4-a4d2-4d8b-9148-e3be6c30e623}">
          <xlrd:rvb i="6900"/>
        </ext>
      </extLst>
    </bk>
    <bk>
      <extLst>
        <ext uri="{3e2802c4-a4d2-4d8b-9148-e3be6c30e623}">
          <xlrd:rvb i="6901"/>
        </ext>
      </extLst>
    </bk>
    <bk>
      <extLst>
        <ext uri="{3e2802c4-a4d2-4d8b-9148-e3be6c30e623}">
          <xlrd:rvb i="6902"/>
        </ext>
      </extLst>
    </bk>
    <bk>
      <extLst>
        <ext uri="{3e2802c4-a4d2-4d8b-9148-e3be6c30e623}">
          <xlrd:rvb i="6903"/>
        </ext>
      </extLst>
    </bk>
    <bk>
      <extLst>
        <ext uri="{3e2802c4-a4d2-4d8b-9148-e3be6c30e623}">
          <xlrd:rvb i="6904"/>
        </ext>
      </extLst>
    </bk>
    <bk>
      <extLst>
        <ext uri="{3e2802c4-a4d2-4d8b-9148-e3be6c30e623}">
          <xlrd:rvb i="6905"/>
        </ext>
      </extLst>
    </bk>
    <bk>
      <extLst>
        <ext uri="{3e2802c4-a4d2-4d8b-9148-e3be6c30e623}">
          <xlrd:rvb i="6906"/>
        </ext>
      </extLst>
    </bk>
    <bk>
      <extLst>
        <ext uri="{3e2802c4-a4d2-4d8b-9148-e3be6c30e623}">
          <xlrd:rvb i="6907"/>
        </ext>
      </extLst>
    </bk>
    <bk>
      <extLst>
        <ext uri="{3e2802c4-a4d2-4d8b-9148-e3be6c30e623}">
          <xlrd:rvb i="6908"/>
        </ext>
      </extLst>
    </bk>
    <bk>
      <extLst>
        <ext uri="{3e2802c4-a4d2-4d8b-9148-e3be6c30e623}">
          <xlrd:rvb i="6909"/>
        </ext>
      </extLst>
    </bk>
    <bk>
      <extLst>
        <ext uri="{3e2802c4-a4d2-4d8b-9148-e3be6c30e623}">
          <xlrd:rvb i="6910"/>
        </ext>
      </extLst>
    </bk>
    <bk>
      <extLst>
        <ext uri="{3e2802c4-a4d2-4d8b-9148-e3be6c30e623}">
          <xlrd:rvb i="6911"/>
        </ext>
      </extLst>
    </bk>
    <bk>
      <extLst>
        <ext uri="{3e2802c4-a4d2-4d8b-9148-e3be6c30e623}">
          <xlrd:rvb i="6912"/>
        </ext>
      </extLst>
    </bk>
    <bk>
      <extLst>
        <ext uri="{3e2802c4-a4d2-4d8b-9148-e3be6c30e623}">
          <xlrd:rvb i="6913"/>
        </ext>
      </extLst>
    </bk>
    <bk>
      <extLst>
        <ext uri="{3e2802c4-a4d2-4d8b-9148-e3be6c30e623}">
          <xlrd:rvb i="6914"/>
        </ext>
      </extLst>
    </bk>
    <bk>
      <extLst>
        <ext uri="{3e2802c4-a4d2-4d8b-9148-e3be6c30e623}">
          <xlrd:rvb i="6915"/>
        </ext>
      </extLst>
    </bk>
    <bk>
      <extLst>
        <ext uri="{3e2802c4-a4d2-4d8b-9148-e3be6c30e623}">
          <xlrd:rvb i="6916"/>
        </ext>
      </extLst>
    </bk>
    <bk>
      <extLst>
        <ext uri="{3e2802c4-a4d2-4d8b-9148-e3be6c30e623}">
          <xlrd:rvb i="6917"/>
        </ext>
      </extLst>
    </bk>
    <bk>
      <extLst>
        <ext uri="{3e2802c4-a4d2-4d8b-9148-e3be6c30e623}">
          <xlrd:rvb i="6918"/>
        </ext>
      </extLst>
    </bk>
    <bk>
      <extLst>
        <ext uri="{3e2802c4-a4d2-4d8b-9148-e3be6c30e623}">
          <xlrd:rvb i="6919"/>
        </ext>
      </extLst>
    </bk>
    <bk>
      <extLst>
        <ext uri="{3e2802c4-a4d2-4d8b-9148-e3be6c30e623}">
          <xlrd:rvb i="6920"/>
        </ext>
      </extLst>
    </bk>
    <bk>
      <extLst>
        <ext uri="{3e2802c4-a4d2-4d8b-9148-e3be6c30e623}">
          <xlrd:rvb i="6921"/>
        </ext>
      </extLst>
    </bk>
    <bk>
      <extLst>
        <ext uri="{3e2802c4-a4d2-4d8b-9148-e3be6c30e623}">
          <xlrd:rvb i="6922"/>
        </ext>
      </extLst>
    </bk>
    <bk>
      <extLst>
        <ext uri="{3e2802c4-a4d2-4d8b-9148-e3be6c30e623}">
          <xlrd:rvb i="6923"/>
        </ext>
      </extLst>
    </bk>
    <bk>
      <extLst>
        <ext uri="{3e2802c4-a4d2-4d8b-9148-e3be6c30e623}">
          <xlrd:rvb i="6924"/>
        </ext>
      </extLst>
    </bk>
    <bk>
      <extLst>
        <ext uri="{3e2802c4-a4d2-4d8b-9148-e3be6c30e623}">
          <xlrd:rvb i="6925"/>
        </ext>
      </extLst>
    </bk>
    <bk>
      <extLst>
        <ext uri="{3e2802c4-a4d2-4d8b-9148-e3be6c30e623}">
          <xlrd:rvb i="6926"/>
        </ext>
      </extLst>
    </bk>
    <bk>
      <extLst>
        <ext uri="{3e2802c4-a4d2-4d8b-9148-e3be6c30e623}">
          <xlrd:rvb i="6927"/>
        </ext>
      </extLst>
    </bk>
    <bk>
      <extLst>
        <ext uri="{3e2802c4-a4d2-4d8b-9148-e3be6c30e623}">
          <xlrd:rvb i="6928"/>
        </ext>
      </extLst>
    </bk>
    <bk>
      <extLst>
        <ext uri="{3e2802c4-a4d2-4d8b-9148-e3be6c30e623}">
          <xlrd:rvb i="6929"/>
        </ext>
      </extLst>
    </bk>
    <bk>
      <extLst>
        <ext uri="{3e2802c4-a4d2-4d8b-9148-e3be6c30e623}">
          <xlrd:rvb i="6930"/>
        </ext>
      </extLst>
    </bk>
    <bk>
      <extLst>
        <ext uri="{3e2802c4-a4d2-4d8b-9148-e3be6c30e623}">
          <xlrd:rvb i="6931"/>
        </ext>
      </extLst>
    </bk>
    <bk>
      <extLst>
        <ext uri="{3e2802c4-a4d2-4d8b-9148-e3be6c30e623}">
          <xlrd:rvb i="6932"/>
        </ext>
      </extLst>
    </bk>
    <bk>
      <extLst>
        <ext uri="{3e2802c4-a4d2-4d8b-9148-e3be6c30e623}">
          <xlrd:rvb i="6933"/>
        </ext>
      </extLst>
    </bk>
    <bk>
      <extLst>
        <ext uri="{3e2802c4-a4d2-4d8b-9148-e3be6c30e623}">
          <xlrd:rvb i="6934"/>
        </ext>
      </extLst>
    </bk>
    <bk>
      <extLst>
        <ext uri="{3e2802c4-a4d2-4d8b-9148-e3be6c30e623}">
          <xlrd:rvb i="6935"/>
        </ext>
      </extLst>
    </bk>
    <bk>
      <extLst>
        <ext uri="{3e2802c4-a4d2-4d8b-9148-e3be6c30e623}">
          <xlrd:rvb i="6936"/>
        </ext>
      </extLst>
    </bk>
    <bk>
      <extLst>
        <ext uri="{3e2802c4-a4d2-4d8b-9148-e3be6c30e623}">
          <xlrd:rvb i="6937"/>
        </ext>
      </extLst>
    </bk>
    <bk>
      <extLst>
        <ext uri="{3e2802c4-a4d2-4d8b-9148-e3be6c30e623}">
          <xlrd:rvb i="6938"/>
        </ext>
      </extLst>
    </bk>
    <bk>
      <extLst>
        <ext uri="{3e2802c4-a4d2-4d8b-9148-e3be6c30e623}">
          <xlrd:rvb i="6939"/>
        </ext>
      </extLst>
    </bk>
    <bk>
      <extLst>
        <ext uri="{3e2802c4-a4d2-4d8b-9148-e3be6c30e623}">
          <xlrd:rvb i="6940"/>
        </ext>
      </extLst>
    </bk>
    <bk>
      <extLst>
        <ext uri="{3e2802c4-a4d2-4d8b-9148-e3be6c30e623}">
          <xlrd:rvb i="6941"/>
        </ext>
      </extLst>
    </bk>
    <bk>
      <extLst>
        <ext uri="{3e2802c4-a4d2-4d8b-9148-e3be6c30e623}">
          <xlrd:rvb i="6942"/>
        </ext>
      </extLst>
    </bk>
    <bk>
      <extLst>
        <ext uri="{3e2802c4-a4d2-4d8b-9148-e3be6c30e623}">
          <xlrd:rvb i="6943"/>
        </ext>
      </extLst>
    </bk>
    <bk>
      <extLst>
        <ext uri="{3e2802c4-a4d2-4d8b-9148-e3be6c30e623}">
          <xlrd:rvb i="6944"/>
        </ext>
      </extLst>
    </bk>
    <bk>
      <extLst>
        <ext uri="{3e2802c4-a4d2-4d8b-9148-e3be6c30e623}">
          <xlrd:rvb i="6945"/>
        </ext>
      </extLst>
    </bk>
    <bk>
      <extLst>
        <ext uri="{3e2802c4-a4d2-4d8b-9148-e3be6c30e623}">
          <xlrd:rvb i="6946"/>
        </ext>
      </extLst>
    </bk>
    <bk>
      <extLst>
        <ext uri="{3e2802c4-a4d2-4d8b-9148-e3be6c30e623}">
          <xlrd:rvb i="6947"/>
        </ext>
      </extLst>
    </bk>
    <bk>
      <extLst>
        <ext uri="{3e2802c4-a4d2-4d8b-9148-e3be6c30e623}">
          <xlrd:rvb i="6948"/>
        </ext>
      </extLst>
    </bk>
    <bk>
      <extLst>
        <ext uri="{3e2802c4-a4d2-4d8b-9148-e3be6c30e623}">
          <xlrd:rvb i="6949"/>
        </ext>
      </extLst>
    </bk>
    <bk>
      <extLst>
        <ext uri="{3e2802c4-a4d2-4d8b-9148-e3be6c30e623}">
          <xlrd:rvb i="6950"/>
        </ext>
      </extLst>
    </bk>
    <bk>
      <extLst>
        <ext uri="{3e2802c4-a4d2-4d8b-9148-e3be6c30e623}">
          <xlrd:rvb i="6951"/>
        </ext>
      </extLst>
    </bk>
    <bk>
      <extLst>
        <ext uri="{3e2802c4-a4d2-4d8b-9148-e3be6c30e623}">
          <xlrd:rvb i="6952"/>
        </ext>
      </extLst>
    </bk>
    <bk>
      <extLst>
        <ext uri="{3e2802c4-a4d2-4d8b-9148-e3be6c30e623}">
          <xlrd:rvb i="6953"/>
        </ext>
      </extLst>
    </bk>
    <bk>
      <extLst>
        <ext uri="{3e2802c4-a4d2-4d8b-9148-e3be6c30e623}">
          <xlrd:rvb i="6954"/>
        </ext>
      </extLst>
    </bk>
    <bk>
      <extLst>
        <ext uri="{3e2802c4-a4d2-4d8b-9148-e3be6c30e623}">
          <xlrd:rvb i="6955"/>
        </ext>
      </extLst>
    </bk>
    <bk>
      <extLst>
        <ext uri="{3e2802c4-a4d2-4d8b-9148-e3be6c30e623}">
          <xlrd:rvb i="6956"/>
        </ext>
      </extLst>
    </bk>
    <bk>
      <extLst>
        <ext uri="{3e2802c4-a4d2-4d8b-9148-e3be6c30e623}">
          <xlrd:rvb i="6957"/>
        </ext>
      </extLst>
    </bk>
    <bk>
      <extLst>
        <ext uri="{3e2802c4-a4d2-4d8b-9148-e3be6c30e623}">
          <xlrd:rvb i="6958"/>
        </ext>
      </extLst>
    </bk>
    <bk>
      <extLst>
        <ext uri="{3e2802c4-a4d2-4d8b-9148-e3be6c30e623}">
          <xlrd:rvb i="6959"/>
        </ext>
      </extLst>
    </bk>
    <bk>
      <extLst>
        <ext uri="{3e2802c4-a4d2-4d8b-9148-e3be6c30e623}">
          <xlrd:rvb i="6960"/>
        </ext>
      </extLst>
    </bk>
    <bk>
      <extLst>
        <ext uri="{3e2802c4-a4d2-4d8b-9148-e3be6c30e623}">
          <xlrd:rvb i="6961"/>
        </ext>
      </extLst>
    </bk>
    <bk>
      <extLst>
        <ext uri="{3e2802c4-a4d2-4d8b-9148-e3be6c30e623}">
          <xlrd:rvb i="6962"/>
        </ext>
      </extLst>
    </bk>
    <bk>
      <extLst>
        <ext uri="{3e2802c4-a4d2-4d8b-9148-e3be6c30e623}">
          <xlrd:rvb i="6963"/>
        </ext>
      </extLst>
    </bk>
    <bk>
      <extLst>
        <ext uri="{3e2802c4-a4d2-4d8b-9148-e3be6c30e623}">
          <xlrd:rvb i="6964"/>
        </ext>
      </extLst>
    </bk>
    <bk>
      <extLst>
        <ext uri="{3e2802c4-a4d2-4d8b-9148-e3be6c30e623}">
          <xlrd:rvb i="6965"/>
        </ext>
      </extLst>
    </bk>
    <bk>
      <extLst>
        <ext uri="{3e2802c4-a4d2-4d8b-9148-e3be6c30e623}">
          <xlrd:rvb i="6966"/>
        </ext>
      </extLst>
    </bk>
    <bk>
      <extLst>
        <ext uri="{3e2802c4-a4d2-4d8b-9148-e3be6c30e623}">
          <xlrd:rvb i="6967"/>
        </ext>
      </extLst>
    </bk>
    <bk>
      <extLst>
        <ext uri="{3e2802c4-a4d2-4d8b-9148-e3be6c30e623}">
          <xlrd:rvb i="6968"/>
        </ext>
      </extLst>
    </bk>
    <bk>
      <extLst>
        <ext uri="{3e2802c4-a4d2-4d8b-9148-e3be6c30e623}">
          <xlrd:rvb i="6969"/>
        </ext>
      </extLst>
    </bk>
    <bk>
      <extLst>
        <ext uri="{3e2802c4-a4d2-4d8b-9148-e3be6c30e623}">
          <xlrd:rvb i="6970"/>
        </ext>
      </extLst>
    </bk>
    <bk>
      <extLst>
        <ext uri="{3e2802c4-a4d2-4d8b-9148-e3be6c30e623}">
          <xlrd:rvb i="6971"/>
        </ext>
      </extLst>
    </bk>
    <bk>
      <extLst>
        <ext uri="{3e2802c4-a4d2-4d8b-9148-e3be6c30e623}">
          <xlrd:rvb i="6972"/>
        </ext>
      </extLst>
    </bk>
    <bk>
      <extLst>
        <ext uri="{3e2802c4-a4d2-4d8b-9148-e3be6c30e623}">
          <xlrd:rvb i="6973"/>
        </ext>
      </extLst>
    </bk>
    <bk>
      <extLst>
        <ext uri="{3e2802c4-a4d2-4d8b-9148-e3be6c30e623}">
          <xlrd:rvb i="6974"/>
        </ext>
      </extLst>
    </bk>
    <bk>
      <extLst>
        <ext uri="{3e2802c4-a4d2-4d8b-9148-e3be6c30e623}">
          <xlrd:rvb i="6975"/>
        </ext>
      </extLst>
    </bk>
    <bk>
      <extLst>
        <ext uri="{3e2802c4-a4d2-4d8b-9148-e3be6c30e623}">
          <xlrd:rvb i="6976"/>
        </ext>
      </extLst>
    </bk>
    <bk>
      <extLst>
        <ext uri="{3e2802c4-a4d2-4d8b-9148-e3be6c30e623}">
          <xlrd:rvb i="6977"/>
        </ext>
      </extLst>
    </bk>
    <bk>
      <extLst>
        <ext uri="{3e2802c4-a4d2-4d8b-9148-e3be6c30e623}">
          <xlrd:rvb i="6978"/>
        </ext>
      </extLst>
    </bk>
    <bk>
      <extLst>
        <ext uri="{3e2802c4-a4d2-4d8b-9148-e3be6c30e623}">
          <xlrd:rvb i="6979"/>
        </ext>
      </extLst>
    </bk>
    <bk>
      <extLst>
        <ext uri="{3e2802c4-a4d2-4d8b-9148-e3be6c30e623}">
          <xlrd:rvb i="6980"/>
        </ext>
      </extLst>
    </bk>
    <bk>
      <extLst>
        <ext uri="{3e2802c4-a4d2-4d8b-9148-e3be6c30e623}">
          <xlrd:rvb i="6981"/>
        </ext>
      </extLst>
    </bk>
    <bk>
      <extLst>
        <ext uri="{3e2802c4-a4d2-4d8b-9148-e3be6c30e623}">
          <xlrd:rvb i="6982"/>
        </ext>
      </extLst>
    </bk>
    <bk>
      <extLst>
        <ext uri="{3e2802c4-a4d2-4d8b-9148-e3be6c30e623}">
          <xlrd:rvb i="6983"/>
        </ext>
      </extLst>
    </bk>
    <bk>
      <extLst>
        <ext uri="{3e2802c4-a4d2-4d8b-9148-e3be6c30e623}">
          <xlrd:rvb i="6984"/>
        </ext>
      </extLst>
    </bk>
    <bk>
      <extLst>
        <ext uri="{3e2802c4-a4d2-4d8b-9148-e3be6c30e623}">
          <xlrd:rvb i="6985"/>
        </ext>
      </extLst>
    </bk>
    <bk>
      <extLst>
        <ext uri="{3e2802c4-a4d2-4d8b-9148-e3be6c30e623}">
          <xlrd:rvb i="6986"/>
        </ext>
      </extLst>
    </bk>
    <bk>
      <extLst>
        <ext uri="{3e2802c4-a4d2-4d8b-9148-e3be6c30e623}">
          <xlrd:rvb i="6987"/>
        </ext>
      </extLst>
    </bk>
    <bk>
      <extLst>
        <ext uri="{3e2802c4-a4d2-4d8b-9148-e3be6c30e623}">
          <xlrd:rvb i="6988"/>
        </ext>
      </extLst>
    </bk>
    <bk>
      <extLst>
        <ext uri="{3e2802c4-a4d2-4d8b-9148-e3be6c30e623}">
          <xlrd:rvb i="6989"/>
        </ext>
      </extLst>
    </bk>
    <bk>
      <extLst>
        <ext uri="{3e2802c4-a4d2-4d8b-9148-e3be6c30e623}">
          <xlrd:rvb i="6990"/>
        </ext>
      </extLst>
    </bk>
    <bk>
      <extLst>
        <ext uri="{3e2802c4-a4d2-4d8b-9148-e3be6c30e623}">
          <xlrd:rvb i="6991"/>
        </ext>
      </extLst>
    </bk>
    <bk>
      <extLst>
        <ext uri="{3e2802c4-a4d2-4d8b-9148-e3be6c30e623}">
          <xlrd:rvb i="6992"/>
        </ext>
      </extLst>
    </bk>
    <bk>
      <extLst>
        <ext uri="{3e2802c4-a4d2-4d8b-9148-e3be6c30e623}">
          <xlrd:rvb i="6993"/>
        </ext>
      </extLst>
    </bk>
    <bk>
      <extLst>
        <ext uri="{3e2802c4-a4d2-4d8b-9148-e3be6c30e623}">
          <xlrd:rvb i="6994"/>
        </ext>
      </extLst>
    </bk>
    <bk>
      <extLst>
        <ext uri="{3e2802c4-a4d2-4d8b-9148-e3be6c30e623}">
          <xlrd:rvb i="6995"/>
        </ext>
      </extLst>
    </bk>
    <bk>
      <extLst>
        <ext uri="{3e2802c4-a4d2-4d8b-9148-e3be6c30e623}">
          <xlrd:rvb i="6996"/>
        </ext>
      </extLst>
    </bk>
    <bk>
      <extLst>
        <ext uri="{3e2802c4-a4d2-4d8b-9148-e3be6c30e623}">
          <xlrd:rvb i="6997"/>
        </ext>
      </extLst>
    </bk>
    <bk>
      <extLst>
        <ext uri="{3e2802c4-a4d2-4d8b-9148-e3be6c30e623}">
          <xlrd:rvb i="6998"/>
        </ext>
      </extLst>
    </bk>
    <bk>
      <extLst>
        <ext uri="{3e2802c4-a4d2-4d8b-9148-e3be6c30e623}">
          <xlrd:rvb i="6999"/>
        </ext>
      </extLst>
    </bk>
    <bk>
      <extLst>
        <ext uri="{3e2802c4-a4d2-4d8b-9148-e3be6c30e623}">
          <xlrd:rvb i="7000"/>
        </ext>
      </extLst>
    </bk>
    <bk>
      <extLst>
        <ext uri="{3e2802c4-a4d2-4d8b-9148-e3be6c30e623}">
          <xlrd:rvb i="7001"/>
        </ext>
      </extLst>
    </bk>
    <bk>
      <extLst>
        <ext uri="{3e2802c4-a4d2-4d8b-9148-e3be6c30e623}">
          <xlrd:rvb i="7002"/>
        </ext>
      </extLst>
    </bk>
    <bk>
      <extLst>
        <ext uri="{3e2802c4-a4d2-4d8b-9148-e3be6c30e623}">
          <xlrd:rvb i="7003"/>
        </ext>
      </extLst>
    </bk>
    <bk>
      <extLst>
        <ext uri="{3e2802c4-a4d2-4d8b-9148-e3be6c30e623}">
          <xlrd:rvb i="7004"/>
        </ext>
      </extLst>
    </bk>
    <bk>
      <extLst>
        <ext uri="{3e2802c4-a4d2-4d8b-9148-e3be6c30e623}">
          <xlrd:rvb i="7005"/>
        </ext>
      </extLst>
    </bk>
    <bk>
      <extLst>
        <ext uri="{3e2802c4-a4d2-4d8b-9148-e3be6c30e623}">
          <xlrd:rvb i="7006"/>
        </ext>
      </extLst>
    </bk>
    <bk>
      <extLst>
        <ext uri="{3e2802c4-a4d2-4d8b-9148-e3be6c30e623}">
          <xlrd:rvb i="7007"/>
        </ext>
      </extLst>
    </bk>
    <bk>
      <extLst>
        <ext uri="{3e2802c4-a4d2-4d8b-9148-e3be6c30e623}">
          <xlrd:rvb i="7008"/>
        </ext>
      </extLst>
    </bk>
    <bk>
      <extLst>
        <ext uri="{3e2802c4-a4d2-4d8b-9148-e3be6c30e623}">
          <xlrd:rvb i="7009"/>
        </ext>
      </extLst>
    </bk>
    <bk>
      <extLst>
        <ext uri="{3e2802c4-a4d2-4d8b-9148-e3be6c30e623}">
          <xlrd:rvb i="7010"/>
        </ext>
      </extLst>
    </bk>
    <bk>
      <extLst>
        <ext uri="{3e2802c4-a4d2-4d8b-9148-e3be6c30e623}">
          <xlrd:rvb i="7011"/>
        </ext>
      </extLst>
    </bk>
    <bk>
      <extLst>
        <ext uri="{3e2802c4-a4d2-4d8b-9148-e3be6c30e623}">
          <xlrd:rvb i="7012"/>
        </ext>
      </extLst>
    </bk>
    <bk>
      <extLst>
        <ext uri="{3e2802c4-a4d2-4d8b-9148-e3be6c30e623}">
          <xlrd:rvb i="7013"/>
        </ext>
      </extLst>
    </bk>
    <bk>
      <extLst>
        <ext uri="{3e2802c4-a4d2-4d8b-9148-e3be6c30e623}">
          <xlrd:rvb i="7014"/>
        </ext>
      </extLst>
    </bk>
    <bk>
      <extLst>
        <ext uri="{3e2802c4-a4d2-4d8b-9148-e3be6c30e623}">
          <xlrd:rvb i="7015"/>
        </ext>
      </extLst>
    </bk>
    <bk>
      <extLst>
        <ext uri="{3e2802c4-a4d2-4d8b-9148-e3be6c30e623}">
          <xlrd:rvb i="7016"/>
        </ext>
      </extLst>
    </bk>
    <bk>
      <extLst>
        <ext uri="{3e2802c4-a4d2-4d8b-9148-e3be6c30e623}">
          <xlrd:rvb i="7017"/>
        </ext>
      </extLst>
    </bk>
    <bk>
      <extLst>
        <ext uri="{3e2802c4-a4d2-4d8b-9148-e3be6c30e623}">
          <xlrd:rvb i="7018"/>
        </ext>
      </extLst>
    </bk>
    <bk>
      <extLst>
        <ext uri="{3e2802c4-a4d2-4d8b-9148-e3be6c30e623}">
          <xlrd:rvb i="7019"/>
        </ext>
      </extLst>
    </bk>
    <bk>
      <extLst>
        <ext uri="{3e2802c4-a4d2-4d8b-9148-e3be6c30e623}">
          <xlrd:rvb i="7020"/>
        </ext>
      </extLst>
    </bk>
    <bk>
      <extLst>
        <ext uri="{3e2802c4-a4d2-4d8b-9148-e3be6c30e623}">
          <xlrd:rvb i="7021"/>
        </ext>
      </extLst>
    </bk>
    <bk>
      <extLst>
        <ext uri="{3e2802c4-a4d2-4d8b-9148-e3be6c30e623}">
          <xlrd:rvb i="7022"/>
        </ext>
      </extLst>
    </bk>
    <bk>
      <extLst>
        <ext uri="{3e2802c4-a4d2-4d8b-9148-e3be6c30e623}">
          <xlrd:rvb i="7023"/>
        </ext>
      </extLst>
    </bk>
    <bk>
      <extLst>
        <ext uri="{3e2802c4-a4d2-4d8b-9148-e3be6c30e623}">
          <xlrd:rvb i="7024"/>
        </ext>
      </extLst>
    </bk>
    <bk>
      <extLst>
        <ext uri="{3e2802c4-a4d2-4d8b-9148-e3be6c30e623}">
          <xlrd:rvb i="7025"/>
        </ext>
      </extLst>
    </bk>
    <bk>
      <extLst>
        <ext uri="{3e2802c4-a4d2-4d8b-9148-e3be6c30e623}">
          <xlrd:rvb i="7026"/>
        </ext>
      </extLst>
    </bk>
    <bk>
      <extLst>
        <ext uri="{3e2802c4-a4d2-4d8b-9148-e3be6c30e623}">
          <xlrd:rvb i="7027"/>
        </ext>
      </extLst>
    </bk>
    <bk>
      <extLst>
        <ext uri="{3e2802c4-a4d2-4d8b-9148-e3be6c30e623}">
          <xlrd:rvb i="7028"/>
        </ext>
      </extLst>
    </bk>
    <bk>
      <extLst>
        <ext uri="{3e2802c4-a4d2-4d8b-9148-e3be6c30e623}">
          <xlrd:rvb i="7029"/>
        </ext>
      </extLst>
    </bk>
    <bk>
      <extLst>
        <ext uri="{3e2802c4-a4d2-4d8b-9148-e3be6c30e623}">
          <xlrd:rvb i="7030"/>
        </ext>
      </extLst>
    </bk>
    <bk>
      <extLst>
        <ext uri="{3e2802c4-a4d2-4d8b-9148-e3be6c30e623}">
          <xlrd:rvb i="7031"/>
        </ext>
      </extLst>
    </bk>
    <bk>
      <extLst>
        <ext uri="{3e2802c4-a4d2-4d8b-9148-e3be6c30e623}">
          <xlrd:rvb i="7032"/>
        </ext>
      </extLst>
    </bk>
    <bk>
      <extLst>
        <ext uri="{3e2802c4-a4d2-4d8b-9148-e3be6c30e623}">
          <xlrd:rvb i="7033"/>
        </ext>
      </extLst>
    </bk>
    <bk>
      <extLst>
        <ext uri="{3e2802c4-a4d2-4d8b-9148-e3be6c30e623}">
          <xlrd:rvb i="7034"/>
        </ext>
      </extLst>
    </bk>
    <bk>
      <extLst>
        <ext uri="{3e2802c4-a4d2-4d8b-9148-e3be6c30e623}">
          <xlrd:rvb i="7035"/>
        </ext>
      </extLst>
    </bk>
    <bk>
      <extLst>
        <ext uri="{3e2802c4-a4d2-4d8b-9148-e3be6c30e623}">
          <xlrd:rvb i="7036"/>
        </ext>
      </extLst>
    </bk>
    <bk>
      <extLst>
        <ext uri="{3e2802c4-a4d2-4d8b-9148-e3be6c30e623}">
          <xlrd:rvb i="7037"/>
        </ext>
      </extLst>
    </bk>
    <bk>
      <extLst>
        <ext uri="{3e2802c4-a4d2-4d8b-9148-e3be6c30e623}">
          <xlrd:rvb i="7038"/>
        </ext>
      </extLst>
    </bk>
    <bk>
      <extLst>
        <ext uri="{3e2802c4-a4d2-4d8b-9148-e3be6c30e623}">
          <xlrd:rvb i="7039"/>
        </ext>
      </extLst>
    </bk>
    <bk>
      <extLst>
        <ext uri="{3e2802c4-a4d2-4d8b-9148-e3be6c30e623}">
          <xlrd:rvb i="7040"/>
        </ext>
      </extLst>
    </bk>
    <bk>
      <extLst>
        <ext uri="{3e2802c4-a4d2-4d8b-9148-e3be6c30e623}">
          <xlrd:rvb i="7041"/>
        </ext>
      </extLst>
    </bk>
    <bk>
      <extLst>
        <ext uri="{3e2802c4-a4d2-4d8b-9148-e3be6c30e623}">
          <xlrd:rvb i="7042"/>
        </ext>
      </extLst>
    </bk>
    <bk>
      <extLst>
        <ext uri="{3e2802c4-a4d2-4d8b-9148-e3be6c30e623}">
          <xlrd:rvb i="7043"/>
        </ext>
      </extLst>
    </bk>
    <bk>
      <extLst>
        <ext uri="{3e2802c4-a4d2-4d8b-9148-e3be6c30e623}">
          <xlrd:rvb i="7044"/>
        </ext>
      </extLst>
    </bk>
    <bk>
      <extLst>
        <ext uri="{3e2802c4-a4d2-4d8b-9148-e3be6c30e623}">
          <xlrd:rvb i="7045"/>
        </ext>
      </extLst>
    </bk>
    <bk>
      <extLst>
        <ext uri="{3e2802c4-a4d2-4d8b-9148-e3be6c30e623}">
          <xlrd:rvb i="7046"/>
        </ext>
      </extLst>
    </bk>
    <bk>
      <extLst>
        <ext uri="{3e2802c4-a4d2-4d8b-9148-e3be6c30e623}">
          <xlrd:rvb i="7047"/>
        </ext>
      </extLst>
    </bk>
    <bk>
      <extLst>
        <ext uri="{3e2802c4-a4d2-4d8b-9148-e3be6c30e623}">
          <xlrd:rvb i="7048"/>
        </ext>
      </extLst>
    </bk>
    <bk>
      <extLst>
        <ext uri="{3e2802c4-a4d2-4d8b-9148-e3be6c30e623}">
          <xlrd:rvb i="7049"/>
        </ext>
      </extLst>
    </bk>
    <bk>
      <extLst>
        <ext uri="{3e2802c4-a4d2-4d8b-9148-e3be6c30e623}">
          <xlrd:rvb i="7050"/>
        </ext>
      </extLst>
    </bk>
    <bk>
      <extLst>
        <ext uri="{3e2802c4-a4d2-4d8b-9148-e3be6c30e623}">
          <xlrd:rvb i="7051"/>
        </ext>
      </extLst>
    </bk>
    <bk>
      <extLst>
        <ext uri="{3e2802c4-a4d2-4d8b-9148-e3be6c30e623}">
          <xlrd:rvb i="7052"/>
        </ext>
      </extLst>
    </bk>
    <bk>
      <extLst>
        <ext uri="{3e2802c4-a4d2-4d8b-9148-e3be6c30e623}">
          <xlrd:rvb i="7053"/>
        </ext>
      </extLst>
    </bk>
    <bk>
      <extLst>
        <ext uri="{3e2802c4-a4d2-4d8b-9148-e3be6c30e623}">
          <xlrd:rvb i="7054"/>
        </ext>
      </extLst>
    </bk>
    <bk>
      <extLst>
        <ext uri="{3e2802c4-a4d2-4d8b-9148-e3be6c30e623}">
          <xlrd:rvb i="7055"/>
        </ext>
      </extLst>
    </bk>
    <bk>
      <extLst>
        <ext uri="{3e2802c4-a4d2-4d8b-9148-e3be6c30e623}">
          <xlrd:rvb i="7056"/>
        </ext>
      </extLst>
    </bk>
    <bk>
      <extLst>
        <ext uri="{3e2802c4-a4d2-4d8b-9148-e3be6c30e623}">
          <xlrd:rvb i="7057"/>
        </ext>
      </extLst>
    </bk>
    <bk>
      <extLst>
        <ext uri="{3e2802c4-a4d2-4d8b-9148-e3be6c30e623}">
          <xlrd:rvb i="7058"/>
        </ext>
      </extLst>
    </bk>
    <bk>
      <extLst>
        <ext uri="{3e2802c4-a4d2-4d8b-9148-e3be6c30e623}">
          <xlrd:rvb i="7059"/>
        </ext>
      </extLst>
    </bk>
    <bk>
      <extLst>
        <ext uri="{3e2802c4-a4d2-4d8b-9148-e3be6c30e623}">
          <xlrd:rvb i="7060"/>
        </ext>
      </extLst>
    </bk>
    <bk>
      <extLst>
        <ext uri="{3e2802c4-a4d2-4d8b-9148-e3be6c30e623}">
          <xlrd:rvb i="7061"/>
        </ext>
      </extLst>
    </bk>
    <bk>
      <extLst>
        <ext uri="{3e2802c4-a4d2-4d8b-9148-e3be6c30e623}">
          <xlrd:rvb i="7062"/>
        </ext>
      </extLst>
    </bk>
    <bk>
      <extLst>
        <ext uri="{3e2802c4-a4d2-4d8b-9148-e3be6c30e623}">
          <xlrd:rvb i="7063"/>
        </ext>
      </extLst>
    </bk>
    <bk>
      <extLst>
        <ext uri="{3e2802c4-a4d2-4d8b-9148-e3be6c30e623}">
          <xlrd:rvb i="7064"/>
        </ext>
      </extLst>
    </bk>
    <bk>
      <extLst>
        <ext uri="{3e2802c4-a4d2-4d8b-9148-e3be6c30e623}">
          <xlrd:rvb i="7065"/>
        </ext>
      </extLst>
    </bk>
    <bk>
      <extLst>
        <ext uri="{3e2802c4-a4d2-4d8b-9148-e3be6c30e623}">
          <xlrd:rvb i="7066"/>
        </ext>
      </extLst>
    </bk>
    <bk>
      <extLst>
        <ext uri="{3e2802c4-a4d2-4d8b-9148-e3be6c30e623}">
          <xlrd:rvb i="7067"/>
        </ext>
      </extLst>
    </bk>
    <bk>
      <extLst>
        <ext uri="{3e2802c4-a4d2-4d8b-9148-e3be6c30e623}">
          <xlrd:rvb i="7068"/>
        </ext>
      </extLst>
    </bk>
    <bk>
      <extLst>
        <ext uri="{3e2802c4-a4d2-4d8b-9148-e3be6c30e623}">
          <xlrd:rvb i="7069"/>
        </ext>
      </extLst>
    </bk>
    <bk>
      <extLst>
        <ext uri="{3e2802c4-a4d2-4d8b-9148-e3be6c30e623}">
          <xlrd:rvb i="7070"/>
        </ext>
      </extLst>
    </bk>
    <bk>
      <extLst>
        <ext uri="{3e2802c4-a4d2-4d8b-9148-e3be6c30e623}">
          <xlrd:rvb i="7071"/>
        </ext>
      </extLst>
    </bk>
    <bk>
      <extLst>
        <ext uri="{3e2802c4-a4d2-4d8b-9148-e3be6c30e623}">
          <xlrd:rvb i="7072"/>
        </ext>
      </extLst>
    </bk>
    <bk>
      <extLst>
        <ext uri="{3e2802c4-a4d2-4d8b-9148-e3be6c30e623}">
          <xlrd:rvb i="7073"/>
        </ext>
      </extLst>
    </bk>
    <bk>
      <extLst>
        <ext uri="{3e2802c4-a4d2-4d8b-9148-e3be6c30e623}">
          <xlrd:rvb i="7074"/>
        </ext>
      </extLst>
    </bk>
    <bk>
      <extLst>
        <ext uri="{3e2802c4-a4d2-4d8b-9148-e3be6c30e623}">
          <xlrd:rvb i="7075"/>
        </ext>
      </extLst>
    </bk>
    <bk>
      <extLst>
        <ext uri="{3e2802c4-a4d2-4d8b-9148-e3be6c30e623}">
          <xlrd:rvb i="7076"/>
        </ext>
      </extLst>
    </bk>
    <bk>
      <extLst>
        <ext uri="{3e2802c4-a4d2-4d8b-9148-e3be6c30e623}">
          <xlrd:rvb i="7077"/>
        </ext>
      </extLst>
    </bk>
    <bk>
      <extLst>
        <ext uri="{3e2802c4-a4d2-4d8b-9148-e3be6c30e623}">
          <xlrd:rvb i="7078"/>
        </ext>
      </extLst>
    </bk>
    <bk>
      <extLst>
        <ext uri="{3e2802c4-a4d2-4d8b-9148-e3be6c30e623}">
          <xlrd:rvb i="7079"/>
        </ext>
      </extLst>
    </bk>
    <bk>
      <extLst>
        <ext uri="{3e2802c4-a4d2-4d8b-9148-e3be6c30e623}">
          <xlrd:rvb i="7080"/>
        </ext>
      </extLst>
    </bk>
    <bk>
      <extLst>
        <ext uri="{3e2802c4-a4d2-4d8b-9148-e3be6c30e623}">
          <xlrd:rvb i="7081"/>
        </ext>
      </extLst>
    </bk>
    <bk>
      <extLst>
        <ext uri="{3e2802c4-a4d2-4d8b-9148-e3be6c30e623}">
          <xlrd:rvb i="7082"/>
        </ext>
      </extLst>
    </bk>
    <bk>
      <extLst>
        <ext uri="{3e2802c4-a4d2-4d8b-9148-e3be6c30e623}">
          <xlrd:rvb i="7083"/>
        </ext>
      </extLst>
    </bk>
    <bk>
      <extLst>
        <ext uri="{3e2802c4-a4d2-4d8b-9148-e3be6c30e623}">
          <xlrd:rvb i="7084"/>
        </ext>
      </extLst>
    </bk>
    <bk>
      <extLst>
        <ext uri="{3e2802c4-a4d2-4d8b-9148-e3be6c30e623}">
          <xlrd:rvb i="7085"/>
        </ext>
      </extLst>
    </bk>
    <bk>
      <extLst>
        <ext uri="{3e2802c4-a4d2-4d8b-9148-e3be6c30e623}">
          <xlrd:rvb i="7086"/>
        </ext>
      </extLst>
    </bk>
    <bk>
      <extLst>
        <ext uri="{3e2802c4-a4d2-4d8b-9148-e3be6c30e623}">
          <xlrd:rvb i="7087"/>
        </ext>
      </extLst>
    </bk>
    <bk>
      <extLst>
        <ext uri="{3e2802c4-a4d2-4d8b-9148-e3be6c30e623}">
          <xlrd:rvb i="7088"/>
        </ext>
      </extLst>
    </bk>
    <bk>
      <extLst>
        <ext uri="{3e2802c4-a4d2-4d8b-9148-e3be6c30e623}">
          <xlrd:rvb i="7089"/>
        </ext>
      </extLst>
    </bk>
    <bk>
      <extLst>
        <ext uri="{3e2802c4-a4d2-4d8b-9148-e3be6c30e623}">
          <xlrd:rvb i="7090"/>
        </ext>
      </extLst>
    </bk>
    <bk>
      <extLst>
        <ext uri="{3e2802c4-a4d2-4d8b-9148-e3be6c30e623}">
          <xlrd:rvb i="7091"/>
        </ext>
      </extLst>
    </bk>
    <bk>
      <extLst>
        <ext uri="{3e2802c4-a4d2-4d8b-9148-e3be6c30e623}">
          <xlrd:rvb i="7092"/>
        </ext>
      </extLst>
    </bk>
    <bk>
      <extLst>
        <ext uri="{3e2802c4-a4d2-4d8b-9148-e3be6c30e623}">
          <xlrd:rvb i="7093"/>
        </ext>
      </extLst>
    </bk>
    <bk>
      <extLst>
        <ext uri="{3e2802c4-a4d2-4d8b-9148-e3be6c30e623}">
          <xlrd:rvb i="7094"/>
        </ext>
      </extLst>
    </bk>
    <bk>
      <extLst>
        <ext uri="{3e2802c4-a4d2-4d8b-9148-e3be6c30e623}">
          <xlrd:rvb i="7095"/>
        </ext>
      </extLst>
    </bk>
    <bk>
      <extLst>
        <ext uri="{3e2802c4-a4d2-4d8b-9148-e3be6c30e623}">
          <xlrd:rvb i="7096"/>
        </ext>
      </extLst>
    </bk>
    <bk>
      <extLst>
        <ext uri="{3e2802c4-a4d2-4d8b-9148-e3be6c30e623}">
          <xlrd:rvb i="7097"/>
        </ext>
      </extLst>
    </bk>
    <bk>
      <extLst>
        <ext uri="{3e2802c4-a4d2-4d8b-9148-e3be6c30e623}">
          <xlrd:rvb i="7098"/>
        </ext>
      </extLst>
    </bk>
    <bk>
      <extLst>
        <ext uri="{3e2802c4-a4d2-4d8b-9148-e3be6c30e623}">
          <xlrd:rvb i="7099"/>
        </ext>
      </extLst>
    </bk>
    <bk>
      <extLst>
        <ext uri="{3e2802c4-a4d2-4d8b-9148-e3be6c30e623}">
          <xlrd:rvb i="7100"/>
        </ext>
      </extLst>
    </bk>
    <bk>
      <extLst>
        <ext uri="{3e2802c4-a4d2-4d8b-9148-e3be6c30e623}">
          <xlrd:rvb i="7101"/>
        </ext>
      </extLst>
    </bk>
    <bk>
      <extLst>
        <ext uri="{3e2802c4-a4d2-4d8b-9148-e3be6c30e623}">
          <xlrd:rvb i="7102"/>
        </ext>
      </extLst>
    </bk>
    <bk>
      <extLst>
        <ext uri="{3e2802c4-a4d2-4d8b-9148-e3be6c30e623}">
          <xlrd:rvb i="7103"/>
        </ext>
      </extLst>
    </bk>
    <bk>
      <extLst>
        <ext uri="{3e2802c4-a4d2-4d8b-9148-e3be6c30e623}">
          <xlrd:rvb i="7104"/>
        </ext>
      </extLst>
    </bk>
    <bk>
      <extLst>
        <ext uri="{3e2802c4-a4d2-4d8b-9148-e3be6c30e623}">
          <xlrd:rvb i="7105"/>
        </ext>
      </extLst>
    </bk>
    <bk>
      <extLst>
        <ext uri="{3e2802c4-a4d2-4d8b-9148-e3be6c30e623}">
          <xlrd:rvb i="7106"/>
        </ext>
      </extLst>
    </bk>
    <bk>
      <extLst>
        <ext uri="{3e2802c4-a4d2-4d8b-9148-e3be6c30e623}">
          <xlrd:rvb i="7107"/>
        </ext>
      </extLst>
    </bk>
    <bk>
      <extLst>
        <ext uri="{3e2802c4-a4d2-4d8b-9148-e3be6c30e623}">
          <xlrd:rvb i="7108"/>
        </ext>
      </extLst>
    </bk>
    <bk>
      <extLst>
        <ext uri="{3e2802c4-a4d2-4d8b-9148-e3be6c30e623}">
          <xlrd:rvb i="7109"/>
        </ext>
      </extLst>
    </bk>
    <bk>
      <extLst>
        <ext uri="{3e2802c4-a4d2-4d8b-9148-e3be6c30e623}">
          <xlrd:rvb i="7110"/>
        </ext>
      </extLst>
    </bk>
    <bk>
      <extLst>
        <ext uri="{3e2802c4-a4d2-4d8b-9148-e3be6c30e623}">
          <xlrd:rvb i="7111"/>
        </ext>
      </extLst>
    </bk>
    <bk>
      <extLst>
        <ext uri="{3e2802c4-a4d2-4d8b-9148-e3be6c30e623}">
          <xlrd:rvb i="7112"/>
        </ext>
      </extLst>
    </bk>
    <bk>
      <extLst>
        <ext uri="{3e2802c4-a4d2-4d8b-9148-e3be6c30e623}">
          <xlrd:rvb i="7113"/>
        </ext>
      </extLst>
    </bk>
    <bk>
      <extLst>
        <ext uri="{3e2802c4-a4d2-4d8b-9148-e3be6c30e623}">
          <xlrd:rvb i="7114"/>
        </ext>
      </extLst>
    </bk>
    <bk>
      <extLst>
        <ext uri="{3e2802c4-a4d2-4d8b-9148-e3be6c30e623}">
          <xlrd:rvb i="7115"/>
        </ext>
      </extLst>
    </bk>
    <bk>
      <extLst>
        <ext uri="{3e2802c4-a4d2-4d8b-9148-e3be6c30e623}">
          <xlrd:rvb i="7116"/>
        </ext>
      </extLst>
    </bk>
    <bk>
      <extLst>
        <ext uri="{3e2802c4-a4d2-4d8b-9148-e3be6c30e623}">
          <xlrd:rvb i="7117"/>
        </ext>
      </extLst>
    </bk>
    <bk>
      <extLst>
        <ext uri="{3e2802c4-a4d2-4d8b-9148-e3be6c30e623}">
          <xlrd:rvb i="7118"/>
        </ext>
      </extLst>
    </bk>
    <bk>
      <extLst>
        <ext uri="{3e2802c4-a4d2-4d8b-9148-e3be6c30e623}">
          <xlrd:rvb i="7119"/>
        </ext>
      </extLst>
    </bk>
    <bk>
      <extLst>
        <ext uri="{3e2802c4-a4d2-4d8b-9148-e3be6c30e623}">
          <xlrd:rvb i="7120"/>
        </ext>
      </extLst>
    </bk>
    <bk>
      <extLst>
        <ext uri="{3e2802c4-a4d2-4d8b-9148-e3be6c30e623}">
          <xlrd:rvb i="7121"/>
        </ext>
      </extLst>
    </bk>
    <bk>
      <extLst>
        <ext uri="{3e2802c4-a4d2-4d8b-9148-e3be6c30e623}">
          <xlrd:rvb i="7122"/>
        </ext>
      </extLst>
    </bk>
    <bk>
      <extLst>
        <ext uri="{3e2802c4-a4d2-4d8b-9148-e3be6c30e623}">
          <xlrd:rvb i="7123"/>
        </ext>
      </extLst>
    </bk>
    <bk>
      <extLst>
        <ext uri="{3e2802c4-a4d2-4d8b-9148-e3be6c30e623}">
          <xlrd:rvb i="7124"/>
        </ext>
      </extLst>
    </bk>
    <bk>
      <extLst>
        <ext uri="{3e2802c4-a4d2-4d8b-9148-e3be6c30e623}">
          <xlrd:rvb i="7125"/>
        </ext>
      </extLst>
    </bk>
    <bk>
      <extLst>
        <ext uri="{3e2802c4-a4d2-4d8b-9148-e3be6c30e623}">
          <xlrd:rvb i="7126"/>
        </ext>
      </extLst>
    </bk>
    <bk>
      <extLst>
        <ext uri="{3e2802c4-a4d2-4d8b-9148-e3be6c30e623}">
          <xlrd:rvb i="7127"/>
        </ext>
      </extLst>
    </bk>
    <bk>
      <extLst>
        <ext uri="{3e2802c4-a4d2-4d8b-9148-e3be6c30e623}">
          <xlrd:rvb i="7128"/>
        </ext>
      </extLst>
    </bk>
    <bk>
      <extLst>
        <ext uri="{3e2802c4-a4d2-4d8b-9148-e3be6c30e623}">
          <xlrd:rvb i="7129"/>
        </ext>
      </extLst>
    </bk>
    <bk>
      <extLst>
        <ext uri="{3e2802c4-a4d2-4d8b-9148-e3be6c30e623}">
          <xlrd:rvb i="7130"/>
        </ext>
      </extLst>
    </bk>
    <bk>
      <extLst>
        <ext uri="{3e2802c4-a4d2-4d8b-9148-e3be6c30e623}">
          <xlrd:rvb i="7131"/>
        </ext>
      </extLst>
    </bk>
    <bk>
      <extLst>
        <ext uri="{3e2802c4-a4d2-4d8b-9148-e3be6c30e623}">
          <xlrd:rvb i="7132"/>
        </ext>
      </extLst>
    </bk>
    <bk>
      <extLst>
        <ext uri="{3e2802c4-a4d2-4d8b-9148-e3be6c30e623}">
          <xlrd:rvb i="7133"/>
        </ext>
      </extLst>
    </bk>
    <bk>
      <extLst>
        <ext uri="{3e2802c4-a4d2-4d8b-9148-e3be6c30e623}">
          <xlrd:rvb i="7134"/>
        </ext>
      </extLst>
    </bk>
    <bk>
      <extLst>
        <ext uri="{3e2802c4-a4d2-4d8b-9148-e3be6c30e623}">
          <xlrd:rvb i="7135"/>
        </ext>
      </extLst>
    </bk>
    <bk>
      <extLst>
        <ext uri="{3e2802c4-a4d2-4d8b-9148-e3be6c30e623}">
          <xlrd:rvb i="7136"/>
        </ext>
      </extLst>
    </bk>
    <bk>
      <extLst>
        <ext uri="{3e2802c4-a4d2-4d8b-9148-e3be6c30e623}">
          <xlrd:rvb i="7137"/>
        </ext>
      </extLst>
    </bk>
    <bk>
      <extLst>
        <ext uri="{3e2802c4-a4d2-4d8b-9148-e3be6c30e623}">
          <xlrd:rvb i="7138"/>
        </ext>
      </extLst>
    </bk>
    <bk>
      <extLst>
        <ext uri="{3e2802c4-a4d2-4d8b-9148-e3be6c30e623}">
          <xlrd:rvb i="7139"/>
        </ext>
      </extLst>
    </bk>
    <bk>
      <extLst>
        <ext uri="{3e2802c4-a4d2-4d8b-9148-e3be6c30e623}">
          <xlrd:rvb i="7140"/>
        </ext>
      </extLst>
    </bk>
    <bk>
      <extLst>
        <ext uri="{3e2802c4-a4d2-4d8b-9148-e3be6c30e623}">
          <xlrd:rvb i="7141"/>
        </ext>
      </extLst>
    </bk>
    <bk>
      <extLst>
        <ext uri="{3e2802c4-a4d2-4d8b-9148-e3be6c30e623}">
          <xlrd:rvb i="7142"/>
        </ext>
      </extLst>
    </bk>
    <bk>
      <extLst>
        <ext uri="{3e2802c4-a4d2-4d8b-9148-e3be6c30e623}">
          <xlrd:rvb i="7143"/>
        </ext>
      </extLst>
    </bk>
    <bk>
      <extLst>
        <ext uri="{3e2802c4-a4d2-4d8b-9148-e3be6c30e623}">
          <xlrd:rvb i="7144"/>
        </ext>
      </extLst>
    </bk>
    <bk>
      <extLst>
        <ext uri="{3e2802c4-a4d2-4d8b-9148-e3be6c30e623}">
          <xlrd:rvb i="7145"/>
        </ext>
      </extLst>
    </bk>
    <bk>
      <extLst>
        <ext uri="{3e2802c4-a4d2-4d8b-9148-e3be6c30e623}">
          <xlrd:rvb i="7146"/>
        </ext>
      </extLst>
    </bk>
    <bk>
      <extLst>
        <ext uri="{3e2802c4-a4d2-4d8b-9148-e3be6c30e623}">
          <xlrd:rvb i="7147"/>
        </ext>
      </extLst>
    </bk>
    <bk>
      <extLst>
        <ext uri="{3e2802c4-a4d2-4d8b-9148-e3be6c30e623}">
          <xlrd:rvb i="7148"/>
        </ext>
      </extLst>
    </bk>
    <bk>
      <extLst>
        <ext uri="{3e2802c4-a4d2-4d8b-9148-e3be6c30e623}">
          <xlrd:rvb i="7149"/>
        </ext>
      </extLst>
    </bk>
    <bk>
      <extLst>
        <ext uri="{3e2802c4-a4d2-4d8b-9148-e3be6c30e623}">
          <xlrd:rvb i="7150"/>
        </ext>
      </extLst>
    </bk>
    <bk>
      <extLst>
        <ext uri="{3e2802c4-a4d2-4d8b-9148-e3be6c30e623}">
          <xlrd:rvb i="7151"/>
        </ext>
      </extLst>
    </bk>
    <bk>
      <extLst>
        <ext uri="{3e2802c4-a4d2-4d8b-9148-e3be6c30e623}">
          <xlrd:rvb i="7152"/>
        </ext>
      </extLst>
    </bk>
    <bk>
      <extLst>
        <ext uri="{3e2802c4-a4d2-4d8b-9148-e3be6c30e623}">
          <xlrd:rvb i="7153"/>
        </ext>
      </extLst>
    </bk>
    <bk>
      <extLst>
        <ext uri="{3e2802c4-a4d2-4d8b-9148-e3be6c30e623}">
          <xlrd:rvb i="7154"/>
        </ext>
      </extLst>
    </bk>
    <bk>
      <extLst>
        <ext uri="{3e2802c4-a4d2-4d8b-9148-e3be6c30e623}">
          <xlrd:rvb i="7155"/>
        </ext>
      </extLst>
    </bk>
    <bk>
      <extLst>
        <ext uri="{3e2802c4-a4d2-4d8b-9148-e3be6c30e623}">
          <xlrd:rvb i="7156"/>
        </ext>
      </extLst>
    </bk>
    <bk>
      <extLst>
        <ext uri="{3e2802c4-a4d2-4d8b-9148-e3be6c30e623}">
          <xlrd:rvb i="7157"/>
        </ext>
      </extLst>
    </bk>
    <bk>
      <extLst>
        <ext uri="{3e2802c4-a4d2-4d8b-9148-e3be6c30e623}">
          <xlrd:rvb i="7158"/>
        </ext>
      </extLst>
    </bk>
    <bk>
      <extLst>
        <ext uri="{3e2802c4-a4d2-4d8b-9148-e3be6c30e623}">
          <xlrd:rvb i="7159"/>
        </ext>
      </extLst>
    </bk>
    <bk>
      <extLst>
        <ext uri="{3e2802c4-a4d2-4d8b-9148-e3be6c30e623}">
          <xlrd:rvb i="7160"/>
        </ext>
      </extLst>
    </bk>
    <bk>
      <extLst>
        <ext uri="{3e2802c4-a4d2-4d8b-9148-e3be6c30e623}">
          <xlrd:rvb i="7161"/>
        </ext>
      </extLst>
    </bk>
    <bk>
      <extLst>
        <ext uri="{3e2802c4-a4d2-4d8b-9148-e3be6c30e623}">
          <xlrd:rvb i="7162"/>
        </ext>
      </extLst>
    </bk>
    <bk>
      <extLst>
        <ext uri="{3e2802c4-a4d2-4d8b-9148-e3be6c30e623}">
          <xlrd:rvb i="7163"/>
        </ext>
      </extLst>
    </bk>
    <bk>
      <extLst>
        <ext uri="{3e2802c4-a4d2-4d8b-9148-e3be6c30e623}">
          <xlrd:rvb i="7164"/>
        </ext>
      </extLst>
    </bk>
    <bk>
      <extLst>
        <ext uri="{3e2802c4-a4d2-4d8b-9148-e3be6c30e623}">
          <xlrd:rvb i="7165"/>
        </ext>
      </extLst>
    </bk>
    <bk>
      <extLst>
        <ext uri="{3e2802c4-a4d2-4d8b-9148-e3be6c30e623}">
          <xlrd:rvb i="7166"/>
        </ext>
      </extLst>
    </bk>
    <bk>
      <extLst>
        <ext uri="{3e2802c4-a4d2-4d8b-9148-e3be6c30e623}">
          <xlrd:rvb i="7167"/>
        </ext>
      </extLst>
    </bk>
    <bk>
      <extLst>
        <ext uri="{3e2802c4-a4d2-4d8b-9148-e3be6c30e623}">
          <xlrd:rvb i="7168"/>
        </ext>
      </extLst>
    </bk>
    <bk>
      <extLst>
        <ext uri="{3e2802c4-a4d2-4d8b-9148-e3be6c30e623}">
          <xlrd:rvb i="7169"/>
        </ext>
      </extLst>
    </bk>
    <bk>
      <extLst>
        <ext uri="{3e2802c4-a4d2-4d8b-9148-e3be6c30e623}">
          <xlrd:rvb i="7170"/>
        </ext>
      </extLst>
    </bk>
    <bk>
      <extLst>
        <ext uri="{3e2802c4-a4d2-4d8b-9148-e3be6c30e623}">
          <xlrd:rvb i="7171"/>
        </ext>
      </extLst>
    </bk>
    <bk>
      <extLst>
        <ext uri="{3e2802c4-a4d2-4d8b-9148-e3be6c30e623}">
          <xlrd:rvb i="7172"/>
        </ext>
      </extLst>
    </bk>
    <bk>
      <extLst>
        <ext uri="{3e2802c4-a4d2-4d8b-9148-e3be6c30e623}">
          <xlrd:rvb i="7173"/>
        </ext>
      </extLst>
    </bk>
    <bk>
      <extLst>
        <ext uri="{3e2802c4-a4d2-4d8b-9148-e3be6c30e623}">
          <xlrd:rvb i="7174"/>
        </ext>
      </extLst>
    </bk>
    <bk>
      <extLst>
        <ext uri="{3e2802c4-a4d2-4d8b-9148-e3be6c30e623}">
          <xlrd:rvb i="7175"/>
        </ext>
      </extLst>
    </bk>
    <bk>
      <extLst>
        <ext uri="{3e2802c4-a4d2-4d8b-9148-e3be6c30e623}">
          <xlrd:rvb i="7176"/>
        </ext>
      </extLst>
    </bk>
    <bk>
      <extLst>
        <ext uri="{3e2802c4-a4d2-4d8b-9148-e3be6c30e623}">
          <xlrd:rvb i="7177"/>
        </ext>
      </extLst>
    </bk>
    <bk>
      <extLst>
        <ext uri="{3e2802c4-a4d2-4d8b-9148-e3be6c30e623}">
          <xlrd:rvb i="7178"/>
        </ext>
      </extLst>
    </bk>
    <bk>
      <extLst>
        <ext uri="{3e2802c4-a4d2-4d8b-9148-e3be6c30e623}">
          <xlrd:rvb i="7179"/>
        </ext>
      </extLst>
    </bk>
    <bk>
      <extLst>
        <ext uri="{3e2802c4-a4d2-4d8b-9148-e3be6c30e623}">
          <xlrd:rvb i="7180"/>
        </ext>
      </extLst>
    </bk>
    <bk>
      <extLst>
        <ext uri="{3e2802c4-a4d2-4d8b-9148-e3be6c30e623}">
          <xlrd:rvb i="7181"/>
        </ext>
      </extLst>
    </bk>
    <bk>
      <extLst>
        <ext uri="{3e2802c4-a4d2-4d8b-9148-e3be6c30e623}">
          <xlrd:rvb i="7182"/>
        </ext>
      </extLst>
    </bk>
    <bk>
      <extLst>
        <ext uri="{3e2802c4-a4d2-4d8b-9148-e3be6c30e623}">
          <xlrd:rvb i="7183"/>
        </ext>
      </extLst>
    </bk>
    <bk>
      <extLst>
        <ext uri="{3e2802c4-a4d2-4d8b-9148-e3be6c30e623}">
          <xlrd:rvb i="7184"/>
        </ext>
      </extLst>
    </bk>
    <bk>
      <extLst>
        <ext uri="{3e2802c4-a4d2-4d8b-9148-e3be6c30e623}">
          <xlrd:rvb i="7185"/>
        </ext>
      </extLst>
    </bk>
    <bk>
      <extLst>
        <ext uri="{3e2802c4-a4d2-4d8b-9148-e3be6c30e623}">
          <xlrd:rvb i="7186"/>
        </ext>
      </extLst>
    </bk>
    <bk>
      <extLst>
        <ext uri="{3e2802c4-a4d2-4d8b-9148-e3be6c30e623}">
          <xlrd:rvb i="7187"/>
        </ext>
      </extLst>
    </bk>
    <bk>
      <extLst>
        <ext uri="{3e2802c4-a4d2-4d8b-9148-e3be6c30e623}">
          <xlrd:rvb i="7188"/>
        </ext>
      </extLst>
    </bk>
    <bk>
      <extLst>
        <ext uri="{3e2802c4-a4d2-4d8b-9148-e3be6c30e623}">
          <xlrd:rvb i="7189"/>
        </ext>
      </extLst>
    </bk>
    <bk>
      <extLst>
        <ext uri="{3e2802c4-a4d2-4d8b-9148-e3be6c30e623}">
          <xlrd:rvb i="7190"/>
        </ext>
      </extLst>
    </bk>
    <bk>
      <extLst>
        <ext uri="{3e2802c4-a4d2-4d8b-9148-e3be6c30e623}">
          <xlrd:rvb i="7191"/>
        </ext>
      </extLst>
    </bk>
    <bk>
      <extLst>
        <ext uri="{3e2802c4-a4d2-4d8b-9148-e3be6c30e623}">
          <xlrd:rvb i="7192"/>
        </ext>
      </extLst>
    </bk>
    <bk>
      <extLst>
        <ext uri="{3e2802c4-a4d2-4d8b-9148-e3be6c30e623}">
          <xlrd:rvb i="7193"/>
        </ext>
      </extLst>
    </bk>
    <bk>
      <extLst>
        <ext uri="{3e2802c4-a4d2-4d8b-9148-e3be6c30e623}">
          <xlrd:rvb i="7194"/>
        </ext>
      </extLst>
    </bk>
    <bk>
      <extLst>
        <ext uri="{3e2802c4-a4d2-4d8b-9148-e3be6c30e623}">
          <xlrd:rvb i="7195"/>
        </ext>
      </extLst>
    </bk>
    <bk>
      <extLst>
        <ext uri="{3e2802c4-a4d2-4d8b-9148-e3be6c30e623}">
          <xlrd:rvb i="7196"/>
        </ext>
      </extLst>
    </bk>
    <bk>
      <extLst>
        <ext uri="{3e2802c4-a4d2-4d8b-9148-e3be6c30e623}">
          <xlrd:rvb i="7197"/>
        </ext>
      </extLst>
    </bk>
    <bk>
      <extLst>
        <ext uri="{3e2802c4-a4d2-4d8b-9148-e3be6c30e623}">
          <xlrd:rvb i="7198"/>
        </ext>
      </extLst>
    </bk>
    <bk>
      <extLst>
        <ext uri="{3e2802c4-a4d2-4d8b-9148-e3be6c30e623}">
          <xlrd:rvb i="7199"/>
        </ext>
      </extLst>
    </bk>
    <bk>
      <extLst>
        <ext uri="{3e2802c4-a4d2-4d8b-9148-e3be6c30e623}">
          <xlrd:rvb i="7200"/>
        </ext>
      </extLst>
    </bk>
    <bk>
      <extLst>
        <ext uri="{3e2802c4-a4d2-4d8b-9148-e3be6c30e623}">
          <xlrd:rvb i="7201"/>
        </ext>
      </extLst>
    </bk>
    <bk>
      <extLst>
        <ext uri="{3e2802c4-a4d2-4d8b-9148-e3be6c30e623}">
          <xlrd:rvb i="7202"/>
        </ext>
      </extLst>
    </bk>
    <bk>
      <extLst>
        <ext uri="{3e2802c4-a4d2-4d8b-9148-e3be6c30e623}">
          <xlrd:rvb i="7203"/>
        </ext>
      </extLst>
    </bk>
    <bk>
      <extLst>
        <ext uri="{3e2802c4-a4d2-4d8b-9148-e3be6c30e623}">
          <xlrd:rvb i="7204"/>
        </ext>
      </extLst>
    </bk>
    <bk>
      <extLst>
        <ext uri="{3e2802c4-a4d2-4d8b-9148-e3be6c30e623}">
          <xlrd:rvb i="7205"/>
        </ext>
      </extLst>
    </bk>
    <bk>
      <extLst>
        <ext uri="{3e2802c4-a4d2-4d8b-9148-e3be6c30e623}">
          <xlrd:rvb i="7206"/>
        </ext>
      </extLst>
    </bk>
    <bk>
      <extLst>
        <ext uri="{3e2802c4-a4d2-4d8b-9148-e3be6c30e623}">
          <xlrd:rvb i="7207"/>
        </ext>
      </extLst>
    </bk>
    <bk>
      <extLst>
        <ext uri="{3e2802c4-a4d2-4d8b-9148-e3be6c30e623}">
          <xlrd:rvb i="7208"/>
        </ext>
      </extLst>
    </bk>
    <bk>
      <extLst>
        <ext uri="{3e2802c4-a4d2-4d8b-9148-e3be6c30e623}">
          <xlrd:rvb i="7209"/>
        </ext>
      </extLst>
    </bk>
    <bk>
      <extLst>
        <ext uri="{3e2802c4-a4d2-4d8b-9148-e3be6c30e623}">
          <xlrd:rvb i="7210"/>
        </ext>
      </extLst>
    </bk>
    <bk>
      <extLst>
        <ext uri="{3e2802c4-a4d2-4d8b-9148-e3be6c30e623}">
          <xlrd:rvb i="7211"/>
        </ext>
      </extLst>
    </bk>
    <bk>
      <extLst>
        <ext uri="{3e2802c4-a4d2-4d8b-9148-e3be6c30e623}">
          <xlrd:rvb i="7212"/>
        </ext>
      </extLst>
    </bk>
    <bk>
      <extLst>
        <ext uri="{3e2802c4-a4d2-4d8b-9148-e3be6c30e623}">
          <xlrd:rvb i="7213"/>
        </ext>
      </extLst>
    </bk>
    <bk>
      <extLst>
        <ext uri="{3e2802c4-a4d2-4d8b-9148-e3be6c30e623}">
          <xlrd:rvb i="7214"/>
        </ext>
      </extLst>
    </bk>
    <bk>
      <extLst>
        <ext uri="{3e2802c4-a4d2-4d8b-9148-e3be6c30e623}">
          <xlrd:rvb i="7215"/>
        </ext>
      </extLst>
    </bk>
    <bk>
      <extLst>
        <ext uri="{3e2802c4-a4d2-4d8b-9148-e3be6c30e623}">
          <xlrd:rvb i="7216"/>
        </ext>
      </extLst>
    </bk>
    <bk>
      <extLst>
        <ext uri="{3e2802c4-a4d2-4d8b-9148-e3be6c30e623}">
          <xlrd:rvb i="7217"/>
        </ext>
      </extLst>
    </bk>
    <bk>
      <extLst>
        <ext uri="{3e2802c4-a4d2-4d8b-9148-e3be6c30e623}">
          <xlrd:rvb i="7218"/>
        </ext>
      </extLst>
    </bk>
    <bk>
      <extLst>
        <ext uri="{3e2802c4-a4d2-4d8b-9148-e3be6c30e623}">
          <xlrd:rvb i="7219"/>
        </ext>
      </extLst>
    </bk>
    <bk>
      <extLst>
        <ext uri="{3e2802c4-a4d2-4d8b-9148-e3be6c30e623}">
          <xlrd:rvb i="7220"/>
        </ext>
      </extLst>
    </bk>
    <bk>
      <extLst>
        <ext uri="{3e2802c4-a4d2-4d8b-9148-e3be6c30e623}">
          <xlrd:rvb i="7221"/>
        </ext>
      </extLst>
    </bk>
    <bk>
      <extLst>
        <ext uri="{3e2802c4-a4d2-4d8b-9148-e3be6c30e623}">
          <xlrd:rvb i="7222"/>
        </ext>
      </extLst>
    </bk>
    <bk>
      <extLst>
        <ext uri="{3e2802c4-a4d2-4d8b-9148-e3be6c30e623}">
          <xlrd:rvb i="7223"/>
        </ext>
      </extLst>
    </bk>
    <bk>
      <extLst>
        <ext uri="{3e2802c4-a4d2-4d8b-9148-e3be6c30e623}">
          <xlrd:rvb i="7224"/>
        </ext>
      </extLst>
    </bk>
    <bk>
      <extLst>
        <ext uri="{3e2802c4-a4d2-4d8b-9148-e3be6c30e623}">
          <xlrd:rvb i="7225"/>
        </ext>
      </extLst>
    </bk>
    <bk>
      <extLst>
        <ext uri="{3e2802c4-a4d2-4d8b-9148-e3be6c30e623}">
          <xlrd:rvb i="7226"/>
        </ext>
      </extLst>
    </bk>
    <bk>
      <extLst>
        <ext uri="{3e2802c4-a4d2-4d8b-9148-e3be6c30e623}">
          <xlrd:rvb i="7227"/>
        </ext>
      </extLst>
    </bk>
    <bk>
      <extLst>
        <ext uri="{3e2802c4-a4d2-4d8b-9148-e3be6c30e623}">
          <xlrd:rvb i="7228"/>
        </ext>
      </extLst>
    </bk>
    <bk>
      <extLst>
        <ext uri="{3e2802c4-a4d2-4d8b-9148-e3be6c30e623}">
          <xlrd:rvb i="7229"/>
        </ext>
      </extLst>
    </bk>
    <bk>
      <extLst>
        <ext uri="{3e2802c4-a4d2-4d8b-9148-e3be6c30e623}">
          <xlrd:rvb i="7230"/>
        </ext>
      </extLst>
    </bk>
    <bk>
      <extLst>
        <ext uri="{3e2802c4-a4d2-4d8b-9148-e3be6c30e623}">
          <xlrd:rvb i="7231"/>
        </ext>
      </extLst>
    </bk>
    <bk>
      <extLst>
        <ext uri="{3e2802c4-a4d2-4d8b-9148-e3be6c30e623}">
          <xlrd:rvb i="7232"/>
        </ext>
      </extLst>
    </bk>
    <bk>
      <extLst>
        <ext uri="{3e2802c4-a4d2-4d8b-9148-e3be6c30e623}">
          <xlrd:rvb i="7233"/>
        </ext>
      </extLst>
    </bk>
    <bk>
      <extLst>
        <ext uri="{3e2802c4-a4d2-4d8b-9148-e3be6c30e623}">
          <xlrd:rvb i="7234"/>
        </ext>
      </extLst>
    </bk>
    <bk>
      <extLst>
        <ext uri="{3e2802c4-a4d2-4d8b-9148-e3be6c30e623}">
          <xlrd:rvb i="7235"/>
        </ext>
      </extLst>
    </bk>
    <bk>
      <extLst>
        <ext uri="{3e2802c4-a4d2-4d8b-9148-e3be6c30e623}">
          <xlrd:rvb i="7236"/>
        </ext>
      </extLst>
    </bk>
    <bk>
      <extLst>
        <ext uri="{3e2802c4-a4d2-4d8b-9148-e3be6c30e623}">
          <xlrd:rvb i="7237"/>
        </ext>
      </extLst>
    </bk>
    <bk>
      <extLst>
        <ext uri="{3e2802c4-a4d2-4d8b-9148-e3be6c30e623}">
          <xlrd:rvb i="7238"/>
        </ext>
      </extLst>
    </bk>
    <bk>
      <extLst>
        <ext uri="{3e2802c4-a4d2-4d8b-9148-e3be6c30e623}">
          <xlrd:rvb i="7239"/>
        </ext>
      </extLst>
    </bk>
    <bk>
      <extLst>
        <ext uri="{3e2802c4-a4d2-4d8b-9148-e3be6c30e623}">
          <xlrd:rvb i="7240"/>
        </ext>
      </extLst>
    </bk>
    <bk>
      <extLst>
        <ext uri="{3e2802c4-a4d2-4d8b-9148-e3be6c30e623}">
          <xlrd:rvb i="7241"/>
        </ext>
      </extLst>
    </bk>
    <bk>
      <extLst>
        <ext uri="{3e2802c4-a4d2-4d8b-9148-e3be6c30e623}">
          <xlrd:rvb i="7242"/>
        </ext>
      </extLst>
    </bk>
    <bk>
      <extLst>
        <ext uri="{3e2802c4-a4d2-4d8b-9148-e3be6c30e623}">
          <xlrd:rvb i="7243"/>
        </ext>
      </extLst>
    </bk>
    <bk>
      <extLst>
        <ext uri="{3e2802c4-a4d2-4d8b-9148-e3be6c30e623}">
          <xlrd:rvb i="7244"/>
        </ext>
      </extLst>
    </bk>
    <bk>
      <extLst>
        <ext uri="{3e2802c4-a4d2-4d8b-9148-e3be6c30e623}">
          <xlrd:rvb i="7245"/>
        </ext>
      </extLst>
    </bk>
    <bk>
      <extLst>
        <ext uri="{3e2802c4-a4d2-4d8b-9148-e3be6c30e623}">
          <xlrd:rvb i="7246"/>
        </ext>
      </extLst>
    </bk>
    <bk>
      <extLst>
        <ext uri="{3e2802c4-a4d2-4d8b-9148-e3be6c30e623}">
          <xlrd:rvb i="7247"/>
        </ext>
      </extLst>
    </bk>
    <bk>
      <extLst>
        <ext uri="{3e2802c4-a4d2-4d8b-9148-e3be6c30e623}">
          <xlrd:rvb i="7248"/>
        </ext>
      </extLst>
    </bk>
    <bk>
      <extLst>
        <ext uri="{3e2802c4-a4d2-4d8b-9148-e3be6c30e623}">
          <xlrd:rvb i="7249"/>
        </ext>
      </extLst>
    </bk>
    <bk>
      <extLst>
        <ext uri="{3e2802c4-a4d2-4d8b-9148-e3be6c30e623}">
          <xlrd:rvb i="7250"/>
        </ext>
      </extLst>
    </bk>
    <bk>
      <extLst>
        <ext uri="{3e2802c4-a4d2-4d8b-9148-e3be6c30e623}">
          <xlrd:rvb i="7251"/>
        </ext>
      </extLst>
    </bk>
    <bk>
      <extLst>
        <ext uri="{3e2802c4-a4d2-4d8b-9148-e3be6c30e623}">
          <xlrd:rvb i="7252"/>
        </ext>
      </extLst>
    </bk>
    <bk>
      <extLst>
        <ext uri="{3e2802c4-a4d2-4d8b-9148-e3be6c30e623}">
          <xlrd:rvb i="7253"/>
        </ext>
      </extLst>
    </bk>
    <bk>
      <extLst>
        <ext uri="{3e2802c4-a4d2-4d8b-9148-e3be6c30e623}">
          <xlrd:rvb i="7254"/>
        </ext>
      </extLst>
    </bk>
    <bk>
      <extLst>
        <ext uri="{3e2802c4-a4d2-4d8b-9148-e3be6c30e623}">
          <xlrd:rvb i="7255"/>
        </ext>
      </extLst>
    </bk>
    <bk>
      <extLst>
        <ext uri="{3e2802c4-a4d2-4d8b-9148-e3be6c30e623}">
          <xlrd:rvb i="7256"/>
        </ext>
      </extLst>
    </bk>
    <bk>
      <extLst>
        <ext uri="{3e2802c4-a4d2-4d8b-9148-e3be6c30e623}">
          <xlrd:rvb i="7257"/>
        </ext>
      </extLst>
    </bk>
    <bk>
      <extLst>
        <ext uri="{3e2802c4-a4d2-4d8b-9148-e3be6c30e623}">
          <xlrd:rvb i="7258"/>
        </ext>
      </extLst>
    </bk>
    <bk>
      <extLst>
        <ext uri="{3e2802c4-a4d2-4d8b-9148-e3be6c30e623}">
          <xlrd:rvb i="7259"/>
        </ext>
      </extLst>
    </bk>
    <bk>
      <extLst>
        <ext uri="{3e2802c4-a4d2-4d8b-9148-e3be6c30e623}">
          <xlrd:rvb i="7260"/>
        </ext>
      </extLst>
    </bk>
    <bk>
      <extLst>
        <ext uri="{3e2802c4-a4d2-4d8b-9148-e3be6c30e623}">
          <xlrd:rvb i="7261"/>
        </ext>
      </extLst>
    </bk>
    <bk>
      <extLst>
        <ext uri="{3e2802c4-a4d2-4d8b-9148-e3be6c30e623}">
          <xlrd:rvb i="7262"/>
        </ext>
      </extLst>
    </bk>
    <bk>
      <extLst>
        <ext uri="{3e2802c4-a4d2-4d8b-9148-e3be6c30e623}">
          <xlrd:rvb i="7263"/>
        </ext>
      </extLst>
    </bk>
    <bk>
      <extLst>
        <ext uri="{3e2802c4-a4d2-4d8b-9148-e3be6c30e623}">
          <xlrd:rvb i="7264"/>
        </ext>
      </extLst>
    </bk>
    <bk>
      <extLst>
        <ext uri="{3e2802c4-a4d2-4d8b-9148-e3be6c30e623}">
          <xlrd:rvb i="7265"/>
        </ext>
      </extLst>
    </bk>
    <bk>
      <extLst>
        <ext uri="{3e2802c4-a4d2-4d8b-9148-e3be6c30e623}">
          <xlrd:rvb i="7266"/>
        </ext>
      </extLst>
    </bk>
    <bk>
      <extLst>
        <ext uri="{3e2802c4-a4d2-4d8b-9148-e3be6c30e623}">
          <xlrd:rvb i="7267"/>
        </ext>
      </extLst>
    </bk>
    <bk>
      <extLst>
        <ext uri="{3e2802c4-a4d2-4d8b-9148-e3be6c30e623}">
          <xlrd:rvb i="7268"/>
        </ext>
      </extLst>
    </bk>
    <bk>
      <extLst>
        <ext uri="{3e2802c4-a4d2-4d8b-9148-e3be6c30e623}">
          <xlrd:rvb i="7269"/>
        </ext>
      </extLst>
    </bk>
    <bk>
      <extLst>
        <ext uri="{3e2802c4-a4d2-4d8b-9148-e3be6c30e623}">
          <xlrd:rvb i="7270"/>
        </ext>
      </extLst>
    </bk>
    <bk>
      <extLst>
        <ext uri="{3e2802c4-a4d2-4d8b-9148-e3be6c30e623}">
          <xlrd:rvb i="7271"/>
        </ext>
      </extLst>
    </bk>
    <bk>
      <extLst>
        <ext uri="{3e2802c4-a4d2-4d8b-9148-e3be6c30e623}">
          <xlrd:rvb i="7272"/>
        </ext>
      </extLst>
    </bk>
    <bk>
      <extLst>
        <ext uri="{3e2802c4-a4d2-4d8b-9148-e3be6c30e623}">
          <xlrd:rvb i="7273"/>
        </ext>
      </extLst>
    </bk>
    <bk>
      <extLst>
        <ext uri="{3e2802c4-a4d2-4d8b-9148-e3be6c30e623}">
          <xlrd:rvb i="7274"/>
        </ext>
      </extLst>
    </bk>
    <bk>
      <extLst>
        <ext uri="{3e2802c4-a4d2-4d8b-9148-e3be6c30e623}">
          <xlrd:rvb i="7275"/>
        </ext>
      </extLst>
    </bk>
    <bk>
      <extLst>
        <ext uri="{3e2802c4-a4d2-4d8b-9148-e3be6c30e623}">
          <xlrd:rvb i="7276"/>
        </ext>
      </extLst>
    </bk>
    <bk>
      <extLst>
        <ext uri="{3e2802c4-a4d2-4d8b-9148-e3be6c30e623}">
          <xlrd:rvb i="7277"/>
        </ext>
      </extLst>
    </bk>
    <bk>
      <extLst>
        <ext uri="{3e2802c4-a4d2-4d8b-9148-e3be6c30e623}">
          <xlrd:rvb i="7278"/>
        </ext>
      </extLst>
    </bk>
    <bk>
      <extLst>
        <ext uri="{3e2802c4-a4d2-4d8b-9148-e3be6c30e623}">
          <xlrd:rvb i="7279"/>
        </ext>
      </extLst>
    </bk>
    <bk>
      <extLst>
        <ext uri="{3e2802c4-a4d2-4d8b-9148-e3be6c30e623}">
          <xlrd:rvb i="7280"/>
        </ext>
      </extLst>
    </bk>
    <bk>
      <extLst>
        <ext uri="{3e2802c4-a4d2-4d8b-9148-e3be6c30e623}">
          <xlrd:rvb i="7281"/>
        </ext>
      </extLst>
    </bk>
    <bk>
      <extLst>
        <ext uri="{3e2802c4-a4d2-4d8b-9148-e3be6c30e623}">
          <xlrd:rvb i="7282"/>
        </ext>
      </extLst>
    </bk>
    <bk>
      <extLst>
        <ext uri="{3e2802c4-a4d2-4d8b-9148-e3be6c30e623}">
          <xlrd:rvb i="7283"/>
        </ext>
      </extLst>
    </bk>
    <bk>
      <extLst>
        <ext uri="{3e2802c4-a4d2-4d8b-9148-e3be6c30e623}">
          <xlrd:rvb i="7284"/>
        </ext>
      </extLst>
    </bk>
    <bk>
      <extLst>
        <ext uri="{3e2802c4-a4d2-4d8b-9148-e3be6c30e623}">
          <xlrd:rvb i="7285"/>
        </ext>
      </extLst>
    </bk>
    <bk>
      <extLst>
        <ext uri="{3e2802c4-a4d2-4d8b-9148-e3be6c30e623}">
          <xlrd:rvb i="7286"/>
        </ext>
      </extLst>
    </bk>
    <bk>
      <extLst>
        <ext uri="{3e2802c4-a4d2-4d8b-9148-e3be6c30e623}">
          <xlrd:rvb i="7287"/>
        </ext>
      </extLst>
    </bk>
    <bk>
      <extLst>
        <ext uri="{3e2802c4-a4d2-4d8b-9148-e3be6c30e623}">
          <xlrd:rvb i="7288"/>
        </ext>
      </extLst>
    </bk>
    <bk>
      <extLst>
        <ext uri="{3e2802c4-a4d2-4d8b-9148-e3be6c30e623}">
          <xlrd:rvb i="7289"/>
        </ext>
      </extLst>
    </bk>
    <bk>
      <extLst>
        <ext uri="{3e2802c4-a4d2-4d8b-9148-e3be6c30e623}">
          <xlrd:rvb i="7290"/>
        </ext>
      </extLst>
    </bk>
    <bk>
      <extLst>
        <ext uri="{3e2802c4-a4d2-4d8b-9148-e3be6c30e623}">
          <xlrd:rvb i="7291"/>
        </ext>
      </extLst>
    </bk>
    <bk>
      <extLst>
        <ext uri="{3e2802c4-a4d2-4d8b-9148-e3be6c30e623}">
          <xlrd:rvb i="7292"/>
        </ext>
      </extLst>
    </bk>
    <bk>
      <extLst>
        <ext uri="{3e2802c4-a4d2-4d8b-9148-e3be6c30e623}">
          <xlrd:rvb i="7293"/>
        </ext>
      </extLst>
    </bk>
    <bk>
      <extLst>
        <ext uri="{3e2802c4-a4d2-4d8b-9148-e3be6c30e623}">
          <xlrd:rvb i="7294"/>
        </ext>
      </extLst>
    </bk>
    <bk>
      <extLst>
        <ext uri="{3e2802c4-a4d2-4d8b-9148-e3be6c30e623}">
          <xlrd:rvb i="7295"/>
        </ext>
      </extLst>
    </bk>
    <bk>
      <extLst>
        <ext uri="{3e2802c4-a4d2-4d8b-9148-e3be6c30e623}">
          <xlrd:rvb i="7296"/>
        </ext>
      </extLst>
    </bk>
    <bk>
      <extLst>
        <ext uri="{3e2802c4-a4d2-4d8b-9148-e3be6c30e623}">
          <xlrd:rvb i="7297"/>
        </ext>
      </extLst>
    </bk>
    <bk>
      <extLst>
        <ext uri="{3e2802c4-a4d2-4d8b-9148-e3be6c30e623}">
          <xlrd:rvb i="7298"/>
        </ext>
      </extLst>
    </bk>
    <bk>
      <extLst>
        <ext uri="{3e2802c4-a4d2-4d8b-9148-e3be6c30e623}">
          <xlrd:rvb i="7299"/>
        </ext>
      </extLst>
    </bk>
    <bk>
      <extLst>
        <ext uri="{3e2802c4-a4d2-4d8b-9148-e3be6c30e623}">
          <xlrd:rvb i="7300"/>
        </ext>
      </extLst>
    </bk>
    <bk>
      <extLst>
        <ext uri="{3e2802c4-a4d2-4d8b-9148-e3be6c30e623}">
          <xlrd:rvb i="7301"/>
        </ext>
      </extLst>
    </bk>
    <bk>
      <extLst>
        <ext uri="{3e2802c4-a4d2-4d8b-9148-e3be6c30e623}">
          <xlrd:rvb i="7302"/>
        </ext>
      </extLst>
    </bk>
    <bk>
      <extLst>
        <ext uri="{3e2802c4-a4d2-4d8b-9148-e3be6c30e623}">
          <xlrd:rvb i="7303"/>
        </ext>
      </extLst>
    </bk>
    <bk>
      <extLst>
        <ext uri="{3e2802c4-a4d2-4d8b-9148-e3be6c30e623}">
          <xlrd:rvb i="7304"/>
        </ext>
      </extLst>
    </bk>
    <bk>
      <extLst>
        <ext uri="{3e2802c4-a4d2-4d8b-9148-e3be6c30e623}">
          <xlrd:rvb i="7305"/>
        </ext>
      </extLst>
    </bk>
    <bk>
      <extLst>
        <ext uri="{3e2802c4-a4d2-4d8b-9148-e3be6c30e623}">
          <xlrd:rvb i="7306"/>
        </ext>
      </extLst>
    </bk>
    <bk>
      <extLst>
        <ext uri="{3e2802c4-a4d2-4d8b-9148-e3be6c30e623}">
          <xlrd:rvb i="7307"/>
        </ext>
      </extLst>
    </bk>
    <bk>
      <extLst>
        <ext uri="{3e2802c4-a4d2-4d8b-9148-e3be6c30e623}">
          <xlrd:rvb i="7308"/>
        </ext>
      </extLst>
    </bk>
    <bk>
      <extLst>
        <ext uri="{3e2802c4-a4d2-4d8b-9148-e3be6c30e623}">
          <xlrd:rvb i="7309"/>
        </ext>
      </extLst>
    </bk>
    <bk>
      <extLst>
        <ext uri="{3e2802c4-a4d2-4d8b-9148-e3be6c30e623}">
          <xlrd:rvb i="7310"/>
        </ext>
      </extLst>
    </bk>
    <bk>
      <extLst>
        <ext uri="{3e2802c4-a4d2-4d8b-9148-e3be6c30e623}">
          <xlrd:rvb i="7311"/>
        </ext>
      </extLst>
    </bk>
    <bk>
      <extLst>
        <ext uri="{3e2802c4-a4d2-4d8b-9148-e3be6c30e623}">
          <xlrd:rvb i="7312"/>
        </ext>
      </extLst>
    </bk>
    <bk>
      <extLst>
        <ext uri="{3e2802c4-a4d2-4d8b-9148-e3be6c30e623}">
          <xlrd:rvb i="7313"/>
        </ext>
      </extLst>
    </bk>
    <bk>
      <extLst>
        <ext uri="{3e2802c4-a4d2-4d8b-9148-e3be6c30e623}">
          <xlrd:rvb i="7314"/>
        </ext>
      </extLst>
    </bk>
    <bk>
      <extLst>
        <ext uri="{3e2802c4-a4d2-4d8b-9148-e3be6c30e623}">
          <xlrd:rvb i="7315"/>
        </ext>
      </extLst>
    </bk>
    <bk>
      <extLst>
        <ext uri="{3e2802c4-a4d2-4d8b-9148-e3be6c30e623}">
          <xlrd:rvb i="7316"/>
        </ext>
      </extLst>
    </bk>
    <bk>
      <extLst>
        <ext uri="{3e2802c4-a4d2-4d8b-9148-e3be6c30e623}">
          <xlrd:rvb i="7317"/>
        </ext>
      </extLst>
    </bk>
    <bk>
      <extLst>
        <ext uri="{3e2802c4-a4d2-4d8b-9148-e3be6c30e623}">
          <xlrd:rvb i="7318"/>
        </ext>
      </extLst>
    </bk>
    <bk>
      <extLst>
        <ext uri="{3e2802c4-a4d2-4d8b-9148-e3be6c30e623}">
          <xlrd:rvb i="7319"/>
        </ext>
      </extLst>
    </bk>
    <bk>
      <extLst>
        <ext uri="{3e2802c4-a4d2-4d8b-9148-e3be6c30e623}">
          <xlrd:rvb i="7320"/>
        </ext>
      </extLst>
    </bk>
    <bk>
      <extLst>
        <ext uri="{3e2802c4-a4d2-4d8b-9148-e3be6c30e623}">
          <xlrd:rvb i="7321"/>
        </ext>
      </extLst>
    </bk>
    <bk>
      <extLst>
        <ext uri="{3e2802c4-a4d2-4d8b-9148-e3be6c30e623}">
          <xlrd:rvb i="7322"/>
        </ext>
      </extLst>
    </bk>
    <bk>
      <extLst>
        <ext uri="{3e2802c4-a4d2-4d8b-9148-e3be6c30e623}">
          <xlrd:rvb i="7323"/>
        </ext>
      </extLst>
    </bk>
    <bk>
      <extLst>
        <ext uri="{3e2802c4-a4d2-4d8b-9148-e3be6c30e623}">
          <xlrd:rvb i="7324"/>
        </ext>
      </extLst>
    </bk>
    <bk>
      <extLst>
        <ext uri="{3e2802c4-a4d2-4d8b-9148-e3be6c30e623}">
          <xlrd:rvb i="7325"/>
        </ext>
      </extLst>
    </bk>
    <bk>
      <extLst>
        <ext uri="{3e2802c4-a4d2-4d8b-9148-e3be6c30e623}">
          <xlrd:rvb i="7326"/>
        </ext>
      </extLst>
    </bk>
    <bk>
      <extLst>
        <ext uri="{3e2802c4-a4d2-4d8b-9148-e3be6c30e623}">
          <xlrd:rvb i="7327"/>
        </ext>
      </extLst>
    </bk>
    <bk>
      <extLst>
        <ext uri="{3e2802c4-a4d2-4d8b-9148-e3be6c30e623}">
          <xlrd:rvb i="7328"/>
        </ext>
      </extLst>
    </bk>
    <bk>
      <extLst>
        <ext uri="{3e2802c4-a4d2-4d8b-9148-e3be6c30e623}">
          <xlrd:rvb i="7329"/>
        </ext>
      </extLst>
    </bk>
    <bk>
      <extLst>
        <ext uri="{3e2802c4-a4d2-4d8b-9148-e3be6c30e623}">
          <xlrd:rvb i="7330"/>
        </ext>
      </extLst>
    </bk>
    <bk>
      <extLst>
        <ext uri="{3e2802c4-a4d2-4d8b-9148-e3be6c30e623}">
          <xlrd:rvb i="7331"/>
        </ext>
      </extLst>
    </bk>
    <bk>
      <extLst>
        <ext uri="{3e2802c4-a4d2-4d8b-9148-e3be6c30e623}">
          <xlrd:rvb i="7332"/>
        </ext>
      </extLst>
    </bk>
    <bk>
      <extLst>
        <ext uri="{3e2802c4-a4d2-4d8b-9148-e3be6c30e623}">
          <xlrd:rvb i="7333"/>
        </ext>
      </extLst>
    </bk>
    <bk>
      <extLst>
        <ext uri="{3e2802c4-a4d2-4d8b-9148-e3be6c30e623}">
          <xlrd:rvb i="7334"/>
        </ext>
      </extLst>
    </bk>
    <bk>
      <extLst>
        <ext uri="{3e2802c4-a4d2-4d8b-9148-e3be6c30e623}">
          <xlrd:rvb i="7335"/>
        </ext>
      </extLst>
    </bk>
    <bk>
      <extLst>
        <ext uri="{3e2802c4-a4d2-4d8b-9148-e3be6c30e623}">
          <xlrd:rvb i="7336"/>
        </ext>
      </extLst>
    </bk>
    <bk>
      <extLst>
        <ext uri="{3e2802c4-a4d2-4d8b-9148-e3be6c30e623}">
          <xlrd:rvb i="7337"/>
        </ext>
      </extLst>
    </bk>
    <bk>
      <extLst>
        <ext uri="{3e2802c4-a4d2-4d8b-9148-e3be6c30e623}">
          <xlrd:rvb i="7338"/>
        </ext>
      </extLst>
    </bk>
    <bk>
      <extLst>
        <ext uri="{3e2802c4-a4d2-4d8b-9148-e3be6c30e623}">
          <xlrd:rvb i="7339"/>
        </ext>
      </extLst>
    </bk>
    <bk>
      <extLst>
        <ext uri="{3e2802c4-a4d2-4d8b-9148-e3be6c30e623}">
          <xlrd:rvb i="7340"/>
        </ext>
      </extLst>
    </bk>
    <bk>
      <extLst>
        <ext uri="{3e2802c4-a4d2-4d8b-9148-e3be6c30e623}">
          <xlrd:rvb i="7341"/>
        </ext>
      </extLst>
    </bk>
    <bk>
      <extLst>
        <ext uri="{3e2802c4-a4d2-4d8b-9148-e3be6c30e623}">
          <xlrd:rvb i="7342"/>
        </ext>
      </extLst>
    </bk>
    <bk>
      <extLst>
        <ext uri="{3e2802c4-a4d2-4d8b-9148-e3be6c30e623}">
          <xlrd:rvb i="7343"/>
        </ext>
      </extLst>
    </bk>
    <bk>
      <extLst>
        <ext uri="{3e2802c4-a4d2-4d8b-9148-e3be6c30e623}">
          <xlrd:rvb i="7344"/>
        </ext>
      </extLst>
    </bk>
    <bk>
      <extLst>
        <ext uri="{3e2802c4-a4d2-4d8b-9148-e3be6c30e623}">
          <xlrd:rvb i="7345"/>
        </ext>
      </extLst>
    </bk>
    <bk>
      <extLst>
        <ext uri="{3e2802c4-a4d2-4d8b-9148-e3be6c30e623}">
          <xlrd:rvb i="7346"/>
        </ext>
      </extLst>
    </bk>
    <bk>
      <extLst>
        <ext uri="{3e2802c4-a4d2-4d8b-9148-e3be6c30e623}">
          <xlrd:rvb i="7347"/>
        </ext>
      </extLst>
    </bk>
    <bk>
      <extLst>
        <ext uri="{3e2802c4-a4d2-4d8b-9148-e3be6c30e623}">
          <xlrd:rvb i="7348"/>
        </ext>
      </extLst>
    </bk>
    <bk>
      <extLst>
        <ext uri="{3e2802c4-a4d2-4d8b-9148-e3be6c30e623}">
          <xlrd:rvb i="7349"/>
        </ext>
      </extLst>
    </bk>
    <bk>
      <extLst>
        <ext uri="{3e2802c4-a4d2-4d8b-9148-e3be6c30e623}">
          <xlrd:rvb i="7350"/>
        </ext>
      </extLst>
    </bk>
    <bk>
      <extLst>
        <ext uri="{3e2802c4-a4d2-4d8b-9148-e3be6c30e623}">
          <xlrd:rvb i="7351"/>
        </ext>
      </extLst>
    </bk>
    <bk>
      <extLst>
        <ext uri="{3e2802c4-a4d2-4d8b-9148-e3be6c30e623}">
          <xlrd:rvb i="7352"/>
        </ext>
      </extLst>
    </bk>
    <bk>
      <extLst>
        <ext uri="{3e2802c4-a4d2-4d8b-9148-e3be6c30e623}">
          <xlrd:rvb i="7353"/>
        </ext>
      </extLst>
    </bk>
    <bk>
      <extLst>
        <ext uri="{3e2802c4-a4d2-4d8b-9148-e3be6c30e623}">
          <xlrd:rvb i="7354"/>
        </ext>
      </extLst>
    </bk>
    <bk>
      <extLst>
        <ext uri="{3e2802c4-a4d2-4d8b-9148-e3be6c30e623}">
          <xlrd:rvb i="7355"/>
        </ext>
      </extLst>
    </bk>
    <bk>
      <extLst>
        <ext uri="{3e2802c4-a4d2-4d8b-9148-e3be6c30e623}">
          <xlrd:rvb i="7356"/>
        </ext>
      </extLst>
    </bk>
    <bk>
      <extLst>
        <ext uri="{3e2802c4-a4d2-4d8b-9148-e3be6c30e623}">
          <xlrd:rvb i="7357"/>
        </ext>
      </extLst>
    </bk>
    <bk>
      <extLst>
        <ext uri="{3e2802c4-a4d2-4d8b-9148-e3be6c30e623}">
          <xlrd:rvb i="7358"/>
        </ext>
      </extLst>
    </bk>
    <bk>
      <extLst>
        <ext uri="{3e2802c4-a4d2-4d8b-9148-e3be6c30e623}">
          <xlrd:rvb i="7359"/>
        </ext>
      </extLst>
    </bk>
    <bk>
      <extLst>
        <ext uri="{3e2802c4-a4d2-4d8b-9148-e3be6c30e623}">
          <xlrd:rvb i="7360"/>
        </ext>
      </extLst>
    </bk>
    <bk>
      <extLst>
        <ext uri="{3e2802c4-a4d2-4d8b-9148-e3be6c30e623}">
          <xlrd:rvb i="7361"/>
        </ext>
      </extLst>
    </bk>
    <bk>
      <extLst>
        <ext uri="{3e2802c4-a4d2-4d8b-9148-e3be6c30e623}">
          <xlrd:rvb i="7362"/>
        </ext>
      </extLst>
    </bk>
    <bk>
      <extLst>
        <ext uri="{3e2802c4-a4d2-4d8b-9148-e3be6c30e623}">
          <xlrd:rvb i="7363"/>
        </ext>
      </extLst>
    </bk>
    <bk>
      <extLst>
        <ext uri="{3e2802c4-a4d2-4d8b-9148-e3be6c30e623}">
          <xlrd:rvb i="7364"/>
        </ext>
      </extLst>
    </bk>
    <bk>
      <extLst>
        <ext uri="{3e2802c4-a4d2-4d8b-9148-e3be6c30e623}">
          <xlrd:rvb i="7365"/>
        </ext>
      </extLst>
    </bk>
    <bk>
      <extLst>
        <ext uri="{3e2802c4-a4d2-4d8b-9148-e3be6c30e623}">
          <xlrd:rvb i="7366"/>
        </ext>
      </extLst>
    </bk>
    <bk>
      <extLst>
        <ext uri="{3e2802c4-a4d2-4d8b-9148-e3be6c30e623}">
          <xlrd:rvb i="7367"/>
        </ext>
      </extLst>
    </bk>
    <bk>
      <extLst>
        <ext uri="{3e2802c4-a4d2-4d8b-9148-e3be6c30e623}">
          <xlrd:rvb i="7368"/>
        </ext>
      </extLst>
    </bk>
    <bk>
      <extLst>
        <ext uri="{3e2802c4-a4d2-4d8b-9148-e3be6c30e623}">
          <xlrd:rvb i="7369"/>
        </ext>
      </extLst>
    </bk>
    <bk>
      <extLst>
        <ext uri="{3e2802c4-a4d2-4d8b-9148-e3be6c30e623}">
          <xlrd:rvb i="7370"/>
        </ext>
      </extLst>
    </bk>
    <bk>
      <extLst>
        <ext uri="{3e2802c4-a4d2-4d8b-9148-e3be6c30e623}">
          <xlrd:rvb i="7371"/>
        </ext>
      </extLst>
    </bk>
    <bk>
      <extLst>
        <ext uri="{3e2802c4-a4d2-4d8b-9148-e3be6c30e623}">
          <xlrd:rvb i="7372"/>
        </ext>
      </extLst>
    </bk>
    <bk>
      <extLst>
        <ext uri="{3e2802c4-a4d2-4d8b-9148-e3be6c30e623}">
          <xlrd:rvb i="7373"/>
        </ext>
      </extLst>
    </bk>
    <bk>
      <extLst>
        <ext uri="{3e2802c4-a4d2-4d8b-9148-e3be6c30e623}">
          <xlrd:rvb i="7374"/>
        </ext>
      </extLst>
    </bk>
    <bk>
      <extLst>
        <ext uri="{3e2802c4-a4d2-4d8b-9148-e3be6c30e623}">
          <xlrd:rvb i="7375"/>
        </ext>
      </extLst>
    </bk>
    <bk>
      <extLst>
        <ext uri="{3e2802c4-a4d2-4d8b-9148-e3be6c30e623}">
          <xlrd:rvb i="7376"/>
        </ext>
      </extLst>
    </bk>
    <bk>
      <extLst>
        <ext uri="{3e2802c4-a4d2-4d8b-9148-e3be6c30e623}">
          <xlrd:rvb i="7377"/>
        </ext>
      </extLst>
    </bk>
    <bk>
      <extLst>
        <ext uri="{3e2802c4-a4d2-4d8b-9148-e3be6c30e623}">
          <xlrd:rvb i="7378"/>
        </ext>
      </extLst>
    </bk>
    <bk>
      <extLst>
        <ext uri="{3e2802c4-a4d2-4d8b-9148-e3be6c30e623}">
          <xlrd:rvb i="7379"/>
        </ext>
      </extLst>
    </bk>
    <bk>
      <extLst>
        <ext uri="{3e2802c4-a4d2-4d8b-9148-e3be6c30e623}">
          <xlrd:rvb i="7380"/>
        </ext>
      </extLst>
    </bk>
    <bk>
      <extLst>
        <ext uri="{3e2802c4-a4d2-4d8b-9148-e3be6c30e623}">
          <xlrd:rvb i="7381"/>
        </ext>
      </extLst>
    </bk>
    <bk>
      <extLst>
        <ext uri="{3e2802c4-a4d2-4d8b-9148-e3be6c30e623}">
          <xlrd:rvb i="7382"/>
        </ext>
      </extLst>
    </bk>
    <bk>
      <extLst>
        <ext uri="{3e2802c4-a4d2-4d8b-9148-e3be6c30e623}">
          <xlrd:rvb i="7383"/>
        </ext>
      </extLst>
    </bk>
    <bk>
      <extLst>
        <ext uri="{3e2802c4-a4d2-4d8b-9148-e3be6c30e623}">
          <xlrd:rvb i="7384"/>
        </ext>
      </extLst>
    </bk>
    <bk>
      <extLst>
        <ext uri="{3e2802c4-a4d2-4d8b-9148-e3be6c30e623}">
          <xlrd:rvb i="7385"/>
        </ext>
      </extLst>
    </bk>
    <bk>
      <extLst>
        <ext uri="{3e2802c4-a4d2-4d8b-9148-e3be6c30e623}">
          <xlrd:rvb i="7386"/>
        </ext>
      </extLst>
    </bk>
    <bk>
      <extLst>
        <ext uri="{3e2802c4-a4d2-4d8b-9148-e3be6c30e623}">
          <xlrd:rvb i="7387"/>
        </ext>
      </extLst>
    </bk>
    <bk>
      <extLst>
        <ext uri="{3e2802c4-a4d2-4d8b-9148-e3be6c30e623}">
          <xlrd:rvb i="7388"/>
        </ext>
      </extLst>
    </bk>
    <bk>
      <extLst>
        <ext uri="{3e2802c4-a4d2-4d8b-9148-e3be6c30e623}">
          <xlrd:rvb i="7389"/>
        </ext>
      </extLst>
    </bk>
    <bk>
      <extLst>
        <ext uri="{3e2802c4-a4d2-4d8b-9148-e3be6c30e623}">
          <xlrd:rvb i="7390"/>
        </ext>
      </extLst>
    </bk>
    <bk>
      <extLst>
        <ext uri="{3e2802c4-a4d2-4d8b-9148-e3be6c30e623}">
          <xlrd:rvb i="7391"/>
        </ext>
      </extLst>
    </bk>
    <bk>
      <extLst>
        <ext uri="{3e2802c4-a4d2-4d8b-9148-e3be6c30e623}">
          <xlrd:rvb i="7392"/>
        </ext>
      </extLst>
    </bk>
    <bk>
      <extLst>
        <ext uri="{3e2802c4-a4d2-4d8b-9148-e3be6c30e623}">
          <xlrd:rvb i="7393"/>
        </ext>
      </extLst>
    </bk>
    <bk>
      <extLst>
        <ext uri="{3e2802c4-a4d2-4d8b-9148-e3be6c30e623}">
          <xlrd:rvb i="7394"/>
        </ext>
      </extLst>
    </bk>
    <bk>
      <extLst>
        <ext uri="{3e2802c4-a4d2-4d8b-9148-e3be6c30e623}">
          <xlrd:rvb i="7395"/>
        </ext>
      </extLst>
    </bk>
    <bk>
      <extLst>
        <ext uri="{3e2802c4-a4d2-4d8b-9148-e3be6c30e623}">
          <xlrd:rvb i="7396"/>
        </ext>
      </extLst>
    </bk>
    <bk>
      <extLst>
        <ext uri="{3e2802c4-a4d2-4d8b-9148-e3be6c30e623}">
          <xlrd:rvb i="7397"/>
        </ext>
      </extLst>
    </bk>
    <bk>
      <extLst>
        <ext uri="{3e2802c4-a4d2-4d8b-9148-e3be6c30e623}">
          <xlrd:rvb i="7398"/>
        </ext>
      </extLst>
    </bk>
    <bk>
      <extLst>
        <ext uri="{3e2802c4-a4d2-4d8b-9148-e3be6c30e623}">
          <xlrd:rvb i="7399"/>
        </ext>
      </extLst>
    </bk>
    <bk>
      <extLst>
        <ext uri="{3e2802c4-a4d2-4d8b-9148-e3be6c30e623}">
          <xlrd:rvb i="7400"/>
        </ext>
      </extLst>
    </bk>
    <bk>
      <extLst>
        <ext uri="{3e2802c4-a4d2-4d8b-9148-e3be6c30e623}">
          <xlrd:rvb i="7401"/>
        </ext>
      </extLst>
    </bk>
    <bk>
      <extLst>
        <ext uri="{3e2802c4-a4d2-4d8b-9148-e3be6c30e623}">
          <xlrd:rvb i="7402"/>
        </ext>
      </extLst>
    </bk>
    <bk>
      <extLst>
        <ext uri="{3e2802c4-a4d2-4d8b-9148-e3be6c30e623}">
          <xlrd:rvb i="7403"/>
        </ext>
      </extLst>
    </bk>
    <bk>
      <extLst>
        <ext uri="{3e2802c4-a4d2-4d8b-9148-e3be6c30e623}">
          <xlrd:rvb i="7404"/>
        </ext>
      </extLst>
    </bk>
    <bk>
      <extLst>
        <ext uri="{3e2802c4-a4d2-4d8b-9148-e3be6c30e623}">
          <xlrd:rvb i="7405"/>
        </ext>
      </extLst>
    </bk>
    <bk>
      <extLst>
        <ext uri="{3e2802c4-a4d2-4d8b-9148-e3be6c30e623}">
          <xlrd:rvb i="7406"/>
        </ext>
      </extLst>
    </bk>
    <bk>
      <extLst>
        <ext uri="{3e2802c4-a4d2-4d8b-9148-e3be6c30e623}">
          <xlrd:rvb i="7407"/>
        </ext>
      </extLst>
    </bk>
    <bk>
      <extLst>
        <ext uri="{3e2802c4-a4d2-4d8b-9148-e3be6c30e623}">
          <xlrd:rvb i="7408"/>
        </ext>
      </extLst>
    </bk>
    <bk>
      <extLst>
        <ext uri="{3e2802c4-a4d2-4d8b-9148-e3be6c30e623}">
          <xlrd:rvb i="7409"/>
        </ext>
      </extLst>
    </bk>
    <bk>
      <extLst>
        <ext uri="{3e2802c4-a4d2-4d8b-9148-e3be6c30e623}">
          <xlrd:rvb i="7410"/>
        </ext>
      </extLst>
    </bk>
    <bk>
      <extLst>
        <ext uri="{3e2802c4-a4d2-4d8b-9148-e3be6c30e623}">
          <xlrd:rvb i="7411"/>
        </ext>
      </extLst>
    </bk>
    <bk>
      <extLst>
        <ext uri="{3e2802c4-a4d2-4d8b-9148-e3be6c30e623}">
          <xlrd:rvb i="7412"/>
        </ext>
      </extLst>
    </bk>
    <bk>
      <extLst>
        <ext uri="{3e2802c4-a4d2-4d8b-9148-e3be6c30e623}">
          <xlrd:rvb i="7413"/>
        </ext>
      </extLst>
    </bk>
    <bk>
      <extLst>
        <ext uri="{3e2802c4-a4d2-4d8b-9148-e3be6c30e623}">
          <xlrd:rvb i="7414"/>
        </ext>
      </extLst>
    </bk>
    <bk>
      <extLst>
        <ext uri="{3e2802c4-a4d2-4d8b-9148-e3be6c30e623}">
          <xlrd:rvb i="7415"/>
        </ext>
      </extLst>
    </bk>
    <bk>
      <extLst>
        <ext uri="{3e2802c4-a4d2-4d8b-9148-e3be6c30e623}">
          <xlrd:rvb i="7416"/>
        </ext>
      </extLst>
    </bk>
    <bk>
      <extLst>
        <ext uri="{3e2802c4-a4d2-4d8b-9148-e3be6c30e623}">
          <xlrd:rvb i="7417"/>
        </ext>
      </extLst>
    </bk>
    <bk>
      <extLst>
        <ext uri="{3e2802c4-a4d2-4d8b-9148-e3be6c30e623}">
          <xlrd:rvb i="7418"/>
        </ext>
      </extLst>
    </bk>
    <bk>
      <extLst>
        <ext uri="{3e2802c4-a4d2-4d8b-9148-e3be6c30e623}">
          <xlrd:rvb i="7419"/>
        </ext>
      </extLst>
    </bk>
    <bk>
      <extLst>
        <ext uri="{3e2802c4-a4d2-4d8b-9148-e3be6c30e623}">
          <xlrd:rvb i="7420"/>
        </ext>
      </extLst>
    </bk>
    <bk>
      <extLst>
        <ext uri="{3e2802c4-a4d2-4d8b-9148-e3be6c30e623}">
          <xlrd:rvb i="7421"/>
        </ext>
      </extLst>
    </bk>
    <bk>
      <extLst>
        <ext uri="{3e2802c4-a4d2-4d8b-9148-e3be6c30e623}">
          <xlrd:rvb i="7422"/>
        </ext>
      </extLst>
    </bk>
    <bk>
      <extLst>
        <ext uri="{3e2802c4-a4d2-4d8b-9148-e3be6c30e623}">
          <xlrd:rvb i="7423"/>
        </ext>
      </extLst>
    </bk>
    <bk>
      <extLst>
        <ext uri="{3e2802c4-a4d2-4d8b-9148-e3be6c30e623}">
          <xlrd:rvb i="7424"/>
        </ext>
      </extLst>
    </bk>
    <bk>
      <extLst>
        <ext uri="{3e2802c4-a4d2-4d8b-9148-e3be6c30e623}">
          <xlrd:rvb i="7425"/>
        </ext>
      </extLst>
    </bk>
    <bk>
      <extLst>
        <ext uri="{3e2802c4-a4d2-4d8b-9148-e3be6c30e623}">
          <xlrd:rvb i="7426"/>
        </ext>
      </extLst>
    </bk>
    <bk>
      <extLst>
        <ext uri="{3e2802c4-a4d2-4d8b-9148-e3be6c30e623}">
          <xlrd:rvb i="7427"/>
        </ext>
      </extLst>
    </bk>
    <bk>
      <extLst>
        <ext uri="{3e2802c4-a4d2-4d8b-9148-e3be6c30e623}">
          <xlrd:rvb i="7428"/>
        </ext>
      </extLst>
    </bk>
    <bk>
      <extLst>
        <ext uri="{3e2802c4-a4d2-4d8b-9148-e3be6c30e623}">
          <xlrd:rvb i="7429"/>
        </ext>
      </extLst>
    </bk>
    <bk>
      <extLst>
        <ext uri="{3e2802c4-a4d2-4d8b-9148-e3be6c30e623}">
          <xlrd:rvb i="7430"/>
        </ext>
      </extLst>
    </bk>
    <bk>
      <extLst>
        <ext uri="{3e2802c4-a4d2-4d8b-9148-e3be6c30e623}">
          <xlrd:rvb i="7431"/>
        </ext>
      </extLst>
    </bk>
    <bk>
      <extLst>
        <ext uri="{3e2802c4-a4d2-4d8b-9148-e3be6c30e623}">
          <xlrd:rvb i="7432"/>
        </ext>
      </extLst>
    </bk>
    <bk>
      <extLst>
        <ext uri="{3e2802c4-a4d2-4d8b-9148-e3be6c30e623}">
          <xlrd:rvb i="7433"/>
        </ext>
      </extLst>
    </bk>
    <bk>
      <extLst>
        <ext uri="{3e2802c4-a4d2-4d8b-9148-e3be6c30e623}">
          <xlrd:rvb i="7434"/>
        </ext>
      </extLst>
    </bk>
    <bk>
      <extLst>
        <ext uri="{3e2802c4-a4d2-4d8b-9148-e3be6c30e623}">
          <xlrd:rvb i="7435"/>
        </ext>
      </extLst>
    </bk>
    <bk>
      <extLst>
        <ext uri="{3e2802c4-a4d2-4d8b-9148-e3be6c30e623}">
          <xlrd:rvb i="7436"/>
        </ext>
      </extLst>
    </bk>
    <bk>
      <extLst>
        <ext uri="{3e2802c4-a4d2-4d8b-9148-e3be6c30e623}">
          <xlrd:rvb i="7437"/>
        </ext>
      </extLst>
    </bk>
    <bk>
      <extLst>
        <ext uri="{3e2802c4-a4d2-4d8b-9148-e3be6c30e623}">
          <xlrd:rvb i="7438"/>
        </ext>
      </extLst>
    </bk>
    <bk>
      <extLst>
        <ext uri="{3e2802c4-a4d2-4d8b-9148-e3be6c30e623}">
          <xlrd:rvb i="7439"/>
        </ext>
      </extLst>
    </bk>
    <bk>
      <extLst>
        <ext uri="{3e2802c4-a4d2-4d8b-9148-e3be6c30e623}">
          <xlrd:rvb i="7440"/>
        </ext>
      </extLst>
    </bk>
    <bk>
      <extLst>
        <ext uri="{3e2802c4-a4d2-4d8b-9148-e3be6c30e623}">
          <xlrd:rvb i="7441"/>
        </ext>
      </extLst>
    </bk>
    <bk>
      <extLst>
        <ext uri="{3e2802c4-a4d2-4d8b-9148-e3be6c30e623}">
          <xlrd:rvb i="7442"/>
        </ext>
      </extLst>
    </bk>
    <bk>
      <extLst>
        <ext uri="{3e2802c4-a4d2-4d8b-9148-e3be6c30e623}">
          <xlrd:rvb i="7443"/>
        </ext>
      </extLst>
    </bk>
    <bk>
      <extLst>
        <ext uri="{3e2802c4-a4d2-4d8b-9148-e3be6c30e623}">
          <xlrd:rvb i="7444"/>
        </ext>
      </extLst>
    </bk>
    <bk>
      <extLst>
        <ext uri="{3e2802c4-a4d2-4d8b-9148-e3be6c30e623}">
          <xlrd:rvb i="7445"/>
        </ext>
      </extLst>
    </bk>
    <bk>
      <extLst>
        <ext uri="{3e2802c4-a4d2-4d8b-9148-e3be6c30e623}">
          <xlrd:rvb i="7446"/>
        </ext>
      </extLst>
    </bk>
    <bk>
      <extLst>
        <ext uri="{3e2802c4-a4d2-4d8b-9148-e3be6c30e623}">
          <xlrd:rvb i="7447"/>
        </ext>
      </extLst>
    </bk>
    <bk>
      <extLst>
        <ext uri="{3e2802c4-a4d2-4d8b-9148-e3be6c30e623}">
          <xlrd:rvb i="7448"/>
        </ext>
      </extLst>
    </bk>
    <bk>
      <extLst>
        <ext uri="{3e2802c4-a4d2-4d8b-9148-e3be6c30e623}">
          <xlrd:rvb i="7449"/>
        </ext>
      </extLst>
    </bk>
    <bk>
      <extLst>
        <ext uri="{3e2802c4-a4d2-4d8b-9148-e3be6c30e623}">
          <xlrd:rvb i="7450"/>
        </ext>
      </extLst>
    </bk>
    <bk>
      <extLst>
        <ext uri="{3e2802c4-a4d2-4d8b-9148-e3be6c30e623}">
          <xlrd:rvb i="7451"/>
        </ext>
      </extLst>
    </bk>
    <bk>
      <extLst>
        <ext uri="{3e2802c4-a4d2-4d8b-9148-e3be6c30e623}">
          <xlrd:rvb i="7452"/>
        </ext>
      </extLst>
    </bk>
    <bk>
      <extLst>
        <ext uri="{3e2802c4-a4d2-4d8b-9148-e3be6c30e623}">
          <xlrd:rvb i="7453"/>
        </ext>
      </extLst>
    </bk>
    <bk>
      <extLst>
        <ext uri="{3e2802c4-a4d2-4d8b-9148-e3be6c30e623}">
          <xlrd:rvb i="7454"/>
        </ext>
      </extLst>
    </bk>
    <bk>
      <extLst>
        <ext uri="{3e2802c4-a4d2-4d8b-9148-e3be6c30e623}">
          <xlrd:rvb i="7455"/>
        </ext>
      </extLst>
    </bk>
    <bk>
      <extLst>
        <ext uri="{3e2802c4-a4d2-4d8b-9148-e3be6c30e623}">
          <xlrd:rvb i="7456"/>
        </ext>
      </extLst>
    </bk>
    <bk>
      <extLst>
        <ext uri="{3e2802c4-a4d2-4d8b-9148-e3be6c30e623}">
          <xlrd:rvb i="7457"/>
        </ext>
      </extLst>
    </bk>
    <bk>
      <extLst>
        <ext uri="{3e2802c4-a4d2-4d8b-9148-e3be6c30e623}">
          <xlrd:rvb i="7458"/>
        </ext>
      </extLst>
    </bk>
    <bk>
      <extLst>
        <ext uri="{3e2802c4-a4d2-4d8b-9148-e3be6c30e623}">
          <xlrd:rvb i="7459"/>
        </ext>
      </extLst>
    </bk>
    <bk>
      <extLst>
        <ext uri="{3e2802c4-a4d2-4d8b-9148-e3be6c30e623}">
          <xlrd:rvb i="7460"/>
        </ext>
      </extLst>
    </bk>
    <bk>
      <extLst>
        <ext uri="{3e2802c4-a4d2-4d8b-9148-e3be6c30e623}">
          <xlrd:rvb i="7461"/>
        </ext>
      </extLst>
    </bk>
    <bk>
      <extLst>
        <ext uri="{3e2802c4-a4d2-4d8b-9148-e3be6c30e623}">
          <xlrd:rvb i="7462"/>
        </ext>
      </extLst>
    </bk>
    <bk>
      <extLst>
        <ext uri="{3e2802c4-a4d2-4d8b-9148-e3be6c30e623}">
          <xlrd:rvb i="7463"/>
        </ext>
      </extLst>
    </bk>
    <bk>
      <extLst>
        <ext uri="{3e2802c4-a4d2-4d8b-9148-e3be6c30e623}">
          <xlrd:rvb i="7464"/>
        </ext>
      </extLst>
    </bk>
    <bk>
      <extLst>
        <ext uri="{3e2802c4-a4d2-4d8b-9148-e3be6c30e623}">
          <xlrd:rvb i="7465"/>
        </ext>
      </extLst>
    </bk>
    <bk>
      <extLst>
        <ext uri="{3e2802c4-a4d2-4d8b-9148-e3be6c30e623}">
          <xlrd:rvb i="7466"/>
        </ext>
      </extLst>
    </bk>
    <bk>
      <extLst>
        <ext uri="{3e2802c4-a4d2-4d8b-9148-e3be6c30e623}">
          <xlrd:rvb i="7467"/>
        </ext>
      </extLst>
    </bk>
    <bk>
      <extLst>
        <ext uri="{3e2802c4-a4d2-4d8b-9148-e3be6c30e623}">
          <xlrd:rvb i="7468"/>
        </ext>
      </extLst>
    </bk>
    <bk>
      <extLst>
        <ext uri="{3e2802c4-a4d2-4d8b-9148-e3be6c30e623}">
          <xlrd:rvb i="7469"/>
        </ext>
      </extLst>
    </bk>
    <bk>
      <extLst>
        <ext uri="{3e2802c4-a4d2-4d8b-9148-e3be6c30e623}">
          <xlrd:rvb i="7470"/>
        </ext>
      </extLst>
    </bk>
    <bk>
      <extLst>
        <ext uri="{3e2802c4-a4d2-4d8b-9148-e3be6c30e623}">
          <xlrd:rvb i="7471"/>
        </ext>
      </extLst>
    </bk>
    <bk>
      <extLst>
        <ext uri="{3e2802c4-a4d2-4d8b-9148-e3be6c30e623}">
          <xlrd:rvb i="7472"/>
        </ext>
      </extLst>
    </bk>
    <bk>
      <extLst>
        <ext uri="{3e2802c4-a4d2-4d8b-9148-e3be6c30e623}">
          <xlrd:rvb i="7473"/>
        </ext>
      </extLst>
    </bk>
    <bk>
      <extLst>
        <ext uri="{3e2802c4-a4d2-4d8b-9148-e3be6c30e623}">
          <xlrd:rvb i="7474"/>
        </ext>
      </extLst>
    </bk>
    <bk>
      <extLst>
        <ext uri="{3e2802c4-a4d2-4d8b-9148-e3be6c30e623}">
          <xlrd:rvb i="7475"/>
        </ext>
      </extLst>
    </bk>
    <bk>
      <extLst>
        <ext uri="{3e2802c4-a4d2-4d8b-9148-e3be6c30e623}">
          <xlrd:rvb i="7476"/>
        </ext>
      </extLst>
    </bk>
    <bk>
      <extLst>
        <ext uri="{3e2802c4-a4d2-4d8b-9148-e3be6c30e623}">
          <xlrd:rvb i="7477"/>
        </ext>
      </extLst>
    </bk>
    <bk>
      <extLst>
        <ext uri="{3e2802c4-a4d2-4d8b-9148-e3be6c30e623}">
          <xlrd:rvb i="7478"/>
        </ext>
      </extLst>
    </bk>
    <bk>
      <extLst>
        <ext uri="{3e2802c4-a4d2-4d8b-9148-e3be6c30e623}">
          <xlrd:rvb i="7479"/>
        </ext>
      </extLst>
    </bk>
    <bk>
      <extLst>
        <ext uri="{3e2802c4-a4d2-4d8b-9148-e3be6c30e623}">
          <xlrd:rvb i="7480"/>
        </ext>
      </extLst>
    </bk>
    <bk>
      <extLst>
        <ext uri="{3e2802c4-a4d2-4d8b-9148-e3be6c30e623}">
          <xlrd:rvb i="7481"/>
        </ext>
      </extLst>
    </bk>
    <bk>
      <extLst>
        <ext uri="{3e2802c4-a4d2-4d8b-9148-e3be6c30e623}">
          <xlrd:rvb i="7482"/>
        </ext>
      </extLst>
    </bk>
    <bk>
      <extLst>
        <ext uri="{3e2802c4-a4d2-4d8b-9148-e3be6c30e623}">
          <xlrd:rvb i="7483"/>
        </ext>
      </extLst>
    </bk>
    <bk>
      <extLst>
        <ext uri="{3e2802c4-a4d2-4d8b-9148-e3be6c30e623}">
          <xlrd:rvb i="7484"/>
        </ext>
      </extLst>
    </bk>
    <bk>
      <extLst>
        <ext uri="{3e2802c4-a4d2-4d8b-9148-e3be6c30e623}">
          <xlrd:rvb i="7485"/>
        </ext>
      </extLst>
    </bk>
    <bk>
      <extLst>
        <ext uri="{3e2802c4-a4d2-4d8b-9148-e3be6c30e623}">
          <xlrd:rvb i="7486"/>
        </ext>
      </extLst>
    </bk>
    <bk>
      <extLst>
        <ext uri="{3e2802c4-a4d2-4d8b-9148-e3be6c30e623}">
          <xlrd:rvb i="7487"/>
        </ext>
      </extLst>
    </bk>
    <bk>
      <extLst>
        <ext uri="{3e2802c4-a4d2-4d8b-9148-e3be6c30e623}">
          <xlrd:rvb i="7488"/>
        </ext>
      </extLst>
    </bk>
    <bk>
      <extLst>
        <ext uri="{3e2802c4-a4d2-4d8b-9148-e3be6c30e623}">
          <xlrd:rvb i="7489"/>
        </ext>
      </extLst>
    </bk>
    <bk>
      <extLst>
        <ext uri="{3e2802c4-a4d2-4d8b-9148-e3be6c30e623}">
          <xlrd:rvb i="7490"/>
        </ext>
      </extLst>
    </bk>
    <bk>
      <extLst>
        <ext uri="{3e2802c4-a4d2-4d8b-9148-e3be6c30e623}">
          <xlrd:rvb i="7491"/>
        </ext>
      </extLst>
    </bk>
    <bk>
      <extLst>
        <ext uri="{3e2802c4-a4d2-4d8b-9148-e3be6c30e623}">
          <xlrd:rvb i="7492"/>
        </ext>
      </extLst>
    </bk>
    <bk>
      <extLst>
        <ext uri="{3e2802c4-a4d2-4d8b-9148-e3be6c30e623}">
          <xlrd:rvb i="7493"/>
        </ext>
      </extLst>
    </bk>
    <bk>
      <extLst>
        <ext uri="{3e2802c4-a4d2-4d8b-9148-e3be6c30e623}">
          <xlrd:rvb i="7494"/>
        </ext>
      </extLst>
    </bk>
    <bk>
      <extLst>
        <ext uri="{3e2802c4-a4d2-4d8b-9148-e3be6c30e623}">
          <xlrd:rvb i="7495"/>
        </ext>
      </extLst>
    </bk>
    <bk>
      <extLst>
        <ext uri="{3e2802c4-a4d2-4d8b-9148-e3be6c30e623}">
          <xlrd:rvb i="7496"/>
        </ext>
      </extLst>
    </bk>
    <bk>
      <extLst>
        <ext uri="{3e2802c4-a4d2-4d8b-9148-e3be6c30e623}">
          <xlrd:rvb i="7497"/>
        </ext>
      </extLst>
    </bk>
    <bk>
      <extLst>
        <ext uri="{3e2802c4-a4d2-4d8b-9148-e3be6c30e623}">
          <xlrd:rvb i="7498"/>
        </ext>
      </extLst>
    </bk>
    <bk>
      <extLst>
        <ext uri="{3e2802c4-a4d2-4d8b-9148-e3be6c30e623}">
          <xlrd:rvb i="7499"/>
        </ext>
      </extLst>
    </bk>
    <bk>
      <extLst>
        <ext uri="{3e2802c4-a4d2-4d8b-9148-e3be6c30e623}">
          <xlrd:rvb i="7500"/>
        </ext>
      </extLst>
    </bk>
    <bk>
      <extLst>
        <ext uri="{3e2802c4-a4d2-4d8b-9148-e3be6c30e623}">
          <xlrd:rvb i="7501"/>
        </ext>
      </extLst>
    </bk>
    <bk>
      <extLst>
        <ext uri="{3e2802c4-a4d2-4d8b-9148-e3be6c30e623}">
          <xlrd:rvb i="7502"/>
        </ext>
      </extLst>
    </bk>
    <bk>
      <extLst>
        <ext uri="{3e2802c4-a4d2-4d8b-9148-e3be6c30e623}">
          <xlrd:rvb i="7503"/>
        </ext>
      </extLst>
    </bk>
    <bk>
      <extLst>
        <ext uri="{3e2802c4-a4d2-4d8b-9148-e3be6c30e623}">
          <xlrd:rvb i="7504"/>
        </ext>
      </extLst>
    </bk>
    <bk>
      <extLst>
        <ext uri="{3e2802c4-a4d2-4d8b-9148-e3be6c30e623}">
          <xlrd:rvb i="7505"/>
        </ext>
      </extLst>
    </bk>
    <bk>
      <extLst>
        <ext uri="{3e2802c4-a4d2-4d8b-9148-e3be6c30e623}">
          <xlrd:rvb i="7506"/>
        </ext>
      </extLst>
    </bk>
    <bk>
      <extLst>
        <ext uri="{3e2802c4-a4d2-4d8b-9148-e3be6c30e623}">
          <xlrd:rvb i="7507"/>
        </ext>
      </extLst>
    </bk>
    <bk>
      <extLst>
        <ext uri="{3e2802c4-a4d2-4d8b-9148-e3be6c30e623}">
          <xlrd:rvb i="7508"/>
        </ext>
      </extLst>
    </bk>
    <bk>
      <extLst>
        <ext uri="{3e2802c4-a4d2-4d8b-9148-e3be6c30e623}">
          <xlrd:rvb i="7509"/>
        </ext>
      </extLst>
    </bk>
    <bk>
      <extLst>
        <ext uri="{3e2802c4-a4d2-4d8b-9148-e3be6c30e623}">
          <xlrd:rvb i="7510"/>
        </ext>
      </extLst>
    </bk>
    <bk>
      <extLst>
        <ext uri="{3e2802c4-a4d2-4d8b-9148-e3be6c30e623}">
          <xlrd:rvb i="7511"/>
        </ext>
      </extLst>
    </bk>
    <bk>
      <extLst>
        <ext uri="{3e2802c4-a4d2-4d8b-9148-e3be6c30e623}">
          <xlrd:rvb i="7512"/>
        </ext>
      </extLst>
    </bk>
    <bk>
      <extLst>
        <ext uri="{3e2802c4-a4d2-4d8b-9148-e3be6c30e623}">
          <xlrd:rvb i="7513"/>
        </ext>
      </extLst>
    </bk>
    <bk>
      <extLst>
        <ext uri="{3e2802c4-a4d2-4d8b-9148-e3be6c30e623}">
          <xlrd:rvb i="7514"/>
        </ext>
      </extLst>
    </bk>
    <bk>
      <extLst>
        <ext uri="{3e2802c4-a4d2-4d8b-9148-e3be6c30e623}">
          <xlrd:rvb i="7515"/>
        </ext>
      </extLst>
    </bk>
    <bk>
      <extLst>
        <ext uri="{3e2802c4-a4d2-4d8b-9148-e3be6c30e623}">
          <xlrd:rvb i="7516"/>
        </ext>
      </extLst>
    </bk>
    <bk>
      <extLst>
        <ext uri="{3e2802c4-a4d2-4d8b-9148-e3be6c30e623}">
          <xlrd:rvb i="7517"/>
        </ext>
      </extLst>
    </bk>
    <bk>
      <extLst>
        <ext uri="{3e2802c4-a4d2-4d8b-9148-e3be6c30e623}">
          <xlrd:rvb i="7518"/>
        </ext>
      </extLst>
    </bk>
    <bk>
      <extLst>
        <ext uri="{3e2802c4-a4d2-4d8b-9148-e3be6c30e623}">
          <xlrd:rvb i="7519"/>
        </ext>
      </extLst>
    </bk>
    <bk>
      <extLst>
        <ext uri="{3e2802c4-a4d2-4d8b-9148-e3be6c30e623}">
          <xlrd:rvb i="7520"/>
        </ext>
      </extLst>
    </bk>
    <bk>
      <extLst>
        <ext uri="{3e2802c4-a4d2-4d8b-9148-e3be6c30e623}">
          <xlrd:rvb i="7521"/>
        </ext>
      </extLst>
    </bk>
    <bk>
      <extLst>
        <ext uri="{3e2802c4-a4d2-4d8b-9148-e3be6c30e623}">
          <xlrd:rvb i="7522"/>
        </ext>
      </extLst>
    </bk>
    <bk>
      <extLst>
        <ext uri="{3e2802c4-a4d2-4d8b-9148-e3be6c30e623}">
          <xlrd:rvb i="7523"/>
        </ext>
      </extLst>
    </bk>
    <bk>
      <extLst>
        <ext uri="{3e2802c4-a4d2-4d8b-9148-e3be6c30e623}">
          <xlrd:rvb i="7524"/>
        </ext>
      </extLst>
    </bk>
    <bk>
      <extLst>
        <ext uri="{3e2802c4-a4d2-4d8b-9148-e3be6c30e623}">
          <xlrd:rvb i="7525"/>
        </ext>
      </extLst>
    </bk>
    <bk>
      <extLst>
        <ext uri="{3e2802c4-a4d2-4d8b-9148-e3be6c30e623}">
          <xlrd:rvb i="7526"/>
        </ext>
      </extLst>
    </bk>
    <bk>
      <extLst>
        <ext uri="{3e2802c4-a4d2-4d8b-9148-e3be6c30e623}">
          <xlrd:rvb i="7527"/>
        </ext>
      </extLst>
    </bk>
    <bk>
      <extLst>
        <ext uri="{3e2802c4-a4d2-4d8b-9148-e3be6c30e623}">
          <xlrd:rvb i="7528"/>
        </ext>
      </extLst>
    </bk>
    <bk>
      <extLst>
        <ext uri="{3e2802c4-a4d2-4d8b-9148-e3be6c30e623}">
          <xlrd:rvb i="7529"/>
        </ext>
      </extLst>
    </bk>
    <bk>
      <extLst>
        <ext uri="{3e2802c4-a4d2-4d8b-9148-e3be6c30e623}">
          <xlrd:rvb i="7530"/>
        </ext>
      </extLst>
    </bk>
    <bk>
      <extLst>
        <ext uri="{3e2802c4-a4d2-4d8b-9148-e3be6c30e623}">
          <xlrd:rvb i="7531"/>
        </ext>
      </extLst>
    </bk>
    <bk>
      <extLst>
        <ext uri="{3e2802c4-a4d2-4d8b-9148-e3be6c30e623}">
          <xlrd:rvb i="7532"/>
        </ext>
      </extLst>
    </bk>
    <bk>
      <extLst>
        <ext uri="{3e2802c4-a4d2-4d8b-9148-e3be6c30e623}">
          <xlrd:rvb i="7533"/>
        </ext>
      </extLst>
    </bk>
    <bk>
      <extLst>
        <ext uri="{3e2802c4-a4d2-4d8b-9148-e3be6c30e623}">
          <xlrd:rvb i="7534"/>
        </ext>
      </extLst>
    </bk>
    <bk>
      <extLst>
        <ext uri="{3e2802c4-a4d2-4d8b-9148-e3be6c30e623}">
          <xlrd:rvb i="7535"/>
        </ext>
      </extLst>
    </bk>
    <bk>
      <extLst>
        <ext uri="{3e2802c4-a4d2-4d8b-9148-e3be6c30e623}">
          <xlrd:rvb i="7536"/>
        </ext>
      </extLst>
    </bk>
    <bk>
      <extLst>
        <ext uri="{3e2802c4-a4d2-4d8b-9148-e3be6c30e623}">
          <xlrd:rvb i="7537"/>
        </ext>
      </extLst>
    </bk>
    <bk>
      <extLst>
        <ext uri="{3e2802c4-a4d2-4d8b-9148-e3be6c30e623}">
          <xlrd:rvb i="7538"/>
        </ext>
      </extLst>
    </bk>
    <bk>
      <extLst>
        <ext uri="{3e2802c4-a4d2-4d8b-9148-e3be6c30e623}">
          <xlrd:rvb i="7539"/>
        </ext>
      </extLst>
    </bk>
    <bk>
      <extLst>
        <ext uri="{3e2802c4-a4d2-4d8b-9148-e3be6c30e623}">
          <xlrd:rvb i="7540"/>
        </ext>
      </extLst>
    </bk>
    <bk>
      <extLst>
        <ext uri="{3e2802c4-a4d2-4d8b-9148-e3be6c30e623}">
          <xlrd:rvb i="7541"/>
        </ext>
      </extLst>
    </bk>
    <bk>
      <extLst>
        <ext uri="{3e2802c4-a4d2-4d8b-9148-e3be6c30e623}">
          <xlrd:rvb i="7542"/>
        </ext>
      </extLst>
    </bk>
    <bk>
      <extLst>
        <ext uri="{3e2802c4-a4d2-4d8b-9148-e3be6c30e623}">
          <xlrd:rvb i="7543"/>
        </ext>
      </extLst>
    </bk>
    <bk>
      <extLst>
        <ext uri="{3e2802c4-a4d2-4d8b-9148-e3be6c30e623}">
          <xlrd:rvb i="7544"/>
        </ext>
      </extLst>
    </bk>
    <bk>
      <extLst>
        <ext uri="{3e2802c4-a4d2-4d8b-9148-e3be6c30e623}">
          <xlrd:rvb i="7545"/>
        </ext>
      </extLst>
    </bk>
    <bk>
      <extLst>
        <ext uri="{3e2802c4-a4d2-4d8b-9148-e3be6c30e623}">
          <xlrd:rvb i="7546"/>
        </ext>
      </extLst>
    </bk>
    <bk>
      <extLst>
        <ext uri="{3e2802c4-a4d2-4d8b-9148-e3be6c30e623}">
          <xlrd:rvb i="7547"/>
        </ext>
      </extLst>
    </bk>
    <bk>
      <extLst>
        <ext uri="{3e2802c4-a4d2-4d8b-9148-e3be6c30e623}">
          <xlrd:rvb i="7548"/>
        </ext>
      </extLst>
    </bk>
    <bk>
      <extLst>
        <ext uri="{3e2802c4-a4d2-4d8b-9148-e3be6c30e623}">
          <xlrd:rvb i="7549"/>
        </ext>
      </extLst>
    </bk>
    <bk>
      <extLst>
        <ext uri="{3e2802c4-a4d2-4d8b-9148-e3be6c30e623}">
          <xlrd:rvb i="7550"/>
        </ext>
      </extLst>
    </bk>
    <bk>
      <extLst>
        <ext uri="{3e2802c4-a4d2-4d8b-9148-e3be6c30e623}">
          <xlrd:rvb i="7551"/>
        </ext>
      </extLst>
    </bk>
    <bk>
      <extLst>
        <ext uri="{3e2802c4-a4d2-4d8b-9148-e3be6c30e623}">
          <xlrd:rvb i="7552"/>
        </ext>
      </extLst>
    </bk>
    <bk>
      <extLst>
        <ext uri="{3e2802c4-a4d2-4d8b-9148-e3be6c30e623}">
          <xlrd:rvb i="7553"/>
        </ext>
      </extLst>
    </bk>
    <bk>
      <extLst>
        <ext uri="{3e2802c4-a4d2-4d8b-9148-e3be6c30e623}">
          <xlrd:rvb i="7554"/>
        </ext>
      </extLst>
    </bk>
    <bk>
      <extLst>
        <ext uri="{3e2802c4-a4d2-4d8b-9148-e3be6c30e623}">
          <xlrd:rvb i="7555"/>
        </ext>
      </extLst>
    </bk>
    <bk>
      <extLst>
        <ext uri="{3e2802c4-a4d2-4d8b-9148-e3be6c30e623}">
          <xlrd:rvb i="7556"/>
        </ext>
      </extLst>
    </bk>
    <bk>
      <extLst>
        <ext uri="{3e2802c4-a4d2-4d8b-9148-e3be6c30e623}">
          <xlrd:rvb i="7557"/>
        </ext>
      </extLst>
    </bk>
    <bk>
      <extLst>
        <ext uri="{3e2802c4-a4d2-4d8b-9148-e3be6c30e623}">
          <xlrd:rvb i="7558"/>
        </ext>
      </extLst>
    </bk>
    <bk>
      <extLst>
        <ext uri="{3e2802c4-a4d2-4d8b-9148-e3be6c30e623}">
          <xlrd:rvb i="7559"/>
        </ext>
      </extLst>
    </bk>
    <bk>
      <extLst>
        <ext uri="{3e2802c4-a4d2-4d8b-9148-e3be6c30e623}">
          <xlrd:rvb i="7560"/>
        </ext>
      </extLst>
    </bk>
    <bk>
      <extLst>
        <ext uri="{3e2802c4-a4d2-4d8b-9148-e3be6c30e623}">
          <xlrd:rvb i="7561"/>
        </ext>
      </extLst>
    </bk>
    <bk>
      <extLst>
        <ext uri="{3e2802c4-a4d2-4d8b-9148-e3be6c30e623}">
          <xlrd:rvb i="7562"/>
        </ext>
      </extLst>
    </bk>
    <bk>
      <extLst>
        <ext uri="{3e2802c4-a4d2-4d8b-9148-e3be6c30e623}">
          <xlrd:rvb i="7563"/>
        </ext>
      </extLst>
    </bk>
    <bk>
      <extLst>
        <ext uri="{3e2802c4-a4d2-4d8b-9148-e3be6c30e623}">
          <xlrd:rvb i="7564"/>
        </ext>
      </extLst>
    </bk>
    <bk>
      <extLst>
        <ext uri="{3e2802c4-a4d2-4d8b-9148-e3be6c30e623}">
          <xlrd:rvb i="7565"/>
        </ext>
      </extLst>
    </bk>
    <bk>
      <extLst>
        <ext uri="{3e2802c4-a4d2-4d8b-9148-e3be6c30e623}">
          <xlrd:rvb i="7566"/>
        </ext>
      </extLst>
    </bk>
    <bk>
      <extLst>
        <ext uri="{3e2802c4-a4d2-4d8b-9148-e3be6c30e623}">
          <xlrd:rvb i="7567"/>
        </ext>
      </extLst>
    </bk>
    <bk>
      <extLst>
        <ext uri="{3e2802c4-a4d2-4d8b-9148-e3be6c30e623}">
          <xlrd:rvb i="7568"/>
        </ext>
      </extLst>
    </bk>
    <bk>
      <extLst>
        <ext uri="{3e2802c4-a4d2-4d8b-9148-e3be6c30e623}">
          <xlrd:rvb i="7569"/>
        </ext>
      </extLst>
    </bk>
    <bk>
      <extLst>
        <ext uri="{3e2802c4-a4d2-4d8b-9148-e3be6c30e623}">
          <xlrd:rvb i="7570"/>
        </ext>
      </extLst>
    </bk>
    <bk>
      <extLst>
        <ext uri="{3e2802c4-a4d2-4d8b-9148-e3be6c30e623}">
          <xlrd:rvb i="7571"/>
        </ext>
      </extLst>
    </bk>
    <bk>
      <extLst>
        <ext uri="{3e2802c4-a4d2-4d8b-9148-e3be6c30e623}">
          <xlrd:rvb i="7572"/>
        </ext>
      </extLst>
    </bk>
    <bk>
      <extLst>
        <ext uri="{3e2802c4-a4d2-4d8b-9148-e3be6c30e623}">
          <xlrd:rvb i="7573"/>
        </ext>
      </extLst>
    </bk>
    <bk>
      <extLst>
        <ext uri="{3e2802c4-a4d2-4d8b-9148-e3be6c30e623}">
          <xlrd:rvb i="7574"/>
        </ext>
      </extLst>
    </bk>
    <bk>
      <extLst>
        <ext uri="{3e2802c4-a4d2-4d8b-9148-e3be6c30e623}">
          <xlrd:rvb i="7575"/>
        </ext>
      </extLst>
    </bk>
    <bk>
      <extLst>
        <ext uri="{3e2802c4-a4d2-4d8b-9148-e3be6c30e623}">
          <xlrd:rvb i="7576"/>
        </ext>
      </extLst>
    </bk>
    <bk>
      <extLst>
        <ext uri="{3e2802c4-a4d2-4d8b-9148-e3be6c30e623}">
          <xlrd:rvb i="7577"/>
        </ext>
      </extLst>
    </bk>
    <bk>
      <extLst>
        <ext uri="{3e2802c4-a4d2-4d8b-9148-e3be6c30e623}">
          <xlrd:rvb i="7578"/>
        </ext>
      </extLst>
    </bk>
    <bk>
      <extLst>
        <ext uri="{3e2802c4-a4d2-4d8b-9148-e3be6c30e623}">
          <xlrd:rvb i="7579"/>
        </ext>
      </extLst>
    </bk>
    <bk>
      <extLst>
        <ext uri="{3e2802c4-a4d2-4d8b-9148-e3be6c30e623}">
          <xlrd:rvb i="7580"/>
        </ext>
      </extLst>
    </bk>
    <bk>
      <extLst>
        <ext uri="{3e2802c4-a4d2-4d8b-9148-e3be6c30e623}">
          <xlrd:rvb i="7581"/>
        </ext>
      </extLst>
    </bk>
    <bk>
      <extLst>
        <ext uri="{3e2802c4-a4d2-4d8b-9148-e3be6c30e623}">
          <xlrd:rvb i="7582"/>
        </ext>
      </extLst>
    </bk>
    <bk>
      <extLst>
        <ext uri="{3e2802c4-a4d2-4d8b-9148-e3be6c30e623}">
          <xlrd:rvb i="7583"/>
        </ext>
      </extLst>
    </bk>
    <bk>
      <extLst>
        <ext uri="{3e2802c4-a4d2-4d8b-9148-e3be6c30e623}">
          <xlrd:rvb i="7584"/>
        </ext>
      </extLst>
    </bk>
    <bk>
      <extLst>
        <ext uri="{3e2802c4-a4d2-4d8b-9148-e3be6c30e623}">
          <xlrd:rvb i="7585"/>
        </ext>
      </extLst>
    </bk>
    <bk>
      <extLst>
        <ext uri="{3e2802c4-a4d2-4d8b-9148-e3be6c30e623}">
          <xlrd:rvb i="7586"/>
        </ext>
      </extLst>
    </bk>
    <bk>
      <extLst>
        <ext uri="{3e2802c4-a4d2-4d8b-9148-e3be6c30e623}">
          <xlrd:rvb i="7587"/>
        </ext>
      </extLst>
    </bk>
    <bk>
      <extLst>
        <ext uri="{3e2802c4-a4d2-4d8b-9148-e3be6c30e623}">
          <xlrd:rvb i="7588"/>
        </ext>
      </extLst>
    </bk>
    <bk>
      <extLst>
        <ext uri="{3e2802c4-a4d2-4d8b-9148-e3be6c30e623}">
          <xlrd:rvb i="7589"/>
        </ext>
      </extLst>
    </bk>
    <bk>
      <extLst>
        <ext uri="{3e2802c4-a4d2-4d8b-9148-e3be6c30e623}">
          <xlrd:rvb i="7590"/>
        </ext>
      </extLst>
    </bk>
    <bk>
      <extLst>
        <ext uri="{3e2802c4-a4d2-4d8b-9148-e3be6c30e623}">
          <xlrd:rvb i="7591"/>
        </ext>
      </extLst>
    </bk>
    <bk>
      <extLst>
        <ext uri="{3e2802c4-a4d2-4d8b-9148-e3be6c30e623}">
          <xlrd:rvb i="7592"/>
        </ext>
      </extLst>
    </bk>
    <bk>
      <extLst>
        <ext uri="{3e2802c4-a4d2-4d8b-9148-e3be6c30e623}">
          <xlrd:rvb i="7593"/>
        </ext>
      </extLst>
    </bk>
    <bk>
      <extLst>
        <ext uri="{3e2802c4-a4d2-4d8b-9148-e3be6c30e623}">
          <xlrd:rvb i="7594"/>
        </ext>
      </extLst>
    </bk>
    <bk>
      <extLst>
        <ext uri="{3e2802c4-a4d2-4d8b-9148-e3be6c30e623}">
          <xlrd:rvb i="7595"/>
        </ext>
      </extLst>
    </bk>
    <bk>
      <extLst>
        <ext uri="{3e2802c4-a4d2-4d8b-9148-e3be6c30e623}">
          <xlrd:rvb i="7596"/>
        </ext>
      </extLst>
    </bk>
    <bk>
      <extLst>
        <ext uri="{3e2802c4-a4d2-4d8b-9148-e3be6c30e623}">
          <xlrd:rvb i="7597"/>
        </ext>
      </extLst>
    </bk>
    <bk>
      <extLst>
        <ext uri="{3e2802c4-a4d2-4d8b-9148-e3be6c30e623}">
          <xlrd:rvb i="7598"/>
        </ext>
      </extLst>
    </bk>
    <bk>
      <extLst>
        <ext uri="{3e2802c4-a4d2-4d8b-9148-e3be6c30e623}">
          <xlrd:rvb i="7599"/>
        </ext>
      </extLst>
    </bk>
    <bk>
      <extLst>
        <ext uri="{3e2802c4-a4d2-4d8b-9148-e3be6c30e623}">
          <xlrd:rvb i="7600"/>
        </ext>
      </extLst>
    </bk>
    <bk>
      <extLst>
        <ext uri="{3e2802c4-a4d2-4d8b-9148-e3be6c30e623}">
          <xlrd:rvb i="7601"/>
        </ext>
      </extLst>
    </bk>
    <bk>
      <extLst>
        <ext uri="{3e2802c4-a4d2-4d8b-9148-e3be6c30e623}">
          <xlrd:rvb i="7602"/>
        </ext>
      </extLst>
    </bk>
    <bk>
      <extLst>
        <ext uri="{3e2802c4-a4d2-4d8b-9148-e3be6c30e623}">
          <xlrd:rvb i="7603"/>
        </ext>
      </extLst>
    </bk>
    <bk>
      <extLst>
        <ext uri="{3e2802c4-a4d2-4d8b-9148-e3be6c30e623}">
          <xlrd:rvb i="7604"/>
        </ext>
      </extLst>
    </bk>
    <bk>
      <extLst>
        <ext uri="{3e2802c4-a4d2-4d8b-9148-e3be6c30e623}">
          <xlrd:rvb i="7605"/>
        </ext>
      </extLst>
    </bk>
    <bk>
      <extLst>
        <ext uri="{3e2802c4-a4d2-4d8b-9148-e3be6c30e623}">
          <xlrd:rvb i="7606"/>
        </ext>
      </extLst>
    </bk>
    <bk>
      <extLst>
        <ext uri="{3e2802c4-a4d2-4d8b-9148-e3be6c30e623}">
          <xlrd:rvb i="7607"/>
        </ext>
      </extLst>
    </bk>
    <bk>
      <extLst>
        <ext uri="{3e2802c4-a4d2-4d8b-9148-e3be6c30e623}">
          <xlrd:rvb i="7608"/>
        </ext>
      </extLst>
    </bk>
    <bk>
      <extLst>
        <ext uri="{3e2802c4-a4d2-4d8b-9148-e3be6c30e623}">
          <xlrd:rvb i="7609"/>
        </ext>
      </extLst>
    </bk>
    <bk>
      <extLst>
        <ext uri="{3e2802c4-a4d2-4d8b-9148-e3be6c30e623}">
          <xlrd:rvb i="7610"/>
        </ext>
      </extLst>
    </bk>
    <bk>
      <extLst>
        <ext uri="{3e2802c4-a4d2-4d8b-9148-e3be6c30e623}">
          <xlrd:rvb i="7611"/>
        </ext>
      </extLst>
    </bk>
    <bk>
      <extLst>
        <ext uri="{3e2802c4-a4d2-4d8b-9148-e3be6c30e623}">
          <xlrd:rvb i="7612"/>
        </ext>
      </extLst>
    </bk>
    <bk>
      <extLst>
        <ext uri="{3e2802c4-a4d2-4d8b-9148-e3be6c30e623}">
          <xlrd:rvb i="7613"/>
        </ext>
      </extLst>
    </bk>
    <bk>
      <extLst>
        <ext uri="{3e2802c4-a4d2-4d8b-9148-e3be6c30e623}">
          <xlrd:rvb i="7614"/>
        </ext>
      </extLst>
    </bk>
    <bk>
      <extLst>
        <ext uri="{3e2802c4-a4d2-4d8b-9148-e3be6c30e623}">
          <xlrd:rvb i="7615"/>
        </ext>
      </extLst>
    </bk>
    <bk>
      <extLst>
        <ext uri="{3e2802c4-a4d2-4d8b-9148-e3be6c30e623}">
          <xlrd:rvb i="7616"/>
        </ext>
      </extLst>
    </bk>
    <bk>
      <extLst>
        <ext uri="{3e2802c4-a4d2-4d8b-9148-e3be6c30e623}">
          <xlrd:rvb i="7617"/>
        </ext>
      </extLst>
    </bk>
    <bk>
      <extLst>
        <ext uri="{3e2802c4-a4d2-4d8b-9148-e3be6c30e623}">
          <xlrd:rvb i="7618"/>
        </ext>
      </extLst>
    </bk>
    <bk>
      <extLst>
        <ext uri="{3e2802c4-a4d2-4d8b-9148-e3be6c30e623}">
          <xlrd:rvb i="7619"/>
        </ext>
      </extLst>
    </bk>
    <bk>
      <extLst>
        <ext uri="{3e2802c4-a4d2-4d8b-9148-e3be6c30e623}">
          <xlrd:rvb i="7620"/>
        </ext>
      </extLst>
    </bk>
    <bk>
      <extLst>
        <ext uri="{3e2802c4-a4d2-4d8b-9148-e3be6c30e623}">
          <xlrd:rvb i="7621"/>
        </ext>
      </extLst>
    </bk>
    <bk>
      <extLst>
        <ext uri="{3e2802c4-a4d2-4d8b-9148-e3be6c30e623}">
          <xlrd:rvb i="7622"/>
        </ext>
      </extLst>
    </bk>
    <bk>
      <extLst>
        <ext uri="{3e2802c4-a4d2-4d8b-9148-e3be6c30e623}">
          <xlrd:rvb i="7623"/>
        </ext>
      </extLst>
    </bk>
    <bk>
      <extLst>
        <ext uri="{3e2802c4-a4d2-4d8b-9148-e3be6c30e623}">
          <xlrd:rvb i="7624"/>
        </ext>
      </extLst>
    </bk>
    <bk>
      <extLst>
        <ext uri="{3e2802c4-a4d2-4d8b-9148-e3be6c30e623}">
          <xlrd:rvb i="7625"/>
        </ext>
      </extLst>
    </bk>
    <bk>
      <extLst>
        <ext uri="{3e2802c4-a4d2-4d8b-9148-e3be6c30e623}">
          <xlrd:rvb i="7626"/>
        </ext>
      </extLst>
    </bk>
    <bk>
      <extLst>
        <ext uri="{3e2802c4-a4d2-4d8b-9148-e3be6c30e623}">
          <xlrd:rvb i="7627"/>
        </ext>
      </extLst>
    </bk>
    <bk>
      <extLst>
        <ext uri="{3e2802c4-a4d2-4d8b-9148-e3be6c30e623}">
          <xlrd:rvb i="7628"/>
        </ext>
      </extLst>
    </bk>
    <bk>
      <extLst>
        <ext uri="{3e2802c4-a4d2-4d8b-9148-e3be6c30e623}">
          <xlrd:rvb i="7629"/>
        </ext>
      </extLst>
    </bk>
    <bk>
      <extLst>
        <ext uri="{3e2802c4-a4d2-4d8b-9148-e3be6c30e623}">
          <xlrd:rvb i="7630"/>
        </ext>
      </extLst>
    </bk>
    <bk>
      <extLst>
        <ext uri="{3e2802c4-a4d2-4d8b-9148-e3be6c30e623}">
          <xlrd:rvb i="7631"/>
        </ext>
      </extLst>
    </bk>
    <bk>
      <extLst>
        <ext uri="{3e2802c4-a4d2-4d8b-9148-e3be6c30e623}">
          <xlrd:rvb i="7632"/>
        </ext>
      </extLst>
    </bk>
    <bk>
      <extLst>
        <ext uri="{3e2802c4-a4d2-4d8b-9148-e3be6c30e623}">
          <xlrd:rvb i="7633"/>
        </ext>
      </extLst>
    </bk>
    <bk>
      <extLst>
        <ext uri="{3e2802c4-a4d2-4d8b-9148-e3be6c30e623}">
          <xlrd:rvb i="7634"/>
        </ext>
      </extLst>
    </bk>
    <bk>
      <extLst>
        <ext uri="{3e2802c4-a4d2-4d8b-9148-e3be6c30e623}">
          <xlrd:rvb i="7635"/>
        </ext>
      </extLst>
    </bk>
    <bk>
      <extLst>
        <ext uri="{3e2802c4-a4d2-4d8b-9148-e3be6c30e623}">
          <xlrd:rvb i="7636"/>
        </ext>
      </extLst>
    </bk>
    <bk>
      <extLst>
        <ext uri="{3e2802c4-a4d2-4d8b-9148-e3be6c30e623}">
          <xlrd:rvb i="7637"/>
        </ext>
      </extLst>
    </bk>
    <bk>
      <extLst>
        <ext uri="{3e2802c4-a4d2-4d8b-9148-e3be6c30e623}">
          <xlrd:rvb i="7638"/>
        </ext>
      </extLst>
    </bk>
    <bk>
      <extLst>
        <ext uri="{3e2802c4-a4d2-4d8b-9148-e3be6c30e623}">
          <xlrd:rvb i="7639"/>
        </ext>
      </extLst>
    </bk>
    <bk>
      <extLst>
        <ext uri="{3e2802c4-a4d2-4d8b-9148-e3be6c30e623}">
          <xlrd:rvb i="7640"/>
        </ext>
      </extLst>
    </bk>
    <bk>
      <extLst>
        <ext uri="{3e2802c4-a4d2-4d8b-9148-e3be6c30e623}">
          <xlrd:rvb i="7641"/>
        </ext>
      </extLst>
    </bk>
    <bk>
      <extLst>
        <ext uri="{3e2802c4-a4d2-4d8b-9148-e3be6c30e623}">
          <xlrd:rvb i="7642"/>
        </ext>
      </extLst>
    </bk>
    <bk>
      <extLst>
        <ext uri="{3e2802c4-a4d2-4d8b-9148-e3be6c30e623}">
          <xlrd:rvb i="7643"/>
        </ext>
      </extLst>
    </bk>
    <bk>
      <extLst>
        <ext uri="{3e2802c4-a4d2-4d8b-9148-e3be6c30e623}">
          <xlrd:rvb i="7644"/>
        </ext>
      </extLst>
    </bk>
    <bk>
      <extLst>
        <ext uri="{3e2802c4-a4d2-4d8b-9148-e3be6c30e623}">
          <xlrd:rvb i="7645"/>
        </ext>
      </extLst>
    </bk>
    <bk>
      <extLst>
        <ext uri="{3e2802c4-a4d2-4d8b-9148-e3be6c30e623}">
          <xlrd:rvb i="7646"/>
        </ext>
      </extLst>
    </bk>
    <bk>
      <extLst>
        <ext uri="{3e2802c4-a4d2-4d8b-9148-e3be6c30e623}">
          <xlrd:rvb i="7647"/>
        </ext>
      </extLst>
    </bk>
    <bk>
      <extLst>
        <ext uri="{3e2802c4-a4d2-4d8b-9148-e3be6c30e623}">
          <xlrd:rvb i="7648"/>
        </ext>
      </extLst>
    </bk>
    <bk>
      <extLst>
        <ext uri="{3e2802c4-a4d2-4d8b-9148-e3be6c30e623}">
          <xlrd:rvb i="7649"/>
        </ext>
      </extLst>
    </bk>
    <bk>
      <extLst>
        <ext uri="{3e2802c4-a4d2-4d8b-9148-e3be6c30e623}">
          <xlrd:rvb i="7650"/>
        </ext>
      </extLst>
    </bk>
    <bk>
      <extLst>
        <ext uri="{3e2802c4-a4d2-4d8b-9148-e3be6c30e623}">
          <xlrd:rvb i="7651"/>
        </ext>
      </extLst>
    </bk>
    <bk>
      <extLst>
        <ext uri="{3e2802c4-a4d2-4d8b-9148-e3be6c30e623}">
          <xlrd:rvb i="7652"/>
        </ext>
      </extLst>
    </bk>
    <bk>
      <extLst>
        <ext uri="{3e2802c4-a4d2-4d8b-9148-e3be6c30e623}">
          <xlrd:rvb i="7653"/>
        </ext>
      </extLst>
    </bk>
    <bk>
      <extLst>
        <ext uri="{3e2802c4-a4d2-4d8b-9148-e3be6c30e623}">
          <xlrd:rvb i="7654"/>
        </ext>
      </extLst>
    </bk>
    <bk>
      <extLst>
        <ext uri="{3e2802c4-a4d2-4d8b-9148-e3be6c30e623}">
          <xlrd:rvb i="7655"/>
        </ext>
      </extLst>
    </bk>
    <bk>
      <extLst>
        <ext uri="{3e2802c4-a4d2-4d8b-9148-e3be6c30e623}">
          <xlrd:rvb i="7656"/>
        </ext>
      </extLst>
    </bk>
    <bk>
      <extLst>
        <ext uri="{3e2802c4-a4d2-4d8b-9148-e3be6c30e623}">
          <xlrd:rvb i="7657"/>
        </ext>
      </extLst>
    </bk>
    <bk>
      <extLst>
        <ext uri="{3e2802c4-a4d2-4d8b-9148-e3be6c30e623}">
          <xlrd:rvb i="7658"/>
        </ext>
      </extLst>
    </bk>
    <bk>
      <extLst>
        <ext uri="{3e2802c4-a4d2-4d8b-9148-e3be6c30e623}">
          <xlrd:rvb i="7659"/>
        </ext>
      </extLst>
    </bk>
    <bk>
      <extLst>
        <ext uri="{3e2802c4-a4d2-4d8b-9148-e3be6c30e623}">
          <xlrd:rvb i="7660"/>
        </ext>
      </extLst>
    </bk>
    <bk>
      <extLst>
        <ext uri="{3e2802c4-a4d2-4d8b-9148-e3be6c30e623}">
          <xlrd:rvb i="7661"/>
        </ext>
      </extLst>
    </bk>
    <bk>
      <extLst>
        <ext uri="{3e2802c4-a4d2-4d8b-9148-e3be6c30e623}">
          <xlrd:rvb i="7662"/>
        </ext>
      </extLst>
    </bk>
    <bk>
      <extLst>
        <ext uri="{3e2802c4-a4d2-4d8b-9148-e3be6c30e623}">
          <xlrd:rvb i="7663"/>
        </ext>
      </extLst>
    </bk>
    <bk>
      <extLst>
        <ext uri="{3e2802c4-a4d2-4d8b-9148-e3be6c30e623}">
          <xlrd:rvb i="7664"/>
        </ext>
      </extLst>
    </bk>
    <bk>
      <extLst>
        <ext uri="{3e2802c4-a4d2-4d8b-9148-e3be6c30e623}">
          <xlrd:rvb i="7665"/>
        </ext>
      </extLst>
    </bk>
    <bk>
      <extLst>
        <ext uri="{3e2802c4-a4d2-4d8b-9148-e3be6c30e623}">
          <xlrd:rvb i="7666"/>
        </ext>
      </extLst>
    </bk>
    <bk>
      <extLst>
        <ext uri="{3e2802c4-a4d2-4d8b-9148-e3be6c30e623}">
          <xlrd:rvb i="7667"/>
        </ext>
      </extLst>
    </bk>
    <bk>
      <extLst>
        <ext uri="{3e2802c4-a4d2-4d8b-9148-e3be6c30e623}">
          <xlrd:rvb i="7668"/>
        </ext>
      </extLst>
    </bk>
    <bk>
      <extLst>
        <ext uri="{3e2802c4-a4d2-4d8b-9148-e3be6c30e623}">
          <xlrd:rvb i="7669"/>
        </ext>
      </extLst>
    </bk>
    <bk>
      <extLst>
        <ext uri="{3e2802c4-a4d2-4d8b-9148-e3be6c30e623}">
          <xlrd:rvb i="7670"/>
        </ext>
      </extLst>
    </bk>
    <bk>
      <extLst>
        <ext uri="{3e2802c4-a4d2-4d8b-9148-e3be6c30e623}">
          <xlrd:rvb i="7671"/>
        </ext>
      </extLst>
    </bk>
    <bk>
      <extLst>
        <ext uri="{3e2802c4-a4d2-4d8b-9148-e3be6c30e623}">
          <xlrd:rvb i="7672"/>
        </ext>
      </extLst>
    </bk>
    <bk>
      <extLst>
        <ext uri="{3e2802c4-a4d2-4d8b-9148-e3be6c30e623}">
          <xlrd:rvb i="7673"/>
        </ext>
      </extLst>
    </bk>
    <bk>
      <extLst>
        <ext uri="{3e2802c4-a4d2-4d8b-9148-e3be6c30e623}">
          <xlrd:rvb i="7674"/>
        </ext>
      </extLst>
    </bk>
    <bk>
      <extLst>
        <ext uri="{3e2802c4-a4d2-4d8b-9148-e3be6c30e623}">
          <xlrd:rvb i="7675"/>
        </ext>
      </extLst>
    </bk>
    <bk>
      <extLst>
        <ext uri="{3e2802c4-a4d2-4d8b-9148-e3be6c30e623}">
          <xlrd:rvb i="7676"/>
        </ext>
      </extLst>
    </bk>
    <bk>
      <extLst>
        <ext uri="{3e2802c4-a4d2-4d8b-9148-e3be6c30e623}">
          <xlrd:rvb i="7677"/>
        </ext>
      </extLst>
    </bk>
    <bk>
      <extLst>
        <ext uri="{3e2802c4-a4d2-4d8b-9148-e3be6c30e623}">
          <xlrd:rvb i="7678"/>
        </ext>
      </extLst>
    </bk>
    <bk>
      <extLst>
        <ext uri="{3e2802c4-a4d2-4d8b-9148-e3be6c30e623}">
          <xlrd:rvb i="7679"/>
        </ext>
      </extLst>
    </bk>
    <bk>
      <extLst>
        <ext uri="{3e2802c4-a4d2-4d8b-9148-e3be6c30e623}">
          <xlrd:rvb i="7680"/>
        </ext>
      </extLst>
    </bk>
    <bk>
      <extLst>
        <ext uri="{3e2802c4-a4d2-4d8b-9148-e3be6c30e623}">
          <xlrd:rvb i="7681"/>
        </ext>
      </extLst>
    </bk>
    <bk>
      <extLst>
        <ext uri="{3e2802c4-a4d2-4d8b-9148-e3be6c30e623}">
          <xlrd:rvb i="7682"/>
        </ext>
      </extLst>
    </bk>
    <bk>
      <extLst>
        <ext uri="{3e2802c4-a4d2-4d8b-9148-e3be6c30e623}">
          <xlrd:rvb i="7683"/>
        </ext>
      </extLst>
    </bk>
    <bk>
      <extLst>
        <ext uri="{3e2802c4-a4d2-4d8b-9148-e3be6c30e623}">
          <xlrd:rvb i="7684"/>
        </ext>
      </extLst>
    </bk>
    <bk>
      <extLst>
        <ext uri="{3e2802c4-a4d2-4d8b-9148-e3be6c30e623}">
          <xlrd:rvb i="7685"/>
        </ext>
      </extLst>
    </bk>
    <bk>
      <extLst>
        <ext uri="{3e2802c4-a4d2-4d8b-9148-e3be6c30e623}">
          <xlrd:rvb i="7686"/>
        </ext>
      </extLst>
    </bk>
    <bk>
      <extLst>
        <ext uri="{3e2802c4-a4d2-4d8b-9148-e3be6c30e623}">
          <xlrd:rvb i="7687"/>
        </ext>
      </extLst>
    </bk>
    <bk>
      <extLst>
        <ext uri="{3e2802c4-a4d2-4d8b-9148-e3be6c30e623}">
          <xlrd:rvb i="7688"/>
        </ext>
      </extLst>
    </bk>
    <bk>
      <extLst>
        <ext uri="{3e2802c4-a4d2-4d8b-9148-e3be6c30e623}">
          <xlrd:rvb i="7689"/>
        </ext>
      </extLst>
    </bk>
    <bk>
      <extLst>
        <ext uri="{3e2802c4-a4d2-4d8b-9148-e3be6c30e623}">
          <xlrd:rvb i="7690"/>
        </ext>
      </extLst>
    </bk>
    <bk>
      <extLst>
        <ext uri="{3e2802c4-a4d2-4d8b-9148-e3be6c30e623}">
          <xlrd:rvb i="7691"/>
        </ext>
      </extLst>
    </bk>
    <bk>
      <extLst>
        <ext uri="{3e2802c4-a4d2-4d8b-9148-e3be6c30e623}">
          <xlrd:rvb i="7692"/>
        </ext>
      </extLst>
    </bk>
    <bk>
      <extLst>
        <ext uri="{3e2802c4-a4d2-4d8b-9148-e3be6c30e623}">
          <xlrd:rvb i="7693"/>
        </ext>
      </extLst>
    </bk>
    <bk>
      <extLst>
        <ext uri="{3e2802c4-a4d2-4d8b-9148-e3be6c30e623}">
          <xlrd:rvb i="7694"/>
        </ext>
      </extLst>
    </bk>
    <bk>
      <extLst>
        <ext uri="{3e2802c4-a4d2-4d8b-9148-e3be6c30e623}">
          <xlrd:rvb i="7695"/>
        </ext>
      </extLst>
    </bk>
    <bk>
      <extLst>
        <ext uri="{3e2802c4-a4d2-4d8b-9148-e3be6c30e623}">
          <xlrd:rvb i="7696"/>
        </ext>
      </extLst>
    </bk>
    <bk>
      <extLst>
        <ext uri="{3e2802c4-a4d2-4d8b-9148-e3be6c30e623}">
          <xlrd:rvb i="7697"/>
        </ext>
      </extLst>
    </bk>
    <bk>
      <extLst>
        <ext uri="{3e2802c4-a4d2-4d8b-9148-e3be6c30e623}">
          <xlrd:rvb i="7698"/>
        </ext>
      </extLst>
    </bk>
    <bk>
      <extLst>
        <ext uri="{3e2802c4-a4d2-4d8b-9148-e3be6c30e623}">
          <xlrd:rvb i="7699"/>
        </ext>
      </extLst>
    </bk>
    <bk>
      <extLst>
        <ext uri="{3e2802c4-a4d2-4d8b-9148-e3be6c30e623}">
          <xlrd:rvb i="7700"/>
        </ext>
      </extLst>
    </bk>
    <bk>
      <extLst>
        <ext uri="{3e2802c4-a4d2-4d8b-9148-e3be6c30e623}">
          <xlrd:rvb i="7701"/>
        </ext>
      </extLst>
    </bk>
    <bk>
      <extLst>
        <ext uri="{3e2802c4-a4d2-4d8b-9148-e3be6c30e623}">
          <xlrd:rvb i="7702"/>
        </ext>
      </extLst>
    </bk>
    <bk>
      <extLst>
        <ext uri="{3e2802c4-a4d2-4d8b-9148-e3be6c30e623}">
          <xlrd:rvb i="7703"/>
        </ext>
      </extLst>
    </bk>
    <bk>
      <extLst>
        <ext uri="{3e2802c4-a4d2-4d8b-9148-e3be6c30e623}">
          <xlrd:rvb i="7704"/>
        </ext>
      </extLst>
    </bk>
    <bk>
      <extLst>
        <ext uri="{3e2802c4-a4d2-4d8b-9148-e3be6c30e623}">
          <xlrd:rvb i="7705"/>
        </ext>
      </extLst>
    </bk>
    <bk>
      <extLst>
        <ext uri="{3e2802c4-a4d2-4d8b-9148-e3be6c30e623}">
          <xlrd:rvb i="7706"/>
        </ext>
      </extLst>
    </bk>
    <bk>
      <extLst>
        <ext uri="{3e2802c4-a4d2-4d8b-9148-e3be6c30e623}">
          <xlrd:rvb i="7707"/>
        </ext>
      </extLst>
    </bk>
    <bk>
      <extLst>
        <ext uri="{3e2802c4-a4d2-4d8b-9148-e3be6c30e623}">
          <xlrd:rvb i="7708"/>
        </ext>
      </extLst>
    </bk>
    <bk>
      <extLst>
        <ext uri="{3e2802c4-a4d2-4d8b-9148-e3be6c30e623}">
          <xlrd:rvb i="7709"/>
        </ext>
      </extLst>
    </bk>
    <bk>
      <extLst>
        <ext uri="{3e2802c4-a4d2-4d8b-9148-e3be6c30e623}">
          <xlrd:rvb i="7710"/>
        </ext>
      </extLst>
    </bk>
    <bk>
      <extLst>
        <ext uri="{3e2802c4-a4d2-4d8b-9148-e3be6c30e623}">
          <xlrd:rvb i="7711"/>
        </ext>
      </extLst>
    </bk>
    <bk>
      <extLst>
        <ext uri="{3e2802c4-a4d2-4d8b-9148-e3be6c30e623}">
          <xlrd:rvb i="7712"/>
        </ext>
      </extLst>
    </bk>
    <bk>
      <extLst>
        <ext uri="{3e2802c4-a4d2-4d8b-9148-e3be6c30e623}">
          <xlrd:rvb i="7713"/>
        </ext>
      </extLst>
    </bk>
    <bk>
      <extLst>
        <ext uri="{3e2802c4-a4d2-4d8b-9148-e3be6c30e623}">
          <xlrd:rvb i="7714"/>
        </ext>
      </extLst>
    </bk>
    <bk>
      <extLst>
        <ext uri="{3e2802c4-a4d2-4d8b-9148-e3be6c30e623}">
          <xlrd:rvb i="7715"/>
        </ext>
      </extLst>
    </bk>
    <bk>
      <extLst>
        <ext uri="{3e2802c4-a4d2-4d8b-9148-e3be6c30e623}">
          <xlrd:rvb i="7716"/>
        </ext>
      </extLst>
    </bk>
    <bk>
      <extLst>
        <ext uri="{3e2802c4-a4d2-4d8b-9148-e3be6c30e623}">
          <xlrd:rvb i="7717"/>
        </ext>
      </extLst>
    </bk>
    <bk>
      <extLst>
        <ext uri="{3e2802c4-a4d2-4d8b-9148-e3be6c30e623}">
          <xlrd:rvb i="7718"/>
        </ext>
      </extLst>
    </bk>
    <bk>
      <extLst>
        <ext uri="{3e2802c4-a4d2-4d8b-9148-e3be6c30e623}">
          <xlrd:rvb i="7719"/>
        </ext>
      </extLst>
    </bk>
    <bk>
      <extLst>
        <ext uri="{3e2802c4-a4d2-4d8b-9148-e3be6c30e623}">
          <xlrd:rvb i="7720"/>
        </ext>
      </extLst>
    </bk>
    <bk>
      <extLst>
        <ext uri="{3e2802c4-a4d2-4d8b-9148-e3be6c30e623}">
          <xlrd:rvb i="7721"/>
        </ext>
      </extLst>
    </bk>
    <bk>
      <extLst>
        <ext uri="{3e2802c4-a4d2-4d8b-9148-e3be6c30e623}">
          <xlrd:rvb i="7722"/>
        </ext>
      </extLst>
    </bk>
    <bk>
      <extLst>
        <ext uri="{3e2802c4-a4d2-4d8b-9148-e3be6c30e623}">
          <xlrd:rvb i="7723"/>
        </ext>
      </extLst>
    </bk>
    <bk>
      <extLst>
        <ext uri="{3e2802c4-a4d2-4d8b-9148-e3be6c30e623}">
          <xlrd:rvb i="7724"/>
        </ext>
      </extLst>
    </bk>
    <bk>
      <extLst>
        <ext uri="{3e2802c4-a4d2-4d8b-9148-e3be6c30e623}">
          <xlrd:rvb i="7725"/>
        </ext>
      </extLst>
    </bk>
    <bk>
      <extLst>
        <ext uri="{3e2802c4-a4d2-4d8b-9148-e3be6c30e623}">
          <xlrd:rvb i="7726"/>
        </ext>
      </extLst>
    </bk>
    <bk>
      <extLst>
        <ext uri="{3e2802c4-a4d2-4d8b-9148-e3be6c30e623}">
          <xlrd:rvb i="7727"/>
        </ext>
      </extLst>
    </bk>
    <bk>
      <extLst>
        <ext uri="{3e2802c4-a4d2-4d8b-9148-e3be6c30e623}">
          <xlrd:rvb i="7728"/>
        </ext>
      </extLst>
    </bk>
    <bk>
      <extLst>
        <ext uri="{3e2802c4-a4d2-4d8b-9148-e3be6c30e623}">
          <xlrd:rvb i="7729"/>
        </ext>
      </extLst>
    </bk>
    <bk>
      <extLst>
        <ext uri="{3e2802c4-a4d2-4d8b-9148-e3be6c30e623}">
          <xlrd:rvb i="7730"/>
        </ext>
      </extLst>
    </bk>
    <bk>
      <extLst>
        <ext uri="{3e2802c4-a4d2-4d8b-9148-e3be6c30e623}">
          <xlrd:rvb i="7731"/>
        </ext>
      </extLst>
    </bk>
    <bk>
      <extLst>
        <ext uri="{3e2802c4-a4d2-4d8b-9148-e3be6c30e623}">
          <xlrd:rvb i="7732"/>
        </ext>
      </extLst>
    </bk>
    <bk>
      <extLst>
        <ext uri="{3e2802c4-a4d2-4d8b-9148-e3be6c30e623}">
          <xlrd:rvb i="7733"/>
        </ext>
      </extLst>
    </bk>
    <bk>
      <extLst>
        <ext uri="{3e2802c4-a4d2-4d8b-9148-e3be6c30e623}">
          <xlrd:rvb i="7734"/>
        </ext>
      </extLst>
    </bk>
    <bk>
      <extLst>
        <ext uri="{3e2802c4-a4d2-4d8b-9148-e3be6c30e623}">
          <xlrd:rvb i="7735"/>
        </ext>
      </extLst>
    </bk>
    <bk>
      <extLst>
        <ext uri="{3e2802c4-a4d2-4d8b-9148-e3be6c30e623}">
          <xlrd:rvb i="7736"/>
        </ext>
      </extLst>
    </bk>
    <bk>
      <extLst>
        <ext uri="{3e2802c4-a4d2-4d8b-9148-e3be6c30e623}">
          <xlrd:rvb i="7737"/>
        </ext>
      </extLst>
    </bk>
    <bk>
      <extLst>
        <ext uri="{3e2802c4-a4d2-4d8b-9148-e3be6c30e623}">
          <xlrd:rvb i="7738"/>
        </ext>
      </extLst>
    </bk>
    <bk>
      <extLst>
        <ext uri="{3e2802c4-a4d2-4d8b-9148-e3be6c30e623}">
          <xlrd:rvb i="7739"/>
        </ext>
      </extLst>
    </bk>
    <bk>
      <extLst>
        <ext uri="{3e2802c4-a4d2-4d8b-9148-e3be6c30e623}">
          <xlrd:rvb i="7740"/>
        </ext>
      </extLst>
    </bk>
    <bk>
      <extLst>
        <ext uri="{3e2802c4-a4d2-4d8b-9148-e3be6c30e623}">
          <xlrd:rvb i="7741"/>
        </ext>
      </extLst>
    </bk>
    <bk>
      <extLst>
        <ext uri="{3e2802c4-a4d2-4d8b-9148-e3be6c30e623}">
          <xlrd:rvb i="7742"/>
        </ext>
      </extLst>
    </bk>
    <bk>
      <extLst>
        <ext uri="{3e2802c4-a4d2-4d8b-9148-e3be6c30e623}">
          <xlrd:rvb i="7743"/>
        </ext>
      </extLst>
    </bk>
    <bk>
      <extLst>
        <ext uri="{3e2802c4-a4d2-4d8b-9148-e3be6c30e623}">
          <xlrd:rvb i="7744"/>
        </ext>
      </extLst>
    </bk>
    <bk>
      <extLst>
        <ext uri="{3e2802c4-a4d2-4d8b-9148-e3be6c30e623}">
          <xlrd:rvb i="7745"/>
        </ext>
      </extLst>
    </bk>
    <bk>
      <extLst>
        <ext uri="{3e2802c4-a4d2-4d8b-9148-e3be6c30e623}">
          <xlrd:rvb i="7746"/>
        </ext>
      </extLst>
    </bk>
    <bk>
      <extLst>
        <ext uri="{3e2802c4-a4d2-4d8b-9148-e3be6c30e623}">
          <xlrd:rvb i="7747"/>
        </ext>
      </extLst>
    </bk>
    <bk>
      <extLst>
        <ext uri="{3e2802c4-a4d2-4d8b-9148-e3be6c30e623}">
          <xlrd:rvb i="7748"/>
        </ext>
      </extLst>
    </bk>
    <bk>
      <extLst>
        <ext uri="{3e2802c4-a4d2-4d8b-9148-e3be6c30e623}">
          <xlrd:rvb i="7749"/>
        </ext>
      </extLst>
    </bk>
    <bk>
      <extLst>
        <ext uri="{3e2802c4-a4d2-4d8b-9148-e3be6c30e623}">
          <xlrd:rvb i="7750"/>
        </ext>
      </extLst>
    </bk>
    <bk>
      <extLst>
        <ext uri="{3e2802c4-a4d2-4d8b-9148-e3be6c30e623}">
          <xlrd:rvb i="7751"/>
        </ext>
      </extLst>
    </bk>
    <bk>
      <extLst>
        <ext uri="{3e2802c4-a4d2-4d8b-9148-e3be6c30e623}">
          <xlrd:rvb i="7752"/>
        </ext>
      </extLst>
    </bk>
    <bk>
      <extLst>
        <ext uri="{3e2802c4-a4d2-4d8b-9148-e3be6c30e623}">
          <xlrd:rvb i="7753"/>
        </ext>
      </extLst>
    </bk>
    <bk>
      <extLst>
        <ext uri="{3e2802c4-a4d2-4d8b-9148-e3be6c30e623}">
          <xlrd:rvb i="7754"/>
        </ext>
      </extLst>
    </bk>
    <bk>
      <extLst>
        <ext uri="{3e2802c4-a4d2-4d8b-9148-e3be6c30e623}">
          <xlrd:rvb i="7755"/>
        </ext>
      </extLst>
    </bk>
    <bk>
      <extLst>
        <ext uri="{3e2802c4-a4d2-4d8b-9148-e3be6c30e623}">
          <xlrd:rvb i="7756"/>
        </ext>
      </extLst>
    </bk>
    <bk>
      <extLst>
        <ext uri="{3e2802c4-a4d2-4d8b-9148-e3be6c30e623}">
          <xlrd:rvb i="7757"/>
        </ext>
      </extLst>
    </bk>
    <bk>
      <extLst>
        <ext uri="{3e2802c4-a4d2-4d8b-9148-e3be6c30e623}">
          <xlrd:rvb i="7758"/>
        </ext>
      </extLst>
    </bk>
    <bk>
      <extLst>
        <ext uri="{3e2802c4-a4d2-4d8b-9148-e3be6c30e623}">
          <xlrd:rvb i="7759"/>
        </ext>
      </extLst>
    </bk>
    <bk>
      <extLst>
        <ext uri="{3e2802c4-a4d2-4d8b-9148-e3be6c30e623}">
          <xlrd:rvb i="7760"/>
        </ext>
      </extLst>
    </bk>
    <bk>
      <extLst>
        <ext uri="{3e2802c4-a4d2-4d8b-9148-e3be6c30e623}">
          <xlrd:rvb i="7761"/>
        </ext>
      </extLst>
    </bk>
    <bk>
      <extLst>
        <ext uri="{3e2802c4-a4d2-4d8b-9148-e3be6c30e623}">
          <xlrd:rvb i="7762"/>
        </ext>
      </extLst>
    </bk>
    <bk>
      <extLst>
        <ext uri="{3e2802c4-a4d2-4d8b-9148-e3be6c30e623}">
          <xlrd:rvb i="7763"/>
        </ext>
      </extLst>
    </bk>
    <bk>
      <extLst>
        <ext uri="{3e2802c4-a4d2-4d8b-9148-e3be6c30e623}">
          <xlrd:rvb i="7764"/>
        </ext>
      </extLst>
    </bk>
    <bk>
      <extLst>
        <ext uri="{3e2802c4-a4d2-4d8b-9148-e3be6c30e623}">
          <xlrd:rvb i="7765"/>
        </ext>
      </extLst>
    </bk>
    <bk>
      <extLst>
        <ext uri="{3e2802c4-a4d2-4d8b-9148-e3be6c30e623}">
          <xlrd:rvb i="7766"/>
        </ext>
      </extLst>
    </bk>
    <bk>
      <extLst>
        <ext uri="{3e2802c4-a4d2-4d8b-9148-e3be6c30e623}">
          <xlrd:rvb i="7767"/>
        </ext>
      </extLst>
    </bk>
    <bk>
      <extLst>
        <ext uri="{3e2802c4-a4d2-4d8b-9148-e3be6c30e623}">
          <xlrd:rvb i="7768"/>
        </ext>
      </extLst>
    </bk>
    <bk>
      <extLst>
        <ext uri="{3e2802c4-a4d2-4d8b-9148-e3be6c30e623}">
          <xlrd:rvb i="7769"/>
        </ext>
      </extLst>
    </bk>
    <bk>
      <extLst>
        <ext uri="{3e2802c4-a4d2-4d8b-9148-e3be6c30e623}">
          <xlrd:rvb i="7770"/>
        </ext>
      </extLst>
    </bk>
    <bk>
      <extLst>
        <ext uri="{3e2802c4-a4d2-4d8b-9148-e3be6c30e623}">
          <xlrd:rvb i="7771"/>
        </ext>
      </extLst>
    </bk>
    <bk>
      <extLst>
        <ext uri="{3e2802c4-a4d2-4d8b-9148-e3be6c30e623}">
          <xlrd:rvb i="7772"/>
        </ext>
      </extLst>
    </bk>
    <bk>
      <extLst>
        <ext uri="{3e2802c4-a4d2-4d8b-9148-e3be6c30e623}">
          <xlrd:rvb i="7773"/>
        </ext>
      </extLst>
    </bk>
    <bk>
      <extLst>
        <ext uri="{3e2802c4-a4d2-4d8b-9148-e3be6c30e623}">
          <xlrd:rvb i="7774"/>
        </ext>
      </extLst>
    </bk>
    <bk>
      <extLst>
        <ext uri="{3e2802c4-a4d2-4d8b-9148-e3be6c30e623}">
          <xlrd:rvb i="7775"/>
        </ext>
      </extLst>
    </bk>
    <bk>
      <extLst>
        <ext uri="{3e2802c4-a4d2-4d8b-9148-e3be6c30e623}">
          <xlrd:rvb i="7776"/>
        </ext>
      </extLst>
    </bk>
    <bk>
      <extLst>
        <ext uri="{3e2802c4-a4d2-4d8b-9148-e3be6c30e623}">
          <xlrd:rvb i="7777"/>
        </ext>
      </extLst>
    </bk>
    <bk>
      <extLst>
        <ext uri="{3e2802c4-a4d2-4d8b-9148-e3be6c30e623}">
          <xlrd:rvb i="7778"/>
        </ext>
      </extLst>
    </bk>
    <bk>
      <extLst>
        <ext uri="{3e2802c4-a4d2-4d8b-9148-e3be6c30e623}">
          <xlrd:rvb i="7779"/>
        </ext>
      </extLst>
    </bk>
    <bk>
      <extLst>
        <ext uri="{3e2802c4-a4d2-4d8b-9148-e3be6c30e623}">
          <xlrd:rvb i="7780"/>
        </ext>
      </extLst>
    </bk>
    <bk>
      <extLst>
        <ext uri="{3e2802c4-a4d2-4d8b-9148-e3be6c30e623}">
          <xlrd:rvb i="7781"/>
        </ext>
      </extLst>
    </bk>
    <bk>
      <extLst>
        <ext uri="{3e2802c4-a4d2-4d8b-9148-e3be6c30e623}">
          <xlrd:rvb i="7782"/>
        </ext>
      </extLst>
    </bk>
    <bk>
      <extLst>
        <ext uri="{3e2802c4-a4d2-4d8b-9148-e3be6c30e623}">
          <xlrd:rvb i="7783"/>
        </ext>
      </extLst>
    </bk>
    <bk>
      <extLst>
        <ext uri="{3e2802c4-a4d2-4d8b-9148-e3be6c30e623}">
          <xlrd:rvb i="7784"/>
        </ext>
      </extLst>
    </bk>
    <bk>
      <extLst>
        <ext uri="{3e2802c4-a4d2-4d8b-9148-e3be6c30e623}">
          <xlrd:rvb i="7785"/>
        </ext>
      </extLst>
    </bk>
    <bk>
      <extLst>
        <ext uri="{3e2802c4-a4d2-4d8b-9148-e3be6c30e623}">
          <xlrd:rvb i="7786"/>
        </ext>
      </extLst>
    </bk>
    <bk>
      <extLst>
        <ext uri="{3e2802c4-a4d2-4d8b-9148-e3be6c30e623}">
          <xlrd:rvb i="7787"/>
        </ext>
      </extLst>
    </bk>
    <bk>
      <extLst>
        <ext uri="{3e2802c4-a4d2-4d8b-9148-e3be6c30e623}">
          <xlrd:rvb i="7788"/>
        </ext>
      </extLst>
    </bk>
    <bk>
      <extLst>
        <ext uri="{3e2802c4-a4d2-4d8b-9148-e3be6c30e623}">
          <xlrd:rvb i="7789"/>
        </ext>
      </extLst>
    </bk>
    <bk>
      <extLst>
        <ext uri="{3e2802c4-a4d2-4d8b-9148-e3be6c30e623}">
          <xlrd:rvb i="7790"/>
        </ext>
      </extLst>
    </bk>
    <bk>
      <extLst>
        <ext uri="{3e2802c4-a4d2-4d8b-9148-e3be6c30e623}">
          <xlrd:rvb i="7791"/>
        </ext>
      </extLst>
    </bk>
    <bk>
      <extLst>
        <ext uri="{3e2802c4-a4d2-4d8b-9148-e3be6c30e623}">
          <xlrd:rvb i="7792"/>
        </ext>
      </extLst>
    </bk>
    <bk>
      <extLst>
        <ext uri="{3e2802c4-a4d2-4d8b-9148-e3be6c30e623}">
          <xlrd:rvb i="7793"/>
        </ext>
      </extLst>
    </bk>
    <bk>
      <extLst>
        <ext uri="{3e2802c4-a4d2-4d8b-9148-e3be6c30e623}">
          <xlrd:rvb i="7794"/>
        </ext>
      </extLst>
    </bk>
    <bk>
      <extLst>
        <ext uri="{3e2802c4-a4d2-4d8b-9148-e3be6c30e623}">
          <xlrd:rvb i="7795"/>
        </ext>
      </extLst>
    </bk>
    <bk>
      <extLst>
        <ext uri="{3e2802c4-a4d2-4d8b-9148-e3be6c30e623}">
          <xlrd:rvb i="7796"/>
        </ext>
      </extLst>
    </bk>
    <bk>
      <extLst>
        <ext uri="{3e2802c4-a4d2-4d8b-9148-e3be6c30e623}">
          <xlrd:rvb i="7797"/>
        </ext>
      </extLst>
    </bk>
    <bk>
      <extLst>
        <ext uri="{3e2802c4-a4d2-4d8b-9148-e3be6c30e623}">
          <xlrd:rvb i="7798"/>
        </ext>
      </extLst>
    </bk>
    <bk>
      <extLst>
        <ext uri="{3e2802c4-a4d2-4d8b-9148-e3be6c30e623}">
          <xlrd:rvb i="7799"/>
        </ext>
      </extLst>
    </bk>
    <bk>
      <extLst>
        <ext uri="{3e2802c4-a4d2-4d8b-9148-e3be6c30e623}">
          <xlrd:rvb i="7800"/>
        </ext>
      </extLst>
    </bk>
    <bk>
      <extLst>
        <ext uri="{3e2802c4-a4d2-4d8b-9148-e3be6c30e623}">
          <xlrd:rvb i="7801"/>
        </ext>
      </extLst>
    </bk>
    <bk>
      <extLst>
        <ext uri="{3e2802c4-a4d2-4d8b-9148-e3be6c30e623}">
          <xlrd:rvb i="7802"/>
        </ext>
      </extLst>
    </bk>
    <bk>
      <extLst>
        <ext uri="{3e2802c4-a4d2-4d8b-9148-e3be6c30e623}">
          <xlrd:rvb i="7803"/>
        </ext>
      </extLst>
    </bk>
    <bk>
      <extLst>
        <ext uri="{3e2802c4-a4d2-4d8b-9148-e3be6c30e623}">
          <xlrd:rvb i="7804"/>
        </ext>
      </extLst>
    </bk>
    <bk>
      <extLst>
        <ext uri="{3e2802c4-a4d2-4d8b-9148-e3be6c30e623}">
          <xlrd:rvb i="7805"/>
        </ext>
      </extLst>
    </bk>
    <bk>
      <extLst>
        <ext uri="{3e2802c4-a4d2-4d8b-9148-e3be6c30e623}">
          <xlrd:rvb i="7806"/>
        </ext>
      </extLst>
    </bk>
    <bk>
      <extLst>
        <ext uri="{3e2802c4-a4d2-4d8b-9148-e3be6c30e623}">
          <xlrd:rvb i="7807"/>
        </ext>
      </extLst>
    </bk>
    <bk>
      <extLst>
        <ext uri="{3e2802c4-a4d2-4d8b-9148-e3be6c30e623}">
          <xlrd:rvb i="7808"/>
        </ext>
      </extLst>
    </bk>
    <bk>
      <extLst>
        <ext uri="{3e2802c4-a4d2-4d8b-9148-e3be6c30e623}">
          <xlrd:rvb i="7809"/>
        </ext>
      </extLst>
    </bk>
    <bk>
      <extLst>
        <ext uri="{3e2802c4-a4d2-4d8b-9148-e3be6c30e623}">
          <xlrd:rvb i="7810"/>
        </ext>
      </extLst>
    </bk>
    <bk>
      <extLst>
        <ext uri="{3e2802c4-a4d2-4d8b-9148-e3be6c30e623}">
          <xlrd:rvb i="7811"/>
        </ext>
      </extLst>
    </bk>
    <bk>
      <extLst>
        <ext uri="{3e2802c4-a4d2-4d8b-9148-e3be6c30e623}">
          <xlrd:rvb i="7812"/>
        </ext>
      </extLst>
    </bk>
    <bk>
      <extLst>
        <ext uri="{3e2802c4-a4d2-4d8b-9148-e3be6c30e623}">
          <xlrd:rvb i="7813"/>
        </ext>
      </extLst>
    </bk>
    <bk>
      <extLst>
        <ext uri="{3e2802c4-a4d2-4d8b-9148-e3be6c30e623}">
          <xlrd:rvb i="7814"/>
        </ext>
      </extLst>
    </bk>
    <bk>
      <extLst>
        <ext uri="{3e2802c4-a4d2-4d8b-9148-e3be6c30e623}">
          <xlrd:rvb i="7815"/>
        </ext>
      </extLst>
    </bk>
    <bk>
      <extLst>
        <ext uri="{3e2802c4-a4d2-4d8b-9148-e3be6c30e623}">
          <xlrd:rvb i="7816"/>
        </ext>
      </extLst>
    </bk>
    <bk>
      <extLst>
        <ext uri="{3e2802c4-a4d2-4d8b-9148-e3be6c30e623}">
          <xlrd:rvb i="7817"/>
        </ext>
      </extLst>
    </bk>
    <bk>
      <extLst>
        <ext uri="{3e2802c4-a4d2-4d8b-9148-e3be6c30e623}">
          <xlrd:rvb i="7818"/>
        </ext>
      </extLst>
    </bk>
    <bk>
      <extLst>
        <ext uri="{3e2802c4-a4d2-4d8b-9148-e3be6c30e623}">
          <xlrd:rvb i="7819"/>
        </ext>
      </extLst>
    </bk>
    <bk>
      <extLst>
        <ext uri="{3e2802c4-a4d2-4d8b-9148-e3be6c30e623}">
          <xlrd:rvb i="7820"/>
        </ext>
      </extLst>
    </bk>
    <bk>
      <extLst>
        <ext uri="{3e2802c4-a4d2-4d8b-9148-e3be6c30e623}">
          <xlrd:rvb i="7821"/>
        </ext>
      </extLst>
    </bk>
    <bk>
      <extLst>
        <ext uri="{3e2802c4-a4d2-4d8b-9148-e3be6c30e623}">
          <xlrd:rvb i="7822"/>
        </ext>
      </extLst>
    </bk>
    <bk>
      <extLst>
        <ext uri="{3e2802c4-a4d2-4d8b-9148-e3be6c30e623}">
          <xlrd:rvb i="7823"/>
        </ext>
      </extLst>
    </bk>
    <bk>
      <extLst>
        <ext uri="{3e2802c4-a4d2-4d8b-9148-e3be6c30e623}">
          <xlrd:rvb i="7824"/>
        </ext>
      </extLst>
    </bk>
    <bk>
      <extLst>
        <ext uri="{3e2802c4-a4d2-4d8b-9148-e3be6c30e623}">
          <xlrd:rvb i="7825"/>
        </ext>
      </extLst>
    </bk>
    <bk>
      <extLst>
        <ext uri="{3e2802c4-a4d2-4d8b-9148-e3be6c30e623}">
          <xlrd:rvb i="7826"/>
        </ext>
      </extLst>
    </bk>
    <bk>
      <extLst>
        <ext uri="{3e2802c4-a4d2-4d8b-9148-e3be6c30e623}">
          <xlrd:rvb i="7827"/>
        </ext>
      </extLst>
    </bk>
    <bk>
      <extLst>
        <ext uri="{3e2802c4-a4d2-4d8b-9148-e3be6c30e623}">
          <xlrd:rvb i="7828"/>
        </ext>
      </extLst>
    </bk>
    <bk>
      <extLst>
        <ext uri="{3e2802c4-a4d2-4d8b-9148-e3be6c30e623}">
          <xlrd:rvb i="7829"/>
        </ext>
      </extLst>
    </bk>
    <bk>
      <extLst>
        <ext uri="{3e2802c4-a4d2-4d8b-9148-e3be6c30e623}">
          <xlrd:rvb i="7830"/>
        </ext>
      </extLst>
    </bk>
    <bk>
      <extLst>
        <ext uri="{3e2802c4-a4d2-4d8b-9148-e3be6c30e623}">
          <xlrd:rvb i="7831"/>
        </ext>
      </extLst>
    </bk>
    <bk>
      <extLst>
        <ext uri="{3e2802c4-a4d2-4d8b-9148-e3be6c30e623}">
          <xlrd:rvb i="7832"/>
        </ext>
      </extLst>
    </bk>
    <bk>
      <extLst>
        <ext uri="{3e2802c4-a4d2-4d8b-9148-e3be6c30e623}">
          <xlrd:rvb i="7833"/>
        </ext>
      </extLst>
    </bk>
    <bk>
      <extLst>
        <ext uri="{3e2802c4-a4d2-4d8b-9148-e3be6c30e623}">
          <xlrd:rvb i="7834"/>
        </ext>
      </extLst>
    </bk>
    <bk>
      <extLst>
        <ext uri="{3e2802c4-a4d2-4d8b-9148-e3be6c30e623}">
          <xlrd:rvb i="7835"/>
        </ext>
      </extLst>
    </bk>
    <bk>
      <extLst>
        <ext uri="{3e2802c4-a4d2-4d8b-9148-e3be6c30e623}">
          <xlrd:rvb i="7836"/>
        </ext>
      </extLst>
    </bk>
    <bk>
      <extLst>
        <ext uri="{3e2802c4-a4d2-4d8b-9148-e3be6c30e623}">
          <xlrd:rvb i="7837"/>
        </ext>
      </extLst>
    </bk>
    <bk>
      <extLst>
        <ext uri="{3e2802c4-a4d2-4d8b-9148-e3be6c30e623}">
          <xlrd:rvb i="7838"/>
        </ext>
      </extLst>
    </bk>
    <bk>
      <extLst>
        <ext uri="{3e2802c4-a4d2-4d8b-9148-e3be6c30e623}">
          <xlrd:rvb i="7839"/>
        </ext>
      </extLst>
    </bk>
    <bk>
      <extLst>
        <ext uri="{3e2802c4-a4d2-4d8b-9148-e3be6c30e623}">
          <xlrd:rvb i="7840"/>
        </ext>
      </extLst>
    </bk>
    <bk>
      <extLst>
        <ext uri="{3e2802c4-a4d2-4d8b-9148-e3be6c30e623}">
          <xlrd:rvb i="7841"/>
        </ext>
      </extLst>
    </bk>
    <bk>
      <extLst>
        <ext uri="{3e2802c4-a4d2-4d8b-9148-e3be6c30e623}">
          <xlrd:rvb i="7842"/>
        </ext>
      </extLst>
    </bk>
    <bk>
      <extLst>
        <ext uri="{3e2802c4-a4d2-4d8b-9148-e3be6c30e623}">
          <xlrd:rvb i="7843"/>
        </ext>
      </extLst>
    </bk>
    <bk>
      <extLst>
        <ext uri="{3e2802c4-a4d2-4d8b-9148-e3be6c30e623}">
          <xlrd:rvb i="7844"/>
        </ext>
      </extLst>
    </bk>
    <bk>
      <extLst>
        <ext uri="{3e2802c4-a4d2-4d8b-9148-e3be6c30e623}">
          <xlrd:rvb i="7845"/>
        </ext>
      </extLst>
    </bk>
    <bk>
      <extLst>
        <ext uri="{3e2802c4-a4d2-4d8b-9148-e3be6c30e623}">
          <xlrd:rvb i="7846"/>
        </ext>
      </extLst>
    </bk>
    <bk>
      <extLst>
        <ext uri="{3e2802c4-a4d2-4d8b-9148-e3be6c30e623}">
          <xlrd:rvb i="7847"/>
        </ext>
      </extLst>
    </bk>
    <bk>
      <extLst>
        <ext uri="{3e2802c4-a4d2-4d8b-9148-e3be6c30e623}">
          <xlrd:rvb i="7848"/>
        </ext>
      </extLst>
    </bk>
    <bk>
      <extLst>
        <ext uri="{3e2802c4-a4d2-4d8b-9148-e3be6c30e623}">
          <xlrd:rvb i="7849"/>
        </ext>
      </extLst>
    </bk>
    <bk>
      <extLst>
        <ext uri="{3e2802c4-a4d2-4d8b-9148-e3be6c30e623}">
          <xlrd:rvb i="7850"/>
        </ext>
      </extLst>
    </bk>
    <bk>
      <extLst>
        <ext uri="{3e2802c4-a4d2-4d8b-9148-e3be6c30e623}">
          <xlrd:rvb i="7851"/>
        </ext>
      </extLst>
    </bk>
    <bk>
      <extLst>
        <ext uri="{3e2802c4-a4d2-4d8b-9148-e3be6c30e623}">
          <xlrd:rvb i="7852"/>
        </ext>
      </extLst>
    </bk>
    <bk>
      <extLst>
        <ext uri="{3e2802c4-a4d2-4d8b-9148-e3be6c30e623}">
          <xlrd:rvb i="7853"/>
        </ext>
      </extLst>
    </bk>
    <bk>
      <extLst>
        <ext uri="{3e2802c4-a4d2-4d8b-9148-e3be6c30e623}">
          <xlrd:rvb i="7854"/>
        </ext>
      </extLst>
    </bk>
    <bk>
      <extLst>
        <ext uri="{3e2802c4-a4d2-4d8b-9148-e3be6c30e623}">
          <xlrd:rvb i="7855"/>
        </ext>
      </extLst>
    </bk>
    <bk>
      <extLst>
        <ext uri="{3e2802c4-a4d2-4d8b-9148-e3be6c30e623}">
          <xlrd:rvb i="7856"/>
        </ext>
      </extLst>
    </bk>
    <bk>
      <extLst>
        <ext uri="{3e2802c4-a4d2-4d8b-9148-e3be6c30e623}">
          <xlrd:rvb i="7857"/>
        </ext>
      </extLst>
    </bk>
    <bk>
      <extLst>
        <ext uri="{3e2802c4-a4d2-4d8b-9148-e3be6c30e623}">
          <xlrd:rvb i="7858"/>
        </ext>
      </extLst>
    </bk>
    <bk>
      <extLst>
        <ext uri="{3e2802c4-a4d2-4d8b-9148-e3be6c30e623}">
          <xlrd:rvb i="7859"/>
        </ext>
      </extLst>
    </bk>
    <bk>
      <extLst>
        <ext uri="{3e2802c4-a4d2-4d8b-9148-e3be6c30e623}">
          <xlrd:rvb i="7860"/>
        </ext>
      </extLst>
    </bk>
    <bk>
      <extLst>
        <ext uri="{3e2802c4-a4d2-4d8b-9148-e3be6c30e623}">
          <xlrd:rvb i="7861"/>
        </ext>
      </extLst>
    </bk>
    <bk>
      <extLst>
        <ext uri="{3e2802c4-a4d2-4d8b-9148-e3be6c30e623}">
          <xlrd:rvb i="7862"/>
        </ext>
      </extLst>
    </bk>
    <bk>
      <extLst>
        <ext uri="{3e2802c4-a4d2-4d8b-9148-e3be6c30e623}">
          <xlrd:rvb i="7863"/>
        </ext>
      </extLst>
    </bk>
    <bk>
      <extLst>
        <ext uri="{3e2802c4-a4d2-4d8b-9148-e3be6c30e623}">
          <xlrd:rvb i="7864"/>
        </ext>
      </extLst>
    </bk>
    <bk>
      <extLst>
        <ext uri="{3e2802c4-a4d2-4d8b-9148-e3be6c30e623}">
          <xlrd:rvb i="7865"/>
        </ext>
      </extLst>
    </bk>
    <bk>
      <extLst>
        <ext uri="{3e2802c4-a4d2-4d8b-9148-e3be6c30e623}">
          <xlrd:rvb i="7866"/>
        </ext>
      </extLst>
    </bk>
    <bk>
      <extLst>
        <ext uri="{3e2802c4-a4d2-4d8b-9148-e3be6c30e623}">
          <xlrd:rvb i="7867"/>
        </ext>
      </extLst>
    </bk>
    <bk>
      <extLst>
        <ext uri="{3e2802c4-a4d2-4d8b-9148-e3be6c30e623}">
          <xlrd:rvb i="7868"/>
        </ext>
      </extLst>
    </bk>
    <bk>
      <extLst>
        <ext uri="{3e2802c4-a4d2-4d8b-9148-e3be6c30e623}">
          <xlrd:rvb i="7869"/>
        </ext>
      </extLst>
    </bk>
    <bk>
      <extLst>
        <ext uri="{3e2802c4-a4d2-4d8b-9148-e3be6c30e623}">
          <xlrd:rvb i="7870"/>
        </ext>
      </extLst>
    </bk>
    <bk>
      <extLst>
        <ext uri="{3e2802c4-a4d2-4d8b-9148-e3be6c30e623}">
          <xlrd:rvb i="7871"/>
        </ext>
      </extLst>
    </bk>
    <bk>
      <extLst>
        <ext uri="{3e2802c4-a4d2-4d8b-9148-e3be6c30e623}">
          <xlrd:rvb i="7872"/>
        </ext>
      </extLst>
    </bk>
    <bk>
      <extLst>
        <ext uri="{3e2802c4-a4d2-4d8b-9148-e3be6c30e623}">
          <xlrd:rvb i="7873"/>
        </ext>
      </extLst>
    </bk>
    <bk>
      <extLst>
        <ext uri="{3e2802c4-a4d2-4d8b-9148-e3be6c30e623}">
          <xlrd:rvb i="7874"/>
        </ext>
      </extLst>
    </bk>
    <bk>
      <extLst>
        <ext uri="{3e2802c4-a4d2-4d8b-9148-e3be6c30e623}">
          <xlrd:rvb i="7875"/>
        </ext>
      </extLst>
    </bk>
    <bk>
      <extLst>
        <ext uri="{3e2802c4-a4d2-4d8b-9148-e3be6c30e623}">
          <xlrd:rvb i="7876"/>
        </ext>
      </extLst>
    </bk>
    <bk>
      <extLst>
        <ext uri="{3e2802c4-a4d2-4d8b-9148-e3be6c30e623}">
          <xlrd:rvb i="7877"/>
        </ext>
      </extLst>
    </bk>
    <bk>
      <extLst>
        <ext uri="{3e2802c4-a4d2-4d8b-9148-e3be6c30e623}">
          <xlrd:rvb i="7878"/>
        </ext>
      </extLst>
    </bk>
    <bk>
      <extLst>
        <ext uri="{3e2802c4-a4d2-4d8b-9148-e3be6c30e623}">
          <xlrd:rvb i="7879"/>
        </ext>
      </extLst>
    </bk>
    <bk>
      <extLst>
        <ext uri="{3e2802c4-a4d2-4d8b-9148-e3be6c30e623}">
          <xlrd:rvb i="7880"/>
        </ext>
      </extLst>
    </bk>
    <bk>
      <extLst>
        <ext uri="{3e2802c4-a4d2-4d8b-9148-e3be6c30e623}">
          <xlrd:rvb i="7881"/>
        </ext>
      </extLst>
    </bk>
    <bk>
      <extLst>
        <ext uri="{3e2802c4-a4d2-4d8b-9148-e3be6c30e623}">
          <xlrd:rvb i="7882"/>
        </ext>
      </extLst>
    </bk>
    <bk>
      <extLst>
        <ext uri="{3e2802c4-a4d2-4d8b-9148-e3be6c30e623}">
          <xlrd:rvb i="7883"/>
        </ext>
      </extLst>
    </bk>
    <bk>
      <extLst>
        <ext uri="{3e2802c4-a4d2-4d8b-9148-e3be6c30e623}">
          <xlrd:rvb i="7884"/>
        </ext>
      </extLst>
    </bk>
    <bk>
      <extLst>
        <ext uri="{3e2802c4-a4d2-4d8b-9148-e3be6c30e623}">
          <xlrd:rvb i="7885"/>
        </ext>
      </extLst>
    </bk>
    <bk>
      <extLst>
        <ext uri="{3e2802c4-a4d2-4d8b-9148-e3be6c30e623}">
          <xlrd:rvb i="7886"/>
        </ext>
      </extLst>
    </bk>
    <bk>
      <extLst>
        <ext uri="{3e2802c4-a4d2-4d8b-9148-e3be6c30e623}">
          <xlrd:rvb i="7887"/>
        </ext>
      </extLst>
    </bk>
    <bk>
      <extLst>
        <ext uri="{3e2802c4-a4d2-4d8b-9148-e3be6c30e623}">
          <xlrd:rvb i="7888"/>
        </ext>
      </extLst>
    </bk>
    <bk>
      <extLst>
        <ext uri="{3e2802c4-a4d2-4d8b-9148-e3be6c30e623}">
          <xlrd:rvb i="7889"/>
        </ext>
      </extLst>
    </bk>
    <bk>
      <extLst>
        <ext uri="{3e2802c4-a4d2-4d8b-9148-e3be6c30e623}">
          <xlrd:rvb i="7890"/>
        </ext>
      </extLst>
    </bk>
    <bk>
      <extLst>
        <ext uri="{3e2802c4-a4d2-4d8b-9148-e3be6c30e623}">
          <xlrd:rvb i="7891"/>
        </ext>
      </extLst>
    </bk>
    <bk>
      <extLst>
        <ext uri="{3e2802c4-a4d2-4d8b-9148-e3be6c30e623}">
          <xlrd:rvb i="7892"/>
        </ext>
      </extLst>
    </bk>
    <bk>
      <extLst>
        <ext uri="{3e2802c4-a4d2-4d8b-9148-e3be6c30e623}">
          <xlrd:rvb i="7893"/>
        </ext>
      </extLst>
    </bk>
    <bk>
      <extLst>
        <ext uri="{3e2802c4-a4d2-4d8b-9148-e3be6c30e623}">
          <xlrd:rvb i="7894"/>
        </ext>
      </extLst>
    </bk>
    <bk>
      <extLst>
        <ext uri="{3e2802c4-a4d2-4d8b-9148-e3be6c30e623}">
          <xlrd:rvb i="7895"/>
        </ext>
      </extLst>
    </bk>
    <bk>
      <extLst>
        <ext uri="{3e2802c4-a4d2-4d8b-9148-e3be6c30e623}">
          <xlrd:rvb i="7896"/>
        </ext>
      </extLst>
    </bk>
    <bk>
      <extLst>
        <ext uri="{3e2802c4-a4d2-4d8b-9148-e3be6c30e623}">
          <xlrd:rvb i="7897"/>
        </ext>
      </extLst>
    </bk>
    <bk>
      <extLst>
        <ext uri="{3e2802c4-a4d2-4d8b-9148-e3be6c30e623}">
          <xlrd:rvb i="7898"/>
        </ext>
      </extLst>
    </bk>
    <bk>
      <extLst>
        <ext uri="{3e2802c4-a4d2-4d8b-9148-e3be6c30e623}">
          <xlrd:rvb i="7899"/>
        </ext>
      </extLst>
    </bk>
    <bk>
      <extLst>
        <ext uri="{3e2802c4-a4d2-4d8b-9148-e3be6c30e623}">
          <xlrd:rvb i="7900"/>
        </ext>
      </extLst>
    </bk>
    <bk>
      <extLst>
        <ext uri="{3e2802c4-a4d2-4d8b-9148-e3be6c30e623}">
          <xlrd:rvb i="7901"/>
        </ext>
      </extLst>
    </bk>
    <bk>
      <extLst>
        <ext uri="{3e2802c4-a4d2-4d8b-9148-e3be6c30e623}">
          <xlrd:rvb i="7902"/>
        </ext>
      </extLst>
    </bk>
    <bk>
      <extLst>
        <ext uri="{3e2802c4-a4d2-4d8b-9148-e3be6c30e623}">
          <xlrd:rvb i="7903"/>
        </ext>
      </extLst>
    </bk>
    <bk>
      <extLst>
        <ext uri="{3e2802c4-a4d2-4d8b-9148-e3be6c30e623}">
          <xlrd:rvb i="7904"/>
        </ext>
      </extLst>
    </bk>
    <bk>
      <extLst>
        <ext uri="{3e2802c4-a4d2-4d8b-9148-e3be6c30e623}">
          <xlrd:rvb i="7905"/>
        </ext>
      </extLst>
    </bk>
    <bk>
      <extLst>
        <ext uri="{3e2802c4-a4d2-4d8b-9148-e3be6c30e623}">
          <xlrd:rvb i="7906"/>
        </ext>
      </extLst>
    </bk>
    <bk>
      <extLst>
        <ext uri="{3e2802c4-a4d2-4d8b-9148-e3be6c30e623}">
          <xlrd:rvb i="7907"/>
        </ext>
      </extLst>
    </bk>
    <bk>
      <extLst>
        <ext uri="{3e2802c4-a4d2-4d8b-9148-e3be6c30e623}">
          <xlrd:rvb i="7908"/>
        </ext>
      </extLst>
    </bk>
    <bk>
      <extLst>
        <ext uri="{3e2802c4-a4d2-4d8b-9148-e3be6c30e623}">
          <xlrd:rvb i="7909"/>
        </ext>
      </extLst>
    </bk>
    <bk>
      <extLst>
        <ext uri="{3e2802c4-a4d2-4d8b-9148-e3be6c30e623}">
          <xlrd:rvb i="7910"/>
        </ext>
      </extLst>
    </bk>
    <bk>
      <extLst>
        <ext uri="{3e2802c4-a4d2-4d8b-9148-e3be6c30e623}">
          <xlrd:rvb i="7911"/>
        </ext>
      </extLst>
    </bk>
    <bk>
      <extLst>
        <ext uri="{3e2802c4-a4d2-4d8b-9148-e3be6c30e623}">
          <xlrd:rvb i="7912"/>
        </ext>
      </extLst>
    </bk>
    <bk>
      <extLst>
        <ext uri="{3e2802c4-a4d2-4d8b-9148-e3be6c30e623}">
          <xlrd:rvb i="7913"/>
        </ext>
      </extLst>
    </bk>
    <bk>
      <extLst>
        <ext uri="{3e2802c4-a4d2-4d8b-9148-e3be6c30e623}">
          <xlrd:rvb i="7914"/>
        </ext>
      </extLst>
    </bk>
    <bk>
      <extLst>
        <ext uri="{3e2802c4-a4d2-4d8b-9148-e3be6c30e623}">
          <xlrd:rvb i="7915"/>
        </ext>
      </extLst>
    </bk>
    <bk>
      <extLst>
        <ext uri="{3e2802c4-a4d2-4d8b-9148-e3be6c30e623}">
          <xlrd:rvb i="7916"/>
        </ext>
      </extLst>
    </bk>
    <bk>
      <extLst>
        <ext uri="{3e2802c4-a4d2-4d8b-9148-e3be6c30e623}">
          <xlrd:rvb i="7917"/>
        </ext>
      </extLst>
    </bk>
    <bk>
      <extLst>
        <ext uri="{3e2802c4-a4d2-4d8b-9148-e3be6c30e623}">
          <xlrd:rvb i="7918"/>
        </ext>
      </extLst>
    </bk>
    <bk>
      <extLst>
        <ext uri="{3e2802c4-a4d2-4d8b-9148-e3be6c30e623}">
          <xlrd:rvb i="7919"/>
        </ext>
      </extLst>
    </bk>
    <bk>
      <extLst>
        <ext uri="{3e2802c4-a4d2-4d8b-9148-e3be6c30e623}">
          <xlrd:rvb i="7920"/>
        </ext>
      </extLst>
    </bk>
    <bk>
      <extLst>
        <ext uri="{3e2802c4-a4d2-4d8b-9148-e3be6c30e623}">
          <xlrd:rvb i="7921"/>
        </ext>
      </extLst>
    </bk>
    <bk>
      <extLst>
        <ext uri="{3e2802c4-a4d2-4d8b-9148-e3be6c30e623}">
          <xlrd:rvb i="7922"/>
        </ext>
      </extLst>
    </bk>
    <bk>
      <extLst>
        <ext uri="{3e2802c4-a4d2-4d8b-9148-e3be6c30e623}">
          <xlrd:rvb i="7923"/>
        </ext>
      </extLst>
    </bk>
    <bk>
      <extLst>
        <ext uri="{3e2802c4-a4d2-4d8b-9148-e3be6c30e623}">
          <xlrd:rvb i="7924"/>
        </ext>
      </extLst>
    </bk>
    <bk>
      <extLst>
        <ext uri="{3e2802c4-a4d2-4d8b-9148-e3be6c30e623}">
          <xlrd:rvb i="7925"/>
        </ext>
      </extLst>
    </bk>
    <bk>
      <extLst>
        <ext uri="{3e2802c4-a4d2-4d8b-9148-e3be6c30e623}">
          <xlrd:rvb i="7926"/>
        </ext>
      </extLst>
    </bk>
    <bk>
      <extLst>
        <ext uri="{3e2802c4-a4d2-4d8b-9148-e3be6c30e623}">
          <xlrd:rvb i="7927"/>
        </ext>
      </extLst>
    </bk>
    <bk>
      <extLst>
        <ext uri="{3e2802c4-a4d2-4d8b-9148-e3be6c30e623}">
          <xlrd:rvb i="7928"/>
        </ext>
      </extLst>
    </bk>
    <bk>
      <extLst>
        <ext uri="{3e2802c4-a4d2-4d8b-9148-e3be6c30e623}">
          <xlrd:rvb i="7929"/>
        </ext>
      </extLst>
    </bk>
    <bk>
      <extLst>
        <ext uri="{3e2802c4-a4d2-4d8b-9148-e3be6c30e623}">
          <xlrd:rvb i="7930"/>
        </ext>
      </extLst>
    </bk>
    <bk>
      <extLst>
        <ext uri="{3e2802c4-a4d2-4d8b-9148-e3be6c30e623}">
          <xlrd:rvb i="7931"/>
        </ext>
      </extLst>
    </bk>
    <bk>
      <extLst>
        <ext uri="{3e2802c4-a4d2-4d8b-9148-e3be6c30e623}">
          <xlrd:rvb i="7932"/>
        </ext>
      </extLst>
    </bk>
    <bk>
      <extLst>
        <ext uri="{3e2802c4-a4d2-4d8b-9148-e3be6c30e623}">
          <xlrd:rvb i="7933"/>
        </ext>
      </extLst>
    </bk>
    <bk>
      <extLst>
        <ext uri="{3e2802c4-a4d2-4d8b-9148-e3be6c30e623}">
          <xlrd:rvb i="7934"/>
        </ext>
      </extLst>
    </bk>
    <bk>
      <extLst>
        <ext uri="{3e2802c4-a4d2-4d8b-9148-e3be6c30e623}">
          <xlrd:rvb i="7935"/>
        </ext>
      </extLst>
    </bk>
    <bk>
      <extLst>
        <ext uri="{3e2802c4-a4d2-4d8b-9148-e3be6c30e623}">
          <xlrd:rvb i="7936"/>
        </ext>
      </extLst>
    </bk>
    <bk>
      <extLst>
        <ext uri="{3e2802c4-a4d2-4d8b-9148-e3be6c30e623}">
          <xlrd:rvb i="7937"/>
        </ext>
      </extLst>
    </bk>
    <bk>
      <extLst>
        <ext uri="{3e2802c4-a4d2-4d8b-9148-e3be6c30e623}">
          <xlrd:rvb i="7938"/>
        </ext>
      </extLst>
    </bk>
    <bk>
      <extLst>
        <ext uri="{3e2802c4-a4d2-4d8b-9148-e3be6c30e623}">
          <xlrd:rvb i="7939"/>
        </ext>
      </extLst>
    </bk>
    <bk>
      <extLst>
        <ext uri="{3e2802c4-a4d2-4d8b-9148-e3be6c30e623}">
          <xlrd:rvb i="7940"/>
        </ext>
      </extLst>
    </bk>
    <bk>
      <extLst>
        <ext uri="{3e2802c4-a4d2-4d8b-9148-e3be6c30e623}">
          <xlrd:rvb i="7941"/>
        </ext>
      </extLst>
    </bk>
    <bk>
      <extLst>
        <ext uri="{3e2802c4-a4d2-4d8b-9148-e3be6c30e623}">
          <xlrd:rvb i="7942"/>
        </ext>
      </extLst>
    </bk>
    <bk>
      <extLst>
        <ext uri="{3e2802c4-a4d2-4d8b-9148-e3be6c30e623}">
          <xlrd:rvb i="7943"/>
        </ext>
      </extLst>
    </bk>
    <bk>
      <extLst>
        <ext uri="{3e2802c4-a4d2-4d8b-9148-e3be6c30e623}">
          <xlrd:rvb i="7944"/>
        </ext>
      </extLst>
    </bk>
    <bk>
      <extLst>
        <ext uri="{3e2802c4-a4d2-4d8b-9148-e3be6c30e623}">
          <xlrd:rvb i="7945"/>
        </ext>
      </extLst>
    </bk>
    <bk>
      <extLst>
        <ext uri="{3e2802c4-a4d2-4d8b-9148-e3be6c30e623}">
          <xlrd:rvb i="7946"/>
        </ext>
      </extLst>
    </bk>
    <bk>
      <extLst>
        <ext uri="{3e2802c4-a4d2-4d8b-9148-e3be6c30e623}">
          <xlrd:rvb i="7947"/>
        </ext>
      </extLst>
    </bk>
    <bk>
      <extLst>
        <ext uri="{3e2802c4-a4d2-4d8b-9148-e3be6c30e623}">
          <xlrd:rvb i="7948"/>
        </ext>
      </extLst>
    </bk>
    <bk>
      <extLst>
        <ext uri="{3e2802c4-a4d2-4d8b-9148-e3be6c30e623}">
          <xlrd:rvb i="7949"/>
        </ext>
      </extLst>
    </bk>
    <bk>
      <extLst>
        <ext uri="{3e2802c4-a4d2-4d8b-9148-e3be6c30e623}">
          <xlrd:rvb i="7950"/>
        </ext>
      </extLst>
    </bk>
    <bk>
      <extLst>
        <ext uri="{3e2802c4-a4d2-4d8b-9148-e3be6c30e623}">
          <xlrd:rvb i="7951"/>
        </ext>
      </extLst>
    </bk>
    <bk>
      <extLst>
        <ext uri="{3e2802c4-a4d2-4d8b-9148-e3be6c30e623}">
          <xlrd:rvb i="7952"/>
        </ext>
      </extLst>
    </bk>
    <bk>
      <extLst>
        <ext uri="{3e2802c4-a4d2-4d8b-9148-e3be6c30e623}">
          <xlrd:rvb i="7953"/>
        </ext>
      </extLst>
    </bk>
    <bk>
      <extLst>
        <ext uri="{3e2802c4-a4d2-4d8b-9148-e3be6c30e623}">
          <xlrd:rvb i="7954"/>
        </ext>
      </extLst>
    </bk>
    <bk>
      <extLst>
        <ext uri="{3e2802c4-a4d2-4d8b-9148-e3be6c30e623}">
          <xlrd:rvb i="7955"/>
        </ext>
      </extLst>
    </bk>
    <bk>
      <extLst>
        <ext uri="{3e2802c4-a4d2-4d8b-9148-e3be6c30e623}">
          <xlrd:rvb i="7956"/>
        </ext>
      </extLst>
    </bk>
    <bk>
      <extLst>
        <ext uri="{3e2802c4-a4d2-4d8b-9148-e3be6c30e623}">
          <xlrd:rvb i="7957"/>
        </ext>
      </extLst>
    </bk>
    <bk>
      <extLst>
        <ext uri="{3e2802c4-a4d2-4d8b-9148-e3be6c30e623}">
          <xlrd:rvb i="7958"/>
        </ext>
      </extLst>
    </bk>
    <bk>
      <extLst>
        <ext uri="{3e2802c4-a4d2-4d8b-9148-e3be6c30e623}">
          <xlrd:rvb i="7959"/>
        </ext>
      </extLst>
    </bk>
    <bk>
      <extLst>
        <ext uri="{3e2802c4-a4d2-4d8b-9148-e3be6c30e623}">
          <xlrd:rvb i="7960"/>
        </ext>
      </extLst>
    </bk>
    <bk>
      <extLst>
        <ext uri="{3e2802c4-a4d2-4d8b-9148-e3be6c30e623}">
          <xlrd:rvb i="7961"/>
        </ext>
      </extLst>
    </bk>
    <bk>
      <extLst>
        <ext uri="{3e2802c4-a4d2-4d8b-9148-e3be6c30e623}">
          <xlrd:rvb i="7962"/>
        </ext>
      </extLst>
    </bk>
    <bk>
      <extLst>
        <ext uri="{3e2802c4-a4d2-4d8b-9148-e3be6c30e623}">
          <xlrd:rvb i="7963"/>
        </ext>
      </extLst>
    </bk>
    <bk>
      <extLst>
        <ext uri="{3e2802c4-a4d2-4d8b-9148-e3be6c30e623}">
          <xlrd:rvb i="7964"/>
        </ext>
      </extLst>
    </bk>
    <bk>
      <extLst>
        <ext uri="{3e2802c4-a4d2-4d8b-9148-e3be6c30e623}">
          <xlrd:rvb i="7965"/>
        </ext>
      </extLst>
    </bk>
    <bk>
      <extLst>
        <ext uri="{3e2802c4-a4d2-4d8b-9148-e3be6c30e623}">
          <xlrd:rvb i="7966"/>
        </ext>
      </extLst>
    </bk>
    <bk>
      <extLst>
        <ext uri="{3e2802c4-a4d2-4d8b-9148-e3be6c30e623}">
          <xlrd:rvb i="7967"/>
        </ext>
      </extLst>
    </bk>
    <bk>
      <extLst>
        <ext uri="{3e2802c4-a4d2-4d8b-9148-e3be6c30e623}">
          <xlrd:rvb i="7968"/>
        </ext>
      </extLst>
    </bk>
    <bk>
      <extLst>
        <ext uri="{3e2802c4-a4d2-4d8b-9148-e3be6c30e623}">
          <xlrd:rvb i="7969"/>
        </ext>
      </extLst>
    </bk>
    <bk>
      <extLst>
        <ext uri="{3e2802c4-a4d2-4d8b-9148-e3be6c30e623}">
          <xlrd:rvb i="7970"/>
        </ext>
      </extLst>
    </bk>
    <bk>
      <extLst>
        <ext uri="{3e2802c4-a4d2-4d8b-9148-e3be6c30e623}">
          <xlrd:rvb i="7971"/>
        </ext>
      </extLst>
    </bk>
    <bk>
      <extLst>
        <ext uri="{3e2802c4-a4d2-4d8b-9148-e3be6c30e623}">
          <xlrd:rvb i="7972"/>
        </ext>
      </extLst>
    </bk>
    <bk>
      <extLst>
        <ext uri="{3e2802c4-a4d2-4d8b-9148-e3be6c30e623}">
          <xlrd:rvb i="7973"/>
        </ext>
      </extLst>
    </bk>
    <bk>
      <extLst>
        <ext uri="{3e2802c4-a4d2-4d8b-9148-e3be6c30e623}">
          <xlrd:rvb i="7974"/>
        </ext>
      </extLst>
    </bk>
    <bk>
      <extLst>
        <ext uri="{3e2802c4-a4d2-4d8b-9148-e3be6c30e623}">
          <xlrd:rvb i="7975"/>
        </ext>
      </extLst>
    </bk>
    <bk>
      <extLst>
        <ext uri="{3e2802c4-a4d2-4d8b-9148-e3be6c30e623}">
          <xlrd:rvb i="7976"/>
        </ext>
      </extLst>
    </bk>
    <bk>
      <extLst>
        <ext uri="{3e2802c4-a4d2-4d8b-9148-e3be6c30e623}">
          <xlrd:rvb i="7977"/>
        </ext>
      </extLst>
    </bk>
    <bk>
      <extLst>
        <ext uri="{3e2802c4-a4d2-4d8b-9148-e3be6c30e623}">
          <xlrd:rvb i="7978"/>
        </ext>
      </extLst>
    </bk>
    <bk>
      <extLst>
        <ext uri="{3e2802c4-a4d2-4d8b-9148-e3be6c30e623}">
          <xlrd:rvb i="7979"/>
        </ext>
      </extLst>
    </bk>
    <bk>
      <extLst>
        <ext uri="{3e2802c4-a4d2-4d8b-9148-e3be6c30e623}">
          <xlrd:rvb i="7980"/>
        </ext>
      </extLst>
    </bk>
    <bk>
      <extLst>
        <ext uri="{3e2802c4-a4d2-4d8b-9148-e3be6c30e623}">
          <xlrd:rvb i="7981"/>
        </ext>
      </extLst>
    </bk>
    <bk>
      <extLst>
        <ext uri="{3e2802c4-a4d2-4d8b-9148-e3be6c30e623}">
          <xlrd:rvb i="7982"/>
        </ext>
      </extLst>
    </bk>
    <bk>
      <extLst>
        <ext uri="{3e2802c4-a4d2-4d8b-9148-e3be6c30e623}">
          <xlrd:rvb i="7983"/>
        </ext>
      </extLst>
    </bk>
    <bk>
      <extLst>
        <ext uri="{3e2802c4-a4d2-4d8b-9148-e3be6c30e623}">
          <xlrd:rvb i="7984"/>
        </ext>
      </extLst>
    </bk>
    <bk>
      <extLst>
        <ext uri="{3e2802c4-a4d2-4d8b-9148-e3be6c30e623}">
          <xlrd:rvb i="7985"/>
        </ext>
      </extLst>
    </bk>
    <bk>
      <extLst>
        <ext uri="{3e2802c4-a4d2-4d8b-9148-e3be6c30e623}">
          <xlrd:rvb i="7986"/>
        </ext>
      </extLst>
    </bk>
    <bk>
      <extLst>
        <ext uri="{3e2802c4-a4d2-4d8b-9148-e3be6c30e623}">
          <xlrd:rvb i="7987"/>
        </ext>
      </extLst>
    </bk>
    <bk>
      <extLst>
        <ext uri="{3e2802c4-a4d2-4d8b-9148-e3be6c30e623}">
          <xlrd:rvb i="7988"/>
        </ext>
      </extLst>
    </bk>
    <bk>
      <extLst>
        <ext uri="{3e2802c4-a4d2-4d8b-9148-e3be6c30e623}">
          <xlrd:rvb i="7989"/>
        </ext>
      </extLst>
    </bk>
    <bk>
      <extLst>
        <ext uri="{3e2802c4-a4d2-4d8b-9148-e3be6c30e623}">
          <xlrd:rvb i="7990"/>
        </ext>
      </extLst>
    </bk>
    <bk>
      <extLst>
        <ext uri="{3e2802c4-a4d2-4d8b-9148-e3be6c30e623}">
          <xlrd:rvb i="7991"/>
        </ext>
      </extLst>
    </bk>
    <bk>
      <extLst>
        <ext uri="{3e2802c4-a4d2-4d8b-9148-e3be6c30e623}">
          <xlrd:rvb i="7992"/>
        </ext>
      </extLst>
    </bk>
    <bk>
      <extLst>
        <ext uri="{3e2802c4-a4d2-4d8b-9148-e3be6c30e623}">
          <xlrd:rvb i="7993"/>
        </ext>
      </extLst>
    </bk>
    <bk>
      <extLst>
        <ext uri="{3e2802c4-a4d2-4d8b-9148-e3be6c30e623}">
          <xlrd:rvb i="7994"/>
        </ext>
      </extLst>
    </bk>
    <bk>
      <extLst>
        <ext uri="{3e2802c4-a4d2-4d8b-9148-e3be6c30e623}">
          <xlrd:rvb i="7995"/>
        </ext>
      </extLst>
    </bk>
    <bk>
      <extLst>
        <ext uri="{3e2802c4-a4d2-4d8b-9148-e3be6c30e623}">
          <xlrd:rvb i="7996"/>
        </ext>
      </extLst>
    </bk>
    <bk>
      <extLst>
        <ext uri="{3e2802c4-a4d2-4d8b-9148-e3be6c30e623}">
          <xlrd:rvb i="7997"/>
        </ext>
      </extLst>
    </bk>
    <bk>
      <extLst>
        <ext uri="{3e2802c4-a4d2-4d8b-9148-e3be6c30e623}">
          <xlrd:rvb i="7998"/>
        </ext>
      </extLst>
    </bk>
    <bk>
      <extLst>
        <ext uri="{3e2802c4-a4d2-4d8b-9148-e3be6c30e623}">
          <xlrd:rvb i="7999"/>
        </ext>
      </extLst>
    </bk>
    <bk>
      <extLst>
        <ext uri="{3e2802c4-a4d2-4d8b-9148-e3be6c30e623}">
          <xlrd:rvb i="8000"/>
        </ext>
      </extLst>
    </bk>
    <bk>
      <extLst>
        <ext uri="{3e2802c4-a4d2-4d8b-9148-e3be6c30e623}">
          <xlrd:rvb i="8001"/>
        </ext>
      </extLst>
    </bk>
    <bk>
      <extLst>
        <ext uri="{3e2802c4-a4d2-4d8b-9148-e3be6c30e623}">
          <xlrd:rvb i="8002"/>
        </ext>
      </extLst>
    </bk>
    <bk>
      <extLst>
        <ext uri="{3e2802c4-a4d2-4d8b-9148-e3be6c30e623}">
          <xlrd:rvb i="8003"/>
        </ext>
      </extLst>
    </bk>
    <bk>
      <extLst>
        <ext uri="{3e2802c4-a4d2-4d8b-9148-e3be6c30e623}">
          <xlrd:rvb i="8004"/>
        </ext>
      </extLst>
    </bk>
    <bk>
      <extLst>
        <ext uri="{3e2802c4-a4d2-4d8b-9148-e3be6c30e623}">
          <xlrd:rvb i="8005"/>
        </ext>
      </extLst>
    </bk>
    <bk>
      <extLst>
        <ext uri="{3e2802c4-a4d2-4d8b-9148-e3be6c30e623}">
          <xlrd:rvb i="8006"/>
        </ext>
      </extLst>
    </bk>
    <bk>
      <extLst>
        <ext uri="{3e2802c4-a4d2-4d8b-9148-e3be6c30e623}">
          <xlrd:rvb i="8007"/>
        </ext>
      </extLst>
    </bk>
    <bk>
      <extLst>
        <ext uri="{3e2802c4-a4d2-4d8b-9148-e3be6c30e623}">
          <xlrd:rvb i="8008"/>
        </ext>
      </extLst>
    </bk>
    <bk>
      <extLst>
        <ext uri="{3e2802c4-a4d2-4d8b-9148-e3be6c30e623}">
          <xlrd:rvb i="8009"/>
        </ext>
      </extLst>
    </bk>
    <bk>
      <extLst>
        <ext uri="{3e2802c4-a4d2-4d8b-9148-e3be6c30e623}">
          <xlrd:rvb i="8010"/>
        </ext>
      </extLst>
    </bk>
    <bk>
      <extLst>
        <ext uri="{3e2802c4-a4d2-4d8b-9148-e3be6c30e623}">
          <xlrd:rvb i="8011"/>
        </ext>
      </extLst>
    </bk>
    <bk>
      <extLst>
        <ext uri="{3e2802c4-a4d2-4d8b-9148-e3be6c30e623}">
          <xlrd:rvb i="8012"/>
        </ext>
      </extLst>
    </bk>
    <bk>
      <extLst>
        <ext uri="{3e2802c4-a4d2-4d8b-9148-e3be6c30e623}">
          <xlrd:rvb i="8013"/>
        </ext>
      </extLst>
    </bk>
    <bk>
      <extLst>
        <ext uri="{3e2802c4-a4d2-4d8b-9148-e3be6c30e623}">
          <xlrd:rvb i="8014"/>
        </ext>
      </extLst>
    </bk>
    <bk>
      <extLst>
        <ext uri="{3e2802c4-a4d2-4d8b-9148-e3be6c30e623}">
          <xlrd:rvb i="8015"/>
        </ext>
      </extLst>
    </bk>
    <bk>
      <extLst>
        <ext uri="{3e2802c4-a4d2-4d8b-9148-e3be6c30e623}">
          <xlrd:rvb i="8016"/>
        </ext>
      </extLst>
    </bk>
    <bk>
      <extLst>
        <ext uri="{3e2802c4-a4d2-4d8b-9148-e3be6c30e623}">
          <xlrd:rvb i="8017"/>
        </ext>
      </extLst>
    </bk>
    <bk>
      <extLst>
        <ext uri="{3e2802c4-a4d2-4d8b-9148-e3be6c30e623}">
          <xlrd:rvb i="8018"/>
        </ext>
      </extLst>
    </bk>
    <bk>
      <extLst>
        <ext uri="{3e2802c4-a4d2-4d8b-9148-e3be6c30e623}">
          <xlrd:rvb i="8019"/>
        </ext>
      </extLst>
    </bk>
    <bk>
      <extLst>
        <ext uri="{3e2802c4-a4d2-4d8b-9148-e3be6c30e623}">
          <xlrd:rvb i="8020"/>
        </ext>
      </extLst>
    </bk>
    <bk>
      <extLst>
        <ext uri="{3e2802c4-a4d2-4d8b-9148-e3be6c30e623}">
          <xlrd:rvb i="8021"/>
        </ext>
      </extLst>
    </bk>
    <bk>
      <extLst>
        <ext uri="{3e2802c4-a4d2-4d8b-9148-e3be6c30e623}">
          <xlrd:rvb i="8022"/>
        </ext>
      </extLst>
    </bk>
    <bk>
      <extLst>
        <ext uri="{3e2802c4-a4d2-4d8b-9148-e3be6c30e623}">
          <xlrd:rvb i="8023"/>
        </ext>
      </extLst>
    </bk>
    <bk>
      <extLst>
        <ext uri="{3e2802c4-a4d2-4d8b-9148-e3be6c30e623}">
          <xlrd:rvb i="8024"/>
        </ext>
      </extLst>
    </bk>
    <bk>
      <extLst>
        <ext uri="{3e2802c4-a4d2-4d8b-9148-e3be6c30e623}">
          <xlrd:rvb i="8025"/>
        </ext>
      </extLst>
    </bk>
    <bk>
      <extLst>
        <ext uri="{3e2802c4-a4d2-4d8b-9148-e3be6c30e623}">
          <xlrd:rvb i="8026"/>
        </ext>
      </extLst>
    </bk>
    <bk>
      <extLst>
        <ext uri="{3e2802c4-a4d2-4d8b-9148-e3be6c30e623}">
          <xlrd:rvb i="8027"/>
        </ext>
      </extLst>
    </bk>
    <bk>
      <extLst>
        <ext uri="{3e2802c4-a4d2-4d8b-9148-e3be6c30e623}">
          <xlrd:rvb i="8028"/>
        </ext>
      </extLst>
    </bk>
    <bk>
      <extLst>
        <ext uri="{3e2802c4-a4d2-4d8b-9148-e3be6c30e623}">
          <xlrd:rvb i="8029"/>
        </ext>
      </extLst>
    </bk>
    <bk>
      <extLst>
        <ext uri="{3e2802c4-a4d2-4d8b-9148-e3be6c30e623}">
          <xlrd:rvb i="8030"/>
        </ext>
      </extLst>
    </bk>
    <bk>
      <extLst>
        <ext uri="{3e2802c4-a4d2-4d8b-9148-e3be6c30e623}">
          <xlrd:rvb i="8031"/>
        </ext>
      </extLst>
    </bk>
    <bk>
      <extLst>
        <ext uri="{3e2802c4-a4d2-4d8b-9148-e3be6c30e623}">
          <xlrd:rvb i="8032"/>
        </ext>
      </extLst>
    </bk>
    <bk>
      <extLst>
        <ext uri="{3e2802c4-a4d2-4d8b-9148-e3be6c30e623}">
          <xlrd:rvb i="8033"/>
        </ext>
      </extLst>
    </bk>
    <bk>
      <extLst>
        <ext uri="{3e2802c4-a4d2-4d8b-9148-e3be6c30e623}">
          <xlrd:rvb i="8034"/>
        </ext>
      </extLst>
    </bk>
    <bk>
      <extLst>
        <ext uri="{3e2802c4-a4d2-4d8b-9148-e3be6c30e623}">
          <xlrd:rvb i="8035"/>
        </ext>
      </extLst>
    </bk>
    <bk>
      <extLst>
        <ext uri="{3e2802c4-a4d2-4d8b-9148-e3be6c30e623}">
          <xlrd:rvb i="8036"/>
        </ext>
      </extLst>
    </bk>
    <bk>
      <extLst>
        <ext uri="{3e2802c4-a4d2-4d8b-9148-e3be6c30e623}">
          <xlrd:rvb i="8037"/>
        </ext>
      </extLst>
    </bk>
    <bk>
      <extLst>
        <ext uri="{3e2802c4-a4d2-4d8b-9148-e3be6c30e623}">
          <xlrd:rvb i="8038"/>
        </ext>
      </extLst>
    </bk>
    <bk>
      <extLst>
        <ext uri="{3e2802c4-a4d2-4d8b-9148-e3be6c30e623}">
          <xlrd:rvb i="8039"/>
        </ext>
      </extLst>
    </bk>
    <bk>
      <extLst>
        <ext uri="{3e2802c4-a4d2-4d8b-9148-e3be6c30e623}">
          <xlrd:rvb i="8040"/>
        </ext>
      </extLst>
    </bk>
    <bk>
      <extLst>
        <ext uri="{3e2802c4-a4d2-4d8b-9148-e3be6c30e623}">
          <xlrd:rvb i="8041"/>
        </ext>
      </extLst>
    </bk>
    <bk>
      <extLst>
        <ext uri="{3e2802c4-a4d2-4d8b-9148-e3be6c30e623}">
          <xlrd:rvb i="8042"/>
        </ext>
      </extLst>
    </bk>
    <bk>
      <extLst>
        <ext uri="{3e2802c4-a4d2-4d8b-9148-e3be6c30e623}">
          <xlrd:rvb i="8043"/>
        </ext>
      </extLst>
    </bk>
    <bk>
      <extLst>
        <ext uri="{3e2802c4-a4d2-4d8b-9148-e3be6c30e623}">
          <xlrd:rvb i="8044"/>
        </ext>
      </extLst>
    </bk>
    <bk>
      <extLst>
        <ext uri="{3e2802c4-a4d2-4d8b-9148-e3be6c30e623}">
          <xlrd:rvb i="8045"/>
        </ext>
      </extLst>
    </bk>
    <bk>
      <extLst>
        <ext uri="{3e2802c4-a4d2-4d8b-9148-e3be6c30e623}">
          <xlrd:rvb i="8046"/>
        </ext>
      </extLst>
    </bk>
    <bk>
      <extLst>
        <ext uri="{3e2802c4-a4d2-4d8b-9148-e3be6c30e623}">
          <xlrd:rvb i="8047"/>
        </ext>
      </extLst>
    </bk>
    <bk>
      <extLst>
        <ext uri="{3e2802c4-a4d2-4d8b-9148-e3be6c30e623}">
          <xlrd:rvb i="8048"/>
        </ext>
      </extLst>
    </bk>
    <bk>
      <extLst>
        <ext uri="{3e2802c4-a4d2-4d8b-9148-e3be6c30e623}">
          <xlrd:rvb i="8049"/>
        </ext>
      </extLst>
    </bk>
    <bk>
      <extLst>
        <ext uri="{3e2802c4-a4d2-4d8b-9148-e3be6c30e623}">
          <xlrd:rvb i="8050"/>
        </ext>
      </extLst>
    </bk>
    <bk>
      <extLst>
        <ext uri="{3e2802c4-a4d2-4d8b-9148-e3be6c30e623}">
          <xlrd:rvb i="8051"/>
        </ext>
      </extLst>
    </bk>
    <bk>
      <extLst>
        <ext uri="{3e2802c4-a4d2-4d8b-9148-e3be6c30e623}">
          <xlrd:rvb i="8052"/>
        </ext>
      </extLst>
    </bk>
    <bk>
      <extLst>
        <ext uri="{3e2802c4-a4d2-4d8b-9148-e3be6c30e623}">
          <xlrd:rvb i="8053"/>
        </ext>
      </extLst>
    </bk>
    <bk>
      <extLst>
        <ext uri="{3e2802c4-a4d2-4d8b-9148-e3be6c30e623}">
          <xlrd:rvb i="8054"/>
        </ext>
      </extLst>
    </bk>
    <bk>
      <extLst>
        <ext uri="{3e2802c4-a4d2-4d8b-9148-e3be6c30e623}">
          <xlrd:rvb i="8055"/>
        </ext>
      </extLst>
    </bk>
    <bk>
      <extLst>
        <ext uri="{3e2802c4-a4d2-4d8b-9148-e3be6c30e623}">
          <xlrd:rvb i="8056"/>
        </ext>
      </extLst>
    </bk>
    <bk>
      <extLst>
        <ext uri="{3e2802c4-a4d2-4d8b-9148-e3be6c30e623}">
          <xlrd:rvb i="8057"/>
        </ext>
      </extLst>
    </bk>
    <bk>
      <extLst>
        <ext uri="{3e2802c4-a4d2-4d8b-9148-e3be6c30e623}">
          <xlrd:rvb i="8058"/>
        </ext>
      </extLst>
    </bk>
    <bk>
      <extLst>
        <ext uri="{3e2802c4-a4d2-4d8b-9148-e3be6c30e623}">
          <xlrd:rvb i="8059"/>
        </ext>
      </extLst>
    </bk>
    <bk>
      <extLst>
        <ext uri="{3e2802c4-a4d2-4d8b-9148-e3be6c30e623}">
          <xlrd:rvb i="8060"/>
        </ext>
      </extLst>
    </bk>
    <bk>
      <extLst>
        <ext uri="{3e2802c4-a4d2-4d8b-9148-e3be6c30e623}">
          <xlrd:rvb i="8061"/>
        </ext>
      </extLst>
    </bk>
    <bk>
      <extLst>
        <ext uri="{3e2802c4-a4d2-4d8b-9148-e3be6c30e623}">
          <xlrd:rvb i="8062"/>
        </ext>
      </extLst>
    </bk>
    <bk>
      <extLst>
        <ext uri="{3e2802c4-a4d2-4d8b-9148-e3be6c30e623}">
          <xlrd:rvb i="8063"/>
        </ext>
      </extLst>
    </bk>
    <bk>
      <extLst>
        <ext uri="{3e2802c4-a4d2-4d8b-9148-e3be6c30e623}">
          <xlrd:rvb i="8064"/>
        </ext>
      </extLst>
    </bk>
    <bk>
      <extLst>
        <ext uri="{3e2802c4-a4d2-4d8b-9148-e3be6c30e623}">
          <xlrd:rvb i="8065"/>
        </ext>
      </extLst>
    </bk>
    <bk>
      <extLst>
        <ext uri="{3e2802c4-a4d2-4d8b-9148-e3be6c30e623}">
          <xlrd:rvb i="8066"/>
        </ext>
      </extLst>
    </bk>
    <bk>
      <extLst>
        <ext uri="{3e2802c4-a4d2-4d8b-9148-e3be6c30e623}">
          <xlrd:rvb i="8067"/>
        </ext>
      </extLst>
    </bk>
    <bk>
      <extLst>
        <ext uri="{3e2802c4-a4d2-4d8b-9148-e3be6c30e623}">
          <xlrd:rvb i="8068"/>
        </ext>
      </extLst>
    </bk>
    <bk>
      <extLst>
        <ext uri="{3e2802c4-a4d2-4d8b-9148-e3be6c30e623}">
          <xlrd:rvb i="8069"/>
        </ext>
      </extLst>
    </bk>
    <bk>
      <extLst>
        <ext uri="{3e2802c4-a4d2-4d8b-9148-e3be6c30e623}">
          <xlrd:rvb i="8070"/>
        </ext>
      </extLst>
    </bk>
    <bk>
      <extLst>
        <ext uri="{3e2802c4-a4d2-4d8b-9148-e3be6c30e623}">
          <xlrd:rvb i="8071"/>
        </ext>
      </extLst>
    </bk>
    <bk>
      <extLst>
        <ext uri="{3e2802c4-a4d2-4d8b-9148-e3be6c30e623}">
          <xlrd:rvb i="8072"/>
        </ext>
      </extLst>
    </bk>
    <bk>
      <extLst>
        <ext uri="{3e2802c4-a4d2-4d8b-9148-e3be6c30e623}">
          <xlrd:rvb i="8073"/>
        </ext>
      </extLst>
    </bk>
    <bk>
      <extLst>
        <ext uri="{3e2802c4-a4d2-4d8b-9148-e3be6c30e623}">
          <xlrd:rvb i="8074"/>
        </ext>
      </extLst>
    </bk>
    <bk>
      <extLst>
        <ext uri="{3e2802c4-a4d2-4d8b-9148-e3be6c30e623}">
          <xlrd:rvb i="8075"/>
        </ext>
      </extLst>
    </bk>
    <bk>
      <extLst>
        <ext uri="{3e2802c4-a4d2-4d8b-9148-e3be6c30e623}">
          <xlrd:rvb i="8076"/>
        </ext>
      </extLst>
    </bk>
    <bk>
      <extLst>
        <ext uri="{3e2802c4-a4d2-4d8b-9148-e3be6c30e623}">
          <xlrd:rvb i="8077"/>
        </ext>
      </extLst>
    </bk>
    <bk>
      <extLst>
        <ext uri="{3e2802c4-a4d2-4d8b-9148-e3be6c30e623}">
          <xlrd:rvb i="8078"/>
        </ext>
      </extLst>
    </bk>
    <bk>
      <extLst>
        <ext uri="{3e2802c4-a4d2-4d8b-9148-e3be6c30e623}">
          <xlrd:rvb i="8079"/>
        </ext>
      </extLst>
    </bk>
    <bk>
      <extLst>
        <ext uri="{3e2802c4-a4d2-4d8b-9148-e3be6c30e623}">
          <xlrd:rvb i="8080"/>
        </ext>
      </extLst>
    </bk>
    <bk>
      <extLst>
        <ext uri="{3e2802c4-a4d2-4d8b-9148-e3be6c30e623}">
          <xlrd:rvb i="8081"/>
        </ext>
      </extLst>
    </bk>
    <bk>
      <extLst>
        <ext uri="{3e2802c4-a4d2-4d8b-9148-e3be6c30e623}">
          <xlrd:rvb i="8082"/>
        </ext>
      </extLst>
    </bk>
    <bk>
      <extLst>
        <ext uri="{3e2802c4-a4d2-4d8b-9148-e3be6c30e623}">
          <xlrd:rvb i="8083"/>
        </ext>
      </extLst>
    </bk>
    <bk>
      <extLst>
        <ext uri="{3e2802c4-a4d2-4d8b-9148-e3be6c30e623}">
          <xlrd:rvb i="8084"/>
        </ext>
      </extLst>
    </bk>
    <bk>
      <extLst>
        <ext uri="{3e2802c4-a4d2-4d8b-9148-e3be6c30e623}">
          <xlrd:rvb i="8085"/>
        </ext>
      </extLst>
    </bk>
    <bk>
      <extLst>
        <ext uri="{3e2802c4-a4d2-4d8b-9148-e3be6c30e623}">
          <xlrd:rvb i="8086"/>
        </ext>
      </extLst>
    </bk>
    <bk>
      <extLst>
        <ext uri="{3e2802c4-a4d2-4d8b-9148-e3be6c30e623}">
          <xlrd:rvb i="8087"/>
        </ext>
      </extLst>
    </bk>
    <bk>
      <extLst>
        <ext uri="{3e2802c4-a4d2-4d8b-9148-e3be6c30e623}">
          <xlrd:rvb i="8088"/>
        </ext>
      </extLst>
    </bk>
    <bk>
      <extLst>
        <ext uri="{3e2802c4-a4d2-4d8b-9148-e3be6c30e623}">
          <xlrd:rvb i="8089"/>
        </ext>
      </extLst>
    </bk>
    <bk>
      <extLst>
        <ext uri="{3e2802c4-a4d2-4d8b-9148-e3be6c30e623}">
          <xlrd:rvb i="8090"/>
        </ext>
      </extLst>
    </bk>
    <bk>
      <extLst>
        <ext uri="{3e2802c4-a4d2-4d8b-9148-e3be6c30e623}">
          <xlrd:rvb i="8091"/>
        </ext>
      </extLst>
    </bk>
    <bk>
      <extLst>
        <ext uri="{3e2802c4-a4d2-4d8b-9148-e3be6c30e623}">
          <xlrd:rvb i="8092"/>
        </ext>
      </extLst>
    </bk>
    <bk>
      <extLst>
        <ext uri="{3e2802c4-a4d2-4d8b-9148-e3be6c30e623}">
          <xlrd:rvb i="8093"/>
        </ext>
      </extLst>
    </bk>
    <bk>
      <extLst>
        <ext uri="{3e2802c4-a4d2-4d8b-9148-e3be6c30e623}">
          <xlrd:rvb i="8094"/>
        </ext>
      </extLst>
    </bk>
    <bk>
      <extLst>
        <ext uri="{3e2802c4-a4d2-4d8b-9148-e3be6c30e623}">
          <xlrd:rvb i="8095"/>
        </ext>
      </extLst>
    </bk>
    <bk>
      <extLst>
        <ext uri="{3e2802c4-a4d2-4d8b-9148-e3be6c30e623}">
          <xlrd:rvb i="8096"/>
        </ext>
      </extLst>
    </bk>
    <bk>
      <extLst>
        <ext uri="{3e2802c4-a4d2-4d8b-9148-e3be6c30e623}">
          <xlrd:rvb i="8097"/>
        </ext>
      </extLst>
    </bk>
    <bk>
      <extLst>
        <ext uri="{3e2802c4-a4d2-4d8b-9148-e3be6c30e623}">
          <xlrd:rvb i="8098"/>
        </ext>
      </extLst>
    </bk>
    <bk>
      <extLst>
        <ext uri="{3e2802c4-a4d2-4d8b-9148-e3be6c30e623}">
          <xlrd:rvb i="8099"/>
        </ext>
      </extLst>
    </bk>
    <bk>
      <extLst>
        <ext uri="{3e2802c4-a4d2-4d8b-9148-e3be6c30e623}">
          <xlrd:rvb i="8100"/>
        </ext>
      </extLst>
    </bk>
    <bk>
      <extLst>
        <ext uri="{3e2802c4-a4d2-4d8b-9148-e3be6c30e623}">
          <xlrd:rvb i="8101"/>
        </ext>
      </extLst>
    </bk>
    <bk>
      <extLst>
        <ext uri="{3e2802c4-a4d2-4d8b-9148-e3be6c30e623}">
          <xlrd:rvb i="8102"/>
        </ext>
      </extLst>
    </bk>
    <bk>
      <extLst>
        <ext uri="{3e2802c4-a4d2-4d8b-9148-e3be6c30e623}">
          <xlrd:rvb i="8103"/>
        </ext>
      </extLst>
    </bk>
    <bk>
      <extLst>
        <ext uri="{3e2802c4-a4d2-4d8b-9148-e3be6c30e623}">
          <xlrd:rvb i="8104"/>
        </ext>
      </extLst>
    </bk>
    <bk>
      <extLst>
        <ext uri="{3e2802c4-a4d2-4d8b-9148-e3be6c30e623}">
          <xlrd:rvb i="8105"/>
        </ext>
      </extLst>
    </bk>
    <bk>
      <extLst>
        <ext uri="{3e2802c4-a4d2-4d8b-9148-e3be6c30e623}">
          <xlrd:rvb i="8106"/>
        </ext>
      </extLst>
    </bk>
    <bk>
      <extLst>
        <ext uri="{3e2802c4-a4d2-4d8b-9148-e3be6c30e623}">
          <xlrd:rvb i="8107"/>
        </ext>
      </extLst>
    </bk>
    <bk>
      <extLst>
        <ext uri="{3e2802c4-a4d2-4d8b-9148-e3be6c30e623}">
          <xlrd:rvb i="8108"/>
        </ext>
      </extLst>
    </bk>
    <bk>
      <extLst>
        <ext uri="{3e2802c4-a4d2-4d8b-9148-e3be6c30e623}">
          <xlrd:rvb i="8109"/>
        </ext>
      </extLst>
    </bk>
    <bk>
      <extLst>
        <ext uri="{3e2802c4-a4d2-4d8b-9148-e3be6c30e623}">
          <xlrd:rvb i="8110"/>
        </ext>
      </extLst>
    </bk>
    <bk>
      <extLst>
        <ext uri="{3e2802c4-a4d2-4d8b-9148-e3be6c30e623}">
          <xlrd:rvb i="8111"/>
        </ext>
      </extLst>
    </bk>
    <bk>
      <extLst>
        <ext uri="{3e2802c4-a4d2-4d8b-9148-e3be6c30e623}">
          <xlrd:rvb i="8112"/>
        </ext>
      </extLst>
    </bk>
    <bk>
      <extLst>
        <ext uri="{3e2802c4-a4d2-4d8b-9148-e3be6c30e623}">
          <xlrd:rvb i="8113"/>
        </ext>
      </extLst>
    </bk>
    <bk>
      <extLst>
        <ext uri="{3e2802c4-a4d2-4d8b-9148-e3be6c30e623}">
          <xlrd:rvb i="8114"/>
        </ext>
      </extLst>
    </bk>
    <bk>
      <extLst>
        <ext uri="{3e2802c4-a4d2-4d8b-9148-e3be6c30e623}">
          <xlrd:rvb i="8115"/>
        </ext>
      </extLst>
    </bk>
    <bk>
      <extLst>
        <ext uri="{3e2802c4-a4d2-4d8b-9148-e3be6c30e623}">
          <xlrd:rvb i="8116"/>
        </ext>
      </extLst>
    </bk>
    <bk>
      <extLst>
        <ext uri="{3e2802c4-a4d2-4d8b-9148-e3be6c30e623}">
          <xlrd:rvb i="8117"/>
        </ext>
      </extLst>
    </bk>
    <bk>
      <extLst>
        <ext uri="{3e2802c4-a4d2-4d8b-9148-e3be6c30e623}">
          <xlrd:rvb i="8118"/>
        </ext>
      </extLst>
    </bk>
    <bk>
      <extLst>
        <ext uri="{3e2802c4-a4d2-4d8b-9148-e3be6c30e623}">
          <xlrd:rvb i="8119"/>
        </ext>
      </extLst>
    </bk>
    <bk>
      <extLst>
        <ext uri="{3e2802c4-a4d2-4d8b-9148-e3be6c30e623}">
          <xlrd:rvb i="8120"/>
        </ext>
      </extLst>
    </bk>
    <bk>
      <extLst>
        <ext uri="{3e2802c4-a4d2-4d8b-9148-e3be6c30e623}">
          <xlrd:rvb i="8121"/>
        </ext>
      </extLst>
    </bk>
    <bk>
      <extLst>
        <ext uri="{3e2802c4-a4d2-4d8b-9148-e3be6c30e623}">
          <xlrd:rvb i="8122"/>
        </ext>
      </extLst>
    </bk>
    <bk>
      <extLst>
        <ext uri="{3e2802c4-a4d2-4d8b-9148-e3be6c30e623}">
          <xlrd:rvb i="8123"/>
        </ext>
      </extLst>
    </bk>
    <bk>
      <extLst>
        <ext uri="{3e2802c4-a4d2-4d8b-9148-e3be6c30e623}">
          <xlrd:rvb i="8124"/>
        </ext>
      </extLst>
    </bk>
    <bk>
      <extLst>
        <ext uri="{3e2802c4-a4d2-4d8b-9148-e3be6c30e623}">
          <xlrd:rvb i="8125"/>
        </ext>
      </extLst>
    </bk>
    <bk>
      <extLst>
        <ext uri="{3e2802c4-a4d2-4d8b-9148-e3be6c30e623}">
          <xlrd:rvb i="8126"/>
        </ext>
      </extLst>
    </bk>
    <bk>
      <extLst>
        <ext uri="{3e2802c4-a4d2-4d8b-9148-e3be6c30e623}">
          <xlrd:rvb i="8127"/>
        </ext>
      </extLst>
    </bk>
    <bk>
      <extLst>
        <ext uri="{3e2802c4-a4d2-4d8b-9148-e3be6c30e623}">
          <xlrd:rvb i="8128"/>
        </ext>
      </extLst>
    </bk>
    <bk>
      <extLst>
        <ext uri="{3e2802c4-a4d2-4d8b-9148-e3be6c30e623}">
          <xlrd:rvb i="8129"/>
        </ext>
      </extLst>
    </bk>
    <bk>
      <extLst>
        <ext uri="{3e2802c4-a4d2-4d8b-9148-e3be6c30e623}">
          <xlrd:rvb i="8130"/>
        </ext>
      </extLst>
    </bk>
    <bk>
      <extLst>
        <ext uri="{3e2802c4-a4d2-4d8b-9148-e3be6c30e623}">
          <xlrd:rvb i="8131"/>
        </ext>
      </extLst>
    </bk>
    <bk>
      <extLst>
        <ext uri="{3e2802c4-a4d2-4d8b-9148-e3be6c30e623}">
          <xlrd:rvb i="8132"/>
        </ext>
      </extLst>
    </bk>
    <bk>
      <extLst>
        <ext uri="{3e2802c4-a4d2-4d8b-9148-e3be6c30e623}">
          <xlrd:rvb i="8133"/>
        </ext>
      </extLst>
    </bk>
    <bk>
      <extLst>
        <ext uri="{3e2802c4-a4d2-4d8b-9148-e3be6c30e623}">
          <xlrd:rvb i="8134"/>
        </ext>
      </extLst>
    </bk>
    <bk>
      <extLst>
        <ext uri="{3e2802c4-a4d2-4d8b-9148-e3be6c30e623}">
          <xlrd:rvb i="8135"/>
        </ext>
      </extLst>
    </bk>
    <bk>
      <extLst>
        <ext uri="{3e2802c4-a4d2-4d8b-9148-e3be6c30e623}">
          <xlrd:rvb i="8136"/>
        </ext>
      </extLst>
    </bk>
    <bk>
      <extLst>
        <ext uri="{3e2802c4-a4d2-4d8b-9148-e3be6c30e623}">
          <xlrd:rvb i="8137"/>
        </ext>
      </extLst>
    </bk>
    <bk>
      <extLst>
        <ext uri="{3e2802c4-a4d2-4d8b-9148-e3be6c30e623}">
          <xlrd:rvb i="8138"/>
        </ext>
      </extLst>
    </bk>
    <bk>
      <extLst>
        <ext uri="{3e2802c4-a4d2-4d8b-9148-e3be6c30e623}">
          <xlrd:rvb i="8139"/>
        </ext>
      </extLst>
    </bk>
    <bk>
      <extLst>
        <ext uri="{3e2802c4-a4d2-4d8b-9148-e3be6c30e623}">
          <xlrd:rvb i="8140"/>
        </ext>
      </extLst>
    </bk>
    <bk>
      <extLst>
        <ext uri="{3e2802c4-a4d2-4d8b-9148-e3be6c30e623}">
          <xlrd:rvb i="8141"/>
        </ext>
      </extLst>
    </bk>
    <bk>
      <extLst>
        <ext uri="{3e2802c4-a4d2-4d8b-9148-e3be6c30e623}">
          <xlrd:rvb i="8142"/>
        </ext>
      </extLst>
    </bk>
    <bk>
      <extLst>
        <ext uri="{3e2802c4-a4d2-4d8b-9148-e3be6c30e623}">
          <xlrd:rvb i="8143"/>
        </ext>
      </extLst>
    </bk>
    <bk>
      <extLst>
        <ext uri="{3e2802c4-a4d2-4d8b-9148-e3be6c30e623}">
          <xlrd:rvb i="8144"/>
        </ext>
      </extLst>
    </bk>
    <bk>
      <extLst>
        <ext uri="{3e2802c4-a4d2-4d8b-9148-e3be6c30e623}">
          <xlrd:rvb i="8145"/>
        </ext>
      </extLst>
    </bk>
    <bk>
      <extLst>
        <ext uri="{3e2802c4-a4d2-4d8b-9148-e3be6c30e623}">
          <xlrd:rvb i="8146"/>
        </ext>
      </extLst>
    </bk>
    <bk>
      <extLst>
        <ext uri="{3e2802c4-a4d2-4d8b-9148-e3be6c30e623}">
          <xlrd:rvb i="8147"/>
        </ext>
      </extLst>
    </bk>
    <bk>
      <extLst>
        <ext uri="{3e2802c4-a4d2-4d8b-9148-e3be6c30e623}">
          <xlrd:rvb i="8148"/>
        </ext>
      </extLst>
    </bk>
    <bk>
      <extLst>
        <ext uri="{3e2802c4-a4d2-4d8b-9148-e3be6c30e623}">
          <xlrd:rvb i="8149"/>
        </ext>
      </extLst>
    </bk>
    <bk>
      <extLst>
        <ext uri="{3e2802c4-a4d2-4d8b-9148-e3be6c30e623}">
          <xlrd:rvb i="8150"/>
        </ext>
      </extLst>
    </bk>
    <bk>
      <extLst>
        <ext uri="{3e2802c4-a4d2-4d8b-9148-e3be6c30e623}">
          <xlrd:rvb i="8151"/>
        </ext>
      </extLst>
    </bk>
    <bk>
      <extLst>
        <ext uri="{3e2802c4-a4d2-4d8b-9148-e3be6c30e623}">
          <xlrd:rvb i="8152"/>
        </ext>
      </extLst>
    </bk>
    <bk>
      <extLst>
        <ext uri="{3e2802c4-a4d2-4d8b-9148-e3be6c30e623}">
          <xlrd:rvb i="8153"/>
        </ext>
      </extLst>
    </bk>
    <bk>
      <extLst>
        <ext uri="{3e2802c4-a4d2-4d8b-9148-e3be6c30e623}">
          <xlrd:rvb i="8154"/>
        </ext>
      </extLst>
    </bk>
    <bk>
      <extLst>
        <ext uri="{3e2802c4-a4d2-4d8b-9148-e3be6c30e623}">
          <xlrd:rvb i="8155"/>
        </ext>
      </extLst>
    </bk>
    <bk>
      <extLst>
        <ext uri="{3e2802c4-a4d2-4d8b-9148-e3be6c30e623}">
          <xlrd:rvb i="8156"/>
        </ext>
      </extLst>
    </bk>
    <bk>
      <extLst>
        <ext uri="{3e2802c4-a4d2-4d8b-9148-e3be6c30e623}">
          <xlrd:rvb i="8157"/>
        </ext>
      </extLst>
    </bk>
    <bk>
      <extLst>
        <ext uri="{3e2802c4-a4d2-4d8b-9148-e3be6c30e623}">
          <xlrd:rvb i="8158"/>
        </ext>
      </extLst>
    </bk>
    <bk>
      <extLst>
        <ext uri="{3e2802c4-a4d2-4d8b-9148-e3be6c30e623}">
          <xlrd:rvb i="8159"/>
        </ext>
      </extLst>
    </bk>
    <bk>
      <extLst>
        <ext uri="{3e2802c4-a4d2-4d8b-9148-e3be6c30e623}">
          <xlrd:rvb i="8160"/>
        </ext>
      </extLst>
    </bk>
    <bk>
      <extLst>
        <ext uri="{3e2802c4-a4d2-4d8b-9148-e3be6c30e623}">
          <xlrd:rvb i="8161"/>
        </ext>
      </extLst>
    </bk>
    <bk>
      <extLst>
        <ext uri="{3e2802c4-a4d2-4d8b-9148-e3be6c30e623}">
          <xlrd:rvb i="8162"/>
        </ext>
      </extLst>
    </bk>
    <bk>
      <extLst>
        <ext uri="{3e2802c4-a4d2-4d8b-9148-e3be6c30e623}">
          <xlrd:rvb i="8163"/>
        </ext>
      </extLst>
    </bk>
    <bk>
      <extLst>
        <ext uri="{3e2802c4-a4d2-4d8b-9148-e3be6c30e623}">
          <xlrd:rvb i="8164"/>
        </ext>
      </extLst>
    </bk>
    <bk>
      <extLst>
        <ext uri="{3e2802c4-a4d2-4d8b-9148-e3be6c30e623}">
          <xlrd:rvb i="8165"/>
        </ext>
      </extLst>
    </bk>
    <bk>
      <extLst>
        <ext uri="{3e2802c4-a4d2-4d8b-9148-e3be6c30e623}">
          <xlrd:rvb i="8166"/>
        </ext>
      </extLst>
    </bk>
    <bk>
      <extLst>
        <ext uri="{3e2802c4-a4d2-4d8b-9148-e3be6c30e623}">
          <xlrd:rvb i="8167"/>
        </ext>
      </extLst>
    </bk>
    <bk>
      <extLst>
        <ext uri="{3e2802c4-a4d2-4d8b-9148-e3be6c30e623}">
          <xlrd:rvb i="8168"/>
        </ext>
      </extLst>
    </bk>
    <bk>
      <extLst>
        <ext uri="{3e2802c4-a4d2-4d8b-9148-e3be6c30e623}">
          <xlrd:rvb i="8169"/>
        </ext>
      </extLst>
    </bk>
    <bk>
      <extLst>
        <ext uri="{3e2802c4-a4d2-4d8b-9148-e3be6c30e623}">
          <xlrd:rvb i="8170"/>
        </ext>
      </extLst>
    </bk>
    <bk>
      <extLst>
        <ext uri="{3e2802c4-a4d2-4d8b-9148-e3be6c30e623}">
          <xlrd:rvb i="8171"/>
        </ext>
      </extLst>
    </bk>
    <bk>
      <extLst>
        <ext uri="{3e2802c4-a4d2-4d8b-9148-e3be6c30e623}">
          <xlrd:rvb i="8172"/>
        </ext>
      </extLst>
    </bk>
    <bk>
      <extLst>
        <ext uri="{3e2802c4-a4d2-4d8b-9148-e3be6c30e623}">
          <xlrd:rvb i="8173"/>
        </ext>
      </extLst>
    </bk>
    <bk>
      <extLst>
        <ext uri="{3e2802c4-a4d2-4d8b-9148-e3be6c30e623}">
          <xlrd:rvb i="8174"/>
        </ext>
      </extLst>
    </bk>
    <bk>
      <extLst>
        <ext uri="{3e2802c4-a4d2-4d8b-9148-e3be6c30e623}">
          <xlrd:rvb i="8175"/>
        </ext>
      </extLst>
    </bk>
    <bk>
      <extLst>
        <ext uri="{3e2802c4-a4d2-4d8b-9148-e3be6c30e623}">
          <xlrd:rvb i="8176"/>
        </ext>
      </extLst>
    </bk>
    <bk>
      <extLst>
        <ext uri="{3e2802c4-a4d2-4d8b-9148-e3be6c30e623}">
          <xlrd:rvb i="8177"/>
        </ext>
      </extLst>
    </bk>
    <bk>
      <extLst>
        <ext uri="{3e2802c4-a4d2-4d8b-9148-e3be6c30e623}">
          <xlrd:rvb i="8178"/>
        </ext>
      </extLst>
    </bk>
    <bk>
      <extLst>
        <ext uri="{3e2802c4-a4d2-4d8b-9148-e3be6c30e623}">
          <xlrd:rvb i="8179"/>
        </ext>
      </extLst>
    </bk>
    <bk>
      <extLst>
        <ext uri="{3e2802c4-a4d2-4d8b-9148-e3be6c30e623}">
          <xlrd:rvb i="8180"/>
        </ext>
      </extLst>
    </bk>
    <bk>
      <extLst>
        <ext uri="{3e2802c4-a4d2-4d8b-9148-e3be6c30e623}">
          <xlrd:rvb i="8181"/>
        </ext>
      </extLst>
    </bk>
    <bk>
      <extLst>
        <ext uri="{3e2802c4-a4d2-4d8b-9148-e3be6c30e623}">
          <xlrd:rvb i="8182"/>
        </ext>
      </extLst>
    </bk>
    <bk>
      <extLst>
        <ext uri="{3e2802c4-a4d2-4d8b-9148-e3be6c30e623}">
          <xlrd:rvb i="8183"/>
        </ext>
      </extLst>
    </bk>
    <bk>
      <extLst>
        <ext uri="{3e2802c4-a4d2-4d8b-9148-e3be6c30e623}">
          <xlrd:rvb i="8184"/>
        </ext>
      </extLst>
    </bk>
    <bk>
      <extLst>
        <ext uri="{3e2802c4-a4d2-4d8b-9148-e3be6c30e623}">
          <xlrd:rvb i="8185"/>
        </ext>
      </extLst>
    </bk>
    <bk>
      <extLst>
        <ext uri="{3e2802c4-a4d2-4d8b-9148-e3be6c30e623}">
          <xlrd:rvb i="8186"/>
        </ext>
      </extLst>
    </bk>
    <bk>
      <extLst>
        <ext uri="{3e2802c4-a4d2-4d8b-9148-e3be6c30e623}">
          <xlrd:rvb i="8187"/>
        </ext>
      </extLst>
    </bk>
    <bk>
      <extLst>
        <ext uri="{3e2802c4-a4d2-4d8b-9148-e3be6c30e623}">
          <xlrd:rvb i="8188"/>
        </ext>
      </extLst>
    </bk>
    <bk>
      <extLst>
        <ext uri="{3e2802c4-a4d2-4d8b-9148-e3be6c30e623}">
          <xlrd:rvb i="8189"/>
        </ext>
      </extLst>
    </bk>
    <bk>
      <extLst>
        <ext uri="{3e2802c4-a4d2-4d8b-9148-e3be6c30e623}">
          <xlrd:rvb i="8190"/>
        </ext>
      </extLst>
    </bk>
    <bk>
      <extLst>
        <ext uri="{3e2802c4-a4d2-4d8b-9148-e3be6c30e623}">
          <xlrd:rvb i="8191"/>
        </ext>
      </extLst>
    </bk>
    <bk>
      <extLst>
        <ext uri="{3e2802c4-a4d2-4d8b-9148-e3be6c30e623}">
          <xlrd:rvb i="8192"/>
        </ext>
      </extLst>
    </bk>
    <bk>
      <extLst>
        <ext uri="{3e2802c4-a4d2-4d8b-9148-e3be6c30e623}">
          <xlrd:rvb i="8193"/>
        </ext>
      </extLst>
    </bk>
    <bk>
      <extLst>
        <ext uri="{3e2802c4-a4d2-4d8b-9148-e3be6c30e623}">
          <xlrd:rvb i="8194"/>
        </ext>
      </extLst>
    </bk>
    <bk>
      <extLst>
        <ext uri="{3e2802c4-a4d2-4d8b-9148-e3be6c30e623}">
          <xlrd:rvb i="8195"/>
        </ext>
      </extLst>
    </bk>
    <bk>
      <extLst>
        <ext uri="{3e2802c4-a4d2-4d8b-9148-e3be6c30e623}">
          <xlrd:rvb i="8196"/>
        </ext>
      </extLst>
    </bk>
    <bk>
      <extLst>
        <ext uri="{3e2802c4-a4d2-4d8b-9148-e3be6c30e623}">
          <xlrd:rvb i="8197"/>
        </ext>
      </extLst>
    </bk>
    <bk>
      <extLst>
        <ext uri="{3e2802c4-a4d2-4d8b-9148-e3be6c30e623}">
          <xlrd:rvb i="8198"/>
        </ext>
      </extLst>
    </bk>
    <bk>
      <extLst>
        <ext uri="{3e2802c4-a4d2-4d8b-9148-e3be6c30e623}">
          <xlrd:rvb i="8199"/>
        </ext>
      </extLst>
    </bk>
    <bk>
      <extLst>
        <ext uri="{3e2802c4-a4d2-4d8b-9148-e3be6c30e623}">
          <xlrd:rvb i="8200"/>
        </ext>
      </extLst>
    </bk>
    <bk>
      <extLst>
        <ext uri="{3e2802c4-a4d2-4d8b-9148-e3be6c30e623}">
          <xlrd:rvb i="8201"/>
        </ext>
      </extLst>
    </bk>
    <bk>
      <extLst>
        <ext uri="{3e2802c4-a4d2-4d8b-9148-e3be6c30e623}">
          <xlrd:rvb i="8202"/>
        </ext>
      </extLst>
    </bk>
    <bk>
      <extLst>
        <ext uri="{3e2802c4-a4d2-4d8b-9148-e3be6c30e623}">
          <xlrd:rvb i="8203"/>
        </ext>
      </extLst>
    </bk>
    <bk>
      <extLst>
        <ext uri="{3e2802c4-a4d2-4d8b-9148-e3be6c30e623}">
          <xlrd:rvb i="8204"/>
        </ext>
      </extLst>
    </bk>
    <bk>
      <extLst>
        <ext uri="{3e2802c4-a4d2-4d8b-9148-e3be6c30e623}">
          <xlrd:rvb i="8205"/>
        </ext>
      </extLst>
    </bk>
    <bk>
      <extLst>
        <ext uri="{3e2802c4-a4d2-4d8b-9148-e3be6c30e623}">
          <xlrd:rvb i="8206"/>
        </ext>
      </extLst>
    </bk>
    <bk>
      <extLst>
        <ext uri="{3e2802c4-a4d2-4d8b-9148-e3be6c30e623}">
          <xlrd:rvb i="8207"/>
        </ext>
      </extLst>
    </bk>
    <bk>
      <extLst>
        <ext uri="{3e2802c4-a4d2-4d8b-9148-e3be6c30e623}">
          <xlrd:rvb i="8208"/>
        </ext>
      </extLst>
    </bk>
    <bk>
      <extLst>
        <ext uri="{3e2802c4-a4d2-4d8b-9148-e3be6c30e623}">
          <xlrd:rvb i="8209"/>
        </ext>
      </extLst>
    </bk>
    <bk>
      <extLst>
        <ext uri="{3e2802c4-a4d2-4d8b-9148-e3be6c30e623}">
          <xlrd:rvb i="8210"/>
        </ext>
      </extLst>
    </bk>
    <bk>
      <extLst>
        <ext uri="{3e2802c4-a4d2-4d8b-9148-e3be6c30e623}">
          <xlrd:rvb i="8211"/>
        </ext>
      </extLst>
    </bk>
    <bk>
      <extLst>
        <ext uri="{3e2802c4-a4d2-4d8b-9148-e3be6c30e623}">
          <xlrd:rvb i="8212"/>
        </ext>
      </extLst>
    </bk>
    <bk>
      <extLst>
        <ext uri="{3e2802c4-a4d2-4d8b-9148-e3be6c30e623}">
          <xlrd:rvb i="8213"/>
        </ext>
      </extLst>
    </bk>
    <bk>
      <extLst>
        <ext uri="{3e2802c4-a4d2-4d8b-9148-e3be6c30e623}">
          <xlrd:rvb i="8214"/>
        </ext>
      </extLst>
    </bk>
    <bk>
      <extLst>
        <ext uri="{3e2802c4-a4d2-4d8b-9148-e3be6c30e623}">
          <xlrd:rvb i="8215"/>
        </ext>
      </extLst>
    </bk>
    <bk>
      <extLst>
        <ext uri="{3e2802c4-a4d2-4d8b-9148-e3be6c30e623}">
          <xlrd:rvb i="8216"/>
        </ext>
      </extLst>
    </bk>
    <bk>
      <extLst>
        <ext uri="{3e2802c4-a4d2-4d8b-9148-e3be6c30e623}">
          <xlrd:rvb i="8217"/>
        </ext>
      </extLst>
    </bk>
    <bk>
      <extLst>
        <ext uri="{3e2802c4-a4d2-4d8b-9148-e3be6c30e623}">
          <xlrd:rvb i="8218"/>
        </ext>
      </extLst>
    </bk>
    <bk>
      <extLst>
        <ext uri="{3e2802c4-a4d2-4d8b-9148-e3be6c30e623}">
          <xlrd:rvb i="8219"/>
        </ext>
      </extLst>
    </bk>
    <bk>
      <extLst>
        <ext uri="{3e2802c4-a4d2-4d8b-9148-e3be6c30e623}">
          <xlrd:rvb i="8220"/>
        </ext>
      </extLst>
    </bk>
    <bk>
      <extLst>
        <ext uri="{3e2802c4-a4d2-4d8b-9148-e3be6c30e623}">
          <xlrd:rvb i="8221"/>
        </ext>
      </extLst>
    </bk>
    <bk>
      <extLst>
        <ext uri="{3e2802c4-a4d2-4d8b-9148-e3be6c30e623}">
          <xlrd:rvb i="8222"/>
        </ext>
      </extLst>
    </bk>
    <bk>
      <extLst>
        <ext uri="{3e2802c4-a4d2-4d8b-9148-e3be6c30e623}">
          <xlrd:rvb i="8223"/>
        </ext>
      </extLst>
    </bk>
    <bk>
      <extLst>
        <ext uri="{3e2802c4-a4d2-4d8b-9148-e3be6c30e623}">
          <xlrd:rvb i="8224"/>
        </ext>
      </extLst>
    </bk>
    <bk>
      <extLst>
        <ext uri="{3e2802c4-a4d2-4d8b-9148-e3be6c30e623}">
          <xlrd:rvb i="8225"/>
        </ext>
      </extLst>
    </bk>
    <bk>
      <extLst>
        <ext uri="{3e2802c4-a4d2-4d8b-9148-e3be6c30e623}">
          <xlrd:rvb i="8226"/>
        </ext>
      </extLst>
    </bk>
    <bk>
      <extLst>
        <ext uri="{3e2802c4-a4d2-4d8b-9148-e3be6c30e623}">
          <xlrd:rvb i="8227"/>
        </ext>
      </extLst>
    </bk>
    <bk>
      <extLst>
        <ext uri="{3e2802c4-a4d2-4d8b-9148-e3be6c30e623}">
          <xlrd:rvb i="8228"/>
        </ext>
      </extLst>
    </bk>
    <bk>
      <extLst>
        <ext uri="{3e2802c4-a4d2-4d8b-9148-e3be6c30e623}">
          <xlrd:rvb i="8229"/>
        </ext>
      </extLst>
    </bk>
    <bk>
      <extLst>
        <ext uri="{3e2802c4-a4d2-4d8b-9148-e3be6c30e623}">
          <xlrd:rvb i="8230"/>
        </ext>
      </extLst>
    </bk>
    <bk>
      <extLst>
        <ext uri="{3e2802c4-a4d2-4d8b-9148-e3be6c30e623}">
          <xlrd:rvb i="8231"/>
        </ext>
      </extLst>
    </bk>
    <bk>
      <extLst>
        <ext uri="{3e2802c4-a4d2-4d8b-9148-e3be6c30e623}">
          <xlrd:rvb i="8232"/>
        </ext>
      </extLst>
    </bk>
    <bk>
      <extLst>
        <ext uri="{3e2802c4-a4d2-4d8b-9148-e3be6c30e623}">
          <xlrd:rvb i="8233"/>
        </ext>
      </extLst>
    </bk>
    <bk>
      <extLst>
        <ext uri="{3e2802c4-a4d2-4d8b-9148-e3be6c30e623}">
          <xlrd:rvb i="8234"/>
        </ext>
      </extLst>
    </bk>
    <bk>
      <extLst>
        <ext uri="{3e2802c4-a4d2-4d8b-9148-e3be6c30e623}">
          <xlrd:rvb i="8235"/>
        </ext>
      </extLst>
    </bk>
    <bk>
      <extLst>
        <ext uri="{3e2802c4-a4d2-4d8b-9148-e3be6c30e623}">
          <xlrd:rvb i="8236"/>
        </ext>
      </extLst>
    </bk>
    <bk>
      <extLst>
        <ext uri="{3e2802c4-a4d2-4d8b-9148-e3be6c30e623}">
          <xlrd:rvb i="8237"/>
        </ext>
      </extLst>
    </bk>
    <bk>
      <extLst>
        <ext uri="{3e2802c4-a4d2-4d8b-9148-e3be6c30e623}">
          <xlrd:rvb i="8238"/>
        </ext>
      </extLst>
    </bk>
    <bk>
      <extLst>
        <ext uri="{3e2802c4-a4d2-4d8b-9148-e3be6c30e623}">
          <xlrd:rvb i="8239"/>
        </ext>
      </extLst>
    </bk>
    <bk>
      <extLst>
        <ext uri="{3e2802c4-a4d2-4d8b-9148-e3be6c30e623}">
          <xlrd:rvb i="8240"/>
        </ext>
      </extLst>
    </bk>
    <bk>
      <extLst>
        <ext uri="{3e2802c4-a4d2-4d8b-9148-e3be6c30e623}">
          <xlrd:rvb i="8241"/>
        </ext>
      </extLst>
    </bk>
    <bk>
      <extLst>
        <ext uri="{3e2802c4-a4d2-4d8b-9148-e3be6c30e623}">
          <xlrd:rvb i="8242"/>
        </ext>
      </extLst>
    </bk>
    <bk>
      <extLst>
        <ext uri="{3e2802c4-a4d2-4d8b-9148-e3be6c30e623}">
          <xlrd:rvb i="8243"/>
        </ext>
      </extLst>
    </bk>
    <bk>
      <extLst>
        <ext uri="{3e2802c4-a4d2-4d8b-9148-e3be6c30e623}">
          <xlrd:rvb i="8244"/>
        </ext>
      </extLst>
    </bk>
    <bk>
      <extLst>
        <ext uri="{3e2802c4-a4d2-4d8b-9148-e3be6c30e623}">
          <xlrd:rvb i="8245"/>
        </ext>
      </extLst>
    </bk>
    <bk>
      <extLst>
        <ext uri="{3e2802c4-a4d2-4d8b-9148-e3be6c30e623}">
          <xlrd:rvb i="8246"/>
        </ext>
      </extLst>
    </bk>
    <bk>
      <extLst>
        <ext uri="{3e2802c4-a4d2-4d8b-9148-e3be6c30e623}">
          <xlrd:rvb i="8247"/>
        </ext>
      </extLst>
    </bk>
    <bk>
      <extLst>
        <ext uri="{3e2802c4-a4d2-4d8b-9148-e3be6c30e623}">
          <xlrd:rvb i="8248"/>
        </ext>
      </extLst>
    </bk>
    <bk>
      <extLst>
        <ext uri="{3e2802c4-a4d2-4d8b-9148-e3be6c30e623}">
          <xlrd:rvb i="8249"/>
        </ext>
      </extLst>
    </bk>
    <bk>
      <extLst>
        <ext uri="{3e2802c4-a4d2-4d8b-9148-e3be6c30e623}">
          <xlrd:rvb i="8250"/>
        </ext>
      </extLst>
    </bk>
    <bk>
      <extLst>
        <ext uri="{3e2802c4-a4d2-4d8b-9148-e3be6c30e623}">
          <xlrd:rvb i="8251"/>
        </ext>
      </extLst>
    </bk>
    <bk>
      <extLst>
        <ext uri="{3e2802c4-a4d2-4d8b-9148-e3be6c30e623}">
          <xlrd:rvb i="8252"/>
        </ext>
      </extLst>
    </bk>
    <bk>
      <extLst>
        <ext uri="{3e2802c4-a4d2-4d8b-9148-e3be6c30e623}">
          <xlrd:rvb i="8253"/>
        </ext>
      </extLst>
    </bk>
    <bk>
      <extLst>
        <ext uri="{3e2802c4-a4d2-4d8b-9148-e3be6c30e623}">
          <xlrd:rvb i="8254"/>
        </ext>
      </extLst>
    </bk>
    <bk>
      <extLst>
        <ext uri="{3e2802c4-a4d2-4d8b-9148-e3be6c30e623}">
          <xlrd:rvb i="8255"/>
        </ext>
      </extLst>
    </bk>
    <bk>
      <extLst>
        <ext uri="{3e2802c4-a4d2-4d8b-9148-e3be6c30e623}">
          <xlrd:rvb i="8256"/>
        </ext>
      </extLst>
    </bk>
    <bk>
      <extLst>
        <ext uri="{3e2802c4-a4d2-4d8b-9148-e3be6c30e623}">
          <xlrd:rvb i="8257"/>
        </ext>
      </extLst>
    </bk>
    <bk>
      <extLst>
        <ext uri="{3e2802c4-a4d2-4d8b-9148-e3be6c30e623}">
          <xlrd:rvb i="8258"/>
        </ext>
      </extLst>
    </bk>
    <bk>
      <extLst>
        <ext uri="{3e2802c4-a4d2-4d8b-9148-e3be6c30e623}">
          <xlrd:rvb i="8259"/>
        </ext>
      </extLst>
    </bk>
    <bk>
      <extLst>
        <ext uri="{3e2802c4-a4d2-4d8b-9148-e3be6c30e623}">
          <xlrd:rvb i="8260"/>
        </ext>
      </extLst>
    </bk>
    <bk>
      <extLst>
        <ext uri="{3e2802c4-a4d2-4d8b-9148-e3be6c30e623}">
          <xlrd:rvb i="8261"/>
        </ext>
      </extLst>
    </bk>
    <bk>
      <extLst>
        <ext uri="{3e2802c4-a4d2-4d8b-9148-e3be6c30e623}">
          <xlrd:rvb i="8262"/>
        </ext>
      </extLst>
    </bk>
    <bk>
      <extLst>
        <ext uri="{3e2802c4-a4d2-4d8b-9148-e3be6c30e623}">
          <xlrd:rvb i="8263"/>
        </ext>
      </extLst>
    </bk>
    <bk>
      <extLst>
        <ext uri="{3e2802c4-a4d2-4d8b-9148-e3be6c30e623}">
          <xlrd:rvb i="8264"/>
        </ext>
      </extLst>
    </bk>
    <bk>
      <extLst>
        <ext uri="{3e2802c4-a4d2-4d8b-9148-e3be6c30e623}">
          <xlrd:rvb i="8265"/>
        </ext>
      </extLst>
    </bk>
    <bk>
      <extLst>
        <ext uri="{3e2802c4-a4d2-4d8b-9148-e3be6c30e623}">
          <xlrd:rvb i="8266"/>
        </ext>
      </extLst>
    </bk>
    <bk>
      <extLst>
        <ext uri="{3e2802c4-a4d2-4d8b-9148-e3be6c30e623}">
          <xlrd:rvb i="8267"/>
        </ext>
      </extLst>
    </bk>
    <bk>
      <extLst>
        <ext uri="{3e2802c4-a4d2-4d8b-9148-e3be6c30e623}">
          <xlrd:rvb i="8268"/>
        </ext>
      </extLst>
    </bk>
    <bk>
      <extLst>
        <ext uri="{3e2802c4-a4d2-4d8b-9148-e3be6c30e623}">
          <xlrd:rvb i="8269"/>
        </ext>
      </extLst>
    </bk>
    <bk>
      <extLst>
        <ext uri="{3e2802c4-a4d2-4d8b-9148-e3be6c30e623}">
          <xlrd:rvb i="8270"/>
        </ext>
      </extLst>
    </bk>
    <bk>
      <extLst>
        <ext uri="{3e2802c4-a4d2-4d8b-9148-e3be6c30e623}">
          <xlrd:rvb i="8271"/>
        </ext>
      </extLst>
    </bk>
    <bk>
      <extLst>
        <ext uri="{3e2802c4-a4d2-4d8b-9148-e3be6c30e623}">
          <xlrd:rvb i="8272"/>
        </ext>
      </extLst>
    </bk>
    <bk>
      <extLst>
        <ext uri="{3e2802c4-a4d2-4d8b-9148-e3be6c30e623}">
          <xlrd:rvb i="8273"/>
        </ext>
      </extLst>
    </bk>
    <bk>
      <extLst>
        <ext uri="{3e2802c4-a4d2-4d8b-9148-e3be6c30e623}">
          <xlrd:rvb i="8274"/>
        </ext>
      </extLst>
    </bk>
    <bk>
      <extLst>
        <ext uri="{3e2802c4-a4d2-4d8b-9148-e3be6c30e623}">
          <xlrd:rvb i="8275"/>
        </ext>
      </extLst>
    </bk>
    <bk>
      <extLst>
        <ext uri="{3e2802c4-a4d2-4d8b-9148-e3be6c30e623}">
          <xlrd:rvb i="8276"/>
        </ext>
      </extLst>
    </bk>
    <bk>
      <extLst>
        <ext uri="{3e2802c4-a4d2-4d8b-9148-e3be6c30e623}">
          <xlrd:rvb i="8277"/>
        </ext>
      </extLst>
    </bk>
    <bk>
      <extLst>
        <ext uri="{3e2802c4-a4d2-4d8b-9148-e3be6c30e623}">
          <xlrd:rvb i="8278"/>
        </ext>
      </extLst>
    </bk>
    <bk>
      <extLst>
        <ext uri="{3e2802c4-a4d2-4d8b-9148-e3be6c30e623}">
          <xlrd:rvb i="8279"/>
        </ext>
      </extLst>
    </bk>
    <bk>
      <extLst>
        <ext uri="{3e2802c4-a4d2-4d8b-9148-e3be6c30e623}">
          <xlrd:rvb i="8280"/>
        </ext>
      </extLst>
    </bk>
    <bk>
      <extLst>
        <ext uri="{3e2802c4-a4d2-4d8b-9148-e3be6c30e623}">
          <xlrd:rvb i="8281"/>
        </ext>
      </extLst>
    </bk>
    <bk>
      <extLst>
        <ext uri="{3e2802c4-a4d2-4d8b-9148-e3be6c30e623}">
          <xlrd:rvb i="8282"/>
        </ext>
      </extLst>
    </bk>
    <bk>
      <extLst>
        <ext uri="{3e2802c4-a4d2-4d8b-9148-e3be6c30e623}">
          <xlrd:rvb i="8283"/>
        </ext>
      </extLst>
    </bk>
    <bk>
      <extLst>
        <ext uri="{3e2802c4-a4d2-4d8b-9148-e3be6c30e623}">
          <xlrd:rvb i="8284"/>
        </ext>
      </extLst>
    </bk>
    <bk>
      <extLst>
        <ext uri="{3e2802c4-a4d2-4d8b-9148-e3be6c30e623}">
          <xlrd:rvb i="8285"/>
        </ext>
      </extLst>
    </bk>
    <bk>
      <extLst>
        <ext uri="{3e2802c4-a4d2-4d8b-9148-e3be6c30e623}">
          <xlrd:rvb i="8286"/>
        </ext>
      </extLst>
    </bk>
    <bk>
      <extLst>
        <ext uri="{3e2802c4-a4d2-4d8b-9148-e3be6c30e623}">
          <xlrd:rvb i="8287"/>
        </ext>
      </extLst>
    </bk>
    <bk>
      <extLst>
        <ext uri="{3e2802c4-a4d2-4d8b-9148-e3be6c30e623}">
          <xlrd:rvb i="8288"/>
        </ext>
      </extLst>
    </bk>
    <bk>
      <extLst>
        <ext uri="{3e2802c4-a4d2-4d8b-9148-e3be6c30e623}">
          <xlrd:rvb i="8289"/>
        </ext>
      </extLst>
    </bk>
    <bk>
      <extLst>
        <ext uri="{3e2802c4-a4d2-4d8b-9148-e3be6c30e623}">
          <xlrd:rvb i="8290"/>
        </ext>
      </extLst>
    </bk>
    <bk>
      <extLst>
        <ext uri="{3e2802c4-a4d2-4d8b-9148-e3be6c30e623}">
          <xlrd:rvb i="8291"/>
        </ext>
      </extLst>
    </bk>
    <bk>
      <extLst>
        <ext uri="{3e2802c4-a4d2-4d8b-9148-e3be6c30e623}">
          <xlrd:rvb i="8292"/>
        </ext>
      </extLst>
    </bk>
    <bk>
      <extLst>
        <ext uri="{3e2802c4-a4d2-4d8b-9148-e3be6c30e623}">
          <xlrd:rvb i="8293"/>
        </ext>
      </extLst>
    </bk>
    <bk>
      <extLst>
        <ext uri="{3e2802c4-a4d2-4d8b-9148-e3be6c30e623}">
          <xlrd:rvb i="8294"/>
        </ext>
      </extLst>
    </bk>
    <bk>
      <extLst>
        <ext uri="{3e2802c4-a4d2-4d8b-9148-e3be6c30e623}">
          <xlrd:rvb i="8295"/>
        </ext>
      </extLst>
    </bk>
    <bk>
      <extLst>
        <ext uri="{3e2802c4-a4d2-4d8b-9148-e3be6c30e623}">
          <xlrd:rvb i="8296"/>
        </ext>
      </extLst>
    </bk>
    <bk>
      <extLst>
        <ext uri="{3e2802c4-a4d2-4d8b-9148-e3be6c30e623}">
          <xlrd:rvb i="8297"/>
        </ext>
      </extLst>
    </bk>
    <bk>
      <extLst>
        <ext uri="{3e2802c4-a4d2-4d8b-9148-e3be6c30e623}">
          <xlrd:rvb i="8298"/>
        </ext>
      </extLst>
    </bk>
    <bk>
      <extLst>
        <ext uri="{3e2802c4-a4d2-4d8b-9148-e3be6c30e623}">
          <xlrd:rvb i="8299"/>
        </ext>
      </extLst>
    </bk>
    <bk>
      <extLst>
        <ext uri="{3e2802c4-a4d2-4d8b-9148-e3be6c30e623}">
          <xlrd:rvb i="8300"/>
        </ext>
      </extLst>
    </bk>
    <bk>
      <extLst>
        <ext uri="{3e2802c4-a4d2-4d8b-9148-e3be6c30e623}">
          <xlrd:rvb i="8301"/>
        </ext>
      </extLst>
    </bk>
    <bk>
      <extLst>
        <ext uri="{3e2802c4-a4d2-4d8b-9148-e3be6c30e623}">
          <xlrd:rvb i="8302"/>
        </ext>
      </extLst>
    </bk>
    <bk>
      <extLst>
        <ext uri="{3e2802c4-a4d2-4d8b-9148-e3be6c30e623}">
          <xlrd:rvb i="8303"/>
        </ext>
      </extLst>
    </bk>
    <bk>
      <extLst>
        <ext uri="{3e2802c4-a4d2-4d8b-9148-e3be6c30e623}">
          <xlrd:rvb i="8304"/>
        </ext>
      </extLst>
    </bk>
    <bk>
      <extLst>
        <ext uri="{3e2802c4-a4d2-4d8b-9148-e3be6c30e623}">
          <xlrd:rvb i="8305"/>
        </ext>
      </extLst>
    </bk>
    <bk>
      <extLst>
        <ext uri="{3e2802c4-a4d2-4d8b-9148-e3be6c30e623}">
          <xlrd:rvb i="8306"/>
        </ext>
      </extLst>
    </bk>
    <bk>
      <extLst>
        <ext uri="{3e2802c4-a4d2-4d8b-9148-e3be6c30e623}">
          <xlrd:rvb i="8307"/>
        </ext>
      </extLst>
    </bk>
    <bk>
      <extLst>
        <ext uri="{3e2802c4-a4d2-4d8b-9148-e3be6c30e623}">
          <xlrd:rvb i="8308"/>
        </ext>
      </extLst>
    </bk>
    <bk>
      <extLst>
        <ext uri="{3e2802c4-a4d2-4d8b-9148-e3be6c30e623}">
          <xlrd:rvb i="8309"/>
        </ext>
      </extLst>
    </bk>
    <bk>
      <extLst>
        <ext uri="{3e2802c4-a4d2-4d8b-9148-e3be6c30e623}">
          <xlrd:rvb i="8310"/>
        </ext>
      </extLst>
    </bk>
    <bk>
      <extLst>
        <ext uri="{3e2802c4-a4d2-4d8b-9148-e3be6c30e623}">
          <xlrd:rvb i="8311"/>
        </ext>
      </extLst>
    </bk>
    <bk>
      <extLst>
        <ext uri="{3e2802c4-a4d2-4d8b-9148-e3be6c30e623}">
          <xlrd:rvb i="8312"/>
        </ext>
      </extLst>
    </bk>
    <bk>
      <extLst>
        <ext uri="{3e2802c4-a4d2-4d8b-9148-e3be6c30e623}">
          <xlrd:rvb i="8313"/>
        </ext>
      </extLst>
    </bk>
    <bk>
      <extLst>
        <ext uri="{3e2802c4-a4d2-4d8b-9148-e3be6c30e623}">
          <xlrd:rvb i="8314"/>
        </ext>
      </extLst>
    </bk>
    <bk>
      <extLst>
        <ext uri="{3e2802c4-a4d2-4d8b-9148-e3be6c30e623}">
          <xlrd:rvb i="8315"/>
        </ext>
      </extLst>
    </bk>
    <bk>
      <extLst>
        <ext uri="{3e2802c4-a4d2-4d8b-9148-e3be6c30e623}">
          <xlrd:rvb i="8316"/>
        </ext>
      </extLst>
    </bk>
    <bk>
      <extLst>
        <ext uri="{3e2802c4-a4d2-4d8b-9148-e3be6c30e623}">
          <xlrd:rvb i="8317"/>
        </ext>
      </extLst>
    </bk>
    <bk>
      <extLst>
        <ext uri="{3e2802c4-a4d2-4d8b-9148-e3be6c30e623}">
          <xlrd:rvb i="8318"/>
        </ext>
      </extLst>
    </bk>
    <bk>
      <extLst>
        <ext uri="{3e2802c4-a4d2-4d8b-9148-e3be6c30e623}">
          <xlrd:rvb i="8319"/>
        </ext>
      </extLst>
    </bk>
    <bk>
      <extLst>
        <ext uri="{3e2802c4-a4d2-4d8b-9148-e3be6c30e623}">
          <xlrd:rvb i="8320"/>
        </ext>
      </extLst>
    </bk>
    <bk>
      <extLst>
        <ext uri="{3e2802c4-a4d2-4d8b-9148-e3be6c30e623}">
          <xlrd:rvb i="8321"/>
        </ext>
      </extLst>
    </bk>
    <bk>
      <extLst>
        <ext uri="{3e2802c4-a4d2-4d8b-9148-e3be6c30e623}">
          <xlrd:rvb i="8322"/>
        </ext>
      </extLst>
    </bk>
    <bk>
      <extLst>
        <ext uri="{3e2802c4-a4d2-4d8b-9148-e3be6c30e623}">
          <xlrd:rvb i="8323"/>
        </ext>
      </extLst>
    </bk>
    <bk>
      <extLst>
        <ext uri="{3e2802c4-a4d2-4d8b-9148-e3be6c30e623}">
          <xlrd:rvb i="8324"/>
        </ext>
      </extLst>
    </bk>
    <bk>
      <extLst>
        <ext uri="{3e2802c4-a4d2-4d8b-9148-e3be6c30e623}">
          <xlrd:rvb i="8325"/>
        </ext>
      </extLst>
    </bk>
    <bk>
      <extLst>
        <ext uri="{3e2802c4-a4d2-4d8b-9148-e3be6c30e623}">
          <xlrd:rvb i="8326"/>
        </ext>
      </extLst>
    </bk>
    <bk>
      <extLst>
        <ext uri="{3e2802c4-a4d2-4d8b-9148-e3be6c30e623}">
          <xlrd:rvb i="8327"/>
        </ext>
      </extLst>
    </bk>
    <bk>
      <extLst>
        <ext uri="{3e2802c4-a4d2-4d8b-9148-e3be6c30e623}">
          <xlrd:rvb i="8328"/>
        </ext>
      </extLst>
    </bk>
    <bk>
      <extLst>
        <ext uri="{3e2802c4-a4d2-4d8b-9148-e3be6c30e623}">
          <xlrd:rvb i="8329"/>
        </ext>
      </extLst>
    </bk>
    <bk>
      <extLst>
        <ext uri="{3e2802c4-a4d2-4d8b-9148-e3be6c30e623}">
          <xlrd:rvb i="8330"/>
        </ext>
      </extLst>
    </bk>
    <bk>
      <extLst>
        <ext uri="{3e2802c4-a4d2-4d8b-9148-e3be6c30e623}">
          <xlrd:rvb i="8331"/>
        </ext>
      </extLst>
    </bk>
    <bk>
      <extLst>
        <ext uri="{3e2802c4-a4d2-4d8b-9148-e3be6c30e623}">
          <xlrd:rvb i="8332"/>
        </ext>
      </extLst>
    </bk>
    <bk>
      <extLst>
        <ext uri="{3e2802c4-a4d2-4d8b-9148-e3be6c30e623}">
          <xlrd:rvb i="8333"/>
        </ext>
      </extLst>
    </bk>
    <bk>
      <extLst>
        <ext uri="{3e2802c4-a4d2-4d8b-9148-e3be6c30e623}">
          <xlrd:rvb i="8334"/>
        </ext>
      </extLst>
    </bk>
    <bk>
      <extLst>
        <ext uri="{3e2802c4-a4d2-4d8b-9148-e3be6c30e623}">
          <xlrd:rvb i="8335"/>
        </ext>
      </extLst>
    </bk>
    <bk>
      <extLst>
        <ext uri="{3e2802c4-a4d2-4d8b-9148-e3be6c30e623}">
          <xlrd:rvb i="8336"/>
        </ext>
      </extLst>
    </bk>
    <bk>
      <extLst>
        <ext uri="{3e2802c4-a4d2-4d8b-9148-e3be6c30e623}">
          <xlrd:rvb i="8337"/>
        </ext>
      </extLst>
    </bk>
    <bk>
      <extLst>
        <ext uri="{3e2802c4-a4d2-4d8b-9148-e3be6c30e623}">
          <xlrd:rvb i="8338"/>
        </ext>
      </extLst>
    </bk>
    <bk>
      <extLst>
        <ext uri="{3e2802c4-a4d2-4d8b-9148-e3be6c30e623}">
          <xlrd:rvb i="8339"/>
        </ext>
      </extLst>
    </bk>
    <bk>
      <extLst>
        <ext uri="{3e2802c4-a4d2-4d8b-9148-e3be6c30e623}">
          <xlrd:rvb i="8340"/>
        </ext>
      </extLst>
    </bk>
    <bk>
      <extLst>
        <ext uri="{3e2802c4-a4d2-4d8b-9148-e3be6c30e623}">
          <xlrd:rvb i="8341"/>
        </ext>
      </extLst>
    </bk>
    <bk>
      <extLst>
        <ext uri="{3e2802c4-a4d2-4d8b-9148-e3be6c30e623}">
          <xlrd:rvb i="8342"/>
        </ext>
      </extLst>
    </bk>
    <bk>
      <extLst>
        <ext uri="{3e2802c4-a4d2-4d8b-9148-e3be6c30e623}">
          <xlrd:rvb i="8343"/>
        </ext>
      </extLst>
    </bk>
    <bk>
      <extLst>
        <ext uri="{3e2802c4-a4d2-4d8b-9148-e3be6c30e623}">
          <xlrd:rvb i="8344"/>
        </ext>
      </extLst>
    </bk>
    <bk>
      <extLst>
        <ext uri="{3e2802c4-a4d2-4d8b-9148-e3be6c30e623}">
          <xlrd:rvb i="8345"/>
        </ext>
      </extLst>
    </bk>
    <bk>
      <extLst>
        <ext uri="{3e2802c4-a4d2-4d8b-9148-e3be6c30e623}">
          <xlrd:rvb i="8346"/>
        </ext>
      </extLst>
    </bk>
    <bk>
      <extLst>
        <ext uri="{3e2802c4-a4d2-4d8b-9148-e3be6c30e623}">
          <xlrd:rvb i="8347"/>
        </ext>
      </extLst>
    </bk>
    <bk>
      <extLst>
        <ext uri="{3e2802c4-a4d2-4d8b-9148-e3be6c30e623}">
          <xlrd:rvb i="8348"/>
        </ext>
      </extLst>
    </bk>
    <bk>
      <extLst>
        <ext uri="{3e2802c4-a4d2-4d8b-9148-e3be6c30e623}">
          <xlrd:rvb i="8349"/>
        </ext>
      </extLst>
    </bk>
    <bk>
      <extLst>
        <ext uri="{3e2802c4-a4d2-4d8b-9148-e3be6c30e623}">
          <xlrd:rvb i="8350"/>
        </ext>
      </extLst>
    </bk>
    <bk>
      <extLst>
        <ext uri="{3e2802c4-a4d2-4d8b-9148-e3be6c30e623}">
          <xlrd:rvb i="8351"/>
        </ext>
      </extLst>
    </bk>
    <bk>
      <extLst>
        <ext uri="{3e2802c4-a4d2-4d8b-9148-e3be6c30e623}">
          <xlrd:rvb i="8352"/>
        </ext>
      </extLst>
    </bk>
    <bk>
      <extLst>
        <ext uri="{3e2802c4-a4d2-4d8b-9148-e3be6c30e623}">
          <xlrd:rvb i="8353"/>
        </ext>
      </extLst>
    </bk>
    <bk>
      <extLst>
        <ext uri="{3e2802c4-a4d2-4d8b-9148-e3be6c30e623}">
          <xlrd:rvb i="8354"/>
        </ext>
      </extLst>
    </bk>
    <bk>
      <extLst>
        <ext uri="{3e2802c4-a4d2-4d8b-9148-e3be6c30e623}">
          <xlrd:rvb i="8355"/>
        </ext>
      </extLst>
    </bk>
    <bk>
      <extLst>
        <ext uri="{3e2802c4-a4d2-4d8b-9148-e3be6c30e623}">
          <xlrd:rvb i="8356"/>
        </ext>
      </extLst>
    </bk>
    <bk>
      <extLst>
        <ext uri="{3e2802c4-a4d2-4d8b-9148-e3be6c30e623}">
          <xlrd:rvb i="8357"/>
        </ext>
      </extLst>
    </bk>
    <bk>
      <extLst>
        <ext uri="{3e2802c4-a4d2-4d8b-9148-e3be6c30e623}">
          <xlrd:rvb i="8358"/>
        </ext>
      </extLst>
    </bk>
    <bk>
      <extLst>
        <ext uri="{3e2802c4-a4d2-4d8b-9148-e3be6c30e623}">
          <xlrd:rvb i="8359"/>
        </ext>
      </extLst>
    </bk>
    <bk>
      <extLst>
        <ext uri="{3e2802c4-a4d2-4d8b-9148-e3be6c30e623}">
          <xlrd:rvb i="8360"/>
        </ext>
      </extLst>
    </bk>
    <bk>
      <extLst>
        <ext uri="{3e2802c4-a4d2-4d8b-9148-e3be6c30e623}">
          <xlrd:rvb i="8361"/>
        </ext>
      </extLst>
    </bk>
    <bk>
      <extLst>
        <ext uri="{3e2802c4-a4d2-4d8b-9148-e3be6c30e623}">
          <xlrd:rvb i="8362"/>
        </ext>
      </extLst>
    </bk>
    <bk>
      <extLst>
        <ext uri="{3e2802c4-a4d2-4d8b-9148-e3be6c30e623}">
          <xlrd:rvb i="8363"/>
        </ext>
      </extLst>
    </bk>
    <bk>
      <extLst>
        <ext uri="{3e2802c4-a4d2-4d8b-9148-e3be6c30e623}">
          <xlrd:rvb i="8364"/>
        </ext>
      </extLst>
    </bk>
    <bk>
      <extLst>
        <ext uri="{3e2802c4-a4d2-4d8b-9148-e3be6c30e623}">
          <xlrd:rvb i="8365"/>
        </ext>
      </extLst>
    </bk>
    <bk>
      <extLst>
        <ext uri="{3e2802c4-a4d2-4d8b-9148-e3be6c30e623}">
          <xlrd:rvb i="8366"/>
        </ext>
      </extLst>
    </bk>
    <bk>
      <extLst>
        <ext uri="{3e2802c4-a4d2-4d8b-9148-e3be6c30e623}">
          <xlrd:rvb i="8367"/>
        </ext>
      </extLst>
    </bk>
    <bk>
      <extLst>
        <ext uri="{3e2802c4-a4d2-4d8b-9148-e3be6c30e623}">
          <xlrd:rvb i="8368"/>
        </ext>
      </extLst>
    </bk>
    <bk>
      <extLst>
        <ext uri="{3e2802c4-a4d2-4d8b-9148-e3be6c30e623}">
          <xlrd:rvb i="8369"/>
        </ext>
      </extLst>
    </bk>
    <bk>
      <extLst>
        <ext uri="{3e2802c4-a4d2-4d8b-9148-e3be6c30e623}">
          <xlrd:rvb i="8370"/>
        </ext>
      </extLst>
    </bk>
    <bk>
      <extLst>
        <ext uri="{3e2802c4-a4d2-4d8b-9148-e3be6c30e623}">
          <xlrd:rvb i="8371"/>
        </ext>
      </extLst>
    </bk>
    <bk>
      <extLst>
        <ext uri="{3e2802c4-a4d2-4d8b-9148-e3be6c30e623}">
          <xlrd:rvb i="8372"/>
        </ext>
      </extLst>
    </bk>
    <bk>
      <extLst>
        <ext uri="{3e2802c4-a4d2-4d8b-9148-e3be6c30e623}">
          <xlrd:rvb i="8373"/>
        </ext>
      </extLst>
    </bk>
    <bk>
      <extLst>
        <ext uri="{3e2802c4-a4d2-4d8b-9148-e3be6c30e623}">
          <xlrd:rvb i="8374"/>
        </ext>
      </extLst>
    </bk>
    <bk>
      <extLst>
        <ext uri="{3e2802c4-a4d2-4d8b-9148-e3be6c30e623}">
          <xlrd:rvb i="8375"/>
        </ext>
      </extLst>
    </bk>
    <bk>
      <extLst>
        <ext uri="{3e2802c4-a4d2-4d8b-9148-e3be6c30e623}">
          <xlrd:rvb i="8376"/>
        </ext>
      </extLst>
    </bk>
    <bk>
      <extLst>
        <ext uri="{3e2802c4-a4d2-4d8b-9148-e3be6c30e623}">
          <xlrd:rvb i="8377"/>
        </ext>
      </extLst>
    </bk>
    <bk>
      <extLst>
        <ext uri="{3e2802c4-a4d2-4d8b-9148-e3be6c30e623}">
          <xlrd:rvb i="8378"/>
        </ext>
      </extLst>
    </bk>
    <bk>
      <extLst>
        <ext uri="{3e2802c4-a4d2-4d8b-9148-e3be6c30e623}">
          <xlrd:rvb i="8379"/>
        </ext>
      </extLst>
    </bk>
    <bk>
      <extLst>
        <ext uri="{3e2802c4-a4d2-4d8b-9148-e3be6c30e623}">
          <xlrd:rvb i="8380"/>
        </ext>
      </extLst>
    </bk>
    <bk>
      <extLst>
        <ext uri="{3e2802c4-a4d2-4d8b-9148-e3be6c30e623}">
          <xlrd:rvb i="8381"/>
        </ext>
      </extLst>
    </bk>
    <bk>
      <extLst>
        <ext uri="{3e2802c4-a4d2-4d8b-9148-e3be6c30e623}">
          <xlrd:rvb i="8382"/>
        </ext>
      </extLst>
    </bk>
    <bk>
      <extLst>
        <ext uri="{3e2802c4-a4d2-4d8b-9148-e3be6c30e623}">
          <xlrd:rvb i="8383"/>
        </ext>
      </extLst>
    </bk>
    <bk>
      <extLst>
        <ext uri="{3e2802c4-a4d2-4d8b-9148-e3be6c30e623}">
          <xlrd:rvb i="8384"/>
        </ext>
      </extLst>
    </bk>
    <bk>
      <extLst>
        <ext uri="{3e2802c4-a4d2-4d8b-9148-e3be6c30e623}">
          <xlrd:rvb i="8385"/>
        </ext>
      </extLst>
    </bk>
    <bk>
      <extLst>
        <ext uri="{3e2802c4-a4d2-4d8b-9148-e3be6c30e623}">
          <xlrd:rvb i="8386"/>
        </ext>
      </extLst>
    </bk>
    <bk>
      <extLst>
        <ext uri="{3e2802c4-a4d2-4d8b-9148-e3be6c30e623}">
          <xlrd:rvb i="8387"/>
        </ext>
      </extLst>
    </bk>
    <bk>
      <extLst>
        <ext uri="{3e2802c4-a4d2-4d8b-9148-e3be6c30e623}">
          <xlrd:rvb i="8388"/>
        </ext>
      </extLst>
    </bk>
    <bk>
      <extLst>
        <ext uri="{3e2802c4-a4d2-4d8b-9148-e3be6c30e623}">
          <xlrd:rvb i="8389"/>
        </ext>
      </extLst>
    </bk>
    <bk>
      <extLst>
        <ext uri="{3e2802c4-a4d2-4d8b-9148-e3be6c30e623}">
          <xlrd:rvb i="8390"/>
        </ext>
      </extLst>
    </bk>
    <bk>
      <extLst>
        <ext uri="{3e2802c4-a4d2-4d8b-9148-e3be6c30e623}">
          <xlrd:rvb i="8391"/>
        </ext>
      </extLst>
    </bk>
    <bk>
      <extLst>
        <ext uri="{3e2802c4-a4d2-4d8b-9148-e3be6c30e623}">
          <xlrd:rvb i="8392"/>
        </ext>
      </extLst>
    </bk>
    <bk>
      <extLst>
        <ext uri="{3e2802c4-a4d2-4d8b-9148-e3be6c30e623}">
          <xlrd:rvb i="8393"/>
        </ext>
      </extLst>
    </bk>
    <bk>
      <extLst>
        <ext uri="{3e2802c4-a4d2-4d8b-9148-e3be6c30e623}">
          <xlrd:rvb i="8394"/>
        </ext>
      </extLst>
    </bk>
    <bk>
      <extLst>
        <ext uri="{3e2802c4-a4d2-4d8b-9148-e3be6c30e623}">
          <xlrd:rvb i="8395"/>
        </ext>
      </extLst>
    </bk>
    <bk>
      <extLst>
        <ext uri="{3e2802c4-a4d2-4d8b-9148-e3be6c30e623}">
          <xlrd:rvb i="8396"/>
        </ext>
      </extLst>
    </bk>
    <bk>
      <extLst>
        <ext uri="{3e2802c4-a4d2-4d8b-9148-e3be6c30e623}">
          <xlrd:rvb i="8397"/>
        </ext>
      </extLst>
    </bk>
    <bk>
      <extLst>
        <ext uri="{3e2802c4-a4d2-4d8b-9148-e3be6c30e623}">
          <xlrd:rvb i="8398"/>
        </ext>
      </extLst>
    </bk>
    <bk>
      <extLst>
        <ext uri="{3e2802c4-a4d2-4d8b-9148-e3be6c30e623}">
          <xlrd:rvb i="8399"/>
        </ext>
      </extLst>
    </bk>
    <bk>
      <extLst>
        <ext uri="{3e2802c4-a4d2-4d8b-9148-e3be6c30e623}">
          <xlrd:rvb i="8400"/>
        </ext>
      </extLst>
    </bk>
    <bk>
      <extLst>
        <ext uri="{3e2802c4-a4d2-4d8b-9148-e3be6c30e623}">
          <xlrd:rvb i="8401"/>
        </ext>
      </extLst>
    </bk>
    <bk>
      <extLst>
        <ext uri="{3e2802c4-a4d2-4d8b-9148-e3be6c30e623}">
          <xlrd:rvb i="8402"/>
        </ext>
      </extLst>
    </bk>
    <bk>
      <extLst>
        <ext uri="{3e2802c4-a4d2-4d8b-9148-e3be6c30e623}">
          <xlrd:rvb i="8403"/>
        </ext>
      </extLst>
    </bk>
    <bk>
      <extLst>
        <ext uri="{3e2802c4-a4d2-4d8b-9148-e3be6c30e623}">
          <xlrd:rvb i="8404"/>
        </ext>
      </extLst>
    </bk>
    <bk>
      <extLst>
        <ext uri="{3e2802c4-a4d2-4d8b-9148-e3be6c30e623}">
          <xlrd:rvb i="8405"/>
        </ext>
      </extLst>
    </bk>
    <bk>
      <extLst>
        <ext uri="{3e2802c4-a4d2-4d8b-9148-e3be6c30e623}">
          <xlrd:rvb i="8406"/>
        </ext>
      </extLst>
    </bk>
    <bk>
      <extLst>
        <ext uri="{3e2802c4-a4d2-4d8b-9148-e3be6c30e623}">
          <xlrd:rvb i="8407"/>
        </ext>
      </extLst>
    </bk>
    <bk>
      <extLst>
        <ext uri="{3e2802c4-a4d2-4d8b-9148-e3be6c30e623}">
          <xlrd:rvb i="8408"/>
        </ext>
      </extLst>
    </bk>
    <bk>
      <extLst>
        <ext uri="{3e2802c4-a4d2-4d8b-9148-e3be6c30e623}">
          <xlrd:rvb i="8409"/>
        </ext>
      </extLst>
    </bk>
    <bk>
      <extLst>
        <ext uri="{3e2802c4-a4d2-4d8b-9148-e3be6c30e623}">
          <xlrd:rvb i="8410"/>
        </ext>
      </extLst>
    </bk>
    <bk>
      <extLst>
        <ext uri="{3e2802c4-a4d2-4d8b-9148-e3be6c30e623}">
          <xlrd:rvb i="8411"/>
        </ext>
      </extLst>
    </bk>
    <bk>
      <extLst>
        <ext uri="{3e2802c4-a4d2-4d8b-9148-e3be6c30e623}">
          <xlrd:rvb i="8412"/>
        </ext>
      </extLst>
    </bk>
    <bk>
      <extLst>
        <ext uri="{3e2802c4-a4d2-4d8b-9148-e3be6c30e623}">
          <xlrd:rvb i="8413"/>
        </ext>
      </extLst>
    </bk>
    <bk>
      <extLst>
        <ext uri="{3e2802c4-a4d2-4d8b-9148-e3be6c30e623}">
          <xlrd:rvb i="8414"/>
        </ext>
      </extLst>
    </bk>
    <bk>
      <extLst>
        <ext uri="{3e2802c4-a4d2-4d8b-9148-e3be6c30e623}">
          <xlrd:rvb i="8415"/>
        </ext>
      </extLst>
    </bk>
    <bk>
      <extLst>
        <ext uri="{3e2802c4-a4d2-4d8b-9148-e3be6c30e623}">
          <xlrd:rvb i="8416"/>
        </ext>
      </extLst>
    </bk>
    <bk>
      <extLst>
        <ext uri="{3e2802c4-a4d2-4d8b-9148-e3be6c30e623}">
          <xlrd:rvb i="8417"/>
        </ext>
      </extLst>
    </bk>
    <bk>
      <extLst>
        <ext uri="{3e2802c4-a4d2-4d8b-9148-e3be6c30e623}">
          <xlrd:rvb i="8418"/>
        </ext>
      </extLst>
    </bk>
    <bk>
      <extLst>
        <ext uri="{3e2802c4-a4d2-4d8b-9148-e3be6c30e623}">
          <xlrd:rvb i="8419"/>
        </ext>
      </extLst>
    </bk>
    <bk>
      <extLst>
        <ext uri="{3e2802c4-a4d2-4d8b-9148-e3be6c30e623}">
          <xlrd:rvb i="8420"/>
        </ext>
      </extLst>
    </bk>
    <bk>
      <extLst>
        <ext uri="{3e2802c4-a4d2-4d8b-9148-e3be6c30e623}">
          <xlrd:rvb i="8421"/>
        </ext>
      </extLst>
    </bk>
    <bk>
      <extLst>
        <ext uri="{3e2802c4-a4d2-4d8b-9148-e3be6c30e623}">
          <xlrd:rvb i="8422"/>
        </ext>
      </extLst>
    </bk>
    <bk>
      <extLst>
        <ext uri="{3e2802c4-a4d2-4d8b-9148-e3be6c30e623}">
          <xlrd:rvb i="8423"/>
        </ext>
      </extLst>
    </bk>
    <bk>
      <extLst>
        <ext uri="{3e2802c4-a4d2-4d8b-9148-e3be6c30e623}">
          <xlrd:rvb i="8424"/>
        </ext>
      </extLst>
    </bk>
    <bk>
      <extLst>
        <ext uri="{3e2802c4-a4d2-4d8b-9148-e3be6c30e623}">
          <xlrd:rvb i="8425"/>
        </ext>
      </extLst>
    </bk>
    <bk>
      <extLst>
        <ext uri="{3e2802c4-a4d2-4d8b-9148-e3be6c30e623}">
          <xlrd:rvb i="8426"/>
        </ext>
      </extLst>
    </bk>
    <bk>
      <extLst>
        <ext uri="{3e2802c4-a4d2-4d8b-9148-e3be6c30e623}">
          <xlrd:rvb i="8427"/>
        </ext>
      </extLst>
    </bk>
    <bk>
      <extLst>
        <ext uri="{3e2802c4-a4d2-4d8b-9148-e3be6c30e623}">
          <xlrd:rvb i="8428"/>
        </ext>
      </extLst>
    </bk>
    <bk>
      <extLst>
        <ext uri="{3e2802c4-a4d2-4d8b-9148-e3be6c30e623}">
          <xlrd:rvb i="8429"/>
        </ext>
      </extLst>
    </bk>
    <bk>
      <extLst>
        <ext uri="{3e2802c4-a4d2-4d8b-9148-e3be6c30e623}">
          <xlrd:rvb i="8430"/>
        </ext>
      </extLst>
    </bk>
    <bk>
      <extLst>
        <ext uri="{3e2802c4-a4d2-4d8b-9148-e3be6c30e623}">
          <xlrd:rvb i="8431"/>
        </ext>
      </extLst>
    </bk>
    <bk>
      <extLst>
        <ext uri="{3e2802c4-a4d2-4d8b-9148-e3be6c30e623}">
          <xlrd:rvb i="8432"/>
        </ext>
      </extLst>
    </bk>
    <bk>
      <extLst>
        <ext uri="{3e2802c4-a4d2-4d8b-9148-e3be6c30e623}">
          <xlrd:rvb i="8433"/>
        </ext>
      </extLst>
    </bk>
    <bk>
      <extLst>
        <ext uri="{3e2802c4-a4d2-4d8b-9148-e3be6c30e623}">
          <xlrd:rvb i="8434"/>
        </ext>
      </extLst>
    </bk>
    <bk>
      <extLst>
        <ext uri="{3e2802c4-a4d2-4d8b-9148-e3be6c30e623}">
          <xlrd:rvb i="8435"/>
        </ext>
      </extLst>
    </bk>
    <bk>
      <extLst>
        <ext uri="{3e2802c4-a4d2-4d8b-9148-e3be6c30e623}">
          <xlrd:rvb i="8436"/>
        </ext>
      </extLst>
    </bk>
    <bk>
      <extLst>
        <ext uri="{3e2802c4-a4d2-4d8b-9148-e3be6c30e623}">
          <xlrd:rvb i="8437"/>
        </ext>
      </extLst>
    </bk>
    <bk>
      <extLst>
        <ext uri="{3e2802c4-a4d2-4d8b-9148-e3be6c30e623}">
          <xlrd:rvb i="8438"/>
        </ext>
      </extLst>
    </bk>
    <bk>
      <extLst>
        <ext uri="{3e2802c4-a4d2-4d8b-9148-e3be6c30e623}">
          <xlrd:rvb i="8439"/>
        </ext>
      </extLst>
    </bk>
    <bk>
      <extLst>
        <ext uri="{3e2802c4-a4d2-4d8b-9148-e3be6c30e623}">
          <xlrd:rvb i="8440"/>
        </ext>
      </extLst>
    </bk>
    <bk>
      <extLst>
        <ext uri="{3e2802c4-a4d2-4d8b-9148-e3be6c30e623}">
          <xlrd:rvb i="8441"/>
        </ext>
      </extLst>
    </bk>
    <bk>
      <extLst>
        <ext uri="{3e2802c4-a4d2-4d8b-9148-e3be6c30e623}">
          <xlrd:rvb i="8442"/>
        </ext>
      </extLst>
    </bk>
    <bk>
      <extLst>
        <ext uri="{3e2802c4-a4d2-4d8b-9148-e3be6c30e623}">
          <xlrd:rvb i="8443"/>
        </ext>
      </extLst>
    </bk>
    <bk>
      <extLst>
        <ext uri="{3e2802c4-a4d2-4d8b-9148-e3be6c30e623}">
          <xlrd:rvb i="8444"/>
        </ext>
      </extLst>
    </bk>
    <bk>
      <extLst>
        <ext uri="{3e2802c4-a4d2-4d8b-9148-e3be6c30e623}">
          <xlrd:rvb i="8445"/>
        </ext>
      </extLst>
    </bk>
    <bk>
      <extLst>
        <ext uri="{3e2802c4-a4d2-4d8b-9148-e3be6c30e623}">
          <xlrd:rvb i="8446"/>
        </ext>
      </extLst>
    </bk>
    <bk>
      <extLst>
        <ext uri="{3e2802c4-a4d2-4d8b-9148-e3be6c30e623}">
          <xlrd:rvb i="8447"/>
        </ext>
      </extLst>
    </bk>
    <bk>
      <extLst>
        <ext uri="{3e2802c4-a4d2-4d8b-9148-e3be6c30e623}">
          <xlrd:rvb i="8448"/>
        </ext>
      </extLst>
    </bk>
    <bk>
      <extLst>
        <ext uri="{3e2802c4-a4d2-4d8b-9148-e3be6c30e623}">
          <xlrd:rvb i="8449"/>
        </ext>
      </extLst>
    </bk>
    <bk>
      <extLst>
        <ext uri="{3e2802c4-a4d2-4d8b-9148-e3be6c30e623}">
          <xlrd:rvb i="8450"/>
        </ext>
      </extLst>
    </bk>
    <bk>
      <extLst>
        <ext uri="{3e2802c4-a4d2-4d8b-9148-e3be6c30e623}">
          <xlrd:rvb i="8451"/>
        </ext>
      </extLst>
    </bk>
    <bk>
      <extLst>
        <ext uri="{3e2802c4-a4d2-4d8b-9148-e3be6c30e623}">
          <xlrd:rvb i="8452"/>
        </ext>
      </extLst>
    </bk>
    <bk>
      <extLst>
        <ext uri="{3e2802c4-a4d2-4d8b-9148-e3be6c30e623}">
          <xlrd:rvb i="8453"/>
        </ext>
      </extLst>
    </bk>
    <bk>
      <extLst>
        <ext uri="{3e2802c4-a4d2-4d8b-9148-e3be6c30e623}">
          <xlrd:rvb i="8454"/>
        </ext>
      </extLst>
    </bk>
    <bk>
      <extLst>
        <ext uri="{3e2802c4-a4d2-4d8b-9148-e3be6c30e623}">
          <xlrd:rvb i="8455"/>
        </ext>
      </extLst>
    </bk>
    <bk>
      <extLst>
        <ext uri="{3e2802c4-a4d2-4d8b-9148-e3be6c30e623}">
          <xlrd:rvb i="8456"/>
        </ext>
      </extLst>
    </bk>
    <bk>
      <extLst>
        <ext uri="{3e2802c4-a4d2-4d8b-9148-e3be6c30e623}">
          <xlrd:rvb i="8457"/>
        </ext>
      </extLst>
    </bk>
    <bk>
      <extLst>
        <ext uri="{3e2802c4-a4d2-4d8b-9148-e3be6c30e623}">
          <xlrd:rvb i="8458"/>
        </ext>
      </extLst>
    </bk>
    <bk>
      <extLst>
        <ext uri="{3e2802c4-a4d2-4d8b-9148-e3be6c30e623}">
          <xlrd:rvb i="8459"/>
        </ext>
      </extLst>
    </bk>
    <bk>
      <extLst>
        <ext uri="{3e2802c4-a4d2-4d8b-9148-e3be6c30e623}">
          <xlrd:rvb i="8460"/>
        </ext>
      </extLst>
    </bk>
    <bk>
      <extLst>
        <ext uri="{3e2802c4-a4d2-4d8b-9148-e3be6c30e623}">
          <xlrd:rvb i="8461"/>
        </ext>
      </extLst>
    </bk>
    <bk>
      <extLst>
        <ext uri="{3e2802c4-a4d2-4d8b-9148-e3be6c30e623}">
          <xlrd:rvb i="8462"/>
        </ext>
      </extLst>
    </bk>
    <bk>
      <extLst>
        <ext uri="{3e2802c4-a4d2-4d8b-9148-e3be6c30e623}">
          <xlrd:rvb i="8463"/>
        </ext>
      </extLst>
    </bk>
    <bk>
      <extLst>
        <ext uri="{3e2802c4-a4d2-4d8b-9148-e3be6c30e623}">
          <xlrd:rvb i="8464"/>
        </ext>
      </extLst>
    </bk>
    <bk>
      <extLst>
        <ext uri="{3e2802c4-a4d2-4d8b-9148-e3be6c30e623}">
          <xlrd:rvb i="8465"/>
        </ext>
      </extLst>
    </bk>
    <bk>
      <extLst>
        <ext uri="{3e2802c4-a4d2-4d8b-9148-e3be6c30e623}">
          <xlrd:rvb i="8466"/>
        </ext>
      </extLst>
    </bk>
    <bk>
      <extLst>
        <ext uri="{3e2802c4-a4d2-4d8b-9148-e3be6c30e623}">
          <xlrd:rvb i="8467"/>
        </ext>
      </extLst>
    </bk>
    <bk>
      <extLst>
        <ext uri="{3e2802c4-a4d2-4d8b-9148-e3be6c30e623}">
          <xlrd:rvb i="8468"/>
        </ext>
      </extLst>
    </bk>
    <bk>
      <extLst>
        <ext uri="{3e2802c4-a4d2-4d8b-9148-e3be6c30e623}">
          <xlrd:rvb i="8469"/>
        </ext>
      </extLst>
    </bk>
    <bk>
      <extLst>
        <ext uri="{3e2802c4-a4d2-4d8b-9148-e3be6c30e623}">
          <xlrd:rvb i="8470"/>
        </ext>
      </extLst>
    </bk>
    <bk>
      <extLst>
        <ext uri="{3e2802c4-a4d2-4d8b-9148-e3be6c30e623}">
          <xlrd:rvb i="8471"/>
        </ext>
      </extLst>
    </bk>
    <bk>
      <extLst>
        <ext uri="{3e2802c4-a4d2-4d8b-9148-e3be6c30e623}">
          <xlrd:rvb i="8472"/>
        </ext>
      </extLst>
    </bk>
    <bk>
      <extLst>
        <ext uri="{3e2802c4-a4d2-4d8b-9148-e3be6c30e623}">
          <xlrd:rvb i="8473"/>
        </ext>
      </extLst>
    </bk>
    <bk>
      <extLst>
        <ext uri="{3e2802c4-a4d2-4d8b-9148-e3be6c30e623}">
          <xlrd:rvb i="8474"/>
        </ext>
      </extLst>
    </bk>
    <bk>
      <extLst>
        <ext uri="{3e2802c4-a4d2-4d8b-9148-e3be6c30e623}">
          <xlrd:rvb i="8475"/>
        </ext>
      </extLst>
    </bk>
    <bk>
      <extLst>
        <ext uri="{3e2802c4-a4d2-4d8b-9148-e3be6c30e623}">
          <xlrd:rvb i="8476"/>
        </ext>
      </extLst>
    </bk>
    <bk>
      <extLst>
        <ext uri="{3e2802c4-a4d2-4d8b-9148-e3be6c30e623}">
          <xlrd:rvb i="8477"/>
        </ext>
      </extLst>
    </bk>
    <bk>
      <extLst>
        <ext uri="{3e2802c4-a4d2-4d8b-9148-e3be6c30e623}">
          <xlrd:rvb i="8478"/>
        </ext>
      </extLst>
    </bk>
    <bk>
      <extLst>
        <ext uri="{3e2802c4-a4d2-4d8b-9148-e3be6c30e623}">
          <xlrd:rvb i="8479"/>
        </ext>
      </extLst>
    </bk>
    <bk>
      <extLst>
        <ext uri="{3e2802c4-a4d2-4d8b-9148-e3be6c30e623}">
          <xlrd:rvb i="8480"/>
        </ext>
      </extLst>
    </bk>
    <bk>
      <extLst>
        <ext uri="{3e2802c4-a4d2-4d8b-9148-e3be6c30e623}">
          <xlrd:rvb i="8481"/>
        </ext>
      </extLst>
    </bk>
    <bk>
      <extLst>
        <ext uri="{3e2802c4-a4d2-4d8b-9148-e3be6c30e623}">
          <xlrd:rvb i="8482"/>
        </ext>
      </extLst>
    </bk>
    <bk>
      <extLst>
        <ext uri="{3e2802c4-a4d2-4d8b-9148-e3be6c30e623}">
          <xlrd:rvb i="8483"/>
        </ext>
      </extLst>
    </bk>
    <bk>
      <extLst>
        <ext uri="{3e2802c4-a4d2-4d8b-9148-e3be6c30e623}">
          <xlrd:rvb i="8484"/>
        </ext>
      </extLst>
    </bk>
    <bk>
      <extLst>
        <ext uri="{3e2802c4-a4d2-4d8b-9148-e3be6c30e623}">
          <xlrd:rvb i="8485"/>
        </ext>
      </extLst>
    </bk>
    <bk>
      <extLst>
        <ext uri="{3e2802c4-a4d2-4d8b-9148-e3be6c30e623}">
          <xlrd:rvb i="8486"/>
        </ext>
      </extLst>
    </bk>
    <bk>
      <extLst>
        <ext uri="{3e2802c4-a4d2-4d8b-9148-e3be6c30e623}">
          <xlrd:rvb i="8487"/>
        </ext>
      </extLst>
    </bk>
    <bk>
      <extLst>
        <ext uri="{3e2802c4-a4d2-4d8b-9148-e3be6c30e623}">
          <xlrd:rvb i="8488"/>
        </ext>
      </extLst>
    </bk>
    <bk>
      <extLst>
        <ext uri="{3e2802c4-a4d2-4d8b-9148-e3be6c30e623}">
          <xlrd:rvb i="8489"/>
        </ext>
      </extLst>
    </bk>
    <bk>
      <extLst>
        <ext uri="{3e2802c4-a4d2-4d8b-9148-e3be6c30e623}">
          <xlrd:rvb i="8490"/>
        </ext>
      </extLst>
    </bk>
    <bk>
      <extLst>
        <ext uri="{3e2802c4-a4d2-4d8b-9148-e3be6c30e623}">
          <xlrd:rvb i="8491"/>
        </ext>
      </extLst>
    </bk>
    <bk>
      <extLst>
        <ext uri="{3e2802c4-a4d2-4d8b-9148-e3be6c30e623}">
          <xlrd:rvb i="8492"/>
        </ext>
      </extLst>
    </bk>
    <bk>
      <extLst>
        <ext uri="{3e2802c4-a4d2-4d8b-9148-e3be6c30e623}">
          <xlrd:rvb i="8493"/>
        </ext>
      </extLst>
    </bk>
    <bk>
      <extLst>
        <ext uri="{3e2802c4-a4d2-4d8b-9148-e3be6c30e623}">
          <xlrd:rvb i="8494"/>
        </ext>
      </extLst>
    </bk>
    <bk>
      <extLst>
        <ext uri="{3e2802c4-a4d2-4d8b-9148-e3be6c30e623}">
          <xlrd:rvb i="8495"/>
        </ext>
      </extLst>
    </bk>
    <bk>
      <extLst>
        <ext uri="{3e2802c4-a4d2-4d8b-9148-e3be6c30e623}">
          <xlrd:rvb i="8496"/>
        </ext>
      </extLst>
    </bk>
    <bk>
      <extLst>
        <ext uri="{3e2802c4-a4d2-4d8b-9148-e3be6c30e623}">
          <xlrd:rvb i="8497"/>
        </ext>
      </extLst>
    </bk>
    <bk>
      <extLst>
        <ext uri="{3e2802c4-a4d2-4d8b-9148-e3be6c30e623}">
          <xlrd:rvb i="8498"/>
        </ext>
      </extLst>
    </bk>
    <bk>
      <extLst>
        <ext uri="{3e2802c4-a4d2-4d8b-9148-e3be6c30e623}">
          <xlrd:rvb i="8499"/>
        </ext>
      </extLst>
    </bk>
    <bk>
      <extLst>
        <ext uri="{3e2802c4-a4d2-4d8b-9148-e3be6c30e623}">
          <xlrd:rvb i="8500"/>
        </ext>
      </extLst>
    </bk>
    <bk>
      <extLst>
        <ext uri="{3e2802c4-a4d2-4d8b-9148-e3be6c30e623}">
          <xlrd:rvb i="8501"/>
        </ext>
      </extLst>
    </bk>
    <bk>
      <extLst>
        <ext uri="{3e2802c4-a4d2-4d8b-9148-e3be6c30e623}">
          <xlrd:rvb i="8502"/>
        </ext>
      </extLst>
    </bk>
    <bk>
      <extLst>
        <ext uri="{3e2802c4-a4d2-4d8b-9148-e3be6c30e623}">
          <xlrd:rvb i="8503"/>
        </ext>
      </extLst>
    </bk>
    <bk>
      <extLst>
        <ext uri="{3e2802c4-a4d2-4d8b-9148-e3be6c30e623}">
          <xlrd:rvb i="8504"/>
        </ext>
      </extLst>
    </bk>
    <bk>
      <extLst>
        <ext uri="{3e2802c4-a4d2-4d8b-9148-e3be6c30e623}">
          <xlrd:rvb i="8505"/>
        </ext>
      </extLst>
    </bk>
    <bk>
      <extLst>
        <ext uri="{3e2802c4-a4d2-4d8b-9148-e3be6c30e623}">
          <xlrd:rvb i="8506"/>
        </ext>
      </extLst>
    </bk>
    <bk>
      <extLst>
        <ext uri="{3e2802c4-a4d2-4d8b-9148-e3be6c30e623}">
          <xlrd:rvb i="8507"/>
        </ext>
      </extLst>
    </bk>
    <bk>
      <extLst>
        <ext uri="{3e2802c4-a4d2-4d8b-9148-e3be6c30e623}">
          <xlrd:rvb i="8508"/>
        </ext>
      </extLst>
    </bk>
    <bk>
      <extLst>
        <ext uri="{3e2802c4-a4d2-4d8b-9148-e3be6c30e623}">
          <xlrd:rvb i="8509"/>
        </ext>
      </extLst>
    </bk>
    <bk>
      <extLst>
        <ext uri="{3e2802c4-a4d2-4d8b-9148-e3be6c30e623}">
          <xlrd:rvb i="8510"/>
        </ext>
      </extLst>
    </bk>
    <bk>
      <extLst>
        <ext uri="{3e2802c4-a4d2-4d8b-9148-e3be6c30e623}">
          <xlrd:rvb i="8511"/>
        </ext>
      </extLst>
    </bk>
    <bk>
      <extLst>
        <ext uri="{3e2802c4-a4d2-4d8b-9148-e3be6c30e623}">
          <xlrd:rvb i="8512"/>
        </ext>
      </extLst>
    </bk>
    <bk>
      <extLst>
        <ext uri="{3e2802c4-a4d2-4d8b-9148-e3be6c30e623}">
          <xlrd:rvb i="8513"/>
        </ext>
      </extLst>
    </bk>
    <bk>
      <extLst>
        <ext uri="{3e2802c4-a4d2-4d8b-9148-e3be6c30e623}">
          <xlrd:rvb i="8514"/>
        </ext>
      </extLst>
    </bk>
    <bk>
      <extLst>
        <ext uri="{3e2802c4-a4d2-4d8b-9148-e3be6c30e623}">
          <xlrd:rvb i="8515"/>
        </ext>
      </extLst>
    </bk>
    <bk>
      <extLst>
        <ext uri="{3e2802c4-a4d2-4d8b-9148-e3be6c30e623}">
          <xlrd:rvb i="8516"/>
        </ext>
      </extLst>
    </bk>
    <bk>
      <extLst>
        <ext uri="{3e2802c4-a4d2-4d8b-9148-e3be6c30e623}">
          <xlrd:rvb i="8517"/>
        </ext>
      </extLst>
    </bk>
    <bk>
      <extLst>
        <ext uri="{3e2802c4-a4d2-4d8b-9148-e3be6c30e623}">
          <xlrd:rvb i="8518"/>
        </ext>
      </extLst>
    </bk>
    <bk>
      <extLst>
        <ext uri="{3e2802c4-a4d2-4d8b-9148-e3be6c30e623}">
          <xlrd:rvb i="8519"/>
        </ext>
      </extLst>
    </bk>
    <bk>
      <extLst>
        <ext uri="{3e2802c4-a4d2-4d8b-9148-e3be6c30e623}">
          <xlrd:rvb i="8520"/>
        </ext>
      </extLst>
    </bk>
    <bk>
      <extLst>
        <ext uri="{3e2802c4-a4d2-4d8b-9148-e3be6c30e623}">
          <xlrd:rvb i="8521"/>
        </ext>
      </extLst>
    </bk>
    <bk>
      <extLst>
        <ext uri="{3e2802c4-a4d2-4d8b-9148-e3be6c30e623}">
          <xlrd:rvb i="8522"/>
        </ext>
      </extLst>
    </bk>
    <bk>
      <extLst>
        <ext uri="{3e2802c4-a4d2-4d8b-9148-e3be6c30e623}">
          <xlrd:rvb i="8523"/>
        </ext>
      </extLst>
    </bk>
    <bk>
      <extLst>
        <ext uri="{3e2802c4-a4d2-4d8b-9148-e3be6c30e623}">
          <xlrd:rvb i="8524"/>
        </ext>
      </extLst>
    </bk>
    <bk>
      <extLst>
        <ext uri="{3e2802c4-a4d2-4d8b-9148-e3be6c30e623}">
          <xlrd:rvb i="8525"/>
        </ext>
      </extLst>
    </bk>
    <bk>
      <extLst>
        <ext uri="{3e2802c4-a4d2-4d8b-9148-e3be6c30e623}">
          <xlrd:rvb i="8526"/>
        </ext>
      </extLst>
    </bk>
    <bk>
      <extLst>
        <ext uri="{3e2802c4-a4d2-4d8b-9148-e3be6c30e623}">
          <xlrd:rvb i="8527"/>
        </ext>
      </extLst>
    </bk>
    <bk>
      <extLst>
        <ext uri="{3e2802c4-a4d2-4d8b-9148-e3be6c30e623}">
          <xlrd:rvb i="8528"/>
        </ext>
      </extLst>
    </bk>
    <bk>
      <extLst>
        <ext uri="{3e2802c4-a4d2-4d8b-9148-e3be6c30e623}">
          <xlrd:rvb i="8529"/>
        </ext>
      </extLst>
    </bk>
    <bk>
      <extLst>
        <ext uri="{3e2802c4-a4d2-4d8b-9148-e3be6c30e623}">
          <xlrd:rvb i="8530"/>
        </ext>
      </extLst>
    </bk>
    <bk>
      <extLst>
        <ext uri="{3e2802c4-a4d2-4d8b-9148-e3be6c30e623}">
          <xlrd:rvb i="8531"/>
        </ext>
      </extLst>
    </bk>
    <bk>
      <extLst>
        <ext uri="{3e2802c4-a4d2-4d8b-9148-e3be6c30e623}">
          <xlrd:rvb i="8532"/>
        </ext>
      </extLst>
    </bk>
    <bk>
      <extLst>
        <ext uri="{3e2802c4-a4d2-4d8b-9148-e3be6c30e623}">
          <xlrd:rvb i="8533"/>
        </ext>
      </extLst>
    </bk>
    <bk>
      <extLst>
        <ext uri="{3e2802c4-a4d2-4d8b-9148-e3be6c30e623}">
          <xlrd:rvb i="8534"/>
        </ext>
      </extLst>
    </bk>
    <bk>
      <extLst>
        <ext uri="{3e2802c4-a4d2-4d8b-9148-e3be6c30e623}">
          <xlrd:rvb i="8535"/>
        </ext>
      </extLst>
    </bk>
    <bk>
      <extLst>
        <ext uri="{3e2802c4-a4d2-4d8b-9148-e3be6c30e623}">
          <xlrd:rvb i="8536"/>
        </ext>
      </extLst>
    </bk>
    <bk>
      <extLst>
        <ext uri="{3e2802c4-a4d2-4d8b-9148-e3be6c30e623}">
          <xlrd:rvb i="8537"/>
        </ext>
      </extLst>
    </bk>
    <bk>
      <extLst>
        <ext uri="{3e2802c4-a4d2-4d8b-9148-e3be6c30e623}">
          <xlrd:rvb i="8538"/>
        </ext>
      </extLst>
    </bk>
    <bk>
      <extLst>
        <ext uri="{3e2802c4-a4d2-4d8b-9148-e3be6c30e623}">
          <xlrd:rvb i="8539"/>
        </ext>
      </extLst>
    </bk>
    <bk>
      <extLst>
        <ext uri="{3e2802c4-a4d2-4d8b-9148-e3be6c30e623}">
          <xlrd:rvb i="8540"/>
        </ext>
      </extLst>
    </bk>
    <bk>
      <extLst>
        <ext uri="{3e2802c4-a4d2-4d8b-9148-e3be6c30e623}">
          <xlrd:rvb i="8541"/>
        </ext>
      </extLst>
    </bk>
    <bk>
      <extLst>
        <ext uri="{3e2802c4-a4d2-4d8b-9148-e3be6c30e623}">
          <xlrd:rvb i="8542"/>
        </ext>
      </extLst>
    </bk>
    <bk>
      <extLst>
        <ext uri="{3e2802c4-a4d2-4d8b-9148-e3be6c30e623}">
          <xlrd:rvb i="8543"/>
        </ext>
      </extLst>
    </bk>
    <bk>
      <extLst>
        <ext uri="{3e2802c4-a4d2-4d8b-9148-e3be6c30e623}">
          <xlrd:rvb i="8544"/>
        </ext>
      </extLst>
    </bk>
    <bk>
      <extLst>
        <ext uri="{3e2802c4-a4d2-4d8b-9148-e3be6c30e623}">
          <xlrd:rvb i="8545"/>
        </ext>
      </extLst>
    </bk>
    <bk>
      <extLst>
        <ext uri="{3e2802c4-a4d2-4d8b-9148-e3be6c30e623}">
          <xlrd:rvb i="8546"/>
        </ext>
      </extLst>
    </bk>
    <bk>
      <extLst>
        <ext uri="{3e2802c4-a4d2-4d8b-9148-e3be6c30e623}">
          <xlrd:rvb i="8547"/>
        </ext>
      </extLst>
    </bk>
    <bk>
      <extLst>
        <ext uri="{3e2802c4-a4d2-4d8b-9148-e3be6c30e623}">
          <xlrd:rvb i="8548"/>
        </ext>
      </extLst>
    </bk>
    <bk>
      <extLst>
        <ext uri="{3e2802c4-a4d2-4d8b-9148-e3be6c30e623}">
          <xlrd:rvb i="8549"/>
        </ext>
      </extLst>
    </bk>
    <bk>
      <extLst>
        <ext uri="{3e2802c4-a4d2-4d8b-9148-e3be6c30e623}">
          <xlrd:rvb i="8550"/>
        </ext>
      </extLst>
    </bk>
    <bk>
      <extLst>
        <ext uri="{3e2802c4-a4d2-4d8b-9148-e3be6c30e623}">
          <xlrd:rvb i="8551"/>
        </ext>
      </extLst>
    </bk>
    <bk>
      <extLst>
        <ext uri="{3e2802c4-a4d2-4d8b-9148-e3be6c30e623}">
          <xlrd:rvb i="8552"/>
        </ext>
      </extLst>
    </bk>
    <bk>
      <extLst>
        <ext uri="{3e2802c4-a4d2-4d8b-9148-e3be6c30e623}">
          <xlrd:rvb i="8553"/>
        </ext>
      </extLst>
    </bk>
    <bk>
      <extLst>
        <ext uri="{3e2802c4-a4d2-4d8b-9148-e3be6c30e623}">
          <xlrd:rvb i="8554"/>
        </ext>
      </extLst>
    </bk>
    <bk>
      <extLst>
        <ext uri="{3e2802c4-a4d2-4d8b-9148-e3be6c30e623}">
          <xlrd:rvb i="8555"/>
        </ext>
      </extLst>
    </bk>
    <bk>
      <extLst>
        <ext uri="{3e2802c4-a4d2-4d8b-9148-e3be6c30e623}">
          <xlrd:rvb i="8556"/>
        </ext>
      </extLst>
    </bk>
    <bk>
      <extLst>
        <ext uri="{3e2802c4-a4d2-4d8b-9148-e3be6c30e623}">
          <xlrd:rvb i="8557"/>
        </ext>
      </extLst>
    </bk>
    <bk>
      <extLst>
        <ext uri="{3e2802c4-a4d2-4d8b-9148-e3be6c30e623}">
          <xlrd:rvb i="8558"/>
        </ext>
      </extLst>
    </bk>
    <bk>
      <extLst>
        <ext uri="{3e2802c4-a4d2-4d8b-9148-e3be6c30e623}">
          <xlrd:rvb i="8559"/>
        </ext>
      </extLst>
    </bk>
    <bk>
      <extLst>
        <ext uri="{3e2802c4-a4d2-4d8b-9148-e3be6c30e623}">
          <xlrd:rvb i="8560"/>
        </ext>
      </extLst>
    </bk>
    <bk>
      <extLst>
        <ext uri="{3e2802c4-a4d2-4d8b-9148-e3be6c30e623}">
          <xlrd:rvb i="8561"/>
        </ext>
      </extLst>
    </bk>
    <bk>
      <extLst>
        <ext uri="{3e2802c4-a4d2-4d8b-9148-e3be6c30e623}">
          <xlrd:rvb i="8562"/>
        </ext>
      </extLst>
    </bk>
    <bk>
      <extLst>
        <ext uri="{3e2802c4-a4d2-4d8b-9148-e3be6c30e623}">
          <xlrd:rvb i="8563"/>
        </ext>
      </extLst>
    </bk>
    <bk>
      <extLst>
        <ext uri="{3e2802c4-a4d2-4d8b-9148-e3be6c30e623}">
          <xlrd:rvb i="8564"/>
        </ext>
      </extLst>
    </bk>
    <bk>
      <extLst>
        <ext uri="{3e2802c4-a4d2-4d8b-9148-e3be6c30e623}">
          <xlrd:rvb i="8565"/>
        </ext>
      </extLst>
    </bk>
    <bk>
      <extLst>
        <ext uri="{3e2802c4-a4d2-4d8b-9148-e3be6c30e623}">
          <xlrd:rvb i="8566"/>
        </ext>
      </extLst>
    </bk>
    <bk>
      <extLst>
        <ext uri="{3e2802c4-a4d2-4d8b-9148-e3be6c30e623}">
          <xlrd:rvb i="8567"/>
        </ext>
      </extLst>
    </bk>
    <bk>
      <extLst>
        <ext uri="{3e2802c4-a4d2-4d8b-9148-e3be6c30e623}">
          <xlrd:rvb i="8568"/>
        </ext>
      </extLst>
    </bk>
    <bk>
      <extLst>
        <ext uri="{3e2802c4-a4d2-4d8b-9148-e3be6c30e623}">
          <xlrd:rvb i="8569"/>
        </ext>
      </extLst>
    </bk>
    <bk>
      <extLst>
        <ext uri="{3e2802c4-a4d2-4d8b-9148-e3be6c30e623}">
          <xlrd:rvb i="8570"/>
        </ext>
      </extLst>
    </bk>
    <bk>
      <extLst>
        <ext uri="{3e2802c4-a4d2-4d8b-9148-e3be6c30e623}">
          <xlrd:rvb i="8571"/>
        </ext>
      </extLst>
    </bk>
    <bk>
      <extLst>
        <ext uri="{3e2802c4-a4d2-4d8b-9148-e3be6c30e623}">
          <xlrd:rvb i="8572"/>
        </ext>
      </extLst>
    </bk>
    <bk>
      <extLst>
        <ext uri="{3e2802c4-a4d2-4d8b-9148-e3be6c30e623}">
          <xlrd:rvb i="8573"/>
        </ext>
      </extLst>
    </bk>
    <bk>
      <extLst>
        <ext uri="{3e2802c4-a4d2-4d8b-9148-e3be6c30e623}">
          <xlrd:rvb i="8574"/>
        </ext>
      </extLst>
    </bk>
    <bk>
      <extLst>
        <ext uri="{3e2802c4-a4d2-4d8b-9148-e3be6c30e623}">
          <xlrd:rvb i="8575"/>
        </ext>
      </extLst>
    </bk>
    <bk>
      <extLst>
        <ext uri="{3e2802c4-a4d2-4d8b-9148-e3be6c30e623}">
          <xlrd:rvb i="8576"/>
        </ext>
      </extLst>
    </bk>
    <bk>
      <extLst>
        <ext uri="{3e2802c4-a4d2-4d8b-9148-e3be6c30e623}">
          <xlrd:rvb i="8577"/>
        </ext>
      </extLst>
    </bk>
    <bk>
      <extLst>
        <ext uri="{3e2802c4-a4d2-4d8b-9148-e3be6c30e623}">
          <xlrd:rvb i="8578"/>
        </ext>
      </extLst>
    </bk>
    <bk>
      <extLst>
        <ext uri="{3e2802c4-a4d2-4d8b-9148-e3be6c30e623}">
          <xlrd:rvb i="8579"/>
        </ext>
      </extLst>
    </bk>
    <bk>
      <extLst>
        <ext uri="{3e2802c4-a4d2-4d8b-9148-e3be6c30e623}">
          <xlrd:rvb i="8580"/>
        </ext>
      </extLst>
    </bk>
    <bk>
      <extLst>
        <ext uri="{3e2802c4-a4d2-4d8b-9148-e3be6c30e623}">
          <xlrd:rvb i="8581"/>
        </ext>
      </extLst>
    </bk>
    <bk>
      <extLst>
        <ext uri="{3e2802c4-a4d2-4d8b-9148-e3be6c30e623}">
          <xlrd:rvb i="8582"/>
        </ext>
      </extLst>
    </bk>
    <bk>
      <extLst>
        <ext uri="{3e2802c4-a4d2-4d8b-9148-e3be6c30e623}">
          <xlrd:rvb i="8583"/>
        </ext>
      </extLst>
    </bk>
    <bk>
      <extLst>
        <ext uri="{3e2802c4-a4d2-4d8b-9148-e3be6c30e623}">
          <xlrd:rvb i="8584"/>
        </ext>
      </extLst>
    </bk>
    <bk>
      <extLst>
        <ext uri="{3e2802c4-a4d2-4d8b-9148-e3be6c30e623}">
          <xlrd:rvb i="8585"/>
        </ext>
      </extLst>
    </bk>
    <bk>
      <extLst>
        <ext uri="{3e2802c4-a4d2-4d8b-9148-e3be6c30e623}">
          <xlrd:rvb i="8586"/>
        </ext>
      </extLst>
    </bk>
    <bk>
      <extLst>
        <ext uri="{3e2802c4-a4d2-4d8b-9148-e3be6c30e623}">
          <xlrd:rvb i="8587"/>
        </ext>
      </extLst>
    </bk>
    <bk>
      <extLst>
        <ext uri="{3e2802c4-a4d2-4d8b-9148-e3be6c30e623}">
          <xlrd:rvb i="8588"/>
        </ext>
      </extLst>
    </bk>
    <bk>
      <extLst>
        <ext uri="{3e2802c4-a4d2-4d8b-9148-e3be6c30e623}">
          <xlrd:rvb i="8589"/>
        </ext>
      </extLst>
    </bk>
    <bk>
      <extLst>
        <ext uri="{3e2802c4-a4d2-4d8b-9148-e3be6c30e623}">
          <xlrd:rvb i="8590"/>
        </ext>
      </extLst>
    </bk>
    <bk>
      <extLst>
        <ext uri="{3e2802c4-a4d2-4d8b-9148-e3be6c30e623}">
          <xlrd:rvb i="8591"/>
        </ext>
      </extLst>
    </bk>
    <bk>
      <extLst>
        <ext uri="{3e2802c4-a4d2-4d8b-9148-e3be6c30e623}">
          <xlrd:rvb i="8592"/>
        </ext>
      </extLst>
    </bk>
    <bk>
      <extLst>
        <ext uri="{3e2802c4-a4d2-4d8b-9148-e3be6c30e623}">
          <xlrd:rvb i="8593"/>
        </ext>
      </extLst>
    </bk>
    <bk>
      <extLst>
        <ext uri="{3e2802c4-a4d2-4d8b-9148-e3be6c30e623}">
          <xlrd:rvb i="8594"/>
        </ext>
      </extLst>
    </bk>
    <bk>
      <extLst>
        <ext uri="{3e2802c4-a4d2-4d8b-9148-e3be6c30e623}">
          <xlrd:rvb i="8595"/>
        </ext>
      </extLst>
    </bk>
    <bk>
      <extLst>
        <ext uri="{3e2802c4-a4d2-4d8b-9148-e3be6c30e623}">
          <xlrd:rvb i="8596"/>
        </ext>
      </extLst>
    </bk>
    <bk>
      <extLst>
        <ext uri="{3e2802c4-a4d2-4d8b-9148-e3be6c30e623}">
          <xlrd:rvb i="8597"/>
        </ext>
      </extLst>
    </bk>
    <bk>
      <extLst>
        <ext uri="{3e2802c4-a4d2-4d8b-9148-e3be6c30e623}">
          <xlrd:rvb i="8598"/>
        </ext>
      </extLst>
    </bk>
    <bk>
      <extLst>
        <ext uri="{3e2802c4-a4d2-4d8b-9148-e3be6c30e623}">
          <xlrd:rvb i="8599"/>
        </ext>
      </extLst>
    </bk>
    <bk>
      <extLst>
        <ext uri="{3e2802c4-a4d2-4d8b-9148-e3be6c30e623}">
          <xlrd:rvb i="8600"/>
        </ext>
      </extLst>
    </bk>
    <bk>
      <extLst>
        <ext uri="{3e2802c4-a4d2-4d8b-9148-e3be6c30e623}">
          <xlrd:rvb i="8601"/>
        </ext>
      </extLst>
    </bk>
    <bk>
      <extLst>
        <ext uri="{3e2802c4-a4d2-4d8b-9148-e3be6c30e623}">
          <xlrd:rvb i="8602"/>
        </ext>
      </extLst>
    </bk>
    <bk>
      <extLst>
        <ext uri="{3e2802c4-a4d2-4d8b-9148-e3be6c30e623}">
          <xlrd:rvb i="8603"/>
        </ext>
      </extLst>
    </bk>
    <bk>
      <extLst>
        <ext uri="{3e2802c4-a4d2-4d8b-9148-e3be6c30e623}">
          <xlrd:rvb i="8604"/>
        </ext>
      </extLst>
    </bk>
    <bk>
      <extLst>
        <ext uri="{3e2802c4-a4d2-4d8b-9148-e3be6c30e623}">
          <xlrd:rvb i="8605"/>
        </ext>
      </extLst>
    </bk>
    <bk>
      <extLst>
        <ext uri="{3e2802c4-a4d2-4d8b-9148-e3be6c30e623}">
          <xlrd:rvb i="8606"/>
        </ext>
      </extLst>
    </bk>
    <bk>
      <extLst>
        <ext uri="{3e2802c4-a4d2-4d8b-9148-e3be6c30e623}">
          <xlrd:rvb i="8607"/>
        </ext>
      </extLst>
    </bk>
    <bk>
      <extLst>
        <ext uri="{3e2802c4-a4d2-4d8b-9148-e3be6c30e623}">
          <xlrd:rvb i="8608"/>
        </ext>
      </extLst>
    </bk>
    <bk>
      <extLst>
        <ext uri="{3e2802c4-a4d2-4d8b-9148-e3be6c30e623}">
          <xlrd:rvb i="8609"/>
        </ext>
      </extLst>
    </bk>
    <bk>
      <extLst>
        <ext uri="{3e2802c4-a4d2-4d8b-9148-e3be6c30e623}">
          <xlrd:rvb i="8610"/>
        </ext>
      </extLst>
    </bk>
    <bk>
      <extLst>
        <ext uri="{3e2802c4-a4d2-4d8b-9148-e3be6c30e623}">
          <xlrd:rvb i="8611"/>
        </ext>
      </extLst>
    </bk>
    <bk>
      <extLst>
        <ext uri="{3e2802c4-a4d2-4d8b-9148-e3be6c30e623}">
          <xlrd:rvb i="8612"/>
        </ext>
      </extLst>
    </bk>
    <bk>
      <extLst>
        <ext uri="{3e2802c4-a4d2-4d8b-9148-e3be6c30e623}">
          <xlrd:rvb i="8613"/>
        </ext>
      </extLst>
    </bk>
    <bk>
      <extLst>
        <ext uri="{3e2802c4-a4d2-4d8b-9148-e3be6c30e623}">
          <xlrd:rvb i="8614"/>
        </ext>
      </extLst>
    </bk>
    <bk>
      <extLst>
        <ext uri="{3e2802c4-a4d2-4d8b-9148-e3be6c30e623}">
          <xlrd:rvb i="8615"/>
        </ext>
      </extLst>
    </bk>
    <bk>
      <extLst>
        <ext uri="{3e2802c4-a4d2-4d8b-9148-e3be6c30e623}">
          <xlrd:rvb i="8616"/>
        </ext>
      </extLst>
    </bk>
    <bk>
      <extLst>
        <ext uri="{3e2802c4-a4d2-4d8b-9148-e3be6c30e623}">
          <xlrd:rvb i="8617"/>
        </ext>
      </extLst>
    </bk>
    <bk>
      <extLst>
        <ext uri="{3e2802c4-a4d2-4d8b-9148-e3be6c30e623}">
          <xlrd:rvb i="8618"/>
        </ext>
      </extLst>
    </bk>
    <bk>
      <extLst>
        <ext uri="{3e2802c4-a4d2-4d8b-9148-e3be6c30e623}">
          <xlrd:rvb i="8619"/>
        </ext>
      </extLst>
    </bk>
    <bk>
      <extLst>
        <ext uri="{3e2802c4-a4d2-4d8b-9148-e3be6c30e623}">
          <xlrd:rvb i="8620"/>
        </ext>
      </extLst>
    </bk>
    <bk>
      <extLst>
        <ext uri="{3e2802c4-a4d2-4d8b-9148-e3be6c30e623}">
          <xlrd:rvb i="8621"/>
        </ext>
      </extLst>
    </bk>
    <bk>
      <extLst>
        <ext uri="{3e2802c4-a4d2-4d8b-9148-e3be6c30e623}">
          <xlrd:rvb i="8622"/>
        </ext>
      </extLst>
    </bk>
    <bk>
      <extLst>
        <ext uri="{3e2802c4-a4d2-4d8b-9148-e3be6c30e623}">
          <xlrd:rvb i="8623"/>
        </ext>
      </extLst>
    </bk>
    <bk>
      <extLst>
        <ext uri="{3e2802c4-a4d2-4d8b-9148-e3be6c30e623}">
          <xlrd:rvb i="8624"/>
        </ext>
      </extLst>
    </bk>
    <bk>
      <extLst>
        <ext uri="{3e2802c4-a4d2-4d8b-9148-e3be6c30e623}">
          <xlrd:rvb i="8625"/>
        </ext>
      </extLst>
    </bk>
    <bk>
      <extLst>
        <ext uri="{3e2802c4-a4d2-4d8b-9148-e3be6c30e623}">
          <xlrd:rvb i="8626"/>
        </ext>
      </extLst>
    </bk>
    <bk>
      <extLst>
        <ext uri="{3e2802c4-a4d2-4d8b-9148-e3be6c30e623}">
          <xlrd:rvb i="8627"/>
        </ext>
      </extLst>
    </bk>
    <bk>
      <extLst>
        <ext uri="{3e2802c4-a4d2-4d8b-9148-e3be6c30e623}">
          <xlrd:rvb i="8628"/>
        </ext>
      </extLst>
    </bk>
    <bk>
      <extLst>
        <ext uri="{3e2802c4-a4d2-4d8b-9148-e3be6c30e623}">
          <xlrd:rvb i="8629"/>
        </ext>
      </extLst>
    </bk>
    <bk>
      <extLst>
        <ext uri="{3e2802c4-a4d2-4d8b-9148-e3be6c30e623}">
          <xlrd:rvb i="8630"/>
        </ext>
      </extLst>
    </bk>
    <bk>
      <extLst>
        <ext uri="{3e2802c4-a4d2-4d8b-9148-e3be6c30e623}">
          <xlrd:rvb i="8631"/>
        </ext>
      </extLst>
    </bk>
    <bk>
      <extLst>
        <ext uri="{3e2802c4-a4d2-4d8b-9148-e3be6c30e623}">
          <xlrd:rvb i="8632"/>
        </ext>
      </extLst>
    </bk>
    <bk>
      <extLst>
        <ext uri="{3e2802c4-a4d2-4d8b-9148-e3be6c30e623}">
          <xlrd:rvb i="8633"/>
        </ext>
      </extLst>
    </bk>
    <bk>
      <extLst>
        <ext uri="{3e2802c4-a4d2-4d8b-9148-e3be6c30e623}">
          <xlrd:rvb i="8634"/>
        </ext>
      </extLst>
    </bk>
    <bk>
      <extLst>
        <ext uri="{3e2802c4-a4d2-4d8b-9148-e3be6c30e623}">
          <xlrd:rvb i="8635"/>
        </ext>
      </extLst>
    </bk>
    <bk>
      <extLst>
        <ext uri="{3e2802c4-a4d2-4d8b-9148-e3be6c30e623}">
          <xlrd:rvb i="8636"/>
        </ext>
      </extLst>
    </bk>
    <bk>
      <extLst>
        <ext uri="{3e2802c4-a4d2-4d8b-9148-e3be6c30e623}">
          <xlrd:rvb i="8637"/>
        </ext>
      </extLst>
    </bk>
    <bk>
      <extLst>
        <ext uri="{3e2802c4-a4d2-4d8b-9148-e3be6c30e623}">
          <xlrd:rvb i="8638"/>
        </ext>
      </extLst>
    </bk>
    <bk>
      <extLst>
        <ext uri="{3e2802c4-a4d2-4d8b-9148-e3be6c30e623}">
          <xlrd:rvb i="8639"/>
        </ext>
      </extLst>
    </bk>
    <bk>
      <extLst>
        <ext uri="{3e2802c4-a4d2-4d8b-9148-e3be6c30e623}">
          <xlrd:rvb i="8640"/>
        </ext>
      </extLst>
    </bk>
    <bk>
      <extLst>
        <ext uri="{3e2802c4-a4d2-4d8b-9148-e3be6c30e623}">
          <xlrd:rvb i="8641"/>
        </ext>
      </extLst>
    </bk>
    <bk>
      <extLst>
        <ext uri="{3e2802c4-a4d2-4d8b-9148-e3be6c30e623}">
          <xlrd:rvb i="8642"/>
        </ext>
      </extLst>
    </bk>
    <bk>
      <extLst>
        <ext uri="{3e2802c4-a4d2-4d8b-9148-e3be6c30e623}">
          <xlrd:rvb i="8643"/>
        </ext>
      </extLst>
    </bk>
    <bk>
      <extLst>
        <ext uri="{3e2802c4-a4d2-4d8b-9148-e3be6c30e623}">
          <xlrd:rvb i="8644"/>
        </ext>
      </extLst>
    </bk>
    <bk>
      <extLst>
        <ext uri="{3e2802c4-a4d2-4d8b-9148-e3be6c30e623}">
          <xlrd:rvb i="8645"/>
        </ext>
      </extLst>
    </bk>
    <bk>
      <extLst>
        <ext uri="{3e2802c4-a4d2-4d8b-9148-e3be6c30e623}">
          <xlrd:rvb i="8646"/>
        </ext>
      </extLst>
    </bk>
    <bk>
      <extLst>
        <ext uri="{3e2802c4-a4d2-4d8b-9148-e3be6c30e623}">
          <xlrd:rvb i="8647"/>
        </ext>
      </extLst>
    </bk>
    <bk>
      <extLst>
        <ext uri="{3e2802c4-a4d2-4d8b-9148-e3be6c30e623}">
          <xlrd:rvb i="8648"/>
        </ext>
      </extLst>
    </bk>
    <bk>
      <extLst>
        <ext uri="{3e2802c4-a4d2-4d8b-9148-e3be6c30e623}">
          <xlrd:rvb i="8649"/>
        </ext>
      </extLst>
    </bk>
    <bk>
      <extLst>
        <ext uri="{3e2802c4-a4d2-4d8b-9148-e3be6c30e623}">
          <xlrd:rvb i="8650"/>
        </ext>
      </extLst>
    </bk>
    <bk>
      <extLst>
        <ext uri="{3e2802c4-a4d2-4d8b-9148-e3be6c30e623}">
          <xlrd:rvb i="8651"/>
        </ext>
      </extLst>
    </bk>
    <bk>
      <extLst>
        <ext uri="{3e2802c4-a4d2-4d8b-9148-e3be6c30e623}">
          <xlrd:rvb i="8652"/>
        </ext>
      </extLst>
    </bk>
    <bk>
      <extLst>
        <ext uri="{3e2802c4-a4d2-4d8b-9148-e3be6c30e623}">
          <xlrd:rvb i="8653"/>
        </ext>
      </extLst>
    </bk>
    <bk>
      <extLst>
        <ext uri="{3e2802c4-a4d2-4d8b-9148-e3be6c30e623}">
          <xlrd:rvb i="8654"/>
        </ext>
      </extLst>
    </bk>
    <bk>
      <extLst>
        <ext uri="{3e2802c4-a4d2-4d8b-9148-e3be6c30e623}">
          <xlrd:rvb i="8655"/>
        </ext>
      </extLst>
    </bk>
    <bk>
      <extLst>
        <ext uri="{3e2802c4-a4d2-4d8b-9148-e3be6c30e623}">
          <xlrd:rvb i="8656"/>
        </ext>
      </extLst>
    </bk>
    <bk>
      <extLst>
        <ext uri="{3e2802c4-a4d2-4d8b-9148-e3be6c30e623}">
          <xlrd:rvb i="8657"/>
        </ext>
      </extLst>
    </bk>
    <bk>
      <extLst>
        <ext uri="{3e2802c4-a4d2-4d8b-9148-e3be6c30e623}">
          <xlrd:rvb i="8658"/>
        </ext>
      </extLst>
    </bk>
    <bk>
      <extLst>
        <ext uri="{3e2802c4-a4d2-4d8b-9148-e3be6c30e623}">
          <xlrd:rvb i="8659"/>
        </ext>
      </extLst>
    </bk>
    <bk>
      <extLst>
        <ext uri="{3e2802c4-a4d2-4d8b-9148-e3be6c30e623}">
          <xlrd:rvb i="8660"/>
        </ext>
      </extLst>
    </bk>
    <bk>
      <extLst>
        <ext uri="{3e2802c4-a4d2-4d8b-9148-e3be6c30e623}">
          <xlrd:rvb i="8661"/>
        </ext>
      </extLst>
    </bk>
    <bk>
      <extLst>
        <ext uri="{3e2802c4-a4d2-4d8b-9148-e3be6c30e623}">
          <xlrd:rvb i="8662"/>
        </ext>
      </extLst>
    </bk>
    <bk>
      <extLst>
        <ext uri="{3e2802c4-a4d2-4d8b-9148-e3be6c30e623}">
          <xlrd:rvb i="8663"/>
        </ext>
      </extLst>
    </bk>
    <bk>
      <extLst>
        <ext uri="{3e2802c4-a4d2-4d8b-9148-e3be6c30e623}">
          <xlrd:rvb i="8664"/>
        </ext>
      </extLst>
    </bk>
    <bk>
      <extLst>
        <ext uri="{3e2802c4-a4d2-4d8b-9148-e3be6c30e623}">
          <xlrd:rvb i="8665"/>
        </ext>
      </extLst>
    </bk>
    <bk>
      <extLst>
        <ext uri="{3e2802c4-a4d2-4d8b-9148-e3be6c30e623}">
          <xlrd:rvb i="8666"/>
        </ext>
      </extLst>
    </bk>
    <bk>
      <extLst>
        <ext uri="{3e2802c4-a4d2-4d8b-9148-e3be6c30e623}">
          <xlrd:rvb i="8667"/>
        </ext>
      </extLst>
    </bk>
    <bk>
      <extLst>
        <ext uri="{3e2802c4-a4d2-4d8b-9148-e3be6c30e623}">
          <xlrd:rvb i="8668"/>
        </ext>
      </extLst>
    </bk>
    <bk>
      <extLst>
        <ext uri="{3e2802c4-a4d2-4d8b-9148-e3be6c30e623}">
          <xlrd:rvb i="8669"/>
        </ext>
      </extLst>
    </bk>
    <bk>
      <extLst>
        <ext uri="{3e2802c4-a4d2-4d8b-9148-e3be6c30e623}">
          <xlrd:rvb i="8670"/>
        </ext>
      </extLst>
    </bk>
    <bk>
      <extLst>
        <ext uri="{3e2802c4-a4d2-4d8b-9148-e3be6c30e623}">
          <xlrd:rvb i="8671"/>
        </ext>
      </extLst>
    </bk>
    <bk>
      <extLst>
        <ext uri="{3e2802c4-a4d2-4d8b-9148-e3be6c30e623}">
          <xlrd:rvb i="8672"/>
        </ext>
      </extLst>
    </bk>
    <bk>
      <extLst>
        <ext uri="{3e2802c4-a4d2-4d8b-9148-e3be6c30e623}">
          <xlrd:rvb i="8673"/>
        </ext>
      </extLst>
    </bk>
    <bk>
      <extLst>
        <ext uri="{3e2802c4-a4d2-4d8b-9148-e3be6c30e623}">
          <xlrd:rvb i="8674"/>
        </ext>
      </extLst>
    </bk>
    <bk>
      <extLst>
        <ext uri="{3e2802c4-a4d2-4d8b-9148-e3be6c30e623}">
          <xlrd:rvb i="8675"/>
        </ext>
      </extLst>
    </bk>
    <bk>
      <extLst>
        <ext uri="{3e2802c4-a4d2-4d8b-9148-e3be6c30e623}">
          <xlrd:rvb i="8676"/>
        </ext>
      </extLst>
    </bk>
    <bk>
      <extLst>
        <ext uri="{3e2802c4-a4d2-4d8b-9148-e3be6c30e623}">
          <xlrd:rvb i="8677"/>
        </ext>
      </extLst>
    </bk>
    <bk>
      <extLst>
        <ext uri="{3e2802c4-a4d2-4d8b-9148-e3be6c30e623}">
          <xlrd:rvb i="8678"/>
        </ext>
      </extLst>
    </bk>
    <bk>
      <extLst>
        <ext uri="{3e2802c4-a4d2-4d8b-9148-e3be6c30e623}">
          <xlrd:rvb i="8679"/>
        </ext>
      </extLst>
    </bk>
    <bk>
      <extLst>
        <ext uri="{3e2802c4-a4d2-4d8b-9148-e3be6c30e623}">
          <xlrd:rvb i="8680"/>
        </ext>
      </extLst>
    </bk>
    <bk>
      <extLst>
        <ext uri="{3e2802c4-a4d2-4d8b-9148-e3be6c30e623}">
          <xlrd:rvb i="8681"/>
        </ext>
      </extLst>
    </bk>
    <bk>
      <extLst>
        <ext uri="{3e2802c4-a4d2-4d8b-9148-e3be6c30e623}">
          <xlrd:rvb i="8682"/>
        </ext>
      </extLst>
    </bk>
    <bk>
      <extLst>
        <ext uri="{3e2802c4-a4d2-4d8b-9148-e3be6c30e623}">
          <xlrd:rvb i="8683"/>
        </ext>
      </extLst>
    </bk>
    <bk>
      <extLst>
        <ext uri="{3e2802c4-a4d2-4d8b-9148-e3be6c30e623}">
          <xlrd:rvb i="8684"/>
        </ext>
      </extLst>
    </bk>
    <bk>
      <extLst>
        <ext uri="{3e2802c4-a4d2-4d8b-9148-e3be6c30e623}">
          <xlrd:rvb i="8685"/>
        </ext>
      </extLst>
    </bk>
    <bk>
      <extLst>
        <ext uri="{3e2802c4-a4d2-4d8b-9148-e3be6c30e623}">
          <xlrd:rvb i="8686"/>
        </ext>
      </extLst>
    </bk>
    <bk>
      <extLst>
        <ext uri="{3e2802c4-a4d2-4d8b-9148-e3be6c30e623}">
          <xlrd:rvb i="8687"/>
        </ext>
      </extLst>
    </bk>
    <bk>
      <extLst>
        <ext uri="{3e2802c4-a4d2-4d8b-9148-e3be6c30e623}">
          <xlrd:rvb i="8688"/>
        </ext>
      </extLst>
    </bk>
    <bk>
      <extLst>
        <ext uri="{3e2802c4-a4d2-4d8b-9148-e3be6c30e623}">
          <xlrd:rvb i="8689"/>
        </ext>
      </extLst>
    </bk>
    <bk>
      <extLst>
        <ext uri="{3e2802c4-a4d2-4d8b-9148-e3be6c30e623}">
          <xlrd:rvb i="8690"/>
        </ext>
      </extLst>
    </bk>
    <bk>
      <extLst>
        <ext uri="{3e2802c4-a4d2-4d8b-9148-e3be6c30e623}">
          <xlrd:rvb i="8691"/>
        </ext>
      </extLst>
    </bk>
    <bk>
      <extLst>
        <ext uri="{3e2802c4-a4d2-4d8b-9148-e3be6c30e623}">
          <xlrd:rvb i="8692"/>
        </ext>
      </extLst>
    </bk>
    <bk>
      <extLst>
        <ext uri="{3e2802c4-a4d2-4d8b-9148-e3be6c30e623}">
          <xlrd:rvb i="8693"/>
        </ext>
      </extLst>
    </bk>
    <bk>
      <extLst>
        <ext uri="{3e2802c4-a4d2-4d8b-9148-e3be6c30e623}">
          <xlrd:rvb i="8694"/>
        </ext>
      </extLst>
    </bk>
    <bk>
      <extLst>
        <ext uri="{3e2802c4-a4d2-4d8b-9148-e3be6c30e623}">
          <xlrd:rvb i="8695"/>
        </ext>
      </extLst>
    </bk>
    <bk>
      <extLst>
        <ext uri="{3e2802c4-a4d2-4d8b-9148-e3be6c30e623}">
          <xlrd:rvb i="8696"/>
        </ext>
      </extLst>
    </bk>
    <bk>
      <extLst>
        <ext uri="{3e2802c4-a4d2-4d8b-9148-e3be6c30e623}">
          <xlrd:rvb i="8697"/>
        </ext>
      </extLst>
    </bk>
    <bk>
      <extLst>
        <ext uri="{3e2802c4-a4d2-4d8b-9148-e3be6c30e623}">
          <xlrd:rvb i="8698"/>
        </ext>
      </extLst>
    </bk>
    <bk>
      <extLst>
        <ext uri="{3e2802c4-a4d2-4d8b-9148-e3be6c30e623}">
          <xlrd:rvb i="8699"/>
        </ext>
      </extLst>
    </bk>
    <bk>
      <extLst>
        <ext uri="{3e2802c4-a4d2-4d8b-9148-e3be6c30e623}">
          <xlrd:rvb i="8700"/>
        </ext>
      </extLst>
    </bk>
    <bk>
      <extLst>
        <ext uri="{3e2802c4-a4d2-4d8b-9148-e3be6c30e623}">
          <xlrd:rvb i="8701"/>
        </ext>
      </extLst>
    </bk>
    <bk>
      <extLst>
        <ext uri="{3e2802c4-a4d2-4d8b-9148-e3be6c30e623}">
          <xlrd:rvb i="8702"/>
        </ext>
      </extLst>
    </bk>
    <bk>
      <extLst>
        <ext uri="{3e2802c4-a4d2-4d8b-9148-e3be6c30e623}">
          <xlrd:rvb i="8703"/>
        </ext>
      </extLst>
    </bk>
    <bk>
      <extLst>
        <ext uri="{3e2802c4-a4d2-4d8b-9148-e3be6c30e623}">
          <xlrd:rvb i="8704"/>
        </ext>
      </extLst>
    </bk>
    <bk>
      <extLst>
        <ext uri="{3e2802c4-a4d2-4d8b-9148-e3be6c30e623}">
          <xlrd:rvb i="8705"/>
        </ext>
      </extLst>
    </bk>
    <bk>
      <extLst>
        <ext uri="{3e2802c4-a4d2-4d8b-9148-e3be6c30e623}">
          <xlrd:rvb i="8706"/>
        </ext>
      </extLst>
    </bk>
    <bk>
      <extLst>
        <ext uri="{3e2802c4-a4d2-4d8b-9148-e3be6c30e623}">
          <xlrd:rvb i="8707"/>
        </ext>
      </extLst>
    </bk>
    <bk>
      <extLst>
        <ext uri="{3e2802c4-a4d2-4d8b-9148-e3be6c30e623}">
          <xlrd:rvb i="8708"/>
        </ext>
      </extLst>
    </bk>
    <bk>
      <extLst>
        <ext uri="{3e2802c4-a4d2-4d8b-9148-e3be6c30e623}">
          <xlrd:rvb i="8709"/>
        </ext>
      </extLst>
    </bk>
    <bk>
      <extLst>
        <ext uri="{3e2802c4-a4d2-4d8b-9148-e3be6c30e623}">
          <xlrd:rvb i="8710"/>
        </ext>
      </extLst>
    </bk>
    <bk>
      <extLst>
        <ext uri="{3e2802c4-a4d2-4d8b-9148-e3be6c30e623}">
          <xlrd:rvb i="8711"/>
        </ext>
      </extLst>
    </bk>
    <bk>
      <extLst>
        <ext uri="{3e2802c4-a4d2-4d8b-9148-e3be6c30e623}">
          <xlrd:rvb i="8712"/>
        </ext>
      </extLst>
    </bk>
    <bk>
      <extLst>
        <ext uri="{3e2802c4-a4d2-4d8b-9148-e3be6c30e623}">
          <xlrd:rvb i="8713"/>
        </ext>
      </extLst>
    </bk>
    <bk>
      <extLst>
        <ext uri="{3e2802c4-a4d2-4d8b-9148-e3be6c30e623}">
          <xlrd:rvb i="8714"/>
        </ext>
      </extLst>
    </bk>
    <bk>
      <extLst>
        <ext uri="{3e2802c4-a4d2-4d8b-9148-e3be6c30e623}">
          <xlrd:rvb i="8715"/>
        </ext>
      </extLst>
    </bk>
    <bk>
      <extLst>
        <ext uri="{3e2802c4-a4d2-4d8b-9148-e3be6c30e623}">
          <xlrd:rvb i="8716"/>
        </ext>
      </extLst>
    </bk>
    <bk>
      <extLst>
        <ext uri="{3e2802c4-a4d2-4d8b-9148-e3be6c30e623}">
          <xlrd:rvb i="8717"/>
        </ext>
      </extLst>
    </bk>
    <bk>
      <extLst>
        <ext uri="{3e2802c4-a4d2-4d8b-9148-e3be6c30e623}">
          <xlrd:rvb i="8718"/>
        </ext>
      </extLst>
    </bk>
    <bk>
      <extLst>
        <ext uri="{3e2802c4-a4d2-4d8b-9148-e3be6c30e623}">
          <xlrd:rvb i="8719"/>
        </ext>
      </extLst>
    </bk>
    <bk>
      <extLst>
        <ext uri="{3e2802c4-a4d2-4d8b-9148-e3be6c30e623}">
          <xlrd:rvb i="8720"/>
        </ext>
      </extLst>
    </bk>
    <bk>
      <extLst>
        <ext uri="{3e2802c4-a4d2-4d8b-9148-e3be6c30e623}">
          <xlrd:rvb i="8721"/>
        </ext>
      </extLst>
    </bk>
    <bk>
      <extLst>
        <ext uri="{3e2802c4-a4d2-4d8b-9148-e3be6c30e623}">
          <xlrd:rvb i="8722"/>
        </ext>
      </extLst>
    </bk>
    <bk>
      <extLst>
        <ext uri="{3e2802c4-a4d2-4d8b-9148-e3be6c30e623}">
          <xlrd:rvb i="8723"/>
        </ext>
      </extLst>
    </bk>
    <bk>
      <extLst>
        <ext uri="{3e2802c4-a4d2-4d8b-9148-e3be6c30e623}">
          <xlrd:rvb i="8724"/>
        </ext>
      </extLst>
    </bk>
    <bk>
      <extLst>
        <ext uri="{3e2802c4-a4d2-4d8b-9148-e3be6c30e623}">
          <xlrd:rvb i="8725"/>
        </ext>
      </extLst>
    </bk>
    <bk>
      <extLst>
        <ext uri="{3e2802c4-a4d2-4d8b-9148-e3be6c30e623}">
          <xlrd:rvb i="8726"/>
        </ext>
      </extLst>
    </bk>
    <bk>
      <extLst>
        <ext uri="{3e2802c4-a4d2-4d8b-9148-e3be6c30e623}">
          <xlrd:rvb i="8727"/>
        </ext>
      </extLst>
    </bk>
    <bk>
      <extLst>
        <ext uri="{3e2802c4-a4d2-4d8b-9148-e3be6c30e623}">
          <xlrd:rvb i="8728"/>
        </ext>
      </extLst>
    </bk>
    <bk>
      <extLst>
        <ext uri="{3e2802c4-a4d2-4d8b-9148-e3be6c30e623}">
          <xlrd:rvb i="8729"/>
        </ext>
      </extLst>
    </bk>
    <bk>
      <extLst>
        <ext uri="{3e2802c4-a4d2-4d8b-9148-e3be6c30e623}">
          <xlrd:rvb i="8730"/>
        </ext>
      </extLst>
    </bk>
    <bk>
      <extLst>
        <ext uri="{3e2802c4-a4d2-4d8b-9148-e3be6c30e623}">
          <xlrd:rvb i="8731"/>
        </ext>
      </extLst>
    </bk>
    <bk>
      <extLst>
        <ext uri="{3e2802c4-a4d2-4d8b-9148-e3be6c30e623}">
          <xlrd:rvb i="8732"/>
        </ext>
      </extLst>
    </bk>
    <bk>
      <extLst>
        <ext uri="{3e2802c4-a4d2-4d8b-9148-e3be6c30e623}">
          <xlrd:rvb i="8733"/>
        </ext>
      </extLst>
    </bk>
    <bk>
      <extLst>
        <ext uri="{3e2802c4-a4d2-4d8b-9148-e3be6c30e623}">
          <xlrd:rvb i="8734"/>
        </ext>
      </extLst>
    </bk>
    <bk>
      <extLst>
        <ext uri="{3e2802c4-a4d2-4d8b-9148-e3be6c30e623}">
          <xlrd:rvb i="8735"/>
        </ext>
      </extLst>
    </bk>
    <bk>
      <extLst>
        <ext uri="{3e2802c4-a4d2-4d8b-9148-e3be6c30e623}">
          <xlrd:rvb i="8736"/>
        </ext>
      </extLst>
    </bk>
    <bk>
      <extLst>
        <ext uri="{3e2802c4-a4d2-4d8b-9148-e3be6c30e623}">
          <xlrd:rvb i="8737"/>
        </ext>
      </extLst>
    </bk>
    <bk>
      <extLst>
        <ext uri="{3e2802c4-a4d2-4d8b-9148-e3be6c30e623}">
          <xlrd:rvb i="8738"/>
        </ext>
      </extLst>
    </bk>
    <bk>
      <extLst>
        <ext uri="{3e2802c4-a4d2-4d8b-9148-e3be6c30e623}">
          <xlrd:rvb i="8739"/>
        </ext>
      </extLst>
    </bk>
    <bk>
      <extLst>
        <ext uri="{3e2802c4-a4d2-4d8b-9148-e3be6c30e623}">
          <xlrd:rvb i="8740"/>
        </ext>
      </extLst>
    </bk>
    <bk>
      <extLst>
        <ext uri="{3e2802c4-a4d2-4d8b-9148-e3be6c30e623}">
          <xlrd:rvb i="8741"/>
        </ext>
      </extLst>
    </bk>
    <bk>
      <extLst>
        <ext uri="{3e2802c4-a4d2-4d8b-9148-e3be6c30e623}">
          <xlrd:rvb i="8742"/>
        </ext>
      </extLst>
    </bk>
    <bk>
      <extLst>
        <ext uri="{3e2802c4-a4d2-4d8b-9148-e3be6c30e623}">
          <xlrd:rvb i="8743"/>
        </ext>
      </extLst>
    </bk>
    <bk>
      <extLst>
        <ext uri="{3e2802c4-a4d2-4d8b-9148-e3be6c30e623}">
          <xlrd:rvb i="8744"/>
        </ext>
      </extLst>
    </bk>
    <bk>
      <extLst>
        <ext uri="{3e2802c4-a4d2-4d8b-9148-e3be6c30e623}">
          <xlrd:rvb i="8745"/>
        </ext>
      </extLst>
    </bk>
    <bk>
      <extLst>
        <ext uri="{3e2802c4-a4d2-4d8b-9148-e3be6c30e623}">
          <xlrd:rvb i="8746"/>
        </ext>
      </extLst>
    </bk>
    <bk>
      <extLst>
        <ext uri="{3e2802c4-a4d2-4d8b-9148-e3be6c30e623}">
          <xlrd:rvb i="8747"/>
        </ext>
      </extLst>
    </bk>
    <bk>
      <extLst>
        <ext uri="{3e2802c4-a4d2-4d8b-9148-e3be6c30e623}">
          <xlrd:rvb i="8748"/>
        </ext>
      </extLst>
    </bk>
    <bk>
      <extLst>
        <ext uri="{3e2802c4-a4d2-4d8b-9148-e3be6c30e623}">
          <xlrd:rvb i="8749"/>
        </ext>
      </extLst>
    </bk>
    <bk>
      <extLst>
        <ext uri="{3e2802c4-a4d2-4d8b-9148-e3be6c30e623}">
          <xlrd:rvb i="8750"/>
        </ext>
      </extLst>
    </bk>
    <bk>
      <extLst>
        <ext uri="{3e2802c4-a4d2-4d8b-9148-e3be6c30e623}">
          <xlrd:rvb i="8751"/>
        </ext>
      </extLst>
    </bk>
    <bk>
      <extLst>
        <ext uri="{3e2802c4-a4d2-4d8b-9148-e3be6c30e623}">
          <xlrd:rvb i="8752"/>
        </ext>
      </extLst>
    </bk>
    <bk>
      <extLst>
        <ext uri="{3e2802c4-a4d2-4d8b-9148-e3be6c30e623}">
          <xlrd:rvb i="8753"/>
        </ext>
      </extLst>
    </bk>
    <bk>
      <extLst>
        <ext uri="{3e2802c4-a4d2-4d8b-9148-e3be6c30e623}">
          <xlrd:rvb i="8754"/>
        </ext>
      </extLst>
    </bk>
    <bk>
      <extLst>
        <ext uri="{3e2802c4-a4d2-4d8b-9148-e3be6c30e623}">
          <xlrd:rvb i="8755"/>
        </ext>
      </extLst>
    </bk>
    <bk>
      <extLst>
        <ext uri="{3e2802c4-a4d2-4d8b-9148-e3be6c30e623}">
          <xlrd:rvb i="8756"/>
        </ext>
      </extLst>
    </bk>
    <bk>
      <extLst>
        <ext uri="{3e2802c4-a4d2-4d8b-9148-e3be6c30e623}">
          <xlrd:rvb i="8757"/>
        </ext>
      </extLst>
    </bk>
    <bk>
      <extLst>
        <ext uri="{3e2802c4-a4d2-4d8b-9148-e3be6c30e623}">
          <xlrd:rvb i="8758"/>
        </ext>
      </extLst>
    </bk>
    <bk>
      <extLst>
        <ext uri="{3e2802c4-a4d2-4d8b-9148-e3be6c30e623}">
          <xlrd:rvb i="8759"/>
        </ext>
      </extLst>
    </bk>
    <bk>
      <extLst>
        <ext uri="{3e2802c4-a4d2-4d8b-9148-e3be6c30e623}">
          <xlrd:rvb i="8760"/>
        </ext>
      </extLst>
    </bk>
    <bk>
      <extLst>
        <ext uri="{3e2802c4-a4d2-4d8b-9148-e3be6c30e623}">
          <xlrd:rvb i="8761"/>
        </ext>
      </extLst>
    </bk>
    <bk>
      <extLst>
        <ext uri="{3e2802c4-a4d2-4d8b-9148-e3be6c30e623}">
          <xlrd:rvb i="8762"/>
        </ext>
      </extLst>
    </bk>
    <bk>
      <extLst>
        <ext uri="{3e2802c4-a4d2-4d8b-9148-e3be6c30e623}">
          <xlrd:rvb i="8763"/>
        </ext>
      </extLst>
    </bk>
    <bk>
      <extLst>
        <ext uri="{3e2802c4-a4d2-4d8b-9148-e3be6c30e623}">
          <xlrd:rvb i="8764"/>
        </ext>
      </extLst>
    </bk>
    <bk>
      <extLst>
        <ext uri="{3e2802c4-a4d2-4d8b-9148-e3be6c30e623}">
          <xlrd:rvb i="8765"/>
        </ext>
      </extLst>
    </bk>
    <bk>
      <extLst>
        <ext uri="{3e2802c4-a4d2-4d8b-9148-e3be6c30e623}">
          <xlrd:rvb i="8766"/>
        </ext>
      </extLst>
    </bk>
    <bk>
      <extLst>
        <ext uri="{3e2802c4-a4d2-4d8b-9148-e3be6c30e623}">
          <xlrd:rvb i="8767"/>
        </ext>
      </extLst>
    </bk>
    <bk>
      <extLst>
        <ext uri="{3e2802c4-a4d2-4d8b-9148-e3be6c30e623}">
          <xlrd:rvb i="8768"/>
        </ext>
      </extLst>
    </bk>
    <bk>
      <extLst>
        <ext uri="{3e2802c4-a4d2-4d8b-9148-e3be6c30e623}">
          <xlrd:rvb i="8769"/>
        </ext>
      </extLst>
    </bk>
    <bk>
      <extLst>
        <ext uri="{3e2802c4-a4d2-4d8b-9148-e3be6c30e623}">
          <xlrd:rvb i="8770"/>
        </ext>
      </extLst>
    </bk>
    <bk>
      <extLst>
        <ext uri="{3e2802c4-a4d2-4d8b-9148-e3be6c30e623}">
          <xlrd:rvb i="8771"/>
        </ext>
      </extLst>
    </bk>
    <bk>
      <extLst>
        <ext uri="{3e2802c4-a4d2-4d8b-9148-e3be6c30e623}">
          <xlrd:rvb i="8772"/>
        </ext>
      </extLst>
    </bk>
    <bk>
      <extLst>
        <ext uri="{3e2802c4-a4d2-4d8b-9148-e3be6c30e623}">
          <xlrd:rvb i="8773"/>
        </ext>
      </extLst>
    </bk>
    <bk>
      <extLst>
        <ext uri="{3e2802c4-a4d2-4d8b-9148-e3be6c30e623}">
          <xlrd:rvb i="8774"/>
        </ext>
      </extLst>
    </bk>
    <bk>
      <extLst>
        <ext uri="{3e2802c4-a4d2-4d8b-9148-e3be6c30e623}">
          <xlrd:rvb i="8775"/>
        </ext>
      </extLst>
    </bk>
    <bk>
      <extLst>
        <ext uri="{3e2802c4-a4d2-4d8b-9148-e3be6c30e623}">
          <xlrd:rvb i="8776"/>
        </ext>
      </extLst>
    </bk>
    <bk>
      <extLst>
        <ext uri="{3e2802c4-a4d2-4d8b-9148-e3be6c30e623}">
          <xlrd:rvb i="8777"/>
        </ext>
      </extLst>
    </bk>
    <bk>
      <extLst>
        <ext uri="{3e2802c4-a4d2-4d8b-9148-e3be6c30e623}">
          <xlrd:rvb i="8778"/>
        </ext>
      </extLst>
    </bk>
    <bk>
      <extLst>
        <ext uri="{3e2802c4-a4d2-4d8b-9148-e3be6c30e623}">
          <xlrd:rvb i="8779"/>
        </ext>
      </extLst>
    </bk>
    <bk>
      <extLst>
        <ext uri="{3e2802c4-a4d2-4d8b-9148-e3be6c30e623}">
          <xlrd:rvb i="8780"/>
        </ext>
      </extLst>
    </bk>
    <bk>
      <extLst>
        <ext uri="{3e2802c4-a4d2-4d8b-9148-e3be6c30e623}">
          <xlrd:rvb i="8781"/>
        </ext>
      </extLst>
    </bk>
    <bk>
      <extLst>
        <ext uri="{3e2802c4-a4d2-4d8b-9148-e3be6c30e623}">
          <xlrd:rvb i="8782"/>
        </ext>
      </extLst>
    </bk>
    <bk>
      <extLst>
        <ext uri="{3e2802c4-a4d2-4d8b-9148-e3be6c30e623}">
          <xlrd:rvb i="8783"/>
        </ext>
      </extLst>
    </bk>
    <bk>
      <extLst>
        <ext uri="{3e2802c4-a4d2-4d8b-9148-e3be6c30e623}">
          <xlrd:rvb i="8784"/>
        </ext>
      </extLst>
    </bk>
    <bk>
      <extLst>
        <ext uri="{3e2802c4-a4d2-4d8b-9148-e3be6c30e623}">
          <xlrd:rvb i="8785"/>
        </ext>
      </extLst>
    </bk>
    <bk>
      <extLst>
        <ext uri="{3e2802c4-a4d2-4d8b-9148-e3be6c30e623}">
          <xlrd:rvb i="8786"/>
        </ext>
      </extLst>
    </bk>
    <bk>
      <extLst>
        <ext uri="{3e2802c4-a4d2-4d8b-9148-e3be6c30e623}">
          <xlrd:rvb i="8787"/>
        </ext>
      </extLst>
    </bk>
    <bk>
      <extLst>
        <ext uri="{3e2802c4-a4d2-4d8b-9148-e3be6c30e623}">
          <xlrd:rvb i="8788"/>
        </ext>
      </extLst>
    </bk>
    <bk>
      <extLst>
        <ext uri="{3e2802c4-a4d2-4d8b-9148-e3be6c30e623}">
          <xlrd:rvb i="8789"/>
        </ext>
      </extLst>
    </bk>
    <bk>
      <extLst>
        <ext uri="{3e2802c4-a4d2-4d8b-9148-e3be6c30e623}">
          <xlrd:rvb i="8790"/>
        </ext>
      </extLst>
    </bk>
    <bk>
      <extLst>
        <ext uri="{3e2802c4-a4d2-4d8b-9148-e3be6c30e623}">
          <xlrd:rvb i="8791"/>
        </ext>
      </extLst>
    </bk>
    <bk>
      <extLst>
        <ext uri="{3e2802c4-a4d2-4d8b-9148-e3be6c30e623}">
          <xlrd:rvb i="8792"/>
        </ext>
      </extLst>
    </bk>
    <bk>
      <extLst>
        <ext uri="{3e2802c4-a4d2-4d8b-9148-e3be6c30e623}">
          <xlrd:rvb i="8793"/>
        </ext>
      </extLst>
    </bk>
    <bk>
      <extLst>
        <ext uri="{3e2802c4-a4d2-4d8b-9148-e3be6c30e623}">
          <xlrd:rvb i="8794"/>
        </ext>
      </extLst>
    </bk>
    <bk>
      <extLst>
        <ext uri="{3e2802c4-a4d2-4d8b-9148-e3be6c30e623}">
          <xlrd:rvb i="8795"/>
        </ext>
      </extLst>
    </bk>
    <bk>
      <extLst>
        <ext uri="{3e2802c4-a4d2-4d8b-9148-e3be6c30e623}">
          <xlrd:rvb i="8796"/>
        </ext>
      </extLst>
    </bk>
    <bk>
      <extLst>
        <ext uri="{3e2802c4-a4d2-4d8b-9148-e3be6c30e623}">
          <xlrd:rvb i="8797"/>
        </ext>
      </extLst>
    </bk>
    <bk>
      <extLst>
        <ext uri="{3e2802c4-a4d2-4d8b-9148-e3be6c30e623}">
          <xlrd:rvb i="8798"/>
        </ext>
      </extLst>
    </bk>
    <bk>
      <extLst>
        <ext uri="{3e2802c4-a4d2-4d8b-9148-e3be6c30e623}">
          <xlrd:rvb i="8799"/>
        </ext>
      </extLst>
    </bk>
    <bk>
      <extLst>
        <ext uri="{3e2802c4-a4d2-4d8b-9148-e3be6c30e623}">
          <xlrd:rvb i="8800"/>
        </ext>
      </extLst>
    </bk>
    <bk>
      <extLst>
        <ext uri="{3e2802c4-a4d2-4d8b-9148-e3be6c30e623}">
          <xlrd:rvb i="8801"/>
        </ext>
      </extLst>
    </bk>
    <bk>
      <extLst>
        <ext uri="{3e2802c4-a4d2-4d8b-9148-e3be6c30e623}">
          <xlrd:rvb i="8802"/>
        </ext>
      </extLst>
    </bk>
    <bk>
      <extLst>
        <ext uri="{3e2802c4-a4d2-4d8b-9148-e3be6c30e623}">
          <xlrd:rvb i="8803"/>
        </ext>
      </extLst>
    </bk>
    <bk>
      <extLst>
        <ext uri="{3e2802c4-a4d2-4d8b-9148-e3be6c30e623}">
          <xlrd:rvb i="8804"/>
        </ext>
      </extLst>
    </bk>
    <bk>
      <extLst>
        <ext uri="{3e2802c4-a4d2-4d8b-9148-e3be6c30e623}">
          <xlrd:rvb i="8805"/>
        </ext>
      </extLst>
    </bk>
    <bk>
      <extLst>
        <ext uri="{3e2802c4-a4d2-4d8b-9148-e3be6c30e623}">
          <xlrd:rvb i="8806"/>
        </ext>
      </extLst>
    </bk>
    <bk>
      <extLst>
        <ext uri="{3e2802c4-a4d2-4d8b-9148-e3be6c30e623}">
          <xlrd:rvb i="8807"/>
        </ext>
      </extLst>
    </bk>
    <bk>
      <extLst>
        <ext uri="{3e2802c4-a4d2-4d8b-9148-e3be6c30e623}">
          <xlrd:rvb i="8808"/>
        </ext>
      </extLst>
    </bk>
    <bk>
      <extLst>
        <ext uri="{3e2802c4-a4d2-4d8b-9148-e3be6c30e623}">
          <xlrd:rvb i="8809"/>
        </ext>
      </extLst>
    </bk>
    <bk>
      <extLst>
        <ext uri="{3e2802c4-a4d2-4d8b-9148-e3be6c30e623}">
          <xlrd:rvb i="8810"/>
        </ext>
      </extLst>
    </bk>
    <bk>
      <extLst>
        <ext uri="{3e2802c4-a4d2-4d8b-9148-e3be6c30e623}">
          <xlrd:rvb i="8811"/>
        </ext>
      </extLst>
    </bk>
    <bk>
      <extLst>
        <ext uri="{3e2802c4-a4d2-4d8b-9148-e3be6c30e623}">
          <xlrd:rvb i="8812"/>
        </ext>
      </extLst>
    </bk>
    <bk>
      <extLst>
        <ext uri="{3e2802c4-a4d2-4d8b-9148-e3be6c30e623}">
          <xlrd:rvb i="8813"/>
        </ext>
      </extLst>
    </bk>
    <bk>
      <extLst>
        <ext uri="{3e2802c4-a4d2-4d8b-9148-e3be6c30e623}">
          <xlrd:rvb i="8814"/>
        </ext>
      </extLst>
    </bk>
    <bk>
      <extLst>
        <ext uri="{3e2802c4-a4d2-4d8b-9148-e3be6c30e623}">
          <xlrd:rvb i="8815"/>
        </ext>
      </extLst>
    </bk>
    <bk>
      <extLst>
        <ext uri="{3e2802c4-a4d2-4d8b-9148-e3be6c30e623}">
          <xlrd:rvb i="8816"/>
        </ext>
      </extLst>
    </bk>
    <bk>
      <extLst>
        <ext uri="{3e2802c4-a4d2-4d8b-9148-e3be6c30e623}">
          <xlrd:rvb i="8817"/>
        </ext>
      </extLst>
    </bk>
    <bk>
      <extLst>
        <ext uri="{3e2802c4-a4d2-4d8b-9148-e3be6c30e623}">
          <xlrd:rvb i="8818"/>
        </ext>
      </extLst>
    </bk>
    <bk>
      <extLst>
        <ext uri="{3e2802c4-a4d2-4d8b-9148-e3be6c30e623}">
          <xlrd:rvb i="8819"/>
        </ext>
      </extLst>
    </bk>
    <bk>
      <extLst>
        <ext uri="{3e2802c4-a4d2-4d8b-9148-e3be6c30e623}">
          <xlrd:rvb i="8820"/>
        </ext>
      </extLst>
    </bk>
    <bk>
      <extLst>
        <ext uri="{3e2802c4-a4d2-4d8b-9148-e3be6c30e623}">
          <xlrd:rvb i="8821"/>
        </ext>
      </extLst>
    </bk>
    <bk>
      <extLst>
        <ext uri="{3e2802c4-a4d2-4d8b-9148-e3be6c30e623}">
          <xlrd:rvb i="8822"/>
        </ext>
      </extLst>
    </bk>
    <bk>
      <extLst>
        <ext uri="{3e2802c4-a4d2-4d8b-9148-e3be6c30e623}">
          <xlrd:rvb i="8823"/>
        </ext>
      </extLst>
    </bk>
    <bk>
      <extLst>
        <ext uri="{3e2802c4-a4d2-4d8b-9148-e3be6c30e623}">
          <xlrd:rvb i="8824"/>
        </ext>
      </extLst>
    </bk>
    <bk>
      <extLst>
        <ext uri="{3e2802c4-a4d2-4d8b-9148-e3be6c30e623}">
          <xlrd:rvb i="8825"/>
        </ext>
      </extLst>
    </bk>
    <bk>
      <extLst>
        <ext uri="{3e2802c4-a4d2-4d8b-9148-e3be6c30e623}">
          <xlrd:rvb i="8826"/>
        </ext>
      </extLst>
    </bk>
    <bk>
      <extLst>
        <ext uri="{3e2802c4-a4d2-4d8b-9148-e3be6c30e623}">
          <xlrd:rvb i="8827"/>
        </ext>
      </extLst>
    </bk>
    <bk>
      <extLst>
        <ext uri="{3e2802c4-a4d2-4d8b-9148-e3be6c30e623}">
          <xlrd:rvb i="8828"/>
        </ext>
      </extLst>
    </bk>
    <bk>
      <extLst>
        <ext uri="{3e2802c4-a4d2-4d8b-9148-e3be6c30e623}">
          <xlrd:rvb i="8829"/>
        </ext>
      </extLst>
    </bk>
    <bk>
      <extLst>
        <ext uri="{3e2802c4-a4d2-4d8b-9148-e3be6c30e623}">
          <xlrd:rvb i="8830"/>
        </ext>
      </extLst>
    </bk>
    <bk>
      <extLst>
        <ext uri="{3e2802c4-a4d2-4d8b-9148-e3be6c30e623}">
          <xlrd:rvb i="8831"/>
        </ext>
      </extLst>
    </bk>
    <bk>
      <extLst>
        <ext uri="{3e2802c4-a4d2-4d8b-9148-e3be6c30e623}">
          <xlrd:rvb i="8832"/>
        </ext>
      </extLst>
    </bk>
    <bk>
      <extLst>
        <ext uri="{3e2802c4-a4d2-4d8b-9148-e3be6c30e623}">
          <xlrd:rvb i="8833"/>
        </ext>
      </extLst>
    </bk>
    <bk>
      <extLst>
        <ext uri="{3e2802c4-a4d2-4d8b-9148-e3be6c30e623}">
          <xlrd:rvb i="8834"/>
        </ext>
      </extLst>
    </bk>
    <bk>
      <extLst>
        <ext uri="{3e2802c4-a4d2-4d8b-9148-e3be6c30e623}">
          <xlrd:rvb i="8835"/>
        </ext>
      </extLst>
    </bk>
    <bk>
      <extLst>
        <ext uri="{3e2802c4-a4d2-4d8b-9148-e3be6c30e623}">
          <xlrd:rvb i="8836"/>
        </ext>
      </extLst>
    </bk>
    <bk>
      <extLst>
        <ext uri="{3e2802c4-a4d2-4d8b-9148-e3be6c30e623}">
          <xlrd:rvb i="8837"/>
        </ext>
      </extLst>
    </bk>
    <bk>
      <extLst>
        <ext uri="{3e2802c4-a4d2-4d8b-9148-e3be6c30e623}">
          <xlrd:rvb i="8838"/>
        </ext>
      </extLst>
    </bk>
    <bk>
      <extLst>
        <ext uri="{3e2802c4-a4d2-4d8b-9148-e3be6c30e623}">
          <xlrd:rvb i="8839"/>
        </ext>
      </extLst>
    </bk>
    <bk>
      <extLst>
        <ext uri="{3e2802c4-a4d2-4d8b-9148-e3be6c30e623}">
          <xlrd:rvb i="8840"/>
        </ext>
      </extLst>
    </bk>
    <bk>
      <extLst>
        <ext uri="{3e2802c4-a4d2-4d8b-9148-e3be6c30e623}">
          <xlrd:rvb i="8841"/>
        </ext>
      </extLst>
    </bk>
    <bk>
      <extLst>
        <ext uri="{3e2802c4-a4d2-4d8b-9148-e3be6c30e623}">
          <xlrd:rvb i="8842"/>
        </ext>
      </extLst>
    </bk>
    <bk>
      <extLst>
        <ext uri="{3e2802c4-a4d2-4d8b-9148-e3be6c30e623}">
          <xlrd:rvb i="8843"/>
        </ext>
      </extLst>
    </bk>
    <bk>
      <extLst>
        <ext uri="{3e2802c4-a4d2-4d8b-9148-e3be6c30e623}">
          <xlrd:rvb i="8844"/>
        </ext>
      </extLst>
    </bk>
    <bk>
      <extLst>
        <ext uri="{3e2802c4-a4d2-4d8b-9148-e3be6c30e623}">
          <xlrd:rvb i="8845"/>
        </ext>
      </extLst>
    </bk>
    <bk>
      <extLst>
        <ext uri="{3e2802c4-a4d2-4d8b-9148-e3be6c30e623}">
          <xlrd:rvb i="8846"/>
        </ext>
      </extLst>
    </bk>
    <bk>
      <extLst>
        <ext uri="{3e2802c4-a4d2-4d8b-9148-e3be6c30e623}">
          <xlrd:rvb i="8847"/>
        </ext>
      </extLst>
    </bk>
    <bk>
      <extLst>
        <ext uri="{3e2802c4-a4d2-4d8b-9148-e3be6c30e623}">
          <xlrd:rvb i="8848"/>
        </ext>
      </extLst>
    </bk>
    <bk>
      <extLst>
        <ext uri="{3e2802c4-a4d2-4d8b-9148-e3be6c30e623}">
          <xlrd:rvb i="8849"/>
        </ext>
      </extLst>
    </bk>
    <bk>
      <extLst>
        <ext uri="{3e2802c4-a4d2-4d8b-9148-e3be6c30e623}">
          <xlrd:rvb i="8850"/>
        </ext>
      </extLst>
    </bk>
    <bk>
      <extLst>
        <ext uri="{3e2802c4-a4d2-4d8b-9148-e3be6c30e623}">
          <xlrd:rvb i="8851"/>
        </ext>
      </extLst>
    </bk>
    <bk>
      <extLst>
        <ext uri="{3e2802c4-a4d2-4d8b-9148-e3be6c30e623}">
          <xlrd:rvb i="8852"/>
        </ext>
      </extLst>
    </bk>
    <bk>
      <extLst>
        <ext uri="{3e2802c4-a4d2-4d8b-9148-e3be6c30e623}">
          <xlrd:rvb i="8853"/>
        </ext>
      </extLst>
    </bk>
    <bk>
      <extLst>
        <ext uri="{3e2802c4-a4d2-4d8b-9148-e3be6c30e623}">
          <xlrd:rvb i="8854"/>
        </ext>
      </extLst>
    </bk>
    <bk>
      <extLst>
        <ext uri="{3e2802c4-a4d2-4d8b-9148-e3be6c30e623}">
          <xlrd:rvb i="8855"/>
        </ext>
      </extLst>
    </bk>
    <bk>
      <extLst>
        <ext uri="{3e2802c4-a4d2-4d8b-9148-e3be6c30e623}">
          <xlrd:rvb i="8856"/>
        </ext>
      </extLst>
    </bk>
    <bk>
      <extLst>
        <ext uri="{3e2802c4-a4d2-4d8b-9148-e3be6c30e623}">
          <xlrd:rvb i="8857"/>
        </ext>
      </extLst>
    </bk>
    <bk>
      <extLst>
        <ext uri="{3e2802c4-a4d2-4d8b-9148-e3be6c30e623}">
          <xlrd:rvb i="8858"/>
        </ext>
      </extLst>
    </bk>
    <bk>
      <extLst>
        <ext uri="{3e2802c4-a4d2-4d8b-9148-e3be6c30e623}">
          <xlrd:rvb i="8859"/>
        </ext>
      </extLst>
    </bk>
    <bk>
      <extLst>
        <ext uri="{3e2802c4-a4d2-4d8b-9148-e3be6c30e623}">
          <xlrd:rvb i="8860"/>
        </ext>
      </extLst>
    </bk>
    <bk>
      <extLst>
        <ext uri="{3e2802c4-a4d2-4d8b-9148-e3be6c30e623}">
          <xlrd:rvb i="8861"/>
        </ext>
      </extLst>
    </bk>
    <bk>
      <extLst>
        <ext uri="{3e2802c4-a4d2-4d8b-9148-e3be6c30e623}">
          <xlrd:rvb i="8862"/>
        </ext>
      </extLst>
    </bk>
    <bk>
      <extLst>
        <ext uri="{3e2802c4-a4d2-4d8b-9148-e3be6c30e623}">
          <xlrd:rvb i="8863"/>
        </ext>
      </extLst>
    </bk>
    <bk>
      <extLst>
        <ext uri="{3e2802c4-a4d2-4d8b-9148-e3be6c30e623}">
          <xlrd:rvb i="8864"/>
        </ext>
      </extLst>
    </bk>
    <bk>
      <extLst>
        <ext uri="{3e2802c4-a4d2-4d8b-9148-e3be6c30e623}">
          <xlrd:rvb i="8865"/>
        </ext>
      </extLst>
    </bk>
    <bk>
      <extLst>
        <ext uri="{3e2802c4-a4d2-4d8b-9148-e3be6c30e623}">
          <xlrd:rvb i="8866"/>
        </ext>
      </extLst>
    </bk>
    <bk>
      <extLst>
        <ext uri="{3e2802c4-a4d2-4d8b-9148-e3be6c30e623}">
          <xlrd:rvb i="8867"/>
        </ext>
      </extLst>
    </bk>
    <bk>
      <extLst>
        <ext uri="{3e2802c4-a4d2-4d8b-9148-e3be6c30e623}">
          <xlrd:rvb i="8868"/>
        </ext>
      </extLst>
    </bk>
    <bk>
      <extLst>
        <ext uri="{3e2802c4-a4d2-4d8b-9148-e3be6c30e623}">
          <xlrd:rvb i="8869"/>
        </ext>
      </extLst>
    </bk>
    <bk>
      <extLst>
        <ext uri="{3e2802c4-a4d2-4d8b-9148-e3be6c30e623}">
          <xlrd:rvb i="8870"/>
        </ext>
      </extLst>
    </bk>
    <bk>
      <extLst>
        <ext uri="{3e2802c4-a4d2-4d8b-9148-e3be6c30e623}">
          <xlrd:rvb i="8871"/>
        </ext>
      </extLst>
    </bk>
    <bk>
      <extLst>
        <ext uri="{3e2802c4-a4d2-4d8b-9148-e3be6c30e623}">
          <xlrd:rvb i="8872"/>
        </ext>
      </extLst>
    </bk>
    <bk>
      <extLst>
        <ext uri="{3e2802c4-a4d2-4d8b-9148-e3be6c30e623}">
          <xlrd:rvb i="8873"/>
        </ext>
      </extLst>
    </bk>
    <bk>
      <extLst>
        <ext uri="{3e2802c4-a4d2-4d8b-9148-e3be6c30e623}">
          <xlrd:rvb i="8874"/>
        </ext>
      </extLst>
    </bk>
    <bk>
      <extLst>
        <ext uri="{3e2802c4-a4d2-4d8b-9148-e3be6c30e623}">
          <xlrd:rvb i="8875"/>
        </ext>
      </extLst>
    </bk>
    <bk>
      <extLst>
        <ext uri="{3e2802c4-a4d2-4d8b-9148-e3be6c30e623}">
          <xlrd:rvb i="8876"/>
        </ext>
      </extLst>
    </bk>
    <bk>
      <extLst>
        <ext uri="{3e2802c4-a4d2-4d8b-9148-e3be6c30e623}">
          <xlrd:rvb i="8877"/>
        </ext>
      </extLst>
    </bk>
    <bk>
      <extLst>
        <ext uri="{3e2802c4-a4d2-4d8b-9148-e3be6c30e623}">
          <xlrd:rvb i="8878"/>
        </ext>
      </extLst>
    </bk>
    <bk>
      <extLst>
        <ext uri="{3e2802c4-a4d2-4d8b-9148-e3be6c30e623}">
          <xlrd:rvb i="8879"/>
        </ext>
      </extLst>
    </bk>
    <bk>
      <extLst>
        <ext uri="{3e2802c4-a4d2-4d8b-9148-e3be6c30e623}">
          <xlrd:rvb i="8880"/>
        </ext>
      </extLst>
    </bk>
    <bk>
      <extLst>
        <ext uri="{3e2802c4-a4d2-4d8b-9148-e3be6c30e623}">
          <xlrd:rvb i="8881"/>
        </ext>
      </extLst>
    </bk>
    <bk>
      <extLst>
        <ext uri="{3e2802c4-a4d2-4d8b-9148-e3be6c30e623}">
          <xlrd:rvb i="8882"/>
        </ext>
      </extLst>
    </bk>
    <bk>
      <extLst>
        <ext uri="{3e2802c4-a4d2-4d8b-9148-e3be6c30e623}">
          <xlrd:rvb i="8883"/>
        </ext>
      </extLst>
    </bk>
    <bk>
      <extLst>
        <ext uri="{3e2802c4-a4d2-4d8b-9148-e3be6c30e623}">
          <xlrd:rvb i="8884"/>
        </ext>
      </extLst>
    </bk>
    <bk>
      <extLst>
        <ext uri="{3e2802c4-a4d2-4d8b-9148-e3be6c30e623}">
          <xlrd:rvb i="8885"/>
        </ext>
      </extLst>
    </bk>
    <bk>
      <extLst>
        <ext uri="{3e2802c4-a4d2-4d8b-9148-e3be6c30e623}">
          <xlrd:rvb i="8886"/>
        </ext>
      </extLst>
    </bk>
    <bk>
      <extLst>
        <ext uri="{3e2802c4-a4d2-4d8b-9148-e3be6c30e623}">
          <xlrd:rvb i="8887"/>
        </ext>
      </extLst>
    </bk>
    <bk>
      <extLst>
        <ext uri="{3e2802c4-a4d2-4d8b-9148-e3be6c30e623}">
          <xlrd:rvb i="8888"/>
        </ext>
      </extLst>
    </bk>
    <bk>
      <extLst>
        <ext uri="{3e2802c4-a4d2-4d8b-9148-e3be6c30e623}">
          <xlrd:rvb i="8889"/>
        </ext>
      </extLst>
    </bk>
    <bk>
      <extLst>
        <ext uri="{3e2802c4-a4d2-4d8b-9148-e3be6c30e623}">
          <xlrd:rvb i="8890"/>
        </ext>
      </extLst>
    </bk>
    <bk>
      <extLst>
        <ext uri="{3e2802c4-a4d2-4d8b-9148-e3be6c30e623}">
          <xlrd:rvb i="8891"/>
        </ext>
      </extLst>
    </bk>
    <bk>
      <extLst>
        <ext uri="{3e2802c4-a4d2-4d8b-9148-e3be6c30e623}">
          <xlrd:rvb i="8892"/>
        </ext>
      </extLst>
    </bk>
    <bk>
      <extLst>
        <ext uri="{3e2802c4-a4d2-4d8b-9148-e3be6c30e623}">
          <xlrd:rvb i="8893"/>
        </ext>
      </extLst>
    </bk>
    <bk>
      <extLst>
        <ext uri="{3e2802c4-a4d2-4d8b-9148-e3be6c30e623}">
          <xlrd:rvb i="8894"/>
        </ext>
      </extLst>
    </bk>
    <bk>
      <extLst>
        <ext uri="{3e2802c4-a4d2-4d8b-9148-e3be6c30e623}">
          <xlrd:rvb i="8895"/>
        </ext>
      </extLst>
    </bk>
    <bk>
      <extLst>
        <ext uri="{3e2802c4-a4d2-4d8b-9148-e3be6c30e623}">
          <xlrd:rvb i="8896"/>
        </ext>
      </extLst>
    </bk>
    <bk>
      <extLst>
        <ext uri="{3e2802c4-a4d2-4d8b-9148-e3be6c30e623}">
          <xlrd:rvb i="8897"/>
        </ext>
      </extLst>
    </bk>
    <bk>
      <extLst>
        <ext uri="{3e2802c4-a4d2-4d8b-9148-e3be6c30e623}">
          <xlrd:rvb i="8898"/>
        </ext>
      </extLst>
    </bk>
    <bk>
      <extLst>
        <ext uri="{3e2802c4-a4d2-4d8b-9148-e3be6c30e623}">
          <xlrd:rvb i="8899"/>
        </ext>
      </extLst>
    </bk>
    <bk>
      <extLst>
        <ext uri="{3e2802c4-a4d2-4d8b-9148-e3be6c30e623}">
          <xlrd:rvb i="8900"/>
        </ext>
      </extLst>
    </bk>
    <bk>
      <extLst>
        <ext uri="{3e2802c4-a4d2-4d8b-9148-e3be6c30e623}">
          <xlrd:rvb i="8901"/>
        </ext>
      </extLst>
    </bk>
    <bk>
      <extLst>
        <ext uri="{3e2802c4-a4d2-4d8b-9148-e3be6c30e623}">
          <xlrd:rvb i="8902"/>
        </ext>
      </extLst>
    </bk>
    <bk>
      <extLst>
        <ext uri="{3e2802c4-a4d2-4d8b-9148-e3be6c30e623}">
          <xlrd:rvb i="8903"/>
        </ext>
      </extLst>
    </bk>
    <bk>
      <extLst>
        <ext uri="{3e2802c4-a4d2-4d8b-9148-e3be6c30e623}">
          <xlrd:rvb i="8904"/>
        </ext>
      </extLst>
    </bk>
    <bk>
      <extLst>
        <ext uri="{3e2802c4-a4d2-4d8b-9148-e3be6c30e623}">
          <xlrd:rvb i="8905"/>
        </ext>
      </extLst>
    </bk>
    <bk>
      <extLst>
        <ext uri="{3e2802c4-a4d2-4d8b-9148-e3be6c30e623}">
          <xlrd:rvb i="8906"/>
        </ext>
      </extLst>
    </bk>
    <bk>
      <extLst>
        <ext uri="{3e2802c4-a4d2-4d8b-9148-e3be6c30e623}">
          <xlrd:rvb i="8907"/>
        </ext>
      </extLst>
    </bk>
    <bk>
      <extLst>
        <ext uri="{3e2802c4-a4d2-4d8b-9148-e3be6c30e623}">
          <xlrd:rvb i="8908"/>
        </ext>
      </extLst>
    </bk>
    <bk>
      <extLst>
        <ext uri="{3e2802c4-a4d2-4d8b-9148-e3be6c30e623}">
          <xlrd:rvb i="8909"/>
        </ext>
      </extLst>
    </bk>
    <bk>
      <extLst>
        <ext uri="{3e2802c4-a4d2-4d8b-9148-e3be6c30e623}">
          <xlrd:rvb i="8910"/>
        </ext>
      </extLst>
    </bk>
    <bk>
      <extLst>
        <ext uri="{3e2802c4-a4d2-4d8b-9148-e3be6c30e623}">
          <xlrd:rvb i="8911"/>
        </ext>
      </extLst>
    </bk>
    <bk>
      <extLst>
        <ext uri="{3e2802c4-a4d2-4d8b-9148-e3be6c30e623}">
          <xlrd:rvb i="8912"/>
        </ext>
      </extLst>
    </bk>
    <bk>
      <extLst>
        <ext uri="{3e2802c4-a4d2-4d8b-9148-e3be6c30e623}">
          <xlrd:rvb i="8913"/>
        </ext>
      </extLst>
    </bk>
    <bk>
      <extLst>
        <ext uri="{3e2802c4-a4d2-4d8b-9148-e3be6c30e623}">
          <xlrd:rvb i="8914"/>
        </ext>
      </extLst>
    </bk>
    <bk>
      <extLst>
        <ext uri="{3e2802c4-a4d2-4d8b-9148-e3be6c30e623}">
          <xlrd:rvb i="8915"/>
        </ext>
      </extLst>
    </bk>
    <bk>
      <extLst>
        <ext uri="{3e2802c4-a4d2-4d8b-9148-e3be6c30e623}">
          <xlrd:rvb i="8916"/>
        </ext>
      </extLst>
    </bk>
    <bk>
      <extLst>
        <ext uri="{3e2802c4-a4d2-4d8b-9148-e3be6c30e623}">
          <xlrd:rvb i="8917"/>
        </ext>
      </extLst>
    </bk>
    <bk>
      <extLst>
        <ext uri="{3e2802c4-a4d2-4d8b-9148-e3be6c30e623}">
          <xlrd:rvb i="8918"/>
        </ext>
      </extLst>
    </bk>
    <bk>
      <extLst>
        <ext uri="{3e2802c4-a4d2-4d8b-9148-e3be6c30e623}">
          <xlrd:rvb i="8919"/>
        </ext>
      </extLst>
    </bk>
    <bk>
      <extLst>
        <ext uri="{3e2802c4-a4d2-4d8b-9148-e3be6c30e623}">
          <xlrd:rvb i="8920"/>
        </ext>
      </extLst>
    </bk>
    <bk>
      <extLst>
        <ext uri="{3e2802c4-a4d2-4d8b-9148-e3be6c30e623}">
          <xlrd:rvb i="8921"/>
        </ext>
      </extLst>
    </bk>
    <bk>
      <extLst>
        <ext uri="{3e2802c4-a4d2-4d8b-9148-e3be6c30e623}">
          <xlrd:rvb i="8922"/>
        </ext>
      </extLst>
    </bk>
    <bk>
      <extLst>
        <ext uri="{3e2802c4-a4d2-4d8b-9148-e3be6c30e623}">
          <xlrd:rvb i="8923"/>
        </ext>
      </extLst>
    </bk>
    <bk>
      <extLst>
        <ext uri="{3e2802c4-a4d2-4d8b-9148-e3be6c30e623}">
          <xlrd:rvb i="8924"/>
        </ext>
      </extLst>
    </bk>
    <bk>
      <extLst>
        <ext uri="{3e2802c4-a4d2-4d8b-9148-e3be6c30e623}">
          <xlrd:rvb i="8925"/>
        </ext>
      </extLst>
    </bk>
    <bk>
      <extLst>
        <ext uri="{3e2802c4-a4d2-4d8b-9148-e3be6c30e623}">
          <xlrd:rvb i="8926"/>
        </ext>
      </extLst>
    </bk>
    <bk>
      <extLst>
        <ext uri="{3e2802c4-a4d2-4d8b-9148-e3be6c30e623}">
          <xlrd:rvb i="8927"/>
        </ext>
      </extLst>
    </bk>
    <bk>
      <extLst>
        <ext uri="{3e2802c4-a4d2-4d8b-9148-e3be6c30e623}">
          <xlrd:rvb i="8928"/>
        </ext>
      </extLst>
    </bk>
    <bk>
      <extLst>
        <ext uri="{3e2802c4-a4d2-4d8b-9148-e3be6c30e623}">
          <xlrd:rvb i="8929"/>
        </ext>
      </extLst>
    </bk>
    <bk>
      <extLst>
        <ext uri="{3e2802c4-a4d2-4d8b-9148-e3be6c30e623}">
          <xlrd:rvb i="8930"/>
        </ext>
      </extLst>
    </bk>
    <bk>
      <extLst>
        <ext uri="{3e2802c4-a4d2-4d8b-9148-e3be6c30e623}">
          <xlrd:rvb i="8931"/>
        </ext>
      </extLst>
    </bk>
    <bk>
      <extLst>
        <ext uri="{3e2802c4-a4d2-4d8b-9148-e3be6c30e623}">
          <xlrd:rvb i="8932"/>
        </ext>
      </extLst>
    </bk>
    <bk>
      <extLst>
        <ext uri="{3e2802c4-a4d2-4d8b-9148-e3be6c30e623}">
          <xlrd:rvb i="8933"/>
        </ext>
      </extLst>
    </bk>
    <bk>
      <extLst>
        <ext uri="{3e2802c4-a4d2-4d8b-9148-e3be6c30e623}">
          <xlrd:rvb i="8934"/>
        </ext>
      </extLst>
    </bk>
    <bk>
      <extLst>
        <ext uri="{3e2802c4-a4d2-4d8b-9148-e3be6c30e623}">
          <xlrd:rvb i="8935"/>
        </ext>
      </extLst>
    </bk>
    <bk>
      <extLst>
        <ext uri="{3e2802c4-a4d2-4d8b-9148-e3be6c30e623}">
          <xlrd:rvb i="8936"/>
        </ext>
      </extLst>
    </bk>
    <bk>
      <extLst>
        <ext uri="{3e2802c4-a4d2-4d8b-9148-e3be6c30e623}">
          <xlrd:rvb i="8937"/>
        </ext>
      </extLst>
    </bk>
    <bk>
      <extLst>
        <ext uri="{3e2802c4-a4d2-4d8b-9148-e3be6c30e623}">
          <xlrd:rvb i="8938"/>
        </ext>
      </extLst>
    </bk>
    <bk>
      <extLst>
        <ext uri="{3e2802c4-a4d2-4d8b-9148-e3be6c30e623}">
          <xlrd:rvb i="8939"/>
        </ext>
      </extLst>
    </bk>
    <bk>
      <extLst>
        <ext uri="{3e2802c4-a4d2-4d8b-9148-e3be6c30e623}">
          <xlrd:rvb i="8940"/>
        </ext>
      </extLst>
    </bk>
    <bk>
      <extLst>
        <ext uri="{3e2802c4-a4d2-4d8b-9148-e3be6c30e623}">
          <xlrd:rvb i="8941"/>
        </ext>
      </extLst>
    </bk>
    <bk>
      <extLst>
        <ext uri="{3e2802c4-a4d2-4d8b-9148-e3be6c30e623}">
          <xlrd:rvb i="8942"/>
        </ext>
      </extLst>
    </bk>
    <bk>
      <extLst>
        <ext uri="{3e2802c4-a4d2-4d8b-9148-e3be6c30e623}">
          <xlrd:rvb i="8943"/>
        </ext>
      </extLst>
    </bk>
    <bk>
      <extLst>
        <ext uri="{3e2802c4-a4d2-4d8b-9148-e3be6c30e623}">
          <xlrd:rvb i="8944"/>
        </ext>
      </extLst>
    </bk>
    <bk>
      <extLst>
        <ext uri="{3e2802c4-a4d2-4d8b-9148-e3be6c30e623}">
          <xlrd:rvb i="8945"/>
        </ext>
      </extLst>
    </bk>
    <bk>
      <extLst>
        <ext uri="{3e2802c4-a4d2-4d8b-9148-e3be6c30e623}">
          <xlrd:rvb i="8946"/>
        </ext>
      </extLst>
    </bk>
    <bk>
      <extLst>
        <ext uri="{3e2802c4-a4d2-4d8b-9148-e3be6c30e623}">
          <xlrd:rvb i="8947"/>
        </ext>
      </extLst>
    </bk>
    <bk>
      <extLst>
        <ext uri="{3e2802c4-a4d2-4d8b-9148-e3be6c30e623}">
          <xlrd:rvb i="8948"/>
        </ext>
      </extLst>
    </bk>
    <bk>
      <extLst>
        <ext uri="{3e2802c4-a4d2-4d8b-9148-e3be6c30e623}">
          <xlrd:rvb i="8949"/>
        </ext>
      </extLst>
    </bk>
    <bk>
      <extLst>
        <ext uri="{3e2802c4-a4d2-4d8b-9148-e3be6c30e623}">
          <xlrd:rvb i="8950"/>
        </ext>
      </extLst>
    </bk>
    <bk>
      <extLst>
        <ext uri="{3e2802c4-a4d2-4d8b-9148-e3be6c30e623}">
          <xlrd:rvb i="8951"/>
        </ext>
      </extLst>
    </bk>
    <bk>
      <extLst>
        <ext uri="{3e2802c4-a4d2-4d8b-9148-e3be6c30e623}">
          <xlrd:rvb i="8952"/>
        </ext>
      </extLst>
    </bk>
    <bk>
      <extLst>
        <ext uri="{3e2802c4-a4d2-4d8b-9148-e3be6c30e623}">
          <xlrd:rvb i="8953"/>
        </ext>
      </extLst>
    </bk>
    <bk>
      <extLst>
        <ext uri="{3e2802c4-a4d2-4d8b-9148-e3be6c30e623}">
          <xlrd:rvb i="8954"/>
        </ext>
      </extLst>
    </bk>
    <bk>
      <extLst>
        <ext uri="{3e2802c4-a4d2-4d8b-9148-e3be6c30e623}">
          <xlrd:rvb i="8955"/>
        </ext>
      </extLst>
    </bk>
    <bk>
      <extLst>
        <ext uri="{3e2802c4-a4d2-4d8b-9148-e3be6c30e623}">
          <xlrd:rvb i="8956"/>
        </ext>
      </extLst>
    </bk>
    <bk>
      <extLst>
        <ext uri="{3e2802c4-a4d2-4d8b-9148-e3be6c30e623}">
          <xlrd:rvb i="8957"/>
        </ext>
      </extLst>
    </bk>
    <bk>
      <extLst>
        <ext uri="{3e2802c4-a4d2-4d8b-9148-e3be6c30e623}">
          <xlrd:rvb i="8958"/>
        </ext>
      </extLst>
    </bk>
    <bk>
      <extLst>
        <ext uri="{3e2802c4-a4d2-4d8b-9148-e3be6c30e623}">
          <xlrd:rvb i="8959"/>
        </ext>
      </extLst>
    </bk>
    <bk>
      <extLst>
        <ext uri="{3e2802c4-a4d2-4d8b-9148-e3be6c30e623}">
          <xlrd:rvb i="8960"/>
        </ext>
      </extLst>
    </bk>
    <bk>
      <extLst>
        <ext uri="{3e2802c4-a4d2-4d8b-9148-e3be6c30e623}">
          <xlrd:rvb i="8961"/>
        </ext>
      </extLst>
    </bk>
    <bk>
      <extLst>
        <ext uri="{3e2802c4-a4d2-4d8b-9148-e3be6c30e623}">
          <xlrd:rvb i="8962"/>
        </ext>
      </extLst>
    </bk>
    <bk>
      <extLst>
        <ext uri="{3e2802c4-a4d2-4d8b-9148-e3be6c30e623}">
          <xlrd:rvb i="8963"/>
        </ext>
      </extLst>
    </bk>
    <bk>
      <extLst>
        <ext uri="{3e2802c4-a4d2-4d8b-9148-e3be6c30e623}">
          <xlrd:rvb i="8964"/>
        </ext>
      </extLst>
    </bk>
    <bk>
      <extLst>
        <ext uri="{3e2802c4-a4d2-4d8b-9148-e3be6c30e623}">
          <xlrd:rvb i="8965"/>
        </ext>
      </extLst>
    </bk>
    <bk>
      <extLst>
        <ext uri="{3e2802c4-a4d2-4d8b-9148-e3be6c30e623}">
          <xlrd:rvb i="8966"/>
        </ext>
      </extLst>
    </bk>
    <bk>
      <extLst>
        <ext uri="{3e2802c4-a4d2-4d8b-9148-e3be6c30e623}">
          <xlrd:rvb i="8967"/>
        </ext>
      </extLst>
    </bk>
    <bk>
      <extLst>
        <ext uri="{3e2802c4-a4d2-4d8b-9148-e3be6c30e623}">
          <xlrd:rvb i="8968"/>
        </ext>
      </extLst>
    </bk>
    <bk>
      <extLst>
        <ext uri="{3e2802c4-a4d2-4d8b-9148-e3be6c30e623}">
          <xlrd:rvb i="8969"/>
        </ext>
      </extLst>
    </bk>
    <bk>
      <extLst>
        <ext uri="{3e2802c4-a4d2-4d8b-9148-e3be6c30e623}">
          <xlrd:rvb i="8970"/>
        </ext>
      </extLst>
    </bk>
    <bk>
      <extLst>
        <ext uri="{3e2802c4-a4d2-4d8b-9148-e3be6c30e623}">
          <xlrd:rvb i="8971"/>
        </ext>
      </extLst>
    </bk>
    <bk>
      <extLst>
        <ext uri="{3e2802c4-a4d2-4d8b-9148-e3be6c30e623}">
          <xlrd:rvb i="8972"/>
        </ext>
      </extLst>
    </bk>
    <bk>
      <extLst>
        <ext uri="{3e2802c4-a4d2-4d8b-9148-e3be6c30e623}">
          <xlrd:rvb i="8973"/>
        </ext>
      </extLst>
    </bk>
    <bk>
      <extLst>
        <ext uri="{3e2802c4-a4d2-4d8b-9148-e3be6c30e623}">
          <xlrd:rvb i="8974"/>
        </ext>
      </extLst>
    </bk>
    <bk>
      <extLst>
        <ext uri="{3e2802c4-a4d2-4d8b-9148-e3be6c30e623}">
          <xlrd:rvb i="8975"/>
        </ext>
      </extLst>
    </bk>
    <bk>
      <extLst>
        <ext uri="{3e2802c4-a4d2-4d8b-9148-e3be6c30e623}">
          <xlrd:rvb i="8976"/>
        </ext>
      </extLst>
    </bk>
    <bk>
      <extLst>
        <ext uri="{3e2802c4-a4d2-4d8b-9148-e3be6c30e623}">
          <xlrd:rvb i="8977"/>
        </ext>
      </extLst>
    </bk>
    <bk>
      <extLst>
        <ext uri="{3e2802c4-a4d2-4d8b-9148-e3be6c30e623}">
          <xlrd:rvb i="8978"/>
        </ext>
      </extLst>
    </bk>
    <bk>
      <extLst>
        <ext uri="{3e2802c4-a4d2-4d8b-9148-e3be6c30e623}">
          <xlrd:rvb i="8979"/>
        </ext>
      </extLst>
    </bk>
    <bk>
      <extLst>
        <ext uri="{3e2802c4-a4d2-4d8b-9148-e3be6c30e623}">
          <xlrd:rvb i="8980"/>
        </ext>
      </extLst>
    </bk>
    <bk>
      <extLst>
        <ext uri="{3e2802c4-a4d2-4d8b-9148-e3be6c30e623}">
          <xlrd:rvb i="8981"/>
        </ext>
      </extLst>
    </bk>
    <bk>
      <extLst>
        <ext uri="{3e2802c4-a4d2-4d8b-9148-e3be6c30e623}">
          <xlrd:rvb i="8982"/>
        </ext>
      </extLst>
    </bk>
    <bk>
      <extLst>
        <ext uri="{3e2802c4-a4d2-4d8b-9148-e3be6c30e623}">
          <xlrd:rvb i="8983"/>
        </ext>
      </extLst>
    </bk>
    <bk>
      <extLst>
        <ext uri="{3e2802c4-a4d2-4d8b-9148-e3be6c30e623}">
          <xlrd:rvb i="8984"/>
        </ext>
      </extLst>
    </bk>
    <bk>
      <extLst>
        <ext uri="{3e2802c4-a4d2-4d8b-9148-e3be6c30e623}">
          <xlrd:rvb i="8985"/>
        </ext>
      </extLst>
    </bk>
    <bk>
      <extLst>
        <ext uri="{3e2802c4-a4d2-4d8b-9148-e3be6c30e623}">
          <xlrd:rvb i="8986"/>
        </ext>
      </extLst>
    </bk>
    <bk>
      <extLst>
        <ext uri="{3e2802c4-a4d2-4d8b-9148-e3be6c30e623}">
          <xlrd:rvb i="8987"/>
        </ext>
      </extLst>
    </bk>
    <bk>
      <extLst>
        <ext uri="{3e2802c4-a4d2-4d8b-9148-e3be6c30e623}">
          <xlrd:rvb i="8988"/>
        </ext>
      </extLst>
    </bk>
    <bk>
      <extLst>
        <ext uri="{3e2802c4-a4d2-4d8b-9148-e3be6c30e623}">
          <xlrd:rvb i="8989"/>
        </ext>
      </extLst>
    </bk>
    <bk>
      <extLst>
        <ext uri="{3e2802c4-a4d2-4d8b-9148-e3be6c30e623}">
          <xlrd:rvb i="8990"/>
        </ext>
      </extLst>
    </bk>
    <bk>
      <extLst>
        <ext uri="{3e2802c4-a4d2-4d8b-9148-e3be6c30e623}">
          <xlrd:rvb i="8991"/>
        </ext>
      </extLst>
    </bk>
    <bk>
      <extLst>
        <ext uri="{3e2802c4-a4d2-4d8b-9148-e3be6c30e623}">
          <xlrd:rvb i="8992"/>
        </ext>
      </extLst>
    </bk>
    <bk>
      <extLst>
        <ext uri="{3e2802c4-a4d2-4d8b-9148-e3be6c30e623}">
          <xlrd:rvb i="8993"/>
        </ext>
      </extLst>
    </bk>
    <bk>
      <extLst>
        <ext uri="{3e2802c4-a4d2-4d8b-9148-e3be6c30e623}">
          <xlrd:rvb i="8994"/>
        </ext>
      </extLst>
    </bk>
    <bk>
      <extLst>
        <ext uri="{3e2802c4-a4d2-4d8b-9148-e3be6c30e623}">
          <xlrd:rvb i="8995"/>
        </ext>
      </extLst>
    </bk>
    <bk>
      <extLst>
        <ext uri="{3e2802c4-a4d2-4d8b-9148-e3be6c30e623}">
          <xlrd:rvb i="8996"/>
        </ext>
      </extLst>
    </bk>
    <bk>
      <extLst>
        <ext uri="{3e2802c4-a4d2-4d8b-9148-e3be6c30e623}">
          <xlrd:rvb i="8997"/>
        </ext>
      </extLst>
    </bk>
    <bk>
      <extLst>
        <ext uri="{3e2802c4-a4d2-4d8b-9148-e3be6c30e623}">
          <xlrd:rvb i="8998"/>
        </ext>
      </extLst>
    </bk>
    <bk>
      <extLst>
        <ext uri="{3e2802c4-a4d2-4d8b-9148-e3be6c30e623}">
          <xlrd:rvb i="8999"/>
        </ext>
      </extLst>
    </bk>
    <bk>
      <extLst>
        <ext uri="{3e2802c4-a4d2-4d8b-9148-e3be6c30e623}">
          <xlrd:rvb i="9000"/>
        </ext>
      </extLst>
    </bk>
    <bk>
      <extLst>
        <ext uri="{3e2802c4-a4d2-4d8b-9148-e3be6c30e623}">
          <xlrd:rvb i="9001"/>
        </ext>
      </extLst>
    </bk>
    <bk>
      <extLst>
        <ext uri="{3e2802c4-a4d2-4d8b-9148-e3be6c30e623}">
          <xlrd:rvb i="9002"/>
        </ext>
      </extLst>
    </bk>
    <bk>
      <extLst>
        <ext uri="{3e2802c4-a4d2-4d8b-9148-e3be6c30e623}">
          <xlrd:rvb i="9003"/>
        </ext>
      </extLst>
    </bk>
    <bk>
      <extLst>
        <ext uri="{3e2802c4-a4d2-4d8b-9148-e3be6c30e623}">
          <xlrd:rvb i="9004"/>
        </ext>
      </extLst>
    </bk>
    <bk>
      <extLst>
        <ext uri="{3e2802c4-a4d2-4d8b-9148-e3be6c30e623}">
          <xlrd:rvb i="9005"/>
        </ext>
      </extLst>
    </bk>
    <bk>
      <extLst>
        <ext uri="{3e2802c4-a4d2-4d8b-9148-e3be6c30e623}">
          <xlrd:rvb i="9006"/>
        </ext>
      </extLst>
    </bk>
    <bk>
      <extLst>
        <ext uri="{3e2802c4-a4d2-4d8b-9148-e3be6c30e623}">
          <xlrd:rvb i="9007"/>
        </ext>
      </extLst>
    </bk>
    <bk>
      <extLst>
        <ext uri="{3e2802c4-a4d2-4d8b-9148-e3be6c30e623}">
          <xlrd:rvb i="9008"/>
        </ext>
      </extLst>
    </bk>
    <bk>
      <extLst>
        <ext uri="{3e2802c4-a4d2-4d8b-9148-e3be6c30e623}">
          <xlrd:rvb i="9009"/>
        </ext>
      </extLst>
    </bk>
    <bk>
      <extLst>
        <ext uri="{3e2802c4-a4d2-4d8b-9148-e3be6c30e623}">
          <xlrd:rvb i="9010"/>
        </ext>
      </extLst>
    </bk>
    <bk>
      <extLst>
        <ext uri="{3e2802c4-a4d2-4d8b-9148-e3be6c30e623}">
          <xlrd:rvb i="9011"/>
        </ext>
      </extLst>
    </bk>
    <bk>
      <extLst>
        <ext uri="{3e2802c4-a4d2-4d8b-9148-e3be6c30e623}">
          <xlrd:rvb i="9012"/>
        </ext>
      </extLst>
    </bk>
    <bk>
      <extLst>
        <ext uri="{3e2802c4-a4d2-4d8b-9148-e3be6c30e623}">
          <xlrd:rvb i="9013"/>
        </ext>
      </extLst>
    </bk>
    <bk>
      <extLst>
        <ext uri="{3e2802c4-a4d2-4d8b-9148-e3be6c30e623}">
          <xlrd:rvb i="9014"/>
        </ext>
      </extLst>
    </bk>
    <bk>
      <extLst>
        <ext uri="{3e2802c4-a4d2-4d8b-9148-e3be6c30e623}">
          <xlrd:rvb i="9015"/>
        </ext>
      </extLst>
    </bk>
    <bk>
      <extLst>
        <ext uri="{3e2802c4-a4d2-4d8b-9148-e3be6c30e623}">
          <xlrd:rvb i="9016"/>
        </ext>
      </extLst>
    </bk>
    <bk>
      <extLst>
        <ext uri="{3e2802c4-a4d2-4d8b-9148-e3be6c30e623}">
          <xlrd:rvb i="9017"/>
        </ext>
      </extLst>
    </bk>
    <bk>
      <extLst>
        <ext uri="{3e2802c4-a4d2-4d8b-9148-e3be6c30e623}">
          <xlrd:rvb i="9018"/>
        </ext>
      </extLst>
    </bk>
    <bk>
      <extLst>
        <ext uri="{3e2802c4-a4d2-4d8b-9148-e3be6c30e623}">
          <xlrd:rvb i="9019"/>
        </ext>
      </extLst>
    </bk>
    <bk>
      <extLst>
        <ext uri="{3e2802c4-a4d2-4d8b-9148-e3be6c30e623}">
          <xlrd:rvb i="9020"/>
        </ext>
      </extLst>
    </bk>
    <bk>
      <extLst>
        <ext uri="{3e2802c4-a4d2-4d8b-9148-e3be6c30e623}">
          <xlrd:rvb i="9021"/>
        </ext>
      </extLst>
    </bk>
    <bk>
      <extLst>
        <ext uri="{3e2802c4-a4d2-4d8b-9148-e3be6c30e623}">
          <xlrd:rvb i="9022"/>
        </ext>
      </extLst>
    </bk>
    <bk>
      <extLst>
        <ext uri="{3e2802c4-a4d2-4d8b-9148-e3be6c30e623}">
          <xlrd:rvb i="9023"/>
        </ext>
      </extLst>
    </bk>
    <bk>
      <extLst>
        <ext uri="{3e2802c4-a4d2-4d8b-9148-e3be6c30e623}">
          <xlrd:rvb i="9024"/>
        </ext>
      </extLst>
    </bk>
    <bk>
      <extLst>
        <ext uri="{3e2802c4-a4d2-4d8b-9148-e3be6c30e623}">
          <xlrd:rvb i="9025"/>
        </ext>
      </extLst>
    </bk>
    <bk>
      <extLst>
        <ext uri="{3e2802c4-a4d2-4d8b-9148-e3be6c30e623}">
          <xlrd:rvb i="9026"/>
        </ext>
      </extLst>
    </bk>
    <bk>
      <extLst>
        <ext uri="{3e2802c4-a4d2-4d8b-9148-e3be6c30e623}">
          <xlrd:rvb i="9027"/>
        </ext>
      </extLst>
    </bk>
    <bk>
      <extLst>
        <ext uri="{3e2802c4-a4d2-4d8b-9148-e3be6c30e623}">
          <xlrd:rvb i="9028"/>
        </ext>
      </extLst>
    </bk>
    <bk>
      <extLst>
        <ext uri="{3e2802c4-a4d2-4d8b-9148-e3be6c30e623}">
          <xlrd:rvb i="9029"/>
        </ext>
      </extLst>
    </bk>
    <bk>
      <extLst>
        <ext uri="{3e2802c4-a4d2-4d8b-9148-e3be6c30e623}">
          <xlrd:rvb i="9030"/>
        </ext>
      </extLst>
    </bk>
    <bk>
      <extLst>
        <ext uri="{3e2802c4-a4d2-4d8b-9148-e3be6c30e623}">
          <xlrd:rvb i="9031"/>
        </ext>
      </extLst>
    </bk>
    <bk>
      <extLst>
        <ext uri="{3e2802c4-a4d2-4d8b-9148-e3be6c30e623}">
          <xlrd:rvb i="9032"/>
        </ext>
      </extLst>
    </bk>
    <bk>
      <extLst>
        <ext uri="{3e2802c4-a4d2-4d8b-9148-e3be6c30e623}">
          <xlrd:rvb i="9033"/>
        </ext>
      </extLst>
    </bk>
    <bk>
      <extLst>
        <ext uri="{3e2802c4-a4d2-4d8b-9148-e3be6c30e623}">
          <xlrd:rvb i="9034"/>
        </ext>
      </extLst>
    </bk>
    <bk>
      <extLst>
        <ext uri="{3e2802c4-a4d2-4d8b-9148-e3be6c30e623}">
          <xlrd:rvb i="9035"/>
        </ext>
      </extLst>
    </bk>
    <bk>
      <extLst>
        <ext uri="{3e2802c4-a4d2-4d8b-9148-e3be6c30e623}">
          <xlrd:rvb i="9036"/>
        </ext>
      </extLst>
    </bk>
    <bk>
      <extLst>
        <ext uri="{3e2802c4-a4d2-4d8b-9148-e3be6c30e623}">
          <xlrd:rvb i="9037"/>
        </ext>
      </extLst>
    </bk>
    <bk>
      <extLst>
        <ext uri="{3e2802c4-a4d2-4d8b-9148-e3be6c30e623}">
          <xlrd:rvb i="9038"/>
        </ext>
      </extLst>
    </bk>
    <bk>
      <extLst>
        <ext uri="{3e2802c4-a4d2-4d8b-9148-e3be6c30e623}">
          <xlrd:rvb i="9039"/>
        </ext>
      </extLst>
    </bk>
    <bk>
      <extLst>
        <ext uri="{3e2802c4-a4d2-4d8b-9148-e3be6c30e623}">
          <xlrd:rvb i="9040"/>
        </ext>
      </extLst>
    </bk>
    <bk>
      <extLst>
        <ext uri="{3e2802c4-a4d2-4d8b-9148-e3be6c30e623}">
          <xlrd:rvb i="9041"/>
        </ext>
      </extLst>
    </bk>
    <bk>
      <extLst>
        <ext uri="{3e2802c4-a4d2-4d8b-9148-e3be6c30e623}">
          <xlrd:rvb i="9042"/>
        </ext>
      </extLst>
    </bk>
    <bk>
      <extLst>
        <ext uri="{3e2802c4-a4d2-4d8b-9148-e3be6c30e623}">
          <xlrd:rvb i="9043"/>
        </ext>
      </extLst>
    </bk>
    <bk>
      <extLst>
        <ext uri="{3e2802c4-a4d2-4d8b-9148-e3be6c30e623}">
          <xlrd:rvb i="9044"/>
        </ext>
      </extLst>
    </bk>
    <bk>
      <extLst>
        <ext uri="{3e2802c4-a4d2-4d8b-9148-e3be6c30e623}">
          <xlrd:rvb i="9045"/>
        </ext>
      </extLst>
    </bk>
    <bk>
      <extLst>
        <ext uri="{3e2802c4-a4d2-4d8b-9148-e3be6c30e623}">
          <xlrd:rvb i="9046"/>
        </ext>
      </extLst>
    </bk>
    <bk>
      <extLst>
        <ext uri="{3e2802c4-a4d2-4d8b-9148-e3be6c30e623}">
          <xlrd:rvb i="9047"/>
        </ext>
      </extLst>
    </bk>
    <bk>
      <extLst>
        <ext uri="{3e2802c4-a4d2-4d8b-9148-e3be6c30e623}">
          <xlrd:rvb i="9048"/>
        </ext>
      </extLst>
    </bk>
    <bk>
      <extLst>
        <ext uri="{3e2802c4-a4d2-4d8b-9148-e3be6c30e623}">
          <xlrd:rvb i="9049"/>
        </ext>
      </extLst>
    </bk>
    <bk>
      <extLst>
        <ext uri="{3e2802c4-a4d2-4d8b-9148-e3be6c30e623}">
          <xlrd:rvb i="9050"/>
        </ext>
      </extLst>
    </bk>
    <bk>
      <extLst>
        <ext uri="{3e2802c4-a4d2-4d8b-9148-e3be6c30e623}">
          <xlrd:rvb i="9051"/>
        </ext>
      </extLst>
    </bk>
    <bk>
      <extLst>
        <ext uri="{3e2802c4-a4d2-4d8b-9148-e3be6c30e623}">
          <xlrd:rvb i="9052"/>
        </ext>
      </extLst>
    </bk>
    <bk>
      <extLst>
        <ext uri="{3e2802c4-a4d2-4d8b-9148-e3be6c30e623}">
          <xlrd:rvb i="9053"/>
        </ext>
      </extLst>
    </bk>
    <bk>
      <extLst>
        <ext uri="{3e2802c4-a4d2-4d8b-9148-e3be6c30e623}">
          <xlrd:rvb i="9054"/>
        </ext>
      </extLst>
    </bk>
    <bk>
      <extLst>
        <ext uri="{3e2802c4-a4d2-4d8b-9148-e3be6c30e623}">
          <xlrd:rvb i="9055"/>
        </ext>
      </extLst>
    </bk>
    <bk>
      <extLst>
        <ext uri="{3e2802c4-a4d2-4d8b-9148-e3be6c30e623}">
          <xlrd:rvb i="9056"/>
        </ext>
      </extLst>
    </bk>
    <bk>
      <extLst>
        <ext uri="{3e2802c4-a4d2-4d8b-9148-e3be6c30e623}">
          <xlrd:rvb i="9057"/>
        </ext>
      </extLst>
    </bk>
    <bk>
      <extLst>
        <ext uri="{3e2802c4-a4d2-4d8b-9148-e3be6c30e623}">
          <xlrd:rvb i="9058"/>
        </ext>
      </extLst>
    </bk>
    <bk>
      <extLst>
        <ext uri="{3e2802c4-a4d2-4d8b-9148-e3be6c30e623}">
          <xlrd:rvb i="9059"/>
        </ext>
      </extLst>
    </bk>
    <bk>
      <extLst>
        <ext uri="{3e2802c4-a4d2-4d8b-9148-e3be6c30e623}">
          <xlrd:rvb i="9060"/>
        </ext>
      </extLst>
    </bk>
    <bk>
      <extLst>
        <ext uri="{3e2802c4-a4d2-4d8b-9148-e3be6c30e623}">
          <xlrd:rvb i="9061"/>
        </ext>
      </extLst>
    </bk>
    <bk>
      <extLst>
        <ext uri="{3e2802c4-a4d2-4d8b-9148-e3be6c30e623}">
          <xlrd:rvb i="9062"/>
        </ext>
      </extLst>
    </bk>
    <bk>
      <extLst>
        <ext uri="{3e2802c4-a4d2-4d8b-9148-e3be6c30e623}">
          <xlrd:rvb i="9063"/>
        </ext>
      </extLst>
    </bk>
    <bk>
      <extLst>
        <ext uri="{3e2802c4-a4d2-4d8b-9148-e3be6c30e623}">
          <xlrd:rvb i="9064"/>
        </ext>
      </extLst>
    </bk>
    <bk>
      <extLst>
        <ext uri="{3e2802c4-a4d2-4d8b-9148-e3be6c30e623}">
          <xlrd:rvb i="9065"/>
        </ext>
      </extLst>
    </bk>
    <bk>
      <extLst>
        <ext uri="{3e2802c4-a4d2-4d8b-9148-e3be6c30e623}">
          <xlrd:rvb i="9066"/>
        </ext>
      </extLst>
    </bk>
    <bk>
      <extLst>
        <ext uri="{3e2802c4-a4d2-4d8b-9148-e3be6c30e623}">
          <xlrd:rvb i="9067"/>
        </ext>
      </extLst>
    </bk>
    <bk>
      <extLst>
        <ext uri="{3e2802c4-a4d2-4d8b-9148-e3be6c30e623}">
          <xlrd:rvb i="9068"/>
        </ext>
      </extLst>
    </bk>
    <bk>
      <extLst>
        <ext uri="{3e2802c4-a4d2-4d8b-9148-e3be6c30e623}">
          <xlrd:rvb i="9069"/>
        </ext>
      </extLst>
    </bk>
    <bk>
      <extLst>
        <ext uri="{3e2802c4-a4d2-4d8b-9148-e3be6c30e623}">
          <xlrd:rvb i="9070"/>
        </ext>
      </extLst>
    </bk>
    <bk>
      <extLst>
        <ext uri="{3e2802c4-a4d2-4d8b-9148-e3be6c30e623}">
          <xlrd:rvb i="9071"/>
        </ext>
      </extLst>
    </bk>
    <bk>
      <extLst>
        <ext uri="{3e2802c4-a4d2-4d8b-9148-e3be6c30e623}">
          <xlrd:rvb i="9072"/>
        </ext>
      </extLst>
    </bk>
    <bk>
      <extLst>
        <ext uri="{3e2802c4-a4d2-4d8b-9148-e3be6c30e623}">
          <xlrd:rvb i="9073"/>
        </ext>
      </extLst>
    </bk>
    <bk>
      <extLst>
        <ext uri="{3e2802c4-a4d2-4d8b-9148-e3be6c30e623}">
          <xlrd:rvb i="9074"/>
        </ext>
      </extLst>
    </bk>
    <bk>
      <extLst>
        <ext uri="{3e2802c4-a4d2-4d8b-9148-e3be6c30e623}">
          <xlrd:rvb i="9075"/>
        </ext>
      </extLst>
    </bk>
    <bk>
      <extLst>
        <ext uri="{3e2802c4-a4d2-4d8b-9148-e3be6c30e623}">
          <xlrd:rvb i="9076"/>
        </ext>
      </extLst>
    </bk>
    <bk>
      <extLst>
        <ext uri="{3e2802c4-a4d2-4d8b-9148-e3be6c30e623}">
          <xlrd:rvb i="9077"/>
        </ext>
      </extLst>
    </bk>
    <bk>
      <extLst>
        <ext uri="{3e2802c4-a4d2-4d8b-9148-e3be6c30e623}">
          <xlrd:rvb i="9078"/>
        </ext>
      </extLst>
    </bk>
    <bk>
      <extLst>
        <ext uri="{3e2802c4-a4d2-4d8b-9148-e3be6c30e623}">
          <xlrd:rvb i="9079"/>
        </ext>
      </extLst>
    </bk>
    <bk>
      <extLst>
        <ext uri="{3e2802c4-a4d2-4d8b-9148-e3be6c30e623}">
          <xlrd:rvb i="9080"/>
        </ext>
      </extLst>
    </bk>
    <bk>
      <extLst>
        <ext uri="{3e2802c4-a4d2-4d8b-9148-e3be6c30e623}">
          <xlrd:rvb i="9081"/>
        </ext>
      </extLst>
    </bk>
    <bk>
      <extLst>
        <ext uri="{3e2802c4-a4d2-4d8b-9148-e3be6c30e623}">
          <xlrd:rvb i="9082"/>
        </ext>
      </extLst>
    </bk>
    <bk>
      <extLst>
        <ext uri="{3e2802c4-a4d2-4d8b-9148-e3be6c30e623}">
          <xlrd:rvb i="9083"/>
        </ext>
      </extLst>
    </bk>
    <bk>
      <extLst>
        <ext uri="{3e2802c4-a4d2-4d8b-9148-e3be6c30e623}">
          <xlrd:rvb i="9084"/>
        </ext>
      </extLst>
    </bk>
    <bk>
      <extLst>
        <ext uri="{3e2802c4-a4d2-4d8b-9148-e3be6c30e623}">
          <xlrd:rvb i="9085"/>
        </ext>
      </extLst>
    </bk>
    <bk>
      <extLst>
        <ext uri="{3e2802c4-a4d2-4d8b-9148-e3be6c30e623}">
          <xlrd:rvb i="9086"/>
        </ext>
      </extLst>
    </bk>
    <bk>
      <extLst>
        <ext uri="{3e2802c4-a4d2-4d8b-9148-e3be6c30e623}">
          <xlrd:rvb i="9087"/>
        </ext>
      </extLst>
    </bk>
    <bk>
      <extLst>
        <ext uri="{3e2802c4-a4d2-4d8b-9148-e3be6c30e623}">
          <xlrd:rvb i="9088"/>
        </ext>
      </extLst>
    </bk>
    <bk>
      <extLst>
        <ext uri="{3e2802c4-a4d2-4d8b-9148-e3be6c30e623}">
          <xlrd:rvb i="9089"/>
        </ext>
      </extLst>
    </bk>
    <bk>
      <extLst>
        <ext uri="{3e2802c4-a4d2-4d8b-9148-e3be6c30e623}">
          <xlrd:rvb i="9090"/>
        </ext>
      </extLst>
    </bk>
    <bk>
      <extLst>
        <ext uri="{3e2802c4-a4d2-4d8b-9148-e3be6c30e623}">
          <xlrd:rvb i="9091"/>
        </ext>
      </extLst>
    </bk>
    <bk>
      <extLst>
        <ext uri="{3e2802c4-a4d2-4d8b-9148-e3be6c30e623}">
          <xlrd:rvb i="9092"/>
        </ext>
      </extLst>
    </bk>
    <bk>
      <extLst>
        <ext uri="{3e2802c4-a4d2-4d8b-9148-e3be6c30e623}">
          <xlrd:rvb i="9093"/>
        </ext>
      </extLst>
    </bk>
    <bk>
      <extLst>
        <ext uri="{3e2802c4-a4d2-4d8b-9148-e3be6c30e623}">
          <xlrd:rvb i="9094"/>
        </ext>
      </extLst>
    </bk>
    <bk>
      <extLst>
        <ext uri="{3e2802c4-a4d2-4d8b-9148-e3be6c30e623}">
          <xlrd:rvb i="9095"/>
        </ext>
      </extLst>
    </bk>
    <bk>
      <extLst>
        <ext uri="{3e2802c4-a4d2-4d8b-9148-e3be6c30e623}">
          <xlrd:rvb i="9096"/>
        </ext>
      </extLst>
    </bk>
    <bk>
      <extLst>
        <ext uri="{3e2802c4-a4d2-4d8b-9148-e3be6c30e623}">
          <xlrd:rvb i="9097"/>
        </ext>
      </extLst>
    </bk>
    <bk>
      <extLst>
        <ext uri="{3e2802c4-a4d2-4d8b-9148-e3be6c30e623}">
          <xlrd:rvb i="9098"/>
        </ext>
      </extLst>
    </bk>
    <bk>
      <extLst>
        <ext uri="{3e2802c4-a4d2-4d8b-9148-e3be6c30e623}">
          <xlrd:rvb i="9099"/>
        </ext>
      </extLst>
    </bk>
    <bk>
      <extLst>
        <ext uri="{3e2802c4-a4d2-4d8b-9148-e3be6c30e623}">
          <xlrd:rvb i="9100"/>
        </ext>
      </extLst>
    </bk>
    <bk>
      <extLst>
        <ext uri="{3e2802c4-a4d2-4d8b-9148-e3be6c30e623}">
          <xlrd:rvb i="9101"/>
        </ext>
      </extLst>
    </bk>
    <bk>
      <extLst>
        <ext uri="{3e2802c4-a4d2-4d8b-9148-e3be6c30e623}">
          <xlrd:rvb i="9102"/>
        </ext>
      </extLst>
    </bk>
    <bk>
      <extLst>
        <ext uri="{3e2802c4-a4d2-4d8b-9148-e3be6c30e623}">
          <xlrd:rvb i="9103"/>
        </ext>
      </extLst>
    </bk>
    <bk>
      <extLst>
        <ext uri="{3e2802c4-a4d2-4d8b-9148-e3be6c30e623}">
          <xlrd:rvb i="9104"/>
        </ext>
      </extLst>
    </bk>
    <bk>
      <extLst>
        <ext uri="{3e2802c4-a4d2-4d8b-9148-e3be6c30e623}">
          <xlrd:rvb i="9105"/>
        </ext>
      </extLst>
    </bk>
    <bk>
      <extLst>
        <ext uri="{3e2802c4-a4d2-4d8b-9148-e3be6c30e623}">
          <xlrd:rvb i="9106"/>
        </ext>
      </extLst>
    </bk>
    <bk>
      <extLst>
        <ext uri="{3e2802c4-a4d2-4d8b-9148-e3be6c30e623}">
          <xlrd:rvb i="9107"/>
        </ext>
      </extLst>
    </bk>
    <bk>
      <extLst>
        <ext uri="{3e2802c4-a4d2-4d8b-9148-e3be6c30e623}">
          <xlrd:rvb i="9108"/>
        </ext>
      </extLst>
    </bk>
    <bk>
      <extLst>
        <ext uri="{3e2802c4-a4d2-4d8b-9148-e3be6c30e623}">
          <xlrd:rvb i="9109"/>
        </ext>
      </extLst>
    </bk>
    <bk>
      <extLst>
        <ext uri="{3e2802c4-a4d2-4d8b-9148-e3be6c30e623}">
          <xlrd:rvb i="9110"/>
        </ext>
      </extLst>
    </bk>
    <bk>
      <extLst>
        <ext uri="{3e2802c4-a4d2-4d8b-9148-e3be6c30e623}">
          <xlrd:rvb i="9111"/>
        </ext>
      </extLst>
    </bk>
    <bk>
      <extLst>
        <ext uri="{3e2802c4-a4d2-4d8b-9148-e3be6c30e623}">
          <xlrd:rvb i="9112"/>
        </ext>
      </extLst>
    </bk>
    <bk>
      <extLst>
        <ext uri="{3e2802c4-a4d2-4d8b-9148-e3be6c30e623}">
          <xlrd:rvb i="9113"/>
        </ext>
      </extLst>
    </bk>
    <bk>
      <extLst>
        <ext uri="{3e2802c4-a4d2-4d8b-9148-e3be6c30e623}">
          <xlrd:rvb i="9114"/>
        </ext>
      </extLst>
    </bk>
    <bk>
      <extLst>
        <ext uri="{3e2802c4-a4d2-4d8b-9148-e3be6c30e623}">
          <xlrd:rvb i="9115"/>
        </ext>
      </extLst>
    </bk>
    <bk>
      <extLst>
        <ext uri="{3e2802c4-a4d2-4d8b-9148-e3be6c30e623}">
          <xlrd:rvb i="9116"/>
        </ext>
      </extLst>
    </bk>
    <bk>
      <extLst>
        <ext uri="{3e2802c4-a4d2-4d8b-9148-e3be6c30e623}">
          <xlrd:rvb i="9117"/>
        </ext>
      </extLst>
    </bk>
    <bk>
      <extLst>
        <ext uri="{3e2802c4-a4d2-4d8b-9148-e3be6c30e623}">
          <xlrd:rvb i="9118"/>
        </ext>
      </extLst>
    </bk>
    <bk>
      <extLst>
        <ext uri="{3e2802c4-a4d2-4d8b-9148-e3be6c30e623}">
          <xlrd:rvb i="9119"/>
        </ext>
      </extLst>
    </bk>
    <bk>
      <extLst>
        <ext uri="{3e2802c4-a4d2-4d8b-9148-e3be6c30e623}">
          <xlrd:rvb i="9120"/>
        </ext>
      </extLst>
    </bk>
    <bk>
      <extLst>
        <ext uri="{3e2802c4-a4d2-4d8b-9148-e3be6c30e623}">
          <xlrd:rvb i="9121"/>
        </ext>
      </extLst>
    </bk>
    <bk>
      <extLst>
        <ext uri="{3e2802c4-a4d2-4d8b-9148-e3be6c30e623}">
          <xlrd:rvb i="9122"/>
        </ext>
      </extLst>
    </bk>
    <bk>
      <extLst>
        <ext uri="{3e2802c4-a4d2-4d8b-9148-e3be6c30e623}">
          <xlrd:rvb i="9123"/>
        </ext>
      </extLst>
    </bk>
    <bk>
      <extLst>
        <ext uri="{3e2802c4-a4d2-4d8b-9148-e3be6c30e623}">
          <xlrd:rvb i="9124"/>
        </ext>
      </extLst>
    </bk>
    <bk>
      <extLst>
        <ext uri="{3e2802c4-a4d2-4d8b-9148-e3be6c30e623}">
          <xlrd:rvb i="9125"/>
        </ext>
      </extLst>
    </bk>
    <bk>
      <extLst>
        <ext uri="{3e2802c4-a4d2-4d8b-9148-e3be6c30e623}">
          <xlrd:rvb i="9126"/>
        </ext>
      </extLst>
    </bk>
    <bk>
      <extLst>
        <ext uri="{3e2802c4-a4d2-4d8b-9148-e3be6c30e623}">
          <xlrd:rvb i="9127"/>
        </ext>
      </extLst>
    </bk>
    <bk>
      <extLst>
        <ext uri="{3e2802c4-a4d2-4d8b-9148-e3be6c30e623}">
          <xlrd:rvb i="9128"/>
        </ext>
      </extLst>
    </bk>
    <bk>
      <extLst>
        <ext uri="{3e2802c4-a4d2-4d8b-9148-e3be6c30e623}">
          <xlrd:rvb i="9129"/>
        </ext>
      </extLst>
    </bk>
    <bk>
      <extLst>
        <ext uri="{3e2802c4-a4d2-4d8b-9148-e3be6c30e623}">
          <xlrd:rvb i="9130"/>
        </ext>
      </extLst>
    </bk>
    <bk>
      <extLst>
        <ext uri="{3e2802c4-a4d2-4d8b-9148-e3be6c30e623}">
          <xlrd:rvb i="9131"/>
        </ext>
      </extLst>
    </bk>
    <bk>
      <extLst>
        <ext uri="{3e2802c4-a4d2-4d8b-9148-e3be6c30e623}">
          <xlrd:rvb i="9132"/>
        </ext>
      </extLst>
    </bk>
    <bk>
      <extLst>
        <ext uri="{3e2802c4-a4d2-4d8b-9148-e3be6c30e623}">
          <xlrd:rvb i="9133"/>
        </ext>
      </extLst>
    </bk>
    <bk>
      <extLst>
        <ext uri="{3e2802c4-a4d2-4d8b-9148-e3be6c30e623}">
          <xlrd:rvb i="9134"/>
        </ext>
      </extLst>
    </bk>
    <bk>
      <extLst>
        <ext uri="{3e2802c4-a4d2-4d8b-9148-e3be6c30e623}">
          <xlrd:rvb i="9135"/>
        </ext>
      </extLst>
    </bk>
    <bk>
      <extLst>
        <ext uri="{3e2802c4-a4d2-4d8b-9148-e3be6c30e623}">
          <xlrd:rvb i="9136"/>
        </ext>
      </extLst>
    </bk>
    <bk>
      <extLst>
        <ext uri="{3e2802c4-a4d2-4d8b-9148-e3be6c30e623}">
          <xlrd:rvb i="9137"/>
        </ext>
      </extLst>
    </bk>
    <bk>
      <extLst>
        <ext uri="{3e2802c4-a4d2-4d8b-9148-e3be6c30e623}">
          <xlrd:rvb i="9138"/>
        </ext>
      </extLst>
    </bk>
    <bk>
      <extLst>
        <ext uri="{3e2802c4-a4d2-4d8b-9148-e3be6c30e623}">
          <xlrd:rvb i="9139"/>
        </ext>
      </extLst>
    </bk>
    <bk>
      <extLst>
        <ext uri="{3e2802c4-a4d2-4d8b-9148-e3be6c30e623}">
          <xlrd:rvb i="9140"/>
        </ext>
      </extLst>
    </bk>
    <bk>
      <extLst>
        <ext uri="{3e2802c4-a4d2-4d8b-9148-e3be6c30e623}">
          <xlrd:rvb i="9141"/>
        </ext>
      </extLst>
    </bk>
    <bk>
      <extLst>
        <ext uri="{3e2802c4-a4d2-4d8b-9148-e3be6c30e623}">
          <xlrd:rvb i="9142"/>
        </ext>
      </extLst>
    </bk>
    <bk>
      <extLst>
        <ext uri="{3e2802c4-a4d2-4d8b-9148-e3be6c30e623}">
          <xlrd:rvb i="9143"/>
        </ext>
      </extLst>
    </bk>
    <bk>
      <extLst>
        <ext uri="{3e2802c4-a4d2-4d8b-9148-e3be6c30e623}">
          <xlrd:rvb i="9144"/>
        </ext>
      </extLst>
    </bk>
    <bk>
      <extLst>
        <ext uri="{3e2802c4-a4d2-4d8b-9148-e3be6c30e623}">
          <xlrd:rvb i="9145"/>
        </ext>
      </extLst>
    </bk>
    <bk>
      <extLst>
        <ext uri="{3e2802c4-a4d2-4d8b-9148-e3be6c30e623}">
          <xlrd:rvb i="9146"/>
        </ext>
      </extLst>
    </bk>
    <bk>
      <extLst>
        <ext uri="{3e2802c4-a4d2-4d8b-9148-e3be6c30e623}">
          <xlrd:rvb i="9147"/>
        </ext>
      </extLst>
    </bk>
    <bk>
      <extLst>
        <ext uri="{3e2802c4-a4d2-4d8b-9148-e3be6c30e623}">
          <xlrd:rvb i="9148"/>
        </ext>
      </extLst>
    </bk>
    <bk>
      <extLst>
        <ext uri="{3e2802c4-a4d2-4d8b-9148-e3be6c30e623}">
          <xlrd:rvb i="9149"/>
        </ext>
      </extLst>
    </bk>
    <bk>
      <extLst>
        <ext uri="{3e2802c4-a4d2-4d8b-9148-e3be6c30e623}">
          <xlrd:rvb i="9150"/>
        </ext>
      </extLst>
    </bk>
    <bk>
      <extLst>
        <ext uri="{3e2802c4-a4d2-4d8b-9148-e3be6c30e623}">
          <xlrd:rvb i="9151"/>
        </ext>
      </extLst>
    </bk>
    <bk>
      <extLst>
        <ext uri="{3e2802c4-a4d2-4d8b-9148-e3be6c30e623}">
          <xlrd:rvb i="9152"/>
        </ext>
      </extLst>
    </bk>
    <bk>
      <extLst>
        <ext uri="{3e2802c4-a4d2-4d8b-9148-e3be6c30e623}">
          <xlrd:rvb i="9153"/>
        </ext>
      </extLst>
    </bk>
    <bk>
      <extLst>
        <ext uri="{3e2802c4-a4d2-4d8b-9148-e3be6c30e623}">
          <xlrd:rvb i="9154"/>
        </ext>
      </extLst>
    </bk>
    <bk>
      <extLst>
        <ext uri="{3e2802c4-a4d2-4d8b-9148-e3be6c30e623}">
          <xlrd:rvb i="9155"/>
        </ext>
      </extLst>
    </bk>
    <bk>
      <extLst>
        <ext uri="{3e2802c4-a4d2-4d8b-9148-e3be6c30e623}">
          <xlrd:rvb i="9156"/>
        </ext>
      </extLst>
    </bk>
    <bk>
      <extLst>
        <ext uri="{3e2802c4-a4d2-4d8b-9148-e3be6c30e623}">
          <xlrd:rvb i="9157"/>
        </ext>
      </extLst>
    </bk>
    <bk>
      <extLst>
        <ext uri="{3e2802c4-a4d2-4d8b-9148-e3be6c30e623}">
          <xlrd:rvb i="9158"/>
        </ext>
      </extLst>
    </bk>
    <bk>
      <extLst>
        <ext uri="{3e2802c4-a4d2-4d8b-9148-e3be6c30e623}">
          <xlrd:rvb i="9159"/>
        </ext>
      </extLst>
    </bk>
    <bk>
      <extLst>
        <ext uri="{3e2802c4-a4d2-4d8b-9148-e3be6c30e623}">
          <xlrd:rvb i="9160"/>
        </ext>
      </extLst>
    </bk>
    <bk>
      <extLst>
        <ext uri="{3e2802c4-a4d2-4d8b-9148-e3be6c30e623}">
          <xlrd:rvb i="9161"/>
        </ext>
      </extLst>
    </bk>
    <bk>
      <extLst>
        <ext uri="{3e2802c4-a4d2-4d8b-9148-e3be6c30e623}">
          <xlrd:rvb i="9162"/>
        </ext>
      </extLst>
    </bk>
    <bk>
      <extLst>
        <ext uri="{3e2802c4-a4d2-4d8b-9148-e3be6c30e623}">
          <xlrd:rvb i="9163"/>
        </ext>
      </extLst>
    </bk>
    <bk>
      <extLst>
        <ext uri="{3e2802c4-a4d2-4d8b-9148-e3be6c30e623}">
          <xlrd:rvb i="9164"/>
        </ext>
      </extLst>
    </bk>
    <bk>
      <extLst>
        <ext uri="{3e2802c4-a4d2-4d8b-9148-e3be6c30e623}">
          <xlrd:rvb i="9165"/>
        </ext>
      </extLst>
    </bk>
    <bk>
      <extLst>
        <ext uri="{3e2802c4-a4d2-4d8b-9148-e3be6c30e623}">
          <xlrd:rvb i="9166"/>
        </ext>
      </extLst>
    </bk>
    <bk>
      <extLst>
        <ext uri="{3e2802c4-a4d2-4d8b-9148-e3be6c30e623}">
          <xlrd:rvb i="9167"/>
        </ext>
      </extLst>
    </bk>
    <bk>
      <extLst>
        <ext uri="{3e2802c4-a4d2-4d8b-9148-e3be6c30e623}">
          <xlrd:rvb i="9168"/>
        </ext>
      </extLst>
    </bk>
    <bk>
      <extLst>
        <ext uri="{3e2802c4-a4d2-4d8b-9148-e3be6c30e623}">
          <xlrd:rvb i="9169"/>
        </ext>
      </extLst>
    </bk>
    <bk>
      <extLst>
        <ext uri="{3e2802c4-a4d2-4d8b-9148-e3be6c30e623}">
          <xlrd:rvb i="9170"/>
        </ext>
      </extLst>
    </bk>
    <bk>
      <extLst>
        <ext uri="{3e2802c4-a4d2-4d8b-9148-e3be6c30e623}">
          <xlrd:rvb i="9171"/>
        </ext>
      </extLst>
    </bk>
    <bk>
      <extLst>
        <ext uri="{3e2802c4-a4d2-4d8b-9148-e3be6c30e623}">
          <xlrd:rvb i="9172"/>
        </ext>
      </extLst>
    </bk>
    <bk>
      <extLst>
        <ext uri="{3e2802c4-a4d2-4d8b-9148-e3be6c30e623}">
          <xlrd:rvb i="9173"/>
        </ext>
      </extLst>
    </bk>
    <bk>
      <extLst>
        <ext uri="{3e2802c4-a4d2-4d8b-9148-e3be6c30e623}">
          <xlrd:rvb i="9174"/>
        </ext>
      </extLst>
    </bk>
    <bk>
      <extLst>
        <ext uri="{3e2802c4-a4d2-4d8b-9148-e3be6c30e623}">
          <xlrd:rvb i="9175"/>
        </ext>
      </extLst>
    </bk>
    <bk>
      <extLst>
        <ext uri="{3e2802c4-a4d2-4d8b-9148-e3be6c30e623}">
          <xlrd:rvb i="9176"/>
        </ext>
      </extLst>
    </bk>
    <bk>
      <extLst>
        <ext uri="{3e2802c4-a4d2-4d8b-9148-e3be6c30e623}">
          <xlrd:rvb i="9177"/>
        </ext>
      </extLst>
    </bk>
    <bk>
      <extLst>
        <ext uri="{3e2802c4-a4d2-4d8b-9148-e3be6c30e623}">
          <xlrd:rvb i="9178"/>
        </ext>
      </extLst>
    </bk>
    <bk>
      <extLst>
        <ext uri="{3e2802c4-a4d2-4d8b-9148-e3be6c30e623}">
          <xlrd:rvb i="9179"/>
        </ext>
      </extLst>
    </bk>
    <bk>
      <extLst>
        <ext uri="{3e2802c4-a4d2-4d8b-9148-e3be6c30e623}">
          <xlrd:rvb i="9180"/>
        </ext>
      </extLst>
    </bk>
    <bk>
      <extLst>
        <ext uri="{3e2802c4-a4d2-4d8b-9148-e3be6c30e623}">
          <xlrd:rvb i="9181"/>
        </ext>
      </extLst>
    </bk>
    <bk>
      <extLst>
        <ext uri="{3e2802c4-a4d2-4d8b-9148-e3be6c30e623}">
          <xlrd:rvb i="9182"/>
        </ext>
      </extLst>
    </bk>
    <bk>
      <extLst>
        <ext uri="{3e2802c4-a4d2-4d8b-9148-e3be6c30e623}">
          <xlrd:rvb i="9183"/>
        </ext>
      </extLst>
    </bk>
    <bk>
      <extLst>
        <ext uri="{3e2802c4-a4d2-4d8b-9148-e3be6c30e623}">
          <xlrd:rvb i="9184"/>
        </ext>
      </extLst>
    </bk>
    <bk>
      <extLst>
        <ext uri="{3e2802c4-a4d2-4d8b-9148-e3be6c30e623}">
          <xlrd:rvb i="9185"/>
        </ext>
      </extLst>
    </bk>
    <bk>
      <extLst>
        <ext uri="{3e2802c4-a4d2-4d8b-9148-e3be6c30e623}">
          <xlrd:rvb i="9186"/>
        </ext>
      </extLst>
    </bk>
    <bk>
      <extLst>
        <ext uri="{3e2802c4-a4d2-4d8b-9148-e3be6c30e623}">
          <xlrd:rvb i="9187"/>
        </ext>
      </extLst>
    </bk>
    <bk>
      <extLst>
        <ext uri="{3e2802c4-a4d2-4d8b-9148-e3be6c30e623}">
          <xlrd:rvb i="9188"/>
        </ext>
      </extLst>
    </bk>
    <bk>
      <extLst>
        <ext uri="{3e2802c4-a4d2-4d8b-9148-e3be6c30e623}">
          <xlrd:rvb i="9189"/>
        </ext>
      </extLst>
    </bk>
    <bk>
      <extLst>
        <ext uri="{3e2802c4-a4d2-4d8b-9148-e3be6c30e623}">
          <xlrd:rvb i="9190"/>
        </ext>
      </extLst>
    </bk>
    <bk>
      <extLst>
        <ext uri="{3e2802c4-a4d2-4d8b-9148-e3be6c30e623}">
          <xlrd:rvb i="9191"/>
        </ext>
      </extLst>
    </bk>
    <bk>
      <extLst>
        <ext uri="{3e2802c4-a4d2-4d8b-9148-e3be6c30e623}">
          <xlrd:rvb i="9192"/>
        </ext>
      </extLst>
    </bk>
    <bk>
      <extLst>
        <ext uri="{3e2802c4-a4d2-4d8b-9148-e3be6c30e623}">
          <xlrd:rvb i="9193"/>
        </ext>
      </extLst>
    </bk>
    <bk>
      <extLst>
        <ext uri="{3e2802c4-a4d2-4d8b-9148-e3be6c30e623}">
          <xlrd:rvb i="9194"/>
        </ext>
      </extLst>
    </bk>
    <bk>
      <extLst>
        <ext uri="{3e2802c4-a4d2-4d8b-9148-e3be6c30e623}">
          <xlrd:rvb i="9195"/>
        </ext>
      </extLst>
    </bk>
    <bk>
      <extLst>
        <ext uri="{3e2802c4-a4d2-4d8b-9148-e3be6c30e623}">
          <xlrd:rvb i="9196"/>
        </ext>
      </extLst>
    </bk>
    <bk>
      <extLst>
        <ext uri="{3e2802c4-a4d2-4d8b-9148-e3be6c30e623}">
          <xlrd:rvb i="9197"/>
        </ext>
      </extLst>
    </bk>
    <bk>
      <extLst>
        <ext uri="{3e2802c4-a4d2-4d8b-9148-e3be6c30e623}">
          <xlrd:rvb i="9198"/>
        </ext>
      </extLst>
    </bk>
    <bk>
      <extLst>
        <ext uri="{3e2802c4-a4d2-4d8b-9148-e3be6c30e623}">
          <xlrd:rvb i="9199"/>
        </ext>
      </extLst>
    </bk>
    <bk>
      <extLst>
        <ext uri="{3e2802c4-a4d2-4d8b-9148-e3be6c30e623}">
          <xlrd:rvb i="9200"/>
        </ext>
      </extLst>
    </bk>
    <bk>
      <extLst>
        <ext uri="{3e2802c4-a4d2-4d8b-9148-e3be6c30e623}">
          <xlrd:rvb i="9201"/>
        </ext>
      </extLst>
    </bk>
    <bk>
      <extLst>
        <ext uri="{3e2802c4-a4d2-4d8b-9148-e3be6c30e623}">
          <xlrd:rvb i="9202"/>
        </ext>
      </extLst>
    </bk>
    <bk>
      <extLst>
        <ext uri="{3e2802c4-a4d2-4d8b-9148-e3be6c30e623}">
          <xlrd:rvb i="9203"/>
        </ext>
      </extLst>
    </bk>
    <bk>
      <extLst>
        <ext uri="{3e2802c4-a4d2-4d8b-9148-e3be6c30e623}">
          <xlrd:rvb i="9204"/>
        </ext>
      </extLst>
    </bk>
    <bk>
      <extLst>
        <ext uri="{3e2802c4-a4d2-4d8b-9148-e3be6c30e623}">
          <xlrd:rvb i="9205"/>
        </ext>
      </extLst>
    </bk>
    <bk>
      <extLst>
        <ext uri="{3e2802c4-a4d2-4d8b-9148-e3be6c30e623}">
          <xlrd:rvb i="9206"/>
        </ext>
      </extLst>
    </bk>
    <bk>
      <extLst>
        <ext uri="{3e2802c4-a4d2-4d8b-9148-e3be6c30e623}">
          <xlrd:rvb i="9207"/>
        </ext>
      </extLst>
    </bk>
    <bk>
      <extLst>
        <ext uri="{3e2802c4-a4d2-4d8b-9148-e3be6c30e623}">
          <xlrd:rvb i="9208"/>
        </ext>
      </extLst>
    </bk>
    <bk>
      <extLst>
        <ext uri="{3e2802c4-a4d2-4d8b-9148-e3be6c30e623}">
          <xlrd:rvb i="9209"/>
        </ext>
      </extLst>
    </bk>
    <bk>
      <extLst>
        <ext uri="{3e2802c4-a4d2-4d8b-9148-e3be6c30e623}">
          <xlrd:rvb i="9210"/>
        </ext>
      </extLst>
    </bk>
    <bk>
      <extLst>
        <ext uri="{3e2802c4-a4d2-4d8b-9148-e3be6c30e623}">
          <xlrd:rvb i="9211"/>
        </ext>
      </extLst>
    </bk>
    <bk>
      <extLst>
        <ext uri="{3e2802c4-a4d2-4d8b-9148-e3be6c30e623}">
          <xlrd:rvb i="9212"/>
        </ext>
      </extLst>
    </bk>
    <bk>
      <extLst>
        <ext uri="{3e2802c4-a4d2-4d8b-9148-e3be6c30e623}">
          <xlrd:rvb i="9213"/>
        </ext>
      </extLst>
    </bk>
    <bk>
      <extLst>
        <ext uri="{3e2802c4-a4d2-4d8b-9148-e3be6c30e623}">
          <xlrd:rvb i="9214"/>
        </ext>
      </extLst>
    </bk>
    <bk>
      <extLst>
        <ext uri="{3e2802c4-a4d2-4d8b-9148-e3be6c30e623}">
          <xlrd:rvb i="9215"/>
        </ext>
      </extLst>
    </bk>
    <bk>
      <extLst>
        <ext uri="{3e2802c4-a4d2-4d8b-9148-e3be6c30e623}">
          <xlrd:rvb i="9216"/>
        </ext>
      </extLst>
    </bk>
    <bk>
      <extLst>
        <ext uri="{3e2802c4-a4d2-4d8b-9148-e3be6c30e623}">
          <xlrd:rvb i="9217"/>
        </ext>
      </extLst>
    </bk>
    <bk>
      <extLst>
        <ext uri="{3e2802c4-a4d2-4d8b-9148-e3be6c30e623}">
          <xlrd:rvb i="9218"/>
        </ext>
      </extLst>
    </bk>
    <bk>
      <extLst>
        <ext uri="{3e2802c4-a4d2-4d8b-9148-e3be6c30e623}">
          <xlrd:rvb i="9219"/>
        </ext>
      </extLst>
    </bk>
    <bk>
      <extLst>
        <ext uri="{3e2802c4-a4d2-4d8b-9148-e3be6c30e623}">
          <xlrd:rvb i="9220"/>
        </ext>
      </extLst>
    </bk>
    <bk>
      <extLst>
        <ext uri="{3e2802c4-a4d2-4d8b-9148-e3be6c30e623}">
          <xlrd:rvb i="9221"/>
        </ext>
      </extLst>
    </bk>
    <bk>
      <extLst>
        <ext uri="{3e2802c4-a4d2-4d8b-9148-e3be6c30e623}">
          <xlrd:rvb i="9222"/>
        </ext>
      </extLst>
    </bk>
    <bk>
      <extLst>
        <ext uri="{3e2802c4-a4d2-4d8b-9148-e3be6c30e623}">
          <xlrd:rvb i="9223"/>
        </ext>
      </extLst>
    </bk>
    <bk>
      <extLst>
        <ext uri="{3e2802c4-a4d2-4d8b-9148-e3be6c30e623}">
          <xlrd:rvb i="9224"/>
        </ext>
      </extLst>
    </bk>
    <bk>
      <extLst>
        <ext uri="{3e2802c4-a4d2-4d8b-9148-e3be6c30e623}">
          <xlrd:rvb i="9225"/>
        </ext>
      </extLst>
    </bk>
    <bk>
      <extLst>
        <ext uri="{3e2802c4-a4d2-4d8b-9148-e3be6c30e623}">
          <xlrd:rvb i="9226"/>
        </ext>
      </extLst>
    </bk>
    <bk>
      <extLst>
        <ext uri="{3e2802c4-a4d2-4d8b-9148-e3be6c30e623}">
          <xlrd:rvb i="9227"/>
        </ext>
      </extLst>
    </bk>
    <bk>
      <extLst>
        <ext uri="{3e2802c4-a4d2-4d8b-9148-e3be6c30e623}">
          <xlrd:rvb i="9228"/>
        </ext>
      </extLst>
    </bk>
    <bk>
      <extLst>
        <ext uri="{3e2802c4-a4d2-4d8b-9148-e3be6c30e623}">
          <xlrd:rvb i="9229"/>
        </ext>
      </extLst>
    </bk>
    <bk>
      <extLst>
        <ext uri="{3e2802c4-a4d2-4d8b-9148-e3be6c30e623}">
          <xlrd:rvb i="9230"/>
        </ext>
      </extLst>
    </bk>
    <bk>
      <extLst>
        <ext uri="{3e2802c4-a4d2-4d8b-9148-e3be6c30e623}">
          <xlrd:rvb i="9231"/>
        </ext>
      </extLst>
    </bk>
    <bk>
      <extLst>
        <ext uri="{3e2802c4-a4d2-4d8b-9148-e3be6c30e623}">
          <xlrd:rvb i="9232"/>
        </ext>
      </extLst>
    </bk>
    <bk>
      <extLst>
        <ext uri="{3e2802c4-a4d2-4d8b-9148-e3be6c30e623}">
          <xlrd:rvb i="9233"/>
        </ext>
      </extLst>
    </bk>
    <bk>
      <extLst>
        <ext uri="{3e2802c4-a4d2-4d8b-9148-e3be6c30e623}">
          <xlrd:rvb i="9234"/>
        </ext>
      </extLst>
    </bk>
    <bk>
      <extLst>
        <ext uri="{3e2802c4-a4d2-4d8b-9148-e3be6c30e623}">
          <xlrd:rvb i="9235"/>
        </ext>
      </extLst>
    </bk>
    <bk>
      <extLst>
        <ext uri="{3e2802c4-a4d2-4d8b-9148-e3be6c30e623}">
          <xlrd:rvb i="9236"/>
        </ext>
      </extLst>
    </bk>
    <bk>
      <extLst>
        <ext uri="{3e2802c4-a4d2-4d8b-9148-e3be6c30e623}">
          <xlrd:rvb i="9237"/>
        </ext>
      </extLst>
    </bk>
    <bk>
      <extLst>
        <ext uri="{3e2802c4-a4d2-4d8b-9148-e3be6c30e623}">
          <xlrd:rvb i="9238"/>
        </ext>
      </extLst>
    </bk>
    <bk>
      <extLst>
        <ext uri="{3e2802c4-a4d2-4d8b-9148-e3be6c30e623}">
          <xlrd:rvb i="9239"/>
        </ext>
      </extLst>
    </bk>
    <bk>
      <extLst>
        <ext uri="{3e2802c4-a4d2-4d8b-9148-e3be6c30e623}">
          <xlrd:rvb i="9240"/>
        </ext>
      </extLst>
    </bk>
    <bk>
      <extLst>
        <ext uri="{3e2802c4-a4d2-4d8b-9148-e3be6c30e623}">
          <xlrd:rvb i="9241"/>
        </ext>
      </extLst>
    </bk>
    <bk>
      <extLst>
        <ext uri="{3e2802c4-a4d2-4d8b-9148-e3be6c30e623}">
          <xlrd:rvb i="9242"/>
        </ext>
      </extLst>
    </bk>
    <bk>
      <extLst>
        <ext uri="{3e2802c4-a4d2-4d8b-9148-e3be6c30e623}">
          <xlrd:rvb i="9243"/>
        </ext>
      </extLst>
    </bk>
    <bk>
      <extLst>
        <ext uri="{3e2802c4-a4d2-4d8b-9148-e3be6c30e623}">
          <xlrd:rvb i="9244"/>
        </ext>
      </extLst>
    </bk>
    <bk>
      <extLst>
        <ext uri="{3e2802c4-a4d2-4d8b-9148-e3be6c30e623}">
          <xlrd:rvb i="9245"/>
        </ext>
      </extLst>
    </bk>
    <bk>
      <extLst>
        <ext uri="{3e2802c4-a4d2-4d8b-9148-e3be6c30e623}">
          <xlrd:rvb i="9246"/>
        </ext>
      </extLst>
    </bk>
    <bk>
      <extLst>
        <ext uri="{3e2802c4-a4d2-4d8b-9148-e3be6c30e623}">
          <xlrd:rvb i="9247"/>
        </ext>
      </extLst>
    </bk>
    <bk>
      <extLst>
        <ext uri="{3e2802c4-a4d2-4d8b-9148-e3be6c30e623}">
          <xlrd:rvb i="9248"/>
        </ext>
      </extLst>
    </bk>
    <bk>
      <extLst>
        <ext uri="{3e2802c4-a4d2-4d8b-9148-e3be6c30e623}">
          <xlrd:rvb i="9249"/>
        </ext>
      </extLst>
    </bk>
    <bk>
      <extLst>
        <ext uri="{3e2802c4-a4d2-4d8b-9148-e3be6c30e623}">
          <xlrd:rvb i="9250"/>
        </ext>
      </extLst>
    </bk>
    <bk>
      <extLst>
        <ext uri="{3e2802c4-a4d2-4d8b-9148-e3be6c30e623}">
          <xlrd:rvb i="9251"/>
        </ext>
      </extLst>
    </bk>
    <bk>
      <extLst>
        <ext uri="{3e2802c4-a4d2-4d8b-9148-e3be6c30e623}">
          <xlrd:rvb i="9252"/>
        </ext>
      </extLst>
    </bk>
    <bk>
      <extLst>
        <ext uri="{3e2802c4-a4d2-4d8b-9148-e3be6c30e623}">
          <xlrd:rvb i="9253"/>
        </ext>
      </extLst>
    </bk>
    <bk>
      <extLst>
        <ext uri="{3e2802c4-a4d2-4d8b-9148-e3be6c30e623}">
          <xlrd:rvb i="9254"/>
        </ext>
      </extLst>
    </bk>
    <bk>
      <extLst>
        <ext uri="{3e2802c4-a4d2-4d8b-9148-e3be6c30e623}">
          <xlrd:rvb i="9255"/>
        </ext>
      </extLst>
    </bk>
    <bk>
      <extLst>
        <ext uri="{3e2802c4-a4d2-4d8b-9148-e3be6c30e623}">
          <xlrd:rvb i="9256"/>
        </ext>
      </extLst>
    </bk>
    <bk>
      <extLst>
        <ext uri="{3e2802c4-a4d2-4d8b-9148-e3be6c30e623}">
          <xlrd:rvb i="9257"/>
        </ext>
      </extLst>
    </bk>
    <bk>
      <extLst>
        <ext uri="{3e2802c4-a4d2-4d8b-9148-e3be6c30e623}">
          <xlrd:rvb i="9258"/>
        </ext>
      </extLst>
    </bk>
    <bk>
      <extLst>
        <ext uri="{3e2802c4-a4d2-4d8b-9148-e3be6c30e623}">
          <xlrd:rvb i="9259"/>
        </ext>
      </extLst>
    </bk>
    <bk>
      <extLst>
        <ext uri="{3e2802c4-a4d2-4d8b-9148-e3be6c30e623}">
          <xlrd:rvb i="9260"/>
        </ext>
      </extLst>
    </bk>
    <bk>
      <extLst>
        <ext uri="{3e2802c4-a4d2-4d8b-9148-e3be6c30e623}">
          <xlrd:rvb i="9261"/>
        </ext>
      </extLst>
    </bk>
    <bk>
      <extLst>
        <ext uri="{3e2802c4-a4d2-4d8b-9148-e3be6c30e623}">
          <xlrd:rvb i="9262"/>
        </ext>
      </extLst>
    </bk>
    <bk>
      <extLst>
        <ext uri="{3e2802c4-a4d2-4d8b-9148-e3be6c30e623}">
          <xlrd:rvb i="9263"/>
        </ext>
      </extLst>
    </bk>
    <bk>
      <extLst>
        <ext uri="{3e2802c4-a4d2-4d8b-9148-e3be6c30e623}">
          <xlrd:rvb i="9264"/>
        </ext>
      </extLst>
    </bk>
    <bk>
      <extLst>
        <ext uri="{3e2802c4-a4d2-4d8b-9148-e3be6c30e623}">
          <xlrd:rvb i="9265"/>
        </ext>
      </extLst>
    </bk>
    <bk>
      <extLst>
        <ext uri="{3e2802c4-a4d2-4d8b-9148-e3be6c30e623}">
          <xlrd:rvb i="9266"/>
        </ext>
      </extLst>
    </bk>
    <bk>
      <extLst>
        <ext uri="{3e2802c4-a4d2-4d8b-9148-e3be6c30e623}">
          <xlrd:rvb i="9267"/>
        </ext>
      </extLst>
    </bk>
    <bk>
      <extLst>
        <ext uri="{3e2802c4-a4d2-4d8b-9148-e3be6c30e623}">
          <xlrd:rvb i="9268"/>
        </ext>
      </extLst>
    </bk>
    <bk>
      <extLst>
        <ext uri="{3e2802c4-a4d2-4d8b-9148-e3be6c30e623}">
          <xlrd:rvb i="9269"/>
        </ext>
      </extLst>
    </bk>
    <bk>
      <extLst>
        <ext uri="{3e2802c4-a4d2-4d8b-9148-e3be6c30e623}">
          <xlrd:rvb i="9270"/>
        </ext>
      </extLst>
    </bk>
    <bk>
      <extLst>
        <ext uri="{3e2802c4-a4d2-4d8b-9148-e3be6c30e623}">
          <xlrd:rvb i="9271"/>
        </ext>
      </extLst>
    </bk>
    <bk>
      <extLst>
        <ext uri="{3e2802c4-a4d2-4d8b-9148-e3be6c30e623}">
          <xlrd:rvb i="9272"/>
        </ext>
      </extLst>
    </bk>
    <bk>
      <extLst>
        <ext uri="{3e2802c4-a4d2-4d8b-9148-e3be6c30e623}">
          <xlrd:rvb i="9273"/>
        </ext>
      </extLst>
    </bk>
    <bk>
      <extLst>
        <ext uri="{3e2802c4-a4d2-4d8b-9148-e3be6c30e623}">
          <xlrd:rvb i="9274"/>
        </ext>
      </extLst>
    </bk>
    <bk>
      <extLst>
        <ext uri="{3e2802c4-a4d2-4d8b-9148-e3be6c30e623}">
          <xlrd:rvb i="9275"/>
        </ext>
      </extLst>
    </bk>
    <bk>
      <extLst>
        <ext uri="{3e2802c4-a4d2-4d8b-9148-e3be6c30e623}">
          <xlrd:rvb i="9276"/>
        </ext>
      </extLst>
    </bk>
    <bk>
      <extLst>
        <ext uri="{3e2802c4-a4d2-4d8b-9148-e3be6c30e623}">
          <xlrd:rvb i="9277"/>
        </ext>
      </extLst>
    </bk>
    <bk>
      <extLst>
        <ext uri="{3e2802c4-a4d2-4d8b-9148-e3be6c30e623}">
          <xlrd:rvb i="9278"/>
        </ext>
      </extLst>
    </bk>
    <bk>
      <extLst>
        <ext uri="{3e2802c4-a4d2-4d8b-9148-e3be6c30e623}">
          <xlrd:rvb i="9279"/>
        </ext>
      </extLst>
    </bk>
    <bk>
      <extLst>
        <ext uri="{3e2802c4-a4d2-4d8b-9148-e3be6c30e623}">
          <xlrd:rvb i="9280"/>
        </ext>
      </extLst>
    </bk>
    <bk>
      <extLst>
        <ext uri="{3e2802c4-a4d2-4d8b-9148-e3be6c30e623}">
          <xlrd:rvb i="9281"/>
        </ext>
      </extLst>
    </bk>
    <bk>
      <extLst>
        <ext uri="{3e2802c4-a4d2-4d8b-9148-e3be6c30e623}">
          <xlrd:rvb i="9282"/>
        </ext>
      </extLst>
    </bk>
    <bk>
      <extLst>
        <ext uri="{3e2802c4-a4d2-4d8b-9148-e3be6c30e623}">
          <xlrd:rvb i="9283"/>
        </ext>
      </extLst>
    </bk>
    <bk>
      <extLst>
        <ext uri="{3e2802c4-a4d2-4d8b-9148-e3be6c30e623}">
          <xlrd:rvb i="9284"/>
        </ext>
      </extLst>
    </bk>
    <bk>
      <extLst>
        <ext uri="{3e2802c4-a4d2-4d8b-9148-e3be6c30e623}">
          <xlrd:rvb i="9285"/>
        </ext>
      </extLst>
    </bk>
    <bk>
      <extLst>
        <ext uri="{3e2802c4-a4d2-4d8b-9148-e3be6c30e623}">
          <xlrd:rvb i="9286"/>
        </ext>
      </extLst>
    </bk>
    <bk>
      <extLst>
        <ext uri="{3e2802c4-a4d2-4d8b-9148-e3be6c30e623}">
          <xlrd:rvb i="9287"/>
        </ext>
      </extLst>
    </bk>
    <bk>
      <extLst>
        <ext uri="{3e2802c4-a4d2-4d8b-9148-e3be6c30e623}">
          <xlrd:rvb i="9288"/>
        </ext>
      </extLst>
    </bk>
    <bk>
      <extLst>
        <ext uri="{3e2802c4-a4d2-4d8b-9148-e3be6c30e623}">
          <xlrd:rvb i="9289"/>
        </ext>
      </extLst>
    </bk>
    <bk>
      <extLst>
        <ext uri="{3e2802c4-a4d2-4d8b-9148-e3be6c30e623}">
          <xlrd:rvb i="9290"/>
        </ext>
      </extLst>
    </bk>
    <bk>
      <extLst>
        <ext uri="{3e2802c4-a4d2-4d8b-9148-e3be6c30e623}">
          <xlrd:rvb i="9291"/>
        </ext>
      </extLst>
    </bk>
    <bk>
      <extLst>
        <ext uri="{3e2802c4-a4d2-4d8b-9148-e3be6c30e623}">
          <xlrd:rvb i="9292"/>
        </ext>
      </extLst>
    </bk>
    <bk>
      <extLst>
        <ext uri="{3e2802c4-a4d2-4d8b-9148-e3be6c30e623}">
          <xlrd:rvb i="9293"/>
        </ext>
      </extLst>
    </bk>
    <bk>
      <extLst>
        <ext uri="{3e2802c4-a4d2-4d8b-9148-e3be6c30e623}">
          <xlrd:rvb i="9294"/>
        </ext>
      </extLst>
    </bk>
    <bk>
      <extLst>
        <ext uri="{3e2802c4-a4d2-4d8b-9148-e3be6c30e623}">
          <xlrd:rvb i="9295"/>
        </ext>
      </extLst>
    </bk>
    <bk>
      <extLst>
        <ext uri="{3e2802c4-a4d2-4d8b-9148-e3be6c30e623}">
          <xlrd:rvb i="9296"/>
        </ext>
      </extLst>
    </bk>
    <bk>
      <extLst>
        <ext uri="{3e2802c4-a4d2-4d8b-9148-e3be6c30e623}">
          <xlrd:rvb i="9297"/>
        </ext>
      </extLst>
    </bk>
    <bk>
      <extLst>
        <ext uri="{3e2802c4-a4d2-4d8b-9148-e3be6c30e623}">
          <xlrd:rvb i="9298"/>
        </ext>
      </extLst>
    </bk>
    <bk>
      <extLst>
        <ext uri="{3e2802c4-a4d2-4d8b-9148-e3be6c30e623}">
          <xlrd:rvb i="9299"/>
        </ext>
      </extLst>
    </bk>
    <bk>
      <extLst>
        <ext uri="{3e2802c4-a4d2-4d8b-9148-e3be6c30e623}">
          <xlrd:rvb i="9300"/>
        </ext>
      </extLst>
    </bk>
    <bk>
      <extLst>
        <ext uri="{3e2802c4-a4d2-4d8b-9148-e3be6c30e623}">
          <xlrd:rvb i="9301"/>
        </ext>
      </extLst>
    </bk>
    <bk>
      <extLst>
        <ext uri="{3e2802c4-a4d2-4d8b-9148-e3be6c30e623}">
          <xlrd:rvb i="9302"/>
        </ext>
      </extLst>
    </bk>
    <bk>
      <extLst>
        <ext uri="{3e2802c4-a4d2-4d8b-9148-e3be6c30e623}">
          <xlrd:rvb i="9303"/>
        </ext>
      </extLst>
    </bk>
    <bk>
      <extLst>
        <ext uri="{3e2802c4-a4d2-4d8b-9148-e3be6c30e623}">
          <xlrd:rvb i="9304"/>
        </ext>
      </extLst>
    </bk>
    <bk>
      <extLst>
        <ext uri="{3e2802c4-a4d2-4d8b-9148-e3be6c30e623}">
          <xlrd:rvb i="9305"/>
        </ext>
      </extLst>
    </bk>
    <bk>
      <extLst>
        <ext uri="{3e2802c4-a4d2-4d8b-9148-e3be6c30e623}">
          <xlrd:rvb i="9306"/>
        </ext>
      </extLst>
    </bk>
    <bk>
      <extLst>
        <ext uri="{3e2802c4-a4d2-4d8b-9148-e3be6c30e623}">
          <xlrd:rvb i="9307"/>
        </ext>
      </extLst>
    </bk>
    <bk>
      <extLst>
        <ext uri="{3e2802c4-a4d2-4d8b-9148-e3be6c30e623}">
          <xlrd:rvb i="9308"/>
        </ext>
      </extLst>
    </bk>
    <bk>
      <extLst>
        <ext uri="{3e2802c4-a4d2-4d8b-9148-e3be6c30e623}">
          <xlrd:rvb i="9309"/>
        </ext>
      </extLst>
    </bk>
    <bk>
      <extLst>
        <ext uri="{3e2802c4-a4d2-4d8b-9148-e3be6c30e623}">
          <xlrd:rvb i="9310"/>
        </ext>
      </extLst>
    </bk>
    <bk>
      <extLst>
        <ext uri="{3e2802c4-a4d2-4d8b-9148-e3be6c30e623}">
          <xlrd:rvb i="9311"/>
        </ext>
      </extLst>
    </bk>
    <bk>
      <extLst>
        <ext uri="{3e2802c4-a4d2-4d8b-9148-e3be6c30e623}">
          <xlrd:rvb i="9312"/>
        </ext>
      </extLst>
    </bk>
    <bk>
      <extLst>
        <ext uri="{3e2802c4-a4d2-4d8b-9148-e3be6c30e623}">
          <xlrd:rvb i="9313"/>
        </ext>
      </extLst>
    </bk>
    <bk>
      <extLst>
        <ext uri="{3e2802c4-a4d2-4d8b-9148-e3be6c30e623}">
          <xlrd:rvb i="9314"/>
        </ext>
      </extLst>
    </bk>
    <bk>
      <extLst>
        <ext uri="{3e2802c4-a4d2-4d8b-9148-e3be6c30e623}">
          <xlrd:rvb i="9315"/>
        </ext>
      </extLst>
    </bk>
    <bk>
      <extLst>
        <ext uri="{3e2802c4-a4d2-4d8b-9148-e3be6c30e623}">
          <xlrd:rvb i="9316"/>
        </ext>
      </extLst>
    </bk>
    <bk>
      <extLst>
        <ext uri="{3e2802c4-a4d2-4d8b-9148-e3be6c30e623}">
          <xlrd:rvb i="9317"/>
        </ext>
      </extLst>
    </bk>
    <bk>
      <extLst>
        <ext uri="{3e2802c4-a4d2-4d8b-9148-e3be6c30e623}">
          <xlrd:rvb i="9318"/>
        </ext>
      </extLst>
    </bk>
    <bk>
      <extLst>
        <ext uri="{3e2802c4-a4d2-4d8b-9148-e3be6c30e623}">
          <xlrd:rvb i="9319"/>
        </ext>
      </extLst>
    </bk>
    <bk>
      <extLst>
        <ext uri="{3e2802c4-a4d2-4d8b-9148-e3be6c30e623}">
          <xlrd:rvb i="9320"/>
        </ext>
      </extLst>
    </bk>
    <bk>
      <extLst>
        <ext uri="{3e2802c4-a4d2-4d8b-9148-e3be6c30e623}">
          <xlrd:rvb i="9321"/>
        </ext>
      </extLst>
    </bk>
    <bk>
      <extLst>
        <ext uri="{3e2802c4-a4d2-4d8b-9148-e3be6c30e623}">
          <xlrd:rvb i="9322"/>
        </ext>
      </extLst>
    </bk>
    <bk>
      <extLst>
        <ext uri="{3e2802c4-a4d2-4d8b-9148-e3be6c30e623}">
          <xlrd:rvb i="9323"/>
        </ext>
      </extLst>
    </bk>
    <bk>
      <extLst>
        <ext uri="{3e2802c4-a4d2-4d8b-9148-e3be6c30e623}">
          <xlrd:rvb i="9324"/>
        </ext>
      </extLst>
    </bk>
    <bk>
      <extLst>
        <ext uri="{3e2802c4-a4d2-4d8b-9148-e3be6c30e623}">
          <xlrd:rvb i="9325"/>
        </ext>
      </extLst>
    </bk>
    <bk>
      <extLst>
        <ext uri="{3e2802c4-a4d2-4d8b-9148-e3be6c30e623}">
          <xlrd:rvb i="9326"/>
        </ext>
      </extLst>
    </bk>
    <bk>
      <extLst>
        <ext uri="{3e2802c4-a4d2-4d8b-9148-e3be6c30e623}">
          <xlrd:rvb i="9327"/>
        </ext>
      </extLst>
    </bk>
    <bk>
      <extLst>
        <ext uri="{3e2802c4-a4d2-4d8b-9148-e3be6c30e623}">
          <xlrd:rvb i="9328"/>
        </ext>
      </extLst>
    </bk>
    <bk>
      <extLst>
        <ext uri="{3e2802c4-a4d2-4d8b-9148-e3be6c30e623}">
          <xlrd:rvb i="9329"/>
        </ext>
      </extLst>
    </bk>
    <bk>
      <extLst>
        <ext uri="{3e2802c4-a4d2-4d8b-9148-e3be6c30e623}">
          <xlrd:rvb i="9330"/>
        </ext>
      </extLst>
    </bk>
    <bk>
      <extLst>
        <ext uri="{3e2802c4-a4d2-4d8b-9148-e3be6c30e623}">
          <xlrd:rvb i="9331"/>
        </ext>
      </extLst>
    </bk>
    <bk>
      <extLst>
        <ext uri="{3e2802c4-a4d2-4d8b-9148-e3be6c30e623}">
          <xlrd:rvb i="9332"/>
        </ext>
      </extLst>
    </bk>
    <bk>
      <extLst>
        <ext uri="{3e2802c4-a4d2-4d8b-9148-e3be6c30e623}">
          <xlrd:rvb i="9333"/>
        </ext>
      </extLst>
    </bk>
    <bk>
      <extLst>
        <ext uri="{3e2802c4-a4d2-4d8b-9148-e3be6c30e623}">
          <xlrd:rvb i="9334"/>
        </ext>
      </extLst>
    </bk>
    <bk>
      <extLst>
        <ext uri="{3e2802c4-a4d2-4d8b-9148-e3be6c30e623}">
          <xlrd:rvb i="9335"/>
        </ext>
      </extLst>
    </bk>
    <bk>
      <extLst>
        <ext uri="{3e2802c4-a4d2-4d8b-9148-e3be6c30e623}">
          <xlrd:rvb i="9336"/>
        </ext>
      </extLst>
    </bk>
    <bk>
      <extLst>
        <ext uri="{3e2802c4-a4d2-4d8b-9148-e3be6c30e623}">
          <xlrd:rvb i="9337"/>
        </ext>
      </extLst>
    </bk>
    <bk>
      <extLst>
        <ext uri="{3e2802c4-a4d2-4d8b-9148-e3be6c30e623}">
          <xlrd:rvb i="9338"/>
        </ext>
      </extLst>
    </bk>
    <bk>
      <extLst>
        <ext uri="{3e2802c4-a4d2-4d8b-9148-e3be6c30e623}">
          <xlrd:rvb i="9339"/>
        </ext>
      </extLst>
    </bk>
    <bk>
      <extLst>
        <ext uri="{3e2802c4-a4d2-4d8b-9148-e3be6c30e623}">
          <xlrd:rvb i="9340"/>
        </ext>
      </extLst>
    </bk>
    <bk>
      <extLst>
        <ext uri="{3e2802c4-a4d2-4d8b-9148-e3be6c30e623}">
          <xlrd:rvb i="9341"/>
        </ext>
      </extLst>
    </bk>
    <bk>
      <extLst>
        <ext uri="{3e2802c4-a4d2-4d8b-9148-e3be6c30e623}">
          <xlrd:rvb i="9342"/>
        </ext>
      </extLst>
    </bk>
    <bk>
      <extLst>
        <ext uri="{3e2802c4-a4d2-4d8b-9148-e3be6c30e623}">
          <xlrd:rvb i="9343"/>
        </ext>
      </extLst>
    </bk>
    <bk>
      <extLst>
        <ext uri="{3e2802c4-a4d2-4d8b-9148-e3be6c30e623}">
          <xlrd:rvb i="9344"/>
        </ext>
      </extLst>
    </bk>
    <bk>
      <extLst>
        <ext uri="{3e2802c4-a4d2-4d8b-9148-e3be6c30e623}">
          <xlrd:rvb i="9345"/>
        </ext>
      </extLst>
    </bk>
    <bk>
      <extLst>
        <ext uri="{3e2802c4-a4d2-4d8b-9148-e3be6c30e623}">
          <xlrd:rvb i="9346"/>
        </ext>
      </extLst>
    </bk>
    <bk>
      <extLst>
        <ext uri="{3e2802c4-a4d2-4d8b-9148-e3be6c30e623}">
          <xlrd:rvb i="9347"/>
        </ext>
      </extLst>
    </bk>
    <bk>
      <extLst>
        <ext uri="{3e2802c4-a4d2-4d8b-9148-e3be6c30e623}">
          <xlrd:rvb i="9348"/>
        </ext>
      </extLst>
    </bk>
    <bk>
      <extLst>
        <ext uri="{3e2802c4-a4d2-4d8b-9148-e3be6c30e623}">
          <xlrd:rvb i="9349"/>
        </ext>
      </extLst>
    </bk>
    <bk>
      <extLst>
        <ext uri="{3e2802c4-a4d2-4d8b-9148-e3be6c30e623}">
          <xlrd:rvb i="9350"/>
        </ext>
      </extLst>
    </bk>
    <bk>
      <extLst>
        <ext uri="{3e2802c4-a4d2-4d8b-9148-e3be6c30e623}">
          <xlrd:rvb i="9351"/>
        </ext>
      </extLst>
    </bk>
    <bk>
      <extLst>
        <ext uri="{3e2802c4-a4d2-4d8b-9148-e3be6c30e623}">
          <xlrd:rvb i="9352"/>
        </ext>
      </extLst>
    </bk>
    <bk>
      <extLst>
        <ext uri="{3e2802c4-a4d2-4d8b-9148-e3be6c30e623}">
          <xlrd:rvb i="9353"/>
        </ext>
      </extLst>
    </bk>
    <bk>
      <extLst>
        <ext uri="{3e2802c4-a4d2-4d8b-9148-e3be6c30e623}">
          <xlrd:rvb i="9354"/>
        </ext>
      </extLst>
    </bk>
    <bk>
      <extLst>
        <ext uri="{3e2802c4-a4d2-4d8b-9148-e3be6c30e623}">
          <xlrd:rvb i="9355"/>
        </ext>
      </extLst>
    </bk>
    <bk>
      <extLst>
        <ext uri="{3e2802c4-a4d2-4d8b-9148-e3be6c30e623}">
          <xlrd:rvb i="9356"/>
        </ext>
      </extLst>
    </bk>
    <bk>
      <extLst>
        <ext uri="{3e2802c4-a4d2-4d8b-9148-e3be6c30e623}">
          <xlrd:rvb i="9357"/>
        </ext>
      </extLst>
    </bk>
    <bk>
      <extLst>
        <ext uri="{3e2802c4-a4d2-4d8b-9148-e3be6c30e623}">
          <xlrd:rvb i="9358"/>
        </ext>
      </extLst>
    </bk>
    <bk>
      <extLst>
        <ext uri="{3e2802c4-a4d2-4d8b-9148-e3be6c30e623}">
          <xlrd:rvb i="9359"/>
        </ext>
      </extLst>
    </bk>
    <bk>
      <extLst>
        <ext uri="{3e2802c4-a4d2-4d8b-9148-e3be6c30e623}">
          <xlrd:rvb i="9360"/>
        </ext>
      </extLst>
    </bk>
    <bk>
      <extLst>
        <ext uri="{3e2802c4-a4d2-4d8b-9148-e3be6c30e623}">
          <xlrd:rvb i="9361"/>
        </ext>
      </extLst>
    </bk>
    <bk>
      <extLst>
        <ext uri="{3e2802c4-a4d2-4d8b-9148-e3be6c30e623}">
          <xlrd:rvb i="9362"/>
        </ext>
      </extLst>
    </bk>
    <bk>
      <extLst>
        <ext uri="{3e2802c4-a4d2-4d8b-9148-e3be6c30e623}">
          <xlrd:rvb i="9363"/>
        </ext>
      </extLst>
    </bk>
    <bk>
      <extLst>
        <ext uri="{3e2802c4-a4d2-4d8b-9148-e3be6c30e623}">
          <xlrd:rvb i="9364"/>
        </ext>
      </extLst>
    </bk>
    <bk>
      <extLst>
        <ext uri="{3e2802c4-a4d2-4d8b-9148-e3be6c30e623}">
          <xlrd:rvb i="9365"/>
        </ext>
      </extLst>
    </bk>
    <bk>
      <extLst>
        <ext uri="{3e2802c4-a4d2-4d8b-9148-e3be6c30e623}">
          <xlrd:rvb i="9366"/>
        </ext>
      </extLst>
    </bk>
    <bk>
      <extLst>
        <ext uri="{3e2802c4-a4d2-4d8b-9148-e3be6c30e623}">
          <xlrd:rvb i="9367"/>
        </ext>
      </extLst>
    </bk>
    <bk>
      <extLst>
        <ext uri="{3e2802c4-a4d2-4d8b-9148-e3be6c30e623}">
          <xlrd:rvb i="9368"/>
        </ext>
      </extLst>
    </bk>
    <bk>
      <extLst>
        <ext uri="{3e2802c4-a4d2-4d8b-9148-e3be6c30e623}">
          <xlrd:rvb i="9369"/>
        </ext>
      </extLst>
    </bk>
    <bk>
      <extLst>
        <ext uri="{3e2802c4-a4d2-4d8b-9148-e3be6c30e623}">
          <xlrd:rvb i="9370"/>
        </ext>
      </extLst>
    </bk>
    <bk>
      <extLst>
        <ext uri="{3e2802c4-a4d2-4d8b-9148-e3be6c30e623}">
          <xlrd:rvb i="9371"/>
        </ext>
      </extLst>
    </bk>
    <bk>
      <extLst>
        <ext uri="{3e2802c4-a4d2-4d8b-9148-e3be6c30e623}">
          <xlrd:rvb i="9372"/>
        </ext>
      </extLst>
    </bk>
    <bk>
      <extLst>
        <ext uri="{3e2802c4-a4d2-4d8b-9148-e3be6c30e623}">
          <xlrd:rvb i="9373"/>
        </ext>
      </extLst>
    </bk>
    <bk>
      <extLst>
        <ext uri="{3e2802c4-a4d2-4d8b-9148-e3be6c30e623}">
          <xlrd:rvb i="9374"/>
        </ext>
      </extLst>
    </bk>
    <bk>
      <extLst>
        <ext uri="{3e2802c4-a4d2-4d8b-9148-e3be6c30e623}">
          <xlrd:rvb i="9375"/>
        </ext>
      </extLst>
    </bk>
    <bk>
      <extLst>
        <ext uri="{3e2802c4-a4d2-4d8b-9148-e3be6c30e623}">
          <xlrd:rvb i="9376"/>
        </ext>
      </extLst>
    </bk>
    <bk>
      <extLst>
        <ext uri="{3e2802c4-a4d2-4d8b-9148-e3be6c30e623}">
          <xlrd:rvb i="9377"/>
        </ext>
      </extLst>
    </bk>
    <bk>
      <extLst>
        <ext uri="{3e2802c4-a4d2-4d8b-9148-e3be6c30e623}">
          <xlrd:rvb i="9378"/>
        </ext>
      </extLst>
    </bk>
    <bk>
      <extLst>
        <ext uri="{3e2802c4-a4d2-4d8b-9148-e3be6c30e623}">
          <xlrd:rvb i="9379"/>
        </ext>
      </extLst>
    </bk>
    <bk>
      <extLst>
        <ext uri="{3e2802c4-a4d2-4d8b-9148-e3be6c30e623}">
          <xlrd:rvb i="9380"/>
        </ext>
      </extLst>
    </bk>
    <bk>
      <extLst>
        <ext uri="{3e2802c4-a4d2-4d8b-9148-e3be6c30e623}">
          <xlrd:rvb i="9381"/>
        </ext>
      </extLst>
    </bk>
    <bk>
      <extLst>
        <ext uri="{3e2802c4-a4d2-4d8b-9148-e3be6c30e623}">
          <xlrd:rvb i="9382"/>
        </ext>
      </extLst>
    </bk>
    <bk>
      <extLst>
        <ext uri="{3e2802c4-a4d2-4d8b-9148-e3be6c30e623}">
          <xlrd:rvb i="9383"/>
        </ext>
      </extLst>
    </bk>
    <bk>
      <extLst>
        <ext uri="{3e2802c4-a4d2-4d8b-9148-e3be6c30e623}">
          <xlrd:rvb i="9384"/>
        </ext>
      </extLst>
    </bk>
    <bk>
      <extLst>
        <ext uri="{3e2802c4-a4d2-4d8b-9148-e3be6c30e623}">
          <xlrd:rvb i="9385"/>
        </ext>
      </extLst>
    </bk>
    <bk>
      <extLst>
        <ext uri="{3e2802c4-a4d2-4d8b-9148-e3be6c30e623}">
          <xlrd:rvb i="9386"/>
        </ext>
      </extLst>
    </bk>
    <bk>
      <extLst>
        <ext uri="{3e2802c4-a4d2-4d8b-9148-e3be6c30e623}">
          <xlrd:rvb i="9387"/>
        </ext>
      </extLst>
    </bk>
    <bk>
      <extLst>
        <ext uri="{3e2802c4-a4d2-4d8b-9148-e3be6c30e623}">
          <xlrd:rvb i="9388"/>
        </ext>
      </extLst>
    </bk>
    <bk>
      <extLst>
        <ext uri="{3e2802c4-a4d2-4d8b-9148-e3be6c30e623}">
          <xlrd:rvb i="9389"/>
        </ext>
      </extLst>
    </bk>
    <bk>
      <extLst>
        <ext uri="{3e2802c4-a4d2-4d8b-9148-e3be6c30e623}">
          <xlrd:rvb i="9390"/>
        </ext>
      </extLst>
    </bk>
    <bk>
      <extLst>
        <ext uri="{3e2802c4-a4d2-4d8b-9148-e3be6c30e623}">
          <xlrd:rvb i="9391"/>
        </ext>
      </extLst>
    </bk>
    <bk>
      <extLst>
        <ext uri="{3e2802c4-a4d2-4d8b-9148-e3be6c30e623}">
          <xlrd:rvb i="9392"/>
        </ext>
      </extLst>
    </bk>
    <bk>
      <extLst>
        <ext uri="{3e2802c4-a4d2-4d8b-9148-e3be6c30e623}">
          <xlrd:rvb i="9393"/>
        </ext>
      </extLst>
    </bk>
    <bk>
      <extLst>
        <ext uri="{3e2802c4-a4d2-4d8b-9148-e3be6c30e623}">
          <xlrd:rvb i="9394"/>
        </ext>
      </extLst>
    </bk>
    <bk>
      <extLst>
        <ext uri="{3e2802c4-a4d2-4d8b-9148-e3be6c30e623}">
          <xlrd:rvb i="9395"/>
        </ext>
      </extLst>
    </bk>
    <bk>
      <extLst>
        <ext uri="{3e2802c4-a4d2-4d8b-9148-e3be6c30e623}">
          <xlrd:rvb i="9396"/>
        </ext>
      </extLst>
    </bk>
    <bk>
      <extLst>
        <ext uri="{3e2802c4-a4d2-4d8b-9148-e3be6c30e623}">
          <xlrd:rvb i="9397"/>
        </ext>
      </extLst>
    </bk>
    <bk>
      <extLst>
        <ext uri="{3e2802c4-a4d2-4d8b-9148-e3be6c30e623}">
          <xlrd:rvb i="9398"/>
        </ext>
      </extLst>
    </bk>
    <bk>
      <extLst>
        <ext uri="{3e2802c4-a4d2-4d8b-9148-e3be6c30e623}">
          <xlrd:rvb i="9399"/>
        </ext>
      </extLst>
    </bk>
    <bk>
      <extLst>
        <ext uri="{3e2802c4-a4d2-4d8b-9148-e3be6c30e623}">
          <xlrd:rvb i="9400"/>
        </ext>
      </extLst>
    </bk>
    <bk>
      <extLst>
        <ext uri="{3e2802c4-a4d2-4d8b-9148-e3be6c30e623}">
          <xlrd:rvb i="9401"/>
        </ext>
      </extLst>
    </bk>
    <bk>
      <extLst>
        <ext uri="{3e2802c4-a4d2-4d8b-9148-e3be6c30e623}">
          <xlrd:rvb i="9402"/>
        </ext>
      </extLst>
    </bk>
    <bk>
      <extLst>
        <ext uri="{3e2802c4-a4d2-4d8b-9148-e3be6c30e623}">
          <xlrd:rvb i="9403"/>
        </ext>
      </extLst>
    </bk>
    <bk>
      <extLst>
        <ext uri="{3e2802c4-a4d2-4d8b-9148-e3be6c30e623}">
          <xlrd:rvb i="9404"/>
        </ext>
      </extLst>
    </bk>
    <bk>
      <extLst>
        <ext uri="{3e2802c4-a4d2-4d8b-9148-e3be6c30e623}">
          <xlrd:rvb i="9405"/>
        </ext>
      </extLst>
    </bk>
    <bk>
      <extLst>
        <ext uri="{3e2802c4-a4d2-4d8b-9148-e3be6c30e623}">
          <xlrd:rvb i="9406"/>
        </ext>
      </extLst>
    </bk>
    <bk>
      <extLst>
        <ext uri="{3e2802c4-a4d2-4d8b-9148-e3be6c30e623}">
          <xlrd:rvb i="9407"/>
        </ext>
      </extLst>
    </bk>
    <bk>
      <extLst>
        <ext uri="{3e2802c4-a4d2-4d8b-9148-e3be6c30e623}">
          <xlrd:rvb i="9408"/>
        </ext>
      </extLst>
    </bk>
    <bk>
      <extLst>
        <ext uri="{3e2802c4-a4d2-4d8b-9148-e3be6c30e623}">
          <xlrd:rvb i="9409"/>
        </ext>
      </extLst>
    </bk>
    <bk>
      <extLst>
        <ext uri="{3e2802c4-a4d2-4d8b-9148-e3be6c30e623}">
          <xlrd:rvb i="9410"/>
        </ext>
      </extLst>
    </bk>
    <bk>
      <extLst>
        <ext uri="{3e2802c4-a4d2-4d8b-9148-e3be6c30e623}">
          <xlrd:rvb i="9411"/>
        </ext>
      </extLst>
    </bk>
    <bk>
      <extLst>
        <ext uri="{3e2802c4-a4d2-4d8b-9148-e3be6c30e623}">
          <xlrd:rvb i="9412"/>
        </ext>
      </extLst>
    </bk>
    <bk>
      <extLst>
        <ext uri="{3e2802c4-a4d2-4d8b-9148-e3be6c30e623}">
          <xlrd:rvb i="9413"/>
        </ext>
      </extLst>
    </bk>
    <bk>
      <extLst>
        <ext uri="{3e2802c4-a4d2-4d8b-9148-e3be6c30e623}">
          <xlrd:rvb i="9414"/>
        </ext>
      </extLst>
    </bk>
    <bk>
      <extLst>
        <ext uri="{3e2802c4-a4d2-4d8b-9148-e3be6c30e623}">
          <xlrd:rvb i="9415"/>
        </ext>
      </extLst>
    </bk>
    <bk>
      <extLst>
        <ext uri="{3e2802c4-a4d2-4d8b-9148-e3be6c30e623}">
          <xlrd:rvb i="9416"/>
        </ext>
      </extLst>
    </bk>
    <bk>
      <extLst>
        <ext uri="{3e2802c4-a4d2-4d8b-9148-e3be6c30e623}">
          <xlrd:rvb i="9417"/>
        </ext>
      </extLst>
    </bk>
    <bk>
      <extLst>
        <ext uri="{3e2802c4-a4d2-4d8b-9148-e3be6c30e623}">
          <xlrd:rvb i="9418"/>
        </ext>
      </extLst>
    </bk>
    <bk>
      <extLst>
        <ext uri="{3e2802c4-a4d2-4d8b-9148-e3be6c30e623}">
          <xlrd:rvb i="9419"/>
        </ext>
      </extLst>
    </bk>
    <bk>
      <extLst>
        <ext uri="{3e2802c4-a4d2-4d8b-9148-e3be6c30e623}">
          <xlrd:rvb i="9420"/>
        </ext>
      </extLst>
    </bk>
    <bk>
      <extLst>
        <ext uri="{3e2802c4-a4d2-4d8b-9148-e3be6c30e623}">
          <xlrd:rvb i="9421"/>
        </ext>
      </extLst>
    </bk>
    <bk>
      <extLst>
        <ext uri="{3e2802c4-a4d2-4d8b-9148-e3be6c30e623}">
          <xlrd:rvb i="9422"/>
        </ext>
      </extLst>
    </bk>
    <bk>
      <extLst>
        <ext uri="{3e2802c4-a4d2-4d8b-9148-e3be6c30e623}">
          <xlrd:rvb i="9423"/>
        </ext>
      </extLst>
    </bk>
    <bk>
      <extLst>
        <ext uri="{3e2802c4-a4d2-4d8b-9148-e3be6c30e623}">
          <xlrd:rvb i="9424"/>
        </ext>
      </extLst>
    </bk>
    <bk>
      <extLst>
        <ext uri="{3e2802c4-a4d2-4d8b-9148-e3be6c30e623}">
          <xlrd:rvb i="9425"/>
        </ext>
      </extLst>
    </bk>
    <bk>
      <extLst>
        <ext uri="{3e2802c4-a4d2-4d8b-9148-e3be6c30e623}">
          <xlrd:rvb i="9426"/>
        </ext>
      </extLst>
    </bk>
    <bk>
      <extLst>
        <ext uri="{3e2802c4-a4d2-4d8b-9148-e3be6c30e623}">
          <xlrd:rvb i="9427"/>
        </ext>
      </extLst>
    </bk>
    <bk>
      <extLst>
        <ext uri="{3e2802c4-a4d2-4d8b-9148-e3be6c30e623}">
          <xlrd:rvb i="9428"/>
        </ext>
      </extLst>
    </bk>
    <bk>
      <extLst>
        <ext uri="{3e2802c4-a4d2-4d8b-9148-e3be6c30e623}">
          <xlrd:rvb i="9429"/>
        </ext>
      </extLst>
    </bk>
    <bk>
      <extLst>
        <ext uri="{3e2802c4-a4d2-4d8b-9148-e3be6c30e623}">
          <xlrd:rvb i="9430"/>
        </ext>
      </extLst>
    </bk>
    <bk>
      <extLst>
        <ext uri="{3e2802c4-a4d2-4d8b-9148-e3be6c30e623}">
          <xlrd:rvb i="9431"/>
        </ext>
      </extLst>
    </bk>
    <bk>
      <extLst>
        <ext uri="{3e2802c4-a4d2-4d8b-9148-e3be6c30e623}">
          <xlrd:rvb i="9432"/>
        </ext>
      </extLst>
    </bk>
    <bk>
      <extLst>
        <ext uri="{3e2802c4-a4d2-4d8b-9148-e3be6c30e623}">
          <xlrd:rvb i="9433"/>
        </ext>
      </extLst>
    </bk>
    <bk>
      <extLst>
        <ext uri="{3e2802c4-a4d2-4d8b-9148-e3be6c30e623}">
          <xlrd:rvb i="9434"/>
        </ext>
      </extLst>
    </bk>
    <bk>
      <extLst>
        <ext uri="{3e2802c4-a4d2-4d8b-9148-e3be6c30e623}">
          <xlrd:rvb i="9435"/>
        </ext>
      </extLst>
    </bk>
    <bk>
      <extLst>
        <ext uri="{3e2802c4-a4d2-4d8b-9148-e3be6c30e623}">
          <xlrd:rvb i="9436"/>
        </ext>
      </extLst>
    </bk>
    <bk>
      <extLst>
        <ext uri="{3e2802c4-a4d2-4d8b-9148-e3be6c30e623}">
          <xlrd:rvb i="9437"/>
        </ext>
      </extLst>
    </bk>
    <bk>
      <extLst>
        <ext uri="{3e2802c4-a4d2-4d8b-9148-e3be6c30e623}">
          <xlrd:rvb i="9438"/>
        </ext>
      </extLst>
    </bk>
    <bk>
      <extLst>
        <ext uri="{3e2802c4-a4d2-4d8b-9148-e3be6c30e623}">
          <xlrd:rvb i="9439"/>
        </ext>
      </extLst>
    </bk>
    <bk>
      <extLst>
        <ext uri="{3e2802c4-a4d2-4d8b-9148-e3be6c30e623}">
          <xlrd:rvb i="9440"/>
        </ext>
      </extLst>
    </bk>
    <bk>
      <extLst>
        <ext uri="{3e2802c4-a4d2-4d8b-9148-e3be6c30e623}">
          <xlrd:rvb i="9441"/>
        </ext>
      </extLst>
    </bk>
    <bk>
      <extLst>
        <ext uri="{3e2802c4-a4d2-4d8b-9148-e3be6c30e623}">
          <xlrd:rvb i="9442"/>
        </ext>
      </extLst>
    </bk>
    <bk>
      <extLst>
        <ext uri="{3e2802c4-a4d2-4d8b-9148-e3be6c30e623}">
          <xlrd:rvb i="9443"/>
        </ext>
      </extLst>
    </bk>
    <bk>
      <extLst>
        <ext uri="{3e2802c4-a4d2-4d8b-9148-e3be6c30e623}">
          <xlrd:rvb i="9444"/>
        </ext>
      </extLst>
    </bk>
    <bk>
      <extLst>
        <ext uri="{3e2802c4-a4d2-4d8b-9148-e3be6c30e623}">
          <xlrd:rvb i="9445"/>
        </ext>
      </extLst>
    </bk>
    <bk>
      <extLst>
        <ext uri="{3e2802c4-a4d2-4d8b-9148-e3be6c30e623}">
          <xlrd:rvb i="9446"/>
        </ext>
      </extLst>
    </bk>
    <bk>
      <extLst>
        <ext uri="{3e2802c4-a4d2-4d8b-9148-e3be6c30e623}">
          <xlrd:rvb i="9447"/>
        </ext>
      </extLst>
    </bk>
    <bk>
      <extLst>
        <ext uri="{3e2802c4-a4d2-4d8b-9148-e3be6c30e623}">
          <xlrd:rvb i="9448"/>
        </ext>
      </extLst>
    </bk>
    <bk>
      <extLst>
        <ext uri="{3e2802c4-a4d2-4d8b-9148-e3be6c30e623}">
          <xlrd:rvb i="9449"/>
        </ext>
      </extLst>
    </bk>
    <bk>
      <extLst>
        <ext uri="{3e2802c4-a4d2-4d8b-9148-e3be6c30e623}">
          <xlrd:rvb i="9450"/>
        </ext>
      </extLst>
    </bk>
    <bk>
      <extLst>
        <ext uri="{3e2802c4-a4d2-4d8b-9148-e3be6c30e623}">
          <xlrd:rvb i="9451"/>
        </ext>
      </extLst>
    </bk>
    <bk>
      <extLst>
        <ext uri="{3e2802c4-a4d2-4d8b-9148-e3be6c30e623}">
          <xlrd:rvb i="9452"/>
        </ext>
      </extLst>
    </bk>
    <bk>
      <extLst>
        <ext uri="{3e2802c4-a4d2-4d8b-9148-e3be6c30e623}">
          <xlrd:rvb i="9453"/>
        </ext>
      </extLst>
    </bk>
    <bk>
      <extLst>
        <ext uri="{3e2802c4-a4d2-4d8b-9148-e3be6c30e623}">
          <xlrd:rvb i="9454"/>
        </ext>
      </extLst>
    </bk>
    <bk>
      <extLst>
        <ext uri="{3e2802c4-a4d2-4d8b-9148-e3be6c30e623}">
          <xlrd:rvb i="9455"/>
        </ext>
      </extLst>
    </bk>
    <bk>
      <extLst>
        <ext uri="{3e2802c4-a4d2-4d8b-9148-e3be6c30e623}">
          <xlrd:rvb i="9456"/>
        </ext>
      </extLst>
    </bk>
    <bk>
      <extLst>
        <ext uri="{3e2802c4-a4d2-4d8b-9148-e3be6c30e623}">
          <xlrd:rvb i="9457"/>
        </ext>
      </extLst>
    </bk>
    <bk>
      <extLst>
        <ext uri="{3e2802c4-a4d2-4d8b-9148-e3be6c30e623}">
          <xlrd:rvb i="9458"/>
        </ext>
      </extLst>
    </bk>
    <bk>
      <extLst>
        <ext uri="{3e2802c4-a4d2-4d8b-9148-e3be6c30e623}">
          <xlrd:rvb i="9459"/>
        </ext>
      </extLst>
    </bk>
    <bk>
      <extLst>
        <ext uri="{3e2802c4-a4d2-4d8b-9148-e3be6c30e623}">
          <xlrd:rvb i="9460"/>
        </ext>
      </extLst>
    </bk>
    <bk>
      <extLst>
        <ext uri="{3e2802c4-a4d2-4d8b-9148-e3be6c30e623}">
          <xlrd:rvb i="9461"/>
        </ext>
      </extLst>
    </bk>
    <bk>
      <extLst>
        <ext uri="{3e2802c4-a4d2-4d8b-9148-e3be6c30e623}">
          <xlrd:rvb i="9462"/>
        </ext>
      </extLst>
    </bk>
    <bk>
      <extLst>
        <ext uri="{3e2802c4-a4d2-4d8b-9148-e3be6c30e623}">
          <xlrd:rvb i="9463"/>
        </ext>
      </extLst>
    </bk>
    <bk>
      <extLst>
        <ext uri="{3e2802c4-a4d2-4d8b-9148-e3be6c30e623}">
          <xlrd:rvb i="9464"/>
        </ext>
      </extLst>
    </bk>
    <bk>
      <extLst>
        <ext uri="{3e2802c4-a4d2-4d8b-9148-e3be6c30e623}">
          <xlrd:rvb i="9465"/>
        </ext>
      </extLst>
    </bk>
    <bk>
      <extLst>
        <ext uri="{3e2802c4-a4d2-4d8b-9148-e3be6c30e623}">
          <xlrd:rvb i="9466"/>
        </ext>
      </extLst>
    </bk>
    <bk>
      <extLst>
        <ext uri="{3e2802c4-a4d2-4d8b-9148-e3be6c30e623}">
          <xlrd:rvb i="9467"/>
        </ext>
      </extLst>
    </bk>
    <bk>
      <extLst>
        <ext uri="{3e2802c4-a4d2-4d8b-9148-e3be6c30e623}">
          <xlrd:rvb i="9468"/>
        </ext>
      </extLst>
    </bk>
    <bk>
      <extLst>
        <ext uri="{3e2802c4-a4d2-4d8b-9148-e3be6c30e623}">
          <xlrd:rvb i="9469"/>
        </ext>
      </extLst>
    </bk>
    <bk>
      <extLst>
        <ext uri="{3e2802c4-a4d2-4d8b-9148-e3be6c30e623}">
          <xlrd:rvb i="9470"/>
        </ext>
      </extLst>
    </bk>
    <bk>
      <extLst>
        <ext uri="{3e2802c4-a4d2-4d8b-9148-e3be6c30e623}">
          <xlrd:rvb i="9471"/>
        </ext>
      </extLst>
    </bk>
    <bk>
      <extLst>
        <ext uri="{3e2802c4-a4d2-4d8b-9148-e3be6c30e623}">
          <xlrd:rvb i="9472"/>
        </ext>
      </extLst>
    </bk>
    <bk>
      <extLst>
        <ext uri="{3e2802c4-a4d2-4d8b-9148-e3be6c30e623}">
          <xlrd:rvb i="9473"/>
        </ext>
      </extLst>
    </bk>
    <bk>
      <extLst>
        <ext uri="{3e2802c4-a4d2-4d8b-9148-e3be6c30e623}">
          <xlrd:rvb i="9474"/>
        </ext>
      </extLst>
    </bk>
    <bk>
      <extLst>
        <ext uri="{3e2802c4-a4d2-4d8b-9148-e3be6c30e623}">
          <xlrd:rvb i="9475"/>
        </ext>
      </extLst>
    </bk>
    <bk>
      <extLst>
        <ext uri="{3e2802c4-a4d2-4d8b-9148-e3be6c30e623}">
          <xlrd:rvb i="9476"/>
        </ext>
      </extLst>
    </bk>
    <bk>
      <extLst>
        <ext uri="{3e2802c4-a4d2-4d8b-9148-e3be6c30e623}">
          <xlrd:rvb i="9477"/>
        </ext>
      </extLst>
    </bk>
    <bk>
      <extLst>
        <ext uri="{3e2802c4-a4d2-4d8b-9148-e3be6c30e623}">
          <xlrd:rvb i="9478"/>
        </ext>
      </extLst>
    </bk>
    <bk>
      <extLst>
        <ext uri="{3e2802c4-a4d2-4d8b-9148-e3be6c30e623}">
          <xlrd:rvb i="9479"/>
        </ext>
      </extLst>
    </bk>
    <bk>
      <extLst>
        <ext uri="{3e2802c4-a4d2-4d8b-9148-e3be6c30e623}">
          <xlrd:rvb i="9480"/>
        </ext>
      </extLst>
    </bk>
    <bk>
      <extLst>
        <ext uri="{3e2802c4-a4d2-4d8b-9148-e3be6c30e623}">
          <xlrd:rvb i="9481"/>
        </ext>
      </extLst>
    </bk>
    <bk>
      <extLst>
        <ext uri="{3e2802c4-a4d2-4d8b-9148-e3be6c30e623}">
          <xlrd:rvb i="9482"/>
        </ext>
      </extLst>
    </bk>
    <bk>
      <extLst>
        <ext uri="{3e2802c4-a4d2-4d8b-9148-e3be6c30e623}">
          <xlrd:rvb i="9483"/>
        </ext>
      </extLst>
    </bk>
    <bk>
      <extLst>
        <ext uri="{3e2802c4-a4d2-4d8b-9148-e3be6c30e623}">
          <xlrd:rvb i="9484"/>
        </ext>
      </extLst>
    </bk>
    <bk>
      <extLst>
        <ext uri="{3e2802c4-a4d2-4d8b-9148-e3be6c30e623}">
          <xlrd:rvb i="9485"/>
        </ext>
      </extLst>
    </bk>
    <bk>
      <extLst>
        <ext uri="{3e2802c4-a4d2-4d8b-9148-e3be6c30e623}">
          <xlrd:rvb i="9486"/>
        </ext>
      </extLst>
    </bk>
    <bk>
      <extLst>
        <ext uri="{3e2802c4-a4d2-4d8b-9148-e3be6c30e623}">
          <xlrd:rvb i="9487"/>
        </ext>
      </extLst>
    </bk>
    <bk>
      <extLst>
        <ext uri="{3e2802c4-a4d2-4d8b-9148-e3be6c30e623}">
          <xlrd:rvb i="9488"/>
        </ext>
      </extLst>
    </bk>
    <bk>
      <extLst>
        <ext uri="{3e2802c4-a4d2-4d8b-9148-e3be6c30e623}">
          <xlrd:rvb i="9489"/>
        </ext>
      </extLst>
    </bk>
    <bk>
      <extLst>
        <ext uri="{3e2802c4-a4d2-4d8b-9148-e3be6c30e623}">
          <xlrd:rvb i="9490"/>
        </ext>
      </extLst>
    </bk>
    <bk>
      <extLst>
        <ext uri="{3e2802c4-a4d2-4d8b-9148-e3be6c30e623}">
          <xlrd:rvb i="9491"/>
        </ext>
      </extLst>
    </bk>
    <bk>
      <extLst>
        <ext uri="{3e2802c4-a4d2-4d8b-9148-e3be6c30e623}">
          <xlrd:rvb i="9492"/>
        </ext>
      </extLst>
    </bk>
    <bk>
      <extLst>
        <ext uri="{3e2802c4-a4d2-4d8b-9148-e3be6c30e623}">
          <xlrd:rvb i="9493"/>
        </ext>
      </extLst>
    </bk>
    <bk>
      <extLst>
        <ext uri="{3e2802c4-a4d2-4d8b-9148-e3be6c30e623}">
          <xlrd:rvb i="9494"/>
        </ext>
      </extLst>
    </bk>
    <bk>
      <extLst>
        <ext uri="{3e2802c4-a4d2-4d8b-9148-e3be6c30e623}">
          <xlrd:rvb i="9495"/>
        </ext>
      </extLst>
    </bk>
    <bk>
      <extLst>
        <ext uri="{3e2802c4-a4d2-4d8b-9148-e3be6c30e623}">
          <xlrd:rvb i="9496"/>
        </ext>
      </extLst>
    </bk>
    <bk>
      <extLst>
        <ext uri="{3e2802c4-a4d2-4d8b-9148-e3be6c30e623}">
          <xlrd:rvb i="9497"/>
        </ext>
      </extLst>
    </bk>
    <bk>
      <extLst>
        <ext uri="{3e2802c4-a4d2-4d8b-9148-e3be6c30e623}">
          <xlrd:rvb i="9498"/>
        </ext>
      </extLst>
    </bk>
    <bk>
      <extLst>
        <ext uri="{3e2802c4-a4d2-4d8b-9148-e3be6c30e623}">
          <xlrd:rvb i="9499"/>
        </ext>
      </extLst>
    </bk>
    <bk>
      <extLst>
        <ext uri="{3e2802c4-a4d2-4d8b-9148-e3be6c30e623}">
          <xlrd:rvb i="9500"/>
        </ext>
      </extLst>
    </bk>
    <bk>
      <extLst>
        <ext uri="{3e2802c4-a4d2-4d8b-9148-e3be6c30e623}">
          <xlrd:rvb i="9501"/>
        </ext>
      </extLst>
    </bk>
    <bk>
      <extLst>
        <ext uri="{3e2802c4-a4d2-4d8b-9148-e3be6c30e623}">
          <xlrd:rvb i="9502"/>
        </ext>
      </extLst>
    </bk>
    <bk>
      <extLst>
        <ext uri="{3e2802c4-a4d2-4d8b-9148-e3be6c30e623}">
          <xlrd:rvb i="9503"/>
        </ext>
      </extLst>
    </bk>
    <bk>
      <extLst>
        <ext uri="{3e2802c4-a4d2-4d8b-9148-e3be6c30e623}">
          <xlrd:rvb i="9504"/>
        </ext>
      </extLst>
    </bk>
    <bk>
      <extLst>
        <ext uri="{3e2802c4-a4d2-4d8b-9148-e3be6c30e623}">
          <xlrd:rvb i="9505"/>
        </ext>
      </extLst>
    </bk>
    <bk>
      <extLst>
        <ext uri="{3e2802c4-a4d2-4d8b-9148-e3be6c30e623}">
          <xlrd:rvb i="9506"/>
        </ext>
      </extLst>
    </bk>
    <bk>
      <extLst>
        <ext uri="{3e2802c4-a4d2-4d8b-9148-e3be6c30e623}">
          <xlrd:rvb i="9507"/>
        </ext>
      </extLst>
    </bk>
    <bk>
      <extLst>
        <ext uri="{3e2802c4-a4d2-4d8b-9148-e3be6c30e623}">
          <xlrd:rvb i="9508"/>
        </ext>
      </extLst>
    </bk>
    <bk>
      <extLst>
        <ext uri="{3e2802c4-a4d2-4d8b-9148-e3be6c30e623}">
          <xlrd:rvb i="9509"/>
        </ext>
      </extLst>
    </bk>
    <bk>
      <extLst>
        <ext uri="{3e2802c4-a4d2-4d8b-9148-e3be6c30e623}">
          <xlrd:rvb i="9510"/>
        </ext>
      </extLst>
    </bk>
    <bk>
      <extLst>
        <ext uri="{3e2802c4-a4d2-4d8b-9148-e3be6c30e623}">
          <xlrd:rvb i="9511"/>
        </ext>
      </extLst>
    </bk>
    <bk>
      <extLst>
        <ext uri="{3e2802c4-a4d2-4d8b-9148-e3be6c30e623}">
          <xlrd:rvb i="9512"/>
        </ext>
      </extLst>
    </bk>
    <bk>
      <extLst>
        <ext uri="{3e2802c4-a4d2-4d8b-9148-e3be6c30e623}">
          <xlrd:rvb i="9513"/>
        </ext>
      </extLst>
    </bk>
    <bk>
      <extLst>
        <ext uri="{3e2802c4-a4d2-4d8b-9148-e3be6c30e623}">
          <xlrd:rvb i="9514"/>
        </ext>
      </extLst>
    </bk>
    <bk>
      <extLst>
        <ext uri="{3e2802c4-a4d2-4d8b-9148-e3be6c30e623}">
          <xlrd:rvb i="9515"/>
        </ext>
      </extLst>
    </bk>
    <bk>
      <extLst>
        <ext uri="{3e2802c4-a4d2-4d8b-9148-e3be6c30e623}">
          <xlrd:rvb i="9516"/>
        </ext>
      </extLst>
    </bk>
    <bk>
      <extLst>
        <ext uri="{3e2802c4-a4d2-4d8b-9148-e3be6c30e623}">
          <xlrd:rvb i="9517"/>
        </ext>
      </extLst>
    </bk>
    <bk>
      <extLst>
        <ext uri="{3e2802c4-a4d2-4d8b-9148-e3be6c30e623}">
          <xlrd:rvb i="9518"/>
        </ext>
      </extLst>
    </bk>
    <bk>
      <extLst>
        <ext uri="{3e2802c4-a4d2-4d8b-9148-e3be6c30e623}">
          <xlrd:rvb i="9519"/>
        </ext>
      </extLst>
    </bk>
    <bk>
      <extLst>
        <ext uri="{3e2802c4-a4d2-4d8b-9148-e3be6c30e623}">
          <xlrd:rvb i="9520"/>
        </ext>
      </extLst>
    </bk>
    <bk>
      <extLst>
        <ext uri="{3e2802c4-a4d2-4d8b-9148-e3be6c30e623}">
          <xlrd:rvb i="9521"/>
        </ext>
      </extLst>
    </bk>
    <bk>
      <extLst>
        <ext uri="{3e2802c4-a4d2-4d8b-9148-e3be6c30e623}">
          <xlrd:rvb i="9522"/>
        </ext>
      </extLst>
    </bk>
    <bk>
      <extLst>
        <ext uri="{3e2802c4-a4d2-4d8b-9148-e3be6c30e623}">
          <xlrd:rvb i="9523"/>
        </ext>
      </extLst>
    </bk>
    <bk>
      <extLst>
        <ext uri="{3e2802c4-a4d2-4d8b-9148-e3be6c30e623}">
          <xlrd:rvb i="9524"/>
        </ext>
      </extLst>
    </bk>
    <bk>
      <extLst>
        <ext uri="{3e2802c4-a4d2-4d8b-9148-e3be6c30e623}">
          <xlrd:rvb i="9525"/>
        </ext>
      </extLst>
    </bk>
    <bk>
      <extLst>
        <ext uri="{3e2802c4-a4d2-4d8b-9148-e3be6c30e623}">
          <xlrd:rvb i="9526"/>
        </ext>
      </extLst>
    </bk>
    <bk>
      <extLst>
        <ext uri="{3e2802c4-a4d2-4d8b-9148-e3be6c30e623}">
          <xlrd:rvb i="9527"/>
        </ext>
      </extLst>
    </bk>
    <bk>
      <extLst>
        <ext uri="{3e2802c4-a4d2-4d8b-9148-e3be6c30e623}">
          <xlrd:rvb i="9528"/>
        </ext>
      </extLst>
    </bk>
    <bk>
      <extLst>
        <ext uri="{3e2802c4-a4d2-4d8b-9148-e3be6c30e623}">
          <xlrd:rvb i="9529"/>
        </ext>
      </extLst>
    </bk>
    <bk>
      <extLst>
        <ext uri="{3e2802c4-a4d2-4d8b-9148-e3be6c30e623}">
          <xlrd:rvb i="9530"/>
        </ext>
      </extLst>
    </bk>
    <bk>
      <extLst>
        <ext uri="{3e2802c4-a4d2-4d8b-9148-e3be6c30e623}">
          <xlrd:rvb i="9531"/>
        </ext>
      </extLst>
    </bk>
    <bk>
      <extLst>
        <ext uri="{3e2802c4-a4d2-4d8b-9148-e3be6c30e623}">
          <xlrd:rvb i="9532"/>
        </ext>
      </extLst>
    </bk>
    <bk>
      <extLst>
        <ext uri="{3e2802c4-a4d2-4d8b-9148-e3be6c30e623}">
          <xlrd:rvb i="9533"/>
        </ext>
      </extLst>
    </bk>
    <bk>
      <extLst>
        <ext uri="{3e2802c4-a4d2-4d8b-9148-e3be6c30e623}">
          <xlrd:rvb i="9534"/>
        </ext>
      </extLst>
    </bk>
    <bk>
      <extLst>
        <ext uri="{3e2802c4-a4d2-4d8b-9148-e3be6c30e623}">
          <xlrd:rvb i="9535"/>
        </ext>
      </extLst>
    </bk>
    <bk>
      <extLst>
        <ext uri="{3e2802c4-a4d2-4d8b-9148-e3be6c30e623}">
          <xlrd:rvb i="9536"/>
        </ext>
      </extLst>
    </bk>
    <bk>
      <extLst>
        <ext uri="{3e2802c4-a4d2-4d8b-9148-e3be6c30e623}">
          <xlrd:rvb i="9537"/>
        </ext>
      </extLst>
    </bk>
    <bk>
      <extLst>
        <ext uri="{3e2802c4-a4d2-4d8b-9148-e3be6c30e623}">
          <xlrd:rvb i="9538"/>
        </ext>
      </extLst>
    </bk>
    <bk>
      <extLst>
        <ext uri="{3e2802c4-a4d2-4d8b-9148-e3be6c30e623}">
          <xlrd:rvb i="9539"/>
        </ext>
      </extLst>
    </bk>
    <bk>
      <extLst>
        <ext uri="{3e2802c4-a4d2-4d8b-9148-e3be6c30e623}">
          <xlrd:rvb i="9540"/>
        </ext>
      </extLst>
    </bk>
    <bk>
      <extLst>
        <ext uri="{3e2802c4-a4d2-4d8b-9148-e3be6c30e623}">
          <xlrd:rvb i="9541"/>
        </ext>
      </extLst>
    </bk>
    <bk>
      <extLst>
        <ext uri="{3e2802c4-a4d2-4d8b-9148-e3be6c30e623}">
          <xlrd:rvb i="9542"/>
        </ext>
      </extLst>
    </bk>
    <bk>
      <extLst>
        <ext uri="{3e2802c4-a4d2-4d8b-9148-e3be6c30e623}">
          <xlrd:rvb i="9543"/>
        </ext>
      </extLst>
    </bk>
    <bk>
      <extLst>
        <ext uri="{3e2802c4-a4d2-4d8b-9148-e3be6c30e623}">
          <xlrd:rvb i="9544"/>
        </ext>
      </extLst>
    </bk>
    <bk>
      <extLst>
        <ext uri="{3e2802c4-a4d2-4d8b-9148-e3be6c30e623}">
          <xlrd:rvb i="9545"/>
        </ext>
      </extLst>
    </bk>
    <bk>
      <extLst>
        <ext uri="{3e2802c4-a4d2-4d8b-9148-e3be6c30e623}">
          <xlrd:rvb i="9546"/>
        </ext>
      </extLst>
    </bk>
    <bk>
      <extLst>
        <ext uri="{3e2802c4-a4d2-4d8b-9148-e3be6c30e623}">
          <xlrd:rvb i="9547"/>
        </ext>
      </extLst>
    </bk>
    <bk>
      <extLst>
        <ext uri="{3e2802c4-a4d2-4d8b-9148-e3be6c30e623}">
          <xlrd:rvb i="9548"/>
        </ext>
      </extLst>
    </bk>
    <bk>
      <extLst>
        <ext uri="{3e2802c4-a4d2-4d8b-9148-e3be6c30e623}">
          <xlrd:rvb i="9549"/>
        </ext>
      </extLst>
    </bk>
    <bk>
      <extLst>
        <ext uri="{3e2802c4-a4d2-4d8b-9148-e3be6c30e623}">
          <xlrd:rvb i="9550"/>
        </ext>
      </extLst>
    </bk>
    <bk>
      <extLst>
        <ext uri="{3e2802c4-a4d2-4d8b-9148-e3be6c30e623}">
          <xlrd:rvb i="9551"/>
        </ext>
      </extLst>
    </bk>
    <bk>
      <extLst>
        <ext uri="{3e2802c4-a4d2-4d8b-9148-e3be6c30e623}">
          <xlrd:rvb i="9552"/>
        </ext>
      </extLst>
    </bk>
    <bk>
      <extLst>
        <ext uri="{3e2802c4-a4d2-4d8b-9148-e3be6c30e623}">
          <xlrd:rvb i="9553"/>
        </ext>
      </extLst>
    </bk>
    <bk>
      <extLst>
        <ext uri="{3e2802c4-a4d2-4d8b-9148-e3be6c30e623}">
          <xlrd:rvb i="9554"/>
        </ext>
      </extLst>
    </bk>
    <bk>
      <extLst>
        <ext uri="{3e2802c4-a4d2-4d8b-9148-e3be6c30e623}">
          <xlrd:rvb i="9555"/>
        </ext>
      </extLst>
    </bk>
    <bk>
      <extLst>
        <ext uri="{3e2802c4-a4d2-4d8b-9148-e3be6c30e623}">
          <xlrd:rvb i="9556"/>
        </ext>
      </extLst>
    </bk>
    <bk>
      <extLst>
        <ext uri="{3e2802c4-a4d2-4d8b-9148-e3be6c30e623}">
          <xlrd:rvb i="9557"/>
        </ext>
      </extLst>
    </bk>
    <bk>
      <extLst>
        <ext uri="{3e2802c4-a4d2-4d8b-9148-e3be6c30e623}">
          <xlrd:rvb i="9558"/>
        </ext>
      </extLst>
    </bk>
    <bk>
      <extLst>
        <ext uri="{3e2802c4-a4d2-4d8b-9148-e3be6c30e623}">
          <xlrd:rvb i="9559"/>
        </ext>
      </extLst>
    </bk>
    <bk>
      <extLst>
        <ext uri="{3e2802c4-a4d2-4d8b-9148-e3be6c30e623}">
          <xlrd:rvb i="9560"/>
        </ext>
      </extLst>
    </bk>
    <bk>
      <extLst>
        <ext uri="{3e2802c4-a4d2-4d8b-9148-e3be6c30e623}">
          <xlrd:rvb i="9561"/>
        </ext>
      </extLst>
    </bk>
    <bk>
      <extLst>
        <ext uri="{3e2802c4-a4d2-4d8b-9148-e3be6c30e623}">
          <xlrd:rvb i="9562"/>
        </ext>
      </extLst>
    </bk>
    <bk>
      <extLst>
        <ext uri="{3e2802c4-a4d2-4d8b-9148-e3be6c30e623}">
          <xlrd:rvb i="9563"/>
        </ext>
      </extLst>
    </bk>
    <bk>
      <extLst>
        <ext uri="{3e2802c4-a4d2-4d8b-9148-e3be6c30e623}">
          <xlrd:rvb i="9564"/>
        </ext>
      </extLst>
    </bk>
    <bk>
      <extLst>
        <ext uri="{3e2802c4-a4d2-4d8b-9148-e3be6c30e623}">
          <xlrd:rvb i="9565"/>
        </ext>
      </extLst>
    </bk>
    <bk>
      <extLst>
        <ext uri="{3e2802c4-a4d2-4d8b-9148-e3be6c30e623}">
          <xlrd:rvb i="9566"/>
        </ext>
      </extLst>
    </bk>
    <bk>
      <extLst>
        <ext uri="{3e2802c4-a4d2-4d8b-9148-e3be6c30e623}">
          <xlrd:rvb i="9567"/>
        </ext>
      </extLst>
    </bk>
    <bk>
      <extLst>
        <ext uri="{3e2802c4-a4d2-4d8b-9148-e3be6c30e623}">
          <xlrd:rvb i="9568"/>
        </ext>
      </extLst>
    </bk>
    <bk>
      <extLst>
        <ext uri="{3e2802c4-a4d2-4d8b-9148-e3be6c30e623}">
          <xlrd:rvb i="9569"/>
        </ext>
      </extLst>
    </bk>
    <bk>
      <extLst>
        <ext uri="{3e2802c4-a4d2-4d8b-9148-e3be6c30e623}">
          <xlrd:rvb i="9570"/>
        </ext>
      </extLst>
    </bk>
    <bk>
      <extLst>
        <ext uri="{3e2802c4-a4d2-4d8b-9148-e3be6c30e623}">
          <xlrd:rvb i="9571"/>
        </ext>
      </extLst>
    </bk>
    <bk>
      <extLst>
        <ext uri="{3e2802c4-a4d2-4d8b-9148-e3be6c30e623}">
          <xlrd:rvb i="9572"/>
        </ext>
      </extLst>
    </bk>
    <bk>
      <extLst>
        <ext uri="{3e2802c4-a4d2-4d8b-9148-e3be6c30e623}">
          <xlrd:rvb i="9573"/>
        </ext>
      </extLst>
    </bk>
    <bk>
      <extLst>
        <ext uri="{3e2802c4-a4d2-4d8b-9148-e3be6c30e623}">
          <xlrd:rvb i="9574"/>
        </ext>
      </extLst>
    </bk>
    <bk>
      <extLst>
        <ext uri="{3e2802c4-a4d2-4d8b-9148-e3be6c30e623}">
          <xlrd:rvb i="9575"/>
        </ext>
      </extLst>
    </bk>
    <bk>
      <extLst>
        <ext uri="{3e2802c4-a4d2-4d8b-9148-e3be6c30e623}">
          <xlrd:rvb i="9576"/>
        </ext>
      </extLst>
    </bk>
    <bk>
      <extLst>
        <ext uri="{3e2802c4-a4d2-4d8b-9148-e3be6c30e623}">
          <xlrd:rvb i="9577"/>
        </ext>
      </extLst>
    </bk>
    <bk>
      <extLst>
        <ext uri="{3e2802c4-a4d2-4d8b-9148-e3be6c30e623}">
          <xlrd:rvb i="9578"/>
        </ext>
      </extLst>
    </bk>
    <bk>
      <extLst>
        <ext uri="{3e2802c4-a4d2-4d8b-9148-e3be6c30e623}">
          <xlrd:rvb i="9579"/>
        </ext>
      </extLst>
    </bk>
    <bk>
      <extLst>
        <ext uri="{3e2802c4-a4d2-4d8b-9148-e3be6c30e623}">
          <xlrd:rvb i="9580"/>
        </ext>
      </extLst>
    </bk>
    <bk>
      <extLst>
        <ext uri="{3e2802c4-a4d2-4d8b-9148-e3be6c30e623}">
          <xlrd:rvb i="9581"/>
        </ext>
      </extLst>
    </bk>
    <bk>
      <extLst>
        <ext uri="{3e2802c4-a4d2-4d8b-9148-e3be6c30e623}">
          <xlrd:rvb i="9582"/>
        </ext>
      </extLst>
    </bk>
    <bk>
      <extLst>
        <ext uri="{3e2802c4-a4d2-4d8b-9148-e3be6c30e623}">
          <xlrd:rvb i="9583"/>
        </ext>
      </extLst>
    </bk>
    <bk>
      <extLst>
        <ext uri="{3e2802c4-a4d2-4d8b-9148-e3be6c30e623}">
          <xlrd:rvb i="9584"/>
        </ext>
      </extLst>
    </bk>
    <bk>
      <extLst>
        <ext uri="{3e2802c4-a4d2-4d8b-9148-e3be6c30e623}">
          <xlrd:rvb i="9585"/>
        </ext>
      </extLst>
    </bk>
    <bk>
      <extLst>
        <ext uri="{3e2802c4-a4d2-4d8b-9148-e3be6c30e623}">
          <xlrd:rvb i="9586"/>
        </ext>
      </extLst>
    </bk>
    <bk>
      <extLst>
        <ext uri="{3e2802c4-a4d2-4d8b-9148-e3be6c30e623}">
          <xlrd:rvb i="9587"/>
        </ext>
      </extLst>
    </bk>
    <bk>
      <extLst>
        <ext uri="{3e2802c4-a4d2-4d8b-9148-e3be6c30e623}">
          <xlrd:rvb i="9588"/>
        </ext>
      </extLst>
    </bk>
    <bk>
      <extLst>
        <ext uri="{3e2802c4-a4d2-4d8b-9148-e3be6c30e623}">
          <xlrd:rvb i="9589"/>
        </ext>
      </extLst>
    </bk>
    <bk>
      <extLst>
        <ext uri="{3e2802c4-a4d2-4d8b-9148-e3be6c30e623}">
          <xlrd:rvb i="9590"/>
        </ext>
      </extLst>
    </bk>
    <bk>
      <extLst>
        <ext uri="{3e2802c4-a4d2-4d8b-9148-e3be6c30e623}">
          <xlrd:rvb i="9591"/>
        </ext>
      </extLst>
    </bk>
    <bk>
      <extLst>
        <ext uri="{3e2802c4-a4d2-4d8b-9148-e3be6c30e623}">
          <xlrd:rvb i="9592"/>
        </ext>
      </extLst>
    </bk>
    <bk>
      <extLst>
        <ext uri="{3e2802c4-a4d2-4d8b-9148-e3be6c30e623}">
          <xlrd:rvb i="9593"/>
        </ext>
      </extLst>
    </bk>
    <bk>
      <extLst>
        <ext uri="{3e2802c4-a4d2-4d8b-9148-e3be6c30e623}">
          <xlrd:rvb i="9594"/>
        </ext>
      </extLst>
    </bk>
    <bk>
      <extLst>
        <ext uri="{3e2802c4-a4d2-4d8b-9148-e3be6c30e623}">
          <xlrd:rvb i="9595"/>
        </ext>
      </extLst>
    </bk>
    <bk>
      <extLst>
        <ext uri="{3e2802c4-a4d2-4d8b-9148-e3be6c30e623}">
          <xlrd:rvb i="9596"/>
        </ext>
      </extLst>
    </bk>
    <bk>
      <extLst>
        <ext uri="{3e2802c4-a4d2-4d8b-9148-e3be6c30e623}">
          <xlrd:rvb i="9597"/>
        </ext>
      </extLst>
    </bk>
    <bk>
      <extLst>
        <ext uri="{3e2802c4-a4d2-4d8b-9148-e3be6c30e623}">
          <xlrd:rvb i="9598"/>
        </ext>
      </extLst>
    </bk>
    <bk>
      <extLst>
        <ext uri="{3e2802c4-a4d2-4d8b-9148-e3be6c30e623}">
          <xlrd:rvb i="9599"/>
        </ext>
      </extLst>
    </bk>
    <bk>
      <extLst>
        <ext uri="{3e2802c4-a4d2-4d8b-9148-e3be6c30e623}">
          <xlrd:rvb i="9600"/>
        </ext>
      </extLst>
    </bk>
    <bk>
      <extLst>
        <ext uri="{3e2802c4-a4d2-4d8b-9148-e3be6c30e623}">
          <xlrd:rvb i="9601"/>
        </ext>
      </extLst>
    </bk>
    <bk>
      <extLst>
        <ext uri="{3e2802c4-a4d2-4d8b-9148-e3be6c30e623}">
          <xlrd:rvb i="9602"/>
        </ext>
      </extLst>
    </bk>
    <bk>
      <extLst>
        <ext uri="{3e2802c4-a4d2-4d8b-9148-e3be6c30e623}">
          <xlrd:rvb i="9603"/>
        </ext>
      </extLst>
    </bk>
    <bk>
      <extLst>
        <ext uri="{3e2802c4-a4d2-4d8b-9148-e3be6c30e623}">
          <xlrd:rvb i="9604"/>
        </ext>
      </extLst>
    </bk>
    <bk>
      <extLst>
        <ext uri="{3e2802c4-a4d2-4d8b-9148-e3be6c30e623}">
          <xlrd:rvb i="9605"/>
        </ext>
      </extLst>
    </bk>
    <bk>
      <extLst>
        <ext uri="{3e2802c4-a4d2-4d8b-9148-e3be6c30e623}">
          <xlrd:rvb i="9606"/>
        </ext>
      </extLst>
    </bk>
    <bk>
      <extLst>
        <ext uri="{3e2802c4-a4d2-4d8b-9148-e3be6c30e623}">
          <xlrd:rvb i="9607"/>
        </ext>
      </extLst>
    </bk>
    <bk>
      <extLst>
        <ext uri="{3e2802c4-a4d2-4d8b-9148-e3be6c30e623}">
          <xlrd:rvb i="9608"/>
        </ext>
      </extLst>
    </bk>
    <bk>
      <extLst>
        <ext uri="{3e2802c4-a4d2-4d8b-9148-e3be6c30e623}">
          <xlrd:rvb i="9609"/>
        </ext>
      </extLst>
    </bk>
    <bk>
      <extLst>
        <ext uri="{3e2802c4-a4d2-4d8b-9148-e3be6c30e623}">
          <xlrd:rvb i="9610"/>
        </ext>
      </extLst>
    </bk>
    <bk>
      <extLst>
        <ext uri="{3e2802c4-a4d2-4d8b-9148-e3be6c30e623}">
          <xlrd:rvb i="9611"/>
        </ext>
      </extLst>
    </bk>
    <bk>
      <extLst>
        <ext uri="{3e2802c4-a4d2-4d8b-9148-e3be6c30e623}">
          <xlrd:rvb i="9612"/>
        </ext>
      </extLst>
    </bk>
    <bk>
      <extLst>
        <ext uri="{3e2802c4-a4d2-4d8b-9148-e3be6c30e623}">
          <xlrd:rvb i="9613"/>
        </ext>
      </extLst>
    </bk>
    <bk>
      <extLst>
        <ext uri="{3e2802c4-a4d2-4d8b-9148-e3be6c30e623}">
          <xlrd:rvb i="9614"/>
        </ext>
      </extLst>
    </bk>
    <bk>
      <extLst>
        <ext uri="{3e2802c4-a4d2-4d8b-9148-e3be6c30e623}">
          <xlrd:rvb i="9615"/>
        </ext>
      </extLst>
    </bk>
    <bk>
      <extLst>
        <ext uri="{3e2802c4-a4d2-4d8b-9148-e3be6c30e623}">
          <xlrd:rvb i="9616"/>
        </ext>
      </extLst>
    </bk>
    <bk>
      <extLst>
        <ext uri="{3e2802c4-a4d2-4d8b-9148-e3be6c30e623}">
          <xlrd:rvb i="9617"/>
        </ext>
      </extLst>
    </bk>
    <bk>
      <extLst>
        <ext uri="{3e2802c4-a4d2-4d8b-9148-e3be6c30e623}">
          <xlrd:rvb i="9618"/>
        </ext>
      </extLst>
    </bk>
    <bk>
      <extLst>
        <ext uri="{3e2802c4-a4d2-4d8b-9148-e3be6c30e623}">
          <xlrd:rvb i="9619"/>
        </ext>
      </extLst>
    </bk>
    <bk>
      <extLst>
        <ext uri="{3e2802c4-a4d2-4d8b-9148-e3be6c30e623}">
          <xlrd:rvb i="9620"/>
        </ext>
      </extLst>
    </bk>
    <bk>
      <extLst>
        <ext uri="{3e2802c4-a4d2-4d8b-9148-e3be6c30e623}">
          <xlrd:rvb i="9621"/>
        </ext>
      </extLst>
    </bk>
    <bk>
      <extLst>
        <ext uri="{3e2802c4-a4d2-4d8b-9148-e3be6c30e623}">
          <xlrd:rvb i="9622"/>
        </ext>
      </extLst>
    </bk>
    <bk>
      <extLst>
        <ext uri="{3e2802c4-a4d2-4d8b-9148-e3be6c30e623}">
          <xlrd:rvb i="9623"/>
        </ext>
      </extLst>
    </bk>
    <bk>
      <extLst>
        <ext uri="{3e2802c4-a4d2-4d8b-9148-e3be6c30e623}">
          <xlrd:rvb i="9624"/>
        </ext>
      </extLst>
    </bk>
    <bk>
      <extLst>
        <ext uri="{3e2802c4-a4d2-4d8b-9148-e3be6c30e623}">
          <xlrd:rvb i="9625"/>
        </ext>
      </extLst>
    </bk>
    <bk>
      <extLst>
        <ext uri="{3e2802c4-a4d2-4d8b-9148-e3be6c30e623}">
          <xlrd:rvb i="9626"/>
        </ext>
      </extLst>
    </bk>
    <bk>
      <extLst>
        <ext uri="{3e2802c4-a4d2-4d8b-9148-e3be6c30e623}">
          <xlrd:rvb i="9627"/>
        </ext>
      </extLst>
    </bk>
    <bk>
      <extLst>
        <ext uri="{3e2802c4-a4d2-4d8b-9148-e3be6c30e623}">
          <xlrd:rvb i="9628"/>
        </ext>
      </extLst>
    </bk>
    <bk>
      <extLst>
        <ext uri="{3e2802c4-a4d2-4d8b-9148-e3be6c30e623}">
          <xlrd:rvb i="9629"/>
        </ext>
      </extLst>
    </bk>
    <bk>
      <extLst>
        <ext uri="{3e2802c4-a4d2-4d8b-9148-e3be6c30e623}">
          <xlrd:rvb i="9630"/>
        </ext>
      </extLst>
    </bk>
    <bk>
      <extLst>
        <ext uri="{3e2802c4-a4d2-4d8b-9148-e3be6c30e623}">
          <xlrd:rvb i="9631"/>
        </ext>
      </extLst>
    </bk>
    <bk>
      <extLst>
        <ext uri="{3e2802c4-a4d2-4d8b-9148-e3be6c30e623}">
          <xlrd:rvb i="9632"/>
        </ext>
      </extLst>
    </bk>
    <bk>
      <extLst>
        <ext uri="{3e2802c4-a4d2-4d8b-9148-e3be6c30e623}">
          <xlrd:rvb i="9633"/>
        </ext>
      </extLst>
    </bk>
    <bk>
      <extLst>
        <ext uri="{3e2802c4-a4d2-4d8b-9148-e3be6c30e623}">
          <xlrd:rvb i="9634"/>
        </ext>
      </extLst>
    </bk>
    <bk>
      <extLst>
        <ext uri="{3e2802c4-a4d2-4d8b-9148-e3be6c30e623}">
          <xlrd:rvb i="9635"/>
        </ext>
      </extLst>
    </bk>
    <bk>
      <extLst>
        <ext uri="{3e2802c4-a4d2-4d8b-9148-e3be6c30e623}">
          <xlrd:rvb i="9636"/>
        </ext>
      </extLst>
    </bk>
    <bk>
      <extLst>
        <ext uri="{3e2802c4-a4d2-4d8b-9148-e3be6c30e623}">
          <xlrd:rvb i="9637"/>
        </ext>
      </extLst>
    </bk>
    <bk>
      <extLst>
        <ext uri="{3e2802c4-a4d2-4d8b-9148-e3be6c30e623}">
          <xlrd:rvb i="9638"/>
        </ext>
      </extLst>
    </bk>
    <bk>
      <extLst>
        <ext uri="{3e2802c4-a4d2-4d8b-9148-e3be6c30e623}">
          <xlrd:rvb i="9639"/>
        </ext>
      </extLst>
    </bk>
    <bk>
      <extLst>
        <ext uri="{3e2802c4-a4d2-4d8b-9148-e3be6c30e623}">
          <xlrd:rvb i="9640"/>
        </ext>
      </extLst>
    </bk>
    <bk>
      <extLst>
        <ext uri="{3e2802c4-a4d2-4d8b-9148-e3be6c30e623}">
          <xlrd:rvb i="9641"/>
        </ext>
      </extLst>
    </bk>
    <bk>
      <extLst>
        <ext uri="{3e2802c4-a4d2-4d8b-9148-e3be6c30e623}">
          <xlrd:rvb i="9642"/>
        </ext>
      </extLst>
    </bk>
    <bk>
      <extLst>
        <ext uri="{3e2802c4-a4d2-4d8b-9148-e3be6c30e623}">
          <xlrd:rvb i="9643"/>
        </ext>
      </extLst>
    </bk>
    <bk>
      <extLst>
        <ext uri="{3e2802c4-a4d2-4d8b-9148-e3be6c30e623}">
          <xlrd:rvb i="9644"/>
        </ext>
      </extLst>
    </bk>
    <bk>
      <extLst>
        <ext uri="{3e2802c4-a4d2-4d8b-9148-e3be6c30e623}">
          <xlrd:rvb i="9645"/>
        </ext>
      </extLst>
    </bk>
    <bk>
      <extLst>
        <ext uri="{3e2802c4-a4d2-4d8b-9148-e3be6c30e623}">
          <xlrd:rvb i="9646"/>
        </ext>
      </extLst>
    </bk>
    <bk>
      <extLst>
        <ext uri="{3e2802c4-a4d2-4d8b-9148-e3be6c30e623}">
          <xlrd:rvb i="9647"/>
        </ext>
      </extLst>
    </bk>
    <bk>
      <extLst>
        <ext uri="{3e2802c4-a4d2-4d8b-9148-e3be6c30e623}">
          <xlrd:rvb i="9648"/>
        </ext>
      </extLst>
    </bk>
    <bk>
      <extLst>
        <ext uri="{3e2802c4-a4d2-4d8b-9148-e3be6c30e623}">
          <xlrd:rvb i="9649"/>
        </ext>
      </extLst>
    </bk>
    <bk>
      <extLst>
        <ext uri="{3e2802c4-a4d2-4d8b-9148-e3be6c30e623}">
          <xlrd:rvb i="9650"/>
        </ext>
      </extLst>
    </bk>
    <bk>
      <extLst>
        <ext uri="{3e2802c4-a4d2-4d8b-9148-e3be6c30e623}">
          <xlrd:rvb i="9651"/>
        </ext>
      </extLst>
    </bk>
    <bk>
      <extLst>
        <ext uri="{3e2802c4-a4d2-4d8b-9148-e3be6c30e623}">
          <xlrd:rvb i="9652"/>
        </ext>
      </extLst>
    </bk>
    <bk>
      <extLst>
        <ext uri="{3e2802c4-a4d2-4d8b-9148-e3be6c30e623}">
          <xlrd:rvb i="9653"/>
        </ext>
      </extLst>
    </bk>
    <bk>
      <extLst>
        <ext uri="{3e2802c4-a4d2-4d8b-9148-e3be6c30e623}">
          <xlrd:rvb i="9654"/>
        </ext>
      </extLst>
    </bk>
    <bk>
      <extLst>
        <ext uri="{3e2802c4-a4d2-4d8b-9148-e3be6c30e623}">
          <xlrd:rvb i="9655"/>
        </ext>
      </extLst>
    </bk>
    <bk>
      <extLst>
        <ext uri="{3e2802c4-a4d2-4d8b-9148-e3be6c30e623}">
          <xlrd:rvb i="9656"/>
        </ext>
      </extLst>
    </bk>
    <bk>
      <extLst>
        <ext uri="{3e2802c4-a4d2-4d8b-9148-e3be6c30e623}">
          <xlrd:rvb i="9657"/>
        </ext>
      </extLst>
    </bk>
    <bk>
      <extLst>
        <ext uri="{3e2802c4-a4d2-4d8b-9148-e3be6c30e623}">
          <xlrd:rvb i="9658"/>
        </ext>
      </extLst>
    </bk>
    <bk>
      <extLst>
        <ext uri="{3e2802c4-a4d2-4d8b-9148-e3be6c30e623}">
          <xlrd:rvb i="9659"/>
        </ext>
      </extLst>
    </bk>
    <bk>
      <extLst>
        <ext uri="{3e2802c4-a4d2-4d8b-9148-e3be6c30e623}">
          <xlrd:rvb i="9660"/>
        </ext>
      </extLst>
    </bk>
    <bk>
      <extLst>
        <ext uri="{3e2802c4-a4d2-4d8b-9148-e3be6c30e623}">
          <xlrd:rvb i="9661"/>
        </ext>
      </extLst>
    </bk>
    <bk>
      <extLst>
        <ext uri="{3e2802c4-a4d2-4d8b-9148-e3be6c30e623}">
          <xlrd:rvb i="9662"/>
        </ext>
      </extLst>
    </bk>
    <bk>
      <extLst>
        <ext uri="{3e2802c4-a4d2-4d8b-9148-e3be6c30e623}">
          <xlrd:rvb i="9663"/>
        </ext>
      </extLst>
    </bk>
    <bk>
      <extLst>
        <ext uri="{3e2802c4-a4d2-4d8b-9148-e3be6c30e623}">
          <xlrd:rvb i="9664"/>
        </ext>
      </extLst>
    </bk>
    <bk>
      <extLst>
        <ext uri="{3e2802c4-a4d2-4d8b-9148-e3be6c30e623}">
          <xlrd:rvb i="9665"/>
        </ext>
      </extLst>
    </bk>
    <bk>
      <extLst>
        <ext uri="{3e2802c4-a4d2-4d8b-9148-e3be6c30e623}">
          <xlrd:rvb i="9666"/>
        </ext>
      </extLst>
    </bk>
    <bk>
      <extLst>
        <ext uri="{3e2802c4-a4d2-4d8b-9148-e3be6c30e623}">
          <xlrd:rvb i="9667"/>
        </ext>
      </extLst>
    </bk>
    <bk>
      <extLst>
        <ext uri="{3e2802c4-a4d2-4d8b-9148-e3be6c30e623}">
          <xlrd:rvb i="9668"/>
        </ext>
      </extLst>
    </bk>
    <bk>
      <extLst>
        <ext uri="{3e2802c4-a4d2-4d8b-9148-e3be6c30e623}">
          <xlrd:rvb i="9669"/>
        </ext>
      </extLst>
    </bk>
    <bk>
      <extLst>
        <ext uri="{3e2802c4-a4d2-4d8b-9148-e3be6c30e623}">
          <xlrd:rvb i="9670"/>
        </ext>
      </extLst>
    </bk>
    <bk>
      <extLst>
        <ext uri="{3e2802c4-a4d2-4d8b-9148-e3be6c30e623}">
          <xlrd:rvb i="9671"/>
        </ext>
      </extLst>
    </bk>
    <bk>
      <extLst>
        <ext uri="{3e2802c4-a4d2-4d8b-9148-e3be6c30e623}">
          <xlrd:rvb i="9672"/>
        </ext>
      </extLst>
    </bk>
    <bk>
      <extLst>
        <ext uri="{3e2802c4-a4d2-4d8b-9148-e3be6c30e623}">
          <xlrd:rvb i="9673"/>
        </ext>
      </extLst>
    </bk>
    <bk>
      <extLst>
        <ext uri="{3e2802c4-a4d2-4d8b-9148-e3be6c30e623}">
          <xlrd:rvb i="9674"/>
        </ext>
      </extLst>
    </bk>
    <bk>
      <extLst>
        <ext uri="{3e2802c4-a4d2-4d8b-9148-e3be6c30e623}">
          <xlrd:rvb i="9675"/>
        </ext>
      </extLst>
    </bk>
    <bk>
      <extLst>
        <ext uri="{3e2802c4-a4d2-4d8b-9148-e3be6c30e623}">
          <xlrd:rvb i="9676"/>
        </ext>
      </extLst>
    </bk>
    <bk>
      <extLst>
        <ext uri="{3e2802c4-a4d2-4d8b-9148-e3be6c30e623}">
          <xlrd:rvb i="9677"/>
        </ext>
      </extLst>
    </bk>
    <bk>
      <extLst>
        <ext uri="{3e2802c4-a4d2-4d8b-9148-e3be6c30e623}">
          <xlrd:rvb i="9678"/>
        </ext>
      </extLst>
    </bk>
    <bk>
      <extLst>
        <ext uri="{3e2802c4-a4d2-4d8b-9148-e3be6c30e623}">
          <xlrd:rvb i="9679"/>
        </ext>
      </extLst>
    </bk>
    <bk>
      <extLst>
        <ext uri="{3e2802c4-a4d2-4d8b-9148-e3be6c30e623}">
          <xlrd:rvb i="9680"/>
        </ext>
      </extLst>
    </bk>
    <bk>
      <extLst>
        <ext uri="{3e2802c4-a4d2-4d8b-9148-e3be6c30e623}">
          <xlrd:rvb i="9681"/>
        </ext>
      </extLst>
    </bk>
    <bk>
      <extLst>
        <ext uri="{3e2802c4-a4d2-4d8b-9148-e3be6c30e623}">
          <xlrd:rvb i="9682"/>
        </ext>
      </extLst>
    </bk>
    <bk>
      <extLst>
        <ext uri="{3e2802c4-a4d2-4d8b-9148-e3be6c30e623}">
          <xlrd:rvb i="9683"/>
        </ext>
      </extLst>
    </bk>
    <bk>
      <extLst>
        <ext uri="{3e2802c4-a4d2-4d8b-9148-e3be6c30e623}">
          <xlrd:rvb i="9684"/>
        </ext>
      </extLst>
    </bk>
    <bk>
      <extLst>
        <ext uri="{3e2802c4-a4d2-4d8b-9148-e3be6c30e623}">
          <xlrd:rvb i="9685"/>
        </ext>
      </extLst>
    </bk>
    <bk>
      <extLst>
        <ext uri="{3e2802c4-a4d2-4d8b-9148-e3be6c30e623}">
          <xlrd:rvb i="9686"/>
        </ext>
      </extLst>
    </bk>
    <bk>
      <extLst>
        <ext uri="{3e2802c4-a4d2-4d8b-9148-e3be6c30e623}">
          <xlrd:rvb i="9687"/>
        </ext>
      </extLst>
    </bk>
    <bk>
      <extLst>
        <ext uri="{3e2802c4-a4d2-4d8b-9148-e3be6c30e623}">
          <xlrd:rvb i="9688"/>
        </ext>
      </extLst>
    </bk>
    <bk>
      <extLst>
        <ext uri="{3e2802c4-a4d2-4d8b-9148-e3be6c30e623}">
          <xlrd:rvb i="9689"/>
        </ext>
      </extLst>
    </bk>
    <bk>
      <extLst>
        <ext uri="{3e2802c4-a4d2-4d8b-9148-e3be6c30e623}">
          <xlrd:rvb i="9690"/>
        </ext>
      </extLst>
    </bk>
    <bk>
      <extLst>
        <ext uri="{3e2802c4-a4d2-4d8b-9148-e3be6c30e623}">
          <xlrd:rvb i="9691"/>
        </ext>
      </extLst>
    </bk>
    <bk>
      <extLst>
        <ext uri="{3e2802c4-a4d2-4d8b-9148-e3be6c30e623}">
          <xlrd:rvb i="9692"/>
        </ext>
      </extLst>
    </bk>
    <bk>
      <extLst>
        <ext uri="{3e2802c4-a4d2-4d8b-9148-e3be6c30e623}">
          <xlrd:rvb i="9693"/>
        </ext>
      </extLst>
    </bk>
    <bk>
      <extLst>
        <ext uri="{3e2802c4-a4d2-4d8b-9148-e3be6c30e623}">
          <xlrd:rvb i="9694"/>
        </ext>
      </extLst>
    </bk>
    <bk>
      <extLst>
        <ext uri="{3e2802c4-a4d2-4d8b-9148-e3be6c30e623}">
          <xlrd:rvb i="9695"/>
        </ext>
      </extLst>
    </bk>
    <bk>
      <extLst>
        <ext uri="{3e2802c4-a4d2-4d8b-9148-e3be6c30e623}">
          <xlrd:rvb i="9696"/>
        </ext>
      </extLst>
    </bk>
    <bk>
      <extLst>
        <ext uri="{3e2802c4-a4d2-4d8b-9148-e3be6c30e623}">
          <xlrd:rvb i="9697"/>
        </ext>
      </extLst>
    </bk>
    <bk>
      <extLst>
        <ext uri="{3e2802c4-a4d2-4d8b-9148-e3be6c30e623}">
          <xlrd:rvb i="9698"/>
        </ext>
      </extLst>
    </bk>
    <bk>
      <extLst>
        <ext uri="{3e2802c4-a4d2-4d8b-9148-e3be6c30e623}">
          <xlrd:rvb i="9699"/>
        </ext>
      </extLst>
    </bk>
    <bk>
      <extLst>
        <ext uri="{3e2802c4-a4d2-4d8b-9148-e3be6c30e623}">
          <xlrd:rvb i="9700"/>
        </ext>
      </extLst>
    </bk>
    <bk>
      <extLst>
        <ext uri="{3e2802c4-a4d2-4d8b-9148-e3be6c30e623}">
          <xlrd:rvb i="9701"/>
        </ext>
      </extLst>
    </bk>
    <bk>
      <extLst>
        <ext uri="{3e2802c4-a4d2-4d8b-9148-e3be6c30e623}">
          <xlrd:rvb i="9702"/>
        </ext>
      </extLst>
    </bk>
    <bk>
      <extLst>
        <ext uri="{3e2802c4-a4d2-4d8b-9148-e3be6c30e623}">
          <xlrd:rvb i="9703"/>
        </ext>
      </extLst>
    </bk>
    <bk>
      <extLst>
        <ext uri="{3e2802c4-a4d2-4d8b-9148-e3be6c30e623}">
          <xlrd:rvb i="9704"/>
        </ext>
      </extLst>
    </bk>
    <bk>
      <extLst>
        <ext uri="{3e2802c4-a4d2-4d8b-9148-e3be6c30e623}">
          <xlrd:rvb i="9705"/>
        </ext>
      </extLst>
    </bk>
    <bk>
      <extLst>
        <ext uri="{3e2802c4-a4d2-4d8b-9148-e3be6c30e623}">
          <xlrd:rvb i="9706"/>
        </ext>
      </extLst>
    </bk>
    <bk>
      <extLst>
        <ext uri="{3e2802c4-a4d2-4d8b-9148-e3be6c30e623}">
          <xlrd:rvb i="9707"/>
        </ext>
      </extLst>
    </bk>
    <bk>
      <extLst>
        <ext uri="{3e2802c4-a4d2-4d8b-9148-e3be6c30e623}">
          <xlrd:rvb i="9708"/>
        </ext>
      </extLst>
    </bk>
    <bk>
      <extLst>
        <ext uri="{3e2802c4-a4d2-4d8b-9148-e3be6c30e623}">
          <xlrd:rvb i="9709"/>
        </ext>
      </extLst>
    </bk>
    <bk>
      <extLst>
        <ext uri="{3e2802c4-a4d2-4d8b-9148-e3be6c30e623}">
          <xlrd:rvb i="9710"/>
        </ext>
      </extLst>
    </bk>
    <bk>
      <extLst>
        <ext uri="{3e2802c4-a4d2-4d8b-9148-e3be6c30e623}">
          <xlrd:rvb i="9711"/>
        </ext>
      </extLst>
    </bk>
    <bk>
      <extLst>
        <ext uri="{3e2802c4-a4d2-4d8b-9148-e3be6c30e623}">
          <xlrd:rvb i="9712"/>
        </ext>
      </extLst>
    </bk>
    <bk>
      <extLst>
        <ext uri="{3e2802c4-a4d2-4d8b-9148-e3be6c30e623}">
          <xlrd:rvb i="9713"/>
        </ext>
      </extLst>
    </bk>
    <bk>
      <extLst>
        <ext uri="{3e2802c4-a4d2-4d8b-9148-e3be6c30e623}">
          <xlrd:rvb i="9714"/>
        </ext>
      </extLst>
    </bk>
    <bk>
      <extLst>
        <ext uri="{3e2802c4-a4d2-4d8b-9148-e3be6c30e623}">
          <xlrd:rvb i="9715"/>
        </ext>
      </extLst>
    </bk>
    <bk>
      <extLst>
        <ext uri="{3e2802c4-a4d2-4d8b-9148-e3be6c30e623}">
          <xlrd:rvb i="9716"/>
        </ext>
      </extLst>
    </bk>
    <bk>
      <extLst>
        <ext uri="{3e2802c4-a4d2-4d8b-9148-e3be6c30e623}">
          <xlrd:rvb i="9717"/>
        </ext>
      </extLst>
    </bk>
    <bk>
      <extLst>
        <ext uri="{3e2802c4-a4d2-4d8b-9148-e3be6c30e623}">
          <xlrd:rvb i="9718"/>
        </ext>
      </extLst>
    </bk>
    <bk>
      <extLst>
        <ext uri="{3e2802c4-a4d2-4d8b-9148-e3be6c30e623}">
          <xlrd:rvb i="9719"/>
        </ext>
      </extLst>
    </bk>
    <bk>
      <extLst>
        <ext uri="{3e2802c4-a4d2-4d8b-9148-e3be6c30e623}">
          <xlrd:rvb i="9720"/>
        </ext>
      </extLst>
    </bk>
    <bk>
      <extLst>
        <ext uri="{3e2802c4-a4d2-4d8b-9148-e3be6c30e623}">
          <xlrd:rvb i="9721"/>
        </ext>
      </extLst>
    </bk>
    <bk>
      <extLst>
        <ext uri="{3e2802c4-a4d2-4d8b-9148-e3be6c30e623}">
          <xlrd:rvb i="9722"/>
        </ext>
      </extLst>
    </bk>
    <bk>
      <extLst>
        <ext uri="{3e2802c4-a4d2-4d8b-9148-e3be6c30e623}">
          <xlrd:rvb i="9723"/>
        </ext>
      </extLst>
    </bk>
    <bk>
      <extLst>
        <ext uri="{3e2802c4-a4d2-4d8b-9148-e3be6c30e623}">
          <xlrd:rvb i="9724"/>
        </ext>
      </extLst>
    </bk>
    <bk>
      <extLst>
        <ext uri="{3e2802c4-a4d2-4d8b-9148-e3be6c30e623}">
          <xlrd:rvb i="9725"/>
        </ext>
      </extLst>
    </bk>
    <bk>
      <extLst>
        <ext uri="{3e2802c4-a4d2-4d8b-9148-e3be6c30e623}">
          <xlrd:rvb i="9726"/>
        </ext>
      </extLst>
    </bk>
    <bk>
      <extLst>
        <ext uri="{3e2802c4-a4d2-4d8b-9148-e3be6c30e623}">
          <xlrd:rvb i="9727"/>
        </ext>
      </extLst>
    </bk>
    <bk>
      <extLst>
        <ext uri="{3e2802c4-a4d2-4d8b-9148-e3be6c30e623}">
          <xlrd:rvb i="9728"/>
        </ext>
      </extLst>
    </bk>
    <bk>
      <extLst>
        <ext uri="{3e2802c4-a4d2-4d8b-9148-e3be6c30e623}">
          <xlrd:rvb i="9729"/>
        </ext>
      </extLst>
    </bk>
    <bk>
      <extLst>
        <ext uri="{3e2802c4-a4d2-4d8b-9148-e3be6c30e623}">
          <xlrd:rvb i="9730"/>
        </ext>
      </extLst>
    </bk>
    <bk>
      <extLst>
        <ext uri="{3e2802c4-a4d2-4d8b-9148-e3be6c30e623}">
          <xlrd:rvb i="9731"/>
        </ext>
      </extLst>
    </bk>
    <bk>
      <extLst>
        <ext uri="{3e2802c4-a4d2-4d8b-9148-e3be6c30e623}">
          <xlrd:rvb i="9732"/>
        </ext>
      </extLst>
    </bk>
    <bk>
      <extLst>
        <ext uri="{3e2802c4-a4d2-4d8b-9148-e3be6c30e623}">
          <xlrd:rvb i="9733"/>
        </ext>
      </extLst>
    </bk>
    <bk>
      <extLst>
        <ext uri="{3e2802c4-a4d2-4d8b-9148-e3be6c30e623}">
          <xlrd:rvb i="9734"/>
        </ext>
      </extLst>
    </bk>
    <bk>
      <extLst>
        <ext uri="{3e2802c4-a4d2-4d8b-9148-e3be6c30e623}">
          <xlrd:rvb i="9735"/>
        </ext>
      </extLst>
    </bk>
    <bk>
      <extLst>
        <ext uri="{3e2802c4-a4d2-4d8b-9148-e3be6c30e623}">
          <xlrd:rvb i="9736"/>
        </ext>
      </extLst>
    </bk>
    <bk>
      <extLst>
        <ext uri="{3e2802c4-a4d2-4d8b-9148-e3be6c30e623}">
          <xlrd:rvb i="9737"/>
        </ext>
      </extLst>
    </bk>
    <bk>
      <extLst>
        <ext uri="{3e2802c4-a4d2-4d8b-9148-e3be6c30e623}">
          <xlrd:rvb i="9738"/>
        </ext>
      </extLst>
    </bk>
    <bk>
      <extLst>
        <ext uri="{3e2802c4-a4d2-4d8b-9148-e3be6c30e623}">
          <xlrd:rvb i="9739"/>
        </ext>
      </extLst>
    </bk>
    <bk>
      <extLst>
        <ext uri="{3e2802c4-a4d2-4d8b-9148-e3be6c30e623}">
          <xlrd:rvb i="9740"/>
        </ext>
      </extLst>
    </bk>
    <bk>
      <extLst>
        <ext uri="{3e2802c4-a4d2-4d8b-9148-e3be6c30e623}">
          <xlrd:rvb i="9741"/>
        </ext>
      </extLst>
    </bk>
    <bk>
      <extLst>
        <ext uri="{3e2802c4-a4d2-4d8b-9148-e3be6c30e623}">
          <xlrd:rvb i="9742"/>
        </ext>
      </extLst>
    </bk>
    <bk>
      <extLst>
        <ext uri="{3e2802c4-a4d2-4d8b-9148-e3be6c30e623}">
          <xlrd:rvb i="9743"/>
        </ext>
      </extLst>
    </bk>
    <bk>
      <extLst>
        <ext uri="{3e2802c4-a4d2-4d8b-9148-e3be6c30e623}">
          <xlrd:rvb i="9744"/>
        </ext>
      </extLst>
    </bk>
    <bk>
      <extLst>
        <ext uri="{3e2802c4-a4d2-4d8b-9148-e3be6c30e623}">
          <xlrd:rvb i="9745"/>
        </ext>
      </extLst>
    </bk>
    <bk>
      <extLst>
        <ext uri="{3e2802c4-a4d2-4d8b-9148-e3be6c30e623}">
          <xlrd:rvb i="9746"/>
        </ext>
      </extLst>
    </bk>
    <bk>
      <extLst>
        <ext uri="{3e2802c4-a4d2-4d8b-9148-e3be6c30e623}">
          <xlrd:rvb i="9747"/>
        </ext>
      </extLst>
    </bk>
    <bk>
      <extLst>
        <ext uri="{3e2802c4-a4d2-4d8b-9148-e3be6c30e623}">
          <xlrd:rvb i="9748"/>
        </ext>
      </extLst>
    </bk>
    <bk>
      <extLst>
        <ext uri="{3e2802c4-a4d2-4d8b-9148-e3be6c30e623}">
          <xlrd:rvb i="9749"/>
        </ext>
      </extLst>
    </bk>
    <bk>
      <extLst>
        <ext uri="{3e2802c4-a4d2-4d8b-9148-e3be6c30e623}">
          <xlrd:rvb i="9750"/>
        </ext>
      </extLst>
    </bk>
    <bk>
      <extLst>
        <ext uri="{3e2802c4-a4d2-4d8b-9148-e3be6c30e623}">
          <xlrd:rvb i="9751"/>
        </ext>
      </extLst>
    </bk>
    <bk>
      <extLst>
        <ext uri="{3e2802c4-a4d2-4d8b-9148-e3be6c30e623}">
          <xlrd:rvb i="9752"/>
        </ext>
      </extLst>
    </bk>
    <bk>
      <extLst>
        <ext uri="{3e2802c4-a4d2-4d8b-9148-e3be6c30e623}">
          <xlrd:rvb i="9753"/>
        </ext>
      </extLst>
    </bk>
    <bk>
      <extLst>
        <ext uri="{3e2802c4-a4d2-4d8b-9148-e3be6c30e623}">
          <xlrd:rvb i="9754"/>
        </ext>
      </extLst>
    </bk>
    <bk>
      <extLst>
        <ext uri="{3e2802c4-a4d2-4d8b-9148-e3be6c30e623}">
          <xlrd:rvb i="9755"/>
        </ext>
      </extLst>
    </bk>
    <bk>
      <extLst>
        <ext uri="{3e2802c4-a4d2-4d8b-9148-e3be6c30e623}">
          <xlrd:rvb i="9756"/>
        </ext>
      </extLst>
    </bk>
    <bk>
      <extLst>
        <ext uri="{3e2802c4-a4d2-4d8b-9148-e3be6c30e623}">
          <xlrd:rvb i="9757"/>
        </ext>
      </extLst>
    </bk>
    <bk>
      <extLst>
        <ext uri="{3e2802c4-a4d2-4d8b-9148-e3be6c30e623}">
          <xlrd:rvb i="9758"/>
        </ext>
      </extLst>
    </bk>
    <bk>
      <extLst>
        <ext uri="{3e2802c4-a4d2-4d8b-9148-e3be6c30e623}">
          <xlrd:rvb i="9759"/>
        </ext>
      </extLst>
    </bk>
    <bk>
      <extLst>
        <ext uri="{3e2802c4-a4d2-4d8b-9148-e3be6c30e623}">
          <xlrd:rvb i="9760"/>
        </ext>
      </extLst>
    </bk>
    <bk>
      <extLst>
        <ext uri="{3e2802c4-a4d2-4d8b-9148-e3be6c30e623}">
          <xlrd:rvb i="9761"/>
        </ext>
      </extLst>
    </bk>
    <bk>
      <extLst>
        <ext uri="{3e2802c4-a4d2-4d8b-9148-e3be6c30e623}">
          <xlrd:rvb i="9762"/>
        </ext>
      </extLst>
    </bk>
    <bk>
      <extLst>
        <ext uri="{3e2802c4-a4d2-4d8b-9148-e3be6c30e623}">
          <xlrd:rvb i="9763"/>
        </ext>
      </extLst>
    </bk>
    <bk>
      <extLst>
        <ext uri="{3e2802c4-a4d2-4d8b-9148-e3be6c30e623}">
          <xlrd:rvb i="9764"/>
        </ext>
      </extLst>
    </bk>
    <bk>
      <extLst>
        <ext uri="{3e2802c4-a4d2-4d8b-9148-e3be6c30e623}">
          <xlrd:rvb i="9765"/>
        </ext>
      </extLst>
    </bk>
    <bk>
      <extLst>
        <ext uri="{3e2802c4-a4d2-4d8b-9148-e3be6c30e623}">
          <xlrd:rvb i="9766"/>
        </ext>
      </extLst>
    </bk>
    <bk>
      <extLst>
        <ext uri="{3e2802c4-a4d2-4d8b-9148-e3be6c30e623}">
          <xlrd:rvb i="9767"/>
        </ext>
      </extLst>
    </bk>
    <bk>
      <extLst>
        <ext uri="{3e2802c4-a4d2-4d8b-9148-e3be6c30e623}">
          <xlrd:rvb i="9768"/>
        </ext>
      </extLst>
    </bk>
    <bk>
      <extLst>
        <ext uri="{3e2802c4-a4d2-4d8b-9148-e3be6c30e623}">
          <xlrd:rvb i="9769"/>
        </ext>
      </extLst>
    </bk>
    <bk>
      <extLst>
        <ext uri="{3e2802c4-a4d2-4d8b-9148-e3be6c30e623}">
          <xlrd:rvb i="9770"/>
        </ext>
      </extLst>
    </bk>
    <bk>
      <extLst>
        <ext uri="{3e2802c4-a4d2-4d8b-9148-e3be6c30e623}">
          <xlrd:rvb i="9771"/>
        </ext>
      </extLst>
    </bk>
    <bk>
      <extLst>
        <ext uri="{3e2802c4-a4d2-4d8b-9148-e3be6c30e623}">
          <xlrd:rvb i="9772"/>
        </ext>
      </extLst>
    </bk>
    <bk>
      <extLst>
        <ext uri="{3e2802c4-a4d2-4d8b-9148-e3be6c30e623}">
          <xlrd:rvb i="9773"/>
        </ext>
      </extLst>
    </bk>
    <bk>
      <extLst>
        <ext uri="{3e2802c4-a4d2-4d8b-9148-e3be6c30e623}">
          <xlrd:rvb i="9774"/>
        </ext>
      </extLst>
    </bk>
    <bk>
      <extLst>
        <ext uri="{3e2802c4-a4d2-4d8b-9148-e3be6c30e623}">
          <xlrd:rvb i="9775"/>
        </ext>
      </extLst>
    </bk>
    <bk>
      <extLst>
        <ext uri="{3e2802c4-a4d2-4d8b-9148-e3be6c30e623}">
          <xlrd:rvb i="9776"/>
        </ext>
      </extLst>
    </bk>
    <bk>
      <extLst>
        <ext uri="{3e2802c4-a4d2-4d8b-9148-e3be6c30e623}">
          <xlrd:rvb i="9777"/>
        </ext>
      </extLst>
    </bk>
    <bk>
      <extLst>
        <ext uri="{3e2802c4-a4d2-4d8b-9148-e3be6c30e623}">
          <xlrd:rvb i="9778"/>
        </ext>
      </extLst>
    </bk>
    <bk>
      <extLst>
        <ext uri="{3e2802c4-a4d2-4d8b-9148-e3be6c30e623}">
          <xlrd:rvb i="9779"/>
        </ext>
      </extLst>
    </bk>
    <bk>
      <extLst>
        <ext uri="{3e2802c4-a4d2-4d8b-9148-e3be6c30e623}">
          <xlrd:rvb i="9780"/>
        </ext>
      </extLst>
    </bk>
    <bk>
      <extLst>
        <ext uri="{3e2802c4-a4d2-4d8b-9148-e3be6c30e623}">
          <xlrd:rvb i="9781"/>
        </ext>
      </extLst>
    </bk>
    <bk>
      <extLst>
        <ext uri="{3e2802c4-a4d2-4d8b-9148-e3be6c30e623}">
          <xlrd:rvb i="9782"/>
        </ext>
      </extLst>
    </bk>
    <bk>
      <extLst>
        <ext uri="{3e2802c4-a4d2-4d8b-9148-e3be6c30e623}">
          <xlrd:rvb i="9783"/>
        </ext>
      </extLst>
    </bk>
    <bk>
      <extLst>
        <ext uri="{3e2802c4-a4d2-4d8b-9148-e3be6c30e623}">
          <xlrd:rvb i="9784"/>
        </ext>
      </extLst>
    </bk>
    <bk>
      <extLst>
        <ext uri="{3e2802c4-a4d2-4d8b-9148-e3be6c30e623}">
          <xlrd:rvb i="9785"/>
        </ext>
      </extLst>
    </bk>
    <bk>
      <extLst>
        <ext uri="{3e2802c4-a4d2-4d8b-9148-e3be6c30e623}">
          <xlrd:rvb i="9786"/>
        </ext>
      </extLst>
    </bk>
    <bk>
      <extLst>
        <ext uri="{3e2802c4-a4d2-4d8b-9148-e3be6c30e623}">
          <xlrd:rvb i="9787"/>
        </ext>
      </extLst>
    </bk>
    <bk>
      <extLst>
        <ext uri="{3e2802c4-a4d2-4d8b-9148-e3be6c30e623}">
          <xlrd:rvb i="9788"/>
        </ext>
      </extLst>
    </bk>
    <bk>
      <extLst>
        <ext uri="{3e2802c4-a4d2-4d8b-9148-e3be6c30e623}">
          <xlrd:rvb i="9789"/>
        </ext>
      </extLst>
    </bk>
    <bk>
      <extLst>
        <ext uri="{3e2802c4-a4d2-4d8b-9148-e3be6c30e623}">
          <xlrd:rvb i="9790"/>
        </ext>
      </extLst>
    </bk>
    <bk>
      <extLst>
        <ext uri="{3e2802c4-a4d2-4d8b-9148-e3be6c30e623}">
          <xlrd:rvb i="9791"/>
        </ext>
      </extLst>
    </bk>
    <bk>
      <extLst>
        <ext uri="{3e2802c4-a4d2-4d8b-9148-e3be6c30e623}">
          <xlrd:rvb i="9792"/>
        </ext>
      </extLst>
    </bk>
    <bk>
      <extLst>
        <ext uri="{3e2802c4-a4d2-4d8b-9148-e3be6c30e623}">
          <xlrd:rvb i="9793"/>
        </ext>
      </extLst>
    </bk>
    <bk>
      <extLst>
        <ext uri="{3e2802c4-a4d2-4d8b-9148-e3be6c30e623}">
          <xlrd:rvb i="9794"/>
        </ext>
      </extLst>
    </bk>
    <bk>
      <extLst>
        <ext uri="{3e2802c4-a4d2-4d8b-9148-e3be6c30e623}">
          <xlrd:rvb i="9795"/>
        </ext>
      </extLst>
    </bk>
    <bk>
      <extLst>
        <ext uri="{3e2802c4-a4d2-4d8b-9148-e3be6c30e623}">
          <xlrd:rvb i="9796"/>
        </ext>
      </extLst>
    </bk>
    <bk>
      <extLst>
        <ext uri="{3e2802c4-a4d2-4d8b-9148-e3be6c30e623}">
          <xlrd:rvb i="9797"/>
        </ext>
      </extLst>
    </bk>
    <bk>
      <extLst>
        <ext uri="{3e2802c4-a4d2-4d8b-9148-e3be6c30e623}">
          <xlrd:rvb i="9798"/>
        </ext>
      </extLst>
    </bk>
    <bk>
      <extLst>
        <ext uri="{3e2802c4-a4d2-4d8b-9148-e3be6c30e623}">
          <xlrd:rvb i="9799"/>
        </ext>
      </extLst>
    </bk>
    <bk>
      <extLst>
        <ext uri="{3e2802c4-a4d2-4d8b-9148-e3be6c30e623}">
          <xlrd:rvb i="9800"/>
        </ext>
      </extLst>
    </bk>
    <bk>
      <extLst>
        <ext uri="{3e2802c4-a4d2-4d8b-9148-e3be6c30e623}">
          <xlrd:rvb i="9801"/>
        </ext>
      </extLst>
    </bk>
    <bk>
      <extLst>
        <ext uri="{3e2802c4-a4d2-4d8b-9148-e3be6c30e623}">
          <xlrd:rvb i="9802"/>
        </ext>
      </extLst>
    </bk>
    <bk>
      <extLst>
        <ext uri="{3e2802c4-a4d2-4d8b-9148-e3be6c30e623}">
          <xlrd:rvb i="9803"/>
        </ext>
      </extLst>
    </bk>
    <bk>
      <extLst>
        <ext uri="{3e2802c4-a4d2-4d8b-9148-e3be6c30e623}">
          <xlrd:rvb i="9804"/>
        </ext>
      </extLst>
    </bk>
    <bk>
      <extLst>
        <ext uri="{3e2802c4-a4d2-4d8b-9148-e3be6c30e623}">
          <xlrd:rvb i="9805"/>
        </ext>
      </extLst>
    </bk>
    <bk>
      <extLst>
        <ext uri="{3e2802c4-a4d2-4d8b-9148-e3be6c30e623}">
          <xlrd:rvb i="9806"/>
        </ext>
      </extLst>
    </bk>
    <bk>
      <extLst>
        <ext uri="{3e2802c4-a4d2-4d8b-9148-e3be6c30e623}">
          <xlrd:rvb i="9807"/>
        </ext>
      </extLst>
    </bk>
    <bk>
      <extLst>
        <ext uri="{3e2802c4-a4d2-4d8b-9148-e3be6c30e623}">
          <xlrd:rvb i="9808"/>
        </ext>
      </extLst>
    </bk>
    <bk>
      <extLst>
        <ext uri="{3e2802c4-a4d2-4d8b-9148-e3be6c30e623}">
          <xlrd:rvb i="9809"/>
        </ext>
      </extLst>
    </bk>
    <bk>
      <extLst>
        <ext uri="{3e2802c4-a4d2-4d8b-9148-e3be6c30e623}">
          <xlrd:rvb i="9810"/>
        </ext>
      </extLst>
    </bk>
    <bk>
      <extLst>
        <ext uri="{3e2802c4-a4d2-4d8b-9148-e3be6c30e623}">
          <xlrd:rvb i="9811"/>
        </ext>
      </extLst>
    </bk>
    <bk>
      <extLst>
        <ext uri="{3e2802c4-a4d2-4d8b-9148-e3be6c30e623}">
          <xlrd:rvb i="9812"/>
        </ext>
      </extLst>
    </bk>
    <bk>
      <extLst>
        <ext uri="{3e2802c4-a4d2-4d8b-9148-e3be6c30e623}">
          <xlrd:rvb i="9813"/>
        </ext>
      </extLst>
    </bk>
    <bk>
      <extLst>
        <ext uri="{3e2802c4-a4d2-4d8b-9148-e3be6c30e623}">
          <xlrd:rvb i="9814"/>
        </ext>
      </extLst>
    </bk>
    <bk>
      <extLst>
        <ext uri="{3e2802c4-a4d2-4d8b-9148-e3be6c30e623}">
          <xlrd:rvb i="9815"/>
        </ext>
      </extLst>
    </bk>
    <bk>
      <extLst>
        <ext uri="{3e2802c4-a4d2-4d8b-9148-e3be6c30e623}">
          <xlrd:rvb i="9816"/>
        </ext>
      </extLst>
    </bk>
    <bk>
      <extLst>
        <ext uri="{3e2802c4-a4d2-4d8b-9148-e3be6c30e623}">
          <xlrd:rvb i="9817"/>
        </ext>
      </extLst>
    </bk>
    <bk>
      <extLst>
        <ext uri="{3e2802c4-a4d2-4d8b-9148-e3be6c30e623}">
          <xlrd:rvb i="9818"/>
        </ext>
      </extLst>
    </bk>
    <bk>
      <extLst>
        <ext uri="{3e2802c4-a4d2-4d8b-9148-e3be6c30e623}">
          <xlrd:rvb i="9819"/>
        </ext>
      </extLst>
    </bk>
    <bk>
      <extLst>
        <ext uri="{3e2802c4-a4d2-4d8b-9148-e3be6c30e623}">
          <xlrd:rvb i="9820"/>
        </ext>
      </extLst>
    </bk>
    <bk>
      <extLst>
        <ext uri="{3e2802c4-a4d2-4d8b-9148-e3be6c30e623}">
          <xlrd:rvb i="9821"/>
        </ext>
      </extLst>
    </bk>
    <bk>
      <extLst>
        <ext uri="{3e2802c4-a4d2-4d8b-9148-e3be6c30e623}">
          <xlrd:rvb i="9822"/>
        </ext>
      </extLst>
    </bk>
    <bk>
      <extLst>
        <ext uri="{3e2802c4-a4d2-4d8b-9148-e3be6c30e623}">
          <xlrd:rvb i="9823"/>
        </ext>
      </extLst>
    </bk>
    <bk>
      <extLst>
        <ext uri="{3e2802c4-a4d2-4d8b-9148-e3be6c30e623}">
          <xlrd:rvb i="9824"/>
        </ext>
      </extLst>
    </bk>
    <bk>
      <extLst>
        <ext uri="{3e2802c4-a4d2-4d8b-9148-e3be6c30e623}">
          <xlrd:rvb i="9825"/>
        </ext>
      </extLst>
    </bk>
    <bk>
      <extLst>
        <ext uri="{3e2802c4-a4d2-4d8b-9148-e3be6c30e623}">
          <xlrd:rvb i="9826"/>
        </ext>
      </extLst>
    </bk>
    <bk>
      <extLst>
        <ext uri="{3e2802c4-a4d2-4d8b-9148-e3be6c30e623}">
          <xlrd:rvb i="9827"/>
        </ext>
      </extLst>
    </bk>
    <bk>
      <extLst>
        <ext uri="{3e2802c4-a4d2-4d8b-9148-e3be6c30e623}">
          <xlrd:rvb i="9828"/>
        </ext>
      </extLst>
    </bk>
    <bk>
      <extLst>
        <ext uri="{3e2802c4-a4d2-4d8b-9148-e3be6c30e623}">
          <xlrd:rvb i="9829"/>
        </ext>
      </extLst>
    </bk>
    <bk>
      <extLst>
        <ext uri="{3e2802c4-a4d2-4d8b-9148-e3be6c30e623}">
          <xlrd:rvb i="9830"/>
        </ext>
      </extLst>
    </bk>
    <bk>
      <extLst>
        <ext uri="{3e2802c4-a4d2-4d8b-9148-e3be6c30e623}">
          <xlrd:rvb i="9831"/>
        </ext>
      </extLst>
    </bk>
    <bk>
      <extLst>
        <ext uri="{3e2802c4-a4d2-4d8b-9148-e3be6c30e623}">
          <xlrd:rvb i="9832"/>
        </ext>
      </extLst>
    </bk>
    <bk>
      <extLst>
        <ext uri="{3e2802c4-a4d2-4d8b-9148-e3be6c30e623}">
          <xlrd:rvb i="9833"/>
        </ext>
      </extLst>
    </bk>
    <bk>
      <extLst>
        <ext uri="{3e2802c4-a4d2-4d8b-9148-e3be6c30e623}">
          <xlrd:rvb i="9834"/>
        </ext>
      </extLst>
    </bk>
    <bk>
      <extLst>
        <ext uri="{3e2802c4-a4d2-4d8b-9148-e3be6c30e623}">
          <xlrd:rvb i="9835"/>
        </ext>
      </extLst>
    </bk>
    <bk>
      <extLst>
        <ext uri="{3e2802c4-a4d2-4d8b-9148-e3be6c30e623}">
          <xlrd:rvb i="9836"/>
        </ext>
      </extLst>
    </bk>
    <bk>
      <extLst>
        <ext uri="{3e2802c4-a4d2-4d8b-9148-e3be6c30e623}">
          <xlrd:rvb i="9837"/>
        </ext>
      </extLst>
    </bk>
    <bk>
      <extLst>
        <ext uri="{3e2802c4-a4d2-4d8b-9148-e3be6c30e623}">
          <xlrd:rvb i="9838"/>
        </ext>
      </extLst>
    </bk>
    <bk>
      <extLst>
        <ext uri="{3e2802c4-a4d2-4d8b-9148-e3be6c30e623}">
          <xlrd:rvb i="9839"/>
        </ext>
      </extLst>
    </bk>
    <bk>
      <extLst>
        <ext uri="{3e2802c4-a4d2-4d8b-9148-e3be6c30e623}">
          <xlrd:rvb i="9840"/>
        </ext>
      </extLst>
    </bk>
    <bk>
      <extLst>
        <ext uri="{3e2802c4-a4d2-4d8b-9148-e3be6c30e623}">
          <xlrd:rvb i="9841"/>
        </ext>
      </extLst>
    </bk>
    <bk>
      <extLst>
        <ext uri="{3e2802c4-a4d2-4d8b-9148-e3be6c30e623}">
          <xlrd:rvb i="9842"/>
        </ext>
      </extLst>
    </bk>
    <bk>
      <extLst>
        <ext uri="{3e2802c4-a4d2-4d8b-9148-e3be6c30e623}">
          <xlrd:rvb i="9843"/>
        </ext>
      </extLst>
    </bk>
    <bk>
      <extLst>
        <ext uri="{3e2802c4-a4d2-4d8b-9148-e3be6c30e623}">
          <xlrd:rvb i="9844"/>
        </ext>
      </extLst>
    </bk>
    <bk>
      <extLst>
        <ext uri="{3e2802c4-a4d2-4d8b-9148-e3be6c30e623}">
          <xlrd:rvb i="9845"/>
        </ext>
      </extLst>
    </bk>
    <bk>
      <extLst>
        <ext uri="{3e2802c4-a4d2-4d8b-9148-e3be6c30e623}">
          <xlrd:rvb i="9846"/>
        </ext>
      </extLst>
    </bk>
    <bk>
      <extLst>
        <ext uri="{3e2802c4-a4d2-4d8b-9148-e3be6c30e623}">
          <xlrd:rvb i="9847"/>
        </ext>
      </extLst>
    </bk>
    <bk>
      <extLst>
        <ext uri="{3e2802c4-a4d2-4d8b-9148-e3be6c30e623}">
          <xlrd:rvb i="9848"/>
        </ext>
      </extLst>
    </bk>
    <bk>
      <extLst>
        <ext uri="{3e2802c4-a4d2-4d8b-9148-e3be6c30e623}">
          <xlrd:rvb i="9849"/>
        </ext>
      </extLst>
    </bk>
    <bk>
      <extLst>
        <ext uri="{3e2802c4-a4d2-4d8b-9148-e3be6c30e623}">
          <xlrd:rvb i="9850"/>
        </ext>
      </extLst>
    </bk>
    <bk>
      <extLst>
        <ext uri="{3e2802c4-a4d2-4d8b-9148-e3be6c30e623}">
          <xlrd:rvb i="9851"/>
        </ext>
      </extLst>
    </bk>
    <bk>
      <extLst>
        <ext uri="{3e2802c4-a4d2-4d8b-9148-e3be6c30e623}">
          <xlrd:rvb i="9852"/>
        </ext>
      </extLst>
    </bk>
    <bk>
      <extLst>
        <ext uri="{3e2802c4-a4d2-4d8b-9148-e3be6c30e623}">
          <xlrd:rvb i="9853"/>
        </ext>
      </extLst>
    </bk>
    <bk>
      <extLst>
        <ext uri="{3e2802c4-a4d2-4d8b-9148-e3be6c30e623}">
          <xlrd:rvb i="9854"/>
        </ext>
      </extLst>
    </bk>
    <bk>
      <extLst>
        <ext uri="{3e2802c4-a4d2-4d8b-9148-e3be6c30e623}">
          <xlrd:rvb i="9855"/>
        </ext>
      </extLst>
    </bk>
    <bk>
      <extLst>
        <ext uri="{3e2802c4-a4d2-4d8b-9148-e3be6c30e623}">
          <xlrd:rvb i="9856"/>
        </ext>
      </extLst>
    </bk>
    <bk>
      <extLst>
        <ext uri="{3e2802c4-a4d2-4d8b-9148-e3be6c30e623}">
          <xlrd:rvb i="9857"/>
        </ext>
      </extLst>
    </bk>
    <bk>
      <extLst>
        <ext uri="{3e2802c4-a4d2-4d8b-9148-e3be6c30e623}">
          <xlrd:rvb i="9858"/>
        </ext>
      </extLst>
    </bk>
    <bk>
      <extLst>
        <ext uri="{3e2802c4-a4d2-4d8b-9148-e3be6c30e623}">
          <xlrd:rvb i="9859"/>
        </ext>
      </extLst>
    </bk>
    <bk>
      <extLst>
        <ext uri="{3e2802c4-a4d2-4d8b-9148-e3be6c30e623}">
          <xlrd:rvb i="9860"/>
        </ext>
      </extLst>
    </bk>
    <bk>
      <extLst>
        <ext uri="{3e2802c4-a4d2-4d8b-9148-e3be6c30e623}">
          <xlrd:rvb i="9861"/>
        </ext>
      </extLst>
    </bk>
    <bk>
      <extLst>
        <ext uri="{3e2802c4-a4d2-4d8b-9148-e3be6c30e623}">
          <xlrd:rvb i="9862"/>
        </ext>
      </extLst>
    </bk>
    <bk>
      <extLst>
        <ext uri="{3e2802c4-a4d2-4d8b-9148-e3be6c30e623}">
          <xlrd:rvb i="9863"/>
        </ext>
      </extLst>
    </bk>
    <bk>
      <extLst>
        <ext uri="{3e2802c4-a4d2-4d8b-9148-e3be6c30e623}">
          <xlrd:rvb i="9864"/>
        </ext>
      </extLst>
    </bk>
    <bk>
      <extLst>
        <ext uri="{3e2802c4-a4d2-4d8b-9148-e3be6c30e623}">
          <xlrd:rvb i="9865"/>
        </ext>
      </extLst>
    </bk>
    <bk>
      <extLst>
        <ext uri="{3e2802c4-a4d2-4d8b-9148-e3be6c30e623}">
          <xlrd:rvb i="9866"/>
        </ext>
      </extLst>
    </bk>
    <bk>
      <extLst>
        <ext uri="{3e2802c4-a4d2-4d8b-9148-e3be6c30e623}">
          <xlrd:rvb i="9867"/>
        </ext>
      </extLst>
    </bk>
    <bk>
      <extLst>
        <ext uri="{3e2802c4-a4d2-4d8b-9148-e3be6c30e623}">
          <xlrd:rvb i="9868"/>
        </ext>
      </extLst>
    </bk>
    <bk>
      <extLst>
        <ext uri="{3e2802c4-a4d2-4d8b-9148-e3be6c30e623}">
          <xlrd:rvb i="9869"/>
        </ext>
      </extLst>
    </bk>
    <bk>
      <extLst>
        <ext uri="{3e2802c4-a4d2-4d8b-9148-e3be6c30e623}">
          <xlrd:rvb i="9870"/>
        </ext>
      </extLst>
    </bk>
    <bk>
      <extLst>
        <ext uri="{3e2802c4-a4d2-4d8b-9148-e3be6c30e623}">
          <xlrd:rvb i="9871"/>
        </ext>
      </extLst>
    </bk>
    <bk>
      <extLst>
        <ext uri="{3e2802c4-a4d2-4d8b-9148-e3be6c30e623}">
          <xlrd:rvb i="9872"/>
        </ext>
      </extLst>
    </bk>
    <bk>
      <extLst>
        <ext uri="{3e2802c4-a4d2-4d8b-9148-e3be6c30e623}">
          <xlrd:rvb i="9873"/>
        </ext>
      </extLst>
    </bk>
    <bk>
      <extLst>
        <ext uri="{3e2802c4-a4d2-4d8b-9148-e3be6c30e623}">
          <xlrd:rvb i="9874"/>
        </ext>
      </extLst>
    </bk>
    <bk>
      <extLst>
        <ext uri="{3e2802c4-a4d2-4d8b-9148-e3be6c30e623}">
          <xlrd:rvb i="9875"/>
        </ext>
      </extLst>
    </bk>
    <bk>
      <extLst>
        <ext uri="{3e2802c4-a4d2-4d8b-9148-e3be6c30e623}">
          <xlrd:rvb i="9876"/>
        </ext>
      </extLst>
    </bk>
    <bk>
      <extLst>
        <ext uri="{3e2802c4-a4d2-4d8b-9148-e3be6c30e623}">
          <xlrd:rvb i="9877"/>
        </ext>
      </extLst>
    </bk>
    <bk>
      <extLst>
        <ext uri="{3e2802c4-a4d2-4d8b-9148-e3be6c30e623}">
          <xlrd:rvb i="9878"/>
        </ext>
      </extLst>
    </bk>
    <bk>
      <extLst>
        <ext uri="{3e2802c4-a4d2-4d8b-9148-e3be6c30e623}">
          <xlrd:rvb i="9879"/>
        </ext>
      </extLst>
    </bk>
    <bk>
      <extLst>
        <ext uri="{3e2802c4-a4d2-4d8b-9148-e3be6c30e623}">
          <xlrd:rvb i="9880"/>
        </ext>
      </extLst>
    </bk>
    <bk>
      <extLst>
        <ext uri="{3e2802c4-a4d2-4d8b-9148-e3be6c30e623}">
          <xlrd:rvb i="9881"/>
        </ext>
      </extLst>
    </bk>
    <bk>
      <extLst>
        <ext uri="{3e2802c4-a4d2-4d8b-9148-e3be6c30e623}">
          <xlrd:rvb i="9882"/>
        </ext>
      </extLst>
    </bk>
    <bk>
      <extLst>
        <ext uri="{3e2802c4-a4d2-4d8b-9148-e3be6c30e623}">
          <xlrd:rvb i="9883"/>
        </ext>
      </extLst>
    </bk>
    <bk>
      <extLst>
        <ext uri="{3e2802c4-a4d2-4d8b-9148-e3be6c30e623}">
          <xlrd:rvb i="9884"/>
        </ext>
      </extLst>
    </bk>
    <bk>
      <extLst>
        <ext uri="{3e2802c4-a4d2-4d8b-9148-e3be6c30e623}">
          <xlrd:rvb i="9885"/>
        </ext>
      </extLst>
    </bk>
    <bk>
      <extLst>
        <ext uri="{3e2802c4-a4d2-4d8b-9148-e3be6c30e623}">
          <xlrd:rvb i="9886"/>
        </ext>
      </extLst>
    </bk>
    <bk>
      <extLst>
        <ext uri="{3e2802c4-a4d2-4d8b-9148-e3be6c30e623}">
          <xlrd:rvb i="9887"/>
        </ext>
      </extLst>
    </bk>
    <bk>
      <extLst>
        <ext uri="{3e2802c4-a4d2-4d8b-9148-e3be6c30e623}">
          <xlrd:rvb i="9888"/>
        </ext>
      </extLst>
    </bk>
    <bk>
      <extLst>
        <ext uri="{3e2802c4-a4d2-4d8b-9148-e3be6c30e623}">
          <xlrd:rvb i="9889"/>
        </ext>
      </extLst>
    </bk>
    <bk>
      <extLst>
        <ext uri="{3e2802c4-a4d2-4d8b-9148-e3be6c30e623}">
          <xlrd:rvb i="9890"/>
        </ext>
      </extLst>
    </bk>
    <bk>
      <extLst>
        <ext uri="{3e2802c4-a4d2-4d8b-9148-e3be6c30e623}">
          <xlrd:rvb i="9891"/>
        </ext>
      </extLst>
    </bk>
    <bk>
      <extLst>
        <ext uri="{3e2802c4-a4d2-4d8b-9148-e3be6c30e623}">
          <xlrd:rvb i="9892"/>
        </ext>
      </extLst>
    </bk>
    <bk>
      <extLst>
        <ext uri="{3e2802c4-a4d2-4d8b-9148-e3be6c30e623}">
          <xlrd:rvb i="9893"/>
        </ext>
      </extLst>
    </bk>
    <bk>
      <extLst>
        <ext uri="{3e2802c4-a4d2-4d8b-9148-e3be6c30e623}">
          <xlrd:rvb i="9894"/>
        </ext>
      </extLst>
    </bk>
    <bk>
      <extLst>
        <ext uri="{3e2802c4-a4d2-4d8b-9148-e3be6c30e623}">
          <xlrd:rvb i="9895"/>
        </ext>
      </extLst>
    </bk>
    <bk>
      <extLst>
        <ext uri="{3e2802c4-a4d2-4d8b-9148-e3be6c30e623}">
          <xlrd:rvb i="9896"/>
        </ext>
      </extLst>
    </bk>
    <bk>
      <extLst>
        <ext uri="{3e2802c4-a4d2-4d8b-9148-e3be6c30e623}">
          <xlrd:rvb i="9897"/>
        </ext>
      </extLst>
    </bk>
    <bk>
      <extLst>
        <ext uri="{3e2802c4-a4d2-4d8b-9148-e3be6c30e623}">
          <xlrd:rvb i="9898"/>
        </ext>
      </extLst>
    </bk>
    <bk>
      <extLst>
        <ext uri="{3e2802c4-a4d2-4d8b-9148-e3be6c30e623}">
          <xlrd:rvb i="9899"/>
        </ext>
      </extLst>
    </bk>
    <bk>
      <extLst>
        <ext uri="{3e2802c4-a4d2-4d8b-9148-e3be6c30e623}">
          <xlrd:rvb i="9900"/>
        </ext>
      </extLst>
    </bk>
    <bk>
      <extLst>
        <ext uri="{3e2802c4-a4d2-4d8b-9148-e3be6c30e623}">
          <xlrd:rvb i="9901"/>
        </ext>
      </extLst>
    </bk>
    <bk>
      <extLst>
        <ext uri="{3e2802c4-a4d2-4d8b-9148-e3be6c30e623}">
          <xlrd:rvb i="9902"/>
        </ext>
      </extLst>
    </bk>
    <bk>
      <extLst>
        <ext uri="{3e2802c4-a4d2-4d8b-9148-e3be6c30e623}">
          <xlrd:rvb i="9903"/>
        </ext>
      </extLst>
    </bk>
    <bk>
      <extLst>
        <ext uri="{3e2802c4-a4d2-4d8b-9148-e3be6c30e623}">
          <xlrd:rvb i="9904"/>
        </ext>
      </extLst>
    </bk>
    <bk>
      <extLst>
        <ext uri="{3e2802c4-a4d2-4d8b-9148-e3be6c30e623}">
          <xlrd:rvb i="9905"/>
        </ext>
      </extLst>
    </bk>
    <bk>
      <extLst>
        <ext uri="{3e2802c4-a4d2-4d8b-9148-e3be6c30e623}">
          <xlrd:rvb i="9906"/>
        </ext>
      </extLst>
    </bk>
    <bk>
      <extLst>
        <ext uri="{3e2802c4-a4d2-4d8b-9148-e3be6c30e623}">
          <xlrd:rvb i="9907"/>
        </ext>
      </extLst>
    </bk>
    <bk>
      <extLst>
        <ext uri="{3e2802c4-a4d2-4d8b-9148-e3be6c30e623}">
          <xlrd:rvb i="9908"/>
        </ext>
      </extLst>
    </bk>
    <bk>
      <extLst>
        <ext uri="{3e2802c4-a4d2-4d8b-9148-e3be6c30e623}">
          <xlrd:rvb i="9909"/>
        </ext>
      </extLst>
    </bk>
    <bk>
      <extLst>
        <ext uri="{3e2802c4-a4d2-4d8b-9148-e3be6c30e623}">
          <xlrd:rvb i="9910"/>
        </ext>
      </extLst>
    </bk>
    <bk>
      <extLst>
        <ext uri="{3e2802c4-a4d2-4d8b-9148-e3be6c30e623}">
          <xlrd:rvb i="9911"/>
        </ext>
      </extLst>
    </bk>
    <bk>
      <extLst>
        <ext uri="{3e2802c4-a4d2-4d8b-9148-e3be6c30e623}">
          <xlrd:rvb i="9912"/>
        </ext>
      </extLst>
    </bk>
    <bk>
      <extLst>
        <ext uri="{3e2802c4-a4d2-4d8b-9148-e3be6c30e623}">
          <xlrd:rvb i="9913"/>
        </ext>
      </extLst>
    </bk>
    <bk>
      <extLst>
        <ext uri="{3e2802c4-a4d2-4d8b-9148-e3be6c30e623}">
          <xlrd:rvb i="9914"/>
        </ext>
      </extLst>
    </bk>
    <bk>
      <extLst>
        <ext uri="{3e2802c4-a4d2-4d8b-9148-e3be6c30e623}">
          <xlrd:rvb i="9915"/>
        </ext>
      </extLst>
    </bk>
    <bk>
      <extLst>
        <ext uri="{3e2802c4-a4d2-4d8b-9148-e3be6c30e623}">
          <xlrd:rvb i="9916"/>
        </ext>
      </extLst>
    </bk>
    <bk>
      <extLst>
        <ext uri="{3e2802c4-a4d2-4d8b-9148-e3be6c30e623}">
          <xlrd:rvb i="9917"/>
        </ext>
      </extLst>
    </bk>
    <bk>
      <extLst>
        <ext uri="{3e2802c4-a4d2-4d8b-9148-e3be6c30e623}">
          <xlrd:rvb i="9918"/>
        </ext>
      </extLst>
    </bk>
    <bk>
      <extLst>
        <ext uri="{3e2802c4-a4d2-4d8b-9148-e3be6c30e623}">
          <xlrd:rvb i="9919"/>
        </ext>
      </extLst>
    </bk>
    <bk>
      <extLst>
        <ext uri="{3e2802c4-a4d2-4d8b-9148-e3be6c30e623}">
          <xlrd:rvb i="9920"/>
        </ext>
      </extLst>
    </bk>
    <bk>
      <extLst>
        <ext uri="{3e2802c4-a4d2-4d8b-9148-e3be6c30e623}">
          <xlrd:rvb i="9921"/>
        </ext>
      </extLst>
    </bk>
    <bk>
      <extLst>
        <ext uri="{3e2802c4-a4d2-4d8b-9148-e3be6c30e623}">
          <xlrd:rvb i="9922"/>
        </ext>
      </extLst>
    </bk>
    <bk>
      <extLst>
        <ext uri="{3e2802c4-a4d2-4d8b-9148-e3be6c30e623}">
          <xlrd:rvb i="9923"/>
        </ext>
      </extLst>
    </bk>
    <bk>
      <extLst>
        <ext uri="{3e2802c4-a4d2-4d8b-9148-e3be6c30e623}">
          <xlrd:rvb i="9924"/>
        </ext>
      </extLst>
    </bk>
    <bk>
      <extLst>
        <ext uri="{3e2802c4-a4d2-4d8b-9148-e3be6c30e623}">
          <xlrd:rvb i="9925"/>
        </ext>
      </extLst>
    </bk>
    <bk>
      <extLst>
        <ext uri="{3e2802c4-a4d2-4d8b-9148-e3be6c30e623}">
          <xlrd:rvb i="9926"/>
        </ext>
      </extLst>
    </bk>
    <bk>
      <extLst>
        <ext uri="{3e2802c4-a4d2-4d8b-9148-e3be6c30e623}">
          <xlrd:rvb i="9927"/>
        </ext>
      </extLst>
    </bk>
    <bk>
      <extLst>
        <ext uri="{3e2802c4-a4d2-4d8b-9148-e3be6c30e623}">
          <xlrd:rvb i="9928"/>
        </ext>
      </extLst>
    </bk>
    <bk>
      <extLst>
        <ext uri="{3e2802c4-a4d2-4d8b-9148-e3be6c30e623}">
          <xlrd:rvb i="9929"/>
        </ext>
      </extLst>
    </bk>
    <bk>
      <extLst>
        <ext uri="{3e2802c4-a4d2-4d8b-9148-e3be6c30e623}">
          <xlrd:rvb i="9930"/>
        </ext>
      </extLst>
    </bk>
    <bk>
      <extLst>
        <ext uri="{3e2802c4-a4d2-4d8b-9148-e3be6c30e623}">
          <xlrd:rvb i="9931"/>
        </ext>
      </extLst>
    </bk>
    <bk>
      <extLst>
        <ext uri="{3e2802c4-a4d2-4d8b-9148-e3be6c30e623}">
          <xlrd:rvb i="9932"/>
        </ext>
      </extLst>
    </bk>
    <bk>
      <extLst>
        <ext uri="{3e2802c4-a4d2-4d8b-9148-e3be6c30e623}">
          <xlrd:rvb i="9933"/>
        </ext>
      </extLst>
    </bk>
    <bk>
      <extLst>
        <ext uri="{3e2802c4-a4d2-4d8b-9148-e3be6c30e623}">
          <xlrd:rvb i="9934"/>
        </ext>
      </extLst>
    </bk>
    <bk>
      <extLst>
        <ext uri="{3e2802c4-a4d2-4d8b-9148-e3be6c30e623}">
          <xlrd:rvb i="9935"/>
        </ext>
      </extLst>
    </bk>
    <bk>
      <extLst>
        <ext uri="{3e2802c4-a4d2-4d8b-9148-e3be6c30e623}">
          <xlrd:rvb i="9936"/>
        </ext>
      </extLst>
    </bk>
    <bk>
      <extLst>
        <ext uri="{3e2802c4-a4d2-4d8b-9148-e3be6c30e623}">
          <xlrd:rvb i="9937"/>
        </ext>
      </extLst>
    </bk>
    <bk>
      <extLst>
        <ext uri="{3e2802c4-a4d2-4d8b-9148-e3be6c30e623}">
          <xlrd:rvb i="9938"/>
        </ext>
      </extLst>
    </bk>
    <bk>
      <extLst>
        <ext uri="{3e2802c4-a4d2-4d8b-9148-e3be6c30e623}">
          <xlrd:rvb i="9939"/>
        </ext>
      </extLst>
    </bk>
    <bk>
      <extLst>
        <ext uri="{3e2802c4-a4d2-4d8b-9148-e3be6c30e623}">
          <xlrd:rvb i="9940"/>
        </ext>
      </extLst>
    </bk>
    <bk>
      <extLst>
        <ext uri="{3e2802c4-a4d2-4d8b-9148-e3be6c30e623}">
          <xlrd:rvb i="9941"/>
        </ext>
      </extLst>
    </bk>
    <bk>
      <extLst>
        <ext uri="{3e2802c4-a4d2-4d8b-9148-e3be6c30e623}">
          <xlrd:rvb i="9942"/>
        </ext>
      </extLst>
    </bk>
    <bk>
      <extLst>
        <ext uri="{3e2802c4-a4d2-4d8b-9148-e3be6c30e623}">
          <xlrd:rvb i="9943"/>
        </ext>
      </extLst>
    </bk>
    <bk>
      <extLst>
        <ext uri="{3e2802c4-a4d2-4d8b-9148-e3be6c30e623}">
          <xlrd:rvb i="9944"/>
        </ext>
      </extLst>
    </bk>
    <bk>
      <extLst>
        <ext uri="{3e2802c4-a4d2-4d8b-9148-e3be6c30e623}">
          <xlrd:rvb i="9945"/>
        </ext>
      </extLst>
    </bk>
    <bk>
      <extLst>
        <ext uri="{3e2802c4-a4d2-4d8b-9148-e3be6c30e623}">
          <xlrd:rvb i="9946"/>
        </ext>
      </extLst>
    </bk>
    <bk>
      <extLst>
        <ext uri="{3e2802c4-a4d2-4d8b-9148-e3be6c30e623}">
          <xlrd:rvb i="9947"/>
        </ext>
      </extLst>
    </bk>
    <bk>
      <extLst>
        <ext uri="{3e2802c4-a4d2-4d8b-9148-e3be6c30e623}">
          <xlrd:rvb i="9948"/>
        </ext>
      </extLst>
    </bk>
    <bk>
      <extLst>
        <ext uri="{3e2802c4-a4d2-4d8b-9148-e3be6c30e623}">
          <xlrd:rvb i="9949"/>
        </ext>
      </extLst>
    </bk>
    <bk>
      <extLst>
        <ext uri="{3e2802c4-a4d2-4d8b-9148-e3be6c30e623}">
          <xlrd:rvb i="9950"/>
        </ext>
      </extLst>
    </bk>
    <bk>
      <extLst>
        <ext uri="{3e2802c4-a4d2-4d8b-9148-e3be6c30e623}">
          <xlrd:rvb i="9951"/>
        </ext>
      </extLst>
    </bk>
    <bk>
      <extLst>
        <ext uri="{3e2802c4-a4d2-4d8b-9148-e3be6c30e623}">
          <xlrd:rvb i="9952"/>
        </ext>
      </extLst>
    </bk>
    <bk>
      <extLst>
        <ext uri="{3e2802c4-a4d2-4d8b-9148-e3be6c30e623}">
          <xlrd:rvb i="9953"/>
        </ext>
      </extLst>
    </bk>
    <bk>
      <extLst>
        <ext uri="{3e2802c4-a4d2-4d8b-9148-e3be6c30e623}">
          <xlrd:rvb i="9954"/>
        </ext>
      </extLst>
    </bk>
    <bk>
      <extLst>
        <ext uri="{3e2802c4-a4d2-4d8b-9148-e3be6c30e623}">
          <xlrd:rvb i="9955"/>
        </ext>
      </extLst>
    </bk>
    <bk>
      <extLst>
        <ext uri="{3e2802c4-a4d2-4d8b-9148-e3be6c30e623}">
          <xlrd:rvb i="9956"/>
        </ext>
      </extLst>
    </bk>
    <bk>
      <extLst>
        <ext uri="{3e2802c4-a4d2-4d8b-9148-e3be6c30e623}">
          <xlrd:rvb i="9957"/>
        </ext>
      </extLst>
    </bk>
    <bk>
      <extLst>
        <ext uri="{3e2802c4-a4d2-4d8b-9148-e3be6c30e623}">
          <xlrd:rvb i="9958"/>
        </ext>
      </extLst>
    </bk>
    <bk>
      <extLst>
        <ext uri="{3e2802c4-a4d2-4d8b-9148-e3be6c30e623}">
          <xlrd:rvb i="9959"/>
        </ext>
      </extLst>
    </bk>
    <bk>
      <extLst>
        <ext uri="{3e2802c4-a4d2-4d8b-9148-e3be6c30e623}">
          <xlrd:rvb i="9960"/>
        </ext>
      </extLst>
    </bk>
    <bk>
      <extLst>
        <ext uri="{3e2802c4-a4d2-4d8b-9148-e3be6c30e623}">
          <xlrd:rvb i="9961"/>
        </ext>
      </extLst>
    </bk>
    <bk>
      <extLst>
        <ext uri="{3e2802c4-a4d2-4d8b-9148-e3be6c30e623}">
          <xlrd:rvb i="9962"/>
        </ext>
      </extLst>
    </bk>
    <bk>
      <extLst>
        <ext uri="{3e2802c4-a4d2-4d8b-9148-e3be6c30e623}">
          <xlrd:rvb i="9963"/>
        </ext>
      </extLst>
    </bk>
    <bk>
      <extLst>
        <ext uri="{3e2802c4-a4d2-4d8b-9148-e3be6c30e623}">
          <xlrd:rvb i="9964"/>
        </ext>
      </extLst>
    </bk>
    <bk>
      <extLst>
        <ext uri="{3e2802c4-a4d2-4d8b-9148-e3be6c30e623}">
          <xlrd:rvb i="9965"/>
        </ext>
      </extLst>
    </bk>
    <bk>
      <extLst>
        <ext uri="{3e2802c4-a4d2-4d8b-9148-e3be6c30e623}">
          <xlrd:rvb i="9966"/>
        </ext>
      </extLst>
    </bk>
    <bk>
      <extLst>
        <ext uri="{3e2802c4-a4d2-4d8b-9148-e3be6c30e623}">
          <xlrd:rvb i="9967"/>
        </ext>
      </extLst>
    </bk>
    <bk>
      <extLst>
        <ext uri="{3e2802c4-a4d2-4d8b-9148-e3be6c30e623}">
          <xlrd:rvb i="9968"/>
        </ext>
      </extLst>
    </bk>
    <bk>
      <extLst>
        <ext uri="{3e2802c4-a4d2-4d8b-9148-e3be6c30e623}">
          <xlrd:rvb i="9969"/>
        </ext>
      </extLst>
    </bk>
    <bk>
      <extLst>
        <ext uri="{3e2802c4-a4d2-4d8b-9148-e3be6c30e623}">
          <xlrd:rvb i="9970"/>
        </ext>
      </extLst>
    </bk>
    <bk>
      <extLst>
        <ext uri="{3e2802c4-a4d2-4d8b-9148-e3be6c30e623}">
          <xlrd:rvb i="9971"/>
        </ext>
      </extLst>
    </bk>
    <bk>
      <extLst>
        <ext uri="{3e2802c4-a4d2-4d8b-9148-e3be6c30e623}">
          <xlrd:rvb i="9972"/>
        </ext>
      </extLst>
    </bk>
    <bk>
      <extLst>
        <ext uri="{3e2802c4-a4d2-4d8b-9148-e3be6c30e623}">
          <xlrd:rvb i="9973"/>
        </ext>
      </extLst>
    </bk>
    <bk>
      <extLst>
        <ext uri="{3e2802c4-a4d2-4d8b-9148-e3be6c30e623}">
          <xlrd:rvb i="9974"/>
        </ext>
      </extLst>
    </bk>
    <bk>
      <extLst>
        <ext uri="{3e2802c4-a4d2-4d8b-9148-e3be6c30e623}">
          <xlrd:rvb i="9975"/>
        </ext>
      </extLst>
    </bk>
    <bk>
      <extLst>
        <ext uri="{3e2802c4-a4d2-4d8b-9148-e3be6c30e623}">
          <xlrd:rvb i="9976"/>
        </ext>
      </extLst>
    </bk>
    <bk>
      <extLst>
        <ext uri="{3e2802c4-a4d2-4d8b-9148-e3be6c30e623}">
          <xlrd:rvb i="9977"/>
        </ext>
      </extLst>
    </bk>
    <bk>
      <extLst>
        <ext uri="{3e2802c4-a4d2-4d8b-9148-e3be6c30e623}">
          <xlrd:rvb i="9978"/>
        </ext>
      </extLst>
    </bk>
    <bk>
      <extLst>
        <ext uri="{3e2802c4-a4d2-4d8b-9148-e3be6c30e623}">
          <xlrd:rvb i="9979"/>
        </ext>
      </extLst>
    </bk>
    <bk>
      <extLst>
        <ext uri="{3e2802c4-a4d2-4d8b-9148-e3be6c30e623}">
          <xlrd:rvb i="9980"/>
        </ext>
      </extLst>
    </bk>
    <bk>
      <extLst>
        <ext uri="{3e2802c4-a4d2-4d8b-9148-e3be6c30e623}">
          <xlrd:rvb i="9981"/>
        </ext>
      </extLst>
    </bk>
    <bk>
      <extLst>
        <ext uri="{3e2802c4-a4d2-4d8b-9148-e3be6c30e623}">
          <xlrd:rvb i="9982"/>
        </ext>
      </extLst>
    </bk>
    <bk>
      <extLst>
        <ext uri="{3e2802c4-a4d2-4d8b-9148-e3be6c30e623}">
          <xlrd:rvb i="9983"/>
        </ext>
      </extLst>
    </bk>
    <bk>
      <extLst>
        <ext uri="{3e2802c4-a4d2-4d8b-9148-e3be6c30e623}">
          <xlrd:rvb i="9984"/>
        </ext>
      </extLst>
    </bk>
    <bk>
      <extLst>
        <ext uri="{3e2802c4-a4d2-4d8b-9148-e3be6c30e623}">
          <xlrd:rvb i="9985"/>
        </ext>
      </extLst>
    </bk>
    <bk>
      <extLst>
        <ext uri="{3e2802c4-a4d2-4d8b-9148-e3be6c30e623}">
          <xlrd:rvb i="9986"/>
        </ext>
      </extLst>
    </bk>
    <bk>
      <extLst>
        <ext uri="{3e2802c4-a4d2-4d8b-9148-e3be6c30e623}">
          <xlrd:rvb i="9987"/>
        </ext>
      </extLst>
    </bk>
    <bk>
      <extLst>
        <ext uri="{3e2802c4-a4d2-4d8b-9148-e3be6c30e623}">
          <xlrd:rvb i="9988"/>
        </ext>
      </extLst>
    </bk>
    <bk>
      <extLst>
        <ext uri="{3e2802c4-a4d2-4d8b-9148-e3be6c30e623}">
          <xlrd:rvb i="9989"/>
        </ext>
      </extLst>
    </bk>
    <bk>
      <extLst>
        <ext uri="{3e2802c4-a4d2-4d8b-9148-e3be6c30e623}">
          <xlrd:rvb i="9990"/>
        </ext>
      </extLst>
    </bk>
    <bk>
      <extLst>
        <ext uri="{3e2802c4-a4d2-4d8b-9148-e3be6c30e623}">
          <xlrd:rvb i="9991"/>
        </ext>
      </extLst>
    </bk>
    <bk>
      <extLst>
        <ext uri="{3e2802c4-a4d2-4d8b-9148-e3be6c30e623}">
          <xlrd:rvb i="9992"/>
        </ext>
      </extLst>
    </bk>
    <bk>
      <extLst>
        <ext uri="{3e2802c4-a4d2-4d8b-9148-e3be6c30e623}">
          <xlrd:rvb i="9993"/>
        </ext>
      </extLst>
    </bk>
    <bk>
      <extLst>
        <ext uri="{3e2802c4-a4d2-4d8b-9148-e3be6c30e623}">
          <xlrd:rvb i="9994"/>
        </ext>
      </extLst>
    </bk>
    <bk>
      <extLst>
        <ext uri="{3e2802c4-a4d2-4d8b-9148-e3be6c30e623}">
          <xlrd:rvb i="9995"/>
        </ext>
      </extLst>
    </bk>
    <bk>
      <extLst>
        <ext uri="{3e2802c4-a4d2-4d8b-9148-e3be6c30e623}">
          <xlrd:rvb i="9996"/>
        </ext>
      </extLst>
    </bk>
    <bk>
      <extLst>
        <ext uri="{3e2802c4-a4d2-4d8b-9148-e3be6c30e623}">
          <xlrd:rvb i="9997"/>
        </ext>
      </extLst>
    </bk>
    <bk>
      <extLst>
        <ext uri="{3e2802c4-a4d2-4d8b-9148-e3be6c30e623}">
          <xlrd:rvb i="9998"/>
        </ext>
      </extLst>
    </bk>
    <bk>
      <extLst>
        <ext uri="{3e2802c4-a4d2-4d8b-9148-e3be6c30e623}">
          <xlrd:rvb i="9999"/>
        </ext>
      </extLst>
    </bk>
    <bk>
      <extLst>
        <ext uri="{3e2802c4-a4d2-4d8b-9148-e3be6c30e623}">
          <xlrd:rvb i="10000"/>
        </ext>
      </extLst>
    </bk>
    <bk>
      <extLst>
        <ext uri="{3e2802c4-a4d2-4d8b-9148-e3be6c30e623}">
          <xlrd:rvb i="10001"/>
        </ext>
      </extLst>
    </bk>
    <bk>
      <extLst>
        <ext uri="{3e2802c4-a4d2-4d8b-9148-e3be6c30e623}">
          <xlrd:rvb i="10002"/>
        </ext>
      </extLst>
    </bk>
    <bk>
      <extLst>
        <ext uri="{3e2802c4-a4d2-4d8b-9148-e3be6c30e623}">
          <xlrd:rvb i="10003"/>
        </ext>
      </extLst>
    </bk>
    <bk>
      <extLst>
        <ext uri="{3e2802c4-a4d2-4d8b-9148-e3be6c30e623}">
          <xlrd:rvb i="10004"/>
        </ext>
      </extLst>
    </bk>
    <bk>
      <extLst>
        <ext uri="{3e2802c4-a4d2-4d8b-9148-e3be6c30e623}">
          <xlrd:rvb i="10005"/>
        </ext>
      </extLst>
    </bk>
    <bk>
      <extLst>
        <ext uri="{3e2802c4-a4d2-4d8b-9148-e3be6c30e623}">
          <xlrd:rvb i="10006"/>
        </ext>
      </extLst>
    </bk>
    <bk>
      <extLst>
        <ext uri="{3e2802c4-a4d2-4d8b-9148-e3be6c30e623}">
          <xlrd:rvb i="10007"/>
        </ext>
      </extLst>
    </bk>
    <bk>
      <extLst>
        <ext uri="{3e2802c4-a4d2-4d8b-9148-e3be6c30e623}">
          <xlrd:rvb i="10008"/>
        </ext>
      </extLst>
    </bk>
    <bk>
      <extLst>
        <ext uri="{3e2802c4-a4d2-4d8b-9148-e3be6c30e623}">
          <xlrd:rvb i="10009"/>
        </ext>
      </extLst>
    </bk>
    <bk>
      <extLst>
        <ext uri="{3e2802c4-a4d2-4d8b-9148-e3be6c30e623}">
          <xlrd:rvb i="10010"/>
        </ext>
      </extLst>
    </bk>
    <bk>
      <extLst>
        <ext uri="{3e2802c4-a4d2-4d8b-9148-e3be6c30e623}">
          <xlrd:rvb i="10011"/>
        </ext>
      </extLst>
    </bk>
    <bk>
      <extLst>
        <ext uri="{3e2802c4-a4d2-4d8b-9148-e3be6c30e623}">
          <xlrd:rvb i="10012"/>
        </ext>
      </extLst>
    </bk>
    <bk>
      <extLst>
        <ext uri="{3e2802c4-a4d2-4d8b-9148-e3be6c30e623}">
          <xlrd:rvb i="10013"/>
        </ext>
      </extLst>
    </bk>
    <bk>
      <extLst>
        <ext uri="{3e2802c4-a4d2-4d8b-9148-e3be6c30e623}">
          <xlrd:rvb i="10014"/>
        </ext>
      </extLst>
    </bk>
    <bk>
      <extLst>
        <ext uri="{3e2802c4-a4d2-4d8b-9148-e3be6c30e623}">
          <xlrd:rvb i="10015"/>
        </ext>
      </extLst>
    </bk>
    <bk>
      <extLst>
        <ext uri="{3e2802c4-a4d2-4d8b-9148-e3be6c30e623}">
          <xlrd:rvb i="10016"/>
        </ext>
      </extLst>
    </bk>
    <bk>
      <extLst>
        <ext uri="{3e2802c4-a4d2-4d8b-9148-e3be6c30e623}">
          <xlrd:rvb i="10017"/>
        </ext>
      </extLst>
    </bk>
    <bk>
      <extLst>
        <ext uri="{3e2802c4-a4d2-4d8b-9148-e3be6c30e623}">
          <xlrd:rvb i="10018"/>
        </ext>
      </extLst>
    </bk>
    <bk>
      <extLst>
        <ext uri="{3e2802c4-a4d2-4d8b-9148-e3be6c30e623}">
          <xlrd:rvb i="10019"/>
        </ext>
      </extLst>
    </bk>
    <bk>
      <extLst>
        <ext uri="{3e2802c4-a4d2-4d8b-9148-e3be6c30e623}">
          <xlrd:rvb i="10020"/>
        </ext>
      </extLst>
    </bk>
    <bk>
      <extLst>
        <ext uri="{3e2802c4-a4d2-4d8b-9148-e3be6c30e623}">
          <xlrd:rvb i="10021"/>
        </ext>
      </extLst>
    </bk>
    <bk>
      <extLst>
        <ext uri="{3e2802c4-a4d2-4d8b-9148-e3be6c30e623}">
          <xlrd:rvb i="10022"/>
        </ext>
      </extLst>
    </bk>
    <bk>
      <extLst>
        <ext uri="{3e2802c4-a4d2-4d8b-9148-e3be6c30e623}">
          <xlrd:rvb i="10023"/>
        </ext>
      </extLst>
    </bk>
    <bk>
      <extLst>
        <ext uri="{3e2802c4-a4d2-4d8b-9148-e3be6c30e623}">
          <xlrd:rvb i="10024"/>
        </ext>
      </extLst>
    </bk>
    <bk>
      <extLst>
        <ext uri="{3e2802c4-a4d2-4d8b-9148-e3be6c30e623}">
          <xlrd:rvb i="10025"/>
        </ext>
      </extLst>
    </bk>
    <bk>
      <extLst>
        <ext uri="{3e2802c4-a4d2-4d8b-9148-e3be6c30e623}">
          <xlrd:rvb i="10026"/>
        </ext>
      </extLst>
    </bk>
    <bk>
      <extLst>
        <ext uri="{3e2802c4-a4d2-4d8b-9148-e3be6c30e623}">
          <xlrd:rvb i="10027"/>
        </ext>
      </extLst>
    </bk>
    <bk>
      <extLst>
        <ext uri="{3e2802c4-a4d2-4d8b-9148-e3be6c30e623}">
          <xlrd:rvb i="10028"/>
        </ext>
      </extLst>
    </bk>
    <bk>
      <extLst>
        <ext uri="{3e2802c4-a4d2-4d8b-9148-e3be6c30e623}">
          <xlrd:rvb i="10029"/>
        </ext>
      </extLst>
    </bk>
    <bk>
      <extLst>
        <ext uri="{3e2802c4-a4d2-4d8b-9148-e3be6c30e623}">
          <xlrd:rvb i="10030"/>
        </ext>
      </extLst>
    </bk>
    <bk>
      <extLst>
        <ext uri="{3e2802c4-a4d2-4d8b-9148-e3be6c30e623}">
          <xlrd:rvb i="10031"/>
        </ext>
      </extLst>
    </bk>
    <bk>
      <extLst>
        <ext uri="{3e2802c4-a4d2-4d8b-9148-e3be6c30e623}">
          <xlrd:rvb i="10032"/>
        </ext>
      </extLst>
    </bk>
    <bk>
      <extLst>
        <ext uri="{3e2802c4-a4d2-4d8b-9148-e3be6c30e623}">
          <xlrd:rvb i="10033"/>
        </ext>
      </extLst>
    </bk>
    <bk>
      <extLst>
        <ext uri="{3e2802c4-a4d2-4d8b-9148-e3be6c30e623}">
          <xlrd:rvb i="10034"/>
        </ext>
      </extLst>
    </bk>
    <bk>
      <extLst>
        <ext uri="{3e2802c4-a4d2-4d8b-9148-e3be6c30e623}">
          <xlrd:rvb i="10035"/>
        </ext>
      </extLst>
    </bk>
    <bk>
      <extLst>
        <ext uri="{3e2802c4-a4d2-4d8b-9148-e3be6c30e623}">
          <xlrd:rvb i="10036"/>
        </ext>
      </extLst>
    </bk>
    <bk>
      <extLst>
        <ext uri="{3e2802c4-a4d2-4d8b-9148-e3be6c30e623}">
          <xlrd:rvb i="10037"/>
        </ext>
      </extLst>
    </bk>
    <bk>
      <extLst>
        <ext uri="{3e2802c4-a4d2-4d8b-9148-e3be6c30e623}">
          <xlrd:rvb i="10038"/>
        </ext>
      </extLst>
    </bk>
    <bk>
      <extLst>
        <ext uri="{3e2802c4-a4d2-4d8b-9148-e3be6c30e623}">
          <xlrd:rvb i="10039"/>
        </ext>
      </extLst>
    </bk>
    <bk>
      <extLst>
        <ext uri="{3e2802c4-a4d2-4d8b-9148-e3be6c30e623}">
          <xlrd:rvb i="10040"/>
        </ext>
      </extLst>
    </bk>
    <bk>
      <extLst>
        <ext uri="{3e2802c4-a4d2-4d8b-9148-e3be6c30e623}">
          <xlrd:rvb i="10041"/>
        </ext>
      </extLst>
    </bk>
    <bk>
      <extLst>
        <ext uri="{3e2802c4-a4d2-4d8b-9148-e3be6c30e623}">
          <xlrd:rvb i="10042"/>
        </ext>
      </extLst>
    </bk>
    <bk>
      <extLst>
        <ext uri="{3e2802c4-a4d2-4d8b-9148-e3be6c30e623}">
          <xlrd:rvb i="10043"/>
        </ext>
      </extLst>
    </bk>
    <bk>
      <extLst>
        <ext uri="{3e2802c4-a4d2-4d8b-9148-e3be6c30e623}">
          <xlrd:rvb i="10044"/>
        </ext>
      </extLst>
    </bk>
    <bk>
      <extLst>
        <ext uri="{3e2802c4-a4d2-4d8b-9148-e3be6c30e623}">
          <xlrd:rvb i="10045"/>
        </ext>
      </extLst>
    </bk>
    <bk>
      <extLst>
        <ext uri="{3e2802c4-a4d2-4d8b-9148-e3be6c30e623}">
          <xlrd:rvb i="10046"/>
        </ext>
      </extLst>
    </bk>
    <bk>
      <extLst>
        <ext uri="{3e2802c4-a4d2-4d8b-9148-e3be6c30e623}">
          <xlrd:rvb i="10047"/>
        </ext>
      </extLst>
    </bk>
    <bk>
      <extLst>
        <ext uri="{3e2802c4-a4d2-4d8b-9148-e3be6c30e623}">
          <xlrd:rvb i="10048"/>
        </ext>
      </extLst>
    </bk>
    <bk>
      <extLst>
        <ext uri="{3e2802c4-a4d2-4d8b-9148-e3be6c30e623}">
          <xlrd:rvb i="10049"/>
        </ext>
      </extLst>
    </bk>
    <bk>
      <extLst>
        <ext uri="{3e2802c4-a4d2-4d8b-9148-e3be6c30e623}">
          <xlrd:rvb i="10050"/>
        </ext>
      </extLst>
    </bk>
    <bk>
      <extLst>
        <ext uri="{3e2802c4-a4d2-4d8b-9148-e3be6c30e623}">
          <xlrd:rvb i="10051"/>
        </ext>
      </extLst>
    </bk>
    <bk>
      <extLst>
        <ext uri="{3e2802c4-a4d2-4d8b-9148-e3be6c30e623}">
          <xlrd:rvb i="10052"/>
        </ext>
      </extLst>
    </bk>
    <bk>
      <extLst>
        <ext uri="{3e2802c4-a4d2-4d8b-9148-e3be6c30e623}">
          <xlrd:rvb i="10053"/>
        </ext>
      </extLst>
    </bk>
    <bk>
      <extLst>
        <ext uri="{3e2802c4-a4d2-4d8b-9148-e3be6c30e623}">
          <xlrd:rvb i="10054"/>
        </ext>
      </extLst>
    </bk>
    <bk>
      <extLst>
        <ext uri="{3e2802c4-a4d2-4d8b-9148-e3be6c30e623}">
          <xlrd:rvb i="10055"/>
        </ext>
      </extLst>
    </bk>
    <bk>
      <extLst>
        <ext uri="{3e2802c4-a4d2-4d8b-9148-e3be6c30e623}">
          <xlrd:rvb i="10056"/>
        </ext>
      </extLst>
    </bk>
    <bk>
      <extLst>
        <ext uri="{3e2802c4-a4d2-4d8b-9148-e3be6c30e623}">
          <xlrd:rvb i="10057"/>
        </ext>
      </extLst>
    </bk>
    <bk>
      <extLst>
        <ext uri="{3e2802c4-a4d2-4d8b-9148-e3be6c30e623}">
          <xlrd:rvb i="10058"/>
        </ext>
      </extLst>
    </bk>
    <bk>
      <extLst>
        <ext uri="{3e2802c4-a4d2-4d8b-9148-e3be6c30e623}">
          <xlrd:rvb i="10059"/>
        </ext>
      </extLst>
    </bk>
    <bk>
      <extLst>
        <ext uri="{3e2802c4-a4d2-4d8b-9148-e3be6c30e623}">
          <xlrd:rvb i="10060"/>
        </ext>
      </extLst>
    </bk>
    <bk>
      <extLst>
        <ext uri="{3e2802c4-a4d2-4d8b-9148-e3be6c30e623}">
          <xlrd:rvb i="10061"/>
        </ext>
      </extLst>
    </bk>
    <bk>
      <extLst>
        <ext uri="{3e2802c4-a4d2-4d8b-9148-e3be6c30e623}">
          <xlrd:rvb i="10062"/>
        </ext>
      </extLst>
    </bk>
    <bk>
      <extLst>
        <ext uri="{3e2802c4-a4d2-4d8b-9148-e3be6c30e623}">
          <xlrd:rvb i="10063"/>
        </ext>
      </extLst>
    </bk>
    <bk>
      <extLst>
        <ext uri="{3e2802c4-a4d2-4d8b-9148-e3be6c30e623}">
          <xlrd:rvb i="10064"/>
        </ext>
      </extLst>
    </bk>
    <bk>
      <extLst>
        <ext uri="{3e2802c4-a4d2-4d8b-9148-e3be6c30e623}">
          <xlrd:rvb i="10065"/>
        </ext>
      </extLst>
    </bk>
    <bk>
      <extLst>
        <ext uri="{3e2802c4-a4d2-4d8b-9148-e3be6c30e623}">
          <xlrd:rvb i="10066"/>
        </ext>
      </extLst>
    </bk>
    <bk>
      <extLst>
        <ext uri="{3e2802c4-a4d2-4d8b-9148-e3be6c30e623}">
          <xlrd:rvb i="10067"/>
        </ext>
      </extLst>
    </bk>
    <bk>
      <extLst>
        <ext uri="{3e2802c4-a4d2-4d8b-9148-e3be6c30e623}">
          <xlrd:rvb i="10068"/>
        </ext>
      </extLst>
    </bk>
    <bk>
      <extLst>
        <ext uri="{3e2802c4-a4d2-4d8b-9148-e3be6c30e623}">
          <xlrd:rvb i="10069"/>
        </ext>
      </extLst>
    </bk>
    <bk>
      <extLst>
        <ext uri="{3e2802c4-a4d2-4d8b-9148-e3be6c30e623}">
          <xlrd:rvb i="10070"/>
        </ext>
      </extLst>
    </bk>
    <bk>
      <extLst>
        <ext uri="{3e2802c4-a4d2-4d8b-9148-e3be6c30e623}">
          <xlrd:rvb i="10071"/>
        </ext>
      </extLst>
    </bk>
    <bk>
      <extLst>
        <ext uri="{3e2802c4-a4d2-4d8b-9148-e3be6c30e623}">
          <xlrd:rvb i="10072"/>
        </ext>
      </extLst>
    </bk>
    <bk>
      <extLst>
        <ext uri="{3e2802c4-a4d2-4d8b-9148-e3be6c30e623}">
          <xlrd:rvb i="10073"/>
        </ext>
      </extLst>
    </bk>
    <bk>
      <extLst>
        <ext uri="{3e2802c4-a4d2-4d8b-9148-e3be6c30e623}">
          <xlrd:rvb i="10074"/>
        </ext>
      </extLst>
    </bk>
    <bk>
      <extLst>
        <ext uri="{3e2802c4-a4d2-4d8b-9148-e3be6c30e623}">
          <xlrd:rvb i="10075"/>
        </ext>
      </extLst>
    </bk>
    <bk>
      <extLst>
        <ext uri="{3e2802c4-a4d2-4d8b-9148-e3be6c30e623}">
          <xlrd:rvb i="10076"/>
        </ext>
      </extLst>
    </bk>
    <bk>
      <extLst>
        <ext uri="{3e2802c4-a4d2-4d8b-9148-e3be6c30e623}">
          <xlrd:rvb i="10077"/>
        </ext>
      </extLst>
    </bk>
    <bk>
      <extLst>
        <ext uri="{3e2802c4-a4d2-4d8b-9148-e3be6c30e623}">
          <xlrd:rvb i="10078"/>
        </ext>
      </extLst>
    </bk>
    <bk>
      <extLst>
        <ext uri="{3e2802c4-a4d2-4d8b-9148-e3be6c30e623}">
          <xlrd:rvb i="10079"/>
        </ext>
      </extLst>
    </bk>
    <bk>
      <extLst>
        <ext uri="{3e2802c4-a4d2-4d8b-9148-e3be6c30e623}">
          <xlrd:rvb i="10080"/>
        </ext>
      </extLst>
    </bk>
    <bk>
      <extLst>
        <ext uri="{3e2802c4-a4d2-4d8b-9148-e3be6c30e623}">
          <xlrd:rvb i="10081"/>
        </ext>
      </extLst>
    </bk>
    <bk>
      <extLst>
        <ext uri="{3e2802c4-a4d2-4d8b-9148-e3be6c30e623}">
          <xlrd:rvb i="10082"/>
        </ext>
      </extLst>
    </bk>
    <bk>
      <extLst>
        <ext uri="{3e2802c4-a4d2-4d8b-9148-e3be6c30e623}">
          <xlrd:rvb i="10083"/>
        </ext>
      </extLst>
    </bk>
    <bk>
      <extLst>
        <ext uri="{3e2802c4-a4d2-4d8b-9148-e3be6c30e623}">
          <xlrd:rvb i="10084"/>
        </ext>
      </extLst>
    </bk>
    <bk>
      <extLst>
        <ext uri="{3e2802c4-a4d2-4d8b-9148-e3be6c30e623}">
          <xlrd:rvb i="10085"/>
        </ext>
      </extLst>
    </bk>
    <bk>
      <extLst>
        <ext uri="{3e2802c4-a4d2-4d8b-9148-e3be6c30e623}">
          <xlrd:rvb i="10086"/>
        </ext>
      </extLst>
    </bk>
    <bk>
      <extLst>
        <ext uri="{3e2802c4-a4d2-4d8b-9148-e3be6c30e623}">
          <xlrd:rvb i="10087"/>
        </ext>
      </extLst>
    </bk>
    <bk>
      <extLst>
        <ext uri="{3e2802c4-a4d2-4d8b-9148-e3be6c30e623}">
          <xlrd:rvb i="10088"/>
        </ext>
      </extLst>
    </bk>
    <bk>
      <extLst>
        <ext uri="{3e2802c4-a4d2-4d8b-9148-e3be6c30e623}">
          <xlrd:rvb i="10089"/>
        </ext>
      </extLst>
    </bk>
    <bk>
      <extLst>
        <ext uri="{3e2802c4-a4d2-4d8b-9148-e3be6c30e623}">
          <xlrd:rvb i="10090"/>
        </ext>
      </extLst>
    </bk>
    <bk>
      <extLst>
        <ext uri="{3e2802c4-a4d2-4d8b-9148-e3be6c30e623}">
          <xlrd:rvb i="10091"/>
        </ext>
      </extLst>
    </bk>
    <bk>
      <extLst>
        <ext uri="{3e2802c4-a4d2-4d8b-9148-e3be6c30e623}">
          <xlrd:rvb i="10092"/>
        </ext>
      </extLst>
    </bk>
    <bk>
      <extLst>
        <ext uri="{3e2802c4-a4d2-4d8b-9148-e3be6c30e623}">
          <xlrd:rvb i="10093"/>
        </ext>
      </extLst>
    </bk>
    <bk>
      <extLst>
        <ext uri="{3e2802c4-a4d2-4d8b-9148-e3be6c30e623}">
          <xlrd:rvb i="10094"/>
        </ext>
      </extLst>
    </bk>
    <bk>
      <extLst>
        <ext uri="{3e2802c4-a4d2-4d8b-9148-e3be6c30e623}">
          <xlrd:rvb i="10095"/>
        </ext>
      </extLst>
    </bk>
    <bk>
      <extLst>
        <ext uri="{3e2802c4-a4d2-4d8b-9148-e3be6c30e623}">
          <xlrd:rvb i="10096"/>
        </ext>
      </extLst>
    </bk>
    <bk>
      <extLst>
        <ext uri="{3e2802c4-a4d2-4d8b-9148-e3be6c30e623}">
          <xlrd:rvb i="10097"/>
        </ext>
      </extLst>
    </bk>
    <bk>
      <extLst>
        <ext uri="{3e2802c4-a4d2-4d8b-9148-e3be6c30e623}">
          <xlrd:rvb i="10098"/>
        </ext>
      </extLst>
    </bk>
    <bk>
      <extLst>
        <ext uri="{3e2802c4-a4d2-4d8b-9148-e3be6c30e623}">
          <xlrd:rvb i="10099"/>
        </ext>
      </extLst>
    </bk>
    <bk>
      <extLst>
        <ext uri="{3e2802c4-a4d2-4d8b-9148-e3be6c30e623}">
          <xlrd:rvb i="10100"/>
        </ext>
      </extLst>
    </bk>
    <bk>
      <extLst>
        <ext uri="{3e2802c4-a4d2-4d8b-9148-e3be6c30e623}">
          <xlrd:rvb i="10101"/>
        </ext>
      </extLst>
    </bk>
    <bk>
      <extLst>
        <ext uri="{3e2802c4-a4d2-4d8b-9148-e3be6c30e623}">
          <xlrd:rvb i="10102"/>
        </ext>
      </extLst>
    </bk>
    <bk>
      <extLst>
        <ext uri="{3e2802c4-a4d2-4d8b-9148-e3be6c30e623}">
          <xlrd:rvb i="10103"/>
        </ext>
      </extLst>
    </bk>
    <bk>
      <extLst>
        <ext uri="{3e2802c4-a4d2-4d8b-9148-e3be6c30e623}">
          <xlrd:rvb i="10104"/>
        </ext>
      </extLst>
    </bk>
    <bk>
      <extLst>
        <ext uri="{3e2802c4-a4d2-4d8b-9148-e3be6c30e623}">
          <xlrd:rvb i="10105"/>
        </ext>
      </extLst>
    </bk>
    <bk>
      <extLst>
        <ext uri="{3e2802c4-a4d2-4d8b-9148-e3be6c30e623}">
          <xlrd:rvb i="10106"/>
        </ext>
      </extLst>
    </bk>
    <bk>
      <extLst>
        <ext uri="{3e2802c4-a4d2-4d8b-9148-e3be6c30e623}">
          <xlrd:rvb i="10107"/>
        </ext>
      </extLst>
    </bk>
    <bk>
      <extLst>
        <ext uri="{3e2802c4-a4d2-4d8b-9148-e3be6c30e623}">
          <xlrd:rvb i="10108"/>
        </ext>
      </extLst>
    </bk>
    <bk>
      <extLst>
        <ext uri="{3e2802c4-a4d2-4d8b-9148-e3be6c30e623}">
          <xlrd:rvb i="10109"/>
        </ext>
      </extLst>
    </bk>
    <bk>
      <extLst>
        <ext uri="{3e2802c4-a4d2-4d8b-9148-e3be6c30e623}">
          <xlrd:rvb i="10110"/>
        </ext>
      </extLst>
    </bk>
    <bk>
      <extLst>
        <ext uri="{3e2802c4-a4d2-4d8b-9148-e3be6c30e623}">
          <xlrd:rvb i="10111"/>
        </ext>
      </extLst>
    </bk>
    <bk>
      <extLst>
        <ext uri="{3e2802c4-a4d2-4d8b-9148-e3be6c30e623}">
          <xlrd:rvb i="10112"/>
        </ext>
      </extLst>
    </bk>
    <bk>
      <extLst>
        <ext uri="{3e2802c4-a4d2-4d8b-9148-e3be6c30e623}">
          <xlrd:rvb i="10113"/>
        </ext>
      </extLst>
    </bk>
    <bk>
      <extLst>
        <ext uri="{3e2802c4-a4d2-4d8b-9148-e3be6c30e623}">
          <xlrd:rvb i="10114"/>
        </ext>
      </extLst>
    </bk>
    <bk>
      <extLst>
        <ext uri="{3e2802c4-a4d2-4d8b-9148-e3be6c30e623}">
          <xlrd:rvb i="10115"/>
        </ext>
      </extLst>
    </bk>
    <bk>
      <extLst>
        <ext uri="{3e2802c4-a4d2-4d8b-9148-e3be6c30e623}">
          <xlrd:rvb i="10116"/>
        </ext>
      </extLst>
    </bk>
    <bk>
      <extLst>
        <ext uri="{3e2802c4-a4d2-4d8b-9148-e3be6c30e623}">
          <xlrd:rvb i="10117"/>
        </ext>
      </extLst>
    </bk>
    <bk>
      <extLst>
        <ext uri="{3e2802c4-a4d2-4d8b-9148-e3be6c30e623}">
          <xlrd:rvb i="10118"/>
        </ext>
      </extLst>
    </bk>
    <bk>
      <extLst>
        <ext uri="{3e2802c4-a4d2-4d8b-9148-e3be6c30e623}">
          <xlrd:rvb i="10119"/>
        </ext>
      </extLst>
    </bk>
    <bk>
      <extLst>
        <ext uri="{3e2802c4-a4d2-4d8b-9148-e3be6c30e623}">
          <xlrd:rvb i="10120"/>
        </ext>
      </extLst>
    </bk>
    <bk>
      <extLst>
        <ext uri="{3e2802c4-a4d2-4d8b-9148-e3be6c30e623}">
          <xlrd:rvb i="10121"/>
        </ext>
      </extLst>
    </bk>
    <bk>
      <extLst>
        <ext uri="{3e2802c4-a4d2-4d8b-9148-e3be6c30e623}">
          <xlrd:rvb i="10122"/>
        </ext>
      </extLst>
    </bk>
    <bk>
      <extLst>
        <ext uri="{3e2802c4-a4d2-4d8b-9148-e3be6c30e623}">
          <xlrd:rvb i="10123"/>
        </ext>
      </extLst>
    </bk>
    <bk>
      <extLst>
        <ext uri="{3e2802c4-a4d2-4d8b-9148-e3be6c30e623}">
          <xlrd:rvb i="10124"/>
        </ext>
      </extLst>
    </bk>
    <bk>
      <extLst>
        <ext uri="{3e2802c4-a4d2-4d8b-9148-e3be6c30e623}">
          <xlrd:rvb i="10125"/>
        </ext>
      </extLst>
    </bk>
    <bk>
      <extLst>
        <ext uri="{3e2802c4-a4d2-4d8b-9148-e3be6c30e623}">
          <xlrd:rvb i="10126"/>
        </ext>
      </extLst>
    </bk>
    <bk>
      <extLst>
        <ext uri="{3e2802c4-a4d2-4d8b-9148-e3be6c30e623}">
          <xlrd:rvb i="10127"/>
        </ext>
      </extLst>
    </bk>
    <bk>
      <extLst>
        <ext uri="{3e2802c4-a4d2-4d8b-9148-e3be6c30e623}">
          <xlrd:rvb i="10128"/>
        </ext>
      </extLst>
    </bk>
    <bk>
      <extLst>
        <ext uri="{3e2802c4-a4d2-4d8b-9148-e3be6c30e623}">
          <xlrd:rvb i="10129"/>
        </ext>
      </extLst>
    </bk>
    <bk>
      <extLst>
        <ext uri="{3e2802c4-a4d2-4d8b-9148-e3be6c30e623}">
          <xlrd:rvb i="10130"/>
        </ext>
      </extLst>
    </bk>
    <bk>
      <extLst>
        <ext uri="{3e2802c4-a4d2-4d8b-9148-e3be6c30e623}">
          <xlrd:rvb i="10131"/>
        </ext>
      </extLst>
    </bk>
    <bk>
      <extLst>
        <ext uri="{3e2802c4-a4d2-4d8b-9148-e3be6c30e623}">
          <xlrd:rvb i="10132"/>
        </ext>
      </extLst>
    </bk>
    <bk>
      <extLst>
        <ext uri="{3e2802c4-a4d2-4d8b-9148-e3be6c30e623}">
          <xlrd:rvb i="10133"/>
        </ext>
      </extLst>
    </bk>
    <bk>
      <extLst>
        <ext uri="{3e2802c4-a4d2-4d8b-9148-e3be6c30e623}">
          <xlrd:rvb i="10134"/>
        </ext>
      </extLst>
    </bk>
    <bk>
      <extLst>
        <ext uri="{3e2802c4-a4d2-4d8b-9148-e3be6c30e623}">
          <xlrd:rvb i="10135"/>
        </ext>
      </extLst>
    </bk>
    <bk>
      <extLst>
        <ext uri="{3e2802c4-a4d2-4d8b-9148-e3be6c30e623}">
          <xlrd:rvb i="10136"/>
        </ext>
      </extLst>
    </bk>
    <bk>
      <extLst>
        <ext uri="{3e2802c4-a4d2-4d8b-9148-e3be6c30e623}">
          <xlrd:rvb i="10137"/>
        </ext>
      </extLst>
    </bk>
    <bk>
      <extLst>
        <ext uri="{3e2802c4-a4d2-4d8b-9148-e3be6c30e623}">
          <xlrd:rvb i="10138"/>
        </ext>
      </extLst>
    </bk>
    <bk>
      <extLst>
        <ext uri="{3e2802c4-a4d2-4d8b-9148-e3be6c30e623}">
          <xlrd:rvb i="10139"/>
        </ext>
      </extLst>
    </bk>
    <bk>
      <extLst>
        <ext uri="{3e2802c4-a4d2-4d8b-9148-e3be6c30e623}">
          <xlrd:rvb i="10140"/>
        </ext>
      </extLst>
    </bk>
    <bk>
      <extLst>
        <ext uri="{3e2802c4-a4d2-4d8b-9148-e3be6c30e623}">
          <xlrd:rvb i="10141"/>
        </ext>
      </extLst>
    </bk>
    <bk>
      <extLst>
        <ext uri="{3e2802c4-a4d2-4d8b-9148-e3be6c30e623}">
          <xlrd:rvb i="10142"/>
        </ext>
      </extLst>
    </bk>
    <bk>
      <extLst>
        <ext uri="{3e2802c4-a4d2-4d8b-9148-e3be6c30e623}">
          <xlrd:rvb i="10143"/>
        </ext>
      </extLst>
    </bk>
    <bk>
      <extLst>
        <ext uri="{3e2802c4-a4d2-4d8b-9148-e3be6c30e623}">
          <xlrd:rvb i="10144"/>
        </ext>
      </extLst>
    </bk>
    <bk>
      <extLst>
        <ext uri="{3e2802c4-a4d2-4d8b-9148-e3be6c30e623}">
          <xlrd:rvb i="10145"/>
        </ext>
      </extLst>
    </bk>
    <bk>
      <extLst>
        <ext uri="{3e2802c4-a4d2-4d8b-9148-e3be6c30e623}">
          <xlrd:rvb i="10146"/>
        </ext>
      </extLst>
    </bk>
    <bk>
      <extLst>
        <ext uri="{3e2802c4-a4d2-4d8b-9148-e3be6c30e623}">
          <xlrd:rvb i="10147"/>
        </ext>
      </extLst>
    </bk>
    <bk>
      <extLst>
        <ext uri="{3e2802c4-a4d2-4d8b-9148-e3be6c30e623}">
          <xlrd:rvb i="10148"/>
        </ext>
      </extLst>
    </bk>
    <bk>
      <extLst>
        <ext uri="{3e2802c4-a4d2-4d8b-9148-e3be6c30e623}">
          <xlrd:rvb i="10149"/>
        </ext>
      </extLst>
    </bk>
    <bk>
      <extLst>
        <ext uri="{3e2802c4-a4d2-4d8b-9148-e3be6c30e623}">
          <xlrd:rvb i="10150"/>
        </ext>
      </extLst>
    </bk>
    <bk>
      <extLst>
        <ext uri="{3e2802c4-a4d2-4d8b-9148-e3be6c30e623}">
          <xlrd:rvb i="10151"/>
        </ext>
      </extLst>
    </bk>
    <bk>
      <extLst>
        <ext uri="{3e2802c4-a4d2-4d8b-9148-e3be6c30e623}">
          <xlrd:rvb i="10152"/>
        </ext>
      </extLst>
    </bk>
    <bk>
      <extLst>
        <ext uri="{3e2802c4-a4d2-4d8b-9148-e3be6c30e623}">
          <xlrd:rvb i="10153"/>
        </ext>
      </extLst>
    </bk>
    <bk>
      <extLst>
        <ext uri="{3e2802c4-a4d2-4d8b-9148-e3be6c30e623}">
          <xlrd:rvb i="10154"/>
        </ext>
      </extLst>
    </bk>
    <bk>
      <extLst>
        <ext uri="{3e2802c4-a4d2-4d8b-9148-e3be6c30e623}">
          <xlrd:rvb i="10155"/>
        </ext>
      </extLst>
    </bk>
    <bk>
      <extLst>
        <ext uri="{3e2802c4-a4d2-4d8b-9148-e3be6c30e623}">
          <xlrd:rvb i="10156"/>
        </ext>
      </extLst>
    </bk>
    <bk>
      <extLst>
        <ext uri="{3e2802c4-a4d2-4d8b-9148-e3be6c30e623}">
          <xlrd:rvb i="10157"/>
        </ext>
      </extLst>
    </bk>
    <bk>
      <extLst>
        <ext uri="{3e2802c4-a4d2-4d8b-9148-e3be6c30e623}">
          <xlrd:rvb i="10158"/>
        </ext>
      </extLst>
    </bk>
    <bk>
      <extLst>
        <ext uri="{3e2802c4-a4d2-4d8b-9148-e3be6c30e623}">
          <xlrd:rvb i="10159"/>
        </ext>
      </extLst>
    </bk>
    <bk>
      <extLst>
        <ext uri="{3e2802c4-a4d2-4d8b-9148-e3be6c30e623}">
          <xlrd:rvb i="10160"/>
        </ext>
      </extLst>
    </bk>
    <bk>
      <extLst>
        <ext uri="{3e2802c4-a4d2-4d8b-9148-e3be6c30e623}">
          <xlrd:rvb i="10161"/>
        </ext>
      </extLst>
    </bk>
    <bk>
      <extLst>
        <ext uri="{3e2802c4-a4d2-4d8b-9148-e3be6c30e623}">
          <xlrd:rvb i="10162"/>
        </ext>
      </extLst>
    </bk>
    <bk>
      <extLst>
        <ext uri="{3e2802c4-a4d2-4d8b-9148-e3be6c30e623}">
          <xlrd:rvb i="10163"/>
        </ext>
      </extLst>
    </bk>
    <bk>
      <extLst>
        <ext uri="{3e2802c4-a4d2-4d8b-9148-e3be6c30e623}">
          <xlrd:rvb i="10164"/>
        </ext>
      </extLst>
    </bk>
    <bk>
      <extLst>
        <ext uri="{3e2802c4-a4d2-4d8b-9148-e3be6c30e623}">
          <xlrd:rvb i="10165"/>
        </ext>
      </extLst>
    </bk>
    <bk>
      <extLst>
        <ext uri="{3e2802c4-a4d2-4d8b-9148-e3be6c30e623}">
          <xlrd:rvb i="10166"/>
        </ext>
      </extLst>
    </bk>
    <bk>
      <extLst>
        <ext uri="{3e2802c4-a4d2-4d8b-9148-e3be6c30e623}">
          <xlrd:rvb i="10167"/>
        </ext>
      </extLst>
    </bk>
    <bk>
      <extLst>
        <ext uri="{3e2802c4-a4d2-4d8b-9148-e3be6c30e623}">
          <xlrd:rvb i="10168"/>
        </ext>
      </extLst>
    </bk>
    <bk>
      <extLst>
        <ext uri="{3e2802c4-a4d2-4d8b-9148-e3be6c30e623}">
          <xlrd:rvb i="10169"/>
        </ext>
      </extLst>
    </bk>
    <bk>
      <extLst>
        <ext uri="{3e2802c4-a4d2-4d8b-9148-e3be6c30e623}">
          <xlrd:rvb i="10170"/>
        </ext>
      </extLst>
    </bk>
    <bk>
      <extLst>
        <ext uri="{3e2802c4-a4d2-4d8b-9148-e3be6c30e623}">
          <xlrd:rvb i="10171"/>
        </ext>
      </extLst>
    </bk>
    <bk>
      <extLst>
        <ext uri="{3e2802c4-a4d2-4d8b-9148-e3be6c30e623}">
          <xlrd:rvb i="10172"/>
        </ext>
      </extLst>
    </bk>
    <bk>
      <extLst>
        <ext uri="{3e2802c4-a4d2-4d8b-9148-e3be6c30e623}">
          <xlrd:rvb i="10173"/>
        </ext>
      </extLst>
    </bk>
    <bk>
      <extLst>
        <ext uri="{3e2802c4-a4d2-4d8b-9148-e3be6c30e623}">
          <xlrd:rvb i="10174"/>
        </ext>
      </extLst>
    </bk>
    <bk>
      <extLst>
        <ext uri="{3e2802c4-a4d2-4d8b-9148-e3be6c30e623}">
          <xlrd:rvb i="10175"/>
        </ext>
      </extLst>
    </bk>
    <bk>
      <extLst>
        <ext uri="{3e2802c4-a4d2-4d8b-9148-e3be6c30e623}">
          <xlrd:rvb i="10176"/>
        </ext>
      </extLst>
    </bk>
    <bk>
      <extLst>
        <ext uri="{3e2802c4-a4d2-4d8b-9148-e3be6c30e623}">
          <xlrd:rvb i="10177"/>
        </ext>
      </extLst>
    </bk>
    <bk>
      <extLst>
        <ext uri="{3e2802c4-a4d2-4d8b-9148-e3be6c30e623}">
          <xlrd:rvb i="10178"/>
        </ext>
      </extLst>
    </bk>
    <bk>
      <extLst>
        <ext uri="{3e2802c4-a4d2-4d8b-9148-e3be6c30e623}">
          <xlrd:rvb i="10179"/>
        </ext>
      </extLst>
    </bk>
    <bk>
      <extLst>
        <ext uri="{3e2802c4-a4d2-4d8b-9148-e3be6c30e623}">
          <xlrd:rvb i="10180"/>
        </ext>
      </extLst>
    </bk>
    <bk>
      <extLst>
        <ext uri="{3e2802c4-a4d2-4d8b-9148-e3be6c30e623}">
          <xlrd:rvb i="10181"/>
        </ext>
      </extLst>
    </bk>
    <bk>
      <extLst>
        <ext uri="{3e2802c4-a4d2-4d8b-9148-e3be6c30e623}">
          <xlrd:rvb i="10182"/>
        </ext>
      </extLst>
    </bk>
    <bk>
      <extLst>
        <ext uri="{3e2802c4-a4d2-4d8b-9148-e3be6c30e623}">
          <xlrd:rvb i="10183"/>
        </ext>
      </extLst>
    </bk>
    <bk>
      <extLst>
        <ext uri="{3e2802c4-a4d2-4d8b-9148-e3be6c30e623}">
          <xlrd:rvb i="10184"/>
        </ext>
      </extLst>
    </bk>
    <bk>
      <extLst>
        <ext uri="{3e2802c4-a4d2-4d8b-9148-e3be6c30e623}">
          <xlrd:rvb i="10185"/>
        </ext>
      </extLst>
    </bk>
    <bk>
      <extLst>
        <ext uri="{3e2802c4-a4d2-4d8b-9148-e3be6c30e623}">
          <xlrd:rvb i="10186"/>
        </ext>
      </extLst>
    </bk>
    <bk>
      <extLst>
        <ext uri="{3e2802c4-a4d2-4d8b-9148-e3be6c30e623}">
          <xlrd:rvb i="10187"/>
        </ext>
      </extLst>
    </bk>
    <bk>
      <extLst>
        <ext uri="{3e2802c4-a4d2-4d8b-9148-e3be6c30e623}">
          <xlrd:rvb i="10188"/>
        </ext>
      </extLst>
    </bk>
    <bk>
      <extLst>
        <ext uri="{3e2802c4-a4d2-4d8b-9148-e3be6c30e623}">
          <xlrd:rvb i="10189"/>
        </ext>
      </extLst>
    </bk>
    <bk>
      <extLst>
        <ext uri="{3e2802c4-a4d2-4d8b-9148-e3be6c30e623}">
          <xlrd:rvb i="10190"/>
        </ext>
      </extLst>
    </bk>
    <bk>
      <extLst>
        <ext uri="{3e2802c4-a4d2-4d8b-9148-e3be6c30e623}">
          <xlrd:rvb i="10191"/>
        </ext>
      </extLst>
    </bk>
    <bk>
      <extLst>
        <ext uri="{3e2802c4-a4d2-4d8b-9148-e3be6c30e623}">
          <xlrd:rvb i="10192"/>
        </ext>
      </extLst>
    </bk>
    <bk>
      <extLst>
        <ext uri="{3e2802c4-a4d2-4d8b-9148-e3be6c30e623}">
          <xlrd:rvb i="10193"/>
        </ext>
      </extLst>
    </bk>
    <bk>
      <extLst>
        <ext uri="{3e2802c4-a4d2-4d8b-9148-e3be6c30e623}">
          <xlrd:rvb i="10194"/>
        </ext>
      </extLst>
    </bk>
    <bk>
      <extLst>
        <ext uri="{3e2802c4-a4d2-4d8b-9148-e3be6c30e623}">
          <xlrd:rvb i="10195"/>
        </ext>
      </extLst>
    </bk>
    <bk>
      <extLst>
        <ext uri="{3e2802c4-a4d2-4d8b-9148-e3be6c30e623}">
          <xlrd:rvb i="10196"/>
        </ext>
      </extLst>
    </bk>
    <bk>
      <extLst>
        <ext uri="{3e2802c4-a4d2-4d8b-9148-e3be6c30e623}">
          <xlrd:rvb i="10197"/>
        </ext>
      </extLst>
    </bk>
    <bk>
      <extLst>
        <ext uri="{3e2802c4-a4d2-4d8b-9148-e3be6c30e623}">
          <xlrd:rvb i="10198"/>
        </ext>
      </extLst>
    </bk>
    <bk>
      <extLst>
        <ext uri="{3e2802c4-a4d2-4d8b-9148-e3be6c30e623}">
          <xlrd:rvb i="10199"/>
        </ext>
      </extLst>
    </bk>
    <bk>
      <extLst>
        <ext uri="{3e2802c4-a4d2-4d8b-9148-e3be6c30e623}">
          <xlrd:rvb i="10200"/>
        </ext>
      </extLst>
    </bk>
    <bk>
      <extLst>
        <ext uri="{3e2802c4-a4d2-4d8b-9148-e3be6c30e623}">
          <xlrd:rvb i="10201"/>
        </ext>
      </extLst>
    </bk>
    <bk>
      <extLst>
        <ext uri="{3e2802c4-a4d2-4d8b-9148-e3be6c30e623}">
          <xlrd:rvb i="10202"/>
        </ext>
      </extLst>
    </bk>
    <bk>
      <extLst>
        <ext uri="{3e2802c4-a4d2-4d8b-9148-e3be6c30e623}">
          <xlrd:rvb i="10203"/>
        </ext>
      </extLst>
    </bk>
    <bk>
      <extLst>
        <ext uri="{3e2802c4-a4d2-4d8b-9148-e3be6c30e623}">
          <xlrd:rvb i="10204"/>
        </ext>
      </extLst>
    </bk>
    <bk>
      <extLst>
        <ext uri="{3e2802c4-a4d2-4d8b-9148-e3be6c30e623}">
          <xlrd:rvb i="10205"/>
        </ext>
      </extLst>
    </bk>
    <bk>
      <extLst>
        <ext uri="{3e2802c4-a4d2-4d8b-9148-e3be6c30e623}">
          <xlrd:rvb i="10206"/>
        </ext>
      </extLst>
    </bk>
    <bk>
      <extLst>
        <ext uri="{3e2802c4-a4d2-4d8b-9148-e3be6c30e623}">
          <xlrd:rvb i="10207"/>
        </ext>
      </extLst>
    </bk>
    <bk>
      <extLst>
        <ext uri="{3e2802c4-a4d2-4d8b-9148-e3be6c30e623}">
          <xlrd:rvb i="10208"/>
        </ext>
      </extLst>
    </bk>
    <bk>
      <extLst>
        <ext uri="{3e2802c4-a4d2-4d8b-9148-e3be6c30e623}">
          <xlrd:rvb i="10209"/>
        </ext>
      </extLst>
    </bk>
    <bk>
      <extLst>
        <ext uri="{3e2802c4-a4d2-4d8b-9148-e3be6c30e623}">
          <xlrd:rvb i="10210"/>
        </ext>
      </extLst>
    </bk>
    <bk>
      <extLst>
        <ext uri="{3e2802c4-a4d2-4d8b-9148-e3be6c30e623}">
          <xlrd:rvb i="10211"/>
        </ext>
      </extLst>
    </bk>
    <bk>
      <extLst>
        <ext uri="{3e2802c4-a4d2-4d8b-9148-e3be6c30e623}">
          <xlrd:rvb i="10212"/>
        </ext>
      </extLst>
    </bk>
    <bk>
      <extLst>
        <ext uri="{3e2802c4-a4d2-4d8b-9148-e3be6c30e623}">
          <xlrd:rvb i="10213"/>
        </ext>
      </extLst>
    </bk>
    <bk>
      <extLst>
        <ext uri="{3e2802c4-a4d2-4d8b-9148-e3be6c30e623}">
          <xlrd:rvb i="10214"/>
        </ext>
      </extLst>
    </bk>
    <bk>
      <extLst>
        <ext uri="{3e2802c4-a4d2-4d8b-9148-e3be6c30e623}">
          <xlrd:rvb i="10215"/>
        </ext>
      </extLst>
    </bk>
    <bk>
      <extLst>
        <ext uri="{3e2802c4-a4d2-4d8b-9148-e3be6c30e623}">
          <xlrd:rvb i="10216"/>
        </ext>
      </extLst>
    </bk>
    <bk>
      <extLst>
        <ext uri="{3e2802c4-a4d2-4d8b-9148-e3be6c30e623}">
          <xlrd:rvb i="10217"/>
        </ext>
      </extLst>
    </bk>
    <bk>
      <extLst>
        <ext uri="{3e2802c4-a4d2-4d8b-9148-e3be6c30e623}">
          <xlrd:rvb i="10218"/>
        </ext>
      </extLst>
    </bk>
    <bk>
      <extLst>
        <ext uri="{3e2802c4-a4d2-4d8b-9148-e3be6c30e623}">
          <xlrd:rvb i="10219"/>
        </ext>
      </extLst>
    </bk>
    <bk>
      <extLst>
        <ext uri="{3e2802c4-a4d2-4d8b-9148-e3be6c30e623}">
          <xlrd:rvb i="10220"/>
        </ext>
      </extLst>
    </bk>
    <bk>
      <extLst>
        <ext uri="{3e2802c4-a4d2-4d8b-9148-e3be6c30e623}">
          <xlrd:rvb i="10221"/>
        </ext>
      </extLst>
    </bk>
    <bk>
      <extLst>
        <ext uri="{3e2802c4-a4d2-4d8b-9148-e3be6c30e623}">
          <xlrd:rvb i="10222"/>
        </ext>
      </extLst>
    </bk>
    <bk>
      <extLst>
        <ext uri="{3e2802c4-a4d2-4d8b-9148-e3be6c30e623}">
          <xlrd:rvb i="10223"/>
        </ext>
      </extLst>
    </bk>
    <bk>
      <extLst>
        <ext uri="{3e2802c4-a4d2-4d8b-9148-e3be6c30e623}">
          <xlrd:rvb i="10224"/>
        </ext>
      </extLst>
    </bk>
    <bk>
      <extLst>
        <ext uri="{3e2802c4-a4d2-4d8b-9148-e3be6c30e623}">
          <xlrd:rvb i="10225"/>
        </ext>
      </extLst>
    </bk>
    <bk>
      <extLst>
        <ext uri="{3e2802c4-a4d2-4d8b-9148-e3be6c30e623}">
          <xlrd:rvb i="10226"/>
        </ext>
      </extLst>
    </bk>
    <bk>
      <extLst>
        <ext uri="{3e2802c4-a4d2-4d8b-9148-e3be6c30e623}">
          <xlrd:rvb i="10227"/>
        </ext>
      </extLst>
    </bk>
    <bk>
      <extLst>
        <ext uri="{3e2802c4-a4d2-4d8b-9148-e3be6c30e623}">
          <xlrd:rvb i="10228"/>
        </ext>
      </extLst>
    </bk>
    <bk>
      <extLst>
        <ext uri="{3e2802c4-a4d2-4d8b-9148-e3be6c30e623}">
          <xlrd:rvb i="10229"/>
        </ext>
      </extLst>
    </bk>
    <bk>
      <extLst>
        <ext uri="{3e2802c4-a4d2-4d8b-9148-e3be6c30e623}">
          <xlrd:rvb i="10230"/>
        </ext>
      </extLst>
    </bk>
    <bk>
      <extLst>
        <ext uri="{3e2802c4-a4d2-4d8b-9148-e3be6c30e623}">
          <xlrd:rvb i="10231"/>
        </ext>
      </extLst>
    </bk>
    <bk>
      <extLst>
        <ext uri="{3e2802c4-a4d2-4d8b-9148-e3be6c30e623}">
          <xlrd:rvb i="10232"/>
        </ext>
      </extLst>
    </bk>
    <bk>
      <extLst>
        <ext uri="{3e2802c4-a4d2-4d8b-9148-e3be6c30e623}">
          <xlrd:rvb i="10233"/>
        </ext>
      </extLst>
    </bk>
    <bk>
      <extLst>
        <ext uri="{3e2802c4-a4d2-4d8b-9148-e3be6c30e623}">
          <xlrd:rvb i="10234"/>
        </ext>
      </extLst>
    </bk>
    <bk>
      <extLst>
        <ext uri="{3e2802c4-a4d2-4d8b-9148-e3be6c30e623}">
          <xlrd:rvb i="10235"/>
        </ext>
      </extLst>
    </bk>
    <bk>
      <extLst>
        <ext uri="{3e2802c4-a4d2-4d8b-9148-e3be6c30e623}">
          <xlrd:rvb i="10236"/>
        </ext>
      </extLst>
    </bk>
    <bk>
      <extLst>
        <ext uri="{3e2802c4-a4d2-4d8b-9148-e3be6c30e623}">
          <xlrd:rvb i="10237"/>
        </ext>
      </extLst>
    </bk>
    <bk>
      <extLst>
        <ext uri="{3e2802c4-a4d2-4d8b-9148-e3be6c30e623}">
          <xlrd:rvb i="10238"/>
        </ext>
      </extLst>
    </bk>
    <bk>
      <extLst>
        <ext uri="{3e2802c4-a4d2-4d8b-9148-e3be6c30e623}">
          <xlrd:rvb i="10239"/>
        </ext>
      </extLst>
    </bk>
    <bk>
      <extLst>
        <ext uri="{3e2802c4-a4d2-4d8b-9148-e3be6c30e623}">
          <xlrd:rvb i="10240"/>
        </ext>
      </extLst>
    </bk>
    <bk>
      <extLst>
        <ext uri="{3e2802c4-a4d2-4d8b-9148-e3be6c30e623}">
          <xlrd:rvb i="10241"/>
        </ext>
      </extLst>
    </bk>
    <bk>
      <extLst>
        <ext uri="{3e2802c4-a4d2-4d8b-9148-e3be6c30e623}">
          <xlrd:rvb i="10242"/>
        </ext>
      </extLst>
    </bk>
    <bk>
      <extLst>
        <ext uri="{3e2802c4-a4d2-4d8b-9148-e3be6c30e623}">
          <xlrd:rvb i="10243"/>
        </ext>
      </extLst>
    </bk>
    <bk>
      <extLst>
        <ext uri="{3e2802c4-a4d2-4d8b-9148-e3be6c30e623}">
          <xlrd:rvb i="10244"/>
        </ext>
      </extLst>
    </bk>
    <bk>
      <extLst>
        <ext uri="{3e2802c4-a4d2-4d8b-9148-e3be6c30e623}">
          <xlrd:rvb i="10245"/>
        </ext>
      </extLst>
    </bk>
    <bk>
      <extLst>
        <ext uri="{3e2802c4-a4d2-4d8b-9148-e3be6c30e623}">
          <xlrd:rvb i="10246"/>
        </ext>
      </extLst>
    </bk>
    <bk>
      <extLst>
        <ext uri="{3e2802c4-a4d2-4d8b-9148-e3be6c30e623}">
          <xlrd:rvb i="10247"/>
        </ext>
      </extLst>
    </bk>
    <bk>
      <extLst>
        <ext uri="{3e2802c4-a4d2-4d8b-9148-e3be6c30e623}">
          <xlrd:rvb i="10248"/>
        </ext>
      </extLst>
    </bk>
    <bk>
      <extLst>
        <ext uri="{3e2802c4-a4d2-4d8b-9148-e3be6c30e623}">
          <xlrd:rvb i="10249"/>
        </ext>
      </extLst>
    </bk>
    <bk>
      <extLst>
        <ext uri="{3e2802c4-a4d2-4d8b-9148-e3be6c30e623}">
          <xlrd:rvb i="10250"/>
        </ext>
      </extLst>
    </bk>
    <bk>
      <extLst>
        <ext uri="{3e2802c4-a4d2-4d8b-9148-e3be6c30e623}">
          <xlrd:rvb i="10251"/>
        </ext>
      </extLst>
    </bk>
    <bk>
      <extLst>
        <ext uri="{3e2802c4-a4d2-4d8b-9148-e3be6c30e623}">
          <xlrd:rvb i="10252"/>
        </ext>
      </extLst>
    </bk>
    <bk>
      <extLst>
        <ext uri="{3e2802c4-a4d2-4d8b-9148-e3be6c30e623}">
          <xlrd:rvb i="10253"/>
        </ext>
      </extLst>
    </bk>
    <bk>
      <extLst>
        <ext uri="{3e2802c4-a4d2-4d8b-9148-e3be6c30e623}">
          <xlrd:rvb i="10254"/>
        </ext>
      </extLst>
    </bk>
    <bk>
      <extLst>
        <ext uri="{3e2802c4-a4d2-4d8b-9148-e3be6c30e623}">
          <xlrd:rvb i="10255"/>
        </ext>
      </extLst>
    </bk>
    <bk>
      <extLst>
        <ext uri="{3e2802c4-a4d2-4d8b-9148-e3be6c30e623}">
          <xlrd:rvb i="10256"/>
        </ext>
      </extLst>
    </bk>
    <bk>
      <extLst>
        <ext uri="{3e2802c4-a4d2-4d8b-9148-e3be6c30e623}">
          <xlrd:rvb i="10257"/>
        </ext>
      </extLst>
    </bk>
    <bk>
      <extLst>
        <ext uri="{3e2802c4-a4d2-4d8b-9148-e3be6c30e623}">
          <xlrd:rvb i="10258"/>
        </ext>
      </extLst>
    </bk>
    <bk>
      <extLst>
        <ext uri="{3e2802c4-a4d2-4d8b-9148-e3be6c30e623}">
          <xlrd:rvb i="10259"/>
        </ext>
      </extLst>
    </bk>
    <bk>
      <extLst>
        <ext uri="{3e2802c4-a4d2-4d8b-9148-e3be6c30e623}">
          <xlrd:rvb i="10260"/>
        </ext>
      </extLst>
    </bk>
    <bk>
      <extLst>
        <ext uri="{3e2802c4-a4d2-4d8b-9148-e3be6c30e623}">
          <xlrd:rvb i="10261"/>
        </ext>
      </extLst>
    </bk>
    <bk>
      <extLst>
        <ext uri="{3e2802c4-a4d2-4d8b-9148-e3be6c30e623}">
          <xlrd:rvb i="10262"/>
        </ext>
      </extLst>
    </bk>
    <bk>
      <extLst>
        <ext uri="{3e2802c4-a4d2-4d8b-9148-e3be6c30e623}">
          <xlrd:rvb i="10263"/>
        </ext>
      </extLst>
    </bk>
    <bk>
      <extLst>
        <ext uri="{3e2802c4-a4d2-4d8b-9148-e3be6c30e623}">
          <xlrd:rvb i="10264"/>
        </ext>
      </extLst>
    </bk>
    <bk>
      <extLst>
        <ext uri="{3e2802c4-a4d2-4d8b-9148-e3be6c30e623}">
          <xlrd:rvb i="10265"/>
        </ext>
      </extLst>
    </bk>
    <bk>
      <extLst>
        <ext uri="{3e2802c4-a4d2-4d8b-9148-e3be6c30e623}">
          <xlrd:rvb i="10266"/>
        </ext>
      </extLst>
    </bk>
    <bk>
      <extLst>
        <ext uri="{3e2802c4-a4d2-4d8b-9148-e3be6c30e623}">
          <xlrd:rvb i="10267"/>
        </ext>
      </extLst>
    </bk>
    <bk>
      <extLst>
        <ext uri="{3e2802c4-a4d2-4d8b-9148-e3be6c30e623}">
          <xlrd:rvb i="10268"/>
        </ext>
      </extLst>
    </bk>
    <bk>
      <extLst>
        <ext uri="{3e2802c4-a4d2-4d8b-9148-e3be6c30e623}">
          <xlrd:rvb i="10269"/>
        </ext>
      </extLst>
    </bk>
    <bk>
      <extLst>
        <ext uri="{3e2802c4-a4d2-4d8b-9148-e3be6c30e623}">
          <xlrd:rvb i="10270"/>
        </ext>
      </extLst>
    </bk>
    <bk>
      <extLst>
        <ext uri="{3e2802c4-a4d2-4d8b-9148-e3be6c30e623}">
          <xlrd:rvb i="10271"/>
        </ext>
      </extLst>
    </bk>
    <bk>
      <extLst>
        <ext uri="{3e2802c4-a4d2-4d8b-9148-e3be6c30e623}">
          <xlrd:rvb i="10272"/>
        </ext>
      </extLst>
    </bk>
    <bk>
      <extLst>
        <ext uri="{3e2802c4-a4d2-4d8b-9148-e3be6c30e623}">
          <xlrd:rvb i="10273"/>
        </ext>
      </extLst>
    </bk>
    <bk>
      <extLst>
        <ext uri="{3e2802c4-a4d2-4d8b-9148-e3be6c30e623}">
          <xlrd:rvb i="10274"/>
        </ext>
      </extLst>
    </bk>
    <bk>
      <extLst>
        <ext uri="{3e2802c4-a4d2-4d8b-9148-e3be6c30e623}">
          <xlrd:rvb i="10275"/>
        </ext>
      </extLst>
    </bk>
    <bk>
      <extLst>
        <ext uri="{3e2802c4-a4d2-4d8b-9148-e3be6c30e623}">
          <xlrd:rvb i="10276"/>
        </ext>
      </extLst>
    </bk>
    <bk>
      <extLst>
        <ext uri="{3e2802c4-a4d2-4d8b-9148-e3be6c30e623}">
          <xlrd:rvb i="10277"/>
        </ext>
      </extLst>
    </bk>
    <bk>
      <extLst>
        <ext uri="{3e2802c4-a4d2-4d8b-9148-e3be6c30e623}">
          <xlrd:rvb i="10278"/>
        </ext>
      </extLst>
    </bk>
    <bk>
      <extLst>
        <ext uri="{3e2802c4-a4d2-4d8b-9148-e3be6c30e623}">
          <xlrd:rvb i="10279"/>
        </ext>
      </extLst>
    </bk>
    <bk>
      <extLst>
        <ext uri="{3e2802c4-a4d2-4d8b-9148-e3be6c30e623}">
          <xlrd:rvb i="10280"/>
        </ext>
      </extLst>
    </bk>
    <bk>
      <extLst>
        <ext uri="{3e2802c4-a4d2-4d8b-9148-e3be6c30e623}">
          <xlrd:rvb i="10281"/>
        </ext>
      </extLst>
    </bk>
    <bk>
      <extLst>
        <ext uri="{3e2802c4-a4d2-4d8b-9148-e3be6c30e623}">
          <xlrd:rvb i="10282"/>
        </ext>
      </extLst>
    </bk>
    <bk>
      <extLst>
        <ext uri="{3e2802c4-a4d2-4d8b-9148-e3be6c30e623}">
          <xlrd:rvb i="10283"/>
        </ext>
      </extLst>
    </bk>
    <bk>
      <extLst>
        <ext uri="{3e2802c4-a4d2-4d8b-9148-e3be6c30e623}">
          <xlrd:rvb i="10284"/>
        </ext>
      </extLst>
    </bk>
    <bk>
      <extLst>
        <ext uri="{3e2802c4-a4d2-4d8b-9148-e3be6c30e623}">
          <xlrd:rvb i="10285"/>
        </ext>
      </extLst>
    </bk>
    <bk>
      <extLst>
        <ext uri="{3e2802c4-a4d2-4d8b-9148-e3be6c30e623}">
          <xlrd:rvb i="10286"/>
        </ext>
      </extLst>
    </bk>
    <bk>
      <extLst>
        <ext uri="{3e2802c4-a4d2-4d8b-9148-e3be6c30e623}">
          <xlrd:rvb i="10287"/>
        </ext>
      </extLst>
    </bk>
    <bk>
      <extLst>
        <ext uri="{3e2802c4-a4d2-4d8b-9148-e3be6c30e623}">
          <xlrd:rvb i="10288"/>
        </ext>
      </extLst>
    </bk>
    <bk>
      <extLst>
        <ext uri="{3e2802c4-a4d2-4d8b-9148-e3be6c30e623}">
          <xlrd:rvb i="10289"/>
        </ext>
      </extLst>
    </bk>
    <bk>
      <extLst>
        <ext uri="{3e2802c4-a4d2-4d8b-9148-e3be6c30e623}">
          <xlrd:rvb i="10290"/>
        </ext>
      </extLst>
    </bk>
    <bk>
      <extLst>
        <ext uri="{3e2802c4-a4d2-4d8b-9148-e3be6c30e623}">
          <xlrd:rvb i="10291"/>
        </ext>
      </extLst>
    </bk>
    <bk>
      <extLst>
        <ext uri="{3e2802c4-a4d2-4d8b-9148-e3be6c30e623}">
          <xlrd:rvb i="10292"/>
        </ext>
      </extLst>
    </bk>
    <bk>
      <extLst>
        <ext uri="{3e2802c4-a4d2-4d8b-9148-e3be6c30e623}">
          <xlrd:rvb i="10293"/>
        </ext>
      </extLst>
    </bk>
    <bk>
      <extLst>
        <ext uri="{3e2802c4-a4d2-4d8b-9148-e3be6c30e623}">
          <xlrd:rvb i="10294"/>
        </ext>
      </extLst>
    </bk>
    <bk>
      <extLst>
        <ext uri="{3e2802c4-a4d2-4d8b-9148-e3be6c30e623}">
          <xlrd:rvb i="10295"/>
        </ext>
      </extLst>
    </bk>
    <bk>
      <extLst>
        <ext uri="{3e2802c4-a4d2-4d8b-9148-e3be6c30e623}">
          <xlrd:rvb i="10296"/>
        </ext>
      </extLst>
    </bk>
    <bk>
      <extLst>
        <ext uri="{3e2802c4-a4d2-4d8b-9148-e3be6c30e623}">
          <xlrd:rvb i="10297"/>
        </ext>
      </extLst>
    </bk>
    <bk>
      <extLst>
        <ext uri="{3e2802c4-a4d2-4d8b-9148-e3be6c30e623}">
          <xlrd:rvb i="10298"/>
        </ext>
      </extLst>
    </bk>
    <bk>
      <extLst>
        <ext uri="{3e2802c4-a4d2-4d8b-9148-e3be6c30e623}">
          <xlrd:rvb i="10299"/>
        </ext>
      </extLst>
    </bk>
    <bk>
      <extLst>
        <ext uri="{3e2802c4-a4d2-4d8b-9148-e3be6c30e623}">
          <xlrd:rvb i="10300"/>
        </ext>
      </extLst>
    </bk>
    <bk>
      <extLst>
        <ext uri="{3e2802c4-a4d2-4d8b-9148-e3be6c30e623}">
          <xlrd:rvb i="10301"/>
        </ext>
      </extLst>
    </bk>
    <bk>
      <extLst>
        <ext uri="{3e2802c4-a4d2-4d8b-9148-e3be6c30e623}">
          <xlrd:rvb i="10302"/>
        </ext>
      </extLst>
    </bk>
    <bk>
      <extLst>
        <ext uri="{3e2802c4-a4d2-4d8b-9148-e3be6c30e623}">
          <xlrd:rvb i="10303"/>
        </ext>
      </extLst>
    </bk>
    <bk>
      <extLst>
        <ext uri="{3e2802c4-a4d2-4d8b-9148-e3be6c30e623}">
          <xlrd:rvb i="10304"/>
        </ext>
      </extLst>
    </bk>
    <bk>
      <extLst>
        <ext uri="{3e2802c4-a4d2-4d8b-9148-e3be6c30e623}">
          <xlrd:rvb i="10305"/>
        </ext>
      </extLst>
    </bk>
    <bk>
      <extLst>
        <ext uri="{3e2802c4-a4d2-4d8b-9148-e3be6c30e623}">
          <xlrd:rvb i="10306"/>
        </ext>
      </extLst>
    </bk>
    <bk>
      <extLst>
        <ext uri="{3e2802c4-a4d2-4d8b-9148-e3be6c30e623}">
          <xlrd:rvb i="10307"/>
        </ext>
      </extLst>
    </bk>
    <bk>
      <extLst>
        <ext uri="{3e2802c4-a4d2-4d8b-9148-e3be6c30e623}">
          <xlrd:rvb i="10308"/>
        </ext>
      </extLst>
    </bk>
    <bk>
      <extLst>
        <ext uri="{3e2802c4-a4d2-4d8b-9148-e3be6c30e623}">
          <xlrd:rvb i="10309"/>
        </ext>
      </extLst>
    </bk>
    <bk>
      <extLst>
        <ext uri="{3e2802c4-a4d2-4d8b-9148-e3be6c30e623}">
          <xlrd:rvb i="10310"/>
        </ext>
      </extLst>
    </bk>
    <bk>
      <extLst>
        <ext uri="{3e2802c4-a4d2-4d8b-9148-e3be6c30e623}">
          <xlrd:rvb i="10311"/>
        </ext>
      </extLst>
    </bk>
    <bk>
      <extLst>
        <ext uri="{3e2802c4-a4d2-4d8b-9148-e3be6c30e623}">
          <xlrd:rvb i="10312"/>
        </ext>
      </extLst>
    </bk>
    <bk>
      <extLst>
        <ext uri="{3e2802c4-a4d2-4d8b-9148-e3be6c30e623}">
          <xlrd:rvb i="10313"/>
        </ext>
      </extLst>
    </bk>
    <bk>
      <extLst>
        <ext uri="{3e2802c4-a4d2-4d8b-9148-e3be6c30e623}">
          <xlrd:rvb i="10314"/>
        </ext>
      </extLst>
    </bk>
    <bk>
      <extLst>
        <ext uri="{3e2802c4-a4d2-4d8b-9148-e3be6c30e623}">
          <xlrd:rvb i="10315"/>
        </ext>
      </extLst>
    </bk>
    <bk>
      <extLst>
        <ext uri="{3e2802c4-a4d2-4d8b-9148-e3be6c30e623}">
          <xlrd:rvb i="10316"/>
        </ext>
      </extLst>
    </bk>
    <bk>
      <extLst>
        <ext uri="{3e2802c4-a4d2-4d8b-9148-e3be6c30e623}">
          <xlrd:rvb i="10317"/>
        </ext>
      </extLst>
    </bk>
    <bk>
      <extLst>
        <ext uri="{3e2802c4-a4d2-4d8b-9148-e3be6c30e623}">
          <xlrd:rvb i="10318"/>
        </ext>
      </extLst>
    </bk>
    <bk>
      <extLst>
        <ext uri="{3e2802c4-a4d2-4d8b-9148-e3be6c30e623}">
          <xlrd:rvb i="10319"/>
        </ext>
      </extLst>
    </bk>
    <bk>
      <extLst>
        <ext uri="{3e2802c4-a4d2-4d8b-9148-e3be6c30e623}">
          <xlrd:rvb i="10320"/>
        </ext>
      </extLst>
    </bk>
    <bk>
      <extLst>
        <ext uri="{3e2802c4-a4d2-4d8b-9148-e3be6c30e623}">
          <xlrd:rvb i="10321"/>
        </ext>
      </extLst>
    </bk>
    <bk>
      <extLst>
        <ext uri="{3e2802c4-a4d2-4d8b-9148-e3be6c30e623}">
          <xlrd:rvb i="10322"/>
        </ext>
      </extLst>
    </bk>
    <bk>
      <extLst>
        <ext uri="{3e2802c4-a4d2-4d8b-9148-e3be6c30e623}">
          <xlrd:rvb i="10323"/>
        </ext>
      </extLst>
    </bk>
    <bk>
      <extLst>
        <ext uri="{3e2802c4-a4d2-4d8b-9148-e3be6c30e623}">
          <xlrd:rvb i="10324"/>
        </ext>
      </extLst>
    </bk>
    <bk>
      <extLst>
        <ext uri="{3e2802c4-a4d2-4d8b-9148-e3be6c30e623}">
          <xlrd:rvb i="10325"/>
        </ext>
      </extLst>
    </bk>
    <bk>
      <extLst>
        <ext uri="{3e2802c4-a4d2-4d8b-9148-e3be6c30e623}">
          <xlrd:rvb i="10326"/>
        </ext>
      </extLst>
    </bk>
    <bk>
      <extLst>
        <ext uri="{3e2802c4-a4d2-4d8b-9148-e3be6c30e623}">
          <xlrd:rvb i="10327"/>
        </ext>
      </extLst>
    </bk>
    <bk>
      <extLst>
        <ext uri="{3e2802c4-a4d2-4d8b-9148-e3be6c30e623}">
          <xlrd:rvb i="10328"/>
        </ext>
      </extLst>
    </bk>
    <bk>
      <extLst>
        <ext uri="{3e2802c4-a4d2-4d8b-9148-e3be6c30e623}">
          <xlrd:rvb i="10329"/>
        </ext>
      </extLst>
    </bk>
    <bk>
      <extLst>
        <ext uri="{3e2802c4-a4d2-4d8b-9148-e3be6c30e623}">
          <xlrd:rvb i="10330"/>
        </ext>
      </extLst>
    </bk>
    <bk>
      <extLst>
        <ext uri="{3e2802c4-a4d2-4d8b-9148-e3be6c30e623}">
          <xlrd:rvb i="10331"/>
        </ext>
      </extLst>
    </bk>
    <bk>
      <extLst>
        <ext uri="{3e2802c4-a4d2-4d8b-9148-e3be6c30e623}">
          <xlrd:rvb i="10332"/>
        </ext>
      </extLst>
    </bk>
    <bk>
      <extLst>
        <ext uri="{3e2802c4-a4d2-4d8b-9148-e3be6c30e623}">
          <xlrd:rvb i="10333"/>
        </ext>
      </extLst>
    </bk>
    <bk>
      <extLst>
        <ext uri="{3e2802c4-a4d2-4d8b-9148-e3be6c30e623}">
          <xlrd:rvb i="10334"/>
        </ext>
      </extLst>
    </bk>
    <bk>
      <extLst>
        <ext uri="{3e2802c4-a4d2-4d8b-9148-e3be6c30e623}">
          <xlrd:rvb i="10335"/>
        </ext>
      </extLst>
    </bk>
    <bk>
      <extLst>
        <ext uri="{3e2802c4-a4d2-4d8b-9148-e3be6c30e623}">
          <xlrd:rvb i="10336"/>
        </ext>
      </extLst>
    </bk>
    <bk>
      <extLst>
        <ext uri="{3e2802c4-a4d2-4d8b-9148-e3be6c30e623}">
          <xlrd:rvb i="10337"/>
        </ext>
      </extLst>
    </bk>
    <bk>
      <extLst>
        <ext uri="{3e2802c4-a4d2-4d8b-9148-e3be6c30e623}">
          <xlrd:rvb i="10338"/>
        </ext>
      </extLst>
    </bk>
    <bk>
      <extLst>
        <ext uri="{3e2802c4-a4d2-4d8b-9148-e3be6c30e623}">
          <xlrd:rvb i="10339"/>
        </ext>
      </extLst>
    </bk>
    <bk>
      <extLst>
        <ext uri="{3e2802c4-a4d2-4d8b-9148-e3be6c30e623}">
          <xlrd:rvb i="10340"/>
        </ext>
      </extLst>
    </bk>
    <bk>
      <extLst>
        <ext uri="{3e2802c4-a4d2-4d8b-9148-e3be6c30e623}">
          <xlrd:rvb i="10341"/>
        </ext>
      </extLst>
    </bk>
    <bk>
      <extLst>
        <ext uri="{3e2802c4-a4d2-4d8b-9148-e3be6c30e623}">
          <xlrd:rvb i="10342"/>
        </ext>
      </extLst>
    </bk>
    <bk>
      <extLst>
        <ext uri="{3e2802c4-a4d2-4d8b-9148-e3be6c30e623}">
          <xlrd:rvb i="10343"/>
        </ext>
      </extLst>
    </bk>
    <bk>
      <extLst>
        <ext uri="{3e2802c4-a4d2-4d8b-9148-e3be6c30e623}">
          <xlrd:rvb i="10344"/>
        </ext>
      </extLst>
    </bk>
    <bk>
      <extLst>
        <ext uri="{3e2802c4-a4d2-4d8b-9148-e3be6c30e623}">
          <xlrd:rvb i="10345"/>
        </ext>
      </extLst>
    </bk>
    <bk>
      <extLst>
        <ext uri="{3e2802c4-a4d2-4d8b-9148-e3be6c30e623}">
          <xlrd:rvb i="10346"/>
        </ext>
      </extLst>
    </bk>
    <bk>
      <extLst>
        <ext uri="{3e2802c4-a4d2-4d8b-9148-e3be6c30e623}">
          <xlrd:rvb i="10347"/>
        </ext>
      </extLst>
    </bk>
    <bk>
      <extLst>
        <ext uri="{3e2802c4-a4d2-4d8b-9148-e3be6c30e623}">
          <xlrd:rvb i="10348"/>
        </ext>
      </extLst>
    </bk>
    <bk>
      <extLst>
        <ext uri="{3e2802c4-a4d2-4d8b-9148-e3be6c30e623}">
          <xlrd:rvb i="10349"/>
        </ext>
      </extLst>
    </bk>
    <bk>
      <extLst>
        <ext uri="{3e2802c4-a4d2-4d8b-9148-e3be6c30e623}">
          <xlrd:rvb i="10350"/>
        </ext>
      </extLst>
    </bk>
    <bk>
      <extLst>
        <ext uri="{3e2802c4-a4d2-4d8b-9148-e3be6c30e623}">
          <xlrd:rvb i="10351"/>
        </ext>
      </extLst>
    </bk>
    <bk>
      <extLst>
        <ext uri="{3e2802c4-a4d2-4d8b-9148-e3be6c30e623}">
          <xlrd:rvb i="10352"/>
        </ext>
      </extLst>
    </bk>
    <bk>
      <extLst>
        <ext uri="{3e2802c4-a4d2-4d8b-9148-e3be6c30e623}">
          <xlrd:rvb i="10353"/>
        </ext>
      </extLst>
    </bk>
    <bk>
      <extLst>
        <ext uri="{3e2802c4-a4d2-4d8b-9148-e3be6c30e623}">
          <xlrd:rvb i="10354"/>
        </ext>
      </extLst>
    </bk>
    <bk>
      <extLst>
        <ext uri="{3e2802c4-a4d2-4d8b-9148-e3be6c30e623}">
          <xlrd:rvb i="10355"/>
        </ext>
      </extLst>
    </bk>
    <bk>
      <extLst>
        <ext uri="{3e2802c4-a4d2-4d8b-9148-e3be6c30e623}">
          <xlrd:rvb i="10356"/>
        </ext>
      </extLst>
    </bk>
    <bk>
      <extLst>
        <ext uri="{3e2802c4-a4d2-4d8b-9148-e3be6c30e623}">
          <xlrd:rvb i="10357"/>
        </ext>
      </extLst>
    </bk>
    <bk>
      <extLst>
        <ext uri="{3e2802c4-a4d2-4d8b-9148-e3be6c30e623}">
          <xlrd:rvb i="10358"/>
        </ext>
      </extLst>
    </bk>
    <bk>
      <extLst>
        <ext uri="{3e2802c4-a4d2-4d8b-9148-e3be6c30e623}">
          <xlrd:rvb i="10359"/>
        </ext>
      </extLst>
    </bk>
    <bk>
      <extLst>
        <ext uri="{3e2802c4-a4d2-4d8b-9148-e3be6c30e623}">
          <xlrd:rvb i="10360"/>
        </ext>
      </extLst>
    </bk>
    <bk>
      <extLst>
        <ext uri="{3e2802c4-a4d2-4d8b-9148-e3be6c30e623}">
          <xlrd:rvb i="10361"/>
        </ext>
      </extLst>
    </bk>
    <bk>
      <extLst>
        <ext uri="{3e2802c4-a4d2-4d8b-9148-e3be6c30e623}">
          <xlrd:rvb i="10362"/>
        </ext>
      </extLst>
    </bk>
    <bk>
      <extLst>
        <ext uri="{3e2802c4-a4d2-4d8b-9148-e3be6c30e623}">
          <xlrd:rvb i="10363"/>
        </ext>
      </extLst>
    </bk>
    <bk>
      <extLst>
        <ext uri="{3e2802c4-a4d2-4d8b-9148-e3be6c30e623}">
          <xlrd:rvb i="10364"/>
        </ext>
      </extLst>
    </bk>
    <bk>
      <extLst>
        <ext uri="{3e2802c4-a4d2-4d8b-9148-e3be6c30e623}">
          <xlrd:rvb i="10365"/>
        </ext>
      </extLst>
    </bk>
    <bk>
      <extLst>
        <ext uri="{3e2802c4-a4d2-4d8b-9148-e3be6c30e623}">
          <xlrd:rvb i="10366"/>
        </ext>
      </extLst>
    </bk>
    <bk>
      <extLst>
        <ext uri="{3e2802c4-a4d2-4d8b-9148-e3be6c30e623}">
          <xlrd:rvb i="10367"/>
        </ext>
      </extLst>
    </bk>
    <bk>
      <extLst>
        <ext uri="{3e2802c4-a4d2-4d8b-9148-e3be6c30e623}">
          <xlrd:rvb i="10368"/>
        </ext>
      </extLst>
    </bk>
    <bk>
      <extLst>
        <ext uri="{3e2802c4-a4d2-4d8b-9148-e3be6c30e623}">
          <xlrd:rvb i="10369"/>
        </ext>
      </extLst>
    </bk>
    <bk>
      <extLst>
        <ext uri="{3e2802c4-a4d2-4d8b-9148-e3be6c30e623}">
          <xlrd:rvb i="10370"/>
        </ext>
      </extLst>
    </bk>
    <bk>
      <extLst>
        <ext uri="{3e2802c4-a4d2-4d8b-9148-e3be6c30e623}">
          <xlrd:rvb i="10371"/>
        </ext>
      </extLst>
    </bk>
    <bk>
      <extLst>
        <ext uri="{3e2802c4-a4d2-4d8b-9148-e3be6c30e623}">
          <xlrd:rvb i="10372"/>
        </ext>
      </extLst>
    </bk>
    <bk>
      <extLst>
        <ext uri="{3e2802c4-a4d2-4d8b-9148-e3be6c30e623}">
          <xlrd:rvb i="10373"/>
        </ext>
      </extLst>
    </bk>
    <bk>
      <extLst>
        <ext uri="{3e2802c4-a4d2-4d8b-9148-e3be6c30e623}">
          <xlrd:rvb i="10374"/>
        </ext>
      </extLst>
    </bk>
    <bk>
      <extLst>
        <ext uri="{3e2802c4-a4d2-4d8b-9148-e3be6c30e623}">
          <xlrd:rvb i="10375"/>
        </ext>
      </extLst>
    </bk>
    <bk>
      <extLst>
        <ext uri="{3e2802c4-a4d2-4d8b-9148-e3be6c30e623}">
          <xlrd:rvb i="10376"/>
        </ext>
      </extLst>
    </bk>
    <bk>
      <extLst>
        <ext uri="{3e2802c4-a4d2-4d8b-9148-e3be6c30e623}">
          <xlrd:rvb i="10377"/>
        </ext>
      </extLst>
    </bk>
    <bk>
      <extLst>
        <ext uri="{3e2802c4-a4d2-4d8b-9148-e3be6c30e623}">
          <xlrd:rvb i="10378"/>
        </ext>
      </extLst>
    </bk>
    <bk>
      <extLst>
        <ext uri="{3e2802c4-a4d2-4d8b-9148-e3be6c30e623}">
          <xlrd:rvb i="10379"/>
        </ext>
      </extLst>
    </bk>
    <bk>
      <extLst>
        <ext uri="{3e2802c4-a4d2-4d8b-9148-e3be6c30e623}">
          <xlrd:rvb i="10380"/>
        </ext>
      </extLst>
    </bk>
    <bk>
      <extLst>
        <ext uri="{3e2802c4-a4d2-4d8b-9148-e3be6c30e623}">
          <xlrd:rvb i="10381"/>
        </ext>
      </extLst>
    </bk>
    <bk>
      <extLst>
        <ext uri="{3e2802c4-a4d2-4d8b-9148-e3be6c30e623}">
          <xlrd:rvb i="10382"/>
        </ext>
      </extLst>
    </bk>
    <bk>
      <extLst>
        <ext uri="{3e2802c4-a4d2-4d8b-9148-e3be6c30e623}">
          <xlrd:rvb i="10383"/>
        </ext>
      </extLst>
    </bk>
    <bk>
      <extLst>
        <ext uri="{3e2802c4-a4d2-4d8b-9148-e3be6c30e623}">
          <xlrd:rvb i="10384"/>
        </ext>
      </extLst>
    </bk>
    <bk>
      <extLst>
        <ext uri="{3e2802c4-a4d2-4d8b-9148-e3be6c30e623}">
          <xlrd:rvb i="10385"/>
        </ext>
      </extLst>
    </bk>
    <bk>
      <extLst>
        <ext uri="{3e2802c4-a4d2-4d8b-9148-e3be6c30e623}">
          <xlrd:rvb i="10386"/>
        </ext>
      </extLst>
    </bk>
    <bk>
      <extLst>
        <ext uri="{3e2802c4-a4d2-4d8b-9148-e3be6c30e623}">
          <xlrd:rvb i="10387"/>
        </ext>
      </extLst>
    </bk>
    <bk>
      <extLst>
        <ext uri="{3e2802c4-a4d2-4d8b-9148-e3be6c30e623}">
          <xlrd:rvb i="10388"/>
        </ext>
      </extLst>
    </bk>
    <bk>
      <extLst>
        <ext uri="{3e2802c4-a4d2-4d8b-9148-e3be6c30e623}">
          <xlrd:rvb i="10389"/>
        </ext>
      </extLst>
    </bk>
    <bk>
      <extLst>
        <ext uri="{3e2802c4-a4d2-4d8b-9148-e3be6c30e623}">
          <xlrd:rvb i="10390"/>
        </ext>
      </extLst>
    </bk>
    <bk>
      <extLst>
        <ext uri="{3e2802c4-a4d2-4d8b-9148-e3be6c30e623}">
          <xlrd:rvb i="10391"/>
        </ext>
      </extLst>
    </bk>
    <bk>
      <extLst>
        <ext uri="{3e2802c4-a4d2-4d8b-9148-e3be6c30e623}">
          <xlrd:rvb i="10392"/>
        </ext>
      </extLst>
    </bk>
    <bk>
      <extLst>
        <ext uri="{3e2802c4-a4d2-4d8b-9148-e3be6c30e623}">
          <xlrd:rvb i="10393"/>
        </ext>
      </extLst>
    </bk>
    <bk>
      <extLst>
        <ext uri="{3e2802c4-a4d2-4d8b-9148-e3be6c30e623}">
          <xlrd:rvb i="10394"/>
        </ext>
      </extLst>
    </bk>
    <bk>
      <extLst>
        <ext uri="{3e2802c4-a4d2-4d8b-9148-e3be6c30e623}">
          <xlrd:rvb i="10395"/>
        </ext>
      </extLst>
    </bk>
    <bk>
      <extLst>
        <ext uri="{3e2802c4-a4d2-4d8b-9148-e3be6c30e623}">
          <xlrd:rvb i="10396"/>
        </ext>
      </extLst>
    </bk>
    <bk>
      <extLst>
        <ext uri="{3e2802c4-a4d2-4d8b-9148-e3be6c30e623}">
          <xlrd:rvb i="10397"/>
        </ext>
      </extLst>
    </bk>
    <bk>
      <extLst>
        <ext uri="{3e2802c4-a4d2-4d8b-9148-e3be6c30e623}">
          <xlrd:rvb i="10398"/>
        </ext>
      </extLst>
    </bk>
    <bk>
      <extLst>
        <ext uri="{3e2802c4-a4d2-4d8b-9148-e3be6c30e623}">
          <xlrd:rvb i="10399"/>
        </ext>
      </extLst>
    </bk>
    <bk>
      <extLst>
        <ext uri="{3e2802c4-a4d2-4d8b-9148-e3be6c30e623}">
          <xlrd:rvb i="10400"/>
        </ext>
      </extLst>
    </bk>
    <bk>
      <extLst>
        <ext uri="{3e2802c4-a4d2-4d8b-9148-e3be6c30e623}">
          <xlrd:rvb i="10401"/>
        </ext>
      </extLst>
    </bk>
    <bk>
      <extLst>
        <ext uri="{3e2802c4-a4d2-4d8b-9148-e3be6c30e623}">
          <xlrd:rvb i="10402"/>
        </ext>
      </extLst>
    </bk>
    <bk>
      <extLst>
        <ext uri="{3e2802c4-a4d2-4d8b-9148-e3be6c30e623}">
          <xlrd:rvb i="10403"/>
        </ext>
      </extLst>
    </bk>
    <bk>
      <extLst>
        <ext uri="{3e2802c4-a4d2-4d8b-9148-e3be6c30e623}">
          <xlrd:rvb i="10404"/>
        </ext>
      </extLst>
    </bk>
    <bk>
      <extLst>
        <ext uri="{3e2802c4-a4d2-4d8b-9148-e3be6c30e623}">
          <xlrd:rvb i="10405"/>
        </ext>
      </extLst>
    </bk>
    <bk>
      <extLst>
        <ext uri="{3e2802c4-a4d2-4d8b-9148-e3be6c30e623}">
          <xlrd:rvb i="10406"/>
        </ext>
      </extLst>
    </bk>
    <bk>
      <extLst>
        <ext uri="{3e2802c4-a4d2-4d8b-9148-e3be6c30e623}">
          <xlrd:rvb i="10407"/>
        </ext>
      </extLst>
    </bk>
    <bk>
      <extLst>
        <ext uri="{3e2802c4-a4d2-4d8b-9148-e3be6c30e623}">
          <xlrd:rvb i="10408"/>
        </ext>
      </extLst>
    </bk>
    <bk>
      <extLst>
        <ext uri="{3e2802c4-a4d2-4d8b-9148-e3be6c30e623}">
          <xlrd:rvb i="10409"/>
        </ext>
      </extLst>
    </bk>
    <bk>
      <extLst>
        <ext uri="{3e2802c4-a4d2-4d8b-9148-e3be6c30e623}">
          <xlrd:rvb i="10410"/>
        </ext>
      </extLst>
    </bk>
    <bk>
      <extLst>
        <ext uri="{3e2802c4-a4d2-4d8b-9148-e3be6c30e623}">
          <xlrd:rvb i="10411"/>
        </ext>
      </extLst>
    </bk>
    <bk>
      <extLst>
        <ext uri="{3e2802c4-a4d2-4d8b-9148-e3be6c30e623}">
          <xlrd:rvb i="10412"/>
        </ext>
      </extLst>
    </bk>
    <bk>
      <extLst>
        <ext uri="{3e2802c4-a4d2-4d8b-9148-e3be6c30e623}">
          <xlrd:rvb i="10413"/>
        </ext>
      </extLst>
    </bk>
    <bk>
      <extLst>
        <ext uri="{3e2802c4-a4d2-4d8b-9148-e3be6c30e623}">
          <xlrd:rvb i="10414"/>
        </ext>
      </extLst>
    </bk>
    <bk>
      <extLst>
        <ext uri="{3e2802c4-a4d2-4d8b-9148-e3be6c30e623}">
          <xlrd:rvb i="10415"/>
        </ext>
      </extLst>
    </bk>
    <bk>
      <extLst>
        <ext uri="{3e2802c4-a4d2-4d8b-9148-e3be6c30e623}">
          <xlrd:rvb i="10416"/>
        </ext>
      </extLst>
    </bk>
    <bk>
      <extLst>
        <ext uri="{3e2802c4-a4d2-4d8b-9148-e3be6c30e623}">
          <xlrd:rvb i="10417"/>
        </ext>
      </extLst>
    </bk>
    <bk>
      <extLst>
        <ext uri="{3e2802c4-a4d2-4d8b-9148-e3be6c30e623}">
          <xlrd:rvb i="10418"/>
        </ext>
      </extLst>
    </bk>
    <bk>
      <extLst>
        <ext uri="{3e2802c4-a4d2-4d8b-9148-e3be6c30e623}">
          <xlrd:rvb i="10419"/>
        </ext>
      </extLst>
    </bk>
    <bk>
      <extLst>
        <ext uri="{3e2802c4-a4d2-4d8b-9148-e3be6c30e623}">
          <xlrd:rvb i="10420"/>
        </ext>
      </extLst>
    </bk>
    <bk>
      <extLst>
        <ext uri="{3e2802c4-a4d2-4d8b-9148-e3be6c30e623}">
          <xlrd:rvb i="10421"/>
        </ext>
      </extLst>
    </bk>
    <bk>
      <extLst>
        <ext uri="{3e2802c4-a4d2-4d8b-9148-e3be6c30e623}">
          <xlrd:rvb i="10422"/>
        </ext>
      </extLst>
    </bk>
    <bk>
      <extLst>
        <ext uri="{3e2802c4-a4d2-4d8b-9148-e3be6c30e623}">
          <xlrd:rvb i="10423"/>
        </ext>
      </extLst>
    </bk>
    <bk>
      <extLst>
        <ext uri="{3e2802c4-a4d2-4d8b-9148-e3be6c30e623}">
          <xlrd:rvb i="10424"/>
        </ext>
      </extLst>
    </bk>
    <bk>
      <extLst>
        <ext uri="{3e2802c4-a4d2-4d8b-9148-e3be6c30e623}">
          <xlrd:rvb i="10425"/>
        </ext>
      </extLst>
    </bk>
    <bk>
      <extLst>
        <ext uri="{3e2802c4-a4d2-4d8b-9148-e3be6c30e623}">
          <xlrd:rvb i="10426"/>
        </ext>
      </extLst>
    </bk>
    <bk>
      <extLst>
        <ext uri="{3e2802c4-a4d2-4d8b-9148-e3be6c30e623}">
          <xlrd:rvb i="10427"/>
        </ext>
      </extLst>
    </bk>
    <bk>
      <extLst>
        <ext uri="{3e2802c4-a4d2-4d8b-9148-e3be6c30e623}">
          <xlrd:rvb i="10428"/>
        </ext>
      </extLst>
    </bk>
    <bk>
      <extLst>
        <ext uri="{3e2802c4-a4d2-4d8b-9148-e3be6c30e623}">
          <xlrd:rvb i="10429"/>
        </ext>
      </extLst>
    </bk>
    <bk>
      <extLst>
        <ext uri="{3e2802c4-a4d2-4d8b-9148-e3be6c30e623}">
          <xlrd:rvb i="10430"/>
        </ext>
      </extLst>
    </bk>
    <bk>
      <extLst>
        <ext uri="{3e2802c4-a4d2-4d8b-9148-e3be6c30e623}">
          <xlrd:rvb i="10431"/>
        </ext>
      </extLst>
    </bk>
    <bk>
      <extLst>
        <ext uri="{3e2802c4-a4d2-4d8b-9148-e3be6c30e623}">
          <xlrd:rvb i="10432"/>
        </ext>
      </extLst>
    </bk>
    <bk>
      <extLst>
        <ext uri="{3e2802c4-a4d2-4d8b-9148-e3be6c30e623}">
          <xlrd:rvb i="10433"/>
        </ext>
      </extLst>
    </bk>
    <bk>
      <extLst>
        <ext uri="{3e2802c4-a4d2-4d8b-9148-e3be6c30e623}">
          <xlrd:rvb i="10434"/>
        </ext>
      </extLst>
    </bk>
    <bk>
      <extLst>
        <ext uri="{3e2802c4-a4d2-4d8b-9148-e3be6c30e623}">
          <xlrd:rvb i="10435"/>
        </ext>
      </extLst>
    </bk>
    <bk>
      <extLst>
        <ext uri="{3e2802c4-a4d2-4d8b-9148-e3be6c30e623}">
          <xlrd:rvb i="10436"/>
        </ext>
      </extLst>
    </bk>
    <bk>
      <extLst>
        <ext uri="{3e2802c4-a4d2-4d8b-9148-e3be6c30e623}">
          <xlrd:rvb i="10437"/>
        </ext>
      </extLst>
    </bk>
    <bk>
      <extLst>
        <ext uri="{3e2802c4-a4d2-4d8b-9148-e3be6c30e623}">
          <xlrd:rvb i="10438"/>
        </ext>
      </extLst>
    </bk>
    <bk>
      <extLst>
        <ext uri="{3e2802c4-a4d2-4d8b-9148-e3be6c30e623}">
          <xlrd:rvb i="10439"/>
        </ext>
      </extLst>
    </bk>
    <bk>
      <extLst>
        <ext uri="{3e2802c4-a4d2-4d8b-9148-e3be6c30e623}">
          <xlrd:rvb i="10440"/>
        </ext>
      </extLst>
    </bk>
    <bk>
      <extLst>
        <ext uri="{3e2802c4-a4d2-4d8b-9148-e3be6c30e623}">
          <xlrd:rvb i="10441"/>
        </ext>
      </extLst>
    </bk>
    <bk>
      <extLst>
        <ext uri="{3e2802c4-a4d2-4d8b-9148-e3be6c30e623}">
          <xlrd:rvb i="10442"/>
        </ext>
      </extLst>
    </bk>
    <bk>
      <extLst>
        <ext uri="{3e2802c4-a4d2-4d8b-9148-e3be6c30e623}">
          <xlrd:rvb i="10443"/>
        </ext>
      </extLst>
    </bk>
    <bk>
      <extLst>
        <ext uri="{3e2802c4-a4d2-4d8b-9148-e3be6c30e623}">
          <xlrd:rvb i="10444"/>
        </ext>
      </extLst>
    </bk>
    <bk>
      <extLst>
        <ext uri="{3e2802c4-a4d2-4d8b-9148-e3be6c30e623}">
          <xlrd:rvb i="10445"/>
        </ext>
      </extLst>
    </bk>
    <bk>
      <extLst>
        <ext uri="{3e2802c4-a4d2-4d8b-9148-e3be6c30e623}">
          <xlrd:rvb i="10446"/>
        </ext>
      </extLst>
    </bk>
    <bk>
      <extLst>
        <ext uri="{3e2802c4-a4d2-4d8b-9148-e3be6c30e623}">
          <xlrd:rvb i="10447"/>
        </ext>
      </extLst>
    </bk>
    <bk>
      <extLst>
        <ext uri="{3e2802c4-a4d2-4d8b-9148-e3be6c30e623}">
          <xlrd:rvb i="10448"/>
        </ext>
      </extLst>
    </bk>
    <bk>
      <extLst>
        <ext uri="{3e2802c4-a4d2-4d8b-9148-e3be6c30e623}">
          <xlrd:rvb i="10449"/>
        </ext>
      </extLst>
    </bk>
    <bk>
      <extLst>
        <ext uri="{3e2802c4-a4d2-4d8b-9148-e3be6c30e623}">
          <xlrd:rvb i="10450"/>
        </ext>
      </extLst>
    </bk>
    <bk>
      <extLst>
        <ext uri="{3e2802c4-a4d2-4d8b-9148-e3be6c30e623}">
          <xlrd:rvb i="10451"/>
        </ext>
      </extLst>
    </bk>
    <bk>
      <extLst>
        <ext uri="{3e2802c4-a4d2-4d8b-9148-e3be6c30e623}">
          <xlrd:rvb i="10452"/>
        </ext>
      </extLst>
    </bk>
    <bk>
      <extLst>
        <ext uri="{3e2802c4-a4d2-4d8b-9148-e3be6c30e623}">
          <xlrd:rvb i="10453"/>
        </ext>
      </extLst>
    </bk>
    <bk>
      <extLst>
        <ext uri="{3e2802c4-a4d2-4d8b-9148-e3be6c30e623}">
          <xlrd:rvb i="10454"/>
        </ext>
      </extLst>
    </bk>
    <bk>
      <extLst>
        <ext uri="{3e2802c4-a4d2-4d8b-9148-e3be6c30e623}">
          <xlrd:rvb i="10455"/>
        </ext>
      </extLst>
    </bk>
    <bk>
      <extLst>
        <ext uri="{3e2802c4-a4d2-4d8b-9148-e3be6c30e623}">
          <xlrd:rvb i="10456"/>
        </ext>
      </extLst>
    </bk>
    <bk>
      <extLst>
        <ext uri="{3e2802c4-a4d2-4d8b-9148-e3be6c30e623}">
          <xlrd:rvb i="10457"/>
        </ext>
      </extLst>
    </bk>
    <bk>
      <extLst>
        <ext uri="{3e2802c4-a4d2-4d8b-9148-e3be6c30e623}">
          <xlrd:rvb i="10458"/>
        </ext>
      </extLst>
    </bk>
    <bk>
      <extLst>
        <ext uri="{3e2802c4-a4d2-4d8b-9148-e3be6c30e623}">
          <xlrd:rvb i="10459"/>
        </ext>
      </extLst>
    </bk>
    <bk>
      <extLst>
        <ext uri="{3e2802c4-a4d2-4d8b-9148-e3be6c30e623}">
          <xlrd:rvb i="10460"/>
        </ext>
      </extLst>
    </bk>
    <bk>
      <extLst>
        <ext uri="{3e2802c4-a4d2-4d8b-9148-e3be6c30e623}">
          <xlrd:rvb i="10461"/>
        </ext>
      </extLst>
    </bk>
    <bk>
      <extLst>
        <ext uri="{3e2802c4-a4d2-4d8b-9148-e3be6c30e623}">
          <xlrd:rvb i="10462"/>
        </ext>
      </extLst>
    </bk>
    <bk>
      <extLst>
        <ext uri="{3e2802c4-a4d2-4d8b-9148-e3be6c30e623}">
          <xlrd:rvb i="10463"/>
        </ext>
      </extLst>
    </bk>
    <bk>
      <extLst>
        <ext uri="{3e2802c4-a4d2-4d8b-9148-e3be6c30e623}">
          <xlrd:rvb i="10464"/>
        </ext>
      </extLst>
    </bk>
    <bk>
      <extLst>
        <ext uri="{3e2802c4-a4d2-4d8b-9148-e3be6c30e623}">
          <xlrd:rvb i="10465"/>
        </ext>
      </extLst>
    </bk>
    <bk>
      <extLst>
        <ext uri="{3e2802c4-a4d2-4d8b-9148-e3be6c30e623}">
          <xlrd:rvb i="10466"/>
        </ext>
      </extLst>
    </bk>
    <bk>
      <extLst>
        <ext uri="{3e2802c4-a4d2-4d8b-9148-e3be6c30e623}">
          <xlrd:rvb i="10467"/>
        </ext>
      </extLst>
    </bk>
    <bk>
      <extLst>
        <ext uri="{3e2802c4-a4d2-4d8b-9148-e3be6c30e623}">
          <xlrd:rvb i="10468"/>
        </ext>
      </extLst>
    </bk>
    <bk>
      <extLst>
        <ext uri="{3e2802c4-a4d2-4d8b-9148-e3be6c30e623}">
          <xlrd:rvb i="10469"/>
        </ext>
      </extLst>
    </bk>
    <bk>
      <extLst>
        <ext uri="{3e2802c4-a4d2-4d8b-9148-e3be6c30e623}">
          <xlrd:rvb i="10470"/>
        </ext>
      </extLst>
    </bk>
    <bk>
      <extLst>
        <ext uri="{3e2802c4-a4d2-4d8b-9148-e3be6c30e623}">
          <xlrd:rvb i="10471"/>
        </ext>
      </extLst>
    </bk>
    <bk>
      <extLst>
        <ext uri="{3e2802c4-a4d2-4d8b-9148-e3be6c30e623}">
          <xlrd:rvb i="10472"/>
        </ext>
      </extLst>
    </bk>
    <bk>
      <extLst>
        <ext uri="{3e2802c4-a4d2-4d8b-9148-e3be6c30e623}">
          <xlrd:rvb i="10473"/>
        </ext>
      </extLst>
    </bk>
    <bk>
      <extLst>
        <ext uri="{3e2802c4-a4d2-4d8b-9148-e3be6c30e623}">
          <xlrd:rvb i="10474"/>
        </ext>
      </extLst>
    </bk>
    <bk>
      <extLst>
        <ext uri="{3e2802c4-a4d2-4d8b-9148-e3be6c30e623}">
          <xlrd:rvb i="10475"/>
        </ext>
      </extLst>
    </bk>
    <bk>
      <extLst>
        <ext uri="{3e2802c4-a4d2-4d8b-9148-e3be6c30e623}">
          <xlrd:rvb i="10476"/>
        </ext>
      </extLst>
    </bk>
    <bk>
      <extLst>
        <ext uri="{3e2802c4-a4d2-4d8b-9148-e3be6c30e623}">
          <xlrd:rvb i="10477"/>
        </ext>
      </extLst>
    </bk>
    <bk>
      <extLst>
        <ext uri="{3e2802c4-a4d2-4d8b-9148-e3be6c30e623}">
          <xlrd:rvb i="10478"/>
        </ext>
      </extLst>
    </bk>
    <bk>
      <extLst>
        <ext uri="{3e2802c4-a4d2-4d8b-9148-e3be6c30e623}">
          <xlrd:rvb i="10479"/>
        </ext>
      </extLst>
    </bk>
    <bk>
      <extLst>
        <ext uri="{3e2802c4-a4d2-4d8b-9148-e3be6c30e623}">
          <xlrd:rvb i="10480"/>
        </ext>
      </extLst>
    </bk>
    <bk>
      <extLst>
        <ext uri="{3e2802c4-a4d2-4d8b-9148-e3be6c30e623}">
          <xlrd:rvb i="10481"/>
        </ext>
      </extLst>
    </bk>
    <bk>
      <extLst>
        <ext uri="{3e2802c4-a4d2-4d8b-9148-e3be6c30e623}">
          <xlrd:rvb i="10482"/>
        </ext>
      </extLst>
    </bk>
    <bk>
      <extLst>
        <ext uri="{3e2802c4-a4d2-4d8b-9148-e3be6c30e623}">
          <xlrd:rvb i="10483"/>
        </ext>
      </extLst>
    </bk>
    <bk>
      <extLst>
        <ext uri="{3e2802c4-a4d2-4d8b-9148-e3be6c30e623}">
          <xlrd:rvb i="10484"/>
        </ext>
      </extLst>
    </bk>
    <bk>
      <extLst>
        <ext uri="{3e2802c4-a4d2-4d8b-9148-e3be6c30e623}">
          <xlrd:rvb i="10485"/>
        </ext>
      </extLst>
    </bk>
    <bk>
      <extLst>
        <ext uri="{3e2802c4-a4d2-4d8b-9148-e3be6c30e623}">
          <xlrd:rvb i="10486"/>
        </ext>
      </extLst>
    </bk>
    <bk>
      <extLst>
        <ext uri="{3e2802c4-a4d2-4d8b-9148-e3be6c30e623}">
          <xlrd:rvb i="10487"/>
        </ext>
      </extLst>
    </bk>
    <bk>
      <extLst>
        <ext uri="{3e2802c4-a4d2-4d8b-9148-e3be6c30e623}">
          <xlrd:rvb i="10488"/>
        </ext>
      </extLst>
    </bk>
    <bk>
      <extLst>
        <ext uri="{3e2802c4-a4d2-4d8b-9148-e3be6c30e623}">
          <xlrd:rvb i="10489"/>
        </ext>
      </extLst>
    </bk>
    <bk>
      <extLst>
        <ext uri="{3e2802c4-a4d2-4d8b-9148-e3be6c30e623}">
          <xlrd:rvb i="10490"/>
        </ext>
      </extLst>
    </bk>
    <bk>
      <extLst>
        <ext uri="{3e2802c4-a4d2-4d8b-9148-e3be6c30e623}">
          <xlrd:rvb i="10491"/>
        </ext>
      </extLst>
    </bk>
    <bk>
      <extLst>
        <ext uri="{3e2802c4-a4d2-4d8b-9148-e3be6c30e623}">
          <xlrd:rvb i="10492"/>
        </ext>
      </extLst>
    </bk>
    <bk>
      <extLst>
        <ext uri="{3e2802c4-a4d2-4d8b-9148-e3be6c30e623}">
          <xlrd:rvb i="10493"/>
        </ext>
      </extLst>
    </bk>
    <bk>
      <extLst>
        <ext uri="{3e2802c4-a4d2-4d8b-9148-e3be6c30e623}">
          <xlrd:rvb i="10494"/>
        </ext>
      </extLst>
    </bk>
    <bk>
      <extLst>
        <ext uri="{3e2802c4-a4d2-4d8b-9148-e3be6c30e623}">
          <xlrd:rvb i="10495"/>
        </ext>
      </extLst>
    </bk>
    <bk>
      <extLst>
        <ext uri="{3e2802c4-a4d2-4d8b-9148-e3be6c30e623}">
          <xlrd:rvb i="10496"/>
        </ext>
      </extLst>
    </bk>
    <bk>
      <extLst>
        <ext uri="{3e2802c4-a4d2-4d8b-9148-e3be6c30e623}">
          <xlrd:rvb i="10497"/>
        </ext>
      </extLst>
    </bk>
    <bk>
      <extLst>
        <ext uri="{3e2802c4-a4d2-4d8b-9148-e3be6c30e623}">
          <xlrd:rvb i="10498"/>
        </ext>
      </extLst>
    </bk>
    <bk>
      <extLst>
        <ext uri="{3e2802c4-a4d2-4d8b-9148-e3be6c30e623}">
          <xlrd:rvb i="10499"/>
        </ext>
      </extLst>
    </bk>
    <bk>
      <extLst>
        <ext uri="{3e2802c4-a4d2-4d8b-9148-e3be6c30e623}">
          <xlrd:rvb i="10500"/>
        </ext>
      </extLst>
    </bk>
    <bk>
      <extLst>
        <ext uri="{3e2802c4-a4d2-4d8b-9148-e3be6c30e623}">
          <xlrd:rvb i="10501"/>
        </ext>
      </extLst>
    </bk>
    <bk>
      <extLst>
        <ext uri="{3e2802c4-a4d2-4d8b-9148-e3be6c30e623}">
          <xlrd:rvb i="10502"/>
        </ext>
      </extLst>
    </bk>
    <bk>
      <extLst>
        <ext uri="{3e2802c4-a4d2-4d8b-9148-e3be6c30e623}">
          <xlrd:rvb i="10503"/>
        </ext>
      </extLst>
    </bk>
    <bk>
      <extLst>
        <ext uri="{3e2802c4-a4d2-4d8b-9148-e3be6c30e623}">
          <xlrd:rvb i="10504"/>
        </ext>
      </extLst>
    </bk>
    <bk>
      <extLst>
        <ext uri="{3e2802c4-a4d2-4d8b-9148-e3be6c30e623}">
          <xlrd:rvb i="10505"/>
        </ext>
      </extLst>
    </bk>
    <bk>
      <extLst>
        <ext uri="{3e2802c4-a4d2-4d8b-9148-e3be6c30e623}">
          <xlrd:rvb i="10506"/>
        </ext>
      </extLst>
    </bk>
    <bk>
      <extLst>
        <ext uri="{3e2802c4-a4d2-4d8b-9148-e3be6c30e623}">
          <xlrd:rvb i="10507"/>
        </ext>
      </extLst>
    </bk>
    <bk>
      <extLst>
        <ext uri="{3e2802c4-a4d2-4d8b-9148-e3be6c30e623}">
          <xlrd:rvb i="10508"/>
        </ext>
      </extLst>
    </bk>
    <bk>
      <extLst>
        <ext uri="{3e2802c4-a4d2-4d8b-9148-e3be6c30e623}">
          <xlrd:rvb i="10509"/>
        </ext>
      </extLst>
    </bk>
    <bk>
      <extLst>
        <ext uri="{3e2802c4-a4d2-4d8b-9148-e3be6c30e623}">
          <xlrd:rvb i="10510"/>
        </ext>
      </extLst>
    </bk>
    <bk>
      <extLst>
        <ext uri="{3e2802c4-a4d2-4d8b-9148-e3be6c30e623}">
          <xlrd:rvb i="10511"/>
        </ext>
      </extLst>
    </bk>
    <bk>
      <extLst>
        <ext uri="{3e2802c4-a4d2-4d8b-9148-e3be6c30e623}">
          <xlrd:rvb i="10512"/>
        </ext>
      </extLst>
    </bk>
    <bk>
      <extLst>
        <ext uri="{3e2802c4-a4d2-4d8b-9148-e3be6c30e623}">
          <xlrd:rvb i="10513"/>
        </ext>
      </extLst>
    </bk>
    <bk>
      <extLst>
        <ext uri="{3e2802c4-a4d2-4d8b-9148-e3be6c30e623}">
          <xlrd:rvb i="10514"/>
        </ext>
      </extLst>
    </bk>
    <bk>
      <extLst>
        <ext uri="{3e2802c4-a4d2-4d8b-9148-e3be6c30e623}">
          <xlrd:rvb i="10515"/>
        </ext>
      </extLst>
    </bk>
    <bk>
      <extLst>
        <ext uri="{3e2802c4-a4d2-4d8b-9148-e3be6c30e623}">
          <xlrd:rvb i="10516"/>
        </ext>
      </extLst>
    </bk>
    <bk>
      <extLst>
        <ext uri="{3e2802c4-a4d2-4d8b-9148-e3be6c30e623}">
          <xlrd:rvb i="10517"/>
        </ext>
      </extLst>
    </bk>
    <bk>
      <extLst>
        <ext uri="{3e2802c4-a4d2-4d8b-9148-e3be6c30e623}">
          <xlrd:rvb i="10518"/>
        </ext>
      </extLst>
    </bk>
    <bk>
      <extLst>
        <ext uri="{3e2802c4-a4d2-4d8b-9148-e3be6c30e623}">
          <xlrd:rvb i="10519"/>
        </ext>
      </extLst>
    </bk>
    <bk>
      <extLst>
        <ext uri="{3e2802c4-a4d2-4d8b-9148-e3be6c30e623}">
          <xlrd:rvb i="10520"/>
        </ext>
      </extLst>
    </bk>
    <bk>
      <extLst>
        <ext uri="{3e2802c4-a4d2-4d8b-9148-e3be6c30e623}">
          <xlrd:rvb i="10521"/>
        </ext>
      </extLst>
    </bk>
    <bk>
      <extLst>
        <ext uri="{3e2802c4-a4d2-4d8b-9148-e3be6c30e623}">
          <xlrd:rvb i="10522"/>
        </ext>
      </extLst>
    </bk>
    <bk>
      <extLst>
        <ext uri="{3e2802c4-a4d2-4d8b-9148-e3be6c30e623}">
          <xlrd:rvb i="10523"/>
        </ext>
      </extLst>
    </bk>
    <bk>
      <extLst>
        <ext uri="{3e2802c4-a4d2-4d8b-9148-e3be6c30e623}">
          <xlrd:rvb i="10524"/>
        </ext>
      </extLst>
    </bk>
    <bk>
      <extLst>
        <ext uri="{3e2802c4-a4d2-4d8b-9148-e3be6c30e623}">
          <xlrd:rvb i="10525"/>
        </ext>
      </extLst>
    </bk>
    <bk>
      <extLst>
        <ext uri="{3e2802c4-a4d2-4d8b-9148-e3be6c30e623}">
          <xlrd:rvb i="10526"/>
        </ext>
      </extLst>
    </bk>
    <bk>
      <extLst>
        <ext uri="{3e2802c4-a4d2-4d8b-9148-e3be6c30e623}">
          <xlrd:rvb i="10527"/>
        </ext>
      </extLst>
    </bk>
    <bk>
      <extLst>
        <ext uri="{3e2802c4-a4d2-4d8b-9148-e3be6c30e623}">
          <xlrd:rvb i="10528"/>
        </ext>
      </extLst>
    </bk>
    <bk>
      <extLst>
        <ext uri="{3e2802c4-a4d2-4d8b-9148-e3be6c30e623}">
          <xlrd:rvb i="10529"/>
        </ext>
      </extLst>
    </bk>
    <bk>
      <extLst>
        <ext uri="{3e2802c4-a4d2-4d8b-9148-e3be6c30e623}">
          <xlrd:rvb i="10530"/>
        </ext>
      </extLst>
    </bk>
    <bk>
      <extLst>
        <ext uri="{3e2802c4-a4d2-4d8b-9148-e3be6c30e623}">
          <xlrd:rvb i="10531"/>
        </ext>
      </extLst>
    </bk>
    <bk>
      <extLst>
        <ext uri="{3e2802c4-a4d2-4d8b-9148-e3be6c30e623}">
          <xlrd:rvb i="10532"/>
        </ext>
      </extLst>
    </bk>
    <bk>
      <extLst>
        <ext uri="{3e2802c4-a4d2-4d8b-9148-e3be6c30e623}">
          <xlrd:rvb i="10533"/>
        </ext>
      </extLst>
    </bk>
    <bk>
      <extLst>
        <ext uri="{3e2802c4-a4d2-4d8b-9148-e3be6c30e623}">
          <xlrd:rvb i="10534"/>
        </ext>
      </extLst>
    </bk>
    <bk>
      <extLst>
        <ext uri="{3e2802c4-a4d2-4d8b-9148-e3be6c30e623}">
          <xlrd:rvb i="10535"/>
        </ext>
      </extLst>
    </bk>
    <bk>
      <extLst>
        <ext uri="{3e2802c4-a4d2-4d8b-9148-e3be6c30e623}">
          <xlrd:rvb i="10536"/>
        </ext>
      </extLst>
    </bk>
    <bk>
      <extLst>
        <ext uri="{3e2802c4-a4d2-4d8b-9148-e3be6c30e623}">
          <xlrd:rvb i="10537"/>
        </ext>
      </extLst>
    </bk>
    <bk>
      <extLst>
        <ext uri="{3e2802c4-a4d2-4d8b-9148-e3be6c30e623}">
          <xlrd:rvb i="10538"/>
        </ext>
      </extLst>
    </bk>
    <bk>
      <extLst>
        <ext uri="{3e2802c4-a4d2-4d8b-9148-e3be6c30e623}">
          <xlrd:rvb i="10539"/>
        </ext>
      </extLst>
    </bk>
    <bk>
      <extLst>
        <ext uri="{3e2802c4-a4d2-4d8b-9148-e3be6c30e623}">
          <xlrd:rvb i="10540"/>
        </ext>
      </extLst>
    </bk>
    <bk>
      <extLst>
        <ext uri="{3e2802c4-a4d2-4d8b-9148-e3be6c30e623}">
          <xlrd:rvb i="10541"/>
        </ext>
      </extLst>
    </bk>
    <bk>
      <extLst>
        <ext uri="{3e2802c4-a4d2-4d8b-9148-e3be6c30e623}">
          <xlrd:rvb i="10542"/>
        </ext>
      </extLst>
    </bk>
    <bk>
      <extLst>
        <ext uri="{3e2802c4-a4d2-4d8b-9148-e3be6c30e623}">
          <xlrd:rvb i="10543"/>
        </ext>
      </extLst>
    </bk>
    <bk>
      <extLst>
        <ext uri="{3e2802c4-a4d2-4d8b-9148-e3be6c30e623}">
          <xlrd:rvb i="10544"/>
        </ext>
      </extLst>
    </bk>
    <bk>
      <extLst>
        <ext uri="{3e2802c4-a4d2-4d8b-9148-e3be6c30e623}">
          <xlrd:rvb i="10545"/>
        </ext>
      </extLst>
    </bk>
    <bk>
      <extLst>
        <ext uri="{3e2802c4-a4d2-4d8b-9148-e3be6c30e623}">
          <xlrd:rvb i="10546"/>
        </ext>
      </extLst>
    </bk>
    <bk>
      <extLst>
        <ext uri="{3e2802c4-a4d2-4d8b-9148-e3be6c30e623}">
          <xlrd:rvb i="10547"/>
        </ext>
      </extLst>
    </bk>
    <bk>
      <extLst>
        <ext uri="{3e2802c4-a4d2-4d8b-9148-e3be6c30e623}">
          <xlrd:rvb i="10548"/>
        </ext>
      </extLst>
    </bk>
    <bk>
      <extLst>
        <ext uri="{3e2802c4-a4d2-4d8b-9148-e3be6c30e623}">
          <xlrd:rvb i="10549"/>
        </ext>
      </extLst>
    </bk>
    <bk>
      <extLst>
        <ext uri="{3e2802c4-a4d2-4d8b-9148-e3be6c30e623}">
          <xlrd:rvb i="10550"/>
        </ext>
      </extLst>
    </bk>
    <bk>
      <extLst>
        <ext uri="{3e2802c4-a4d2-4d8b-9148-e3be6c30e623}">
          <xlrd:rvb i="10551"/>
        </ext>
      </extLst>
    </bk>
    <bk>
      <extLst>
        <ext uri="{3e2802c4-a4d2-4d8b-9148-e3be6c30e623}">
          <xlrd:rvb i="10552"/>
        </ext>
      </extLst>
    </bk>
    <bk>
      <extLst>
        <ext uri="{3e2802c4-a4d2-4d8b-9148-e3be6c30e623}">
          <xlrd:rvb i="10553"/>
        </ext>
      </extLst>
    </bk>
    <bk>
      <extLst>
        <ext uri="{3e2802c4-a4d2-4d8b-9148-e3be6c30e623}">
          <xlrd:rvb i="10554"/>
        </ext>
      </extLst>
    </bk>
    <bk>
      <extLst>
        <ext uri="{3e2802c4-a4d2-4d8b-9148-e3be6c30e623}">
          <xlrd:rvb i="10555"/>
        </ext>
      </extLst>
    </bk>
    <bk>
      <extLst>
        <ext uri="{3e2802c4-a4d2-4d8b-9148-e3be6c30e623}">
          <xlrd:rvb i="10556"/>
        </ext>
      </extLst>
    </bk>
    <bk>
      <extLst>
        <ext uri="{3e2802c4-a4d2-4d8b-9148-e3be6c30e623}">
          <xlrd:rvb i="10557"/>
        </ext>
      </extLst>
    </bk>
    <bk>
      <extLst>
        <ext uri="{3e2802c4-a4d2-4d8b-9148-e3be6c30e623}">
          <xlrd:rvb i="10558"/>
        </ext>
      </extLst>
    </bk>
    <bk>
      <extLst>
        <ext uri="{3e2802c4-a4d2-4d8b-9148-e3be6c30e623}">
          <xlrd:rvb i="10559"/>
        </ext>
      </extLst>
    </bk>
    <bk>
      <extLst>
        <ext uri="{3e2802c4-a4d2-4d8b-9148-e3be6c30e623}">
          <xlrd:rvb i="10560"/>
        </ext>
      </extLst>
    </bk>
    <bk>
      <extLst>
        <ext uri="{3e2802c4-a4d2-4d8b-9148-e3be6c30e623}">
          <xlrd:rvb i="10561"/>
        </ext>
      </extLst>
    </bk>
    <bk>
      <extLst>
        <ext uri="{3e2802c4-a4d2-4d8b-9148-e3be6c30e623}">
          <xlrd:rvb i="10562"/>
        </ext>
      </extLst>
    </bk>
    <bk>
      <extLst>
        <ext uri="{3e2802c4-a4d2-4d8b-9148-e3be6c30e623}">
          <xlrd:rvb i="10563"/>
        </ext>
      </extLst>
    </bk>
    <bk>
      <extLst>
        <ext uri="{3e2802c4-a4d2-4d8b-9148-e3be6c30e623}">
          <xlrd:rvb i="10564"/>
        </ext>
      </extLst>
    </bk>
    <bk>
      <extLst>
        <ext uri="{3e2802c4-a4d2-4d8b-9148-e3be6c30e623}">
          <xlrd:rvb i="10565"/>
        </ext>
      </extLst>
    </bk>
    <bk>
      <extLst>
        <ext uri="{3e2802c4-a4d2-4d8b-9148-e3be6c30e623}">
          <xlrd:rvb i="10566"/>
        </ext>
      </extLst>
    </bk>
    <bk>
      <extLst>
        <ext uri="{3e2802c4-a4d2-4d8b-9148-e3be6c30e623}">
          <xlrd:rvb i="10567"/>
        </ext>
      </extLst>
    </bk>
    <bk>
      <extLst>
        <ext uri="{3e2802c4-a4d2-4d8b-9148-e3be6c30e623}">
          <xlrd:rvb i="10568"/>
        </ext>
      </extLst>
    </bk>
    <bk>
      <extLst>
        <ext uri="{3e2802c4-a4d2-4d8b-9148-e3be6c30e623}">
          <xlrd:rvb i="10569"/>
        </ext>
      </extLst>
    </bk>
    <bk>
      <extLst>
        <ext uri="{3e2802c4-a4d2-4d8b-9148-e3be6c30e623}">
          <xlrd:rvb i="10570"/>
        </ext>
      </extLst>
    </bk>
    <bk>
      <extLst>
        <ext uri="{3e2802c4-a4d2-4d8b-9148-e3be6c30e623}">
          <xlrd:rvb i="10571"/>
        </ext>
      </extLst>
    </bk>
    <bk>
      <extLst>
        <ext uri="{3e2802c4-a4d2-4d8b-9148-e3be6c30e623}">
          <xlrd:rvb i="10572"/>
        </ext>
      </extLst>
    </bk>
    <bk>
      <extLst>
        <ext uri="{3e2802c4-a4d2-4d8b-9148-e3be6c30e623}">
          <xlrd:rvb i="10573"/>
        </ext>
      </extLst>
    </bk>
    <bk>
      <extLst>
        <ext uri="{3e2802c4-a4d2-4d8b-9148-e3be6c30e623}">
          <xlrd:rvb i="10574"/>
        </ext>
      </extLst>
    </bk>
    <bk>
      <extLst>
        <ext uri="{3e2802c4-a4d2-4d8b-9148-e3be6c30e623}">
          <xlrd:rvb i="10575"/>
        </ext>
      </extLst>
    </bk>
    <bk>
      <extLst>
        <ext uri="{3e2802c4-a4d2-4d8b-9148-e3be6c30e623}">
          <xlrd:rvb i="10576"/>
        </ext>
      </extLst>
    </bk>
    <bk>
      <extLst>
        <ext uri="{3e2802c4-a4d2-4d8b-9148-e3be6c30e623}">
          <xlrd:rvb i="10577"/>
        </ext>
      </extLst>
    </bk>
    <bk>
      <extLst>
        <ext uri="{3e2802c4-a4d2-4d8b-9148-e3be6c30e623}">
          <xlrd:rvb i="10578"/>
        </ext>
      </extLst>
    </bk>
    <bk>
      <extLst>
        <ext uri="{3e2802c4-a4d2-4d8b-9148-e3be6c30e623}">
          <xlrd:rvb i="10579"/>
        </ext>
      </extLst>
    </bk>
    <bk>
      <extLst>
        <ext uri="{3e2802c4-a4d2-4d8b-9148-e3be6c30e623}">
          <xlrd:rvb i="10580"/>
        </ext>
      </extLst>
    </bk>
    <bk>
      <extLst>
        <ext uri="{3e2802c4-a4d2-4d8b-9148-e3be6c30e623}">
          <xlrd:rvb i="10581"/>
        </ext>
      </extLst>
    </bk>
    <bk>
      <extLst>
        <ext uri="{3e2802c4-a4d2-4d8b-9148-e3be6c30e623}">
          <xlrd:rvb i="10582"/>
        </ext>
      </extLst>
    </bk>
    <bk>
      <extLst>
        <ext uri="{3e2802c4-a4d2-4d8b-9148-e3be6c30e623}">
          <xlrd:rvb i="10583"/>
        </ext>
      </extLst>
    </bk>
    <bk>
      <extLst>
        <ext uri="{3e2802c4-a4d2-4d8b-9148-e3be6c30e623}">
          <xlrd:rvb i="10584"/>
        </ext>
      </extLst>
    </bk>
    <bk>
      <extLst>
        <ext uri="{3e2802c4-a4d2-4d8b-9148-e3be6c30e623}">
          <xlrd:rvb i="10585"/>
        </ext>
      </extLst>
    </bk>
    <bk>
      <extLst>
        <ext uri="{3e2802c4-a4d2-4d8b-9148-e3be6c30e623}">
          <xlrd:rvb i="10586"/>
        </ext>
      </extLst>
    </bk>
    <bk>
      <extLst>
        <ext uri="{3e2802c4-a4d2-4d8b-9148-e3be6c30e623}">
          <xlrd:rvb i="10587"/>
        </ext>
      </extLst>
    </bk>
    <bk>
      <extLst>
        <ext uri="{3e2802c4-a4d2-4d8b-9148-e3be6c30e623}">
          <xlrd:rvb i="10588"/>
        </ext>
      </extLst>
    </bk>
    <bk>
      <extLst>
        <ext uri="{3e2802c4-a4d2-4d8b-9148-e3be6c30e623}">
          <xlrd:rvb i="10589"/>
        </ext>
      </extLst>
    </bk>
    <bk>
      <extLst>
        <ext uri="{3e2802c4-a4d2-4d8b-9148-e3be6c30e623}">
          <xlrd:rvb i="10590"/>
        </ext>
      </extLst>
    </bk>
    <bk>
      <extLst>
        <ext uri="{3e2802c4-a4d2-4d8b-9148-e3be6c30e623}">
          <xlrd:rvb i="10591"/>
        </ext>
      </extLst>
    </bk>
    <bk>
      <extLst>
        <ext uri="{3e2802c4-a4d2-4d8b-9148-e3be6c30e623}">
          <xlrd:rvb i="10592"/>
        </ext>
      </extLst>
    </bk>
    <bk>
      <extLst>
        <ext uri="{3e2802c4-a4d2-4d8b-9148-e3be6c30e623}">
          <xlrd:rvb i="10593"/>
        </ext>
      </extLst>
    </bk>
    <bk>
      <extLst>
        <ext uri="{3e2802c4-a4d2-4d8b-9148-e3be6c30e623}">
          <xlrd:rvb i="10594"/>
        </ext>
      </extLst>
    </bk>
    <bk>
      <extLst>
        <ext uri="{3e2802c4-a4d2-4d8b-9148-e3be6c30e623}">
          <xlrd:rvb i="10595"/>
        </ext>
      </extLst>
    </bk>
    <bk>
      <extLst>
        <ext uri="{3e2802c4-a4d2-4d8b-9148-e3be6c30e623}">
          <xlrd:rvb i="10596"/>
        </ext>
      </extLst>
    </bk>
    <bk>
      <extLst>
        <ext uri="{3e2802c4-a4d2-4d8b-9148-e3be6c30e623}">
          <xlrd:rvb i="10597"/>
        </ext>
      </extLst>
    </bk>
    <bk>
      <extLst>
        <ext uri="{3e2802c4-a4d2-4d8b-9148-e3be6c30e623}">
          <xlrd:rvb i="10598"/>
        </ext>
      </extLst>
    </bk>
    <bk>
      <extLst>
        <ext uri="{3e2802c4-a4d2-4d8b-9148-e3be6c30e623}">
          <xlrd:rvb i="10599"/>
        </ext>
      </extLst>
    </bk>
    <bk>
      <extLst>
        <ext uri="{3e2802c4-a4d2-4d8b-9148-e3be6c30e623}">
          <xlrd:rvb i="10600"/>
        </ext>
      </extLst>
    </bk>
    <bk>
      <extLst>
        <ext uri="{3e2802c4-a4d2-4d8b-9148-e3be6c30e623}">
          <xlrd:rvb i="10601"/>
        </ext>
      </extLst>
    </bk>
    <bk>
      <extLst>
        <ext uri="{3e2802c4-a4d2-4d8b-9148-e3be6c30e623}">
          <xlrd:rvb i="10602"/>
        </ext>
      </extLst>
    </bk>
    <bk>
      <extLst>
        <ext uri="{3e2802c4-a4d2-4d8b-9148-e3be6c30e623}">
          <xlrd:rvb i="10603"/>
        </ext>
      </extLst>
    </bk>
    <bk>
      <extLst>
        <ext uri="{3e2802c4-a4d2-4d8b-9148-e3be6c30e623}">
          <xlrd:rvb i="10604"/>
        </ext>
      </extLst>
    </bk>
    <bk>
      <extLst>
        <ext uri="{3e2802c4-a4d2-4d8b-9148-e3be6c30e623}">
          <xlrd:rvb i="10605"/>
        </ext>
      </extLst>
    </bk>
    <bk>
      <extLst>
        <ext uri="{3e2802c4-a4d2-4d8b-9148-e3be6c30e623}">
          <xlrd:rvb i="10606"/>
        </ext>
      </extLst>
    </bk>
    <bk>
      <extLst>
        <ext uri="{3e2802c4-a4d2-4d8b-9148-e3be6c30e623}">
          <xlrd:rvb i="10607"/>
        </ext>
      </extLst>
    </bk>
    <bk>
      <extLst>
        <ext uri="{3e2802c4-a4d2-4d8b-9148-e3be6c30e623}">
          <xlrd:rvb i="10608"/>
        </ext>
      </extLst>
    </bk>
    <bk>
      <extLst>
        <ext uri="{3e2802c4-a4d2-4d8b-9148-e3be6c30e623}">
          <xlrd:rvb i="10609"/>
        </ext>
      </extLst>
    </bk>
    <bk>
      <extLst>
        <ext uri="{3e2802c4-a4d2-4d8b-9148-e3be6c30e623}">
          <xlrd:rvb i="10610"/>
        </ext>
      </extLst>
    </bk>
    <bk>
      <extLst>
        <ext uri="{3e2802c4-a4d2-4d8b-9148-e3be6c30e623}">
          <xlrd:rvb i="10611"/>
        </ext>
      </extLst>
    </bk>
    <bk>
      <extLst>
        <ext uri="{3e2802c4-a4d2-4d8b-9148-e3be6c30e623}">
          <xlrd:rvb i="10612"/>
        </ext>
      </extLst>
    </bk>
    <bk>
      <extLst>
        <ext uri="{3e2802c4-a4d2-4d8b-9148-e3be6c30e623}">
          <xlrd:rvb i="10613"/>
        </ext>
      </extLst>
    </bk>
    <bk>
      <extLst>
        <ext uri="{3e2802c4-a4d2-4d8b-9148-e3be6c30e623}">
          <xlrd:rvb i="10614"/>
        </ext>
      </extLst>
    </bk>
    <bk>
      <extLst>
        <ext uri="{3e2802c4-a4d2-4d8b-9148-e3be6c30e623}">
          <xlrd:rvb i="10615"/>
        </ext>
      </extLst>
    </bk>
    <bk>
      <extLst>
        <ext uri="{3e2802c4-a4d2-4d8b-9148-e3be6c30e623}">
          <xlrd:rvb i="10616"/>
        </ext>
      </extLst>
    </bk>
    <bk>
      <extLst>
        <ext uri="{3e2802c4-a4d2-4d8b-9148-e3be6c30e623}">
          <xlrd:rvb i="10617"/>
        </ext>
      </extLst>
    </bk>
    <bk>
      <extLst>
        <ext uri="{3e2802c4-a4d2-4d8b-9148-e3be6c30e623}">
          <xlrd:rvb i="10618"/>
        </ext>
      </extLst>
    </bk>
    <bk>
      <extLst>
        <ext uri="{3e2802c4-a4d2-4d8b-9148-e3be6c30e623}">
          <xlrd:rvb i="10619"/>
        </ext>
      </extLst>
    </bk>
    <bk>
      <extLst>
        <ext uri="{3e2802c4-a4d2-4d8b-9148-e3be6c30e623}">
          <xlrd:rvb i="10620"/>
        </ext>
      </extLst>
    </bk>
    <bk>
      <extLst>
        <ext uri="{3e2802c4-a4d2-4d8b-9148-e3be6c30e623}">
          <xlrd:rvb i="10621"/>
        </ext>
      </extLst>
    </bk>
    <bk>
      <extLst>
        <ext uri="{3e2802c4-a4d2-4d8b-9148-e3be6c30e623}">
          <xlrd:rvb i="10622"/>
        </ext>
      </extLst>
    </bk>
    <bk>
      <extLst>
        <ext uri="{3e2802c4-a4d2-4d8b-9148-e3be6c30e623}">
          <xlrd:rvb i="10623"/>
        </ext>
      </extLst>
    </bk>
    <bk>
      <extLst>
        <ext uri="{3e2802c4-a4d2-4d8b-9148-e3be6c30e623}">
          <xlrd:rvb i="10624"/>
        </ext>
      </extLst>
    </bk>
    <bk>
      <extLst>
        <ext uri="{3e2802c4-a4d2-4d8b-9148-e3be6c30e623}">
          <xlrd:rvb i="10625"/>
        </ext>
      </extLst>
    </bk>
    <bk>
      <extLst>
        <ext uri="{3e2802c4-a4d2-4d8b-9148-e3be6c30e623}">
          <xlrd:rvb i="10626"/>
        </ext>
      </extLst>
    </bk>
    <bk>
      <extLst>
        <ext uri="{3e2802c4-a4d2-4d8b-9148-e3be6c30e623}">
          <xlrd:rvb i="10627"/>
        </ext>
      </extLst>
    </bk>
    <bk>
      <extLst>
        <ext uri="{3e2802c4-a4d2-4d8b-9148-e3be6c30e623}">
          <xlrd:rvb i="10628"/>
        </ext>
      </extLst>
    </bk>
    <bk>
      <extLst>
        <ext uri="{3e2802c4-a4d2-4d8b-9148-e3be6c30e623}">
          <xlrd:rvb i="10629"/>
        </ext>
      </extLst>
    </bk>
    <bk>
      <extLst>
        <ext uri="{3e2802c4-a4d2-4d8b-9148-e3be6c30e623}">
          <xlrd:rvb i="10630"/>
        </ext>
      </extLst>
    </bk>
    <bk>
      <extLst>
        <ext uri="{3e2802c4-a4d2-4d8b-9148-e3be6c30e623}">
          <xlrd:rvb i="10631"/>
        </ext>
      </extLst>
    </bk>
    <bk>
      <extLst>
        <ext uri="{3e2802c4-a4d2-4d8b-9148-e3be6c30e623}">
          <xlrd:rvb i="10632"/>
        </ext>
      </extLst>
    </bk>
    <bk>
      <extLst>
        <ext uri="{3e2802c4-a4d2-4d8b-9148-e3be6c30e623}">
          <xlrd:rvb i="10633"/>
        </ext>
      </extLst>
    </bk>
    <bk>
      <extLst>
        <ext uri="{3e2802c4-a4d2-4d8b-9148-e3be6c30e623}">
          <xlrd:rvb i="10634"/>
        </ext>
      </extLst>
    </bk>
    <bk>
      <extLst>
        <ext uri="{3e2802c4-a4d2-4d8b-9148-e3be6c30e623}">
          <xlrd:rvb i="10635"/>
        </ext>
      </extLst>
    </bk>
    <bk>
      <extLst>
        <ext uri="{3e2802c4-a4d2-4d8b-9148-e3be6c30e623}">
          <xlrd:rvb i="10636"/>
        </ext>
      </extLst>
    </bk>
    <bk>
      <extLst>
        <ext uri="{3e2802c4-a4d2-4d8b-9148-e3be6c30e623}">
          <xlrd:rvb i="10637"/>
        </ext>
      </extLst>
    </bk>
    <bk>
      <extLst>
        <ext uri="{3e2802c4-a4d2-4d8b-9148-e3be6c30e623}">
          <xlrd:rvb i="10638"/>
        </ext>
      </extLst>
    </bk>
    <bk>
      <extLst>
        <ext uri="{3e2802c4-a4d2-4d8b-9148-e3be6c30e623}">
          <xlrd:rvb i="10639"/>
        </ext>
      </extLst>
    </bk>
    <bk>
      <extLst>
        <ext uri="{3e2802c4-a4d2-4d8b-9148-e3be6c30e623}">
          <xlrd:rvb i="10640"/>
        </ext>
      </extLst>
    </bk>
    <bk>
      <extLst>
        <ext uri="{3e2802c4-a4d2-4d8b-9148-e3be6c30e623}">
          <xlrd:rvb i="10641"/>
        </ext>
      </extLst>
    </bk>
    <bk>
      <extLst>
        <ext uri="{3e2802c4-a4d2-4d8b-9148-e3be6c30e623}">
          <xlrd:rvb i="10642"/>
        </ext>
      </extLst>
    </bk>
    <bk>
      <extLst>
        <ext uri="{3e2802c4-a4d2-4d8b-9148-e3be6c30e623}">
          <xlrd:rvb i="10643"/>
        </ext>
      </extLst>
    </bk>
    <bk>
      <extLst>
        <ext uri="{3e2802c4-a4d2-4d8b-9148-e3be6c30e623}">
          <xlrd:rvb i="10644"/>
        </ext>
      </extLst>
    </bk>
    <bk>
      <extLst>
        <ext uri="{3e2802c4-a4d2-4d8b-9148-e3be6c30e623}">
          <xlrd:rvb i="10645"/>
        </ext>
      </extLst>
    </bk>
    <bk>
      <extLst>
        <ext uri="{3e2802c4-a4d2-4d8b-9148-e3be6c30e623}">
          <xlrd:rvb i="10646"/>
        </ext>
      </extLst>
    </bk>
    <bk>
      <extLst>
        <ext uri="{3e2802c4-a4d2-4d8b-9148-e3be6c30e623}">
          <xlrd:rvb i="10647"/>
        </ext>
      </extLst>
    </bk>
    <bk>
      <extLst>
        <ext uri="{3e2802c4-a4d2-4d8b-9148-e3be6c30e623}">
          <xlrd:rvb i="10648"/>
        </ext>
      </extLst>
    </bk>
    <bk>
      <extLst>
        <ext uri="{3e2802c4-a4d2-4d8b-9148-e3be6c30e623}">
          <xlrd:rvb i="10649"/>
        </ext>
      </extLst>
    </bk>
    <bk>
      <extLst>
        <ext uri="{3e2802c4-a4d2-4d8b-9148-e3be6c30e623}">
          <xlrd:rvb i="10650"/>
        </ext>
      </extLst>
    </bk>
    <bk>
      <extLst>
        <ext uri="{3e2802c4-a4d2-4d8b-9148-e3be6c30e623}">
          <xlrd:rvb i="10651"/>
        </ext>
      </extLst>
    </bk>
    <bk>
      <extLst>
        <ext uri="{3e2802c4-a4d2-4d8b-9148-e3be6c30e623}">
          <xlrd:rvb i="10652"/>
        </ext>
      </extLst>
    </bk>
    <bk>
      <extLst>
        <ext uri="{3e2802c4-a4d2-4d8b-9148-e3be6c30e623}">
          <xlrd:rvb i="10653"/>
        </ext>
      </extLst>
    </bk>
    <bk>
      <extLst>
        <ext uri="{3e2802c4-a4d2-4d8b-9148-e3be6c30e623}">
          <xlrd:rvb i="10654"/>
        </ext>
      </extLst>
    </bk>
    <bk>
      <extLst>
        <ext uri="{3e2802c4-a4d2-4d8b-9148-e3be6c30e623}">
          <xlrd:rvb i="10655"/>
        </ext>
      </extLst>
    </bk>
    <bk>
      <extLst>
        <ext uri="{3e2802c4-a4d2-4d8b-9148-e3be6c30e623}">
          <xlrd:rvb i="10656"/>
        </ext>
      </extLst>
    </bk>
    <bk>
      <extLst>
        <ext uri="{3e2802c4-a4d2-4d8b-9148-e3be6c30e623}">
          <xlrd:rvb i="10657"/>
        </ext>
      </extLst>
    </bk>
    <bk>
      <extLst>
        <ext uri="{3e2802c4-a4d2-4d8b-9148-e3be6c30e623}">
          <xlrd:rvb i="10658"/>
        </ext>
      </extLst>
    </bk>
    <bk>
      <extLst>
        <ext uri="{3e2802c4-a4d2-4d8b-9148-e3be6c30e623}">
          <xlrd:rvb i="10659"/>
        </ext>
      </extLst>
    </bk>
    <bk>
      <extLst>
        <ext uri="{3e2802c4-a4d2-4d8b-9148-e3be6c30e623}">
          <xlrd:rvb i="10660"/>
        </ext>
      </extLst>
    </bk>
    <bk>
      <extLst>
        <ext uri="{3e2802c4-a4d2-4d8b-9148-e3be6c30e623}">
          <xlrd:rvb i="10661"/>
        </ext>
      </extLst>
    </bk>
    <bk>
      <extLst>
        <ext uri="{3e2802c4-a4d2-4d8b-9148-e3be6c30e623}">
          <xlrd:rvb i="10662"/>
        </ext>
      </extLst>
    </bk>
    <bk>
      <extLst>
        <ext uri="{3e2802c4-a4d2-4d8b-9148-e3be6c30e623}">
          <xlrd:rvb i="10663"/>
        </ext>
      </extLst>
    </bk>
    <bk>
      <extLst>
        <ext uri="{3e2802c4-a4d2-4d8b-9148-e3be6c30e623}">
          <xlrd:rvb i="10664"/>
        </ext>
      </extLst>
    </bk>
    <bk>
      <extLst>
        <ext uri="{3e2802c4-a4d2-4d8b-9148-e3be6c30e623}">
          <xlrd:rvb i="10665"/>
        </ext>
      </extLst>
    </bk>
    <bk>
      <extLst>
        <ext uri="{3e2802c4-a4d2-4d8b-9148-e3be6c30e623}">
          <xlrd:rvb i="10666"/>
        </ext>
      </extLst>
    </bk>
    <bk>
      <extLst>
        <ext uri="{3e2802c4-a4d2-4d8b-9148-e3be6c30e623}">
          <xlrd:rvb i="10667"/>
        </ext>
      </extLst>
    </bk>
    <bk>
      <extLst>
        <ext uri="{3e2802c4-a4d2-4d8b-9148-e3be6c30e623}">
          <xlrd:rvb i="10668"/>
        </ext>
      </extLst>
    </bk>
    <bk>
      <extLst>
        <ext uri="{3e2802c4-a4d2-4d8b-9148-e3be6c30e623}">
          <xlrd:rvb i="10669"/>
        </ext>
      </extLst>
    </bk>
    <bk>
      <extLst>
        <ext uri="{3e2802c4-a4d2-4d8b-9148-e3be6c30e623}">
          <xlrd:rvb i="10670"/>
        </ext>
      </extLst>
    </bk>
    <bk>
      <extLst>
        <ext uri="{3e2802c4-a4d2-4d8b-9148-e3be6c30e623}">
          <xlrd:rvb i="10671"/>
        </ext>
      </extLst>
    </bk>
    <bk>
      <extLst>
        <ext uri="{3e2802c4-a4d2-4d8b-9148-e3be6c30e623}">
          <xlrd:rvb i="10672"/>
        </ext>
      </extLst>
    </bk>
    <bk>
      <extLst>
        <ext uri="{3e2802c4-a4d2-4d8b-9148-e3be6c30e623}">
          <xlrd:rvb i="10673"/>
        </ext>
      </extLst>
    </bk>
    <bk>
      <extLst>
        <ext uri="{3e2802c4-a4d2-4d8b-9148-e3be6c30e623}">
          <xlrd:rvb i="10674"/>
        </ext>
      </extLst>
    </bk>
    <bk>
      <extLst>
        <ext uri="{3e2802c4-a4d2-4d8b-9148-e3be6c30e623}">
          <xlrd:rvb i="10675"/>
        </ext>
      </extLst>
    </bk>
    <bk>
      <extLst>
        <ext uri="{3e2802c4-a4d2-4d8b-9148-e3be6c30e623}">
          <xlrd:rvb i="10676"/>
        </ext>
      </extLst>
    </bk>
    <bk>
      <extLst>
        <ext uri="{3e2802c4-a4d2-4d8b-9148-e3be6c30e623}">
          <xlrd:rvb i="10677"/>
        </ext>
      </extLst>
    </bk>
    <bk>
      <extLst>
        <ext uri="{3e2802c4-a4d2-4d8b-9148-e3be6c30e623}">
          <xlrd:rvb i="10678"/>
        </ext>
      </extLst>
    </bk>
    <bk>
      <extLst>
        <ext uri="{3e2802c4-a4d2-4d8b-9148-e3be6c30e623}">
          <xlrd:rvb i="10679"/>
        </ext>
      </extLst>
    </bk>
    <bk>
      <extLst>
        <ext uri="{3e2802c4-a4d2-4d8b-9148-e3be6c30e623}">
          <xlrd:rvb i="10680"/>
        </ext>
      </extLst>
    </bk>
    <bk>
      <extLst>
        <ext uri="{3e2802c4-a4d2-4d8b-9148-e3be6c30e623}">
          <xlrd:rvb i="10681"/>
        </ext>
      </extLst>
    </bk>
    <bk>
      <extLst>
        <ext uri="{3e2802c4-a4d2-4d8b-9148-e3be6c30e623}">
          <xlrd:rvb i="10682"/>
        </ext>
      </extLst>
    </bk>
    <bk>
      <extLst>
        <ext uri="{3e2802c4-a4d2-4d8b-9148-e3be6c30e623}">
          <xlrd:rvb i="10683"/>
        </ext>
      </extLst>
    </bk>
    <bk>
      <extLst>
        <ext uri="{3e2802c4-a4d2-4d8b-9148-e3be6c30e623}">
          <xlrd:rvb i="10684"/>
        </ext>
      </extLst>
    </bk>
    <bk>
      <extLst>
        <ext uri="{3e2802c4-a4d2-4d8b-9148-e3be6c30e623}">
          <xlrd:rvb i="10685"/>
        </ext>
      </extLst>
    </bk>
    <bk>
      <extLst>
        <ext uri="{3e2802c4-a4d2-4d8b-9148-e3be6c30e623}">
          <xlrd:rvb i="10686"/>
        </ext>
      </extLst>
    </bk>
    <bk>
      <extLst>
        <ext uri="{3e2802c4-a4d2-4d8b-9148-e3be6c30e623}">
          <xlrd:rvb i="10687"/>
        </ext>
      </extLst>
    </bk>
    <bk>
      <extLst>
        <ext uri="{3e2802c4-a4d2-4d8b-9148-e3be6c30e623}">
          <xlrd:rvb i="10688"/>
        </ext>
      </extLst>
    </bk>
    <bk>
      <extLst>
        <ext uri="{3e2802c4-a4d2-4d8b-9148-e3be6c30e623}">
          <xlrd:rvb i="10689"/>
        </ext>
      </extLst>
    </bk>
    <bk>
      <extLst>
        <ext uri="{3e2802c4-a4d2-4d8b-9148-e3be6c30e623}">
          <xlrd:rvb i="10690"/>
        </ext>
      </extLst>
    </bk>
    <bk>
      <extLst>
        <ext uri="{3e2802c4-a4d2-4d8b-9148-e3be6c30e623}">
          <xlrd:rvb i="10691"/>
        </ext>
      </extLst>
    </bk>
    <bk>
      <extLst>
        <ext uri="{3e2802c4-a4d2-4d8b-9148-e3be6c30e623}">
          <xlrd:rvb i="10692"/>
        </ext>
      </extLst>
    </bk>
    <bk>
      <extLst>
        <ext uri="{3e2802c4-a4d2-4d8b-9148-e3be6c30e623}">
          <xlrd:rvb i="10693"/>
        </ext>
      </extLst>
    </bk>
    <bk>
      <extLst>
        <ext uri="{3e2802c4-a4d2-4d8b-9148-e3be6c30e623}">
          <xlrd:rvb i="10694"/>
        </ext>
      </extLst>
    </bk>
    <bk>
      <extLst>
        <ext uri="{3e2802c4-a4d2-4d8b-9148-e3be6c30e623}">
          <xlrd:rvb i="10695"/>
        </ext>
      </extLst>
    </bk>
    <bk>
      <extLst>
        <ext uri="{3e2802c4-a4d2-4d8b-9148-e3be6c30e623}">
          <xlrd:rvb i="10696"/>
        </ext>
      </extLst>
    </bk>
    <bk>
      <extLst>
        <ext uri="{3e2802c4-a4d2-4d8b-9148-e3be6c30e623}">
          <xlrd:rvb i="10697"/>
        </ext>
      </extLst>
    </bk>
    <bk>
      <extLst>
        <ext uri="{3e2802c4-a4d2-4d8b-9148-e3be6c30e623}">
          <xlrd:rvb i="10698"/>
        </ext>
      </extLst>
    </bk>
    <bk>
      <extLst>
        <ext uri="{3e2802c4-a4d2-4d8b-9148-e3be6c30e623}">
          <xlrd:rvb i="10699"/>
        </ext>
      </extLst>
    </bk>
    <bk>
      <extLst>
        <ext uri="{3e2802c4-a4d2-4d8b-9148-e3be6c30e623}">
          <xlrd:rvb i="10700"/>
        </ext>
      </extLst>
    </bk>
    <bk>
      <extLst>
        <ext uri="{3e2802c4-a4d2-4d8b-9148-e3be6c30e623}">
          <xlrd:rvb i="10701"/>
        </ext>
      </extLst>
    </bk>
    <bk>
      <extLst>
        <ext uri="{3e2802c4-a4d2-4d8b-9148-e3be6c30e623}">
          <xlrd:rvb i="10702"/>
        </ext>
      </extLst>
    </bk>
    <bk>
      <extLst>
        <ext uri="{3e2802c4-a4d2-4d8b-9148-e3be6c30e623}">
          <xlrd:rvb i="10703"/>
        </ext>
      </extLst>
    </bk>
    <bk>
      <extLst>
        <ext uri="{3e2802c4-a4d2-4d8b-9148-e3be6c30e623}">
          <xlrd:rvb i="10704"/>
        </ext>
      </extLst>
    </bk>
    <bk>
      <extLst>
        <ext uri="{3e2802c4-a4d2-4d8b-9148-e3be6c30e623}">
          <xlrd:rvb i="10705"/>
        </ext>
      </extLst>
    </bk>
    <bk>
      <extLst>
        <ext uri="{3e2802c4-a4d2-4d8b-9148-e3be6c30e623}">
          <xlrd:rvb i="10706"/>
        </ext>
      </extLst>
    </bk>
    <bk>
      <extLst>
        <ext uri="{3e2802c4-a4d2-4d8b-9148-e3be6c30e623}">
          <xlrd:rvb i="10707"/>
        </ext>
      </extLst>
    </bk>
    <bk>
      <extLst>
        <ext uri="{3e2802c4-a4d2-4d8b-9148-e3be6c30e623}">
          <xlrd:rvb i="10708"/>
        </ext>
      </extLst>
    </bk>
    <bk>
      <extLst>
        <ext uri="{3e2802c4-a4d2-4d8b-9148-e3be6c30e623}">
          <xlrd:rvb i="10709"/>
        </ext>
      </extLst>
    </bk>
    <bk>
      <extLst>
        <ext uri="{3e2802c4-a4d2-4d8b-9148-e3be6c30e623}">
          <xlrd:rvb i="10710"/>
        </ext>
      </extLst>
    </bk>
    <bk>
      <extLst>
        <ext uri="{3e2802c4-a4d2-4d8b-9148-e3be6c30e623}">
          <xlrd:rvb i="10711"/>
        </ext>
      </extLst>
    </bk>
    <bk>
      <extLst>
        <ext uri="{3e2802c4-a4d2-4d8b-9148-e3be6c30e623}">
          <xlrd:rvb i="10712"/>
        </ext>
      </extLst>
    </bk>
    <bk>
      <extLst>
        <ext uri="{3e2802c4-a4d2-4d8b-9148-e3be6c30e623}">
          <xlrd:rvb i="10713"/>
        </ext>
      </extLst>
    </bk>
    <bk>
      <extLst>
        <ext uri="{3e2802c4-a4d2-4d8b-9148-e3be6c30e623}">
          <xlrd:rvb i="10714"/>
        </ext>
      </extLst>
    </bk>
    <bk>
      <extLst>
        <ext uri="{3e2802c4-a4d2-4d8b-9148-e3be6c30e623}">
          <xlrd:rvb i="10715"/>
        </ext>
      </extLst>
    </bk>
    <bk>
      <extLst>
        <ext uri="{3e2802c4-a4d2-4d8b-9148-e3be6c30e623}">
          <xlrd:rvb i="10716"/>
        </ext>
      </extLst>
    </bk>
    <bk>
      <extLst>
        <ext uri="{3e2802c4-a4d2-4d8b-9148-e3be6c30e623}">
          <xlrd:rvb i="10717"/>
        </ext>
      </extLst>
    </bk>
    <bk>
      <extLst>
        <ext uri="{3e2802c4-a4d2-4d8b-9148-e3be6c30e623}">
          <xlrd:rvb i="10718"/>
        </ext>
      </extLst>
    </bk>
    <bk>
      <extLst>
        <ext uri="{3e2802c4-a4d2-4d8b-9148-e3be6c30e623}">
          <xlrd:rvb i="10719"/>
        </ext>
      </extLst>
    </bk>
    <bk>
      <extLst>
        <ext uri="{3e2802c4-a4d2-4d8b-9148-e3be6c30e623}">
          <xlrd:rvb i="10720"/>
        </ext>
      </extLst>
    </bk>
    <bk>
      <extLst>
        <ext uri="{3e2802c4-a4d2-4d8b-9148-e3be6c30e623}">
          <xlrd:rvb i="10721"/>
        </ext>
      </extLst>
    </bk>
    <bk>
      <extLst>
        <ext uri="{3e2802c4-a4d2-4d8b-9148-e3be6c30e623}">
          <xlrd:rvb i="10722"/>
        </ext>
      </extLst>
    </bk>
    <bk>
      <extLst>
        <ext uri="{3e2802c4-a4d2-4d8b-9148-e3be6c30e623}">
          <xlrd:rvb i="10723"/>
        </ext>
      </extLst>
    </bk>
    <bk>
      <extLst>
        <ext uri="{3e2802c4-a4d2-4d8b-9148-e3be6c30e623}">
          <xlrd:rvb i="10724"/>
        </ext>
      </extLst>
    </bk>
    <bk>
      <extLst>
        <ext uri="{3e2802c4-a4d2-4d8b-9148-e3be6c30e623}">
          <xlrd:rvb i="10725"/>
        </ext>
      </extLst>
    </bk>
    <bk>
      <extLst>
        <ext uri="{3e2802c4-a4d2-4d8b-9148-e3be6c30e623}">
          <xlrd:rvb i="10726"/>
        </ext>
      </extLst>
    </bk>
    <bk>
      <extLst>
        <ext uri="{3e2802c4-a4d2-4d8b-9148-e3be6c30e623}">
          <xlrd:rvb i="10727"/>
        </ext>
      </extLst>
    </bk>
    <bk>
      <extLst>
        <ext uri="{3e2802c4-a4d2-4d8b-9148-e3be6c30e623}">
          <xlrd:rvb i="10728"/>
        </ext>
      </extLst>
    </bk>
    <bk>
      <extLst>
        <ext uri="{3e2802c4-a4d2-4d8b-9148-e3be6c30e623}">
          <xlrd:rvb i="10729"/>
        </ext>
      </extLst>
    </bk>
    <bk>
      <extLst>
        <ext uri="{3e2802c4-a4d2-4d8b-9148-e3be6c30e623}">
          <xlrd:rvb i="10730"/>
        </ext>
      </extLst>
    </bk>
    <bk>
      <extLst>
        <ext uri="{3e2802c4-a4d2-4d8b-9148-e3be6c30e623}">
          <xlrd:rvb i="10731"/>
        </ext>
      </extLst>
    </bk>
    <bk>
      <extLst>
        <ext uri="{3e2802c4-a4d2-4d8b-9148-e3be6c30e623}">
          <xlrd:rvb i="10732"/>
        </ext>
      </extLst>
    </bk>
    <bk>
      <extLst>
        <ext uri="{3e2802c4-a4d2-4d8b-9148-e3be6c30e623}">
          <xlrd:rvb i="10733"/>
        </ext>
      </extLst>
    </bk>
    <bk>
      <extLst>
        <ext uri="{3e2802c4-a4d2-4d8b-9148-e3be6c30e623}">
          <xlrd:rvb i="10734"/>
        </ext>
      </extLst>
    </bk>
    <bk>
      <extLst>
        <ext uri="{3e2802c4-a4d2-4d8b-9148-e3be6c30e623}">
          <xlrd:rvb i="10735"/>
        </ext>
      </extLst>
    </bk>
    <bk>
      <extLst>
        <ext uri="{3e2802c4-a4d2-4d8b-9148-e3be6c30e623}">
          <xlrd:rvb i="10736"/>
        </ext>
      </extLst>
    </bk>
    <bk>
      <extLst>
        <ext uri="{3e2802c4-a4d2-4d8b-9148-e3be6c30e623}">
          <xlrd:rvb i="10737"/>
        </ext>
      </extLst>
    </bk>
    <bk>
      <extLst>
        <ext uri="{3e2802c4-a4d2-4d8b-9148-e3be6c30e623}">
          <xlrd:rvb i="10738"/>
        </ext>
      </extLst>
    </bk>
    <bk>
      <extLst>
        <ext uri="{3e2802c4-a4d2-4d8b-9148-e3be6c30e623}">
          <xlrd:rvb i="10739"/>
        </ext>
      </extLst>
    </bk>
    <bk>
      <extLst>
        <ext uri="{3e2802c4-a4d2-4d8b-9148-e3be6c30e623}">
          <xlrd:rvb i="10740"/>
        </ext>
      </extLst>
    </bk>
    <bk>
      <extLst>
        <ext uri="{3e2802c4-a4d2-4d8b-9148-e3be6c30e623}">
          <xlrd:rvb i="10741"/>
        </ext>
      </extLst>
    </bk>
    <bk>
      <extLst>
        <ext uri="{3e2802c4-a4d2-4d8b-9148-e3be6c30e623}">
          <xlrd:rvb i="10742"/>
        </ext>
      </extLst>
    </bk>
    <bk>
      <extLst>
        <ext uri="{3e2802c4-a4d2-4d8b-9148-e3be6c30e623}">
          <xlrd:rvb i="10743"/>
        </ext>
      </extLst>
    </bk>
    <bk>
      <extLst>
        <ext uri="{3e2802c4-a4d2-4d8b-9148-e3be6c30e623}">
          <xlrd:rvb i="10744"/>
        </ext>
      </extLst>
    </bk>
    <bk>
      <extLst>
        <ext uri="{3e2802c4-a4d2-4d8b-9148-e3be6c30e623}">
          <xlrd:rvb i="10745"/>
        </ext>
      </extLst>
    </bk>
    <bk>
      <extLst>
        <ext uri="{3e2802c4-a4d2-4d8b-9148-e3be6c30e623}">
          <xlrd:rvb i="10746"/>
        </ext>
      </extLst>
    </bk>
    <bk>
      <extLst>
        <ext uri="{3e2802c4-a4d2-4d8b-9148-e3be6c30e623}">
          <xlrd:rvb i="10747"/>
        </ext>
      </extLst>
    </bk>
    <bk>
      <extLst>
        <ext uri="{3e2802c4-a4d2-4d8b-9148-e3be6c30e623}">
          <xlrd:rvb i="10748"/>
        </ext>
      </extLst>
    </bk>
    <bk>
      <extLst>
        <ext uri="{3e2802c4-a4d2-4d8b-9148-e3be6c30e623}">
          <xlrd:rvb i="10749"/>
        </ext>
      </extLst>
    </bk>
    <bk>
      <extLst>
        <ext uri="{3e2802c4-a4d2-4d8b-9148-e3be6c30e623}">
          <xlrd:rvb i="10750"/>
        </ext>
      </extLst>
    </bk>
    <bk>
      <extLst>
        <ext uri="{3e2802c4-a4d2-4d8b-9148-e3be6c30e623}">
          <xlrd:rvb i="10751"/>
        </ext>
      </extLst>
    </bk>
    <bk>
      <extLst>
        <ext uri="{3e2802c4-a4d2-4d8b-9148-e3be6c30e623}">
          <xlrd:rvb i="10752"/>
        </ext>
      </extLst>
    </bk>
    <bk>
      <extLst>
        <ext uri="{3e2802c4-a4d2-4d8b-9148-e3be6c30e623}">
          <xlrd:rvb i="10753"/>
        </ext>
      </extLst>
    </bk>
    <bk>
      <extLst>
        <ext uri="{3e2802c4-a4d2-4d8b-9148-e3be6c30e623}">
          <xlrd:rvb i="10754"/>
        </ext>
      </extLst>
    </bk>
    <bk>
      <extLst>
        <ext uri="{3e2802c4-a4d2-4d8b-9148-e3be6c30e623}">
          <xlrd:rvb i="10755"/>
        </ext>
      </extLst>
    </bk>
    <bk>
      <extLst>
        <ext uri="{3e2802c4-a4d2-4d8b-9148-e3be6c30e623}">
          <xlrd:rvb i="10756"/>
        </ext>
      </extLst>
    </bk>
    <bk>
      <extLst>
        <ext uri="{3e2802c4-a4d2-4d8b-9148-e3be6c30e623}">
          <xlrd:rvb i="10757"/>
        </ext>
      </extLst>
    </bk>
    <bk>
      <extLst>
        <ext uri="{3e2802c4-a4d2-4d8b-9148-e3be6c30e623}">
          <xlrd:rvb i="10758"/>
        </ext>
      </extLst>
    </bk>
    <bk>
      <extLst>
        <ext uri="{3e2802c4-a4d2-4d8b-9148-e3be6c30e623}">
          <xlrd:rvb i="10759"/>
        </ext>
      </extLst>
    </bk>
    <bk>
      <extLst>
        <ext uri="{3e2802c4-a4d2-4d8b-9148-e3be6c30e623}">
          <xlrd:rvb i="10760"/>
        </ext>
      </extLst>
    </bk>
    <bk>
      <extLst>
        <ext uri="{3e2802c4-a4d2-4d8b-9148-e3be6c30e623}">
          <xlrd:rvb i="10761"/>
        </ext>
      </extLst>
    </bk>
    <bk>
      <extLst>
        <ext uri="{3e2802c4-a4d2-4d8b-9148-e3be6c30e623}">
          <xlrd:rvb i="10762"/>
        </ext>
      </extLst>
    </bk>
    <bk>
      <extLst>
        <ext uri="{3e2802c4-a4d2-4d8b-9148-e3be6c30e623}">
          <xlrd:rvb i="10763"/>
        </ext>
      </extLst>
    </bk>
    <bk>
      <extLst>
        <ext uri="{3e2802c4-a4d2-4d8b-9148-e3be6c30e623}">
          <xlrd:rvb i="10764"/>
        </ext>
      </extLst>
    </bk>
    <bk>
      <extLst>
        <ext uri="{3e2802c4-a4d2-4d8b-9148-e3be6c30e623}">
          <xlrd:rvb i="10765"/>
        </ext>
      </extLst>
    </bk>
    <bk>
      <extLst>
        <ext uri="{3e2802c4-a4d2-4d8b-9148-e3be6c30e623}">
          <xlrd:rvb i="10766"/>
        </ext>
      </extLst>
    </bk>
    <bk>
      <extLst>
        <ext uri="{3e2802c4-a4d2-4d8b-9148-e3be6c30e623}">
          <xlrd:rvb i="10767"/>
        </ext>
      </extLst>
    </bk>
    <bk>
      <extLst>
        <ext uri="{3e2802c4-a4d2-4d8b-9148-e3be6c30e623}">
          <xlrd:rvb i="10768"/>
        </ext>
      </extLst>
    </bk>
    <bk>
      <extLst>
        <ext uri="{3e2802c4-a4d2-4d8b-9148-e3be6c30e623}">
          <xlrd:rvb i="10769"/>
        </ext>
      </extLst>
    </bk>
    <bk>
      <extLst>
        <ext uri="{3e2802c4-a4d2-4d8b-9148-e3be6c30e623}">
          <xlrd:rvb i="10770"/>
        </ext>
      </extLst>
    </bk>
    <bk>
      <extLst>
        <ext uri="{3e2802c4-a4d2-4d8b-9148-e3be6c30e623}">
          <xlrd:rvb i="10771"/>
        </ext>
      </extLst>
    </bk>
    <bk>
      <extLst>
        <ext uri="{3e2802c4-a4d2-4d8b-9148-e3be6c30e623}">
          <xlrd:rvb i="10772"/>
        </ext>
      </extLst>
    </bk>
    <bk>
      <extLst>
        <ext uri="{3e2802c4-a4d2-4d8b-9148-e3be6c30e623}">
          <xlrd:rvb i="10773"/>
        </ext>
      </extLst>
    </bk>
    <bk>
      <extLst>
        <ext uri="{3e2802c4-a4d2-4d8b-9148-e3be6c30e623}">
          <xlrd:rvb i="10774"/>
        </ext>
      </extLst>
    </bk>
    <bk>
      <extLst>
        <ext uri="{3e2802c4-a4d2-4d8b-9148-e3be6c30e623}">
          <xlrd:rvb i="10775"/>
        </ext>
      </extLst>
    </bk>
    <bk>
      <extLst>
        <ext uri="{3e2802c4-a4d2-4d8b-9148-e3be6c30e623}">
          <xlrd:rvb i="10776"/>
        </ext>
      </extLst>
    </bk>
    <bk>
      <extLst>
        <ext uri="{3e2802c4-a4d2-4d8b-9148-e3be6c30e623}">
          <xlrd:rvb i="10777"/>
        </ext>
      </extLst>
    </bk>
    <bk>
      <extLst>
        <ext uri="{3e2802c4-a4d2-4d8b-9148-e3be6c30e623}">
          <xlrd:rvb i="10778"/>
        </ext>
      </extLst>
    </bk>
    <bk>
      <extLst>
        <ext uri="{3e2802c4-a4d2-4d8b-9148-e3be6c30e623}">
          <xlrd:rvb i="10779"/>
        </ext>
      </extLst>
    </bk>
    <bk>
      <extLst>
        <ext uri="{3e2802c4-a4d2-4d8b-9148-e3be6c30e623}">
          <xlrd:rvb i="10780"/>
        </ext>
      </extLst>
    </bk>
    <bk>
      <extLst>
        <ext uri="{3e2802c4-a4d2-4d8b-9148-e3be6c30e623}">
          <xlrd:rvb i="10781"/>
        </ext>
      </extLst>
    </bk>
    <bk>
      <extLst>
        <ext uri="{3e2802c4-a4d2-4d8b-9148-e3be6c30e623}">
          <xlrd:rvb i="10782"/>
        </ext>
      </extLst>
    </bk>
    <bk>
      <extLst>
        <ext uri="{3e2802c4-a4d2-4d8b-9148-e3be6c30e623}">
          <xlrd:rvb i="10783"/>
        </ext>
      </extLst>
    </bk>
    <bk>
      <extLst>
        <ext uri="{3e2802c4-a4d2-4d8b-9148-e3be6c30e623}">
          <xlrd:rvb i="10784"/>
        </ext>
      </extLst>
    </bk>
    <bk>
      <extLst>
        <ext uri="{3e2802c4-a4d2-4d8b-9148-e3be6c30e623}">
          <xlrd:rvb i="10785"/>
        </ext>
      </extLst>
    </bk>
    <bk>
      <extLst>
        <ext uri="{3e2802c4-a4d2-4d8b-9148-e3be6c30e623}">
          <xlrd:rvb i="10786"/>
        </ext>
      </extLst>
    </bk>
    <bk>
      <extLst>
        <ext uri="{3e2802c4-a4d2-4d8b-9148-e3be6c30e623}">
          <xlrd:rvb i="10787"/>
        </ext>
      </extLst>
    </bk>
    <bk>
      <extLst>
        <ext uri="{3e2802c4-a4d2-4d8b-9148-e3be6c30e623}">
          <xlrd:rvb i="10788"/>
        </ext>
      </extLst>
    </bk>
    <bk>
      <extLst>
        <ext uri="{3e2802c4-a4d2-4d8b-9148-e3be6c30e623}">
          <xlrd:rvb i="10789"/>
        </ext>
      </extLst>
    </bk>
    <bk>
      <extLst>
        <ext uri="{3e2802c4-a4d2-4d8b-9148-e3be6c30e623}">
          <xlrd:rvb i="10790"/>
        </ext>
      </extLst>
    </bk>
    <bk>
      <extLst>
        <ext uri="{3e2802c4-a4d2-4d8b-9148-e3be6c30e623}">
          <xlrd:rvb i="10791"/>
        </ext>
      </extLst>
    </bk>
    <bk>
      <extLst>
        <ext uri="{3e2802c4-a4d2-4d8b-9148-e3be6c30e623}">
          <xlrd:rvb i="10792"/>
        </ext>
      </extLst>
    </bk>
    <bk>
      <extLst>
        <ext uri="{3e2802c4-a4d2-4d8b-9148-e3be6c30e623}">
          <xlrd:rvb i="10793"/>
        </ext>
      </extLst>
    </bk>
    <bk>
      <extLst>
        <ext uri="{3e2802c4-a4d2-4d8b-9148-e3be6c30e623}">
          <xlrd:rvb i="10794"/>
        </ext>
      </extLst>
    </bk>
    <bk>
      <extLst>
        <ext uri="{3e2802c4-a4d2-4d8b-9148-e3be6c30e623}">
          <xlrd:rvb i="10795"/>
        </ext>
      </extLst>
    </bk>
    <bk>
      <extLst>
        <ext uri="{3e2802c4-a4d2-4d8b-9148-e3be6c30e623}">
          <xlrd:rvb i="10796"/>
        </ext>
      </extLst>
    </bk>
    <bk>
      <extLst>
        <ext uri="{3e2802c4-a4d2-4d8b-9148-e3be6c30e623}">
          <xlrd:rvb i="10797"/>
        </ext>
      </extLst>
    </bk>
    <bk>
      <extLst>
        <ext uri="{3e2802c4-a4d2-4d8b-9148-e3be6c30e623}">
          <xlrd:rvb i="10798"/>
        </ext>
      </extLst>
    </bk>
    <bk>
      <extLst>
        <ext uri="{3e2802c4-a4d2-4d8b-9148-e3be6c30e623}">
          <xlrd:rvb i="10799"/>
        </ext>
      </extLst>
    </bk>
    <bk>
      <extLst>
        <ext uri="{3e2802c4-a4d2-4d8b-9148-e3be6c30e623}">
          <xlrd:rvb i="10800"/>
        </ext>
      </extLst>
    </bk>
    <bk>
      <extLst>
        <ext uri="{3e2802c4-a4d2-4d8b-9148-e3be6c30e623}">
          <xlrd:rvb i="10801"/>
        </ext>
      </extLst>
    </bk>
    <bk>
      <extLst>
        <ext uri="{3e2802c4-a4d2-4d8b-9148-e3be6c30e623}">
          <xlrd:rvb i="10802"/>
        </ext>
      </extLst>
    </bk>
    <bk>
      <extLst>
        <ext uri="{3e2802c4-a4d2-4d8b-9148-e3be6c30e623}">
          <xlrd:rvb i="10803"/>
        </ext>
      </extLst>
    </bk>
    <bk>
      <extLst>
        <ext uri="{3e2802c4-a4d2-4d8b-9148-e3be6c30e623}">
          <xlrd:rvb i="10804"/>
        </ext>
      </extLst>
    </bk>
    <bk>
      <extLst>
        <ext uri="{3e2802c4-a4d2-4d8b-9148-e3be6c30e623}">
          <xlrd:rvb i="10805"/>
        </ext>
      </extLst>
    </bk>
    <bk>
      <extLst>
        <ext uri="{3e2802c4-a4d2-4d8b-9148-e3be6c30e623}">
          <xlrd:rvb i="10806"/>
        </ext>
      </extLst>
    </bk>
    <bk>
      <extLst>
        <ext uri="{3e2802c4-a4d2-4d8b-9148-e3be6c30e623}">
          <xlrd:rvb i="10807"/>
        </ext>
      </extLst>
    </bk>
    <bk>
      <extLst>
        <ext uri="{3e2802c4-a4d2-4d8b-9148-e3be6c30e623}">
          <xlrd:rvb i="10808"/>
        </ext>
      </extLst>
    </bk>
    <bk>
      <extLst>
        <ext uri="{3e2802c4-a4d2-4d8b-9148-e3be6c30e623}">
          <xlrd:rvb i="10809"/>
        </ext>
      </extLst>
    </bk>
    <bk>
      <extLst>
        <ext uri="{3e2802c4-a4d2-4d8b-9148-e3be6c30e623}">
          <xlrd:rvb i="10810"/>
        </ext>
      </extLst>
    </bk>
    <bk>
      <extLst>
        <ext uri="{3e2802c4-a4d2-4d8b-9148-e3be6c30e623}">
          <xlrd:rvb i="10811"/>
        </ext>
      </extLst>
    </bk>
    <bk>
      <extLst>
        <ext uri="{3e2802c4-a4d2-4d8b-9148-e3be6c30e623}">
          <xlrd:rvb i="10812"/>
        </ext>
      </extLst>
    </bk>
    <bk>
      <extLst>
        <ext uri="{3e2802c4-a4d2-4d8b-9148-e3be6c30e623}">
          <xlrd:rvb i="10813"/>
        </ext>
      </extLst>
    </bk>
    <bk>
      <extLst>
        <ext uri="{3e2802c4-a4d2-4d8b-9148-e3be6c30e623}">
          <xlrd:rvb i="10814"/>
        </ext>
      </extLst>
    </bk>
    <bk>
      <extLst>
        <ext uri="{3e2802c4-a4d2-4d8b-9148-e3be6c30e623}">
          <xlrd:rvb i="10815"/>
        </ext>
      </extLst>
    </bk>
    <bk>
      <extLst>
        <ext uri="{3e2802c4-a4d2-4d8b-9148-e3be6c30e623}">
          <xlrd:rvb i="10816"/>
        </ext>
      </extLst>
    </bk>
    <bk>
      <extLst>
        <ext uri="{3e2802c4-a4d2-4d8b-9148-e3be6c30e623}">
          <xlrd:rvb i="10817"/>
        </ext>
      </extLst>
    </bk>
    <bk>
      <extLst>
        <ext uri="{3e2802c4-a4d2-4d8b-9148-e3be6c30e623}">
          <xlrd:rvb i="10818"/>
        </ext>
      </extLst>
    </bk>
    <bk>
      <extLst>
        <ext uri="{3e2802c4-a4d2-4d8b-9148-e3be6c30e623}">
          <xlrd:rvb i="10819"/>
        </ext>
      </extLst>
    </bk>
    <bk>
      <extLst>
        <ext uri="{3e2802c4-a4d2-4d8b-9148-e3be6c30e623}">
          <xlrd:rvb i="10820"/>
        </ext>
      </extLst>
    </bk>
    <bk>
      <extLst>
        <ext uri="{3e2802c4-a4d2-4d8b-9148-e3be6c30e623}">
          <xlrd:rvb i="10821"/>
        </ext>
      </extLst>
    </bk>
    <bk>
      <extLst>
        <ext uri="{3e2802c4-a4d2-4d8b-9148-e3be6c30e623}">
          <xlrd:rvb i="10822"/>
        </ext>
      </extLst>
    </bk>
    <bk>
      <extLst>
        <ext uri="{3e2802c4-a4d2-4d8b-9148-e3be6c30e623}">
          <xlrd:rvb i="10823"/>
        </ext>
      </extLst>
    </bk>
    <bk>
      <extLst>
        <ext uri="{3e2802c4-a4d2-4d8b-9148-e3be6c30e623}">
          <xlrd:rvb i="10824"/>
        </ext>
      </extLst>
    </bk>
    <bk>
      <extLst>
        <ext uri="{3e2802c4-a4d2-4d8b-9148-e3be6c30e623}">
          <xlrd:rvb i="10825"/>
        </ext>
      </extLst>
    </bk>
    <bk>
      <extLst>
        <ext uri="{3e2802c4-a4d2-4d8b-9148-e3be6c30e623}">
          <xlrd:rvb i="10826"/>
        </ext>
      </extLst>
    </bk>
    <bk>
      <extLst>
        <ext uri="{3e2802c4-a4d2-4d8b-9148-e3be6c30e623}">
          <xlrd:rvb i="10827"/>
        </ext>
      </extLst>
    </bk>
    <bk>
      <extLst>
        <ext uri="{3e2802c4-a4d2-4d8b-9148-e3be6c30e623}">
          <xlrd:rvb i="10828"/>
        </ext>
      </extLst>
    </bk>
    <bk>
      <extLst>
        <ext uri="{3e2802c4-a4d2-4d8b-9148-e3be6c30e623}">
          <xlrd:rvb i="10829"/>
        </ext>
      </extLst>
    </bk>
    <bk>
      <extLst>
        <ext uri="{3e2802c4-a4d2-4d8b-9148-e3be6c30e623}">
          <xlrd:rvb i="10830"/>
        </ext>
      </extLst>
    </bk>
    <bk>
      <extLst>
        <ext uri="{3e2802c4-a4d2-4d8b-9148-e3be6c30e623}">
          <xlrd:rvb i="10831"/>
        </ext>
      </extLst>
    </bk>
    <bk>
      <extLst>
        <ext uri="{3e2802c4-a4d2-4d8b-9148-e3be6c30e623}">
          <xlrd:rvb i="10832"/>
        </ext>
      </extLst>
    </bk>
    <bk>
      <extLst>
        <ext uri="{3e2802c4-a4d2-4d8b-9148-e3be6c30e623}">
          <xlrd:rvb i="10833"/>
        </ext>
      </extLst>
    </bk>
    <bk>
      <extLst>
        <ext uri="{3e2802c4-a4d2-4d8b-9148-e3be6c30e623}">
          <xlrd:rvb i="10834"/>
        </ext>
      </extLst>
    </bk>
    <bk>
      <extLst>
        <ext uri="{3e2802c4-a4d2-4d8b-9148-e3be6c30e623}">
          <xlrd:rvb i="10835"/>
        </ext>
      </extLst>
    </bk>
    <bk>
      <extLst>
        <ext uri="{3e2802c4-a4d2-4d8b-9148-e3be6c30e623}">
          <xlrd:rvb i="10836"/>
        </ext>
      </extLst>
    </bk>
    <bk>
      <extLst>
        <ext uri="{3e2802c4-a4d2-4d8b-9148-e3be6c30e623}">
          <xlrd:rvb i="10837"/>
        </ext>
      </extLst>
    </bk>
    <bk>
      <extLst>
        <ext uri="{3e2802c4-a4d2-4d8b-9148-e3be6c30e623}">
          <xlrd:rvb i="10838"/>
        </ext>
      </extLst>
    </bk>
    <bk>
      <extLst>
        <ext uri="{3e2802c4-a4d2-4d8b-9148-e3be6c30e623}">
          <xlrd:rvb i="10839"/>
        </ext>
      </extLst>
    </bk>
    <bk>
      <extLst>
        <ext uri="{3e2802c4-a4d2-4d8b-9148-e3be6c30e623}">
          <xlrd:rvb i="10840"/>
        </ext>
      </extLst>
    </bk>
    <bk>
      <extLst>
        <ext uri="{3e2802c4-a4d2-4d8b-9148-e3be6c30e623}">
          <xlrd:rvb i="10841"/>
        </ext>
      </extLst>
    </bk>
    <bk>
      <extLst>
        <ext uri="{3e2802c4-a4d2-4d8b-9148-e3be6c30e623}">
          <xlrd:rvb i="10842"/>
        </ext>
      </extLst>
    </bk>
    <bk>
      <extLst>
        <ext uri="{3e2802c4-a4d2-4d8b-9148-e3be6c30e623}">
          <xlrd:rvb i="10843"/>
        </ext>
      </extLst>
    </bk>
    <bk>
      <extLst>
        <ext uri="{3e2802c4-a4d2-4d8b-9148-e3be6c30e623}">
          <xlrd:rvb i="10844"/>
        </ext>
      </extLst>
    </bk>
    <bk>
      <extLst>
        <ext uri="{3e2802c4-a4d2-4d8b-9148-e3be6c30e623}">
          <xlrd:rvb i="10845"/>
        </ext>
      </extLst>
    </bk>
    <bk>
      <extLst>
        <ext uri="{3e2802c4-a4d2-4d8b-9148-e3be6c30e623}">
          <xlrd:rvb i="10846"/>
        </ext>
      </extLst>
    </bk>
    <bk>
      <extLst>
        <ext uri="{3e2802c4-a4d2-4d8b-9148-e3be6c30e623}">
          <xlrd:rvb i="10847"/>
        </ext>
      </extLst>
    </bk>
    <bk>
      <extLst>
        <ext uri="{3e2802c4-a4d2-4d8b-9148-e3be6c30e623}">
          <xlrd:rvb i="10848"/>
        </ext>
      </extLst>
    </bk>
    <bk>
      <extLst>
        <ext uri="{3e2802c4-a4d2-4d8b-9148-e3be6c30e623}">
          <xlrd:rvb i="10849"/>
        </ext>
      </extLst>
    </bk>
    <bk>
      <extLst>
        <ext uri="{3e2802c4-a4d2-4d8b-9148-e3be6c30e623}">
          <xlrd:rvb i="10850"/>
        </ext>
      </extLst>
    </bk>
    <bk>
      <extLst>
        <ext uri="{3e2802c4-a4d2-4d8b-9148-e3be6c30e623}">
          <xlrd:rvb i="10851"/>
        </ext>
      </extLst>
    </bk>
    <bk>
      <extLst>
        <ext uri="{3e2802c4-a4d2-4d8b-9148-e3be6c30e623}">
          <xlrd:rvb i="10852"/>
        </ext>
      </extLst>
    </bk>
    <bk>
      <extLst>
        <ext uri="{3e2802c4-a4d2-4d8b-9148-e3be6c30e623}">
          <xlrd:rvb i="10853"/>
        </ext>
      </extLst>
    </bk>
    <bk>
      <extLst>
        <ext uri="{3e2802c4-a4d2-4d8b-9148-e3be6c30e623}">
          <xlrd:rvb i="10854"/>
        </ext>
      </extLst>
    </bk>
    <bk>
      <extLst>
        <ext uri="{3e2802c4-a4d2-4d8b-9148-e3be6c30e623}">
          <xlrd:rvb i="10855"/>
        </ext>
      </extLst>
    </bk>
    <bk>
      <extLst>
        <ext uri="{3e2802c4-a4d2-4d8b-9148-e3be6c30e623}">
          <xlrd:rvb i="10856"/>
        </ext>
      </extLst>
    </bk>
    <bk>
      <extLst>
        <ext uri="{3e2802c4-a4d2-4d8b-9148-e3be6c30e623}">
          <xlrd:rvb i="10857"/>
        </ext>
      </extLst>
    </bk>
    <bk>
      <extLst>
        <ext uri="{3e2802c4-a4d2-4d8b-9148-e3be6c30e623}">
          <xlrd:rvb i="10858"/>
        </ext>
      </extLst>
    </bk>
    <bk>
      <extLst>
        <ext uri="{3e2802c4-a4d2-4d8b-9148-e3be6c30e623}">
          <xlrd:rvb i="10859"/>
        </ext>
      </extLst>
    </bk>
    <bk>
      <extLst>
        <ext uri="{3e2802c4-a4d2-4d8b-9148-e3be6c30e623}">
          <xlrd:rvb i="10860"/>
        </ext>
      </extLst>
    </bk>
    <bk>
      <extLst>
        <ext uri="{3e2802c4-a4d2-4d8b-9148-e3be6c30e623}">
          <xlrd:rvb i="10861"/>
        </ext>
      </extLst>
    </bk>
    <bk>
      <extLst>
        <ext uri="{3e2802c4-a4d2-4d8b-9148-e3be6c30e623}">
          <xlrd:rvb i="10862"/>
        </ext>
      </extLst>
    </bk>
    <bk>
      <extLst>
        <ext uri="{3e2802c4-a4d2-4d8b-9148-e3be6c30e623}">
          <xlrd:rvb i="10863"/>
        </ext>
      </extLst>
    </bk>
    <bk>
      <extLst>
        <ext uri="{3e2802c4-a4d2-4d8b-9148-e3be6c30e623}">
          <xlrd:rvb i="10864"/>
        </ext>
      </extLst>
    </bk>
    <bk>
      <extLst>
        <ext uri="{3e2802c4-a4d2-4d8b-9148-e3be6c30e623}">
          <xlrd:rvb i="10865"/>
        </ext>
      </extLst>
    </bk>
    <bk>
      <extLst>
        <ext uri="{3e2802c4-a4d2-4d8b-9148-e3be6c30e623}">
          <xlrd:rvb i="10866"/>
        </ext>
      </extLst>
    </bk>
    <bk>
      <extLst>
        <ext uri="{3e2802c4-a4d2-4d8b-9148-e3be6c30e623}">
          <xlrd:rvb i="10867"/>
        </ext>
      </extLst>
    </bk>
    <bk>
      <extLst>
        <ext uri="{3e2802c4-a4d2-4d8b-9148-e3be6c30e623}">
          <xlrd:rvb i="10868"/>
        </ext>
      </extLst>
    </bk>
    <bk>
      <extLst>
        <ext uri="{3e2802c4-a4d2-4d8b-9148-e3be6c30e623}">
          <xlrd:rvb i="10869"/>
        </ext>
      </extLst>
    </bk>
    <bk>
      <extLst>
        <ext uri="{3e2802c4-a4d2-4d8b-9148-e3be6c30e623}">
          <xlrd:rvb i="10870"/>
        </ext>
      </extLst>
    </bk>
    <bk>
      <extLst>
        <ext uri="{3e2802c4-a4d2-4d8b-9148-e3be6c30e623}">
          <xlrd:rvb i="10871"/>
        </ext>
      </extLst>
    </bk>
    <bk>
      <extLst>
        <ext uri="{3e2802c4-a4d2-4d8b-9148-e3be6c30e623}">
          <xlrd:rvb i="10872"/>
        </ext>
      </extLst>
    </bk>
    <bk>
      <extLst>
        <ext uri="{3e2802c4-a4d2-4d8b-9148-e3be6c30e623}">
          <xlrd:rvb i="10873"/>
        </ext>
      </extLst>
    </bk>
    <bk>
      <extLst>
        <ext uri="{3e2802c4-a4d2-4d8b-9148-e3be6c30e623}">
          <xlrd:rvb i="10874"/>
        </ext>
      </extLst>
    </bk>
    <bk>
      <extLst>
        <ext uri="{3e2802c4-a4d2-4d8b-9148-e3be6c30e623}">
          <xlrd:rvb i="10875"/>
        </ext>
      </extLst>
    </bk>
    <bk>
      <extLst>
        <ext uri="{3e2802c4-a4d2-4d8b-9148-e3be6c30e623}">
          <xlrd:rvb i="10876"/>
        </ext>
      </extLst>
    </bk>
    <bk>
      <extLst>
        <ext uri="{3e2802c4-a4d2-4d8b-9148-e3be6c30e623}">
          <xlrd:rvb i="10877"/>
        </ext>
      </extLst>
    </bk>
    <bk>
      <extLst>
        <ext uri="{3e2802c4-a4d2-4d8b-9148-e3be6c30e623}">
          <xlrd:rvb i="10878"/>
        </ext>
      </extLst>
    </bk>
    <bk>
      <extLst>
        <ext uri="{3e2802c4-a4d2-4d8b-9148-e3be6c30e623}">
          <xlrd:rvb i="10879"/>
        </ext>
      </extLst>
    </bk>
    <bk>
      <extLst>
        <ext uri="{3e2802c4-a4d2-4d8b-9148-e3be6c30e623}">
          <xlrd:rvb i="10880"/>
        </ext>
      </extLst>
    </bk>
    <bk>
      <extLst>
        <ext uri="{3e2802c4-a4d2-4d8b-9148-e3be6c30e623}">
          <xlrd:rvb i="10881"/>
        </ext>
      </extLst>
    </bk>
    <bk>
      <extLst>
        <ext uri="{3e2802c4-a4d2-4d8b-9148-e3be6c30e623}">
          <xlrd:rvb i="10882"/>
        </ext>
      </extLst>
    </bk>
    <bk>
      <extLst>
        <ext uri="{3e2802c4-a4d2-4d8b-9148-e3be6c30e623}">
          <xlrd:rvb i="10883"/>
        </ext>
      </extLst>
    </bk>
    <bk>
      <extLst>
        <ext uri="{3e2802c4-a4d2-4d8b-9148-e3be6c30e623}">
          <xlrd:rvb i="10884"/>
        </ext>
      </extLst>
    </bk>
    <bk>
      <extLst>
        <ext uri="{3e2802c4-a4d2-4d8b-9148-e3be6c30e623}">
          <xlrd:rvb i="10885"/>
        </ext>
      </extLst>
    </bk>
    <bk>
      <extLst>
        <ext uri="{3e2802c4-a4d2-4d8b-9148-e3be6c30e623}">
          <xlrd:rvb i="10886"/>
        </ext>
      </extLst>
    </bk>
    <bk>
      <extLst>
        <ext uri="{3e2802c4-a4d2-4d8b-9148-e3be6c30e623}">
          <xlrd:rvb i="10887"/>
        </ext>
      </extLst>
    </bk>
    <bk>
      <extLst>
        <ext uri="{3e2802c4-a4d2-4d8b-9148-e3be6c30e623}">
          <xlrd:rvb i="10888"/>
        </ext>
      </extLst>
    </bk>
    <bk>
      <extLst>
        <ext uri="{3e2802c4-a4d2-4d8b-9148-e3be6c30e623}">
          <xlrd:rvb i="10889"/>
        </ext>
      </extLst>
    </bk>
    <bk>
      <extLst>
        <ext uri="{3e2802c4-a4d2-4d8b-9148-e3be6c30e623}">
          <xlrd:rvb i="10890"/>
        </ext>
      </extLst>
    </bk>
    <bk>
      <extLst>
        <ext uri="{3e2802c4-a4d2-4d8b-9148-e3be6c30e623}">
          <xlrd:rvb i="10891"/>
        </ext>
      </extLst>
    </bk>
    <bk>
      <extLst>
        <ext uri="{3e2802c4-a4d2-4d8b-9148-e3be6c30e623}">
          <xlrd:rvb i="10892"/>
        </ext>
      </extLst>
    </bk>
    <bk>
      <extLst>
        <ext uri="{3e2802c4-a4d2-4d8b-9148-e3be6c30e623}">
          <xlrd:rvb i="10893"/>
        </ext>
      </extLst>
    </bk>
    <bk>
      <extLst>
        <ext uri="{3e2802c4-a4d2-4d8b-9148-e3be6c30e623}">
          <xlrd:rvb i="10894"/>
        </ext>
      </extLst>
    </bk>
    <bk>
      <extLst>
        <ext uri="{3e2802c4-a4d2-4d8b-9148-e3be6c30e623}">
          <xlrd:rvb i="10895"/>
        </ext>
      </extLst>
    </bk>
    <bk>
      <extLst>
        <ext uri="{3e2802c4-a4d2-4d8b-9148-e3be6c30e623}">
          <xlrd:rvb i="10896"/>
        </ext>
      </extLst>
    </bk>
    <bk>
      <extLst>
        <ext uri="{3e2802c4-a4d2-4d8b-9148-e3be6c30e623}">
          <xlrd:rvb i="10897"/>
        </ext>
      </extLst>
    </bk>
    <bk>
      <extLst>
        <ext uri="{3e2802c4-a4d2-4d8b-9148-e3be6c30e623}">
          <xlrd:rvb i="10898"/>
        </ext>
      </extLst>
    </bk>
    <bk>
      <extLst>
        <ext uri="{3e2802c4-a4d2-4d8b-9148-e3be6c30e623}">
          <xlrd:rvb i="10899"/>
        </ext>
      </extLst>
    </bk>
    <bk>
      <extLst>
        <ext uri="{3e2802c4-a4d2-4d8b-9148-e3be6c30e623}">
          <xlrd:rvb i="10900"/>
        </ext>
      </extLst>
    </bk>
    <bk>
      <extLst>
        <ext uri="{3e2802c4-a4d2-4d8b-9148-e3be6c30e623}">
          <xlrd:rvb i="10901"/>
        </ext>
      </extLst>
    </bk>
    <bk>
      <extLst>
        <ext uri="{3e2802c4-a4d2-4d8b-9148-e3be6c30e623}">
          <xlrd:rvb i="10902"/>
        </ext>
      </extLst>
    </bk>
    <bk>
      <extLst>
        <ext uri="{3e2802c4-a4d2-4d8b-9148-e3be6c30e623}">
          <xlrd:rvb i="10903"/>
        </ext>
      </extLst>
    </bk>
    <bk>
      <extLst>
        <ext uri="{3e2802c4-a4d2-4d8b-9148-e3be6c30e623}">
          <xlrd:rvb i="10904"/>
        </ext>
      </extLst>
    </bk>
    <bk>
      <extLst>
        <ext uri="{3e2802c4-a4d2-4d8b-9148-e3be6c30e623}">
          <xlrd:rvb i="10905"/>
        </ext>
      </extLst>
    </bk>
    <bk>
      <extLst>
        <ext uri="{3e2802c4-a4d2-4d8b-9148-e3be6c30e623}">
          <xlrd:rvb i="10906"/>
        </ext>
      </extLst>
    </bk>
    <bk>
      <extLst>
        <ext uri="{3e2802c4-a4d2-4d8b-9148-e3be6c30e623}">
          <xlrd:rvb i="10907"/>
        </ext>
      </extLst>
    </bk>
    <bk>
      <extLst>
        <ext uri="{3e2802c4-a4d2-4d8b-9148-e3be6c30e623}">
          <xlrd:rvb i="10908"/>
        </ext>
      </extLst>
    </bk>
    <bk>
      <extLst>
        <ext uri="{3e2802c4-a4d2-4d8b-9148-e3be6c30e623}">
          <xlrd:rvb i="10909"/>
        </ext>
      </extLst>
    </bk>
    <bk>
      <extLst>
        <ext uri="{3e2802c4-a4d2-4d8b-9148-e3be6c30e623}">
          <xlrd:rvb i="10910"/>
        </ext>
      </extLst>
    </bk>
    <bk>
      <extLst>
        <ext uri="{3e2802c4-a4d2-4d8b-9148-e3be6c30e623}">
          <xlrd:rvb i="10911"/>
        </ext>
      </extLst>
    </bk>
    <bk>
      <extLst>
        <ext uri="{3e2802c4-a4d2-4d8b-9148-e3be6c30e623}">
          <xlrd:rvb i="10912"/>
        </ext>
      </extLst>
    </bk>
    <bk>
      <extLst>
        <ext uri="{3e2802c4-a4d2-4d8b-9148-e3be6c30e623}">
          <xlrd:rvb i="10913"/>
        </ext>
      </extLst>
    </bk>
    <bk>
      <extLst>
        <ext uri="{3e2802c4-a4d2-4d8b-9148-e3be6c30e623}">
          <xlrd:rvb i="10914"/>
        </ext>
      </extLst>
    </bk>
    <bk>
      <extLst>
        <ext uri="{3e2802c4-a4d2-4d8b-9148-e3be6c30e623}">
          <xlrd:rvb i="10915"/>
        </ext>
      </extLst>
    </bk>
    <bk>
      <extLst>
        <ext uri="{3e2802c4-a4d2-4d8b-9148-e3be6c30e623}">
          <xlrd:rvb i="10916"/>
        </ext>
      </extLst>
    </bk>
    <bk>
      <extLst>
        <ext uri="{3e2802c4-a4d2-4d8b-9148-e3be6c30e623}">
          <xlrd:rvb i="10917"/>
        </ext>
      </extLst>
    </bk>
    <bk>
      <extLst>
        <ext uri="{3e2802c4-a4d2-4d8b-9148-e3be6c30e623}">
          <xlrd:rvb i="10918"/>
        </ext>
      </extLst>
    </bk>
    <bk>
      <extLst>
        <ext uri="{3e2802c4-a4d2-4d8b-9148-e3be6c30e623}">
          <xlrd:rvb i="10919"/>
        </ext>
      </extLst>
    </bk>
    <bk>
      <extLst>
        <ext uri="{3e2802c4-a4d2-4d8b-9148-e3be6c30e623}">
          <xlrd:rvb i="10920"/>
        </ext>
      </extLst>
    </bk>
    <bk>
      <extLst>
        <ext uri="{3e2802c4-a4d2-4d8b-9148-e3be6c30e623}">
          <xlrd:rvb i="10921"/>
        </ext>
      </extLst>
    </bk>
    <bk>
      <extLst>
        <ext uri="{3e2802c4-a4d2-4d8b-9148-e3be6c30e623}">
          <xlrd:rvb i="10922"/>
        </ext>
      </extLst>
    </bk>
    <bk>
      <extLst>
        <ext uri="{3e2802c4-a4d2-4d8b-9148-e3be6c30e623}">
          <xlrd:rvb i="10923"/>
        </ext>
      </extLst>
    </bk>
    <bk>
      <extLst>
        <ext uri="{3e2802c4-a4d2-4d8b-9148-e3be6c30e623}">
          <xlrd:rvb i="10924"/>
        </ext>
      </extLst>
    </bk>
    <bk>
      <extLst>
        <ext uri="{3e2802c4-a4d2-4d8b-9148-e3be6c30e623}">
          <xlrd:rvb i="10925"/>
        </ext>
      </extLst>
    </bk>
    <bk>
      <extLst>
        <ext uri="{3e2802c4-a4d2-4d8b-9148-e3be6c30e623}">
          <xlrd:rvb i="10926"/>
        </ext>
      </extLst>
    </bk>
    <bk>
      <extLst>
        <ext uri="{3e2802c4-a4d2-4d8b-9148-e3be6c30e623}">
          <xlrd:rvb i="10927"/>
        </ext>
      </extLst>
    </bk>
    <bk>
      <extLst>
        <ext uri="{3e2802c4-a4d2-4d8b-9148-e3be6c30e623}">
          <xlrd:rvb i="10928"/>
        </ext>
      </extLst>
    </bk>
    <bk>
      <extLst>
        <ext uri="{3e2802c4-a4d2-4d8b-9148-e3be6c30e623}">
          <xlrd:rvb i="10929"/>
        </ext>
      </extLst>
    </bk>
    <bk>
      <extLst>
        <ext uri="{3e2802c4-a4d2-4d8b-9148-e3be6c30e623}">
          <xlrd:rvb i="10930"/>
        </ext>
      </extLst>
    </bk>
    <bk>
      <extLst>
        <ext uri="{3e2802c4-a4d2-4d8b-9148-e3be6c30e623}">
          <xlrd:rvb i="10931"/>
        </ext>
      </extLst>
    </bk>
    <bk>
      <extLst>
        <ext uri="{3e2802c4-a4d2-4d8b-9148-e3be6c30e623}">
          <xlrd:rvb i="10932"/>
        </ext>
      </extLst>
    </bk>
    <bk>
      <extLst>
        <ext uri="{3e2802c4-a4d2-4d8b-9148-e3be6c30e623}">
          <xlrd:rvb i="10933"/>
        </ext>
      </extLst>
    </bk>
    <bk>
      <extLst>
        <ext uri="{3e2802c4-a4d2-4d8b-9148-e3be6c30e623}">
          <xlrd:rvb i="10934"/>
        </ext>
      </extLst>
    </bk>
    <bk>
      <extLst>
        <ext uri="{3e2802c4-a4d2-4d8b-9148-e3be6c30e623}">
          <xlrd:rvb i="10935"/>
        </ext>
      </extLst>
    </bk>
    <bk>
      <extLst>
        <ext uri="{3e2802c4-a4d2-4d8b-9148-e3be6c30e623}">
          <xlrd:rvb i="10936"/>
        </ext>
      </extLst>
    </bk>
    <bk>
      <extLst>
        <ext uri="{3e2802c4-a4d2-4d8b-9148-e3be6c30e623}">
          <xlrd:rvb i="10937"/>
        </ext>
      </extLst>
    </bk>
    <bk>
      <extLst>
        <ext uri="{3e2802c4-a4d2-4d8b-9148-e3be6c30e623}">
          <xlrd:rvb i="10938"/>
        </ext>
      </extLst>
    </bk>
    <bk>
      <extLst>
        <ext uri="{3e2802c4-a4d2-4d8b-9148-e3be6c30e623}">
          <xlrd:rvb i="10939"/>
        </ext>
      </extLst>
    </bk>
    <bk>
      <extLst>
        <ext uri="{3e2802c4-a4d2-4d8b-9148-e3be6c30e623}">
          <xlrd:rvb i="10940"/>
        </ext>
      </extLst>
    </bk>
    <bk>
      <extLst>
        <ext uri="{3e2802c4-a4d2-4d8b-9148-e3be6c30e623}">
          <xlrd:rvb i="10941"/>
        </ext>
      </extLst>
    </bk>
    <bk>
      <extLst>
        <ext uri="{3e2802c4-a4d2-4d8b-9148-e3be6c30e623}">
          <xlrd:rvb i="10942"/>
        </ext>
      </extLst>
    </bk>
    <bk>
      <extLst>
        <ext uri="{3e2802c4-a4d2-4d8b-9148-e3be6c30e623}">
          <xlrd:rvb i="10943"/>
        </ext>
      </extLst>
    </bk>
    <bk>
      <extLst>
        <ext uri="{3e2802c4-a4d2-4d8b-9148-e3be6c30e623}">
          <xlrd:rvb i="10944"/>
        </ext>
      </extLst>
    </bk>
    <bk>
      <extLst>
        <ext uri="{3e2802c4-a4d2-4d8b-9148-e3be6c30e623}">
          <xlrd:rvb i="10945"/>
        </ext>
      </extLst>
    </bk>
    <bk>
      <extLst>
        <ext uri="{3e2802c4-a4d2-4d8b-9148-e3be6c30e623}">
          <xlrd:rvb i="10946"/>
        </ext>
      </extLst>
    </bk>
    <bk>
      <extLst>
        <ext uri="{3e2802c4-a4d2-4d8b-9148-e3be6c30e623}">
          <xlrd:rvb i="10947"/>
        </ext>
      </extLst>
    </bk>
    <bk>
      <extLst>
        <ext uri="{3e2802c4-a4d2-4d8b-9148-e3be6c30e623}">
          <xlrd:rvb i="10948"/>
        </ext>
      </extLst>
    </bk>
    <bk>
      <extLst>
        <ext uri="{3e2802c4-a4d2-4d8b-9148-e3be6c30e623}">
          <xlrd:rvb i="10949"/>
        </ext>
      </extLst>
    </bk>
    <bk>
      <extLst>
        <ext uri="{3e2802c4-a4d2-4d8b-9148-e3be6c30e623}">
          <xlrd:rvb i="10950"/>
        </ext>
      </extLst>
    </bk>
    <bk>
      <extLst>
        <ext uri="{3e2802c4-a4d2-4d8b-9148-e3be6c30e623}">
          <xlrd:rvb i="10951"/>
        </ext>
      </extLst>
    </bk>
    <bk>
      <extLst>
        <ext uri="{3e2802c4-a4d2-4d8b-9148-e3be6c30e623}">
          <xlrd:rvb i="10952"/>
        </ext>
      </extLst>
    </bk>
    <bk>
      <extLst>
        <ext uri="{3e2802c4-a4d2-4d8b-9148-e3be6c30e623}">
          <xlrd:rvb i="10953"/>
        </ext>
      </extLst>
    </bk>
    <bk>
      <extLst>
        <ext uri="{3e2802c4-a4d2-4d8b-9148-e3be6c30e623}">
          <xlrd:rvb i="10954"/>
        </ext>
      </extLst>
    </bk>
    <bk>
      <extLst>
        <ext uri="{3e2802c4-a4d2-4d8b-9148-e3be6c30e623}">
          <xlrd:rvb i="10955"/>
        </ext>
      </extLst>
    </bk>
    <bk>
      <extLst>
        <ext uri="{3e2802c4-a4d2-4d8b-9148-e3be6c30e623}">
          <xlrd:rvb i="10956"/>
        </ext>
      </extLst>
    </bk>
    <bk>
      <extLst>
        <ext uri="{3e2802c4-a4d2-4d8b-9148-e3be6c30e623}">
          <xlrd:rvb i="10957"/>
        </ext>
      </extLst>
    </bk>
    <bk>
      <extLst>
        <ext uri="{3e2802c4-a4d2-4d8b-9148-e3be6c30e623}">
          <xlrd:rvb i="10958"/>
        </ext>
      </extLst>
    </bk>
    <bk>
      <extLst>
        <ext uri="{3e2802c4-a4d2-4d8b-9148-e3be6c30e623}">
          <xlrd:rvb i="10959"/>
        </ext>
      </extLst>
    </bk>
    <bk>
      <extLst>
        <ext uri="{3e2802c4-a4d2-4d8b-9148-e3be6c30e623}">
          <xlrd:rvb i="10960"/>
        </ext>
      </extLst>
    </bk>
    <bk>
      <extLst>
        <ext uri="{3e2802c4-a4d2-4d8b-9148-e3be6c30e623}">
          <xlrd:rvb i="10961"/>
        </ext>
      </extLst>
    </bk>
    <bk>
      <extLst>
        <ext uri="{3e2802c4-a4d2-4d8b-9148-e3be6c30e623}">
          <xlrd:rvb i="10962"/>
        </ext>
      </extLst>
    </bk>
    <bk>
      <extLst>
        <ext uri="{3e2802c4-a4d2-4d8b-9148-e3be6c30e623}">
          <xlrd:rvb i="10963"/>
        </ext>
      </extLst>
    </bk>
    <bk>
      <extLst>
        <ext uri="{3e2802c4-a4d2-4d8b-9148-e3be6c30e623}">
          <xlrd:rvb i="10964"/>
        </ext>
      </extLst>
    </bk>
    <bk>
      <extLst>
        <ext uri="{3e2802c4-a4d2-4d8b-9148-e3be6c30e623}">
          <xlrd:rvb i="10965"/>
        </ext>
      </extLst>
    </bk>
    <bk>
      <extLst>
        <ext uri="{3e2802c4-a4d2-4d8b-9148-e3be6c30e623}">
          <xlrd:rvb i="10966"/>
        </ext>
      </extLst>
    </bk>
    <bk>
      <extLst>
        <ext uri="{3e2802c4-a4d2-4d8b-9148-e3be6c30e623}">
          <xlrd:rvb i="10967"/>
        </ext>
      </extLst>
    </bk>
    <bk>
      <extLst>
        <ext uri="{3e2802c4-a4d2-4d8b-9148-e3be6c30e623}">
          <xlrd:rvb i="10968"/>
        </ext>
      </extLst>
    </bk>
    <bk>
      <extLst>
        <ext uri="{3e2802c4-a4d2-4d8b-9148-e3be6c30e623}">
          <xlrd:rvb i="10969"/>
        </ext>
      </extLst>
    </bk>
    <bk>
      <extLst>
        <ext uri="{3e2802c4-a4d2-4d8b-9148-e3be6c30e623}">
          <xlrd:rvb i="10970"/>
        </ext>
      </extLst>
    </bk>
    <bk>
      <extLst>
        <ext uri="{3e2802c4-a4d2-4d8b-9148-e3be6c30e623}">
          <xlrd:rvb i="10971"/>
        </ext>
      </extLst>
    </bk>
    <bk>
      <extLst>
        <ext uri="{3e2802c4-a4d2-4d8b-9148-e3be6c30e623}">
          <xlrd:rvb i="10972"/>
        </ext>
      </extLst>
    </bk>
    <bk>
      <extLst>
        <ext uri="{3e2802c4-a4d2-4d8b-9148-e3be6c30e623}">
          <xlrd:rvb i="10973"/>
        </ext>
      </extLst>
    </bk>
    <bk>
      <extLst>
        <ext uri="{3e2802c4-a4d2-4d8b-9148-e3be6c30e623}">
          <xlrd:rvb i="10974"/>
        </ext>
      </extLst>
    </bk>
    <bk>
      <extLst>
        <ext uri="{3e2802c4-a4d2-4d8b-9148-e3be6c30e623}">
          <xlrd:rvb i="10975"/>
        </ext>
      </extLst>
    </bk>
    <bk>
      <extLst>
        <ext uri="{3e2802c4-a4d2-4d8b-9148-e3be6c30e623}">
          <xlrd:rvb i="10976"/>
        </ext>
      </extLst>
    </bk>
    <bk>
      <extLst>
        <ext uri="{3e2802c4-a4d2-4d8b-9148-e3be6c30e623}">
          <xlrd:rvb i="10977"/>
        </ext>
      </extLst>
    </bk>
    <bk>
      <extLst>
        <ext uri="{3e2802c4-a4d2-4d8b-9148-e3be6c30e623}">
          <xlrd:rvb i="10978"/>
        </ext>
      </extLst>
    </bk>
    <bk>
      <extLst>
        <ext uri="{3e2802c4-a4d2-4d8b-9148-e3be6c30e623}">
          <xlrd:rvb i="10979"/>
        </ext>
      </extLst>
    </bk>
    <bk>
      <extLst>
        <ext uri="{3e2802c4-a4d2-4d8b-9148-e3be6c30e623}">
          <xlrd:rvb i="10980"/>
        </ext>
      </extLst>
    </bk>
    <bk>
      <extLst>
        <ext uri="{3e2802c4-a4d2-4d8b-9148-e3be6c30e623}">
          <xlrd:rvb i="10981"/>
        </ext>
      </extLst>
    </bk>
    <bk>
      <extLst>
        <ext uri="{3e2802c4-a4d2-4d8b-9148-e3be6c30e623}">
          <xlrd:rvb i="10982"/>
        </ext>
      </extLst>
    </bk>
    <bk>
      <extLst>
        <ext uri="{3e2802c4-a4d2-4d8b-9148-e3be6c30e623}">
          <xlrd:rvb i="10983"/>
        </ext>
      </extLst>
    </bk>
    <bk>
      <extLst>
        <ext uri="{3e2802c4-a4d2-4d8b-9148-e3be6c30e623}">
          <xlrd:rvb i="10984"/>
        </ext>
      </extLst>
    </bk>
    <bk>
      <extLst>
        <ext uri="{3e2802c4-a4d2-4d8b-9148-e3be6c30e623}">
          <xlrd:rvb i="10985"/>
        </ext>
      </extLst>
    </bk>
    <bk>
      <extLst>
        <ext uri="{3e2802c4-a4d2-4d8b-9148-e3be6c30e623}">
          <xlrd:rvb i="10986"/>
        </ext>
      </extLst>
    </bk>
    <bk>
      <extLst>
        <ext uri="{3e2802c4-a4d2-4d8b-9148-e3be6c30e623}">
          <xlrd:rvb i="10987"/>
        </ext>
      </extLst>
    </bk>
    <bk>
      <extLst>
        <ext uri="{3e2802c4-a4d2-4d8b-9148-e3be6c30e623}">
          <xlrd:rvb i="10988"/>
        </ext>
      </extLst>
    </bk>
    <bk>
      <extLst>
        <ext uri="{3e2802c4-a4d2-4d8b-9148-e3be6c30e623}">
          <xlrd:rvb i="10989"/>
        </ext>
      </extLst>
    </bk>
    <bk>
      <extLst>
        <ext uri="{3e2802c4-a4d2-4d8b-9148-e3be6c30e623}">
          <xlrd:rvb i="10990"/>
        </ext>
      </extLst>
    </bk>
    <bk>
      <extLst>
        <ext uri="{3e2802c4-a4d2-4d8b-9148-e3be6c30e623}">
          <xlrd:rvb i="10991"/>
        </ext>
      </extLst>
    </bk>
    <bk>
      <extLst>
        <ext uri="{3e2802c4-a4d2-4d8b-9148-e3be6c30e623}">
          <xlrd:rvb i="10992"/>
        </ext>
      </extLst>
    </bk>
    <bk>
      <extLst>
        <ext uri="{3e2802c4-a4d2-4d8b-9148-e3be6c30e623}">
          <xlrd:rvb i="10993"/>
        </ext>
      </extLst>
    </bk>
    <bk>
      <extLst>
        <ext uri="{3e2802c4-a4d2-4d8b-9148-e3be6c30e623}">
          <xlrd:rvb i="10994"/>
        </ext>
      </extLst>
    </bk>
    <bk>
      <extLst>
        <ext uri="{3e2802c4-a4d2-4d8b-9148-e3be6c30e623}">
          <xlrd:rvb i="10995"/>
        </ext>
      </extLst>
    </bk>
    <bk>
      <extLst>
        <ext uri="{3e2802c4-a4d2-4d8b-9148-e3be6c30e623}">
          <xlrd:rvb i="10996"/>
        </ext>
      </extLst>
    </bk>
    <bk>
      <extLst>
        <ext uri="{3e2802c4-a4d2-4d8b-9148-e3be6c30e623}">
          <xlrd:rvb i="10997"/>
        </ext>
      </extLst>
    </bk>
    <bk>
      <extLst>
        <ext uri="{3e2802c4-a4d2-4d8b-9148-e3be6c30e623}">
          <xlrd:rvb i="10998"/>
        </ext>
      </extLst>
    </bk>
    <bk>
      <extLst>
        <ext uri="{3e2802c4-a4d2-4d8b-9148-e3be6c30e623}">
          <xlrd:rvb i="10999"/>
        </ext>
      </extLst>
    </bk>
    <bk>
      <extLst>
        <ext uri="{3e2802c4-a4d2-4d8b-9148-e3be6c30e623}">
          <xlrd:rvb i="11000"/>
        </ext>
      </extLst>
    </bk>
    <bk>
      <extLst>
        <ext uri="{3e2802c4-a4d2-4d8b-9148-e3be6c30e623}">
          <xlrd:rvb i="11001"/>
        </ext>
      </extLst>
    </bk>
    <bk>
      <extLst>
        <ext uri="{3e2802c4-a4d2-4d8b-9148-e3be6c30e623}">
          <xlrd:rvb i="11002"/>
        </ext>
      </extLst>
    </bk>
    <bk>
      <extLst>
        <ext uri="{3e2802c4-a4d2-4d8b-9148-e3be6c30e623}">
          <xlrd:rvb i="11003"/>
        </ext>
      </extLst>
    </bk>
    <bk>
      <extLst>
        <ext uri="{3e2802c4-a4d2-4d8b-9148-e3be6c30e623}">
          <xlrd:rvb i="11004"/>
        </ext>
      </extLst>
    </bk>
    <bk>
      <extLst>
        <ext uri="{3e2802c4-a4d2-4d8b-9148-e3be6c30e623}">
          <xlrd:rvb i="11005"/>
        </ext>
      </extLst>
    </bk>
    <bk>
      <extLst>
        <ext uri="{3e2802c4-a4d2-4d8b-9148-e3be6c30e623}">
          <xlrd:rvb i="11006"/>
        </ext>
      </extLst>
    </bk>
    <bk>
      <extLst>
        <ext uri="{3e2802c4-a4d2-4d8b-9148-e3be6c30e623}">
          <xlrd:rvb i="11007"/>
        </ext>
      </extLst>
    </bk>
    <bk>
      <extLst>
        <ext uri="{3e2802c4-a4d2-4d8b-9148-e3be6c30e623}">
          <xlrd:rvb i="11008"/>
        </ext>
      </extLst>
    </bk>
    <bk>
      <extLst>
        <ext uri="{3e2802c4-a4d2-4d8b-9148-e3be6c30e623}">
          <xlrd:rvb i="11009"/>
        </ext>
      </extLst>
    </bk>
    <bk>
      <extLst>
        <ext uri="{3e2802c4-a4d2-4d8b-9148-e3be6c30e623}">
          <xlrd:rvb i="11010"/>
        </ext>
      </extLst>
    </bk>
    <bk>
      <extLst>
        <ext uri="{3e2802c4-a4d2-4d8b-9148-e3be6c30e623}">
          <xlrd:rvb i="11011"/>
        </ext>
      </extLst>
    </bk>
    <bk>
      <extLst>
        <ext uri="{3e2802c4-a4d2-4d8b-9148-e3be6c30e623}">
          <xlrd:rvb i="11012"/>
        </ext>
      </extLst>
    </bk>
    <bk>
      <extLst>
        <ext uri="{3e2802c4-a4d2-4d8b-9148-e3be6c30e623}">
          <xlrd:rvb i="11013"/>
        </ext>
      </extLst>
    </bk>
    <bk>
      <extLst>
        <ext uri="{3e2802c4-a4d2-4d8b-9148-e3be6c30e623}">
          <xlrd:rvb i="11014"/>
        </ext>
      </extLst>
    </bk>
    <bk>
      <extLst>
        <ext uri="{3e2802c4-a4d2-4d8b-9148-e3be6c30e623}">
          <xlrd:rvb i="11015"/>
        </ext>
      </extLst>
    </bk>
    <bk>
      <extLst>
        <ext uri="{3e2802c4-a4d2-4d8b-9148-e3be6c30e623}">
          <xlrd:rvb i="11016"/>
        </ext>
      </extLst>
    </bk>
    <bk>
      <extLst>
        <ext uri="{3e2802c4-a4d2-4d8b-9148-e3be6c30e623}">
          <xlrd:rvb i="11017"/>
        </ext>
      </extLst>
    </bk>
    <bk>
      <extLst>
        <ext uri="{3e2802c4-a4d2-4d8b-9148-e3be6c30e623}">
          <xlrd:rvb i="11018"/>
        </ext>
      </extLst>
    </bk>
    <bk>
      <extLst>
        <ext uri="{3e2802c4-a4d2-4d8b-9148-e3be6c30e623}">
          <xlrd:rvb i="11019"/>
        </ext>
      </extLst>
    </bk>
    <bk>
      <extLst>
        <ext uri="{3e2802c4-a4d2-4d8b-9148-e3be6c30e623}">
          <xlrd:rvb i="11020"/>
        </ext>
      </extLst>
    </bk>
    <bk>
      <extLst>
        <ext uri="{3e2802c4-a4d2-4d8b-9148-e3be6c30e623}">
          <xlrd:rvb i="11021"/>
        </ext>
      </extLst>
    </bk>
    <bk>
      <extLst>
        <ext uri="{3e2802c4-a4d2-4d8b-9148-e3be6c30e623}">
          <xlrd:rvb i="11022"/>
        </ext>
      </extLst>
    </bk>
    <bk>
      <extLst>
        <ext uri="{3e2802c4-a4d2-4d8b-9148-e3be6c30e623}">
          <xlrd:rvb i="11023"/>
        </ext>
      </extLst>
    </bk>
    <bk>
      <extLst>
        <ext uri="{3e2802c4-a4d2-4d8b-9148-e3be6c30e623}">
          <xlrd:rvb i="11024"/>
        </ext>
      </extLst>
    </bk>
    <bk>
      <extLst>
        <ext uri="{3e2802c4-a4d2-4d8b-9148-e3be6c30e623}">
          <xlrd:rvb i="11025"/>
        </ext>
      </extLst>
    </bk>
    <bk>
      <extLst>
        <ext uri="{3e2802c4-a4d2-4d8b-9148-e3be6c30e623}">
          <xlrd:rvb i="11026"/>
        </ext>
      </extLst>
    </bk>
    <bk>
      <extLst>
        <ext uri="{3e2802c4-a4d2-4d8b-9148-e3be6c30e623}">
          <xlrd:rvb i="11027"/>
        </ext>
      </extLst>
    </bk>
    <bk>
      <extLst>
        <ext uri="{3e2802c4-a4d2-4d8b-9148-e3be6c30e623}">
          <xlrd:rvb i="11028"/>
        </ext>
      </extLst>
    </bk>
    <bk>
      <extLst>
        <ext uri="{3e2802c4-a4d2-4d8b-9148-e3be6c30e623}">
          <xlrd:rvb i="11029"/>
        </ext>
      </extLst>
    </bk>
    <bk>
      <extLst>
        <ext uri="{3e2802c4-a4d2-4d8b-9148-e3be6c30e623}">
          <xlrd:rvb i="11030"/>
        </ext>
      </extLst>
    </bk>
    <bk>
      <extLst>
        <ext uri="{3e2802c4-a4d2-4d8b-9148-e3be6c30e623}">
          <xlrd:rvb i="11031"/>
        </ext>
      </extLst>
    </bk>
    <bk>
      <extLst>
        <ext uri="{3e2802c4-a4d2-4d8b-9148-e3be6c30e623}">
          <xlrd:rvb i="11032"/>
        </ext>
      </extLst>
    </bk>
    <bk>
      <extLst>
        <ext uri="{3e2802c4-a4d2-4d8b-9148-e3be6c30e623}">
          <xlrd:rvb i="11033"/>
        </ext>
      </extLst>
    </bk>
    <bk>
      <extLst>
        <ext uri="{3e2802c4-a4d2-4d8b-9148-e3be6c30e623}">
          <xlrd:rvb i="11034"/>
        </ext>
      </extLst>
    </bk>
    <bk>
      <extLst>
        <ext uri="{3e2802c4-a4d2-4d8b-9148-e3be6c30e623}">
          <xlrd:rvb i="11035"/>
        </ext>
      </extLst>
    </bk>
    <bk>
      <extLst>
        <ext uri="{3e2802c4-a4d2-4d8b-9148-e3be6c30e623}">
          <xlrd:rvb i="11036"/>
        </ext>
      </extLst>
    </bk>
    <bk>
      <extLst>
        <ext uri="{3e2802c4-a4d2-4d8b-9148-e3be6c30e623}">
          <xlrd:rvb i="11037"/>
        </ext>
      </extLst>
    </bk>
    <bk>
      <extLst>
        <ext uri="{3e2802c4-a4d2-4d8b-9148-e3be6c30e623}">
          <xlrd:rvb i="11038"/>
        </ext>
      </extLst>
    </bk>
    <bk>
      <extLst>
        <ext uri="{3e2802c4-a4d2-4d8b-9148-e3be6c30e623}">
          <xlrd:rvb i="11039"/>
        </ext>
      </extLst>
    </bk>
    <bk>
      <extLst>
        <ext uri="{3e2802c4-a4d2-4d8b-9148-e3be6c30e623}">
          <xlrd:rvb i="11040"/>
        </ext>
      </extLst>
    </bk>
    <bk>
      <extLst>
        <ext uri="{3e2802c4-a4d2-4d8b-9148-e3be6c30e623}">
          <xlrd:rvb i="11041"/>
        </ext>
      </extLst>
    </bk>
    <bk>
      <extLst>
        <ext uri="{3e2802c4-a4d2-4d8b-9148-e3be6c30e623}">
          <xlrd:rvb i="11042"/>
        </ext>
      </extLst>
    </bk>
    <bk>
      <extLst>
        <ext uri="{3e2802c4-a4d2-4d8b-9148-e3be6c30e623}">
          <xlrd:rvb i="11043"/>
        </ext>
      </extLst>
    </bk>
    <bk>
      <extLst>
        <ext uri="{3e2802c4-a4d2-4d8b-9148-e3be6c30e623}">
          <xlrd:rvb i="11044"/>
        </ext>
      </extLst>
    </bk>
    <bk>
      <extLst>
        <ext uri="{3e2802c4-a4d2-4d8b-9148-e3be6c30e623}">
          <xlrd:rvb i="11045"/>
        </ext>
      </extLst>
    </bk>
    <bk>
      <extLst>
        <ext uri="{3e2802c4-a4d2-4d8b-9148-e3be6c30e623}">
          <xlrd:rvb i="11046"/>
        </ext>
      </extLst>
    </bk>
    <bk>
      <extLst>
        <ext uri="{3e2802c4-a4d2-4d8b-9148-e3be6c30e623}">
          <xlrd:rvb i="11047"/>
        </ext>
      </extLst>
    </bk>
    <bk>
      <extLst>
        <ext uri="{3e2802c4-a4d2-4d8b-9148-e3be6c30e623}">
          <xlrd:rvb i="11048"/>
        </ext>
      </extLst>
    </bk>
    <bk>
      <extLst>
        <ext uri="{3e2802c4-a4d2-4d8b-9148-e3be6c30e623}">
          <xlrd:rvb i="11049"/>
        </ext>
      </extLst>
    </bk>
    <bk>
      <extLst>
        <ext uri="{3e2802c4-a4d2-4d8b-9148-e3be6c30e623}">
          <xlrd:rvb i="11050"/>
        </ext>
      </extLst>
    </bk>
    <bk>
      <extLst>
        <ext uri="{3e2802c4-a4d2-4d8b-9148-e3be6c30e623}">
          <xlrd:rvb i="11051"/>
        </ext>
      </extLst>
    </bk>
    <bk>
      <extLst>
        <ext uri="{3e2802c4-a4d2-4d8b-9148-e3be6c30e623}">
          <xlrd:rvb i="11052"/>
        </ext>
      </extLst>
    </bk>
    <bk>
      <extLst>
        <ext uri="{3e2802c4-a4d2-4d8b-9148-e3be6c30e623}">
          <xlrd:rvb i="11053"/>
        </ext>
      </extLst>
    </bk>
    <bk>
      <extLst>
        <ext uri="{3e2802c4-a4d2-4d8b-9148-e3be6c30e623}">
          <xlrd:rvb i="11054"/>
        </ext>
      </extLst>
    </bk>
    <bk>
      <extLst>
        <ext uri="{3e2802c4-a4d2-4d8b-9148-e3be6c30e623}">
          <xlrd:rvb i="11055"/>
        </ext>
      </extLst>
    </bk>
    <bk>
      <extLst>
        <ext uri="{3e2802c4-a4d2-4d8b-9148-e3be6c30e623}">
          <xlrd:rvb i="11056"/>
        </ext>
      </extLst>
    </bk>
    <bk>
      <extLst>
        <ext uri="{3e2802c4-a4d2-4d8b-9148-e3be6c30e623}">
          <xlrd:rvb i="11057"/>
        </ext>
      </extLst>
    </bk>
    <bk>
      <extLst>
        <ext uri="{3e2802c4-a4d2-4d8b-9148-e3be6c30e623}">
          <xlrd:rvb i="11058"/>
        </ext>
      </extLst>
    </bk>
    <bk>
      <extLst>
        <ext uri="{3e2802c4-a4d2-4d8b-9148-e3be6c30e623}">
          <xlrd:rvb i="11059"/>
        </ext>
      </extLst>
    </bk>
    <bk>
      <extLst>
        <ext uri="{3e2802c4-a4d2-4d8b-9148-e3be6c30e623}">
          <xlrd:rvb i="11060"/>
        </ext>
      </extLst>
    </bk>
    <bk>
      <extLst>
        <ext uri="{3e2802c4-a4d2-4d8b-9148-e3be6c30e623}">
          <xlrd:rvb i="11061"/>
        </ext>
      </extLst>
    </bk>
    <bk>
      <extLst>
        <ext uri="{3e2802c4-a4d2-4d8b-9148-e3be6c30e623}">
          <xlrd:rvb i="11062"/>
        </ext>
      </extLst>
    </bk>
    <bk>
      <extLst>
        <ext uri="{3e2802c4-a4d2-4d8b-9148-e3be6c30e623}">
          <xlrd:rvb i="11063"/>
        </ext>
      </extLst>
    </bk>
    <bk>
      <extLst>
        <ext uri="{3e2802c4-a4d2-4d8b-9148-e3be6c30e623}">
          <xlrd:rvb i="11064"/>
        </ext>
      </extLst>
    </bk>
    <bk>
      <extLst>
        <ext uri="{3e2802c4-a4d2-4d8b-9148-e3be6c30e623}">
          <xlrd:rvb i="11065"/>
        </ext>
      </extLst>
    </bk>
    <bk>
      <extLst>
        <ext uri="{3e2802c4-a4d2-4d8b-9148-e3be6c30e623}">
          <xlrd:rvb i="11066"/>
        </ext>
      </extLst>
    </bk>
    <bk>
      <extLst>
        <ext uri="{3e2802c4-a4d2-4d8b-9148-e3be6c30e623}">
          <xlrd:rvb i="11067"/>
        </ext>
      </extLst>
    </bk>
    <bk>
      <extLst>
        <ext uri="{3e2802c4-a4d2-4d8b-9148-e3be6c30e623}">
          <xlrd:rvb i="11068"/>
        </ext>
      </extLst>
    </bk>
    <bk>
      <extLst>
        <ext uri="{3e2802c4-a4d2-4d8b-9148-e3be6c30e623}">
          <xlrd:rvb i="11069"/>
        </ext>
      </extLst>
    </bk>
    <bk>
      <extLst>
        <ext uri="{3e2802c4-a4d2-4d8b-9148-e3be6c30e623}">
          <xlrd:rvb i="11070"/>
        </ext>
      </extLst>
    </bk>
    <bk>
      <extLst>
        <ext uri="{3e2802c4-a4d2-4d8b-9148-e3be6c30e623}">
          <xlrd:rvb i="11071"/>
        </ext>
      </extLst>
    </bk>
    <bk>
      <extLst>
        <ext uri="{3e2802c4-a4d2-4d8b-9148-e3be6c30e623}">
          <xlrd:rvb i="11072"/>
        </ext>
      </extLst>
    </bk>
    <bk>
      <extLst>
        <ext uri="{3e2802c4-a4d2-4d8b-9148-e3be6c30e623}">
          <xlrd:rvb i="11073"/>
        </ext>
      </extLst>
    </bk>
    <bk>
      <extLst>
        <ext uri="{3e2802c4-a4d2-4d8b-9148-e3be6c30e623}">
          <xlrd:rvb i="11074"/>
        </ext>
      </extLst>
    </bk>
    <bk>
      <extLst>
        <ext uri="{3e2802c4-a4d2-4d8b-9148-e3be6c30e623}">
          <xlrd:rvb i="11075"/>
        </ext>
      </extLst>
    </bk>
    <bk>
      <extLst>
        <ext uri="{3e2802c4-a4d2-4d8b-9148-e3be6c30e623}">
          <xlrd:rvb i="11076"/>
        </ext>
      </extLst>
    </bk>
    <bk>
      <extLst>
        <ext uri="{3e2802c4-a4d2-4d8b-9148-e3be6c30e623}">
          <xlrd:rvb i="11077"/>
        </ext>
      </extLst>
    </bk>
    <bk>
      <extLst>
        <ext uri="{3e2802c4-a4d2-4d8b-9148-e3be6c30e623}">
          <xlrd:rvb i="11078"/>
        </ext>
      </extLst>
    </bk>
    <bk>
      <extLst>
        <ext uri="{3e2802c4-a4d2-4d8b-9148-e3be6c30e623}">
          <xlrd:rvb i="11079"/>
        </ext>
      </extLst>
    </bk>
    <bk>
      <extLst>
        <ext uri="{3e2802c4-a4d2-4d8b-9148-e3be6c30e623}">
          <xlrd:rvb i="11080"/>
        </ext>
      </extLst>
    </bk>
    <bk>
      <extLst>
        <ext uri="{3e2802c4-a4d2-4d8b-9148-e3be6c30e623}">
          <xlrd:rvb i="11081"/>
        </ext>
      </extLst>
    </bk>
    <bk>
      <extLst>
        <ext uri="{3e2802c4-a4d2-4d8b-9148-e3be6c30e623}">
          <xlrd:rvb i="11082"/>
        </ext>
      </extLst>
    </bk>
    <bk>
      <extLst>
        <ext uri="{3e2802c4-a4d2-4d8b-9148-e3be6c30e623}">
          <xlrd:rvb i="11083"/>
        </ext>
      </extLst>
    </bk>
    <bk>
      <extLst>
        <ext uri="{3e2802c4-a4d2-4d8b-9148-e3be6c30e623}">
          <xlrd:rvb i="11084"/>
        </ext>
      </extLst>
    </bk>
    <bk>
      <extLst>
        <ext uri="{3e2802c4-a4d2-4d8b-9148-e3be6c30e623}">
          <xlrd:rvb i="11085"/>
        </ext>
      </extLst>
    </bk>
    <bk>
      <extLst>
        <ext uri="{3e2802c4-a4d2-4d8b-9148-e3be6c30e623}">
          <xlrd:rvb i="11086"/>
        </ext>
      </extLst>
    </bk>
    <bk>
      <extLst>
        <ext uri="{3e2802c4-a4d2-4d8b-9148-e3be6c30e623}">
          <xlrd:rvb i="11087"/>
        </ext>
      </extLst>
    </bk>
    <bk>
      <extLst>
        <ext uri="{3e2802c4-a4d2-4d8b-9148-e3be6c30e623}">
          <xlrd:rvb i="11088"/>
        </ext>
      </extLst>
    </bk>
    <bk>
      <extLst>
        <ext uri="{3e2802c4-a4d2-4d8b-9148-e3be6c30e623}">
          <xlrd:rvb i="11089"/>
        </ext>
      </extLst>
    </bk>
    <bk>
      <extLst>
        <ext uri="{3e2802c4-a4d2-4d8b-9148-e3be6c30e623}">
          <xlrd:rvb i="11090"/>
        </ext>
      </extLst>
    </bk>
    <bk>
      <extLst>
        <ext uri="{3e2802c4-a4d2-4d8b-9148-e3be6c30e623}">
          <xlrd:rvb i="11091"/>
        </ext>
      </extLst>
    </bk>
    <bk>
      <extLst>
        <ext uri="{3e2802c4-a4d2-4d8b-9148-e3be6c30e623}">
          <xlrd:rvb i="11092"/>
        </ext>
      </extLst>
    </bk>
    <bk>
      <extLst>
        <ext uri="{3e2802c4-a4d2-4d8b-9148-e3be6c30e623}">
          <xlrd:rvb i="11093"/>
        </ext>
      </extLst>
    </bk>
    <bk>
      <extLst>
        <ext uri="{3e2802c4-a4d2-4d8b-9148-e3be6c30e623}">
          <xlrd:rvb i="11094"/>
        </ext>
      </extLst>
    </bk>
    <bk>
      <extLst>
        <ext uri="{3e2802c4-a4d2-4d8b-9148-e3be6c30e623}">
          <xlrd:rvb i="11095"/>
        </ext>
      </extLst>
    </bk>
    <bk>
      <extLst>
        <ext uri="{3e2802c4-a4d2-4d8b-9148-e3be6c30e623}">
          <xlrd:rvb i="11096"/>
        </ext>
      </extLst>
    </bk>
    <bk>
      <extLst>
        <ext uri="{3e2802c4-a4d2-4d8b-9148-e3be6c30e623}">
          <xlrd:rvb i="11097"/>
        </ext>
      </extLst>
    </bk>
    <bk>
      <extLst>
        <ext uri="{3e2802c4-a4d2-4d8b-9148-e3be6c30e623}">
          <xlrd:rvb i="11098"/>
        </ext>
      </extLst>
    </bk>
    <bk>
      <extLst>
        <ext uri="{3e2802c4-a4d2-4d8b-9148-e3be6c30e623}">
          <xlrd:rvb i="11099"/>
        </ext>
      </extLst>
    </bk>
    <bk>
      <extLst>
        <ext uri="{3e2802c4-a4d2-4d8b-9148-e3be6c30e623}">
          <xlrd:rvb i="11100"/>
        </ext>
      </extLst>
    </bk>
    <bk>
      <extLst>
        <ext uri="{3e2802c4-a4d2-4d8b-9148-e3be6c30e623}">
          <xlrd:rvb i="11101"/>
        </ext>
      </extLst>
    </bk>
    <bk>
      <extLst>
        <ext uri="{3e2802c4-a4d2-4d8b-9148-e3be6c30e623}">
          <xlrd:rvb i="11102"/>
        </ext>
      </extLst>
    </bk>
    <bk>
      <extLst>
        <ext uri="{3e2802c4-a4d2-4d8b-9148-e3be6c30e623}">
          <xlrd:rvb i="11103"/>
        </ext>
      </extLst>
    </bk>
    <bk>
      <extLst>
        <ext uri="{3e2802c4-a4d2-4d8b-9148-e3be6c30e623}">
          <xlrd:rvb i="11104"/>
        </ext>
      </extLst>
    </bk>
    <bk>
      <extLst>
        <ext uri="{3e2802c4-a4d2-4d8b-9148-e3be6c30e623}">
          <xlrd:rvb i="11105"/>
        </ext>
      </extLst>
    </bk>
    <bk>
      <extLst>
        <ext uri="{3e2802c4-a4d2-4d8b-9148-e3be6c30e623}">
          <xlrd:rvb i="11106"/>
        </ext>
      </extLst>
    </bk>
    <bk>
      <extLst>
        <ext uri="{3e2802c4-a4d2-4d8b-9148-e3be6c30e623}">
          <xlrd:rvb i="11107"/>
        </ext>
      </extLst>
    </bk>
    <bk>
      <extLst>
        <ext uri="{3e2802c4-a4d2-4d8b-9148-e3be6c30e623}">
          <xlrd:rvb i="11108"/>
        </ext>
      </extLst>
    </bk>
    <bk>
      <extLst>
        <ext uri="{3e2802c4-a4d2-4d8b-9148-e3be6c30e623}">
          <xlrd:rvb i="11109"/>
        </ext>
      </extLst>
    </bk>
    <bk>
      <extLst>
        <ext uri="{3e2802c4-a4d2-4d8b-9148-e3be6c30e623}">
          <xlrd:rvb i="11110"/>
        </ext>
      </extLst>
    </bk>
    <bk>
      <extLst>
        <ext uri="{3e2802c4-a4d2-4d8b-9148-e3be6c30e623}">
          <xlrd:rvb i="11111"/>
        </ext>
      </extLst>
    </bk>
    <bk>
      <extLst>
        <ext uri="{3e2802c4-a4d2-4d8b-9148-e3be6c30e623}">
          <xlrd:rvb i="11112"/>
        </ext>
      </extLst>
    </bk>
    <bk>
      <extLst>
        <ext uri="{3e2802c4-a4d2-4d8b-9148-e3be6c30e623}">
          <xlrd:rvb i="11113"/>
        </ext>
      </extLst>
    </bk>
    <bk>
      <extLst>
        <ext uri="{3e2802c4-a4d2-4d8b-9148-e3be6c30e623}">
          <xlrd:rvb i="11114"/>
        </ext>
      </extLst>
    </bk>
    <bk>
      <extLst>
        <ext uri="{3e2802c4-a4d2-4d8b-9148-e3be6c30e623}">
          <xlrd:rvb i="11115"/>
        </ext>
      </extLst>
    </bk>
    <bk>
      <extLst>
        <ext uri="{3e2802c4-a4d2-4d8b-9148-e3be6c30e623}">
          <xlrd:rvb i="11116"/>
        </ext>
      </extLst>
    </bk>
    <bk>
      <extLst>
        <ext uri="{3e2802c4-a4d2-4d8b-9148-e3be6c30e623}">
          <xlrd:rvb i="11117"/>
        </ext>
      </extLst>
    </bk>
    <bk>
      <extLst>
        <ext uri="{3e2802c4-a4d2-4d8b-9148-e3be6c30e623}">
          <xlrd:rvb i="11118"/>
        </ext>
      </extLst>
    </bk>
    <bk>
      <extLst>
        <ext uri="{3e2802c4-a4d2-4d8b-9148-e3be6c30e623}">
          <xlrd:rvb i="11119"/>
        </ext>
      </extLst>
    </bk>
    <bk>
      <extLst>
        <ext uri="{3e2802c4-a4d2-4d8b-9148-e3be6c30e623}">
          <xlrd:rvb i="11120"/>
        </ext>
      </extLst>
    </bk>
    <bk>
      <extLst>
        <ext uri="{3e2802c4-a4d2-4d8b-9148-e3be6c30e623}">
          <xlrd:rvb i="11121"/>
        </ext>
      </extLst>
    </bk>
    <bk>
      <extLst>
        <ext uri="{3e2802c4-a4d2-4d8b-9148-e3be6c30e623}">
          <xlrd:rvb i="11122"/>
        </ext>
      </extLst>
    </bk>
    <bk>
      <extLst>
        <ext uri="{3e2802c4-a4d2-4d8b-9148-e3be6c30e623}">
          <xlrd:rvb i="11123"/>
        </ext>
      </extLst>
    </bk>
    <bk>
      <extLst>
        <ext uri="{3e2802c4-a4d2-4d8b-9148-e3be6c30e623}">
          <xlrd:rvb i="11124"/>
        </ext>
      </extLst>
    </bk>
    <bk>
      <extLst>
        <ext uri="{3e2802c4-a4d2-4d8b-9148-e3be6c30e623}">
          <xlrd:rvb i="11125"/>
        </ext>
      </extLst>
    </bk>
    <bk>
      <extLst>
        <ext uri="{3e2802c4-a4d2-4d8b-9148-e3be6c30e623}">
          <xlrd:rvb i="11126"/>
        </ext>
      </extLst>
    </bk>
    <bk>
      <extLst>
        <ext uri="{3e2802c4-a4d2-4d8b-9148-e3be6c30e623}">
          <xlrd:rvb i="11127"/>
        </ext>
      </extLst>
    </bk>
    <bk>
      <extLst>
        <ext uri="{3e2802c4-a4d2-4d8b-9148-e3be6c30e623}">
          <xlrd:rvb i="11128"/>
        </ext>
      </extLst>
    </bk>
    <bk>
      <extLst>
        <ext uri="{3e2802c4-a4d2-4d8b-9148-e3be6c30e623}">
          <xlrd:rvb i="11129"/>
        </ext>
      </extLst>
    </bk>
    <bk>
      <extLst>
        <ext uri="{3e2802c4-a4d2-4d8b-9148-e3be6c30e623}">
          <xlrd:rvb i="11130"/>
        </ext>
      </extLst>
    </bk>
    <bk>
      <extLst>
        <ext uri="{3e2802c4-a4d2-4d8b-9148-e3be6c30e623}">
          <xlrd:rvb i="11131"/>
        </ext>
      </extLst>
    </bk>
    <bk>
      <extLst>
        <ext uri="{3e2802c4-a4d2-4d8b-9148-e3be6c30e623}">
          <xlrd:rvb i="11132"/>
        </ext>
      </extLst>
    </bk>
    <bk>
      <extLst>
        <ext uri="{3e2802c4-a4d2-4d8b-9148-e3be6c30e623}">
          <xlrd:rvb i="11133"/>
        </ext>
      </extLst>
    </bk>
    <bk>
      <extLst>
        <ext uri="{3e2802c4-a4d2-4d8b-9148-e3be6c30e623}">
          <xlrd:rvb i="11134"/>
        </ext>
      </extLst>
    </bk>
    <bk>
      <extLst>
        <ext uri="{3e2802c4-a4d2-4d8b-9148-e3be6c30e623}">
          <xlrd:rvb i="11135"/>
        </ext>
      </extLst>
    </bk>
    <bk>
      <extLst>
        <ext uri="{3e2802c4-a4d2-4d8b-9148-e3be6c30e623}">
          <xlrd:rvb i="11136"/>
        </ext>
      </extLst>
    </bk>
    <bk>
      <extLst>
        <ext uri="{3e2802c4-a4d2-4d8b-9148-e3be6c30e623}">
          <xlrd:rvb i="11137"/>
        </ext>
      </extLst>
    </bk>
    <bk>
      <extLst>
        <ext uri="{3e2802c4-a4d2-4d8b-9148-e3be6c30e623}">
          <xlrd:rvb i="11138"/>
        </ext>
      </extLst>
    </bk>
    <bk>
      <extLst>
        <ext uri="{3e2802c4-a4d2-4d8b-9148-e3be6c30e623}">
          <xlrd:rvb i="11139"/>
        </ext>
      </extLst>
    </bk>
    <bk>
      <extLst>
        <ext uri="{3e2802c4-a4d2-4d8b-9148-e3be6c30e623}">
          <xlrd:rvb i="11140"/>
        </ext>
      </extLst>
    </bk>
    <bk>
      <extLst>
        <ext uri="{3e2802c4-a4d2-4d8b-9148-e3be6c30e623}">
          <xlrd:rvb i="11141"/>
        </ext>
      </extLst>
    </bk>
    <bk>
      <extLst>
        <ext uri="{3e2802c4-a4d2-4d8b-9148-e3be6c30e623}">
          <xlrd:rvb i="11142"/>
        </ext>
      </extLst>
    </bk>
    <bk>
      <extLst>
        <ext uri="{3e2802c4-a4d2-4d8b-9148-e3be6c30e623}">
          <xlrd:rvb i="11143"/>
        </ext>
      </extLst>
    </bk>
    <bk>
      <extLst>
        <ext uri="{3e2802c4-a4d2-4d8b-9148-e3be6c30e623}">
          <xlrd:rvb i="11144"/>
        </ext>
      </extLst>
    </bk>
    <bk>
      <extLst>
        <ext uri="{3e2802c4-a4d2-4d8b-9148-e3be6c30e623}">
          <xlrd:rvb i="11145"/>
        </ext>
      </extLst>
    </bk>
    <bk>
      <extLst>
        <ext uri="{3e2802c4-a4d2-4d8b-9148-e3be6c30e623}">
          <xlrd:rvb i="11146"/>
        </ext>
      </extLst>
    </bk>
    <bk>
      <extLst>
        <ext uri="{3e2802c4-a4d2-4d8b-9148-e3be6c30e623}">
          <xlrd:rvb i="11147"/>
        </ext>
      </extLst>
    </bk>
    <bk>
      <extLst>
        <ext uri="{3e2802c4-a4d2-4d8b-9148-e3be6c30e623}">
          <xlrd:rvb i="11148"/>
        </ext>
      </extLst>
    </bk>
    <bk>
      <extLst>
        <ext uri="{3e2802c4-a4d2-4d8b-9148-e3be6c30e623}">
          <xlrd:rvb i="11149"/>
        </ext>
      </extLst>
    </bk>
    <bk>
      <extLst>
        <ext uri="{3e2802c4-a4d2-4d8b-9148-e3be6c30e623}">
          <xlrd:rvb i="11150"/>
        </ext>
      </extLst>
    </bk>
    <bk>
      <extLst>
        <ext uri="{3e2802c4-a4d2-4d8b-9148-e3be6c30e623}">
          <xlrd:rvb i="11151"/>
        </ext>
      </extLst>
    </bk>
    <bk>
      <extLst>
        <ext uri="{3e2802c4-a4d2-4d8b-9148-e3be6c30e623}">
          <xlrd:rvb i="11152"/>
        </ext>
      </extLst>
    </bk>
    <bk>
      <extLst>
        <ext uri="{3e2802c4-a4d2-4d8b-9148-e3be6c30e623}">
          <xlrd:rvb i="11153"/>
        </ext>
      </extLst>
    </bk>
    <bk>
      <extLst>
        <ext uri="{3e2802c4-a4d2-4d8b-9148-e3be6c30e623}">
          <xlrd:rvb i="11154"/>
        </ext>
      </extLst>
    </bk>
    <bk>
      <extLst>
        <ext uri="{3e2802c4-a4d2-4d8b-9148-e3be6c30e623}">
          <xlrd:rvb i="11155"/>
        </ext>
      </extLst>
    </bk>
    <bk>
      <extLst>
        <ext uri="{3e2802c4-a4d2-4d8b-9148-e3be6c30e623}">
          <xlrd:rvb i="11156"/>
        </ext>
      </extLst>
    </bk>
    <bk>
      <extLst>
        <ext uri="{3e2802c4-a4d2-4d8b-9148-e3be6c30e623}">
          <xlrd:rvb i="11157"/>
        </ext>
      </extLst>
    </bk>
    <bk>
      <extLst>
        <ext uri="{3e2802c4-a4d2-4d8b-9148-e3be6c30e623}">
          <xlrd:rvb i="11158"/>
        </ext>
      </extLst>
    </bk>
    <bk>
      <extLst>
        <ext uri="{3e2802c4-a4d2-4d8b-9148-e3be6c30e623}">
          <xlrd:rvb i="11159"/>
        </ext>
      </extLst>
    </bk>
    <bk>
      <extLst>
        <ext uri="{3e2802c4-a4d2-4d8b-9148-e3be6c30e623}">
          <xlrd:rvb i="11160"/>
        </ext>
      </extLst>
    </bk>
    <bk>
      <extLst>
        <ext uri="{3e2802c4-a4d2-4d8b-9148-e3be6c30e623}">
          <xlrd:rvb i="11161"/>
        </ext>
      </extLst>
    </bk>
    <bk>
      <extLst>
        <ext uri="{3e2802c4-a4d2-4d8b-9148-e3be6c30e623}">
          <xlrd:rvb i="11162"/>
        </ext>
      </extLst>
    </bk>
    <bk>
      <extLst>
        <ext uri="{3e2802c4-a4d2-4d8b-9148-e3be6c30e623}">
          <xlrd:rvb i="11163"/>
        </ext>
      </extLst>
    </bk>
    <bk>
      <extLst>
        <ext uri="{3e2802c4-a4d2-4d8b-9148-e3be6c30e623}">
          <xlrd:rvb i="11164"/>
        </ext>
      </extLst>
    </bk>
    <bk>
      <extLst>
        <ext uri="{3e2802c4-a4d2-4d8b-9148-e3be6c30e623}">
          <xlrd:rvb i="11165"/>
        </ext>
      </extLst>
    </bk>
    <bk>
      <extLst>
        <ext uri="{3e2802c4-a4d2-4d8b-9148-e3be6c30e623}">
          <xlrd:rvb i="11166"/>
        </ext>
      </extLst>
    </bk>
    <bk>
      <extLst>
        <ext uri="{3e2802c4-a4d2-4d8b-9148-e3be6c30e623}">
          <xlrd:rvb i="11167"/>
        </ext>
      </extLst>
    </bk>
    <bk>
      <extLst>
        <ext uri="{3e2802c4-a4d2-4d8b-9148-e3be6c30e623}">
          <xlrd:rvb i="11168"/>
        </ext>
      </extLst>
    </bk>
    <bk>
      <extLst>
        <ext uri="{3e2802c4-a4d2-4d8b-9148-e3be6c30e623}">
          <xlrd:rvb i="11169"/>
        </ext>
      </extLst>
    </bk>
    <bk>
      <extLst>
        <ext uri="{3e2802c4-a4d2-4d8b-9148-e3be6c30e623}">
          <xlrd:rvb i="11170"/>
        </ext>
      </extLst>
    </bk>
    <bk>
      <extLst>
        <ext uri="{3e2802c4-a4d2-4d8b-9148-e3be6c30e623}">
          <xlrd:rvb i="11171"/>
        </ext>
      </extLst>
    </bk>
    <bk>
      <extLst>
        <ext uri="{3e2802c4-a4d2-4d8b-9148-e3be6c30e623}">
          <xlrd:rvb i="11172"/>
        </ext>
      </extLst>
    </bk>
    <bk>
      <extLst>
        <ext uri="{3e2802c4-a4d2-4d8b-9148-e3be6c30e623}">
          <xlrd:rvb i="11173"/>
        </ext>
      </extLst>
    </bk>
    <bk>
      <extLst>
        <ext uri="{3e2802c4-a4d2-4d8b-9148-e3be6c30e623}">
          <xlrd:rvb i="11174"/>
        </ext>
      </extLst>
    </bk>
    <bk>
      <extLst>
        <ext uri="{3e2802c4-a4d2-4d8b-9148-e3be6c30e623}">
          <xlrd:rvb i="11175"/>
        </ext>
      </extLst>
    </bk>
    <bk>
      <extLst>
        <ext uri="{3e2802c4-a4d2-4d8b-9148-e3be6c30e623}">
          <xlrd:rvb i="11176"/>
        </ext>
      </extLst>
    </bk>
    <bk>
      <extLst>
        <ext uri="{3e2802c4-a4d2-4d8b-9148-e3be6c30e623}">
          <xlrd:rvb i="11177"/>
        </ext>
      </extLst>
    </bk>
    <bk>
      <extLst>
        <ext uri="{3e2802c4-a4d2-4d8b-9148-e3be6c30e623}">
          <xlrd:rvb i="11178"/>
        </ext>
      </extLst>
    </bk>
    <bk>
      <extLst>
        <ext uri="{3e2802c4-a4d2-4d8b-9148-e3be6c30e623}">
          <xlrd:rvb i="11179"/>
        </ext>
      </extLst>
    </bk>
    <bk>
      <extLst>
        <ext uri="{3e2802c4-a4d2-4d8b-9148-e3be6c30e623}">
          <xlrd:rvb i="11180"/>
        </ext>
      </extLst>
    </bk>
    <bk>
      <extLst>
        <ext uri="{3e2802c4-a4d2-4d8b-9148-e3be6c30e623}">
          <xlrd:rvb i="11181"/>
        </ext>
      </extLst>
    </bk>
    <bk>
      <extLst>
        <ext uri="{3e2802c4-a4d2-4d8b-9148-e3be6c30e623}">
          <xlrd:rvb i="11182"/>
        </ext>
      </extLst>
    </bk>
    <bk>
      <extLst>
        <ext uri="{3e2802c4-a4d2-4d8b-9148-e3be6c30e623}">
          <xlrd:rvb i="11183"/>
        </ext>
      </extLst>
    </bk>
    <bk>
      <extLst>
        <ext uri="{3e2802c4-a4d2-4d8b-9148-e3be6c30e623}">
          <xlrd:rvb i="11184"/>
        </ext>
      </extLst>
    </bk>
    <bk>
      <extLst>
        <ext uri="{3e2802c4-a4d2-4d8b-9148-e3be6c30e623}">
          <xlrd:rvb i="11185"/>
        </ext>
      </extLst>
    </bk>
    <bk>
      <extLst>
        <ext uri="{3e2802c4-a4d2-4d8b-9148-e3be6c30e623}">
          <xlrd:rvb i="11186"/>
        </ext>
      </extLst>
    </bk>
    <bk>
      <extLst>
        <ext uri="{3e2802c4-a4d2-4d8b-9148-e3be6c30e623}">
          <xlrd:rvb i="11187"/>
        </ext>
      </extLst>
    </bk>
    <bk>
      <extLst>
        <ext uri="{3e2802c4-a4d2-4d8b-9148-e3be6c30e623}">
          <xlrd:rvb i="11188"/>
        </ext>
      </extLst>
    </bk>
    <bk>
      <extLst>
        <ext uri="{3e2802c4-a4d2-4d8b-9148-e3be6c30e623}">
          <xlrd:rvb i="11189"/>
        </ext>
      </extLst>
    </bk>
    <bk>
      <extLst>
        <ext uri="{3e2802c4-a4d2-4d8b-9148-e3be6c30e623}">
          <xlrd:rvb i="11190"/>
        </ext>
      </extLst>
    </bk>
    <bk>
      <extLst>
        <ext uri="{3e2802c4-a4d2-4d8b-9148-e3be6c30e623}">
          <xlrd:rvb i="11191"/>
        </ext>
      </extLst>
    </bk>
    <bk>
      <extLst>
        <ext uri="{3e2802c4-a4d2-4d8b-9148-e3be6c30e623}">
          <xlrd:rvb i="11192"/>
        </ext>
      </extLst>
    </bk>
    <bk>
      <extLst>
        <ext uri="{3e2802c4-a4d2-4d8b-9148-e3be6c30e623}">
          <xlrd:rvb i="11193"/>
        </ext>
      </extLst>
    </bk>
    <bk>
      <extLst>
        <ext uri="{3e2802c4-a4d2-4d8b-9148-e3be6c30e623}">
          <xlrd:rvb i="11194"/>
        </ext>
      </extLst>
    </bk>
    <bk>
      <extLst>
        <ext uri="{3e2802c4-a4d2-4d8b-9148-e3be6c30e623}">
          <xlrd:rvb i="11195"/>
        </ext>
      </extLst>
    </bk>
    <bk>
      <extLst>
        <ext uri="{3e2802c4-a4d2-4d8b-9148-e3be6c30e623}">
          <xlrd:rvb i="11196"/>
        </ext>
      </extLst>
    </bk>
    <bk>
      <extLst>
        <ext uri="{3e2802c4-a4d2-4d8b-9148-e3be6c30e623}">
          <xlrd:rvb i="11197"/>
        </ext>
      </extLst>
    </bk>
    <bk>
      <extLst>
        <ext uri="{3e2802c4-a4d2-4d8b-9148-e3be6c30e623}">
          <xlrd:rvb i="11198"/>
        </ext>
      </extLst>
    </bk>
    <bk>
      <extLst>
        <ext uri="{3e2802c4-a4d2-4d8b-9148-e3be6c30e623}">
          <xlrd:rvb i="11199"/>
        </ext>
      </extLst>
    </bk>
    <bk>
      <extLst>
        <ext uri="{3e2802c4-a4d2-4d8b-9148-e3be6c30e623}">
          <xlrd:rvb i="11200"/>
        </ext>
      </extLst>
    </bk>
    <bk>
      <extLst>
        <ext uri="{3e2802c4-a4d2-4d8b-9148-e3be6c30e623}">
          <xlrd:rvb i="11201"/>
        </ext>
      </extLst>
    </bk>
    <bk>
      <extLst>
        <ext uri="{3e2802c4-a4d2-4d8b-9148-e3be6c30e623}">
          <xlrd:rvb i="11202"/>
        </ext>
      </extLst>
    </bk>
    <bk>
      <extLst>
        <ext uri="{3e2802c4-a4d2-4d8b-9148-e3be6c30e623}">
          <xlrd:rvb i="11203"/>
        </ext>
      </extLst>
    </bk>
    <bk>
      <extLst>
        <ext uri="{3e2802c4-a4d2-4d8b-9148-e3be6c30e623}">
          <xlrd:rvb i="11204"/>
        </ext>
      </extLst>
    </bk>
    <bk>
      <extLst>
        <ext uri="{3e2802c4-a4d2-4d8b-9148-e3be6c30e623}">
          <xlrd:rvb i="11205"/>
        </ext>
      </extLst>
    </bk>
    <bk>
      <extLst>
        <ext uri="{3e2802c4-a4d2-4d8b-9148-e3be6c30e623}">
          <xlrd:rvb i="11206"/>
        </ext>
      </extLst>
    </bk>
    <bk>
      <extLst>
        <ext uri="{3e2802c4-a4d2-4d8b-9148-e3be6c30e623}">
          <xlrd:rvb i="11207"/>
        </ext>
      </extLst>
    </bk>
    <bk>
      <extLst>
        <ext uri="{3e2802c4-a4d2-4d8b-9148-e3be6c30e623}">
          <xlrd:rvb i="11208"/>
        </ext>
      </extLst>
    </bk>
    <bk>
      <extLst>
        <ext uri="{3e2802c4-a4d2-4d8b-9148-e3be6c30e623}">
          <xlrd:rvb i="11209"/>
        </ext>
      </extLst>
    </bk>
    <bk>
      <extLst>
        <ext uri="{3e2802c4-a4d2-4d8b-9148-e3be6c30e623}">
          <xlrd:rvb i="11210"/>
        </ext>
      </extLst>
    </bk>
    <bk>
      <extLst>
        <ext uri="{3e2802c4-a4d2-4d8b-9148-e3be6c30e623}">
          <xlrd:rvb i="11211"/>
        </ext>
      </extLst>
    </bk>
    <bk>
      <extLst>
        <ext uri="{3e2802c4-a4d2-4d8b-9148-e3be6c30e623}">
          <xlrd:rvb i="11212"/>
        </ext>
      </extLst>
    </bk>
    <bk>
      <extLst>
        <ext uri="{3e2802c4-a4d2-4d8b-9148-e3be6c30e623}">
          <xlrd:rvb i="11213"/>
        </ext>
      </extLst>
    </bk>
    <bk>
      <extLst>
        <ext uri="{3e2802c4-a4d2-4d8b-9148-e3be6c30e623}">
          <xlrd:rvb i="11214"/>
        </ext>
      </extLst>
    </bk>
    <bk>
      <extLst>
        <ext uri="{3e2802c4-a4d2-4d8b-9148-e3be6c30e623}">
          <xlrd:rvb i="11215"/>
        </ext>
      </extLst>
    </bk>
    <bk>
      <extLst>
        <ext uri="{3e2802c4-a4d2-4d8b-9148-e3be6c30e623}">
          <xlrd:rvb i="11216"/>
        </ext>
      </extLst>
    </bk>
    <bk>
      <extLst>
        <ext uri="{3e2802c4-a4d2-4d8b-9148-e3be6c30e623}">
          <xlrd:rvb i="11217"/>
        </ext>
      </extLst>
    </bk>
    <bk>
      <extLst>
        <ext uri="{3e2802c4-a4d2-4d8b-9148-e3be6c30e623}">
          <xlrd:rvb i="11218"/>
        </ext>
      </extLst>
    </bk>
    <bk>
      <extLst>
        <ext uri="{3e2802c4-a4d2-4d8b-9148-e3be6c30e623}">
          <xlrd:rvb i="11219"/>
        </ext>
      </extLst>
    </bk>
    <bk>
      <extLst>
        <ext uri="{3e2802c4-a4d2-4d8b-9148-e3be6c30e623}">
          <xlrd:rvb i="11220"/>
        </ext>
      </extLst>
    </bk>
    <bk>
      <extLst>
        <ext uri="{3e2802c4-a4d2-4d8b-9148-e3be6c30e623}">
          <xlrd:rvb i="11221"/>
        </ext>
      </extLst>
    </bk>
    <bk>
      <extLst>
        <ext uri="{3e2802c4-a4d2-4d8b-9148-e3be6c30e623}">
          <xlrd:rvb i="11222"/>
        </ext>
      </extLst>
    </bk>
    <bk>
      <extLst>
        <ext uri="{3e2802c4-a4d2-4d8b-9148-e3be6c30e623}">
          <xlrd:rvb i="11223"/>
        </ext>
      </extLst>
    </bk>
    <bk>
      <extLst>
        <ext uri="{3e2802c4-a4d2-4d8b-9148-e3be6c30e623}">
          <xlrd:rvb i="11224"/>
        </ext>
      </extLst>
    </bk>
    <bk>
      <extLst>
        <ext uri="{3e2802c4-a4d2-4d8b-9148-e3be6c30e623}">
          <xlrd:rvb i="11225"/>
        </ext>
      </extLst>
    </bk>
    <bk>
      <extLst>
        <ext uri="{3e2802c4-a4d2-4d8b-9148-e3be6c30e623}">
          <xlrd:rvb i="11226"/>
        </ext>
      </extLst>
    </bk>
    <bk>
      <extLst>
        <ext uri="{3e2802c4-a4d2-4d8b-9148-e3be6c30e623}">
          <xlrd:rvb i="11227"/>
        </ext>
      </extLst>
    </bk>
    <bk>
      <extLst>
        <ext uri="{3e2802c4-a4d2-4d8b-9148-e3be6c30e623}">
          <xlrd:rvb i="11228"/>
        </ext>
      </extLst>
    </bk>
    <bk>
      <extLst>
        <ext uri="{3e2802c4-a4d2-4d8b-9148-e3be6c30e623}">
          <xlrd:rvb i="11229"/>
        </ext>
      </extLst>
    </bk>
    <bk>
      <extLst>
        <ext uri="{3e2802c4-a4d2-4d8b-9148-e3be6c30e623}">
          <xlrd:rvb i="11230"/>
        </ext>
      </extLst>
    </bk>
    <bk>
      <extLst>
        <ext uri="{3e2802c4-a4d2-4d8b-9148-e3be6c30e623}">
          <xlrd:rvb i="11231"/>
        </ext>
      </extLst>
    </bk>
    <bk>
      <extLst>
        <ext uri="{3e2802c4-a4d2-4d8b-9148-e3be6c30e623}">
          <xlrd:rvb i="11232"/>
        </ext>
      </extLst>
    </bk>
    <bk>
      <extLst>
        <ext uri="{3e2802c4-a4d2-4d8b-9148-e3be6c30e623}">
          <xlrd:rvb i="11233"/>
        </ext>
      </extLst>
    </bk>
    <bk>
      <extLst>
        <ext uri="{3e2802c4-a4d2-4d8b-9148-e3be6c30e623}">
          <xlrd:rvb i="11234"/>
        </ext>
      </extLst>
    </bk>
    <bk>
      <extLst>
        <ext uri="{3e2802c4-a4d2-4d8b-9148-e3be6c30e623}">
          <xlrd:rvb i="11235"/>
        </ext>
      </extLst>
    </bk>
    <bk>
      <extLst>
        <ext uri="{3e2802c4-a4d2-4d8b-9148-e3be6c30e623}">
          <xlrd:rvb i="11236"/>
        </ext>
      </extLst>
    </bk>
    <bk>
      <extLst>
        <ext uri="{3e2802c4-a4d2-4d8b-9148-e3be6c30e623}">
          <xlrd:rvb i="11237"/>
        </ext>
      </extLst>
    </bk>
    <bk>
      <extLst>
        <ext uri="{3e2802c4-a4d2-4d8b-9148-e3be6c30e623}">
          <xlrd:rvb i="11238"/>
        </ext>
      </extLst>
    </bk>
    <bk>
      <extLst>
        <ext uri="{3e2802c4-a4d2-4d8b-9148-e3be6c30e623}">
          <xlrd:rvb i="11239"/>
        </ext>
      </extLst>
    </bk>
    <bk>
      <extLst>
        <ext uri="{3e2802c4-a4d2-4d8b-9148-e3be6c30e623}">
          <xlrd:rvb i="11240"/>
        </ext>
      </extLst>
    </bk>
    <bk>
      <extLst>
        <ext uri="{3e2802c4-a4d2-4d8b-9148-e3be6c30e623}">
          <xlrd:rvb i="11241"/>
        </ext>
      </extLst>
    </bk>
    <bk>
      <extLst>
        <ext uri="{3e2802c4-a4d2-4d8b-9148-e3be6c30e623}">
          <xlrd:rvb i="11242"/>
        </ext>
      </extLst>
    </bk>
    <bk>
      <extLst>
        <ext uri="{3e2802c4-a4d2-4d8b-9148-e3be6c30e623}">
          <xlrd:rvb i="11243"/>
        </ext>
      </extLst>
    </bk>
    <bk>
      <extLst>
        <ext uri="{3e2802c4-a4d2-4d8b-9148-e3be6c30e623}">
          <xlrd:rvb i="11244"/>
        </ext>
      </extLst>
    </bk>
    <bk>
      <extLst>
        <ext uri="{3e2802c4-a4d2-4d8b-9148-e3be6c30e623}">
          <xlrd:rvb i="11245"/>
        </ext>
      </extLst>
    </bk>
    <bk>
      <extLst>
        <ext uri="{3e2802c4-a4d2-4d8b-9148-e3be6c30e623}">
          <xlrd:rvb i="11246"/>
        </ext>
      </extLst>
    </bk>
    <bk>
      <extLst>
        <ext uri="{3e2802c4-a4d2-4d8b-9148-e3be6c30e623}">
          <xlrd:rvb i="11247"/>
        </ext>
      </extLst>
    </bk>
    <bk>
      <extLst>
        <ext uri="{3e2802c4-a4d2-4d8b-9148-e3be6c30e623}">
          <xlrd:rvb i="11248"/>
        </ext>
      </extLst>
    </bk>
    <bk>
      <extLst>
        <ext uri="{3e2802c4-a4d2-4d8b-9148-e3be6c30e623}">
          <xlrd:rvb i="11249"/>
        </ext>
      </extLst>
    </bk>
    <bk>
      <extLst>
        <ext uri="{3e2802c4-a4d2-4d8b-9148-e3be6c30e623}">
          <xlrd:rvb i="11250"/>
        </ext>
      </extLst>
    </bk>
    <bk>
      <extLst>
        <ext uri="{3e2802c4-a4d2-4d8b-9148-e3be6c30e623}">
          <xlrd:rvb i="11251"/>
        </ext>
      </extLst>
    </bk>
    <bk>
      <extLst>
        <ext uri="{3e2802c4-a4d2-4d8b-9148-e3be6c30e623}">
          <xlrd:rvb i="11252"/>
        </ext>
      </extLst>
    </bk>
    <bk>
      <extLst>
        <ext uri="{3e2802c4-a4d2-4d8b-9148-e3be6c30e623}">
          <xlrd:rvb i="11253"/>
        </ext>
      </extLst>
    </bk>
    <bk>
      <extLst>
        <ext uri="{3e2802c4-a4d2-4d8b-9148-e3be6c30e623}">
          <xlrd:rvb i="11254"/>
        </ext>
      </extLst>
    </bk>
    <bk>
      <extLst>
        <ext uri="{3e2802c4-a4d2-4d8b-9148-e3be6c30e623}">
          <xlrd:rvb i="11255"/>
        </ext>
      </extLst>
    </bk>
    <bk>
      <extLst>
        <ext uri="{3e2802c4-a4d2-4d8b-9148-e3be6c30e623}">
          <xlrd:rvb i="11256"/>
        </ext>
      </extLst>
    </bk>
    <bk>
      <extLst>
        <ext uri="{3e2802c4-a4d2-4d8b-9148-e3be6c30e623}">
          <xlrd:rvb i="11257"/>
        </ext>
      </extLst>
    </bk>
    <bk>
      <extLst>
        <ext uri="{3e2802c4-a4d2-4d8b-9148-e3be6c30e623}">
          <xlrd:rvb i="11258"/>
        </ext>
      </extLst>
    </bk>
    <bk>
      <extLst>
        <ext uri="{3e2802c4-a4d2-4d8b-9148-e3be6c30e623}">
          <xlrd:rvb i="11259"/>
        </ext>
      </extLst>
    </bk>
    <bk>
      <extLst>
        <ext uri="{3e2802c4-a4d2-4d8b-9148-e3be6c30e623}">
          <xlrd:rvb i="11260"/>
        </ext>
      </extLst>
    </bk>
    <bk>
      <extLst>
        <ext uri="{3e2802c4-a4d2-4d8b-9148-e3be6c30e623}">
          <xlrd:rvb i="11261"/>
        </ext>
      </extLst>
    </bk>
    <bk>
      <extLst>
        <ext uri="{3e2802c4-a4d2-4d8b-9148-e3be6c30e623}">
          <xlrd:rvb i="11262"/>
        </ext>
      </extLst>
    </bk>
    <bk>
      <extLst>
        <ext uri="{3e2802c4-a4d2-4d8b-9148-e3be6c30e623}">
          <xlrd:rvb i="11263"/>
        </ext>
      </extLst>
    </bk>
    <bk>
      <extLst>
        <ext uri="{3e2802c4-a4d2-4d8b-9148-e3be6c30e623}">
          <xlrd:rvb i="11264"/>
        </ext>
      </extLst>
    </bk>
    <bk>
      <extLst>
        <ext uri="{3e2802c4-a4d2-4d8b-9148-e3be6c30e623}">
          <xlrd:rvb i="11265"/>
        </ext>
      </extLst>
    </bk>
    <bk>
      <extLst>
        <ext uri="{3e2802c4-a4d2-4d8b-9148-e3be6c30e623}">
          <xlrd:rvb i="11266"/>
        </ext>
      </extLst>
    </bk>
    <bk>
      <extLst>
        <ext uri="{3e2802c4-a4d2-4d8b-9148-e3be6c30e623}">
          <xlrd:rvb i="11267"/>
        </ext>
      </extLst>
    </bk>
    <bk>
      <extLst>
        <ext uri="{3e2802c4-a4d2-4d8b-9148-e3be6c30e623}">
          <xlrd:rvb i="11268"/>
        </ext>
      </extLst>
    </bk>
    <bk>
      <extLst>
        <ext uri="{3e2802c4-a4d2-4d8b-9148-e3be6c30e623}">
          <xlrd:rvb i="11269"/>
        </ext>
      </extLst>
    </bk>
    <bk>
      <extLst>
        <ext uri="{3e2802c4-a4d2-4d8b-9148-e3be6c30e623}">
          <xlrd:rvb i="11270"/>
        </ext>
      </extLst>
    </bk>
    <bk>
      <extLst>
        <ext uri="{3e2802c4-a4d2-4d8b-9148-e3be6c30e623}">
          <xlrd:rvb i="11271"/>
        </ext>
      </extLst>
    </bk>
    <bk>
      <extLst>
        <ext uri="{3e2802c4-a4d2-4d8b-9148-e3be6c30e623}">
          <xlrd:rvb i="11272"/>
        </ext>
      </extLst>
    </bk>
    <bk>
      <extLst>
        <ext uri="{3e2802c4-a4d2-4d8b-9148-e3be6c30e623}">
          <xlrd:rvb i="11273"/>
        </ext>
      </extLst>
    </bk>
    <bk>
      <extLst>
        <ext uri="{3e2802c4-a4d2-4d8b-9148-e3be6c30e623}">
          <xlrd:rvb i="11274"/>
        </ext>
      </extLst>
    </bk>
    <bk>
      <extLst>
        <ext uri="{3e2802c4-a4d2-4d8b-9148-e3be6c30e623}">
          <xlrd:rvb i="11275"/>
        </ext>
      </extLst>
    </bk>
    <bk>
      <extLst>
        <ext uri="{3e2802c4-a4d2-4d8b-9148-e3be6c30e623}">
          <xlrd:rvb i="11276"/>
        </ext>
      </extLst>
    </bk>
    <bk>
      <extLst>
        <ext uri="{3e2802c4-a4d2-4d8b-9148-e3be6c30e623}">
          <xlrd:rvb i="11277"/>
        </ext>
      </extLst>
    </bk>
    <bk>
      <extLst>
        <ext uri="{3e2802c4-a4d2-4d8b-9148-e3be6c30e623}">
          <xlrd:rvb i="11278"/>
        </ext>
      </extLst>
    </bk>
    <bk>
      <extLst>
        <ext uri="{3e2802c4-a4d2-4d8b-9148-e3be6c30e623}">
          <xlrd:rvb i="11279"/>
        </ext>
      </extLst>
    </bk>
    <bk>
      <extLst>
        <ext uri="{3e2802c4-a4d2-4d8b-9148-e3be6c30e623}">
          <xlrd:rvb i="11280"/>
        </ext>
      </extLst>
    </bk>
    <bk>
      <extLst>
        <ext uri="{3e2802c4-a4d2-4d8b-9148-e3be6c30e623}">
          <xlrd:rvb i="11281"/>
        </ext>
      </extLst>
    </bk>
    <bk>
      <extLst>
        <ext uri="{3e2802c4-a4d2-4d8b-9148-e3be6c30e623}">
          <xlrd:rvb i="11282"/>
        </ext>
      </extLst>
    </bk>
    <bk>
      <extLst>
        <ext uri="{3e2802c4-a4d2-4d8b-9148-e3be6c30e623}">
          <xlrd:rvb i="11283"/>
        </ext>
      </extLst>
    </bk>
    <bk>
      <extLst>
        <ext uri="{3e2802c4-a4d2-4d8b-9148-e3be6c30e623}">
          <xlrd:rvb i="11284"/>
        </ext>
      </extLst>
    </bk>
    <bk>
      <extLst>
        <ext uri="{3e2802c4-a4d2-4d8b-9148-e3be6c30e623}">
          <xlrd:rvb i="11285"/>
        </ext>
      </extLst>
    </bk>
    <bk>
      <extLst>
        <ext uri="{3e2802c4-a4d2-4d8b-9148-e3be6c30e623}">
          <xlrd:rvb i="11286"/>
        </ext>
      </extLst>
    </bk>
    <bk>
      <extLst>
        <ext uri="{3e2802c4-a4d2-4d8b-9148-e3be6c30e623}">
          <xlrd:rvb i="11287"/>
        </ext>
      </extLst>
    </bk>
    <bk>
      <extLst>
        <ext uri="{3e2802c4-a4d2-4d8b-9148-e3be6c30e623}">
          <xlrd:rvb i="11288"/>
        </ext>
      </extLst>
    </bk>
    <bk>
      <extLst>
        <ext uri="{3e2802c4-a4d2-4d8b-9148-e3be6c30e623}">
          <xlrd:rvb i="11289"/>
        </ext>
      </extLst>
    </bk>
    <bk>
      <extLst>
        <ext uri="{3e2802c4-a4d2-4d8b-9148-e3be6c30e623}">
          <xlrd:rvb i="11290"/>
        </ext>
      </extLst>
    </bk>
    <bk>
      <extLst>
        <ext uri="{3e2802c4-a4d2-4d8b-9148-e3be6c30e623}">
          <xlrd:rvb i="11291"/>
        </ext>
      </extLst>
    </bk>
    <bk>
      <extLst>
        <ext uri="{3e2802c4-a4d2-4d8b-9148-e3be6c30e623}">
          <xlrd:rvb i="11292"/>
        </ext>
      </extLst>
    </bk>
    <bk>
      <extLst>
        <ext uri="{3e2802c4-a4d2-4d8b-9148-e3be6c30e623}">
          <xlrd:rvb i="11293"/>
        </ext>
      </extLst>
    </bk>
    <bk>
      <extLst>
        <ext uri="{3e2802c4-a4d2-4d8b-9148-e3be6c30e623}">
          <xlrd:rvb i="11294"/>
        </ext>
      </extLst>
    </bk>
    <bk>
      <extLst>
        <ext uri="{3e2802c4-a4d2-4d8b-9148-e3be6c30e623}">
          <xlrd:rvb i="11295"/>
        </ext>
      </extLst>
    </bk>
    <bk>
      <extLst>
        <ext uri="{3e2802c4-a4d2-4d8b-9148-e3be6c30e623}">
          <xlrd:rvb i="11296"/>
        </ext>
      </extLst>
    </bk>
    <bk>
      <extLst>
        <ext uri="{3e2802c4-a4d2-4d8b-9148-e3be6c30e623}">
          <xlrd:rvb i="11297"/>
        </ext>
      </extLst>
    </bk>
    <bk>
      <extLst>
        <ext uri="{3e2802c4-a4d2-4d8b-9148-e3be6c30e623}">
          <xlrd:rvb i="11298"/>
        </ext>
      </extLst>
    </bk>
    <bk>
      <extLst>
        <ext uri="{3e2802c4-a4d2-4d8b-9148-e3be6c30e623}">
          <xlrd:rvb i="11299"/>
        </ext>
      </extLst>
    </bk>
    <bk>
      <extLst>
        <ext uri="{3e2802c4-a4d2-4d8b-9148-e3be6c30e623}">
          <xlrd:rvb i="11300"/>
        </ext>
      </extLst>
    </bk>
    <bk>
      <extLst>
        <ext uri="{3e2802c4-a4d2-4d8b-9148-e3be6c30e623}">
          <xlrd:rvb i="11301"/>
        </ext>
      </extLst>
    </bk>
    <bk>
      <extLst>
        <ext uri="{3e2802c4-a4d2-4d8b-9148-e3be6c30e623}">
          <xlrd:rvb i="11302"/>
        </ext>
      </extLst>
    </bk>
    <bk>
      <extLst>
        <ext uri="{3e2802c4-a4d2-4d8b-9148-e3be6c30e623}">
          <xlrd:rvb i="11303"/>
        </ext>
      </extLst>
    </bk>
    <bk>
      <extLst>
        <ext uri="{3e2802c4-a4d2-4d8b-9148-e3be6c30e623}">
          <xlrd:rvb i="11304"/>
        </ext>
      </extLst>
    </bk>
    <bk>
      <extLst>
        <ext uri="{3e2802c4-a4d2-4d8b-9148-e3be6c30e623}">
          <xlrd:rvb i="11305"/>
        </ext>
      </extLst>
    </bk>
    <bk>
      <extLst>
        <ext uri="{3e2802c4-a4d2-4d8b-9148-e3be6c30e623}">
          <xlrd:rvb i="11306"/>
        </ext>
      </extLst>
    </bk>
    <bk>
      <extLst>
        <ext uri="{3e2802c4-a4d2-4d8b-9148-e3be6c30e623}">
          <xlrd:rvb i="11307"/>
        </ext>
      </extLst>
    </bk>
    <bk>
      <extLst>
        <ext uri="{3e2802c4-a4d2-4d8b-9148-e3be6c30e623}">
          <xlrd:rvb i="11308"/>
        </ext>
      </extLst>
    </bk>
    <bk>
      <extLst>
        <ext uri="{3e2802c4-a4d2-4d8b-9148-e3be6c30e623}">
          <xlrd:rvb i="11309"/>
        </ext>
      </extLst>
    </bk>
    <bk>
      <extLst>
        <ext uri="{3e2802c4-a4d2-4d8b-9148-e3be6c30e623}">
          <xlrd:rvb i="11310"/>
        </ext>
      </extLst>
    </bk>
    <bk>
      <extLst>
        <ext uri="{3e2802c4-a4d2-4d8b-9148-e3be6c30e623}">
          <xlrd:rvb i="11311"/>
        </ext>
      </extLst>
    </bk>
    <bk>
      <extLst>
        <ext uri="{3e2802c4-a4d2-4d8b-9148-e3be6c30e623}">
          <xlrd:rvb i="11312"/>
        </ext>
      </extLst>
    </bk>
    <bk>
      <extLst>
        <ext uri="{3e2802c4-a4d2-4d8b-9148-e3be6c30e623}">
          <xlrd:rvb i="11313"/>
        </ext>
      </extLst>
    </bk>
    <bk>
      <extLst>
        <ext uri="{3e2802c4-a4d2-4d8b-9148-e3be6c30e623}">
          <xlrd:rvb i="11314"/>
        </ext>
      </extLst>
    </bk>
    <bk>
      <extLst>
        <ext uri="{3e2802c4-a4d2-4d8b-9148-e3be6c30e623}">
          <xlrd:rvb i="11315"/>
        </ext>
      </extLst>
    </bk>
    <bk>
      <extLst>
        <ext uri="{3e2802c4-a4d2-4d8b-9148-e3be6c30e623}">
          <xlrd:rvb i="11316"/>
        </ext>
      </extLst>
    </bk>
    <bk>
      <extLst>
        <ext uri="{3e2802c4-a4d2-4d8b-9148-e3be6c30e623}">
          <xlrd:rvb i="11317"/>
        </ext>
      </extLst>
    </bk>
    <bk>
      <extLst>
        <ext uri="{3e2802c4-a4d2-4d8b-9148-e3be6c30e623}">
          <xlrd:rvb i="11318"/>
        </ext>
      </extLst>
    </bk>
    <bk>
      <extLst>
        <ext uri="{3e2802c4-a4d2-4d8b-9148-e3be6c30e623}">
          <xlrd:rvb i="11319"/>
        </ext>
      </extLst>
    </bk>
    <bk>
      <extLst>
        <ext uri="{3e2802c4-a4d2-4d8b-9148-e3be6c30e623}">
          <xlrd:rvb i="11320"/>
        </ext>
      </extLst>
    </bk>
    <bk>
      <extLst>
        <ext uri="{3e2802c4-a4d2-4d8b-9148-e3be6c30e623}">
          <xlrd:rvb i="11321"/>
        </ext>
      </extLst>
    </bk>
    <bk>
      <extLst>
        <ext uri="{3e2802c4-a4d2-4d8b-9148-e3be6c30e623}">
          <xlrd:rvb i="11322"/>
        </ext>
      </extLst>
    </bk>
    <bk>
      <extLst>
        <ext uri="{3e2802c4-a4d2-4d8b-9148-e3be6c30e623}">
          <xlrd:rvb i="11323"/>
        </ext>
      </extLst>
    </bk>
    <bk>
      <extLst>
        <ext uri="{3e2802c4-a4d2-4d8b-9148-e3be6c30e623}">
          <xlrd:rvb i="11324"/>
        </ext>
      </extLst>
    </bk>
    <bk>
      <extLst>
        <ext uri="{3e2802c4-a4d2-4d8b-9148-e3be6c30e623}">
          <xlrd:rvb i="11325"/>
        </ext>
      </extLst>
    </bk>
    <bk>
      <extLst>
        <ext uri="{3e2802c4-a4d2-4d8b-9148-e3be6c30e623}">
          <xlrd:rvb i="11326"/>
        </ext>
      </extLst>
    </bk>
    <bk>
      <extLst>
        <ext uri="{3e2802c4-a4d2-4d8b-9148-e3be6c30e623}">
          <xlrd:rvb i="11327"/>
        </ext>
      </extLst>
    </bk>
    <bk>
      <extLst>
        <ext uri="{3e2802c4-a4d2-4d8b-9148-e3be6c30e623}">
          <xlrd:rvb i="11328"/>
        </ext>
      </extLst>
    </bk>
    <bk>
      <extLst>
        <ext uri="{3e2802c4-a4d2-4d8b-9148-e3be6c30e623}">
          <xlrd:rvb i="11329"/>
        </ext>
      </extLst>
    </bk>
    <bk>
      <extLst>
        <ext uri="{3e2802c4-a4d2-4d8b-9148-e3be6c30e623}">
          <xlrd:rvb i="11330"/>
        </ext>
      </extLst>
    </bk>
    <bk>
      <extLst>
        <ext uri="{3e2802c4-a4d2-4d8b-9148-e3be6c30e623}">
          <xlrd:rvb i="11331"/>
        </ext>
      </extLst>
    </bk>
    <bk>
      <extLst>
        <ext uri="{3e2802c4-a4d2-4d8b-9148-e3be6c30e623}">
          <xlrd:rvb i="11332"/>
        </ext>
      </extLst>
    </bk>
    <bk>
      <extLst>
        <ext uri="{3e2802c4-a4d2-4d8b-9148-e3be6c30e623}">
          <xlrd:rvb i="11333"/>
        </ext>
      </extLst>
    </bk>
    <bk>
      <extLst>
        <ext uri="{3e2802c4-a4d2-4d8b-9148-e3be6c30e623}">
          <xlrd:rvb i="11334"/>
        </ext>
      </extLst>
    </bk>
    <bk>
      <extLst>
        <ext uri="{3e2802c4-a4d2-4d8b-9148-e3be6c30e623}">
          <xlrd:rvb i="11335"/>
        </ext>
      </extLst>
    </bk>
    <bk>
      <extLst>
        <ext uri="{3e2802c4-a4d2-4d8b-9148-e3be6c30e623}">
          <xlrd:rvb i="11336"/>
        </ext>
      </extLst>
    </bk>
    <bk>
      <extLst>
        <ext uri="{3e2802c4-a4d2-4d8b-9148-e3be6c30e623}">
          <xlrd:rvb i="11337"/>
        </ext>
      </extLst>
    </bk>
    <bk>
      <extLst>
        <ext uri="{3e2802c4-a4d2-4d8b-9148-e3be6c30e623}">
          <xlrd:rvb i="11338"/>
        </ext>
      </extLst>
    </bk>
    <bk>
      <extLst>
        <ext uri="{3e2802c4-a4d2-4d8b-9148-e3be6c30e623}">
          <xlrd:rvb i="11339"/>
        </ext>
      </extLst>
    </bk>
    <bk>
      <extLst>
        <ext uri="{3e2802c4-a4d2-4d8b-9148-e3be6c30e623}">
          <xlrd:rvb i="11340"/>
        </ext>
      </extLst>
    </bk>
    <bk>
      <extLst>
        <ext uri="{3e2802c4-a4d2-4d8b-9148-e3be6c30e623}">
          <xlrd:rvb i="11341"/>
        </ext>
      </extLst>
    </bk>
    <bk>
      <extLst>
        <ext uri="{3e2802c4-a4d2-4d8b-9148-e3be6c30e623}">
          <xlrd:rvb i="11342"/>
        </ext>
      </extLst>
    </bk>
    <bk>
      <extLst>
        <ext uri="{3e2802c4-a4d2-4d8b-9148-e3be6c30e623}">
          <xlrd:rvb i="11343"/>
        </ext>
      </extLst>
    </bk>
    <bk>
      <extLst>
        <ext uri="{3e2802c4-a4d2-4d8b-9148-e3be6c30e623}">
          <xlrd:rvb i="11344"/>
        </ext>
      </extLst>
    </bk>
    <bk>
      <extLst>
        <ext uri="{3e2802c4-a4d2-4d8b-9148-e3be6c30e623}">
          <xlrd:rvb i="11345"/>
        </ext>
      </extLst>
    </bk>
    <bk>
      <extLst>
        <ext uri="{3e2802c4-a4d2-4d8b-9148-e3be6c30e623}">
          <xlrd:rvb i="11346"/>
        </ext>
      </extLst>
    </bk>
    <bk>
      <extLst>
        <ext uri="{3e2802c4-a4d2-4d8b-9148-e3be6c30e623}">
          <xlrd:rvb i="11347"/>
        </ext>
      </extLst>
    </bk>
    <bk>
      <extLst>
        <ext uri="{3e2802c4-a4d2-4d8b-9148-e3be6c30e623}">
          <xlrd:rvb i="11348"/>
        </ext>
      </extLst>
    </bk>
    <bk>
      <extLst>
        <ext uri="{3e2802c4-a4d2-4d8b-9148-e3be6c30e623}">
          <xlrd:rvb i="11349"/>
        </ext>
      </extLst>
    </bk>
    <bk>
      <extLst>
        <ext uri="{3e2802c4-a4d2-4d8b-9148-e3be6c30e623}">
          <xlrd:rvb i="11350"/>
        </ext>
      </extLst>
    </bk>
    <bk>
      <extLst>
        <ext uri="{3e2802c4-a4d2-4d8b-9148-e3be6c30e623}">
          <xlrd:rvb i="11351"/>
        </ext>
      </extLst>
    </bk>
    <bk>
      <extLst>
        <ext uri="{3e2802c4-a4d2-4d8b-9148-e3be6c30e623}">
          <xlrd:rvb i="11352"/>
        </ext>
      </extLst>
    </bk>
    <bk>
      <extLst>
        <ext uri="{3e2802c4-a4d2-4d8b-9148-e3be6c30e623}">
          <xlrd:rvb i="11353"/>
        </ext>
      </extLst>
    </bk>
    <bk>
      <extLst>
        <ext uri="{3e2802c4-a4d2-4d8b-9148-e3be6c30e623}">
          <xlrd:rvb i="11354"/>
        </ext>
      </extLst>
    </bk>
    <bk>
      <extLst>
        <ext uri="{3e2802c4-a4d2-4d8b-9148-e3be6c30e623}">
          <xlrd:rvb i="11355"/>
        </ext>
      </extLst>
    </bk>
    <bk>
      <extLst>
        <ext uri="{3e2802c4-a4d2-4d8b-9148-e3be6c30e623}">
          <xlrd:rvb i="11356"/>
        </ext>
      </extLst>
    </bk>
    <bk>
      <extLst>
        <ext uri="{3e2802c4-a4d2-4d8b-9148-e3be6c30e623}">
          <xlrd:rvb i="11357"/>
        </ext>
      </extLst>
    </bk>
    <bk>
      <extLst>
        <ext uri="{3e2802c4-a4d2-4d8b-9148-e3be6c30e623}">
          <xlrd:rvb i="11358"/>
        </ext>
      </extLst>
    </bk>
    <bk>
      <extLst>
        <ext uri="{3e2802c4-a4d2-4d8b-9148-e3be6c30e623}">
          <xlrd:rvb i="11359"/>
        </ext>
      </extLst>
    </bk>
    <bk>
      <extLst>
        <ext uri="{3e2802c4-a4d2-4d8b-9148-e3be6c30e623}">
          <xlrd:rvb i="11360"/>
        </ext>
      </extLst>
    </bk>
    <bk>
      <extLst>
        <ext uri="{3e2802c4-a4d2-4d8b-9148-e3be6c30e623}">
          <xlrd:rvb i="11361"/>
        </ext>
      </extLst>
    </bk>
    <bk>
      <extLst>
        <ext uri="{3e2802c4-a4d2-4d8b-9148-e3be6c30e623}">
          <xlrd:rvb i="11362"/>
        </ext>
      </extLst>
    </bk>
    <bk>
      <extLst>
        <ext uri="{3e2802c4-a4d2-4d8b-9148-e3be6c30e623}">
          <xlrd:rvb i="11363"/>
        </ext>
      </extLst>
    </bk>
    <bk>
      <extLst>
        <ext uri="{3e2802c4-a4d2-4d8b-9148-e3be6c30e623}">
          <xlrd:rvb i="11364"/>
        </ext>
      </extLst>
    </bk>
    <bk>
      <extLst>
        <ext uri="{3e2802c4-a4d2-4d8b-9148-e3be6c30e623}">
          <xlrd:rvb i="11365"/>
        </ext>
      </extLst>
    </bk>
    <bk>
      <extLst>
        <ext uri="{3e2802c4-a4d2-4d8b-9148-e3be6c30e623}">
          <xlrd:rvb i="11366"/>
        </ext>
      </extLst>
    </bk>
    <bk>
      <extLst>
        <ext uri="{3e2802c4-a4d2-4d8b-9148-e3be6c30e623}">
          <xlrd:rvb i="11367"/>
        </ext>
      </extLst>
    </bk>
    <bk>
      <extLst>
        <ext uri="{3e2802c4-a4d2-4d8b-9148-e3be6c30e623}">
          <xlrd:rvb i="11368"/>
        </ext>
      </extLst>
    </bk>
    <bk>
      <extLst>
        <ext uri="{3e2802c4-a4d2-4d8b-9148-e3be6c30e623}">
          <xlrd:rvb i="11369"/>
        </ext>
      </extLst>
    </bk>
    <bk>
      <extLst>
        <ext uri="{3e2802c4-a4d2-4d8b-9148-e3be6c30e623}">
          <xlrd:rvb i="11370"/>
        </ext>
      </extLst>
    </bk>
    <bk>
      <extLst>
        <ext uri="{3e2802c4-a4d2-4d8b-9148-e3be6c30e623}">
          <xlrd:rvb i="11371"/>
        </ext>
      </extLst>
    </bk>
    <bk>
      <extLst>
        <ext uri="{3e2802c4-a4d2-4d8b-9148-e3be6c30e623}">
          <xlrd:rvb i="11372"/>
        </ext>
      </extLst>
    </bk>
    <bk>
      <extLst>
        <ext uri="{3e2802c4-a4d2-4d8b-9148-e3be6c30e623}">
          <xlrd:rvb i="11373"/>
        </ext>
      </extLst>
    </bk>
    <bk>
      <extLst>
        <ext uri="{3e2802c4-a4d2-4d8b-9148-e3be6c30e623}">
          <xlrd:rvb i="11374"/>
        </ext>
      </extLst>
    </bk>
    <bk>
      <extLst>
        <ext uri="{3e2802c4-a4d2-4d8b-9148-e3be6c30e623}">
          <xlrd:rvb i="11375"/>
        </ext>
      </extLst>
    </bk>
    <bk>
      <extLst>
        <ext uri="{3e2802c4-a4d2-4d8b-9148-e3be6c30e623}">
          <xlrd:rvb i="11376"/>
        </ext>
      </extLst>
    </bk>
    <bk>
      <extLst>
        <ext uri="{3e2802c4-a4d2-4d8b-9148-e3be6c30e623}">
          <xlrd:rvb i="11377"/>
        </ext>
      </extLst>
    </bk>
    <bk>
      <extLst>
        <ext uri="{3e2802c4-a4d2-4d8b-9148-e3be6c30e623}">
          <xlrd:rvb i="11378"/>
        </ext>
      </extLst>
    </bk>
    <bk>
      <extLst>
        <ext uri="{3e2802c4-a4d2-4d8b-9148-e3be6c30e623}">
          <xlrd:rvb i="11379"/>
        </ext>
      </extLst>
    </bk>
    <bk>
      <extLst>
        <ext uri="{3e2802c4-a4d2-4d8b-9148-e3be6c30e623}">
          <xlrd:rvb i="11380"/>
        </ext>
      </extLst>
    </bk>
    <bk>
      <extLst>
        <ext uri="{3e2802c4-a4d2-4d8b-9148-e3be6c30e623}">
          <xlrd:rvb i="11381"/>
        </ext>
      </extLst>
    </bk>
    <bk>
      <extLst>
        <ext uri="{3e2802c4-a4d2-4d8b-9148-e3be6c30e623}">
          <xlrd:rvb i="11382"/>
        </ext>
      </extLst>
    </bk>
    <bk>
      <extLst>
        <ext uri="{3e2802c4-a4d2-4d8b-9148-e3be6c30e623}">
          <xlrd:rvb i="11383"/>
        </ext>
      </extLst>
    </bk>
    <bk>
      <extLst>
        <ext uri="{3e2802c4-a4d2-4d8b-9148-e3be6c30e623}">
          <xlrd:rvb i="11384"/>
        </ext>
      </extLst>
    </bk>
    <bk>
      <extLst>
        <ext uri="{3e2802c4-a4d2-4d8b-9148-e3be6c30e623}">
          <xlrd:rvb i="11385"/>
        </ext>
      </extLst>
    </bk>
    <bk>
      <extLst>
        <ext uri="{3e2802c4-a4d2-4d8b-9148-e3be6c30e623}">
          <xlrd:rvb i="11386"/>
        </ext>
      </extLst>
    </bk>
    <bk>
      <extLst>
        <ext uri="{3e2802c4-a4d2-4d8b-9148-e3be6c30e623}">
          <xlrd:rvb i="11387"/>
        </ext>
      </extLst>
    </bk>
    <bk>
      <extLst>
        <ext uri="{3e2802c4-a4d2-4d8b-9148-e3be6c30e623}">
          <xlrd:rvb i="11388"/>
        </ext>
      </extLst>
    </bk>
    <bk>
      <extLst>
        <ext uri="{3e2802c4-a4d2-4d8b-9148-e3be6c30e623}">
          <xlrd:rvb i="11389"/>
        </ext>
      </extLst>
    </bk>
    <bk>
      <extLst>
        <ext uri="{3e2802c4-a4d2-4d8b-9148-e3be6c30e623}">
          <xlrd:rvb i="11390"/>
        </ext>
      </extLst>
    </bk>
    <bk>
      <extLst>
        <ext uri="{3e2802c4-a4d2-4d8b-9148-e3be6c30e623}">
          <xlrd:rvb i="11391"/>
        </ext>
      </extLst>
    </bk>
    <bk>
      <extLst>
        <ext uri="{3e2802c4-a4d2-4d8b-9148-e3be6c30e623}">
          <xlrd:rvb i="11392"/>
        </ext>
      </extLst>
    </bk>
    <bk>
      <extLst>
        <ext uri="{3e2802c4-a4d2-4d8b-9148-e3be6c30e623}">
          <xlrd:rvb i="11393"/>
        </ext>
      </extLst>
    </bk>
    <bk>
      <extLst>
        <ext uri="{3e2802c4-a4d2-4d8b-9148-e3be6c30e623}">
          <xlrd:rvb i="11394"/>
        </ext>
      </extLst>
    </bk>
    <bk>
      <extLst>
        <ext uri="{3e2802c4-a4d2-4d8b-9148-e3be6c30e623}">
          <xlrd:rvb i="11395"/>
        </ext>
      </extLst>
    </bk>
    <bk>
      <extLst>
        <ext uri="{3e2802c4-a4d2-4d8b-9148-e3be6c30e623}">
          <xlrd:rvb i="11396"/>
        </ext>
      </extLst>
    </bk>
    <bk>
      <extLst>
        <ext uri="{3e2802c4-a4d2-4d8b-9148-e3be6c30e623}">
          <xlrd:rvb i="11397"/>
        </ext>
      </extLst>
    </bk>
    <bk>
      <extLst>
        <ext uri="{3e2802c4-a4d2-4d8b-9148-e3be6c30e623}">
          <xlrd:rvb i="11398"/>
        </ext>
      </extLst>
    </bk>
    <bk>
      <extLst>
        <ext uri="{3e2802c4-a4d2-4d8b-9148-e3be6c30e623}">
          <xlrd:rvb i="11399"/>
        </ext>
      </extLst>
    </bk>
    <bk>
      <extLst>
        <ext uri="{3e2802c4-a4d2-4d8b-9148-e3be6c30e623}">
          <xlrd:rvb i="11400"/>
        </ext>
      </extLst>
    </bk>
    <bk>
      <extLst>
        <ext uri="{3e2802c4-a4d2-4d8b-9148-e3be6c30e623}">
          <xlrd:rvb i="11401"/>
        </ext>
      </extLst>
    </bk>
    <bk>
      <extLst>
        <ext uri="{3e2802c4-a4d2-4d8b-9148-e3be6c30e623}">
          <xlrd:rvb i="11402"/>
        </ext>
      </extLst>
    </bk>
    <bk>
      <extLst>
        <ext uri="{3e2802c4-a4d2-4d8b-9148-e3be6c30e623}">
          <xlrd:rvb i="11403"/>
        </ext>
      </extLst>
    </bk>
    <bk>
      <extLst>
        <ext uri="{3e2802c4-a4d2-4d8b-9148-e3be6c30e623}">
          <xlrd:rvb i="11404"/>
        </ext>
      </extLst>
    </bk>
    <bk>
      <extLst>
        <ext uri="{3e2802c4-a4d2-4d8b-9148-e3be6c30e623}">
          <xlrd:rvb i="11405"/>
        </ext>
      </extLst>
    </bk>
    <bk>
      <extLst>
        <ext uri="{3e2802c4-a4d2-4d8b-9148-e3be6c30e623}">
          <xlrd:rvb i="11406"/>
        </ext>
      </extLst>
    </bk>
    <bk>
      <extLst>
        <ext uri="{3e2802c4-a4d2-4d8b-9148-e3be6c30e623}">
          <xlrd:rvb i="11407"/>
        </ext>
      </extLst>
    </bk>
    <bk>
      <extLst>
        <ext uri="{3e2802c4-a4d2-4d8b-9148-e3be6c30e623}">
          <xlrd:rvb i="11408"/>
        </ext>
      </extLst>
    </bk>
    <bk>
      <extLst>
        <ext uri="{3e2802c4-a4d2-4d8b-9148-e3be6c30e623}">
          <xlrd:rvb i="11409"/>
        </ext>
      </extLst>
    </bk>
    <bk>
      <extLst>
        <ext uri="{3e2802c4-a4d2-4d8b-9148-e3be6c30e623}">
          <xlrd:rvb i="11410"/>
        </ext>
      </extLst>
    </bk>
    <bk>
      <extLst>
        <ext uri="{3e2802c4-a4d2-4d8b-9148-e3be6c30e623}">
          <xlrd:rvb i="11411"/>
        </ext>
      </extLst>
    </bk>
    <bk>
      <extLst>
        <ext uri="{3e2802c4-a4d2-4d8b-9148-e3be6c30e623}">
          <xlrd:rvb i="11412"/>
        </ext>
      </extLst>
    </bk>
    <bk>
      <extLst>
        <ext uri="{3e2802c4-a4d2-4d8b-9148-e3be6c30e623}">
          <xlrd:rvb i="11413"/>
        </ext>
      </extLst>
    </bk>
    <bk>
      <extLst>
        <ext uri="{3e2802c4-a4d2-4d8b-9148-e3be6c30e623}">
          <xlrd:rvb i="11414"/>
        </ext>
      </extLst>
    </bk>
    <bk>
      <extLst>
        <ext uri="{3e2802c4-a4d2-4d8b-9148-e3be6c30e623}">
          <xlrd:rvb i="11415"/>
        </ext>
      </extLst>
    </bk>
    <bk>
      <extLst>
        <ext uri="{3e2802c4-a4d2-4d8b-9148-e3be6c30e623}">
          <xlrd:rvb i="11416"/>
        </ext>
      </extLst>
    </bk>
    <bk>
      <extLst>
        <ext uri="{3e2802c4-a4d2-4d8b-9148-e3be6c30e623}">
          <xlrd:rvb i="11417"/>
        </ext>
      </extLst>
    </bk>
    <bk>
      <extLst>
        <ext uri="{3e2802c4-a4d2-4d8b-9148-e3be6c30e623}">
          <xlrd:rvb i="11418"/>
        </ext>
      </extLst>
    </bk>
    <bk>
      <extLst>
        <ext uri="{3e2802c4-a4d2-4d8b-9148-e3be6c30e623}">
          <xlrd:rvb i="11419"/>
        </ext>
      </extLst>
    </bk>
    <bk>
      <extLst>
        <ext uri="{3e2802c4-a4d2-4d8b-9148-e3be6c30e623}">
          <xlrd:rvb i="11420"/>
        </ext>
      </extLst>
    </bk>
    <bk>
      <extLst>
        <ext uri="{3e2802c4-a4d2-4d8b-9148-e3be6c30e623}">
          <xlrd:rvb i="11421"/>
        </ext>
      </extLst>
    </bk>
    <bk>
      <extLst>
        <ext uri="{3e2802c4-a4d2-4d8b-9148-e3be6c30e623}">
          <xlrd:rvb i="11422"/>
        </ext>
      </extLst>
    </bk>
    <bk>
      <extLst>
        <ext uri="{3e2802c4-a4d2-4d8b-9148-e3be6c30e623}">
          <xlrd:rvb i="11423"/>
        </ext>
      </extLst>
    </bk>
    <bk>
      <extLst>
        <ext uri="{3e2802c4-a4d2-4d8b-9148-e3be6c30e623}">
          <xlrd:rvb i="11424"/>
        </ext>
      </extLst>
    </bk>
    <bk>
      <extLst>
        <ext uri="{3e2802c4-a4d2-4d8b-9148-e3be6c30e623}">
          <xlrd:rvb i="11425"/>
        </ext>
      </extLst>
    </bk>
    <bk>
      <extLst>
        <ext uri="{3e2802c4-a4d2-4d8b-9148-e3be6c30e623}">
          <xlrd:rvb i="11426"/>
        </ext>
      </extLst>
    </bk>
    <bk>
      <extLst>
        <ext uri="{3e2802c4-a4d2-4d8b-9148-e3be6c30e623}">
          <xlrd:rvb i="11427"/>
        </ext>
      </extLst>
    </bk>
    <bk>
      <extLst>
        <ext uri="{3e2802c4-a4d2-4d8b-9148-e3be6c30e623}">
          <xlrd:rvb i="11428"/>
        </ext>
      </extLst>
    </bk>
    <bk>
      <extLst>
        <ext uri="{3e2802c4-a4d2-4d8b-9148-e3be6c30e623}">
          <xlrd:rvb i="11429"/>
        </ext>
      </extLst>
    </bk>
    <bk>
      <extLst>
        <ext uri="{3e2802c4-a4d2-4d8b-9148-e3be6c30e623}">
          <xlrd:rvb i="11430"/>
        </ext>
      </extLst>
    </bk>
    <bk>
      <extLst>
        <ext uri="{3e2802c4-a4d2-4d8b-9148-e3be6c30e623}">
          <xlrd:rvb i="11431"/>
        </ext>
      </extLst>
    </bk>
    <bk>
      <extLst>
        <ext uri="{3e2802c4-a4d2-4d8b-9148-e3be6c30e623}">
          <xlrd:rvb i="11432"/>
        </ext>
      </extLst>
    </bk>
    <bk>
      <extLst>
        <ext uri="{3e2802c4-a4d2-4d8b-9148-e3be6c30e623}">
          <xlrd:rvb i="11433"/>
        </ext>
      </extLst>
    </bk>
    <bk>
      <extLst>
        <ext uri="{3e2802c4-a4d2-4d8b-9148-e3be6c30e623}">
          <xlrd:rvb i="11434"/>
        </ext>
      </extLst>
    </bk>
    <bk>
      <extLst>
        <ext uri="{3e2802c4-a4d2-4d8b-9148-e3be6c30e623}">
          <xlrd:rvb i="11435"/>
        </ext>
      </extLst>
    </bk>
    <bk>
      <extLst>
        <ext uri="{3e2802c4-a4d2-4d8b-9148-e3be6c30e623}">
          <xlrd:rvb i="11436"/>
        </ext>
      </extLst>
    </bk>
    <bk>
      <extLst>
        <ext uri="{3e2802c4-a4d2-4d8b-9148-e3be6c30e623}">
          <xlrd:rvb i="11437"/>
        </ext>
      </extLst>
    </bk>
    <bk>
      <extLst>
        <ext uri="{3e2802c4-a4d2-4d8b-9148-e3be6c30e623}">
          <xlrd:rvb i="11438"/>
        </ext>
      </extLst>
    </bk>
    <bk>
      <extLst>
        <ext uri="{3e2802c4-a4d2-4d8b-9148-e3be6c30e623}">
          <xlrd:rvb i="11439"/>
        </ext>
      </extLst>
    </bk>
    <bk>
      <extLst>
        <ext uri="{3e2802c4-a4d2-4d8b-9148-e3be6c30e623}">
          <xlrd:rvb i="11440"/>
        </ext>
      </extLst>
    </bk>
    <bk>
      <extLst>
        <ext uri="{3e2802c4-a4d2-4d8b-9148-e3be6c30e623}">
          <xlrd:rvb i="11441"/>
        </ext>
      </extLst>
    </bk>
    <bk>
      <extLst>
        <ext uri="{3e2802c4-a4d2-4d8b-9148-e3be6c30e623}">
          <xlrd:rvb i="11442"/>
        </ext>
      </extLst>
    </bk>
    <bk>
      <extLst>
        <ext uri="{3e2802c4-a4d2-4d8b-9148-e3be6c30e623}">
          <xlrd:rvb i="11443"/>
        </ext>
      </extLst>
    </bk>
    <bk>
      <extLst>
        <ext uri="{3e2802c4-a4d2-4d8b-9148-e3be6c30e623}">
          <xlrd:rvb i="11444"/>
        </ext>
      </extLst>
    </bk>
    <bk>
      <extLst>
        <ext uri="{3e2802c4-a4d2-4d8b-9148-e3be6c30e623}">
          <xlrd:rvb i="11445"/>
        </ext>
      </extLst>
    </bk>
    <bk>
      <extLst>
        <ext uri="{3e2802c4-a4d2-4d8b-9148-e3be6c30e623}">
          <xlrd:rvb i="11446"/>
        </ext>
      </extLst>
    </bk>
    <bk>
      <extLst>
        <ext uri="{3e2802c4-a4d2-4d8b-9148-e3be6c30e623}">
          <xlrd:rvb i="11447"/>
        </ext>
      </extLst>
    </bk>
    <bk>
      <extLst>
        <ext uri="{3e2802c4-a4d2-4d8b-9148-e3be6c30e623}">
          <xlrd:rvb i="11448"/>
        </ext>
      </extLst>
    </bk>
    <bk>
      <extLst>
        <ext uri="{3e2802c4-a4d2-4d8b-9148-e3be6c30e623}">
          <xlrd:rvb i="11449"/>
        </ext>
      </extLst>
    </bk>
    <bk>
      <extLst>
        <ext uri="{3e2802c4-a4d2-4d8b-9148-e3be6c30e623}">
          <xlrd:rvb i="11450"/>
        </ext>
      </extLst>
    </bk>
    <bk>
      <extLst>
        <ext uri="{3e2802c4-a4d2-4d8b-9148-e3be6c30e623}">
          <xlrd:rvb i="11451"/>
        </ext>
      </extLst>
    </bk>
    <bk>
      <extLst>
        <ext uri="{3e2802c4-a4d2-4d8b-9148-e3be6c30e623}">
          <xlrd:rvb i="11452"/>
        </ext>
      </extLst>
    </bk>
    <bk>
      <extLst>
        <ext uri="{3e2802c4-a4d2-4d8b-9148-e3be6c30e623}">
          <xlrd:rvb i="11453"/>
        </ext>
      </extLst>
    </bk>
    <bk>
      <extLst>
        <ext uri="{3e2802c4-a4d2-4d8b-9148-e3be6c30e623}">
          <xlrd:rvb i="11454"/>
        </ext>
      </extLst>
    </bk>
    <bk>
      <extLst>
        <ext uri="{3e2802c4-a4d2-4d8b-9148-e3be6c30e623}">
          <xlrd:rvb i="11455"/>
        </ext>
      </extLst>
    </bk>
    <bk>
      <extLst>
        <ext uri="{3e2802c4-a4d2-4d8b-9148-e3be6c30e623}">
          <xlrd:rvb i="11456"/>
        </ext>
      </extLst>
    </bk>
    <bk>
      <extLst>
        <ext uri="{3e2802c4-a4d2-4d8b-9148-e3be6c30e623}">
          <xlrd:rvb i="11457"/>
        </ext>
      </extLst>
    </bk>
    <bk>
      <extLst>
        <ext uri="{3e2802c4-a4d2-4d8b-9148-e3be6c30e623}">
          <xlrd:rvb i="11458"/>
        </ext>
      </extLst>
    </bk>
    <bk>
      <extLst>
        <ext uri="{3e2802c4-a4d2-4d8b-9148-e3be6c30e623}">
          <xlrd:rvb i="11459"/>
        </ext>
      </extLst>
    </bk>
    <bk>
      <extLst>
        <ext uri="{3e2802c4-a4d2-4d8b-9148-e3be6c30e623}">
          <xlrd:rvb i="11460"/>
        </ext>
      </extLst>
    </bk>
    <bk>
      <extLst>
        <ext uri="{3e2802c4-a4d2-4d8b-9148-e3be6c30e623}">
          <xlrd:rvb i="11461"/>
        </ext>
      </extLst>
    </bk>
    <bk>
      <extLst>
        <ext uri="{3e2802c4-a4d2-4d8b-9148-e3be6c30e623}">
          <xlrd:rvb i="11462"/>
        </ext>
      </extLst>
    </bk>
    <bk>
      <extLst>
        <ext uri="{3e2802c4-a4d2-4d8b-9148-e3be6c30e623}">
          <xlrd:rvb i="11463"/>
        </ext>
      </extLst>
    </bk>
    <bk>
      <extLst>
        <ext uri="{3e2802c4-a4d2-4d8b-9148-e3be6c30e623}">
          <xlrd:rvb i="11464"/>
        </ext>
      </extLst>
    </bk>
    <bk>
      <extLst>
        <ext uri="{3e2802c4-a4d2-4d8b-9148-e3be6c30e623}">
          <xlrd:rvb i="11465"/>
        </ext>
      </extLst>
    </bk>
    <bk>
      <extLst>
        <ext uri="{3e2802c4-a4d2-4d8b-9148-e3be6c30e623}">
          <xlrd:rvb i="11466"/>
        </ext>
      </extLst>
    </bk>
    <bk>
      <extLst>
        <ext uri="{3e2802c4-a4d2-4d8b-9148-e3be6c30e623}">
          <xlrd:rvb i="11467"/>
        </ext>
      </extLst>
    </bk>
    <bk>
      <extLst>
        <ext uri="{3e2802c4-a4d2-4d8b-9148-e3be6c30e623}">
          <xlrd:rvb i="11468"/>
        </ext>
      </extLst>
    </bk>
    <bk>
      <extLst>
        <ext uri="{3e2802c4-a4d2-4d8b-9148-e3be6c30e623}">
          <xlrd:rvb i="11469"/>
        </ext>
      </extLst>
    </bk>
    <bk>
      <extLst>
        <ext uri="{3e2802c4-a4d2-4d8b-9148-e3be6c30e623}">
          <xlrd:rvb i="11470"/>
        </ext>
      </extLst>
    </bk>
    <bk>
      <extLst>
        <ext uri="{3e2802c4-a4d2-4d8b-9148-e3be6c30e623}">
          <xlrd:rvb i="11471"/>
        </ext>
      </extLst>
    </bk>
    <bk>
      <extLst>
        <ext uri="{3e2802c4-a4d2-4d8b-9148-e3be6c30e623}">
          <xlrd:rvb i="11472"/>
        </ext>
      </extLst>
    </bk>
    <bk>
      <extLst>
        <ext uri="{3e2802c4-a4d2-4d8b-9148-e3be6c30e623}">
          <xlrd:rvb i="11473"/>
        </ext>
      </extLst>
    </bk>
    <bk>
      <extLst>
        <ext uri="{3e2802c4-a4d2-4d8b-9148-e3be6c30e623}">
          <xlrd:rvb i="11474"/>
        </ext>
      </extLst>
    </bk>
    <bk>
      <extLst>
        <ext uri="{3e2802c4-a4d2-4d8b-9148-e3be6c30e623}">
          <xlrd:rvb i="11475"/>
        </ext>
      </extLst>
    </bk>
    <bk>
      <extLst>
        <ext uri="{3e2802c4-a4d2-4d8b-9148-e3be6c30e623}">
          <xlrd:rvb i="11476"/>
        </ext>
      </extLst>
    </bk>
    <bk>
      <extLst>
        <ext uri="{3e2802c4-a4d2-4d8b-9148-e3be6c30e623}">
          <xlrd:rvb i="11477"/>
        </ext>
      </extLst>
    </bk>
    <bk>
      <extLst>
        <ext uri="{3e2802c4-a4d2-4d8b-9148-e3be6c30e623}">
          <xlrd:rvb i="11478"/>
        </ext>
      </extLst>
    </bk>
    <bk>
      <extLst>
        <ext uri="{3e2802c4-a4d2-4d8b-9148-e3be6c30e623}">
          <xlrd:rvb i="11479"/>
        </ext>
      </extLst>
    </bk>
    <bk>
      <extLst>
        <ext uri="{3e2802c4-a4d2-4d8b-9148-e3be6c30e623}">
          <xlrd:rvb i="11480"/>
        </ext>
      </extLst>
    </bk>
    <bk>
      <extLst>
        <ext uri="{3e2802c4-a4d2-4d8b-9148-e3be6c30e623}">
          <xlrd:rvb i="11481"/>
        </ext>
      </extLst>
    </bk>
    <bk>
      <extLst>
        <ext uri="{3e2802c4-a4d2-4d8b-9148-e3be6c30e623}">
          <xlrd:rvb i="11482"/>
        </ext>
      </extLst>
    </bk>
    <bk>
      <extLst>
        <ext uri="{3e2802c4-a4d2-4d8b-9148-e3be6c30e623}">
          <xlrd:rvb i="11483"/>
        </ext>
      </extLst>
    </bk>
    <bk>
      <extLst>
        <ext uri="{3e2802c4-a4d2-4d8b-9148-e3be6c30e623}">
          <xlrd:rvb i="11484"/>
        </ext>
      </extLst>
    </bk>
    <bk>
      <extLst>
        <ext uri="{3e2802c4-a4d2-4d8b-9148-e3be6c30e623}">
          <xlrd:rvb i="11485"/>
        </ext>
      </extLst>
    </bk>
    <bk>
      <extLst>
        <ext uri="{3e2802c4-a4d2-4d8b-9148-e3be6c30e623}">
          <xlrd:rvb i="11486"/>
        </ext>
      </extLst>
    </bk>
    <bk>
      <extLst>
        <ext uri="{3e2802c4-a4d2-4d8b-9148-e3be6c30e623}">
          <xlrd:rvb i="11487"/>
        </ext>
      </extLst>
    </bk>
    <bk>
      <extLst>
        <ext uri="{3e2802c4-a4d2-4d8b-9148-e3be6c30e623}">
          <xlrd:rvb i="11488"/>
        </ext>
      </extLst>
    </bk>
    <bk>
      <extLst>
        <ext uri="{3e2802c4-a4d2-4d8b-9148-e3be6c30e623}">
          <xlrd:rvb i="11489"/>
        </ext>
      </extLst>
    </bk>
    <bk>
      <extLst>
        <ext uri="{3e2802c4-a4d2-4d8b-9148-e3be6c30e623}">
          <xlrd:rvb i="11490"/>
        </ext>
      </extLst>
    </bk>
    <bk>
      <extLst>
        <ext uri="{3e2802c4-a4d2-4d8b-9148-e3be6c30e623}">
          <xlrd:rvb i="11491"/>
        </ext>
      </extLst>
    </bk>
    <bk>
      <extLst>
        <ext uri="{3e2802c4-a4d2-4d8b-9148-e3be6c30e623}">
          <xlrd:rvb i="11492"/>
        </ext>
      </extLst>
    </bk>
    <bk>
      <extLst>
        <ext uri="{3e2802c4-a4d2-4d8b-9148-e3be6c30e623}">
          <xlrd:rvb i="11493"/>
        </ext>
      </extLst>
    </bk>
    <bk>
      <extLst>
        <ext uri="{3e2802c4-a4d2-4d8b-9148-e3be6c30e623}">
          <xlrd:rvb i="11494"/>
        </ext>
      </extLst>
    </bk>
    <bk>
      <extLst>
        <ext uri="{3e2802c4-a4d2-4d8b-9148-e3be6c30e623}">
          <xlrd:rvb i="11495"/>
        </ext>
      </extLst>
    </bk>
    <bk>
      <extLst>
        <ext uri="{3e2802c4-a4d2-4d8b-9148-e3be6c30e623}">
          <xlrd:rvb i="11496"/>
        </ext>
      </extLst>
    </bk>
    <bk>
      <extLst>
        <ext uri="{3e2802c4-a4d2-4d8b-9148-e3be6c30e623}">
          <xlrd:rvb i="11497"/>
        </ext>
      </extLst>
    </bk>
    <bk>
      <extLst>
        <ext uri="{3e2802c4-a4d2-4d8b-9148-e3be6c30e623}">
          <xlrd:rvb i="11498"/>
        </ext>
      </extLst>
    </bk>
    <bk>
      <extLst>
        <ext uri="{3e2802c4-a4d2-4d8b-9148-e3be6c30e623}">
          <xlrd:rvb i="11499"/>
        </ext>
      </extLst>
    </bk>
    <bk>
      <extLst>
        <ext uri="{3e2802c4-a4d2-4d8b-9148-e3be6c30e623}">
          <xlrd:rvb i="11500"/>
        </ext>
      </extLst>
    </bk>
    <bk>
      <extLst>
        <ext uri="{3e2802c4-a4d2-4d8b-9148-e3be6c30e623}">
          <xlrd:rvb i="11501"/>
        </ext>
      </extLst>
    </bk>
    <bk>
      <extLst>
        <ext uri="{3e2802c4-a4d2-4d8b-9148-e3be6c30e623}">
          <xlrd:rvb i="11502"/>
        </ext>
      </extLst>
    </bk>
    <bk>
      <extLst>
        <ext uri="{3e2802c4-a4d2-4d8b-9148-e3be6c30e623}">
          <xlrd:rvb i="11503"/>
        </ext>
      </extLst>
    </bk>
    <bk>
      <extLst>
        <ext uri="{3e2802c4-a4d2-4d8b-9148-e3be6c30e623}">
          <xlrd:rvb i="11504"/>
        </ext>
      </extLst>
    </bk>
    <bk>
      <extLst>
        <ext uri="{3e2802c4-a4d2-4d8b-9148-e3be6c30e623}">
          <xlrd:rvb i="11505"/>
        </ext>
      </extLst>
    </bk>
    <bk>
      <extLst>
        <ext uri="{3e2802c4-a4d2-4d8b-9148-e3be6c30e623}">
          <xlrd:rvb i="11506"/>
        </ext>
      </extLst>
    </bk>
    <bk>
      <extLst>
        <ext uri="{3e2802c4-a4d2-4d8b-9148-e3be6c30e623}">
          <xlrd:rvb i="11507"/>
        </ext>
      </extLst>
    </bk>
    <bk>
      <extLst>
        <ext uri="{3e2802c4-a4d2-4d8b-9148-e3be6c30e623}">
          <xlrd:rvb i="11508"/>
        </ext>
      </extLst>
    </bk>
    <bk>
      <extLst>
        <ext uri="{3e2802c4-a4d2-4d8b-9148-e3be6c30e623}">
          <xlrd:rvb i="11509"/>
        </ext>
      </extLst>
    </bk>
    <bk>
      <extLst>
        <ext uri="{3e2802c4-a4d2-4d8b-9148-e3be6c30e623}">
          <xlrd:rvb i="11510"/>
        </ext>
      </extLst>
    </bk>
    <bk>
      <extLst>
        <ext uri="{3e2802c4-a4d2-4d8b-9148-e3be6c30e623}">
          <xlrd:rvb i="11511"/>
        </ext>
      </extLst>
    </bk>
    <bk>
      <extLst>
        <ext uri="{3e2802c4-a4d2-4d8b-9148-e3be6c30e623}">
          <xlrd:rvb i="11512"/>
        </ext>
      </extLst>
    </bk>
    <bk>
      <extLst>
        <ext uri="{3e2802c4-a4d2-4d8b-9148-e3be6c30e623}">
          <xlrd:rvb i="11513"/>
        </ext>
      </extLst>
    </bk>
    <bk>
      <extLst>
        <ext uri="{3e2802c4-a4d2-4d8b-9148-e3be6c30e623}">
          <xlrd:rvb i="11514"/>
        </ext>
      </extLst>
    </bk>
    <bk>
      <extLst>
        <ext uri="{3e2802c4-a4d2-4d8b-9148-e3be6c30e623}">
          <xlrd:rvb i="11515"/>
        </ext>
      </extLst>
    </bk>
    <bk>
      <extLst>
        <ext uri="{3e2802c4-a4d2-4d8b-9148-e3be6c30e623}">
          <xlrd:rvb i="11516"/>
        </ext>
      </extLst>
    </bk>
    <bk>
      <extLst>
        <ext uri="{3e2802c4-a4d2-4d8b-9148-e3be6c30e623}">
          <xlrd:rvb i="11517"/>
        </ext>
      </extLst>
    </bk>
    <bk>
      <extLst>
        <ext uri="{3e2802c4-a4d2-4d8b-9148-e3be6c30e623}">
          <xlrd:rvb i="11518"/>
        </ext>
      </extLst>
    </bk>
    <bk>
      <extLst>
        <ext uri="{3e2802c4-a4d2-4d8b-9148-e3be6c30e623}">
          <xlrd:rvb i="11519"/>
        </ext>
      </extLst>
    </bk>
    <bk>
      <extLst>
        <ext uri="{3e2802c4-a4d2-4d8b-9148-e3be6c30e623}">
          <xlrd:rvb i="11520"/>
        </ext>
      </extLst>
    </bk>
    <bk>
      <extLst>
        <ext uri="{3e2802c4-a4d2-4d8b-9148-e3be6c30e623}">
          <xlrd:rvb i="11521"/>
        </ext>
      </extLst>
    </bk>
    <bk>
      <extLst>
        <ext uri="{3e2802c4-a4d2-4d8b-9148-e3be6c30e623}">
          <xlrd:rvb i="11522"/>
        </ext>
      </extLst>
    </bk>
    <bk>
      <extLst>
        <ext uri="{3e2802c4-a4d2-4d8b-9148-e3be6c30e623}">
          <xlrd:rvb i="11523"/>
        </ext>
      </extLst>
    </bk>
    <bk>
      <extLst>
        <ext uri="{3e2802c4-a4d2-4d8b-9148-e3be6c30e623}">
          <xlrd:rvb i="11524"/>
        </ext>
      </extLst>
    </bk>
    <bk>
      <extLst>
        <ext uri="{3e2802c4-a4d2-4d8b-9148-e3be6c30e623}">
          <xlrd:rvb i="11525"/>
        </ext>
      </extLst>
    </bk>
    <bk>
      <extLst>
        <ext uri="{3e2802c4-a4d2-4d8b-9148-e3be6c30e623}">
          <xlrd:rvb i="11526"/>
        </ext>
      </extLst>
    </bk>
    <bk>
      <extLst>
        <ext uri="{3e2802c4-a4d2-4d8b-9148-e3be6c30e623}">
          <xlrd:rvb i="11527"/>
        </ext>
      </extLst>
    </bk>
    <bk>
      <extLst>
        <ext uri="{3e2802c4-a4d2-4d8b-9148-e3be6c30e623}">
          <xlrd:rvb i="11528"/>
        </ext>
      </extLst>
    </bk>
    <bk>
      <extLst>
        <ext uri="{3e2802c4-a4d2-4d8b-9148-e3be6c30e623}">
          <xlrd:rvb i="11529"/>
        </ext>
      </extLst>
    </bk>
    <bk>
      <extLst>
        <ext uri="{3e2802c4-a4d2-4d8b-9148-e3be6c30e623}">
          <xlrd:rvb i="11530"/>
        </ext>
      </extLst>
    </bk>
    <bk>
      <extLst>
        <ext uri="{3e2802c4-a4d2-4d8b-9148-e3be6c30e623}">
          <xlrd:rvb i="11531"/>
        </ext>
      </extLst>
    </bk>
    <bk>
      <extLst>
        <ext uri="{3e2802c4-a4d2-4d8b-9148-e3be6c30e623}">
          <xlrd:rvb i="11532"/>
        </ext>
      </extLst>
    </bk>
    <bk>
      <extLst>
        <ext uri="{3e2802c4-a4d2-4d8b-9148-e3be6c30e623}">
          <xlrd:rvb i="11533"/>
        </ext>
      </extLst>
    </bk>
    <bk>
      <extLst>
        <ext uri="{3e2802c4-a4d2-4d8b-9148-e3be6c30e623}">
          <xlrd:rvb i="11534"/>
        </ext>
      </extLst>
    </bk>
    <bk>
      <extLst>
        <ext uri="{3e2802c4-a4d2-4d8b-9148-e3be6c30e623}">
          <xlrd:rvb i="11535"/>
        </ext>
      </extLst>
    </bk>
    <bk>
      <extLst>
        <ext uri="{3e2802c4-a4d2-4d8b-9148-e3be6c30e623}">
          <xlrd:rvb i="11536"/>
        </ext>
      </extLst>
    </bk>
    <bk>
      <extLst>
        <ext uri="{3e2802c4-a4d2-4d8b-9148-e3be6c30e623}">
          <xlrd:rvb i="11537"/>
        </ext>
      </extLst>
    </bk>
    <bk>
      <extLst>
        <ext uri="{3e2802c4-a4d2-4d8b-9148-e3be6c30e623}">
          <xlrd:rvb i="11538"/>
        </ext>
      </extLst>
    </bk>
    <bk>
      <extLst>
        <ext uri="{3e2802c4-a4d2-4d8b-9148-e3be6c30e623}">
          <xlrd:rvb i="11539"/>
        </ext>
      </extLst>
    </bk>
    <bk>
      <extLst>
        <ext uri="{3e2802c4-a4d2-4d8b-9148-e3be6c30e623}">
          <xlrd:rvb i="11540"/>
        </ext>
      </extLst>
    </bk>
    <bk>
      <extLst>
        <ext uri="{3e2802c4-a4d2-4d8b-9148-e3be6c30e623}">
          <xlrd:rvb i="11541"/>
        </ext>
      </extLst>
    </bk>
    <bk>
      <extLst>
        <ext uri="{3e2802c4-a4d2-4d8b-9148-e3be6c30e623}">
          <xlrd:rvb i="11542"/>
        </ext>
      </extLst>
    </bk>
    <bk>
      <extLst>
        <ext uri="{3e2802c4-a4d2-4d8b-9148-e3be6c30e623}">
          <xlrd:rvb i="11543"/>
        </ext>
      </extLst>
    </bk>
    <bk>
      <extLst>
        <ext uri="{3e2802c4-a4d2-4d8b-9148-e3be6c30e623}">
          <xlrd:rvb i="11544"/>
        </ext>
      </extLst>
    </bk>
    <bk>
      <extLst>
        <ext uri="{3e2802c4-a4d2-4d8b-9148-e3be6c30e623}">
          <xlrd:rvb i="11545"/>
        </ext>
      </extLst>
    </bk>
    <bk>
      <extLst>
        <ext uri="{3e2802c4-a4d2-4d8b-9148-e3be6c30e623}">
          <xlrd:rvb i="11546"/>
        </ext>
      </extLst>
    </bk>
    <bk>
      <extLst>
        <ext uri="{3e2802c4-a4d2-4d8b-9148-e3be6c30e623}">
          <xlrd:rvb i="11547"/>
        </ext>
      </extLst>
    </bk>
    <bk>
      <extLst>
        <ext uri="{3e2802c4-a4d2-4d8b-9148-e3be6c30e623}">
          <xlrd:rvb i="11548"/>
        </ext>
      </extLst>
    </bk>
    <bk>
      <extLst>
        <ext uri="{3e2802c4-a4d2-4d8b-9148-e3be6c30e623}">
          <xlrd:rvb i="11549"/>
        </ext>
      </extLst>
    </bk>
    <bk>
      <extLst>
        <ext uri="{3e2802c4-a4d2-4d8b-9148-e3be6c30e623}">
          <xlrd:rvb i="11550"/>
        </ext>
      </extLst>
    </bk>
    <bk>
      <extLst>
        <ext uri="{3e2802c4-a4d2-4d8b-9148-e3be6c30e623}">
          <xlrd:rvb i="11551"/>
        </ext>
      </extLst>
    </bk>
    <bk>
      <extLst>
        <ext uri="{3e2802c4-a4d2-4d8b-9148-e3be6c30e623}">
          <xlrd:rvb i="11552"/>
        </ext>
      </extLst>
    </bk>
    <bk>
      <extLst>
        <ext uri="{3e2802c4-a4d2-4d8b-9148-e3be6c30e623}">
          <xlrd:rvb i="11553"/>
        </ext>
      </extLst>
    </bk>
    <bk>
      <extLst>
        <ext uri="{3e2802c4-a4d2-4d8b-9148-e3be6c30e623}">
          <xlrd:rvb i="11554"/>
        </ext>
      </extLst>
    </bk>
    <bk>
      <extLst>
        <ext uri="{3e2802c4-a4d2-4d8b-9148-e3be6c30e623}">
          <xlrd:rvb i="11555"/>
        </ext>
      </extLst>
    </bk>
    <bk>
      <extLst>
        <ext uri="{3e2802c4-a4d2-4d8b-9148-e3be6c30e623}">
          <xlrd:rvb i="11556"/>
        </ext>
      </extLst>
    </bk>
    <bk>
      <extLst>
        <ext uri="{3e2802c4-a4d2-4d8b-9148-e3be6c30e623}">
          <xlrd:rvb i="11557"/>
        </ext>
      </extLst>
    </bk>
    <bk>
      <extLst>
        <ext uri="{3e2802c4-a4d2-4d8b-9148-e3be6c30e623}">
          <xlrd:rvb i="11558"/>
        </ext>
      </extLst>
    </bk>
    <bk>
      <extLst>
        <ext uri="{3e2802c4-a4d2-4d8b-9148-e3be6c30e623}">
          <xlrd:rvb i="11559"/>
        </ext>
      </extLst>
    </bk>
    <bk>
      <extLst>
        <ext uri="{3e2802c4-a4d2-4d8b-9148-e3be6c30e623}">
          <xlrd:rvb i="11560"/>
        </ext>
      </extLst>
    </bk>
    <bk>
      <extLst>
        <ext uri="{3e2802c4-a4d2-4d8b-9148-e3be6c30e623}">
          <xlrd:rvb i="11561"/>
        </ext>
      </extLst>
    </bk>
    <bk>
      <extLst>
        <ext uri="{3e2802c4-a4d2-4d8b-9148-e3be6c30e623}">
          <xlrd:rvb i="11562"/>
        </ext>
      </extLst>
    </bk>
    <bk>
      <extLst>
        <ext uri="{3e2802c4-a4d2-4d8b-9148-e3be6c30e623}">
          <xlrd:rvb i="11563"/>
        </ext>
      </extLst>
    </bk>
    <bk>
      <extLst>
        <ext uri="{3e2802c4-a4d2-4d8b-9148-e3be6c30e623}">
          <xlrd:rvb i="11564"/>
        </ext>
      </extLst>
    </bk>
    <bk>
      <extLst>
        <ext uri="{3e2802c4-a4d2-4d8b-9148-e3be6c30e623}">
          <xlrd:rvb i="11565"/>
        </ext>
      </extLst>
    </bk>
    <bk>
      <extLst>
        <ext uri="{3e2802c4-a4d2-4d8b-9148-e3be6c30e623}">
          <xlrd:rvb i="11566"/>
        </ext>
      </extLst>
    </bk>
    <bk>
      <extLst>
        <ext uri="{3e2802c4-a4d2-4d8b-9148-e3be6c30e623}">
          <xlrd:rvb i="11567"/>
        </ext>
      </extLst>
    </bk>
    <bk>
      <extLst>
        <ext uri="{3e2802c4-a4d2-4d8b-9148-e3be6c30e623}">
          <xlrd:rvb i="11568"/>
        </ext>
      </extLst>
    </bk>
    <bk>
      <extLst>
        <ext uri="{3e2802c4-a4d2-4d8b-9148-e3be6c30e623}">
          <xlrd:rvb i="11569"/>
        </ext>
      </extLst>
    </bk>
    <bk>
      <extLst>
        <ext uri="{3e2802c4-a4d2-4d8b-9148-e3be6c30e623}">
          <xlrd:rvb i="11570"/>
        </ext>
      </extLst>
    </bk>
    <bk>
      <extLst>
        <ext uri="{3e2802c4-a4d2-4d8b-9148-e3be6c30e623}">
          <xlrd:rvb i="11571"/>
        </ext>
      </extLst>
    </bk>
    <bk>
      <extLst>
        <ext uri="{3e2802c4-a4d2-4d8b-9148-e3be6c30e623}">
          <xlrd:rvb i="11572"/>
        </ext>
      </extLst>
    </bk>
    <bk>
      <extLst>
        <ext uri="{3e2802c4-a4d2-4d8b-9148-e3be6c30e623}">
          <xlrd:rvb i="11573"/>
        </ext>
      </extLst>
    </bk>
    <bk>
      <extLst>
        <ext uri="{3e2802c4-a4d2-4d8b-9148-e3be6c30e623}">
          <xlrd:rvb i="11574"/>
        </ext>
      </extLst>
    </bk>
    <bk>
      <extLst>
        <ext uri="{3e2802c4-a4d2-4d8b-9148-e3be6c30e623}">
          <xlrd:rvb i="11575"/>
        </ext>
      </extLst>
    </bk>
    <bk>
      <extLst>
        <ext uri="{3e2802c4-a4d2-4d8b-9148-e3be6c30e623}">
          <xlrd:rvb i="11576"/>
        </ext>
      </extLst>
    </bk>
    <bk>
      <extLst>
        <ext uri="{3e2802c4-a4d2-4d8b-9148-e3be6c30e623}">
          <xlrd:rvb i="11577"/>
        </ext>
      </extLst>
    </bk>
    <bk>
      <extLst>
        <ext uri="{3e2802c4-a4d2-4d8b-9148-e3be6c30e623}">
          <xlrd:rvb i="11578"/>
        </ext>
      </extLst>
    </bk>
    <bk>
      <extLst>
        <ext uri="{3e2802c4-a4d2-4d8b-9148-e3be6c30e623}">
          <xlrd:rvb i="11579"/>
        </ext>
      </extLst>
    </bk>
    <bk>
      <extLst>
        <ext uri="{3e2802c4-a4d2-4d8b-9148-e3be6c30e623}">
          <xlrd:rvb i="11580"/>
        </ext>
      </extLst>
    </bk>
    <bk>
      <extLst>
        <ext uri="{3e2802c4-a4d2-4d8b-9148-e3be6c30e623}">
          <xlrd:rvb i="11581"/>
        </ext>
      </extLst>
    </bk>
    <bk>
      <extLst>
        <ext uri="{3e2802c4-a4d2-4d8b-9148-e3be6c30e623}">
          <xlrd:rvb i="11582"/>
        </ext>
      </extLst>
    </bk>
    <bk>
      <extLst>
        <ext uri="{3e2802c4-a4d2-4d8b-9148-e3be6c30e623}">
          <xlrd:rvb i="11583"/>
        </ext>
      </extLst>
    </bk>
    <bk>
      <extLst>
        <ext uri="{3e2802c4-a4d2-4d8b-9148-e3be6c30e623}">
          <xlrd:rvb i="11584"/>
        </ext>
      </extLst>
    </bk>
    <bk>
      <extLst>
        <ext uri="{3e2802c4-a4d2-4d8b-9148-e3be6c30e623}">
          <xlrd:rvb i="11585"/>
        </ext>
      </extLst>
    </bk>
    <bk>
      <extLst>
        <ext uri="{3e2802c4-a4d2-4d8b-9148-e3be6c30e623}">
          <xlrd:rvb i="11586"/>
        </ext>
      </extLst>
    </bk>
    <bk>
      <extLst>
        <ext uri="{3e2802c4-a4d2-4d8b-9148-e3be6c30e623}">
          <xlrd:rvb i="11587"/>
        </ext>
      </extLst>
    </bk>
    <bk>
      <extLst>
        <ext uri="{3e2802c4-a4d2-4d8b-9148-e3be6c30e623}">
          <xlrd:rvb i="11588"/>
        </ext>
      </extLst>
    </bk>
    <bk>
      <extLst>
        <ext uri="{3e2802c4-a4d2-4d8b-9148-e3be6c30e623}">
          <xlrd:rvb i="11589"/>
        </ext>
      </extLst>
    </bk>
    <bk>
      <extLst>
        <ext uri="{3e2802c4-a4d2-4d8b-9148-e3be6c30e623}">
          <xlrd:rvb i="11590"/>
        </ext>
      </extLst>
    </bk>
    <bk>
      <extLst>
        <ext uri="{3e2802c4-a4d2-4d8b-9148-e3be6c30e623}">
          <xlrd:rvb i="11591"/>
        </ext>
      </extLst>
    </bk>
    <bk>
      <extLst>
        <ext uri="{3e2802c4-a4d2-4d8b-9148-e3be6c30e623}">
          <xlrd:rvb i="11592"/>
        </ext>
      </extLst>
    </bk>
    <bk>
      <extLst>
        <ext uri="{3e2802c4-a4d2-4d8b-9148-e3be6c30e623}">
          <xlrd:rvb i="11593"/>
        </ext>
      </extLst>
    </bk>
    <bk>
      <extLst>
        <ext uri="{3e2802c4-a4d2-4d8b-9148-e3be6c30e623}">
          <xlrd:rvb i="11594"/>
        </ext>
      </extLst>
    </bk>
    <bk>
      <extLst>
        <ext uri="{3e2802c4-a4d2-4d8b-9148-e3be6c30e623}">
          <xlrd:rvb i="11595"/>
        </ext>
      </extLst>
    </bk>
    <bk>
      <extLst>
        <ext uri="{3e2802c4-a4d2-4d8b-9148-e3be6c30e623}">
          <xlrd:rvb i="11596"/>
        </ext>
      </extLst>
    </bk>
    <bk>
      <extLst>
        <ext uri="{3e2802c4-a4d2-4d8b-9148-e3be6c30e623}">
          <xlrd:rvb i="11597"/>
        </ext>
      </extLst>
    </bk>
    <bk>
      <extLst>
        <ext uri="{3e2802c4-a4d2-4d8b-9148-e3be6c30e623}">
          <xlrd:rvb i="11598"/>
        </ext>
      </extLst>
    </bk>
    <bk>
      <extLst>
        <ext uri="{3e2802c4-a4d2-4d8b-9148-e3be6c30e623}">
          <xlrd:rvb i="11599"/>
        </ext>
      </extLst>
    </bk>
    <bk>
      <extLst>
        <ext uri="{3e2802c4-a4d2-4d8b-9148-e3be6c30e623}">
          <xlrd:rvb i="11600"/>
        </ext>
      </extLst>
    </bk>
    <bk>
      <extLst>
        <ext uri="{3e2802c4-a4d2-4d8b-9148-e3be6c30e623}">
          <xlrd:rvb i="11601"/>
        </ext>
      </extLst>
    </bk>
    <bk>
      <extLst>
        <ext uri="{3e2802c4-a4d2-4d8b-9148-e3be6c30e623}">
          <xlrd:rvb i="11602"/>
        </ext>
      </extLst>
    </bk>
    <bk>
      <extLst>
        <ext uri="{3e2802c4-a4d2-4d8b-9148-e3be6c30e623}">
          <xlrd:rvb i="11603"/>
        </ext>
      </extLst>
    </bk>
    <bk>
      <extLst>
        <ext uri="{3e2802c4-a4d2-4d8b-9148-e3be6c30e623}">
          <xlrd:rvb i="11604"/>
        </ext>
      </extLst>
    </bk>
    <bk>
      <extLst>
        <ext uri="{3e2802c4-a4d2-4d8b-9148-e3be6c30e623}">
          <xlrd:rvb i="11605"/>
        </ext>
      </extLst>
    </bk>
    <bk>
      <extLst>
        <ext uri="{3e2802c4-a4d2-4d8b-9148-e3be6c30e623}">
          <xlrd:rvb i="11606"/>
        </ext>
      </extLst>
    </bk>
    <bk>
      <extLst>
        <ext uri="{3e2802c4-a4d2-4d8b-9148-e3be6c30e623}">
          <xlrd:rvb i="11607"/>
        </ext>
      </extLst>
    </bk>
    <bk>
      <extLst>
        <ext uri="{3e2802c4-a4d2-4d8b-9148-e3be6c30e623}">
          <xlrd:rvb i="11608"/>
        </ext>
      </extLst>
    </bk>
    <bk>
      <extLst>
        <ext uri="{3e2802c4-a4d2-4d8b-9148-e3be6c30e623}">
          <xlrd:rvb i="11609"/>
        </ext>
      </extLst>
    </bk>
    <bk>
      <extLst>
        <ext uri="{3e2802c4-a4d2-4d8b-9148-e3be6c30e623}">
          <xlrd:rvb i="11610"/>
        </ext>
      </extLst>
    </bk>
    <bk>
      <extLst>
        <ext uri="{3e2802c4-a4d2-4d8b-9148-e3be6c30e623}">
          <xlrd:rvb i="11611"/>
        </ext>
      </extLst>
    </bk>
    <bk>
      <extLst>
        <ext uri="{3e2802c4-a4d2-4d8b-9148-e3be6c30e623}">
          <xlrd:rvb i="11612"/>
        </ext>
      </extLst>
    </bk>
    <bk>
      <extLst>
        <ext uri="{3e2802c4-a4d2-4d8b-9148-e3be6c30e623}">
          <xlrd:rvb i="11613"/>
        </ext>
      </extLst>
    </bk>
    <bk>
      <extLst>
        <ext uri="{3e2802c4-a4d2-4d8b-9148-e3be6c30e623}">
          <xlrd:rvb i="11614"/>
        </ext>
      </extLst>
    </bk>
    <bk>
      <extLst>
        <ext uri="{3e2802c4-a4d2-4d8b-9148-e3be6c30e623}">
          <xlrd:rvb i="11615"/>
        </ext>
      </extLst>
    </bk>
    <bk>
      <extLst>
        <ext uri="{3e2802c4-a4d2-4d8b-9148-e3be6c30e623}">
          <xlrd:rvb i="11616"/>
        </ext>
      </extLst>
    </bk>
    <bk>
      <extLst>
        <ext uri="{3e2802c4-a4d2-4d8b-9148-e3be6c30e623}">
          <xlrd:rvb i="11617"/>
        </ext>
      </extLst>
    </bk>
    <bk>
      <extLst>
        <ext uri="{3e2802c4-a4d2-4d8b-9148-e3be6c30e623}">
          <xlrd:rvb i="11618"/>
        </ext>
      </extLst>
    </bk>
    <bk>
      <extLst>
        <ext uri="{3e2802c4-a4d2-4d8b-9148-e3be6c30e623}">
          <xlrd:rvb i="11619"/>
        </ext>
      </extLst>
    </bk>
    <bk>
      <extLst>
        <ext uri="{3e2802c4-a4d2-4d8b-9148-e3be6c30e623}">
          <xlrd:rvb i="11620"/>
        </ext>
      </extLst>
    </bk>
    <bk>
      <extLst>
        <ext uri="{3e2802c4-a4d2-4d8b-9148-e3be6c30e623}">
          <xlrd:rvb i="11621"/>
        </ext>
      </extLst>
    </bk>
    <bk>
      <extLst>
        <ext uri="{3e2802c4-a4d2-4d8b-9148-e3be6c30e623}">
          <xlrd:rvb i="11622"/>
        </ext>
      </extLst>
    </bk>
    <bk>
      <extLst>
        <ext uri="{3e2802c4-a4d2-4d8b-9148-e3be6c30e623}">
          <xlrd:rvb i="11623"/>
        </ext>
      </extLst>
    </bk>
    <bk>
      <extLst>
        <ext uri="{3e2802c4-a4d2-4d8b-9148-e3be6c30e623}">
          <xlrd:rvb i="11624"/>
        </ext>
      </extLst>
    </bk>
    <bk>
      <extLst>
        <ext uri="{3e2802c4-a4d2-4d8b-9148-e3be6c30e623}">
          <xlrd:rvb i="11625"/>
        </ext>
      </extLst>
    </bk>
    <bk>
      <extLst>
        <ext uri="{3e2802c4-a4d2-4d8b-9148-e3be6c30e623}">
          <xlrd:rvb i="11626"/>
        </ext>
      </extLst>
    </bk>
    <bk>
      <extLst>
        <ext uri="{3e2802c4-a4d2-4d8b-9148-e3be6c30e623}">
          <xlrd:rvb i="11627"/>
        </ext>
      </extLst>
    </bk>
    <bk>
      <extLst>
        <ext uri="{3e2802c4-a4d2-4d8b-9148-e3be6c30e623}">
          <xlrd:rvb i="11628"/>
        </ext>
      </extLst>
    </bk>
    <bk>
      <extLst>
        <ext uri="{3e2802c4-a4d2-4d8b-9148-e3be6c30e623}">
          <xlrd:rvb i="11629"/>
        </ext>
      </extLst>
    </bk>
    <bk>
      <extLst>
        <ext uri="{3e2802c4-a4d2-4d8b-9148-e3be6c30e623}">
          <xlrd:rvb i="11630"/>
        </ext>
      </extLst>
    </bk>
    <bk>
      <extLst>
        <ext uri="{3e2802c4-a4d2-4d8b-9148-e3be6c30e623}">
          <xlrd:rvb i="11631"/>
        </ext>
      </extLst>
    </bk>
    <bk>
      <extLst>
        <ext uri="{3e2802c4-a4d2-4d8b-9148-e3be6c30e623}">
          <xlrd:rvb i="11632"/>
        </ext>
      </extLst>
    </bk>
    <bk>
      <extLst>
        <ext uri="{3e2802c4-a4d2-4d8b-9148-e3be6c30e623}">
          <xlrd:rvb i="11633"/>
        </ext>
      </extLst>
    </bk>
    <bk>
      <extLst>
        <ext uri="{3e2802c4-a4d2-4d8b-9148-e3be6c30e623}">
          <xlrd:rvb i="11634"/>
        </ext>
      </extLst>
    </bk>
    <bk>
      <extLst>
        <ext uri="{3e2802c4-a4d2-4d8b-9148-e3be6c30e623}">
          <xlrd:rvb i="11635"/>
        </ext>
      </extLst>
    </bk>
    <bk>
      <extLst>
        <ext uri="{3e2802c4-a4d2-4d8b-9148-e3be6c30e623}">
          <xlrd:rvb i="11636"/>
        </ext>
      </extLst>
    </bk>
    <bk>
      <extLst>
        <ext uri="{3e2802c4-a4d2-4d8b-9148-e3be6c30e623}">
          <xlrd:rvb i="11637"/>
        </ext>
      </extLst>
    </bk>
    <bk>
      <extLst>
        <ext uri="{3e2802c4-a4d2-4d8b-9148-e3be6c30e623}">
          <xlrd:rvb i="11638"/>
        </ext>
      </extLst>
    </bk>
    <bk>
      <extLst>
        <ext uri="{3e2802c4-a4d2-4d8b-9148-e3be6c30e623}">
          <xlrd:rvb i="11639"/>
        </ext>
      </extLst>
    </bk>
    <bk>
      <extLst>
        <ext uri="{3e2802c4-a4d2-4d8b-9148-e3be6c30e623}">
          <xlrd:rvb i="11640"/>
        </ext>
      </extLst>
    </bk>
    <bk>
      <extLst>
        <ext uri="{3e2802c4-a4d2-4d8b-9148-e3be6c30e623}">
          <xlrd:rvb i="11641"/>
        </ext>
      </extLst>
    </bk>
    <bk>
      <extLst>
        <ext uri="{3e2802c4-a4d2-4d8b-9148-e3be6c30e623}">
          <xlrd:rvb i="11642"/>
        </ext>
      </extLst>
    </bk>
    <bk>
      <extLst>
        <ext uri="{3e2802c4-a4d2-4d8b-9148-e3be6c30e623}">
          <xlrd:rvb i="11643"/>
        </ext>
      </extLst>
    </bk>
    <bk>
      <extLst>
        <ext uri="{3e2802c4-a4d2-4d8b-9148-e3be6c30e623}">
          <xlrd:rvb i="11644"/>
        </ext>
      </extLst>
    </bk>
    <bk>
      <extLst>
        <ext uri="{3e2802c4-a4d2-4d8b-9148-e3be6c30e623}">
          <xlrd:rvb i="11645"/>
        </ext>
      </extLst>
    </bk>
    <bk>
      <extLst>
        <ext uri="{3e2802c4-a4d2-4d8b-9148-e3be6c30e623}">
          <xlrd:rvb i="11646"/>
        </ext>
      </extLst>
    </bk>
    <bk>
      <extLst>
        <ext uri="{3e2802c4-a4d2-4d8b-9148-e3be6c30e623}">
          <xlrd:rvb i="11647"/>
        </ext>
      </extLst>
    </bk>
    <bk>
      <extLst>
        <ext uri="{3e2802c4-a4d2-4d8b-9148-e3be6c30e623}">
          <xlrd:rvb i="11648"/>
        </ext>
      </extLst>
    </bk>
    <bk>
      <extLst>
        <ext uri="{3e2802c4-a4d2-4d8b-9148-e3be6c30e623}">
          <xlrd:rvb i="11649"/>
        </ext>
      </extLst>
    </bk>
    <bk>
      <extLst>
        <ext uri="{3e2802c4-a4d2-4d8b-9148-e3be6c30e623}">
          <xlrd:rvb i="11650"/>
        </ext>
      </extLst>
    </bk>
    <bk>
      <extLst>
        <ext uri="{3e2802c4-a4d2-4d8b-9148-e3be6c30e623}">
          <xlrd:rvb i="11651"/>
        </ext>
      </extLst>
    </bk>
    <bk>
      <extLst>
        <ext uri="{3e2802c4-a4d2-4d8b-9148-e3be6c30e623}">
          <xlrd:rvb i="11652"/>
        </ext>
      </extLst>
    </bk>
    <bk>
      <extLst>
        <ext uri="{3e2802c4-a4d2-4d8b-9148-e3be6c30e623}">
          <xlrd:rvb i="11653"/>
        </ext>
      </extLst>
    </bk>
    <bk>
      <extLst>
        <ext uri="{3e2802c4-a4d2-4d8b-9148-e3be6c30e623}">
          <xlrd:rvb i="11654"/>
        </ext>
      </extLst>
    </bk>
    <bk>
      <extLst>
        <ext uri="{3e2802c4-a4d2-4d8b-9148-e3be6c30e623}">
          <xlrd:rvb i="11655"/>
        </ext>
      </extLst>
    </bk>
    <bk>
      <extLst>
        <ext uri="{3e2802c4-a4d2-4d8b-9148-e3be6c30e623}">
          <xlrd:rvb i="11656"/>
        </ext>
      </extLst>
    </bk>
    <bk>
      <extLst>
        <ext uri="{3e2802c4-a4d2-4d8b-9148-e3be6c30e623}">
          <xlrd:rvb i="11657"/>
        </ext>
      </extLst>
    </bk>
    <bk>
      <extLst>
        <ext uri="{3e2802c4-a4d2-4d8b-9148-e3be6c30e623}">
          <xlrd:rvb i="11658"/>
        </ext>
      </extLst>
    </bk>
    <bk>
      <extLst>
        <ext uri="{3e2802c4-a4d2-4d8b-9148-e3be6c30e623}">
          <xlrd:rvb i="11659"/>
        </ext>
      </extLst>
    </bk>
    <bk>
      <extLst>
        <ext uri="{3e2802c4-a4d2-4d8b-9148-e3be6c30e623}">
          <xlrd:rvb i="11660"/>
        </ext>
      </extLst>
    </bk>
    <bk>
      <extLst>
        <ext uri="{3e2802c4-a4d2-4d8b-9148-e3be6c30e623}">
          <xlrd:rvb i="11661"/>
        </ext>
      </extLst>
    </bk>
    <bk>
      <extLst>
        <ext uri="{3e2802c4-a4d2-4d8b-9148-e3be6c30e623}">
          <xlrd:rvb i="11662"/>
        </ext>
      </extLst>
    </bk>
    <bk>
      <extLst>
        <ext uri="{3e2802c4-a4d2-4d8b-9148-e3be6c30e623}">
          <xlrd:rvb i="11663"/>
        </ext>
      </extLst>
    </bk>
    <bk>
      <extLst>
        <ext uri="{3e2802c4-a4d2-4d8b-9148-e3be6c30e623}">
          <xlrd:rvb i="11664"/>
        </ext>
      </extLst>
    </bk>
    <bk>
      <extLst>
        <ext uri="{3e2802c4-a4d2-4d8b-9148-e3be6c30e623}">
          <xlrd:rvb i="11665"/>
        </ext>
      </extLst>
    </bk>
    <bk>
      <extLst>
        <ext uri="{3e2802c4-a4d2-4d8b-9148-e3be6c30e623}">
          <xlrd:rvb i="11666"/>
        </ext>
      </extLst>
    </bk>
    <bk>
      <extLst>
        <ext uri="{3e2802c4-a4d2-4d8b-9148-e3be6c30e623}">
          <xlrd:rvb i="11667"/>
        </ext>
      </extLst>
    </bk>
    <bk>
      <extLst>
        <ext uri="{3e2802c4-a4d2-4d8b-9148-e3be6c30e623}">
          <xlrd:rvb i="11668"/>
        </ext>
      </extLst>
    </bk>
    <bk>
      <extLst>
        <ext uri="{3e2802c4-a4d2-4d8b-9148-e3be6c30e623}">
          <xlrd:rvb i="11669"/>
        </ext>
      </extLst>
    </bk>
    <bk>
      <extLst>
        <ext uri="{3e2802c4-a4d2-4d8b-9148-e3be6c30e623}">
          <xlrd:rvb i="11670"/>
        </ext>
      </extLst>
    </bk>
    <bk>
      <extLst>
        <ext uri="{3e2802c4-a4d2-4d8b-9148-e3be6c30e623}">
          <xlrd:rvb i="11671"/>
        </ext>
      </extLst>
    </bk>
    <bk>
      <extLst>
        <ext uri="{3e2802c4-a4d2-4d8b-9148-e3be6c30e623}">
          <xlrd:rvb i="11672"/>
        </ext>
      </extLst>
    </bk>
    <bk>
      <extLst>
        <ext uri="{3e2802c4-a4d2-4d8b-9148-e3be6c30e623}">
          <xlrd:rvb i="11673"/>
        </ext>
      </extLst>
    </bk>
    <bk>
      <extLst>
        <ext uri="{3e2802c4-a4d2-4d8b-9148-e3be6c30e623}">
          <xlrd:rvb i="11674"/>
        </ext>
      </extLst>
    </bk>
    <bk>
      <extLst>
        <ext uri="{3e2802c4-a4d2-4d8b-9148-e3be6c30e623}">
          <xlrd:rvb i="11675"/>
        </ext>
      </extLst>
    </bk>
    <bk>
      <extLst>
        <ext uri="{3e2802c4-a4d2-4d8b-9148-e3be6c30e623}">
          <xlrd:rvb i="11676"/>
        </ext>
      </extLst>
    </bk>
    <bk>
      <extLst>
        <ext uri="{3e2802c4-a4d2-4d8b-9148-e3be6c30e623}">
          <xlrd:rvb i="11677"/>
        </ext>
      </extLst>
    </bk>
    <bk>
      <extLst>
        <ext uri="{3e2802c4-a4d2-4d8b-9148-e3be6c30e623}">
          <xlrd:rvb i="11678"/>
        </ext>
      </extLst>
    </bk>
    <bk>
      <extLst>
        <ext uri="{3e2802c4-a4d2-4d8b-9148-e3be6c30e623}">
          <xlrd:rvb i="11679"/>
        </ext>
      </extLst>
    </bk>
    <bk>
      <extLst>
        <ext uri="{3e2802c4-a4d2-4d8b-9148-e3be6c30e623}">
          <xlrd:rvb i="11680"/>
        </ext>
      </extLst>
    </bk>
    <bk>
      <extLst>
        <ext uri="{3e2802c4-a4d2-4d8b-9148-e3be6c30e623}">
          <xlrd:rvb i="11681"/>
        </ext>
      </extLst>
    </bk>
    <bk>
      <extLst>
        <ext uri="{3e2802c4-a4d2-4d8b-9148-e3be6c30e623}">
          <xlrd:rvb i="11682"/>
        </ext>
      </extLst>
    </bk>
    <bk>
      <extLst>
        <ext uri="{3e2802c4-a4d2-4d8b-9148-e3be6c30e623}">
          <xlrd:rvb i="11683"/>
        </ext>
      </extLst>
    </bk>
    <bk>
      <extLst>
        <ext uri="{3e2802c4-a4d2-4d8b-9148-e3be6c30e623}">
          <xlrd:rvb i="11684"/>
        </ext>
      </extLst>
    </bk>
    <bk>
      <extLst>
        <ext uri="{3e2802c4-a4d2-4d8b-9148-e3be6c30e623}">
          <xlrd:rvb i="11685"/>
        </ext>
      </extLst>
    </bk>
    <bk>
      <extLst>
        <ext uri="{3e2802c4-a4d2-4d8b-9148-e3be6c30e623}">
          <xlrd:rvb i="11686"/>
        </ext>
      </extLst>
    </bk>
    <bk>
      <extLst>
        <ext uri="{3e2802c4-a4d2-4d8b-9148-e3be6c30e623}">
          <xlrd:rvb i="11687"/>
        </ext>
      </extLst>
    </bk>
    <bk>
      <extLst>
        <ext uri="{3e2802c4-a4d2-4d8b-9148-e3be6c30e623}">
          <xlrd:rvb i="11688"/>
        </ext>
      </extLst>
    </bk>
    <bk>
      <extLst>
        <ext uri="{3e2802c4-a4d2-4d8b-9148-e3be6c30e623}">
          <xlrd:rvb i="11689"/>
        </ext>
      </extLst>
    </bk>
    <bk>
      <extLst>
        <ext uri="{3e2802c4-a4d2-4d8b-9148-e3be6c30e623}">
          <xlrd:rvb i="11690"/>
        </ext>
      </extLst>
    </bk>
    <bk>
      <extLst>
        <ext uri="{3e2802c4-a4d2-4d8b-9148-e3be6c30e623}">
          <xlrd:rvb i="11691"/>
        </ext>
      </extLst>
    </bk>
    <bk>
      <extLst>
        <ext uri="{3e2802c4-a4d2-4d8b-9148-e3be6c30e623}">
          <xlrd:rvb i="11692"/>
        </ext>
      </extLst>
    </bk>
    <bk>
      <extLst>
        <ext uri="{3e2802c4-a4d2-4d8b-9148-e3be6c30e623}">
          <xlrd:rvb i="11693"/>
        </ext>
      </extLst>
    </bk>
    <bk>
      <extLst>
        <ext uri="{3e2802c4-a4d2-4d8b-9148-e3be6c30e623}">
          <xlrd:rvb i="11694"/>
        </ext>
      </extLst>
    </bk>
    <bk>
      <extLst>
        <ext uri="{3e2802c4-a4d2-4d8b-9148-e3be6c30e623}">
          <xlrd:rvb i="11695"/>
        </ext>
      </extLst>
    </bk>
    <bk>
      <extLst>
        <ext uri="{3e2802c4-a4d2-4d8b-9148-e3be6c30e623}">
          <xlrd:rvb i="11696"/>
        </ext>
      </extLst>
    </bk>
    <bk>
      <extLst>
        <ext uri="{3e2802c4-a4d2-4d8b-9148-e3be6c30e623}">
          <xlrd:rvb i="11697"/>
        </ext>
      </extLst>
    </bk>
    <bk>
      <extLst>
        <ext uri="{3e2802c4-a4d2-4d8b-9148-e3be6c30e623}">
          <xlrd:rvb i="11698"/>
        </ext>
      </extLst>
    </bk>
    <bk>
      <extLst>
        <ext uri="{3e2802c4-a4d2-4d8b-9148-e3be6c30e623}">
          <xlrd:rvb i="11699"/>
        </ext>
      </extLst>
    </bk>
    <bk>
      <extLst>
        <ext uri="{3e2802c4-a4d2-4d8b-9148-e3be6c30e623}">
          <xlrd:rvb i="11700"/>
        </ext>
      </extLst>
    </bk>
    <bk>
      <extLst>
        <ext uri="{3e2802c4-a4d2-4d8b-9148-e3be6c30e623}">
          <xlrd:rvb i="11701"/>
        </ext>
      </extLst>
    </bk>
    <bk>
      <extLst>
        <ext uri="{3e2802c4-a4d2-4d8b-9148-e3be6c30e623}">
          <xlrd:rvb i="11702"/>
        </ext>
      </extLst>
    </bk>
    <bk>
      <extLst>
        <ext uri="{3e2802c4-a4d2-4d8b-9148-e3be6c30e623}">
          <xlrd:rvb i="11703"/>
        </ext>
      </extLst>
    </bk>
    <bk>
      <extLst>
        <ext uri="{3e2802c4-a4d2-4d8b-9148-e3be6c30e623}">
          <xlrd:rvb i="11704"/>
        </ext>
      </extLst>
    </bk>
    <bk>
      <extLst>
        <ext uri="{3e2802c4-a4d2-4d8b-9148-e3be6c30e623}">
          <xlrd:rvb i="11705"/>
        </ext>
      </extLst>
    </bk>
    <bk>
      <extLst>
        <ext uri="{3e2802c4-a4d2-4d8b-9148-e3be6c30e623}">
          <xlrd:rvb i="11706"/>
        </ext>
      </extLst>
    </bk>
    <bk>
      <extLst>
        <ext uri="{3e2802c4-a4d2-4d8b-9148-e3be6c30e623}">
          <xlrd:rvb i="11707"/>
        </ext>
      </extLst>
    </bk>
    <bk>
      <extLst>
        <ext uri="{3e2802c4-a4d2-4d8b-9148-e3be6c30e623}">
          <xlrd:rvb i="11708"/>
        </ext>
      </extLst>
    </bk>
    <bk>
      <extLst>
        <ext uri="{3e2802c4-a4d2-4d8b-9148-e3be6c30e623}">
          <xlrd:rvb i="11709"/>
        </ext>
      </extLst>
    </bk>
    <bk>
      <extLst>
        <ext uri="{3e2802c4-a4d2-4d8b-9148-e3be6c30e623}">
          <xlrd:rvb i="11710"/>
        </ext>
      </extLst>
    </bk>
    <bk>
      <extLst>
        <ext uri="{3e2802c4-a4d2-4d8b-9148-e3be6c30e623}">
          <xlrd:rvb i="11711"/>
        </ext>
      </extLst>
    </bk>
    <bk>
      <extLst>
        <ext uri="{3e2802c4-a4d2-4d8b-9148-e3be6c30e623}">
          <xlrd:rvb i="11712"/>
        </ext>
      </extLst>
    </bk>
    <bk>
      <extLst>
        <ext uri="{3e2802c4-a4d2-4d8b-9148-e3be6c30e623}">
          <xlrd:rvb i="11713"/>
        </ext>
      </extLst>
    </bk>
    <bk>
      <extLst>
        <ext uri="{3e2802c4-a4d2-4d8b-9148-e3be6c30e623}">
          <xlrd:rvb i="11714"/>
        </ext>
      </extLst>
    </bk>
    <bk>
      <extLst>
        <ext uri="{3e2802c4-a4d2-4d8b-9148-e3be6c30e623}">
          <xlrd:rvb i="11715"/>
        </ext>
      </extLst>
    </bk>
    <bk>
      <extLst>
        <ext uri="{3e2802c4-a4d2-4d8b-9148-e3be6c30e623}">
          <xlrd:rvb i="11716"/>
        </ext>
      </extLst>
    </bk>
    <bk>
      <extLst>
        <ext uri="{3e2802c4-a4d2-4d8b-9148-e3be6c30e623}">
          <xlrd:rvb i="11717"/>
        </ext>
      </extLst>
    </bk>
    <bk>
      <extLst>
        <ext uri="{3e2802c4-a4d2-4d8b-9148-e3be6c30e623}">
          <xlrd:rvb i="11718"/>
        </ext>
      </extLst>
    </bk>
    <bk>
      <extLst>
        <ext uri="{3e2802c4-a4d2-4d8b-9148-e3be6c30e623}">
          <xlrd:rvb i="11719"/>
        </ext>
      </extLst>
    </bk>
    <bk>
      <extLst>
        <ext uri="{3e2802c4-a4d2-4d8b-9148-e3be6c30e623}">
          <xlrd:rvb i="11720"/>
        </ext>
      </extLst>
    </bk>
    <bk>
      <extLst>
        <ext uri="{3e2802c4-a4d2-4d8b-9148-e3be6c30e623}">
          <xlrd:rvb i="11721"/>
        </ext>
      </extLst>
    </bk>
    <bk>
      <extLst>
        <ext uri="{3e2802c4-a4d2-4d8b-9148-e3be6c30e623}">
          <xlrd:rvb i="11722"/>
        </ext>
      </extLst>
    </bk>
    <bk>
      <extLst>
        <ext uri="{3e2802c4-a4d2-4d8b-9148-e3be6c30e623}">
          <xlrd:rvb i="11723"/>
        </ext>
      </extLst>
    </bk>
    <bk>
      <extLst>
        <ext uri="{3e2802c4-a4d2-4d8b-9148-e3be6c30e623}">
          <xlrd:rvb i="11724"/>
        </ext>
      </extLst>
    </bk>
    <bk>
      <extLst>
        <ext uri="{3e2802c4-a4d2-4d8b-9148-e3be6c30e623}">
          <xlrd:rvb i="11725"/>
        </ext>
      </extLst>
    </bk>
    <bk>
      <extLst>
        <ext uri="{3e2802c4-a4d2-4d8b-9148-e3be6c30e623}">
          <xlrd:rvb i="11726"/>
        </ext>
      </extLst>
    </bk>
    <bk>
      <extLst>
        <ext uri="{3e2802c4-a4d2-4d8b-9148-e3be6c30e623}">
          <xlrd:rvb i="11727"/>
        </ext>
      </extLst>
    </bk>
    <bk>
      <extLst>
        <ext uri="{3e2802c4-a4d2-4d8b-9148-e3be6c30e623}">
          <xlrd:rvb i="11728"/>
        </ext>
      </extLst>
    </bk>
    <bk>
      <extLst>
        <ext uri="{3e2802c4-a4d2-4d8b-9148-e3be6c30e623}">
          <xlrd:rvb i="11729"/>
        </ext>
      </extLst>
    </bk>
    <bk>
      <extLst>
        <ext uri="{3e2802c4-a4d2-4d8b-9148-e3be6c30e623}">
          <xlrd:rvb i="11730"/>
        </ext>
      </extLst>
    </bk>
    <bk>
      <extLst>
        <ext uri="{3e2802c4-a4d2-4d8b-9148-e3be6c30e623}">
          <xlrd:rvb i="11731"/>
        </ext>
      </extLst>
    </bk>
    <bk>
      <extLst>
        <ext uri="{3e2802c4-a4d2-4d8b-9148-e3be6c30e623}">
          <xlrd:rvb i="11732"/>
        </ext>
      </extLst>
    </bk>
    <bk>
      <extLst>
        <ext uri="{3e2802c4-a4d2-4d8b-9148-e3be6c30e623}">
          <xlrd:rvb i="11733"/>
        </ext>
      </extLst>
    </bk>
    <bk>
      <extLst>
        <ext uri="{3e2802c4-a4d2-4d8b-9148-e3be6c30e623}">
          <xlrd:rvb i="11734"/>
        </ext>
      </extLst>
    </bk>
    <bk>
      <extLst>
        <ext uri="{3e2802c4-a4d2-4d8b-9148-e3be6c30e623}">
          <xlrd:rvb i="11735"/>
        </ext>
      </extLst>
    </bk>
    <bk>
      <extLst>
        <ext uri="{3e2802c4-a4d2-4d8b-9148-e3be6c30e623}">
          <xlrd:rvb i="11736"/>
        </ext>
      </extLst>
    </bk>
    <bk>
      <extLst>
        <ext uri="{3e2802c4-a4d2-4d8b-9148-e3be6c30e623}">
          <xlrd:rvb i="11737"/>
        </ext>
      </extLst>
    </bk>
    <bk>
      <extLst>
        <ext uri="{3e2802c4-a4d2-4d8b-9148-e3be6c30e623}">
          <xlrd:rvb i="11738"/>
        </ext>
      </extLst>
    </bk>
    <bk>
      <extLst>
        <ext uri="{3e2802c4-a4d2-4d8b-9148-e3be6c30e623}">
          <xlrd:rvb i="11739"/>
        </ext>
      </extLst>
    </bk>
    <bk>
      <extLst>
        <ext uri="{3e2802c4-a4d2-4d8b-9148-e3be6c30e623}">
          <xlrd:rvb i="11740"/>
        </ext>
      </extLst>
    </bk>
    <bk>
      <extLst>
        <ext uri="{3e2802c4-a4d2-4d8b-9148-e3be6c30e623}">
          <xlrd:rvb i="11741"/>
        </ext>
      </extLst>
    </bk>
    <bk>
      <extLst>
        <ext uri="{3e2802c4-a4d2-4d8b-9148-e3be6c30e623}">
          <xlrd:rvb i="11742"/>
        </ext>
      </extLst>
    </bk>
    <bk>
      <extLst>
        <ext uri="{3e2802c4-a4d2-4d8b-9148-e3be6c30e623}">
          <xlrd:rvb i="11743"/>
        </ext>
      </extLst>
    </bk>
    <bk>
      <extLst>
        <ext uri="{3e2802c4-a4d2-4d8b-9148-e3be6c30e623}">
          <xlrd:rvb i="11744"/>
        </ext>
      </extLst>
    </bk>
    <bk>
      <extLst>
        <ext uri="{3e2802c4-a4d2-4d8b-9148-e3be6c30e623}">
          <xlrd:rvb i="11745"/>
        </ext>
      </extLst>
    </bk>
    <bk>
      <extLst>
        <ext uri="{3e2802c4-a4d2-4d8b-9148-e3be6c30e623}">
          <xlrd:rvb i="11746"/>
        </ext>
      </extLst>
    </bk>
    <bk>
      <extLst>
        <ext uri="{3e2802c4-a4d2-4d8b-9148-e3be6c30e623}">
          <xlrd:rvb i="11747"/>
        </ext>
      </extLst>
    </bk>
    <bk>
      <extLst>
        <ext uri="{3e2802c4-a4d2-4d8b-9148-e3be6c30e623}">
          <xlrd:rvb i="11748"/>
        </ext>
      </extLst>
    </bk>
    <bk>
      <extLst>
        <ext uri="{3e2802c4-a4d2-4d8b-9148-e3be6c30e623}">
          <xlrd:rvb i="11749"/>
        </ext>
      </extLst>
    </bk>
    <bk>
      <extLst>
        <ext uri="{3e2802c4-a4d2-4d8b-9148-e3be6c30e623}">
          <xlrd:rvb i="11750"/>
        </ext>
      </extLst>
    </bk>
    <bk>
      <extLst>
        <ext uri="{3e2802c4-a4d2-4d8b-9148-e3be6c30e623}">
          <xlrd:rvb i="11751"/>
        </ext>
      </extLst>
    </bk>
    <bk>
      <extLst>
        <ext uri="{3e2802c4-a4d2-4d8b-9148-e3be6c30e623}">
          <xlrd:rvb i="11752"/>
        </ext>
      </extLst>
    </bk>
    <bk>
      <extLst>
        <ext uri="{3e2802c4-a4d2-4d8b-9148-e3be6c30e623}">
          <xlrd:rvb i="11753"/>
        </ext>
      </extLst>
    </bk>
    <bk>
      <extLst>
        <ext uri="{3e2802c4-a4d2-4d8b-9148-e3be6c30e623}">
          <xlrd:rvb i="11754"/>
        </ext>
      </extLst>
    </bk>
    <bk>
      <extLst>
        <ext uri="{3e2802c4-a4d2-4d8b-9148-e3be6c30e623}">
          <xlrd:rvb i="11755"/>
        </ext>
      </extLst>
    </bk>
    <bk>
      <extLst>
        <ext uri="{3e2802c4-a4d2-4d8b-9148-e3be6c30e623}">
          <xlrd:rvb i="11756"/>
        </ext>
      </extLst>
    </bk>
    <bk>
      <extLst>
        <ext uri="{3e2802c4-a4d2-4d8b-9148-e3be6c30e623}">
          <xlrd:rvb i="11757"/>
        </ext>
      </extLst>
    </bk>
    <bk>
      <extLst>
        <ext uri="{3e2802c4-a4d2-4d8b-9148-e3be6c30e623}">
          <xlrd:rvb i="11758"/>
        </ext>
      </extLst>
    </bk>
    <bk>
      <extLst>
        <ext uri="{3e2802c4-a4d2-4d8b-9148-e3be6c30e623}">
          <xlrd:rvb i="11759"/>
        </ext>
      </extLst>
    </bk>
    <bk>
      <extLst>
        <ext uri="{3e2802c4-a4d2-4d8b-9148-e3be6c30e623}">
          <xlrd:rvb i="11760"/>
        </ext>
      </extLst>
    </bk>
    <bk>
      <extLst>
        <ext uri="{3e2802c4-a4d2-4d8b-9148-e3be6c30e623}">
          <xlrd:rvb i="11761"/>
        </ext>
      </extLst>
    </bk>
    <bk>
      <extLst>
        <ext uri="{3e2802c4-a4d2-4d8b-9148-e3be6c30e623}">
          <xlrd:rvb i="11762"/>
        </ext>
      </extLst>
    </bk>
    <bk>
      <extLst>
        <ext uri="{3e2802c4-a4d2-4d8b-9148-e3be6c30e623}">
          <xlrd:rvb i="11763"/>
        </ext>
      </extLst>
    </bk>
    <bk>
      <extLst>
        <ext uri="{3e2802c4-a4d2-4d8b-9148-e3be6c30e623}">
          <xlrd:rvb i="11764"/>
        </ext>
      </extLst>
    </bk>
    <bk>
      <extLst>
        <ext uri="{3e2802c4-a4d2-4d8b-9148-e3be6c30e623}">
          <xlrd:rvb i="11765"/>
        </ext>
      </extLst>
    </bk>
    <bk>
      <extLst>
        <ext uri="{3e2802c4-a4d2-4d8b-9148-e3be6c30e623}">
          <xlrd:rvb i="11766"/>
        </ext>
      </extLst>
    </bk>
    <bk>
      <extLst>
        <ext uri="{3e2802c4-a4d2-4d8b-9148-e3be6c30e623}">
          <xlrd:rvb i="11767"/>
        </ext>
      </extLst>
    </bk>
    <bk>
      <extLst>
        <ext uri="{3e2802c4-a4d2-4d8b-9148-e3be6c30e623}">
          <xlrd:rvb i="11768"/>
        </ext>
      </extLst>
    </bk>
    <bk>
      <extLst>
        <ext uri="{3e2802c4-a4d2-4d8b-9148-e3be6c30e623}">
          <xlrd:rvb i="11769"/>
        </ext>
      </extLst>
    </bk>
    <bk>
      <extLst>
        <ext uri="{3e2802c4-a4d2-4d8b-9148-e3be6c30e623}">
          <xlrd:rvb i="11770"/>
        </ext>
      </extLst>
    </bk>
    <bk>
      <extLst>
        <ext uri="{3e2802c4-a4d2-4d8b-9148-e3be6c30e623}">
          <xlrd:rvb i="11771"/>
        </ext>
      </extLst>
    </bk>
    <bk>
      <extLst>
        <ext uri="{3e2802c4-a4d2-4d8b-9148-e3be6c30e623}">
          <xlrd:rvb i="11772"/>
        </ext>
      </extLst>
    </bk>
    <bk>
      <extLst>
        <ext uri="{3e2802c4-a4d2-4d8b-9148-e3be6c30e623}">
          <xlrd:rvb i="11773"/>
        </ext>
      </extLst>
    </bk>
    <bk>
      <extLst>
        <ext uri="{3e2802c4-a4d2-4d8b-9148-e3be6c30e623}">
          <xlrd:rvb i="11774"/>
        </ext>
      </extLst>
    </bk>
    <bk>
      <extLst>
        <ext uri="{3e2802c4-a4d2-4d8b-9148-e3be6c30e623}">
          <xlrd:rvb i="11775"/>
        </ext>
      </extLst>
    </bk>
    <bk>
      <extLst>
        <ext uri="{3e2802c4-a4d2-4d8b-9148-e3be6c30e623}">
          <xlrd:rvb i="11776"/>
        </ext>
      </extLst>
    </bk>
    <bk>
      <extLst>
        <ext uri="{3e2802c4-a4d2-4d8b-9148-e3be6c30e623}">
          <xlrd:rvb i="11777"/>
        </ext>
      </extLst>
    </bk>
    <bk>
      <extLst>
        <ext uri="{3e2802c4-a4d2-4d8b-9148-e3be6c30e623}">
          <xlrd:rvb i="11778"/>
        </ext>
      </extLst>
    </bk>
    <bk>
      <extLst>
        <ext uri="{3e2802c4-a4d2-4d8b-9148-e3be6c30e623}">
          <xlrd:rvb i="11779"/>
        </ext>
      </extLst>
    </bk>
    <bk>
      <extLst>
        <ext uri="{3e2802c4-a4d2-4d8b-9148-e3be6c30e623}">
          <xlrd:rvb i="11780"/>
        </ext>
      </extLst>
    </bk>
    <bk>
      <extLst>
        <ext uri="{3e2802c4-a4d2-4d8b-9148-e3be6c30e623}">
          <xlrd:rvb i="11781"/>
        </ext>
      </extLst>
    </bk>
    <bk>
      <extLst>
        <ext uri="{3e2802c4-a4d2-4d8b-9148-e3be6c30e623}">
          <xlrd:rvb i="11782"/>
        </ext>
      </extLst>
    </bk>
    <bk>
      <extLst>
        <ext uri="{3e2802c4-a4d2-4d8b-9148-e3be6c30e623}">
          <xlrd:rvb i="11783"/>
        </ext>
      </extLst>
    </bk>
    <bk>
      <extLst>
        <ext uri="{3e2802c4-a4d2-4d8b-9148-e3be6c30e623}">
          <xlrd:rvb i="11784"/>
        </ext>
      </extLst>
    </bk>
    <bk>
      <extLst>
        <ext uri="{3e2802c4-a4d2-4d8b-9148-e3be6c30e623}">
          <xlrd:rvb i="11785"/>
        </ext>
      </extLst>
    </bk>
    <bk>
      <extLst>
        <ext uri="{3e2802c4-a4d2-4d8b-9148-e3be6c30e623}">
          <xlrd:rvb i="11786"/>
        </ext>
      </extLst>
    </bk>
    <bk>
      <extLst>
        <ext uri="{3e2802c4-a4d2-4d8b-9148-e3be6c30e623}">
          <xlrd:rvb i="11787"/>
        </ext>
      </extLst>
    </bk>
    <bk>
      <extLst>
        <ext uri="{3e2802c4-a4d2-4d8b-9148-e3be6c30e623}">
          <xlrd:rvb i="11788"/>
        </ext>
      </extLst>
    </bk>
    <bk>
      <extLst>
        <ext uri="{3e2802c4-a4d2-4d8b-9148-e3be6c30e623}">
          <xlrd:rvb i="11789"/>
        </ext>
      </extLst>
    </bk>
    <bk>
      <extLst>
        <ext uri="{3e2802c4-a4d2-4d8b-9148-e3be6c30e623}">
          <xlrd:rvb i="11790"/>
        </ext>
      </extLst>
    </bk>
    <bk>
      <extLst>
        <ext uri="{3e2802c4-a4d2-4d8b-9148-e3be6c30e623}">
          <xlrd:rvb i="11791"/>
        </ext>
      </extLst>
    </bk>
    <bk>
      <extLst>
        <ext uri="{3e2802c4-a4d2-4d8b-9148-e3be6c30e623}">
          <xlrd:rvb i="11792"/>
        </ext>
      </extLst>
    </bk>
    <bk>
      <extLst>
        <ext uri="{3e2802c4-a4d2-4d8b-9148-e3be6c30e623}">
          <xlrd:rvb i="11793"/>
        </ext>
      </extLst>
    </bk>
    <bk>
      <extLst>
        <ext uri="{3e2802c4-a4d2-4d8b-9148-e3be6c30e623}">
          <xlrd:rvb i="11794"/>
        </ext>
      </extLst>
    </bk>
    <bk>
      <extLst>
        <ext uri="{3e2802c4-a4d2-4d8b-9148-e3be6c30e623}">
          <xlrd:rvb i="11795"/>
        </ext>
      </extLst>
    </bk>
    <bk>
      <extLst>
        <ext uri="{3e2802c4-a4d2-4d8b-9148-e3be6c30e623}">
          <xlrd:rvb i="11796"/>
        </ext>
      </extLst>
    </bk>
    <bk>
      <extLst>
        <ext uri="{3e2802c4-a4d2-4d8b-9148-e3be6c30e623}">
          <xlrd:rvb i="11797"/>
        </ext>
      </extLst>
    </bk>
    <bk>
      <extLst>
        <ext uri="{3e2802c4-a4d2-4d8b-9148-e3be6c30e623}">
          <xlrd:rvb i="11798"/>
        </ext>
      </extLst>
    </bk>
    <bk>
      <extLst>
        <ext uri="{3e2802c4-a4d2-4d8b-9148-e3be6c30e623}">
          <xlrd:rvb i="11799"/>
        </ext>
      </extLst>
    </bk>
    <bk>
      <extLst>
        <ext uri="{3e2802c4-a4d2-4d8b-9148-e3be6c30e623}">
          <xlrd:rvb i="11800"/>
        </ext>
      </extLst>
    </bk>
    <bk>
      <extLst>
        <ext uri="{3e2802c4-a4d2-4d8b-9148-e3be6c30e623}">
          <xlrd:rvb i="11801"/>
        </ext>
      </extLst>
    </bk>
    <bk>
      <extLst>
        <ext uri="{3e2802c4-a4d2-4d8b-9148-e3be6c30e623}">
          <xlrd:rvb i="11802"/>
        </ext>
      </extLst>
    </bk>
    <bk>
      <extLst>
        <ext uri="{3e2802c4-a4d2-4d8b-9148-e3be6c30e623}">
          <xlrd:rvb i="11803"/>
        </ext>
      </extLst>
    </bk>
    <bk>
      <extLst>
        <ext uri="{3e2802c4-a4d2-4d8b-9148-e3be6c30e623}">
          <xlrd:rvb i="11804"/>
        </ext>
      </extLst>
    </bk>
    <bk>
      <extLst>
        <ext uri="{3e2802c4-a4d2-4d8b-9148-e3be6c30e623}">
          <xlrd:rvb i="11805"/>
        </ext>
      </extLst>
    </bk>
    <bk>
      <extLst>
        <ext uri="{3e2802c4-a4d2-4d8b-9148-e3be6c30e623}">
          <xlrd:rvb i="11806"/>
        </ext>
      </extLst>
    </bk>
    <bk>
      <extLst>
        <ext uri="{3e2802c4-a4d2-4d8b-9148-e3be6c30e623}">
          <xlrd:rvb i="11807"/>
        </ext>
      </extLst>
    </bk>
    <bk>
      <extLst>
        <ext uri="{3e2802c4-a4d2-4d8b-9148-e3be6c30e623}">
          <xlrd:rvb i="11808"/>
        </ext>
      </extLst>
    </bk>
    <bk>
      <extLst>
        <ext uri="{3e2802c4-a4d2-4d8b-9148-e3be6c30e623}">
          <xlrd:rvb i="11809"/>
        </ext>
      </extLst>
    </bk>
    <bk>
      <extLst>
        <ext uri="{3e2802c4-a4d2-4d8b-9148-e3be6c30e623}">
          <xlrd:rvb i="11810"/>
        </ext>
      </extLst>
    </bk>
    <bk>
      <extLst>
        <ext uri="{3e2802c4-a4d2-4d8b-9148-e3be6c30e623}">
          <xlrd:rvb i="11811"/>
        </ext>
      </extLst>
    </bk>
    <bk>
      <extLst>
        <ext uri="{3e2802c4-a4d2-4d8b-9148-e3be6c30e623}">
          <xlrd:rvb i="11812"/>
        </ext>
      </extLst>
    </bk>
    <bk>
      <extLst>
        <ext uri="{3e2802c4-a4d2-4d8b-9148-e3be6c30e623}">
          <xlrd:rvb i="11813"/>
        </ext>
      </extLst>
    </bk>
    <bk>
      <extLst>
        <ext uri="{3e2802c4-a4d2-4d8b-9148-e3be6c30e623}">
          <xlrd:rvb i="11814"/>
        </ext>
      </extLst>
    </bk>
    <bk>
      <extLst>
        <ext uri="{3e2802c4-a4d2-4d8b-9148-e3be6c30e623}">
          <xlrd:rvb i="11815"/>
        </ext>
      </extLst>
    </bk>
    <bk>
      <extLst>
        <ext uri="{3e2802c4-a4d2-4d8b-9148-e3be6c30e623}">
          <xlrd:rvb i="11816"/>
        </ext>
      </extLst>
    </bk>
    <bk>
      <extLst>
        <ext uri="{3e2802c4-a4d2-4d8b-9148-e3be6c30e623}">
          <xlrd:rvb i="11817"/>
        </ext>
      </extLst>
    </bk>
    <bk>
      <extLst>
        <ext uri="{3e2802c4-a4d2-4d8b-9148-e3be6c30e623}">
          <xlrd:rvb i="11818"/>
        </ext>
      </extLst>
    </bk>
    <bk>
      <extLst>
        <ext uri="{3e2802c4-a4d2-4d8b-9148-e3be6c30e623}">
          <xlrd:rvb i="11819"/>
        </ext>
      </extLst>
    </bk>
    <bk>
      <extLst>
        <ext uri="{3e2802c4-a4d2-4d8b-9148-e3be6c30e623}">
          <xlrd:rvb i="11820"/>
        </ext>
      </extLst>
    </bk>
    <bk>
      <extLst>
        <ext uri="{3e2802c4-a4d2-4d8b-9148-e3be6c30e623}">
          <xlrd:rvb i="11821"/>
        </ext>
      </extLst>
    </bk>
    <bk>
      <extLst>
        <ext uri="{3e2802c4-a4d2-4d8b-9148-e3be6c30e623}">
          <xlrd:rvb i="11822"/>
        </ext>
      </extLst>
    </bk>
    <bk>
      <extLst>
        <ext uri="{3e2802c4-a4d2-4d8b-9148-e3be6c30e623}">
          <xlrd:rvb i="11823"/>
        </ext>
      </extLst>
    </bk>
    <bk>
      <extLst>
        <ext uri="{3e2802c4-a4d2-4d8b-9148-e3be6c30e623}">
          <xlrd:rvb i="11824"/>
        </ext>
      </extLst>
    </bk>
    <bk>
      <extLst>
        <ext uri="{3e2802c4-a4d2-4d8b-9148-e3be6c30e623}">
          <xlrd:rvb i="11825"/>
        </ext>
      </extLst>
    </bk>
    <bk>
      <extLst>
        <ext uri="{3e2802c4-a4d2-4d8b-9148-e3be6c30e623}">
          <xlrd:rvb i="11826"/>
        </ext>
      </extLst>
    </bk>
    <bk>
      <extLst>
        <ext uri="{3e2802c4-a4d2-4d8b-9148-e3be6c30e623}">
          <xlrd:rvb i="11827"/>
        </ext>
      </extLst>
    </bk>
    <bk>
      <extLst>
        <ext uri="{3e2802c4-a4d2-4d8b-9148-e3be6c30e623}">
          <xlrd:rvb i="11828"/>
        </ext>
      </extLst>
    </bk>
    <bk>
      <extLst>
        <ext uri="{3e2802c4-a4d2-4d8b-9148-e3be6c30e623}">
          <xlrd:rvb i="11829"/>
        </ext>
      </extLst>
    </bk>
    <bk>
      <extLst>
        <ext uri="{3e2802c4-a4d2-4d8b-9148-e3be6c30e623}">
          <xlrd:rvb i="11830"/>
        </ext>
      </extLst>
    </bk>
    <bk>
      <extLst>
        <ext uri="{3e2802c4-a4d2-4d8b-9148-e3be6c30e623}">
          <xlrd:rvb i="11831"/>
        </ext>
      </extLst>
    </bk>
    <bk>
      <extLst>
        <ext uri="{3e2802c4-a4d2-4d8b-9148-e3be6c30e623}">
          <xlrd:rvb i="11832"/>
        </ext>
      </extLst>
    </bk>
    <bk>
      <extLst>
        <ext uri="{3e2802c4-a4d2-4d8b-9148-e3be6c30e623}">
          <xlrd:rvb i="11833"/>
        </ext>
      </extLst>
    </bk>
    <bk>
      <extLst>
        <ext uri="{3e2802c4-a4d2-4d8b-9148-e3be6c30e623}">
          <xlrd:rvb i="11834"/>
        </ext>
      </extLst>
    </bk>
    <bk>
      <extLst>
        <ext uri="{3e2802c4-a4d2-4d8b-9148-e3be6c30e623}">
          <xlrd:rvb i="11835"/>
        </ext>
      </extLst>
    </bk>
    <bk>
      <extLst>
        <ext uri="{3e2802c4-a4d2-4d8b-9148-e3be6c30e623}">
          <xlrd:rvb i="11836"/>
        </ext>
      </extLst>
    </bk>
    <bk>
      <extLst>
        <ext uri="{3e2802c4-a4d2-4d8b-9148-e3be6c30e623}">
          <xlrd:rvb i="11837"/>
        </ext>
      </extLst>
    </bk>
    <bk>
      <extLst>
        <ext uri="{3e2802c4-a4d2-4d8b-9148-e3be6c30e623}">
          <xlrd:rvb i="11838"/>
        </ext>
      </extLst>
    </bk>
    <bk>
      <extLst>
        <ext uri="{3e2802c4-a4d2-4d8b-9148-e3be6c30e623}">
          <xlrd:rvb i="11839"/>
        </ext>
      </extLst>
    </bk>
    <bk>
      <extLst>
        <ext uri="{3e2802c4-a4d2-4d8b-9148-e3be6c30e623}">
          <xlrd:rvb i="11840"/>
        </ext>
      </extLst>
    </bk>
    <bk>
      <extLst>
        <ext uri="{3e2802c4-a4d2-4d8b-9148-e3be6c30e623}">
          <xlrd:rvb i="11841"/>
        </ext>
      </extLst>
    </bk>
    <bk>
      <extLst>
        <ext uri="{3e2802c4-a4d2-4d8b-9148-e3be6c30e623}">
          <xlrd:rvb i="11842"/>
        </ext>
      </extLst>
    </bk>
    <bk>
      <extLst>
        <ext uri="{3e2802c4-a4d2-4d8b-9148-e3be6c30e623}">
          <xlrd:rvb i="11843"/>
        </ext>
      </extLst>
    </bk>
    <bk>
      <extLst>
        <ext uri="{3e2802c4-a4d2-4d8b-9148-e3be6c30e623}">
          <xlrd:rvb i="11844"/>
        </ext>
      </extLst>
    </bk>
    <bk>
      <extLst>
        <ext uri="{3e2802c4-a4d2-4d8b-9148-e3be6c30e623}">
          <xlrd:rvb i="11845"/>
        </ext>
      </extLst>
    </bk>
    <bk>
      <extLst>
        <ext uri="{3e2802c4-a4d2-4d8b-9148-e3be6c30e623}">
          <xlrd:rvb i="11846"/>
        </ext>
      </extLst>
    </bk>
    <bk>
      <extLst>
        <ext uri="{3e2802c4-a4d2-4d8b-9148-e3be6c30e623}">
          <xlrd:rvb i="11847"/>
        </ext>
      </extLst>
    </bk>
    <bk>
      <extLst>
        <ext uri="{3e2802c4-a4d2-4d8b-9148-e3be6c30e623}">
          <xlrd:rvb i="11848"/>
        </ext>
      </extLst>
    </bk>
    <bk>
      <extLst>
        <ext uri="{3e2802c4-a4d2-4d8b-9148-e3be6c30e623}">
          <xlrd:rvb i="11849"/>
        </ext>
      </extLst>
    </bk>
    <bk>
      <extLst>
        <ext uri="{3e2802c4-a4d2-4d8b-9148-e3be6c30e623}">
          <xlrd:rvb i="11850"/>
        </ext>
      </extLst>
    </bk>
    <bk>
      <extLst>
        <ext uri="{3e2802c4-a4d2-4d8b-9148-e3be6c30e623}">
          <xlrd:rvb i="11851"/>
        </ext>
      </extLst>
    </bk>
    <bk>
      <extLst>
        <ext uri="{3e2802c4-a4d2-4d8b-9148-e3be6c30e623}">
          <xlrd:rvb i="11852"/>
        </ext>
      </extLst>
    </bk>
    <bk>
      <extLst>
        <ext uri="{3e2802c4-a4d2-4d8b-9148-e3be6c30e623}">
          <xlrd:rvb i="11853"/>
        </ext>
      </extLst>
    </bk>
    <bk>
      <extLst>
        <ext uri="{3e2802c4-a4d2-4d8b-9148-e3be6c30e623}">
          <xlrd:rvb i="11854"/>
        </ext>
      </extLst>
    </bk>
    <bk>
      <extLst>
        <ext uri="{3e2802c4-a4d2-4d8b-9148-e3be6c30e623}">
          <xlrd:rvb i="11855"/>
        </ext>
      </extLst>
    </bk>
    <bk>
      <extLst>
        <ext uri="{3e2802c4-a4d2-4d8b-9148-e3be6c30e623}">
          <xlrd:rvb i="11856"/>
        </ext>
      </extLst>
    </bk>
    <bk>
      <extLst>
        <ext uri="{3e2802c4-a4d2-4d8b-9148-e3be6c30e623}">
          <xlrd:rvb i="11857"/>
        </ext>
      </extLst>
    </bk>
    <bk>
      <extLst>
        <ext uri="{3e2802c4-a4d2-4d8b-9148-e3be6c30e623}">
          <xlrd:rvb i="11858"/>
        </ext>
      </extLst>
    </bk>
    <bk>
      <extLst>
        <ext uri="{3e2802c4-a4d2-4d8b-9148-e3be6c30e623}">
          <xlrd:rvb i="11859"/>
        </ext>
      </extLst>
    </bk>
    <bk>
      <extLst>
        <ext uri="{3e2802c4-a4d2-4d8b-9148-e3be6c30e623}">
          <xlrd:rvb i="11860"/>
        </ext>
      </extLst>
    </bk>
    <bk>
      <extLst>
        <ext uri="{3e2802c4-a4d2-4d8b-9148-e3be6c30e623}">
          <xlrd:rvb i="11861"/>
        </ext>
      </extLst>
    </bk>
    <bk>
      <extLst>
        <ext uri="{3e2802c4-a4d2-4d8b-9148-e3be6c30e623}">
          <xlrd:rvb i="11862"/>
        </ext>
      </extLst>
    </bk>
    <bk>
      <extLst>
        <ext uri="{3e2802c4-a4d2-4d8b-9148-e3be6c30e623}">
          <xlrd:rvb i="11863"/>
        </ext>
      </extLst>
    </bk>
    <bk>
      <extLst>
        <ext uri="{3e2802c4-a4d2-4d8b-9148-e3be6c30e623}">
          <xlrd:rvb i="11864"/>
        </ext>
      </extLst>
    </bk>
    <bk>
      <extLst>
        <ext uri="{3e2802c4-a4d2-4d8b-9148-e3be6c30e623}">
          <xlrd:rvb i="11865"/>
        </ext>
      </extLst>
    </bk>
    <bk>
      <extLst>
        <ext uri="{3e2802c4-a4d2-4d8b-9148-e3be6c30e623}">
          <xlrd:rvb i="11866"/>
        </ext>
      </extLst>
    </bk>
    <bk>
      <extLst>
        <ext uri="{3e2802c4-a4d2-4d8b-9148-e3be6c30e623}">
          <xlrd:rvb i="11867"/>
        </ext>
      </extLst>
    </bk>
    <bk>
      <extLst>
        <ext uri="{3e2802c4-a4d2-4d8b-9148-e3be6c30e623}">
          <xlrd:rvb i="11868"/>
        </ext>
      </extLst>
    </bk>
    <bk>
      <extLst>
        <ext uri="{3e2802c4-a4d2-4d8b-9148-e3be6c30e623}">
          <xlrd:rvb i="11869"/>
        </ext>
      </extLst>
    </bk>
    <bk>
      <extLst>
        <ext uri="{3e2802c4-a4d2-4d8b-9148-e3be6c30e623}">
          <xlrd:rvb i="11870"/>
        </ext>
      </extLst>
    </bk>
    <bk>
      <extLst>
        <ext uri="{3e2802c4-a4d2-4d8b-9148-e3be6c30e623}">
          <xlrd:rvb i="11871"/>
        </ext>
      </extLst>
    </bk>
    <bk>
      <extLst>
        <ext uri="{3e2802c4-a4d2-4d8b-9148-e3be6c30e623}">
          <xlrd:rvb i="11872"/>
        </ext>
      </extLst>
    </bk>
    <bk>
      <extLst>
        <ext uri="{3e2802c4-a4d2-4d8b-9148-e3be6c30e623}">
          <xlrd:rvb i="11873"/>
        </ext>
      </extLst>
    </bk>
    <bk>
      <extLst>
        <ext uri="{3e2802c4-a4d2-4d8b-9148-e3be6c30e623}">
          <xlrd:rvb i="11874"/>
        </ext>
      </extLst>
    </bk>
    <bk>
      <extLst>
        <ext uri="{3e2802c4-a4d2-4d8b-9148-e3be6c30e623}">
          <xlrd:rvb i="11875"/>
        </ext>
      </extLst>
    </bk>
    <bk>
      <extLst>
        <ext uri="{3e2802c4-a4d2-4d8b-9148-e3be6c30e623}">
          <xlrd:rvb i="11876"/>
        </ext>
      </extLst>
    </bk>
    <bk>
      <extLst>
        <ext uri="{3e2802c4-a4d2-4d8b-9148-e3be6c30e623}">
          <xlrd:rvb i="11877"/>
        </ext>
      </extLst>
    </bk>
    <bk>
      <extLst>
        <ext uri="{3e2802c4-a4d2-4d8b-9148-e3be6c30e623}">
          <xlrd:rvb i="11878"/>
        </ext>
      </extLst>
    </bk>
    <bk>
      <extLst>
        <ext uri="{3e2802c4-a4d2-4d8b-9148-e3be6c30e623}">
          <xlrd:rvb i="11879"/>
        </ext>
      </extLst>
    </bk>
    <bk>
      <extLst>
        <ext uri="{3e2802c4-a4d2-4d8b-9148-e3be6c30e623}">
          <xlrd:rvb i="11880"/>
        </ext>
      </extLst>
    </bk>
    <bk>
      <extLst>
        <ext uri="{3e2802c4-a4d2-4d8b-9148-e3be6c30e623}">
          <xlrd:rvb i="11881"/>
        </ext>
      </extLst>
    </bk>
    <bk>
      <extLst>
        <ext uri="{3e2802c4-a4d2-4d8b-9148-e3be6c30e623}">
          <xlrd:rvb i="11882"/>
        </ext>
      </extLst>
    </bk>
    <bk>
      <extLst>
        <ext uri="{3e2802c4-a4d2-4d8b-9148-e3be6c30e623}">
          <xlrd:rvb i="11883"/>
        </ext>
      </extLst>
    </bk>
    <bk>
      <extLst>
        <ext uri="{3e2802c4-a4d2-4d8b-9148-e3be6c30e623}">
          <xlrd:rvb i="11884"/>
        </ext>
      </extLst>
    </bk>
    <bk>
      <extLst>
        <ext uri="{3e2802c4-a4d2-4d8b-9148-e3be6c30e623}">
          <xlrd:rvb i="11885"/>
        </ext>
      </extLst>
    </bk>
    <bk>
      <extLst>
        <ext uri="{3e2802c4-a4d2-4d8b-9148-e3be6c30e623}">
          <xlrd:rvb i="11886"/>
        </ext>
      </extLst>
    </bk>
    <bk>
      <extLst>
        <ext uri="{3e2802c4-a4d2-4d8b-9148-e3be6c30e623}">
          <xlrd:rvb i="11887"/>
        </ext>
      </extLst>
    </bk>
    <bk>
      <extLst>
        <ext uri="{3e2802c4-a4d2-4d8b-9148-e3be6c30e623}">
          <xlrd:rvb i="11888"/>
        </ext>
      </extLst>
    </bk>
    <bk>
      <extLst>
        <ext uri="{3e2802c4-a4d2-4d8b-9148-e3be6c30e623}">
          <xlrd:rvb i="11889"/>
        </ext>
      </extLst>
    </bk>
    <bk>
      <extLst>
        <ext uri="{3e2802c4-a4d2-4d8b-9148-e3be6c30e623}">
          <xlrd:rvb i="11890"/>
        </ext>
      </extLst>
    </bk>
    <bk>
      <extLst>
        <ext uri="{3e2802c4-a4d2-4d8b-9148-e3be6c30e623}">
          <xlrd:rvb i="11891"/>
        </ext>
      </extLst>
    </bk>
    <bk>
      <extLst>
        <ext uri="{3e2802c4-a4d2-4d8b-9148-e3be6c30e623}">
          <xlrd:rvb i="11892"/>
        </ext>
      </extLst>
    </bk>
    <bk>
      <extLst>
        <ext uri="{3e2802c4-a4d2-4d8b-9148-e3be6c30e623}">
          <xlrd:rvb i="11893"/>
        </ext>
      </extLst>
    </bk>
    <bk>
      <extLst>
        <ext uri="{3e2802c4-a4d2-4d8b-9148-e3be6c30e623}">
          <xlrd:rvb i="11894"/>
        </ext>
      </extLst>
    </bk>
    <bk>
      <extLst>
        <ext uri="{3e2802c4-a4d2-4d8b-9148-e3be6c30e623}">
          <xlrd:rvb i="11895"/>
        </ext>
      </extLst>
    </bk>
    <bk>
      <extLst>
        <ext uri="{3e2802c4-a4d2-4d8b-9148-e3be6c30e623}">
          <xlrd:rvb i="11896"/>
        </ext>
      </extLst>
    </bk>
    <bk>
      <extLst>
        <ext uri="{3e2802c4-a4d2-4d8b-9148-e3be6c30e623}">
          <xlrd:rvb i="11897"/>
        </ext>
      </extLst>
    </bk>
    <bk>
      <extLst>
        <ext uri="{3e2802c4-a4d2-4d8b-9148-e3be6c30e623}">
          <xlrd:rvb i="11898"/>
        </ext>
      </extLst>
    </bk>
    <bk>
      <extLst>
        <ext uri="{3e2802c4-a4d2-4d8b-9148-e3be6c30e623}">
          <xlrd:rvb i="11899"/>
        </ext>
      </extLst>
    </bk>
    <bk>
      <extLst>
        <ext uri="{3e2802c4-a4d2-4d8b-9148-e3be6c30e623}">
          <xlrd:rvb i="11900"/>
        </ext>
      </extLst>
    </bk>
    <bk>
      <extLst>
        <ext uri="{3e2802c4-a4d2-4d8b-9148-e3be6c30e623}">
          <xlrd:rvb i="11901"/>
        </ext>
      </extLst>
    </bk>
    <bk>
      <extLst>
        <ext uri="{3e2802c4-a4d2-4d8b-9148-e3be6c30e623}">
          <xlrd:rvb i="11902"/>
        </ext>
      </extLst>
    </bk>
    <bk>
      <extLst>
        <ext uri="{3e2802c4-a4d2-4d8b-9148-e3be6c30e623}">
          <xlrd:rvb i="11903"/>
        </ext>
      </extLst>
    </bk>
    <bk>
      <extLst>
        <ext uri="{3e2802c4-a4d2-4d8b-9148-e3be6c30e623}">
          <xlrd:rvb i="11904"/>
        </ext>
      </extLst>
    </bk>
    <bk>
      <extLst>
        <ext uri="{3e2802c4-a4d2-4d8b-9148-e3be6c30e623}">
          <xlrd:rvb i="11905"/>
        </ext>
      </extLst>
    </bk>
    <bk>
      <extLst>
        <ext uri="{3e2802c4-a4d2-4d8b-9148-e3be6c30e623}">
          <xlrd:rvb i="11906"/>
        </ext>
      </extLst>
    </bk>
    <bk>
      <extLst>
        <ext uri="{3e2802c4-a4d2-4d8b-9148-e3be6c30e623}">
          <xlrd:rvb i="11907"/>
        </ext>
      </extLst>
    </bk>
    <bk>
      <extLst>
        <ext uri="{3e2802c4-a4d2-4d8b-9148-e3be6c30e623}">
          <xlrd:rvb i="11908"/>
        </ext>
      </extLst>
    </bk>
    <bk>
      <extLst>
        <ext uri="{3e2802c4-a4d2-4d8b-9148-e3be6c30e623}">
          <xlrd:rvb i="11909"/>
        </ext>
      </extLst>
    </bk>
    <bk>
      <extLst>
        <ext uri="{3e2802c4-a4d2-4d8b-9148-e3be6c30e623}">
          <xlrd:rvb i="11910"/>
        </ext>
      </extLst>
    </bk>
    <bk>
      <extLst>
        <ext uri="{3e2802c4-a4d2-4d8b-9148-e3be6c30e623}">
          <xlrd:rvb i="11911"/>
        </ext>
      </extLst>
    </bk>
    <bk>
      <extLst>
        <ext uri="{3e2802c4-a4d2-4d8b-9148-e3be6c30e623}">
          <xlrd:rvb i="11912"/>
        </ext>
      </extLst>
    </bk>
    <bk>
      <extLst>
        <ext uri="{3e2802c4-a4d2-4d8b-9148-e3be6c30e623}">
          <xlrd:rvb i="11913"/>
        </ext>
      </extLst>
    </bk>
    <bk>
      <extLst>
        <ext uri="{3e2802c4-a4d2-4d8b-9148-e3be6c30e623}">
          <xlrd:rvb i="11914"/>
        </ext>
      </extLst>
    </bk>
    <bk>
      <extLst>
        <ext uri="{3e2802c4-a4d2-4d8b-9148-e3be6c30e623}">
          <xlrd:rvb i="11915"/>
        </ext>
      </extLst>
    </bk>
    <bk>
      <extLst>
        <ext uri="{3e2802c4-a4d2-4d8b-9148-e3be6c30e623}">
          <xlrd:rvb i="11916"/>
        </ext>
      </extLst>
    </bk>
    <bk>
      <extLst>
        <ext uri="{3e2802c4-a4d2-4d8b-9148-e3be6c30e623}">
          <xlrd:rvb i="11917"/>
        </ext>
      </extLst>
    </bk>
    <bk>
      <extLst>
        <ext uri="{3e2802c4-a4d2-4d8b-9148-e3be6c30e623}">
          <xlrd:rvb i="11918"/>
        </ext>
      </extLst>
    </bk>
    <bk>
      <extLst>
        <ext uri="{3e2802c4-a4d2-4d8b-9148-e3be6c30e623}">
          <xlrd:rvb i="11919"/>
        </ext>
      </extLst>
    </bk>
    <bk>
      <extLst>
        <ext uri="{3e2802c4-a4d2-4d8b-9148-e3be6c30e623}">
          <xlrd:rvb i="11920"/>
        </ext>
      </extLst>
    </bk>
    <bk>
      <extLst>
        <ext uri="{3e2802c4-a4d2-4d8b-9148-e3be6c30e623}">
          <xlrd:rvb i="11921"/>
        </ext>
      </extLst>
    </bk>
    <bk>
      <extLst>
        <ext uri="{3e2802c4-a4d2-4d8b-9148-e3be6c30e623}">
          <xlrd:rvb i="11922"/>
        </ext>
      </extLst>
    </bk>
    <bk>
      <extLst>
        <ext uri="{3e2802c4-a4d2-4d8b-9148-e3be6c30e623}">
          <xlrd:rvb i="11923"/>
        </ext>
      </extLst>
    </bk>
    <bk>
      <extLst>
        <ext uri="{3e2802c4-a4d2-4d8b-9148-e3be6c30e623}">
          <xlrd:rvb i="11924"/>
        </ext>
      </extLst>
    </bk>
    <bk>
      <extLst>
        <ext uri="{3e2802c4-a4d2-4d8b-9148-e3be6c30e623}">
          <xlrd:rvb i="11925"/>
        </ext>
      </extLst>
    </bk>
    <bk>
      <extLst>
        <ext uri="{3e2802c4-a4d2-4d8b-9148-e3be6c30e623}">
          <xlrd:rvb i="11926"/>
        </ext>
      </extLst>
    </bk>
    <bk>
      <extLst>
        <ext uri="{3e2802c4-a4d2-4d8b-9148-e3be6c30e623}">
          <xlrd:rvb i="11927"/>
        </ext>
      </extLst>
    </bk>
    <bk>
      <extLst>
        <ext uri="{3e2802c4-a4d2-4d8b-9148-e3be6c30e623}">
          <xlrd:rvb i="11928"/>
        </ext>
      </extLst>
    </bk>
    <bk>
      <extLst>
        <ext uri="{3e2802c4-a4d2-4d8b-9148-e3be6c30e623}">
          <xlrd:rvb i="11929"/>
        </ext>
      </extLst>
    </bk>
    <bk>
      <extLst>
        <ext uri="{3e2802c4-a4d2-4d8b-9148-e3be6c30e623}">
          <xlrd:rvb i="11930"/>
        </ext>
      </extLst>
    </bk>
    <bk>
      <extLst>
        <ext uri="{3e2802c4-a4d2-4d8b-9148-e3be6c30e623}">
          <xlrd:rvb i="11931"/>
        </ext>
      </extLst>
    </bk>
    <bk>
      <extLst>
        <ext uri="{3e2802c4-a4d2-4d8b-9148-e3be6c30e623}">
          <xlrd:rvb i="11932"/>
        </ext>
      </extLst>
    </bk>
    <bk>
      <extLst>
        <ext uri="{3e2802c4-a4d2-4d8b-9148-e3be6c30e623}">
          <xlrd:rvb i="11933"/>
        </ext>
      </extLst>
    </bk>
    <bk>
      <extLst>
        <ext uri="{3e2802c4-a4d2-4d8b-9148-e3be6c30e623}">
          <xlrd:rvb i="11934"/>
        </ext>
      </extLst>
    </bk>
    <bk>
      <extLst>
        <ext uri="{3e2802c4-a4d2-4d8b-9148-e3be6c30e623}">
          <xlrd:rvb i="11935"/>
        </ext>
      </extLst>
    </bk>
    <bk>
      <extLst>
        <ext uri="{3e2802c4-a4d2-4d8b-9148-e3be6c30e623}">
          <xlrd:rvb i="11936"/>
        </ext>
      </extLst>
    </bk>
    <bk>
      <extLst>
        <ext uri="{3e2802c4-a4d2-4d8b-9148-e3be6c30e623}">
          <xlrd:rvb i="11937"/>
        </ext>
      </extLst>
    </bk>
    <bk>
      <extLst>
        <ext uri="{3e2802c4-a4d2-4d8b-9148-e3be6c30e623}">
          <xlrd:rvb i="11938"/>
        </ext>
      </extLst>
    </bk>
    <bk>
      <extLst>
        <ext uri="{3e2802c4-a4d2-4d8b-9148-e3be6c30e623}">
          <xlrd:rvb i="11939"/>
        </ext>
      </extLst>
    </bk>
    <bk>
      <extLst>
        <ext uri="{3e2802c4-a4d2-4d8b-9148-e3be6c30e623}">
          <xlrd:rvb i="11940"/>
        </ext>
      </extLst>
    </bk>
    <bk>
      <extLst>
        <ext uri="{3e2802c4-a4d2-4d8b-9148-e3be6c30e623}">
          <xlrd:rvb i="11941"/>
        </ext>
      </extLst>
    </bk>
    <bk>
      <extLst>
        <ext uri="{3e2802c4-a4d2-4d8b-9148-e3be6c30e623}">
          <xlrd:rvb i="11942"/>
        </ext>
      </extLst>
    </bk>
    <bk>
      <extLst>
        <ext uri="{3e2802c4-a4d2-4d8b-9148-e3be6c30e623}">
          <xlrd:rvb i="11943"/>
        </ext>
      </extLst>
    </bk>
    <bk>
      <extLst>
        <ext uri="{3e2802c4-a4d2-4d8b-9148-e3be6c30e623}">
          <xlrd:rvb i="11944"/>
        </ext>
      </extLst>
    </bk>
    <bk>
      <extLst>
        <ext uri="{3e2802c4-a4d2-4d8b-9148-e3be6c30e623}">
          <xlrd:rvb i="11945"/>
        </ext>
      </extLst>
    </bk>
    <bk>
      <extLst>
        <ext uri="{3e2802c4-a4d2-4d8b-9148-e3be6c30e623}">
          <xlrd:rvb i="11946"/>
        </ext>
      </extLst>
    </bk>
    <bk>
      <extLst>
        <ext uri="{3e2802c4-a4d2-4d8b-9148-e3be6c30e623}">
          <xlrd:rvb i="11947"/>
        </ext>
      </extLst>
    </bk>
    <bk>
      <extLst>
        <ext uri="{3e2802c4-a4d2-4d8b-9148-e3be6c30e623}">
          <xlrd:rvb i="11948"/>
        </ext>
      </extLst>
    </bk>
    <bk>
      <extLst>
        <ext uri="{3e2802c4-a4d2-4d8b-9148-e3be6c30e623}">
          <xlrd:rvb i="11949"/>
        </ext>
      </extLst>
    </bk>
    <bk>
      <extLst>
        <ext uri="{3e2802c4-a4d2-4d8b-9148-e3be6c30e623}">
          <xlrd:rvb i="11950"/>
        </ext>
      </extLst>
    </bk>
    <bk>
      <extLst>
        <ext uri="{3e2802c4-a4d2-4d8b-9148-e3be6c30e623}">
          <xlrd:rvb i="11951"/>
        </ext>
      </extLst>
    </bk>
    <bk>
      <extLst>
        <ext uri="{3e2802c4-a4d2-4d8b-9148-e3be6c30e623}">
          <xlrd:rvb i="11952"/>
        </ext>
      </extLst>
    </bk>
    <bk>
      <extLst>
        <ext uri="{3e2802c4-a4d2-4d8b-9148-e3be6c30e623}">
          <xlrd:rvb i="11953"/>
        </ext>
      </extLst>
    </bk>
    <bk>
      <extLst>
        <ext uri="{3e2802c4-a4d2-4d8b-9148-e3be6c30e623}">
          <xlrd:rvb i="11954"/>
        </ext>
      </extLst>
    </bk>
    <bk>
      <extLst>
        <ext uri="{3e2802c4-a4d2-4d8b-9148-e3be6c30e623}">
          <xlrd:rvb i="11955"/>
        </ext>
      </extLst>
    </bk>
    <bk>
      <extLst>
        <ext uri="{3e2802c4-a4d2-4d8b-9148-e3be6c30e623}">
          <xlrd:rvb i="11956"/>
        </ext>
      </extLst>
    </bk>
    <bk>
      <extLst>
        <ext uri="{3e2802c4-a4d2-4d8b-9148-e3be6c30e623}">
          <xlrd:rvb i="11957"/>
        </ext>
      </extLst>
    </bk>
    <bk>
      <extLst>
        <ext uri="{3e2802c4-a4d2-4d8b-9148-e3be6c30e623}">
          <xlrd:rvb i="11958"/>
        </ext>
      </extLst>
    </bk>
    <bk>
      <extLst>
        <ext uri="{3e2802c4-a4d2-4d8b-9148-e3be6c30e623}">
          <xlrd:rvb i="11959"/>
        </ext>
      </extLst>
    </bk>
    <bk>
      <extLst>
        <ext uri="{3e2802c4-a4d2-4d8b-9148-e3be6c30e623}">
          <xlrd:rvb i="11960"/>
        </ext>
      </extLst>
    </bk>
    <bk>
      <extLst>
        <ext uri="{3e2802c4-a4d2-4d8b-9148-e3be6c30e623}">
          <xlrd:rvb i="11961"/>
        </ext>
      </extLst>
    </bk>
    <bk>
      <extLst>
        <ext uri="{3e2802c4-a4d2-4d8b-9148-e3be6c30e623}">
          <xlrd:rvb i="11962"/>
        </ext>
      </extLst>
    </bk>
    <bk>
      <extLst>
        <ext uri="{3e2802c4-a4d2-4d8b-9148-e3be6c30e623}">
          <xlrd:rvb i="11963"/>
        </ext>
      </extLst>
    </bk>
    <bk>
      <extLst>
        <ext uri="{3e2802c4-a4d2-4d8b-9148-e3be6c30e623}">
          <xlrd:rvb i="11964"/>
        </ext>
      </extLst>
    </bk>
    <bk>
      <extLst>
        <ext uri="{3e2802c4-a4d2-4d8b-9148-e3be6c30e623}">
          <xlrd:rvb i="11965"/>
        </ext>
      </extLst>
    </bk>
    <bk>
      <extLst>
        <ext uri="{3e2802c4-a4d2-4d8b-9148-e3be6c30e623}">
          <xlrd:rvb i="11966"/>
        </ext>
      </extLst>
    </bk>
    <bk>
      <extLst>
        <ext uri="{3e2802c4-a4d2-4d8b-9148-e3be6c30e623}">
          <xlrd:rvb i="11967"/>
        </ext>
      </extLst>
    </bk>
    <bk>
      <extLst>
        <ext uri="{3e2802c4-a4d2-4d8b-9148-e3be6c30e623}">
          <xlrd:rvb i="11968"/>
        </ext>
      </extLst>
    </bk>
    <bk>
      <extLst>
        <ext uri="{3e2802c4-a4d2-4d8b-9148-e3be6c30e623}">
          <xlrd:rvb i="11969"/>
        </ext>
      </extLst>
    </bk>
    <bk>
      <extLst>
        <ext uri="{3e2802c4-a4d2-4d8b-9148-e3be6c30e623}">
          <xlrd:rvb i="11970"/>
        </ext>
      </extLst>
    </bk>
    <bk>
      <extLst>
        <ext uri="{3e2802c4-a4d2-4d8b-9148-e3be6c30e623}">
          <xlrd:rvb i="11971"/>
        </ext>
      </extLst>
    </bk>
    <bk>
      <extLst>
        <ext uri="{3e2802c4-a4d2-4d8b-9148-e3be6c30e623}">
          <xlrd:rvb i="11972"/>
        </ext>
      </extLst>
    </bk>
    <bk>
      <extLst>
        <ext uri="{3e2802c4-a4d2-4d8b-9148-e3be6c30e623}">
          <xlrd:rvb i="11973"/>
        </ext>
      </extLst>
    </bk>
    <bk>
      <extLst>
        <ext uri="{3e2802c4-a4d2-4d8b-9148-e3be6c30e623}">
          <xlrd:rvb i="11974"/>
        </ext>
      </extLst>
    </bk>
    <bk>
      <extLst>
        <ext uri="{3e2802c4-a4d2-4d8b-9148-e3be6c30e623}">
          <xlrd:rvb i="11975"/>
        </ext>
      </extLst>
    </bk>
    <bk>
      <extLst>
        <ext uri="{3e2802c4-a4d2-4d8b-9148-e3be6c30e623}">
          <xlrd:rvb i="11976"/>
        </ext>
      </extLst>
    </bk>
    <bk>
      <extLst>
        <ext uri="{3e2802c4-a4d2-4d8b-9148-e3be6c30e623}">
          <xlrd:rvb i="11977"/>
        </ext>
      </extLst>
    </bk>
    <bk>
      <extLst>
        <ext uri="{3e2802c4-a4d2-4d8b-9148-e3be6c30e623}">
          <xlrd:rvb i="11978"/>
        </ext>
      </extLst>
    </bk>
    <bk>
      <extLst>
        <ext uri="{3e2802c4-a4d2-4d8b-9148-e3be6c30e623}">
          <xlrd:rvb i="11979"/>
        </ext>
      </extLst>
    </bk>
    <bk>
      <extLst>
        <ext uri="{3e2802c4-a4d2-4d8b-9148-e3be6c30e623}">
          <xlrd:rvb i="11980"/>
        </ext>
      </extLst>
    </bk>
    <bk>
      <extLst>
        <ext uri="{3e2802c4-a4d2-4d8b-9148-e3be6c30e623}">
          <xlrd:rvb i="11981"/>
        </ext>
      </extLst>
    </bk>
    <bk>
      <extLst>
        <ext uri="{3e2802c4-a4d2-4d8b-9148-e3be6c30e623}">
          <xlrd:rvb i="11982"/>
        </ext>
      </extLst>
    </bk>
    <bk>
      <extLst>
        <ext uri="{3e2802c4-a4d2-4d8b-9148-e3be6c30e623}">
          <xlrd:rvb i="11983"/>
        </ext>
      </extLst>
    </bk>
    <bk>
      <extLst>
        <ext uri="{3e2802c4-a4d2-4d8b-9148-e3be6c30e623}">
          <xlrd:rvb i="11984"/>
        </ext>
      </extLst>
    </bk>
    <bk>
      <extLst>
        <ext uri="{3e2802c4-a4d2-4d8b-9148-e3be6c30e623}">
          <xlrd:rvb i="11985"/>
        </ext>
      </extLst>
    </bk>
    <bk>
      <extLst>
        <ext uri="{3e2802c4-a4d2-4d8b-9148-e3be6c30e623}">
          <xlrd:rvb i="11986"/>
        </ext>
      </extLst>
    </bk>
    <bk>
      <extLst>
        <ext uri="{3e2802c4-a4d2-4d8b-9148-e3be6c30e623}">
          <xlrd:rvb i="11987"/>
        </ext>
      </extLst>
    </bk>
    <bk>
      <extLst>
        <ext uri="{3e2802c4-a4d2-4d8b-9148-e3be6c30e623}">
          <xlrd:rvb i="11988"/>
        </ext>
      </extLst>
    </bk>
    <bk>
      <extLst>
        <ext uri="{3e2802c4-a4d2-4d8b-9148-e3be6c30e623}">
          <xlrd:rvb i="11989"/>
        </ext>
      </extLst>
    </bk>
    <bk>
      <extLst>
        <ext uri="{3e2802c4-a4d2-4d8b-9148-e3be6c30e623}">
          <xlrd:rvb i="11990"/>
        </ext>
      </extLst>
    </bk>
    <bk>
      <extLst>
        <ext uri="{3e2802c4-a4d2-4d8b-9148-e3be6c30e623}">
          <xlrd:rvb i="11991"/>
        </ext>
      </extLst>
    </bk>
    <bk>
      <extLst>
        <ext uri="{3e2802c4-a4d2-4d8b-9148-e3be6c30e623}">
          <xlrd:rvb i="11992"/>
        </ext>
      </extLst>
    </bk>
    <bk>
      <extLst>
        <ext uri="{3e2802c4-a4d2-4d8b-9148-e3be6c30e623}">
          <xlrd:rvb i="11993"/>
        </ext>
      </extLst>
    </bk>
    <bk>
      <extLst>
        <ext uri="{3e2802c4-a4d2-4d8b-9148-e3be6c30e623}">
          <xlrd:rvb i="11994"/>
        </ext>
      </extLst>
    </bk>
    <bk>
      <extLst>
        <ext uri="{3e2802c4-a4d2-4d8b-9148-e3be6c30e623}">
          <xlrd:rvb i="11995"/>
        </ext>
      </extLst>
    </bk>
    <bk>
      <extLst>
        <ext uri="{3e2802c4-a4d2-4d8b-9148-e3be6c30e623}">
          <xlrd:rvb i="11996"/>
        </ext>
      </extLst>
    </bk>
    <bk>
      <extLst>
        <ext uri="{3e2802c4-a4d2-4d8b-9148-e3be6c30e623}">
          <xlrd:rvb i="11997"/>
        </ext>
      </extLst>
    </bk>
    <bk>
      <extLst>
        <ext uri="{3e2802c4-a4d2-4d8b-9148-e3be6c30e623}">
          <xlrd:rvb i="11998"/>
        </ext>
      </extLst>
    </bk>
    <bk>
      <extLst>
        <ext uri="{3e2802c4-a4d2-4d8b-9148-e3be6c30e623}">
          <xlrd:rvb i="11999"/>
        </ext>
      </extLst>
    </bk>
    <bk>
      <extLst>
        <ext uri="{3e2802c4-a4d2-4d8b-9148-e3be6c30e623}">
          <xlrd:rvb i="12000"/>
        </ext>
      </extLst>
    </bk>
    <bk>
      <extLst>
        <ext uri="{3e2802c4-a4d2-4d8b-9148-e3be6c30e623}">
          <xlrd:rvb i="12001"/>
        </ext>
      </extLst>
    </bk>
    <bk>
      <extLst>
        <ext uri="{3e2802c4-a4d2-4d8b-9148-e3be6c30e623}">
          <xlrd:rvb i="12002"/>
        </ext>
      </extLst>
    </bk>
    <bk>
      <extLst>
        <ext uri="{3e2802c4-a4d2-4d8b-9148-e3be6c30e623}">
          <xlrd:rvb i="12003"/>
        </ext>
      </extLst>
    </bk>
    <bk>
      <extLst>
        <ext uri="{3e2802c4-a4d2-4d8b-9148-e3be6c30e623}">
          <xlrd:rvb i="12004"/>
        </ext>
      </extLst>
    </bk>
    <bk>
      <extLst>
        <ext uri="{3e2802c4-a4d2-4d8b-9148-e3be6c30e623}">
          <xlrd:rvb i="12005"/>
        </ext>
      </extLst>
    </bk>
    <bk>
      <extLst>
        <ext uri="{3e2802c4-a4d2-4d8b-9148-e3be6c30e623}">
          <xlrd:rvb i="12006"/>
        </ext>
      </extLst>
    </bk>
    <bk>
      <extLst>
        <ext uri="{3e2802c4-a4d2-4d8b-9148-e3be6c30e623}">
          <xlrd:rvb i="12007"/>
        </ext>
      </extLst>
    </bk>
    <bk>
      <extLst>
        <ext uri="{3e2802c4-a4d2-4d8b-9148-e3be6c30e623}">
          <xlrd:rvb i="12008"/>
        </ext>
      </extLst>
    </bk>
    <bk>
      <extLst>
        <ext uri="{3e2802c4-a4d2-4d8b-9148-e3be6c30e623}">
          <xlrd:rvb i="12009"/>
        </ext>
      </extLst>
    </bk>
    <bk>
      <extLst>
        <ext uri="{3e2802c4-a4d2-4d8b-9148-e3be6c30e623}">
          <xlrd:rvb i="12010"/>
        </ext>
      </extLst>
    </bk>
    <bk>
      <extLst>
        <ext uri="{3e2802c4-a4d2-4d8b-9148-e3be6c30e623}">
          <xlrd:rvb i="12011"/>
        </ext>
      </extLst>
    </bk>
    <bk>
      <extLst>
        <ext uri="{3e2802c4-a4d2-4d8b-9148-e3be6c30e623}">
          <xlrd:rvb i="12012"/>
        </ext>
      </extLst>
    </bk>
    <bk>
      <extLst>
        <ext uri="{3e2802c4-a4d2-4d8b-9148-e3be6c30e623}">
          <xlrd:rvb i="12013"/>
        </ext>
      </extLst>
    </bk>
    <bk>
      <extLst>
        <ext uri="{3e2802c4-a4d2-4d8b-9148-e3be6c30e623}">
          <xlrd:rvb i="12014"/>
        </ext>
      </extLst>
    </bk>
    <bk>
      <extLst>
        <ext uri="{3e2802c4-a4d2-4d8b-9148-e3be6c30e623}">
          <xlrd:rvb i="12015"/>
        </ext>
      </extLst>
    </bk>
    <bk>
      <extLst>
        <ext uri="{3e2802c4-a4d2-4d8b-9148-e3be6c30e623}">
          <xlrd:rvb i="12016"/>
        </ext>
      </extLst>
    </bk>
    <bk>
      <extLst>
        <ext uri="{3e2802c4-a4d2-4d8b-9148-e3be6c30e623}">
          <xlrd:rvb i="12017"/>
        </ext>
      </extLst>
    </bk>
    <bk>
      <extLst>
        <ext uri="{3e2802c4-a4d2-4d8b-9148-e3be6c30e623}">
          <xlrd:rvb i="12018"/>
        </ext>
      </extLst>
    </bk>
    <bk>
      <extLst>
        <ext uri="{3e2802c4-a4d2-4d8b-9148-e3be6c30e623}">
          <xlrd:rvb i="12019"/>
        </ext>
      </extLst>
    </bk>
    <bk>
      <extLst>
        <ext uri="{3e2802c4-a4d2-4d8b-9148-e3be6c30e623}">
          <xlrd:rvb i="12020"/>
        </ext>
      </extLst>
    </bk>
    <bk>
      <extLst>
        <ext uri="{3e2802c4-a4d2-4d8b-9148-e3be6c30e623}">
          <xlrd:rvb i="12021"/>
        </ext>
      </extLst>
    </bk>
    <bk>
      <extLst>
        <ext uri="{3e2802c4-a4d2-4d8b-9148-e3be6c30e623}">
          <xlrd:rvb i="12022"/>
        </ext>
      </extLst>
    </bk>
    <bk>
      <extLst>
        <ext uri="{3e2802c4-a4d2-4d8b-9148-e3be6c30e623}">
          <xlrd:rvb i="12023"/>
        </ext>
      </extLst>
    </bk>
    <bk>
      <extLst>
        <ext uri="{3e2802c4-a4d2-4d8b-9148-e3be6c30e623}">
          <xlrd:rvb i="12024"/>
        </ext>
      </extLst>
    </bk>
    <bk>
      <extLst>
        <ext uri="{3e2802c4-a4d2-4d8b-9148-e3be6c30e623}">
          <xlrd:rvb i="12025"/>
        </ext>
      </extLst>
    </bk>
    <bk>
      <extLst>
        <ext uri="{3e2802c4-a4d2-4d8b-9148-e3be6c30e623}">
          <xlrd:rvb i="12026"/>
        </ext>
      </extLst>
    </bk>
    <bk>
      <extLst>
        <ext uri="{3e2802c4-a4d2-4d8b-9148-e3be6c30e623}">
          <xlrd:rvb i="12027"/>
        </ext>
      </extLst>
    </bk>
    <bk>
      <extLst>
        <ext uri="{3e2802c4-a4d2-4d8b-9148-e3be6c30e623}">
          <xlrd:rvb i="12028"/>
        </ext>
      </extLst>
    </bk>
    <bk>
      <extLst>
        <ext uri="{3e2802c4-a4d2-4d8b-9148-e3be6c30e623}">
          <xlrd:rvb i="12029"/>
        </ext>
      </extLst>
    </bk>
    <bk>
      <extLst>
        <ext uri="{3e2802c4-a4d2-4d8b-9148-e3be6c30e623}">
          <xlrd:rvb i="12030"/>
        </ext>
      </extLst>
    </bk>
    <bk>
      <extLst>
        <ext uri="{3e2802c4-a4d2-4d8b-9148-e3be6c30e623}">
          <xlrd:rvb i="12031"/>
        </ext>
      </extLst>
    </bk>
    <bk>
      <extLst>
        <ext uri="{3e2802c4-a4d2-4d8b-9148-e3be6c30e623}">
          <xlrd:rvb i="12032"/>
        </ext>
      </extLst>
    </bk>
    <bk>
      <extLst>
        <ext uri="{3e2802c4-a4d2-4d8b-9148-e3be6c30e623}">
          <xlrd:rvb i="12033"/>
        </ext>
      </extLst>
    </bk>
    <bk>
      <extLst>
        <ext uri="{3e2802c4-a4d2-4d8b-9148-e3be6c30e623}">
          <xlrd:rvb i="12034"/>
        </ext>
      </extLst>
    </bk>
    <bk>
      <extLst>
        <ext uri="{3e2802c4-a4d2-4d8b-9148-e3be6c30e623}">
          <xlrd:rvb i="12035"/>
        </ext>
      </extLst>
    </bk>
    <bk>
      <extLst>
        <ext uri="{3e2802c4-a4d2-4d8b-9148-e3be6c30e623}">
          <xlrd:rvb i="12036"/>
        </ext>
      </extLst>
    </bk>
    <bk>
      <extLst>
        <ext uri="{3e2802c4-a4d2-4d8b-9148-e3be6c30e623}">
          <xlrd:rvb i="12037"/>
        </ext>
      </extLst>
    </bk>
    <bk>
      <extLst>
        <ext uri="{3e2802c4-a4d2-4d8b-9148-e3be6c30e623}">
          <xlrd:rvb i="12038"/>
        </ext>
      </extLst>
    </bk>
    <bk>
      <extLst>
        <ext uri="{3e2802c4-a4d2-4d8b-9148-e3be6c30e623}">
          <xlrd:rvb i="12039"/>
        </ext>
      </extLst>
    </bk>
    <bk>
      <extLst>
        <ext uri="{3e2802c4-a4d2-4d8b-9148-e3be6c30e623}">
          <xlrd:rvb i="12040"/>
        </ext>
      </extLst>
    </bk>
    <bk>
      <extLst>
        <ext uri="{3e2802c4-a4d2-4d8b-9148-e3be6c30e623}">
          <xlrd:rvb i="12041"/>
        </ext>
      </extLst>
    </bk>
    <bk>
      <extLst>
        <ext uri="{3e2802c4-a4d2-4d8b-9148-e3be6c30e623}">
          <xlrd:rvb i="12042"/>
        </ext>
      </extLst>
    </bk>
    <bk>
      <extLst>
        <ext uri="{3e2802c4-a4d2-4d8b-9148-e3be6c30e623}">
          <xlrd:rvb i="12043"/>
        </ext>
      </extLst>
    </bk>
    <bk>
      <extLst>
        <ext uri="{3e2802c4-a4d2-4d8b-9148-e3be6c30e623}">
          <xlrd:rvb i="12044"/>
        </ext>
      </extLst>
    </bk>
    <bk>
      <extLst>
        <ext uri="{3e2802c4-a4d2-4d8b-9148-e3be6c30e623}">
          <xlrd:rvb i="12045"/>
        </ext>
      </extLst>
    </bk>
    <bk>
      <extLst>
        <ext uri="{3e2802c4-a4d2-4d8b-9148-e3be6c30e623}">
          <xlrd:rvb i="12046"/>
        </ext>
      </extLst>
    </bk>
    <bk>
      <extLst>
        <ext uri="{3e2802c4-a4d2-4d8b-9148-e3be6c30e623}">
          <xlrd:rvb i="12047"/>
        </ext>
      </extLst>
    </bk>
    <bk>
      <extLst>
        <ext uri="{3e2802c4-a4d2-4d8b-9148-e3be6c30e623}">
          <xlrd:rvb i="12048"/>
        </ext>
      </extLst>
    </bk>
    <bk>
      <extLst>
        <ext uri="{3e2802c4-a4d2-4d8b-9148-e3be6c30e623}">
          <xlrd:rvb i="12049"/>
        </ext>
      </extLst>
    </bk>
    <bk>
      <extLst>
        <ext uri="{3e2802c4-a4d2-4d8b-9148-e3be6c30e623}">
          <xlrd:rvb i="12050"/>
        </ext>
      </extLst>
    </bk>
    <bk>
      <extLst>
        <ext uri="{3e2802c4-a4d2-4d8b-9148-e3be6c30e623}">
          <xlrd:rvb i="12051"/>
        </ext>
      </extLst>
    </bk>
    <bk>
      <extLst>
        <ext uri="{3e2802c4-a4d2-4d8b-9148-e3be6c30e623}">
          <xlrd:rvb i="12052"/>
        </ext>
      </extLst>
    </bk>
    <bk>
      <extLst>
        <ext uri="{3e2802c4-a4d2-4d8b-9148-e3be6c30e623}">
          <xlrd:rvb i="12053"/>
        </ext>
      </extLst>
    </bk>
    <bk>
      <extLst>
        <ext uri="{3e2802c4-a4d2-4d8b-9148-e3be6c30e623}">
          <xlrd:rvb i="12054"/>
        </ext>
      </extLst>
    </bk>
    <bk>
      <extLst>
        <ext uri="{3e2802c4-a4d2-4d8b-9148-e3be6c30e623}">
          <xlrd:rvb i="12055"/>
        </ext>
      </extLst>
    </bk>
    <bk>
      <extLst>
        <ext uri="{3e2802c4-a4d2-4d8b-9148-e3be6c30e623}">
          <xlrd:rvb i="12056"/>
        </ext>
      </extLst>
    </bk>
    <bk>
      <extLst>
        <ext uri="{3e2802c4-a4d2-4d8b-9148-e3be6c30e623}">
          <xlrd:rvb i="12057"/>
        </ext>
      </extLst>
    </bk>
    <bk>
      <extLst>
        <ext uri="{3e2802c4-a4d2-4d8b-9148-e3be6c30e623}">
          <xlrd:rvb i="12058"/>
        </ext>
      </extLst>
    </bk>
    <bk>
      <extLst>
        <ext uri="{3e2802c4-a4d2-4d8b-9148-e3be6c30e623}">
          <xlrd:rvb i="12059"/>
        </ext>
      </extLst>
    </bk>
    <bk>
      <extLst>
        <ext uri="{3e2802c4-a4d2-4d8b-9148-e3be6c30e623}">
          <xlrd:rvb i="12060"/>
        </ext>
      </extLst>
    </bk>
    <bk>
      <extLst>
        <ext uri="{3e2802c4-a4d2-4d8b-9148-e3be6c30e623}">
          <xlrd:rvb i="12061"/>
        </ext>
      </extLst>
    </bk>
    <bk>
      <extLst>
        <ext uri="{3e2802c4-a4d2-4d8b-9148-e3be6c30e623}">
          <xlrd:rvb i="12062"/>
        </ext>
      </extLst>
    </bk>
    <bk>
      <extLst>
        <ext uri="{3e2802c4-a4d2-4d8b-9148-e3be6c30e623}">
          <xlrd:rvb i="12063"/>
        </ext>
      </extLst>
    </bk>
    <bk>
      <extLst>
        <ext uri="{3e2802c4-a4d2-4d8b-9148-e3be6c30e623}">
          <xlrd:rvb i="12064"/>
        </ext>
      </extLst>
    </bk>
    <bk>
      <extLst>
        <ext uri="{3e2802c4-a4d2-4d8b-9148-e3be6c30e623}">
          <xlrd:rvb i="12065"/>
        </ext>
      </extLst>
    </bk>
    <bk>
      <extLst>
        <ext uri="{3e2802c4-a4d2-4d8b-9148-e3be6c30e623}">
          <xlrd:rvb i="12066"/>
        </ext>
      </extLst>
    </bk>
    <bk>
      <extLst>
        <ext uri="{3e2802c4-a4d2-4d8b-9148-e3be6c30e623}">
          <xlrd:rvb i="12067"/>
        </ext>
      </extLst>
    </bk>
    <bk>
      <extLst>
        <ext uri="{3e2802c4-a4d2-4d8b-9148-e3be6c30e623}">
          <xlrd:rvb i="12068"/>
        </ext>
      </extLst>
    </bk>
    <bk>
      <extLst>
        <ext uri="{3e2802c4-a4d2-4d8b-9148-e3be6c30e623}">
          <xlrd:rvb i="12069"/>
        </ext>
      </extLst>
    </bk>
    <bk>
      <extLst>
        <ext uri="{3e2802c4-a4d2-4d8b-9148-e3be6c30e623}">
          <xlrd:rvb i="12070"/>
        </ext>
      </extLst>
    </bk>
    <bk>
      <extLst>
        <ext uri="{3e2802c4-a4d2-4d8b-9148-e3be6c30e623}">
          <xlrd:rvb i="12071"/>
        </ext>
      </extLst>
    </bk>
    <bk>
      <extLst>
        <ext uri="{3e2802c4-a4d2-4d8b-9148-e3be6c30e623}">
          <xlrd:rvb i="12072"/>
        </ext>
      </extLst>
    </bk>
    <bk>
      <extLst>
        <ext uri="{3e2802c4-a4d2-4d8b-9148-e3be6c30e623}">
          <xlrd:rvb i="12073"/>
        </ext>
      </extLst>
    </bk>
    <bk>
      <extLst>
        <ext uri="{3e2802c4-a4d2-4d8b-9148-e3be6c30e623}">
          <xlrd:rvb i="12074"/>
        </ext>
      </extLst>
    </bk>
    <bk>
      <extLst>
        <ext uri="{3e2802c4-a4d2-4d8b-9148-e3be6c30e623}">
          <xlrd:rvb i="12075"/>
        </ext>
      </extLst>
    </bk>
    <bk>
      <extLst>
        <ext uri="{3e2802c4-a4d2-4d8b-9148-e3be6c30e623}">
          <xlrd:rvb i="12076"/>
        </ext>
      </extLst>
    </bk>
    <bk>
      <extLst>
        <ext uri="{3e2802c4-a4d2-4d8b-9148-e3be6c30e623}">
          <xlrd:rvb i="12077"/>
        </ext>
      </extLst>
    </bk>
    <bk>
      <extLst>
        <ext uri="{3e2802c4-a4d2-4d8b-9148-e3be6c30e623}">
          <xlrd:rvb i="12078"/>
        </ext>
      </extLst>
    </bk>
    <bk>
      <extLst>
        <ext uri="{3e2802c4-a4d2-4d8b-9148-e3be6c30e623}">
          <xlrd:rvb i="12079"/>
        </ext>
      </extLst>
    </bk>
    <bk>
      <extLst>
        <ext uri="{3e2802c4-a4d2-4d8b-9148-e3be6c30e623}">
          <xlrd:rvb i="12080"/>
        </ext>
      </extLst>
    </bk>
    <bk>
      <extLst>
        <ext uri="{3e2802c4-a4d2-4d8b-9148-e3be6c30e623}">
          <xlrd:rvb i="12081"/>
        </ext>
      </extLst>
    </bk>
    <bk>
      <extLst>
        <ext uri="{3e2802c4-a4d2-4d8b-9148-e3be6c30e623}">
          <xlrd:rvb i="12082"/>
        </ext>
      </extLst>
    </bk>
    <bk>
      <extLst>
        <ext uri="{3e2802c4-a4d2-4d8b-9148-e3be6c30e623}">
          <xlrd:rvb i="12083"/>
        </ext>
      </extLst>
    </bk>
    <bk>
      <extLst>
        <ext uri="{3e2802c4-a4d2-4d8b-9148-e3be6c30e623}">
          <xlrd:rvb i="12084"/>
        </ext>
      </extLst>
    </bk>
    <bk>
      <extLst>
        <ext uri="{3e2802c4-a4d2-4d8b-9148-e3be6c30e623}">
          <xlrd:rvb i="12085"/>
        </ext>
      </extLst>
    </bk>
    <bk>
      <extLst>
        <ext uri="{3e2802c4-a4d2-4d8b-9148-e3be6c30e623}">
          <xlrd:rvb i="12086"/>
        </ext>
      </extLst>
    </bk>
    <bk>
      <extLst>
        <ext uri="{3e2802c4-a4d2-4d8b-9148-e3be6c30e623}">
          <xlrd:rvb i="12087"/>
        </ext>
      </extLst>
    </bk>
    <bk>
      <extLst>
        <ext uri="{3e2802c4-a4d2-4d8b-9148-e3be6c30e623}">
          <xlrd:rvb i="12088"/>
        </ext>
      </extLst>
    </bk>
    <bk>
      <extLst>
        <ext uri="{3e2802c4-a4d2-4d8b-9148-e3be6c30e623}">
          <xlrd:rvb i="12089"/>
        </ext>
      </extLst>
    </bk>
    <bk>
      <extLst>
        <ext uri="{3e2802c4-a4d2-4d8b-9148-e3be6c30e623}">
          <xlrd:rvb i="12090"/>
        </ext>
      </extLst>
    </bk>
    <bk>
      <extLst>
        <ext uri="{3e2802c4-a4d2-4d8b-9148-e3be6c30e623}">
          <xlrd:rvb i="12091"/>
        </ext>
      </extLst>
    </bk>
    <bk>
      <extLst>
        <ext uri="{3e2802c4-a4d2-4d8b-9148-e3be6c30e623}">
          <xlrd:rvb i="12092"/>
        </ext>
      </extLst>
    </bk>
    <bk>
      <extLst>
        <ext uri="{3e2802c4-a4d2-4d8b-9148-e3be6c30e623}">
          <xlrd:rvb i="12093"/>
        </ext>
      </extLst>
    </bk>
    <bk>
      <extLst>
        <ext uri="{3e2802c4-a4d2-4d8b-9148-e3be6c30e623}">
          <xlrd:rvb i="12094"/>
        </ext>
      </extLst>
    </bk>
    <bk>
      <extLst>
        <ext uri="{3e2802c4-a4d2-4d8b-9148-e3be6c30e623}">
          <xlrd:rvb i="12095"/>
        </ext>
      </extLst>
    </bk>
    <bk>
      <extLst>
        <ext uri="{3e2802c4-a4d2-4d8b-9148-e3be6c30e623}">
          <xlrd:rvb i="12096"/>
        </ext>
      </extLst>
    </bk>
    <bk>
      <extLst>
        <ext uri="{3e2802c4-a4d2-4d8b-9148-e3be6c30e623}">
          <xlrd:rvb i="12097"/>
        </ext>
      </extLst>
    </bk>
    <bk>
      <extLst>
        <ext uri="{3e2802c4-a4d2-4d8b-9148-e3be6c30e623}">
          <xlrd:rvb i="12098"/>
        </ext>
      </extLst>
    </bk>
    <bk>
      <extLst>
        <ext uri="{3e2802c4-a4d2-4d8b-9148-e3be6c30e623}">
          <xlrd:rvb i="12099"/>
        </ext>
      </extLst>
    </bk>
    <bk>
      <extLst>
        <ext uri="{3e2802c4-a4d2-4d8b-9148-e3be6c30e623}">
          <xlrd:rvb i="12100"/>
        </ext>
      </extLst>
    </bk>
    <bk>
      <extLst>
        <ext uri="{3e2802c4-a4d2-4d8b-9148-e3be6c30e623}">
          <xlrd:rvb i="12101"/>
        </ext>
      </extLst>
    </bk>
    <bk>
      <extLst>
        <ext uri="{3e2802c4-a4d2-4d8b-9148-e3be6c30e623}">
          <xlrd:rvb i="12102"/>
        </ext>
      </extLst>
    </bk>
    <bk>
      <extLst>
        <ext uri="{3e2802c4-a4d2-4d8b-9148-e3be6c30e623}">
          <xlrd:rvb i="12103"/>
        </ext>
      </extLst>
    </bk>
    <bk>
      <extLst>
        <ext uri="{3e2802c4-a4d2-4d8b-9148-e3be6c30e623}">
          <xlrd:rvb i="12104"/>
        </ext>
      </extLst>
    </bk>
    <bk>
      <extLst>
        <ext uri="{3e2802c4-a4d2-4d8b-9148-e3be6c30e623}">
          <xlrd:rvb i="12105"/>
        </ext>
      </extLst>
    </bk>
    <bk>
      <extLst>
        <ext uri="{3e2802c4-a4d2-4d8b-9148-e3be6c30e623}">
          <xlrd:rvb i="12106"/>
        </ext>
      </extLst>
    </bk>
    <bk>
      <extLst>
        <ext uri="{3e2802c4-a4d2-4d8b-9148-e3be6c30e623}">
          <xlrd:rvb i="12107"/>
        </ext>
      </extLst>
    </bk>
    <bk>
      <extLst>
        <ext uri="{3e2802c4-a4d2-4d8b-9148-e3be6c30e623}">
          <xlrd:rvb i="12108"/>
        </ext>
      </extLst>
    </bk>
    <bk>
      <extLst>
        <ext uri="{3e2802c4-a4d2-4d8b-9148-e3be6c30e623}">
          <xlrd:rvb i="12109"/>
        </ext>
      </extLst>
    </bk>
    <bk>
      <extLst>
        <ext uri="{3e2802c4-a4d2-4d8b-9148-e3be6c30e623}">
          <xlrd:rvb i="12110"/>
        </ext>
      </extLst>
    </bk>
    <bk>
      <extLst>
        <ext uri="{3e2802c4-a4d2-4d8b-9148-e3be6c30e623}">
          <xlrd:rvb i="12111"/>
        </ext>
      </extLst>
    </bk>
    <bk>
      <extLst>
        <ext uri="{3e2802c4-a4d2-4d8b-9148-e3be6c30e623}">
          <xlrd:rvb i="12112"/>
        </ext>
      </extLst>
    </bk>
    <bk>
      <extLst>
        <ext uri="{3e2802c4-a4d2-4d8b-9148-e3be6c30e623}">
          <xlrd:rvb i="12113"/>
        </ext>
      </extLst>
    </bk>
    <bk>
      <extLst>
        <ext uri="{3e2802c4-a4d2-4d8b-9148-e3be6c30e623}">
          <xlrd:rvb i="12114"/>
        </ext>
      </extLst>
    </bk>
    <bk>
      <extLst>
        <ext uri="{3e2802c4-a4d2-4d8b-9148-e3be6c30e623}">
          <xlrd:rvb i="12115"/>
        </ext>
      </extLst>
    </bk>
    <bk>
      <extLst>
        <ext uri="{3e2802c4-a4d2-4d8b-9148-e3be6c30e623}">
          <xlrd:rvb i="12116"/>
        </ext>
      </extLst>
    </bk>
    <bk>
      <extLst>
        <ext uri="{3e2802c4-a4d2-4d8b-9148-e3be6c30e623}">
          <xlrd:rvb i="12117"/>
        </ext>
      </extLst>
    </bk>
    <bk>
      <extLst>
        <ext uri="{3e2802c4-a4d2-4d8b-9148-e3be6c30e623}">
          <xlrd:rvb i="12118"/>
        </ext>
      </extLst>
    </bk>
    <bk>
      <extLst>
        <ext uri="{3e2802c4-a4d2-4d8b-9148-e3be6c30e623}">
          <xlrd:rvb i="12119"/>
        </ext>
      </extLst>
    </bk>
    <bk>
      <extLst>
        <ext uri="{3e2802c4-a4d2-4d8b-9148-e3be6c30e623}">
          <xlrd:rvb i="12120"/>
        </ext>
      </extLst>
    </bk>
    <bk>
      <extLst>
        <ext uri="{3e2802c4-a4d2-4d8b-9148-e3be6c30e623}">
          <xlrd:rvb i="12121"/>
        </ext>
      </extLst>
    </bk>
    <bk>
      <extLst>
        <ext uri="{3e2802c4-a4d2-4d8b-9148-e3be6c30e623}">
          <xlrd:rvb i="12122"/>
        </ext>
      </extLst>
    </bk>
    <bk>
      <extLst>
        <ext uri="{3e2802c4-a4d2-4d8b-9148-e3be6c30e623}">
          <xlrd:rvb i="12123"/>
        </ext>
      </extLst>
    </bk>
    <bk>
      <extLst>
        <ext uri="{3e2802c4-a4d2-4d8b-9148-e3be6c30e623}">
          <xlrd:rvb i="12124"/>
        </ext>
      </extLst>
    </bk>
    <bk>
      <extLst>
        <ext uri="{3e2802c4-a4d2-4d8b-9148-e3be6c30e623}">
          <xlrd:rvb i="12125"/>
        </ext>
      </extLst>
    </bk>
    <bk>
      <extLst>
        <ext uri="{3e2802c4-a4d2-4d8b-9148-e3be6c30e623}">
          <xlrd:rvb i="12126"/>
        </ext>
      </extLst>
    </bk>
    <bk>
      <extLst>
        <ext uri="{3e2802c4-a4d2-4d8b-9148-e3be6c30e623}">
          <xlrd:rvb i="12127"/>
        </ext>
      </extLst>
    </bk>
    <bk>
      <extLst>
        <ext uri="{3e2802c4-a4d2-4d8b-9148-e3be6c30e623}">
          <xlrd:rvb i="12128"/>
        </ext>
      </extLst>
    </bk>
    <bk>
      <extLst>
        <ext uri="{3e2802c4-a4d2-4d8b-9148-e3be6c30e623}">
          <xlrd:rvb i="12129"/>
        </ext>
      </extLst>
    </bk>
    <bk>
      <extLst>
        <ext uri="{3e2802c4-a4d2-4d8b-9148-e3be6c30e623}">
          <xlrd:rvb i="12130"/>
        </ext>
      </extLst>
    </bk>
    <bk>
      <extLst>
        <ext uri="{3e2802c4-a4d2-4d8b-9148-e3be6c30e623}">
          <xlrd:rvb i="12131"/>
        </ext>
      </extLst>
    </bk>
    <bk>
      <extLst>
        <ext uri="{3e2802c4-a4d2-4d8b-9148-e3be6c30e623}">
          <xlrd:rvb i="12132"/>
        </ext>
      </extLst>
    </bk>
    <bk>
      <extLst>
        <ext uri="{3e2802c4-a4d2-4d8b-9148-e3be6c30e623}">
          <xlrd:rvb i="12133"/>
        </ext>
      </extLst>
    </bk>
    <bk>
      <extLst>
        <ext uri="{3e2802c4-a4d2-4d8b-9148-e3be6c30e623}">
          <xlrd:rvb i="12134"/>
        </ext>
      </extLst>
    </bk>
    <bk>
      <extLst>
        <ext uri="{3e2802c4-a4d2-4d8b-9148-e3be6c30e623}">
          <xlrd:rvb i="12135"/>
        </ext>
      </extLst>
    </bk>
    <bk>
      <extLst>
        <ext uri="{3e2802c4-a4d2-4d8b-9148-e3be6c30e623}">
          <xlrd:rvb i="12136"/>
        </ext>
      </extLst>
    </bk>
    <bk>
      <extLst>
        <ext uri="{3e2802c4-a4d2-4d8b-9148-e3be6c30e623}">
          <xlrd:rvb i="12137"/>
        </ext>
      </extLst>
    </bk>
    <bk>
      <extLst>
        <ext uri="{3e2802c4-a4d2-4d8b-9148-e3be6c30e623}">
          <xlrd:rvb i="12138"/>
        </ext>
      </extLst>
    </bk>
    <bk>
      <extLst>
        <ext uri="{3e2802c4-a4d2-4d8b-9148-e3be6c30e623}">
          <xlrd:rvb i="12139"/>
        </ext>
      </extLst>
    </bk>
    <bk>
      <extLst>
        <ext uri="{3e2802c4-a4d2-4d8b-9148-e3be6c30e623}">
          <xlrd:rvb i="12140"/>
        </ext>
      </extLst>
    </bk>
    <bk>
      <extLst>
        <ext uri="{3e2802c4-a4d2-4d8b-9148-e3be6c30e623}">
          <xlrd:rvb i="12141"/>
        </ext>
      </extLst>
    </bk>
    <bk>
      <extLst>
        <ext uri="{3e2802c4-a4d2-4d8b-9148-e3be6c30e623}">
          <xlrd:rvb i="12142"/>
        </ext>
      </extLst>
    </bk>
    <bk>
      <extLst>
        <ext uri="{3e2802c4-a4d2-4d8b-9148-e3be6c30e623}">
          <xlrd:rvb i="12143"/>
        </ext>
      </extLst>
    </bk>
    <bk>
      <extLst>
        <ext uri="{3e2802c4-a4d2-4d8b-9148-e3be6c30e623}">
          <xlrd:rvb i="12144"/>
        </ext>
      </extLst>
    </bk>
    <bk>
      <extLst>
        <ext uri="{3e2802c4-a4d2-4d8b-9148-e3be6c30e623}">
          <xlrd:rvb i="12145"/>
        </ext>
      </extLst>
    </bk>
    <bk>
      <extLst>
        <ext uri="{3e2802c4-a4d2-4d8b-9148-e3be6c30e623}">
          <xlrd:rvb i="12146"/>
        </ext>
      </extLst>
    </bk>
    <bk>
      <extLst>
        <ext uri="{3e2802c4-a4d2-4d8b-9148-e3be6c30e623}">
          <xlrd:rvb i="12147"/>
        </ext>
      </extLst>
    </bk>
    <bk>
      <extLst>
        <ext uri="{3e2802c4-a4d2-4d8b-9148-e3be6c30e623}">
          <xlrd:rvb i="12148"/>
        </ext>
      </extLst>
    </bk>
    <bk>
      <extLst>
        <ext uri="{3e2802c4-a4d2-4d8b-9148-e3be6c30e623}">
          <xlrd:rvb i="12149"/>
        </ext>
      </extLst>
    </bk>
    <bk>
      <extLst>
        <ext uri="{3e2802c4-a4d2-4d8b-9148-e3be6c30e623}">
          <xlrd:rvb i="12150"/>
        </ext>
      </extLst>
    </bk>
    <bk>
      <extLst>
        <ext uri="{3e2802c4-a4d2-4d8b-9148-e3be6c30e623}">
          <xlrd:rvb i="12151"/>
        </ext>
      </extLst>
    </bk>
    <bk>
      <extLst>
        <ext uri="{3e2802c4-a4d2-4d8b-9148-e3be6c30e623}">
          <xlrd:rvb i="12152"/>
        </ext>
      </extLst>
    </bk>
    <bk>
      <extLst>
        <ext uri="{3e2802c4-a4d2-4d8b-9148-e3be6c30e623}">
          <xlrd:rvb i="12153"/>
        </ext>
      </extLst>
    </bk>
    <bk>
      <extLst>
        <ext uri="{3e2802c4-a4d2-4d8b-9148-e3be6c30e623}">
          <xlrd:rvb i="12154"/>
        </ext>
      </extLst>
    </bk>
    <bk>
      <extLst>
        <ext uri="{3e2802c4-a4d2-4d8b-9148-e3be6c30e623}">
          <xlrd:rvb i="12155"/>
        </ext>
      </extLst>
    </bk>
    <bk>
      <extLst>
        <ext uri="{3e2802c4-a4d2-4d8b-9148-e3be6c30e623}">
          <xlrd:rvb i="12156"/>
        </ext>
      </extLst>
    </bk>
    <bk>
      <extLst>
        <ext uri="{3e2802c4-a4d2-4d8b-9148-e3be6c30e623}">
          <xlrd:rvb i="12157"/>
        </ext>
      </extLst>
    </bk>
    <bk>
      <extLst>
        <ext uri="{3e2802c4-a4d2-4d8b-9148-e3be6c30e623}">
          <xlrd:rvb i="12158"/>
        </ext>
      </extLst>
    </bk>
    <bk>
      <extLst>
        <ext uri="{3e2802c4-a4d2-4d8b-9148-e3be6c30e623}">
          <xlrd:rvb i="12159"/>
        </ext>
      </extLst>
    </bk>
    <bk>
      <extLst>
        <ext uri="{3e2802c4-a4d2-4d8b-9148-e3be6c30e623}">
          <xlrd:rvb i="12160"/>
        </ext>
      </extLst>
    </bk>
    <bk>
      <extLst>
        <ext uri="{3e2802c4-a4d2-4d8b-9148-e3be6c30e623}">
          <xlrd:rvb i="12161"/>
        </ext>
      </extLst>
    </bk>
    <bk>
      <extLst>
        <ext uri="{3e2802c4-a4d2-4d8b-9148-e3be6c30e623}">
          <xlrd:rvb i="12162"/>
        </ext>
      </extLst>
    </bk>
    <bk>
      <extLst>
        <ext uri="{3e2802c4-a4d2-4d8b-9148-e3be6c30e623}">
          <xlrd:rvb i="12163"/>
        </ext>
      </extLst>
    </bk>
    <bk>
      <extLst>
        <ext uri="{3e2802c4-a4d2-4d8b-9148-e3be6c30e623}">
          <xlrd:rvb i="12164"/>
        </ext>
      </extLst>
    </bk>
    <bk>
      <extLst>
        <ext uri="{3e2802c4-a4d2-4d8b-9148-e3be6c30e623}">
          <xlrd:rvb i="12165"/>
        </ext>
      </extLst>
    </bk>
    <bk>
      <extLst>
        <ext uri="{3e2802c4-a4d2-4d8b-9148-e3be6c30e623}">
          <xlrd:rvb i="12166"/>
        </ext>
      </extLst>
    </bk>
    <bk>
      <extLst>
        <ext uri="{3e2802c4-a4d2-4d8b-9148-e3be6c30e623}">
          <xlrd:rvb i="12167"/>
        </ext>
      </extLst>
    </bk>
    <bk>
      <extLst>
        <ext uri="{3e2802c4-a4d2-4d8b-9148-e3be6c30e623}">
          <xlrd:rvb i="12168"/>
        </ext>
      </extLst>
    </bk>
    <bk>
      <extLst>
        <ext uri="{3e2802c4-a4d2-4d8b-9148-e3be6c30e623}">
          <xlrd:rvb i="12169"/>
        </ext>
      </extLst>
    </bk>
    <bk>
      <extLst>
        <ext uri="{3e2802c4-a4d2-4d8b-9148-e3be6c30e623}">
          <xlrd:rvb i="12170"/>
        </ext>
      </extLst>
    </bk>
    <bk>
      <extLst>
        <ext uri="{3e2802c4-a4d2-4d8b-9148-e3be6c30e623}">
          <xlrd:rvb i="12171"/>
        </ext>
      </extLst>
    </bk>
    <bk>
      <extLst>
        <ext uri="{3e2802c4-a4d2-4d8b-9148-e3be6c30e623}">
          <xlrd:rvb i="12172"/>
        </ext>
      </extLst>
    </bk>
    <bk>
      <extLst>
        <ext uri="{3e2802c4-a4d2-4d8b-9148-e3be6c30e623}">
          <xlrd:rvb i="12173"/>
        </ext>
      </extLst>
    </bk>
    <bk>
      <extLst>
        <ext uri="{3e2802c4-a4d2-4d8b-9148-e3be6c30e623}">
          <xlrd:rvb i="12174"/>
        </ext>
      </extLst>
    </bk>
    <bk>
      <extLst>
        <ext uri="{3e2802c4-a4d2-4d8b-9148-e3be6c30e623}">
          <xlrd:rvb i="12175"/>
        </ext>
      </extLst>
    </bk>
    <bk>
      <extLst>
        <ext uri="{3e2802c4-a4d2-4d8b-9148-e3be6c30e623}">
          <xlrd:rvb i="12176"/>
        </ext>
      </extLst>
    </bk>
    <bk>
      <extLst>
        <ext uri="{3e2802c4-a4d2-4d8b-9148-e3be6c30e623}">
          <xlrd:rvb i="12177"/>
        </ext>
      </extLst>
    </bk>
    <bk>
      <extLst>
        <ext uri="{3e2802c4-a4d2-4d8b-9148-e3be6c30e623}">
          <xlrd:rvb i="12178"/>
        </ext>
      </extLst>
    </bk>
    <bk>
      <extLst>
        <ext uri="{3e2802c4-a4d2-4d8b-9148-e3be6c30e623}">
          <xlrd:rvb i="12179"/>
        </ext>
      </extLst>
    </bk>
    <bk>
      <extLst>
        <ext uri="{3e2802c4-a4d2-4d8b-9148-e3be6c30e623}">
          <xlrd:rvb i="12180"/>
        </ext>
      </extLst>
    </bk>
    <bk>
      <extLst>
        <ext uri="{3e2802c4-a4d2-4d8b-9148-e3be6c30e623}">
          <xlrd:rvb i="12181"/>
        </ext>
      </extLst>
    </bk>
    <bk>
      <extLst>
        <ext uri="{3e2802c4-a4d2-4d8b-9148-e3be6c30e623}">
          <xlrd:rvb i="12182"/>
        </ext>
      </extLst>
    </bk>
    <bk>
      <extLst>
        <ext uri="{3e2802c4-a4d2-4d8b-9148-e3be6c30e623}">
          <xlrd:rvb i="12183"/>
        </ext>
      </extLst>
    </bk>
    <bk>
      <extLst>
        <ext uri="{3e2802c4-a4d2-4d8b-9148-e3be6c30e623}">
          <xlrd:rvb i="12184"/>
        </ext>
      </extLst>
    </bk>
    <bk>
      <extLst>
        <ext uri="{3e2802c4-a4d2-4d8b-9148-e3be6c30e623}">
          <xlrd:rvb i="12185"/>
        </ext>
      </extLst>
    </bk>
    <bk>
      <extLst>
        <ext uri="{3e2802c4-a4d2-4d8b-9148-e3be6c30e623}">
          <xlrd:rvb i="12186"/>
        </ext>
      </extLst>
    </bk>
    <bk>
      <extLst>
        <ext uri="{3e2802c4-a4d2-4d8b-9148-e3be6c30e623}">
          <xlrd:rvb i="12187"/>
        </ext>
      </extLst>
    </bk>
    <bk>
      <extLst>
        <ext uri="{3e2802c4-a4d2-4d8b-9148-e3be6c30e623}">
          <xlrd:rvb i="12188"/>
        </ext>
      </extLst>
    </bk>
    <bk>
      <extLst>
        <ext uri="{3e2802c4-a4d2-4d8b-9148-e3be6c30e623}">
          <xlrd:rvb i="12189"/>
        </ext>
      </extLst>
    </bk>
    <bk>
      <extLst>
        <ext uri="{3e2802c4-a4d2-4d8b-9148-e3be6c30e623}">
          <xlrd:rvb i="12190"/>
        </ext>
      </extLst>
    </bk>
    <bk>
      <extLst>
        <ext uri="{3e2802c4-a4d2-4d8b-9148-e3be6c30e623}">
          <xlrd:rvb i="12191"/>
        </ext>
      </extLst>
    </bk>
    <bk>
      <extLst>
        <ext uri="{3e2802c4-a4d2-4d8b-9148-e3be6c30e623}">
          <xlrd:rvb i="12192"/>
        </ext>
      </extLst>
    </bk>
    <bk>
      <extLst>
        <ext uri="{3e2802c4-a4d2-4d8b-9148-e3be6c30e623}">
          <xlrd:rvb i="12193"/>
        </ext>
      </extLst>
    </bk>
    <bk>
      <extLst>
        <ext uri="{3e2802c4-a4d2-4d8b-9148-e3be6c30e623}">
          <xlrd:rvb i="12194"/>
        </ext>
      </extLst>
    </bk>
    <bk>
      <extLst>
        <ext uri="{3e2802c4-a4d2-4d8b-9148-e3be6c30e623}">
          <xlrd:rvb i="12195"/>
        </ext>
      </extLst>
    </bk>
    <bk>
      <extLst>
        <ext uri="{3e2802c4-a4d2-4d8b-9148-e3be6c30e623}">
          <xlrd:rvb i="12196"/>
        </ext>
      </extLst>
    </bk>
    <bk>
      <extLst>
        <ext uri="{3e2802c4-a4d2-4d8b-9148-e3be6c30e623}">
          <xlrd:rvb i="12197"/>
        </ext>
      </extLst>
    </bk>
    <bk>
      <extLst>
        <ext uri="{3e2802c4-a4d2-4d8b-9148-e3be6c30e623}">
          <xlrd:rvb i="12198"/>
        </ext>
      </extLst>
    </bk>
    <bk>
      <extLst>
        <ext uri="{3e2802c4-a4d2-4d8b-9148-e3be6c30e623}">
          <xlrd:rvb i="12199"/>
        </ext>
      </extLst>
    </bk>
    <bk>
      <extLst>
        <ext uri="{3e2802c4-a4d2-4d8b-9148-e3be6c30e623}">
          <xlrd:rvb i="12200"/>
        </ext>
      </extLst>
    </bk>
    <bk>
      <extLst>
        <ext uri="{3e2802c4-a4d2-4d8b-9148-e3be6c30e623}">
          <xlrd:rvb i="12201"/>
        </ext>
      </extLst>
    </bk>
    <bk>
      <extLst>
        <ext uri="{3e2802c4-a4d2-4d8b-9148-e3be6c30e623}">
          <xlrd:rvb i="12202"/>
        </ext>
      </extLst>
    </bk>
    <bk>
      <extLst>
        <ext uri="{3e2802c4-a4d2-4d8b-9148-e3be6c30e623}">
          <xlrd:rvb i="12203"/>
        </ext>
      </extLst>
    </bk>
    <bk>
      <extLst>
        <ext uri="{3e2802c4-a4d2-4d8b-9148-e3be6c30e623}">
          <xlrd:rvb i="12204"/>
        </ext>
      </extLst>
    </bk>
    <bk>
      <extLst>
        <ext uri="{3e2802c4-a4d2-4d8b-9148-e3be6c30e623}">
          <xlrd:rvb i="12205"/>
        </ext>
      </extLst>
    </bk>
    <bk>
      <extLst>
        <ext uri="{3e2802c4-a4d2-4d8b-9148-e3be6c30e623}">
          <xlrd:rvb i="12206"/>
        </ext>
      </extLst>
    </bk>
    <bk>
      <extLst>
        <ext uri="{3e2802c4-a4d2-4d8b-9148-e3be6c30e623}">
          <xlrd:rvb i="12207"/>
        </ext>
      </extLst>
    </bk>
    <bk>
      <extLst>
        <ext uri="{3e2802c4-a4d2-4d8b-9148-e3be6c30e623}">
          <xlrd:rvb i="12208"/>
        </ext>
      </extLst>
    </bk>
    <bk>
      <extLst>
        <ext uri="{3e2802c4-a4d2-4d8b-9148-e3be6c30e623}">
          <xlrd:rvb i="12209"/>
        </ext>
      </extLst>
    </bk>
    <bk>
      <extLst>
        <ext uri="{3e2802c4-a4d2-4d8b-9148-e3be6c30e623}">
          <xlrd:rvb i="12210"/>
        </ext>
      </extLst>
    </bk>
    <bk>
      <extLst>
        <ext uri="{3e2802c4-a4d2-4d8b-9148-e3be6c30e623}">
          <xlrd:rvb i="12211"/>
        </ext>
      </extLst>
    </bk>
    <bk>
      <extLst>
        <ext uri="{3e2802c4-a4d2-4d8b-9148-e3be6c30e623}">
          <xlrd:rvb i="12212"/>
        </ext>
      </extLst>
    </bk>
    <bk>
      <extLst>
        <ext uri="{3e2802c4-a4d2-4d8b-9148-e3be6c30e623}">
          <xlrd:rvb i="12213"/>
        </ext>
      </extLst>
    </bk>
    <bk>
      <extLst>
        <ext uri="{3e2802c4-a4d2-4d8b-9148-e3be6c30e623}">
          <xlrd:rvb i="12214"/>
        </ext>
      </extLst>
    </bk>
    <bk>
      <extLst>
        <ext uri="{3e2802c4-a4d2-4d8b-9148-e3be6c30e623}">
          <xlrd:rvb i="12215"/>
        </ext>
      </extLst>
    </bk>
    <bk>
      <extLst>
        <ext uri="{3e2802c4-a4d2-4d8b-9148-e3be6c30e623}">
          <xlrd:rvb i="12216"/>
        </ext>
      </extLst>
    </bk>
    <bk>
      <extLst>
        <ext uri="{3e2802c4-a4d2-4d8b-9148-e3be6c30e623}">
          <xlrd:rvb i="12217"/>
        </ext>
      </extLst>
    </bk>
    <bk>
      <extLst>
        <ext uri="{3e2802c4-a4d2-4d8b-9148-e3be6c30e623}">
          <xlrd:rvb i="12218"/>
        </ext>
      </extLst>
    </bk>
    <bk>
      <extLst>
        <ext uri="{3e2802c4-a4d2-4d8b-9148-e3be6c30e623}">
          <xlrd:rvb i="12219"/>
        </ext>
      </extLst>
    </bk>
    <bk>
      <extLst>
        <ext uri="{3e2802c4-a4d2-4d8b-9148-e3be6c30e623}">
          <xlrd:rvb i="12220"/>
        </ext>
      </extLst>
    </bk>
    <bk>
      <extLst>
        <ext uri="{3e2802c4-a4d2-4d8b-9148-e3be6c30e623}">
          <xlrd:rvb i="12221"/>
        </ext>
      </extLst>
    </bk>
    <bk>
      <extLst>
        <ext uri="{3e2802c4-a4d2-4d8b-9148-e3be6c30e623}">
          <xlrd:rvb i="12222"/>
        </ext>
      </extLst>
    </bk>
    <bk>
      <extLst>
        <ext uri="{3e2802c4-a4d2-4d8b-9148-e3be6c30e623}">
          <xlrd:rvb i="12223"/>
        </ext>
      </extLst>
    </bk>
    <bk>
      <extLst>
        <ext uri="{3e2802c4-a4d2-4d8b-9148-e3be6c30e623}">
          <xlrd:rvb i="12224"/>
        </ext>
      </extLst>
    </bk>
    <bk>
      <extLst>
        <ext uri="{3e2802c4-a4d2-4d8b-9148-e3be6c30e623}">
          <xlrd:rvb i="12225"/>
        </ext>
      </extLst>
    </bk>
    <bk>
      <extLst>
        <ext uri="{3e2802c4-a4d2-4d8b-9148-e3be6c30e623}">
          <xlrd:rvb i="12226"/>
        </ext>
      </extLst>
    </bk>
    <bk>
      <extLst>
        <ext uri="{3e2802c4-a4d2-4d8b-9148-e3be6c30e623}">
          <xlrd:rvb i="12227"/>
        </ext>
      </extLst>
    </bk>
    <bk>
      <extLst>
        <ext uri="{3e2802c4-a4d2-4d8b-9148-e3be6c30e623}">
          <xlrd:rvb i="12228"/>
        </ext>
      </extLst>
    </bk>
    <bk>
      <extLst>
        <ext uri="{3e2802c4-a4d2-4d8b-9148-e3be6c30e623}">
          <xlrd:rvb i="12229"/>
        </ext>
      </extLst>
    </bk>
    <bk>
      <extLst>
        <ext uri="{3e2802c4-a4d2-4d8b-9148-e3be6c30e623}">
          <xlrd:rvb i="12230"/>
        </ext>
      </extLst>
    </bk>
    <bk>
      <extLst>
        <ext uri="{3e2802c4-a4d2-4d8b-9148-e3be6c30e623}">
          <xlrd:rvb i="12231"/>
        </ext>
      </extLst>
    </bk>
    <bk>
      <extLst>
        <ext uri="{3e2802c4-a4d2-4d8b-9148-e3be6c30e623}">
          <xlrd:rvb i="12232"/>
        </ext>
      </extLst>
    </bk>
    <bk>
      <extLst>
        <ext uri="{3e2802c4-a4d2-4d8b-9148-e3be6c30e623}">
          <xlrd:rvb i="12233"/>
        </ext>
      </extLst>
    </bk>
    <bk>
      <extLst>
        <ext uri="{3e2802c4-a4d2-4d8b-9148-e3be6c30e623}">
          <xlrd:rvb i="12234"/>
        </ext>
      </extLst>
    </bk>
    <bk>
      <extLst>
        <ext uri="{3e2802c4-a4d2-4d8b-9148-e3be6c30e623}">
          <xlrd:rvb i="12235"/>
        </ext>
      </extLst>
    </bk>
    <bk>
      <extLst>
        <ext uri="{3e2802c4-a4d2-4d8b-9148-e3be6c30e623}">
          <xlrd:rvb i="12236"/>
        </ext>
      </extLst>
    </bk>
    <bk>
      <extLst>
        <ext uri="{3e2802c4-a4d2-4d8b-9148-e3be6c30e623}">
          <xlrd:rvb i="12237"/>
        </ext>
      </extLst>
    </bk>
    <bk>
      <extLst>
        <ext uri="{3e2802c4-a4d2-4d8b-9148-e3be6c30e623}">
          <xlrd:rvb i="12238"/>
        </ext>
      </extLst>
    </bk>
    <bk>
      <extLst>
        <ext uri="{3e2802c4-a4d2-4d8b-9148-e3be6c30e623}">
          <xlrd:rvb i="12239"/>
        </ext>
      </extLst>
    </bk>
    <bk>
      <extLst>
        <ext uri="{3e2802c4-a4d2-4d8b-9148-e3be6c30e623}">
          <xlrd:rvb i="12240"/>
        </ext>
      </extLst>
    </bk>
    <bk>
      <extLst>
        <ext uri="{3e2802c4-a4d2-4d8b-9148-e3be6c30e623}">
          <xlrd:rvb i="12241"/>
        </ext>
      </extLst>
    </bk>
    <bk>
      <extLst>
        <ext uri="{3e2802c4-a4d2-4d8b-9148-e3be6c30e623}">
          <xlrd:rvb i="12242"/>
        </ext>
      </extLst>
    </bk>
    <bk>
      <extLst>
        <ext uri="{3e2802c4-a4d2-4d8b-9148-e3be6c30e623}">
          <xlrd:rvb i="12243"/>
        </ext>
      </extLst>
    </bk>
    <bk>
      <extLst>
        <ext uri="{3e2802c4-a4d2-4d8b-9148-e3be6c30e623}">
          <xlrd:rvb i="12244"/>
        </ext>
      </extLst>
    </bk>
    <bk>
      <extLst>
        <ext uri="{3e2802c4-a4d2-4d8b-9148-e3be6c30e623}">
          <xlrd:rvb i="12245"/>
        </ext>
      </extLst>
    </bk>
    <bk>
      <extLst>
        <ext uri="{3e2802c4-a4d2-4d8b-9148-e3be6c30e623}">
          <xlrd:rvb i="12246"/>
        </ext>
      </extLst>
    </bk>
    <bk>
      <extLst>
        <ext uri="{3e2802c4-a4d2-4d8b-9148-e3be6c30e623}">
          <xlrd:rvb i="12247"/>
        </ext>
      </extLst>
    </bk>
    <bk>
      <extLst>
        <ext uri="{3e2802c4-a4d2-4d8b-9148-e3be6c30e623}">
          <xlrd:rvb i="12248"/>
        </ext>
      </extLst>
    </bk>
    <bk>
      <extLst>
        <ext uri="{3e2802c4-a4d2-4d8b-9148-e3be6c30e623}">
          <xlrd:rvb i="12249"/>
        </ext>
      </extLst>
    </bk>
    <bk>
      <extLst>
        <ext uri="{3e2802c4-a4d2-4d8b-9148-e3be6c30e623}">
          <xlrd:rvb i="12250"/>
        </ext>
      </extLst>
    </bk>
    <bk>
      <extLst>
        <ext uri="{3e2802c4-a4d2-4d8b-9148-e3be6c30e623}">
          <xlrd:rvb i="12251"/>
        </ext>
      </extLst>
    </bk>
    <bk>
      <extLst>
        <ext uri="{3e2802c4-a4d2-4d8b-9148-e3be6c30e623}">
          <xlrd:rvb i="12252"/>
        </ext>
      </extLst>
    </bk>
    <bk>
      <extLst>
        <ext uri="{3e2802c4-a4d2-4d8b-9148-e3be6c30e623}">
          <xlrd:rvb i="12253"/>
        </ext>
      </extLst>
    </bk>
    <bk>
      <extLst>
        <ext uri="{3e2802c4-a4d2-4d8b-9148-e3be6c30e623}">
          <xlrd:rvb i="12254"/>
        </ext>
      </extLst>
    </bk>
    <bk>
      <extLst>
        <ext uri="{3e2802c4-a4d2-4d8b-9148-e3be6c30e623}">
          <xlrd:rvb i="12255"/>
        </ext>
      </extLst>
    </bk>
    <bk>
      <extLst>
        <ext uri="{3e2802c4-a4d2-4d8b-9148-e3be6c30e623}">
          <xlrd:rvb i="12256"/>
        </ext>
      </extLst>
    </bk>
    <bk>
      <extLst>
        <ext uri="{3e2802c4-a4d2-4d8b-9148-e3be6c30e623}">
          <xlrd:rvb i="12257"/>
        </ext>
      </extLst>
    </bk>
    <bk>
      <extLst>
        <ext uri="{3e2802c4-a4d2-4d8b-9148-e3be6c30e623}">
          <xlrd:rvb i="12258"/>
        </ext>
      </extLst>
    </bk>
    <bk>
      <extLst>
        <ext uri="{3e2802c4-a4d2-4d8b-9148-e3be6c30e623}">
          <xlrd:rvb i="12259"/>
        </ext>
      </extLst>
    </bk>
    <bk>
      <extLst>
        <ext uri="{3e2802c4-a4d2-4d8b-9148-e3be6c30e623}">
          <xlrd:rvb i="12260"/>
        </ext>
      </extLst>
    </bk>
    <bk>
      <extLst>
        <ext uri="{3e2802c4-a4d2-4d8b-9148-e3be6c30e623}">
          <xlrd:rvb i="12261"/>
        </ext>
      </extLst>
    </bk>
    <bk>
      <extLst>
        <ext uri="{3e2802c4-a4d2-4d8b-9148-e3be6c30e623}">
          <xlrd:rvb i="12262"/>
        </ext>
      </extLst>
    </bk>
    <bk>
      <extLst>
        <ext uri="{3e2802c4-a4d2-4d8b-9148-e3be6c30e623}">
          <xlrd:rvb i="12263"/>
        </ext>
      </extLst>
    </bk>
    <bk>
      <extLst>
        <ext uri="{3e2802c4-a4d2-4d8b-9148-e3be6c30e623}">
          <xlrd:rvb i="12264"/>
        </ext>
      </extLst>
    </bk>
    <bk>
      <extLst>
        <ext uri="{3e2802c4-a4d2-4d8b-9148-e3be6c30e623}">
          <xlrd:rvb i="12265"/>
        </ext>
      </extLst>
    </bk>
    <bk>
      <extLst>
        <ext uri="{3e2802c4-a4d2-4d8b-9148-e3be6c30e623}">
          <xlrd:rvb i="12266"/>
        </ext>
      </extLst>
    </bk>
    <bk>
      <extLst>
        <ext uri="{3e2802c4-a4d2-4d8b-9148-e3be6c30e623}">
          <xlrd:rvb i="12267"/>
        </ext>
      </extLst>
    </bk>
    <bk>
      <extLst>
        <ext uri="{3e2802c4-a4d2-4d8b-9148-e3be6c30e623}">
          <xlrd:rvb i="12268"/>
        </ext>
      </extLst>
    </bk>
    <bk>
      <extLst>
        <ext uri="{3e2802c4-a4d2-4d8b-9148-e3be6c30e623}">
          <xlrd:rvb i="12269"/>
        </ext>
      </extLst>
    </bk>
    <bk>
      <extLst>
        <ext uri="{3e2802c4-a4d2-4d8b-9148-e3be6c30e623}">
          <xlrd:rvb i="12270"/>
        </ext>
      </extLst>
    </bk>
    <bk>
      <extLst>
        <ext uri="{3e2802c4-a4d2-4d8b-9148-e3be6c30e623}">
          <xlrd:rvb i="12271"/>
        </ext>
      </extLst>
    </bk>
    <bk>
      <extLst>
        <ext uri="{3e2802c4-a4d2-4d8b-9148-e3be6c30e623}">
          <xlrd:rvb i="12272"/>
        </ext>
      </extLst>
    </bk>
    <bk>
      <extLst>
        <ext uri="{3e2802c4-a4d2-4d8b-9148-e3be6c30e623}">
          <xlrd:rvb i="12273"/>
        </ext>
      </extLst>
    </bk>
    <bk>
      <extLst>
        <ext uri="{3e2802c4-a4d2-4d8b-9148-e3be6c30e623}">
          <xlrd:rvb i="12274"/>
        </ext>
      </extLst>
    </bk>
    <bk>
      <extLst>
        <ext uri="{3e2802c4-a4d2-4d8b-9148-e3be6c30e623}">
          <xlrd:rvb i="12275"/>
        </ext>
      </extLst>
    </bk>
    <bk>
      <extLst>
        <ext uri="{3e2802c4-a4d2-4d8b-9148-e3be6c30e623}">
          <xlrd:rvb i="12276"/>
        </ext>
      </extLst>
    </bk>
    <bk>
      <extLst>
        <ext uri="{3e2802c4-a4d2-4d8b-9148-e3be6c30e623}">
          <xlrd:rvb i="12277"/>
        </ext>
      </extLst>
    </bk>
    <bk>
      <extLst>
        <ext uri="{3e2802c4-a4d2-4d8b-9148-e3be6c30e623}">
          <xlrd:rvb i="12278"/>
        </ext>
      </extLst>
    </bk>
    <bk>
      <extLst>
        <ext uri="{3e2802c4-a4d2-4d8b-9148-e3be6c30e623}">
          <xlrd:rvb i="12279"/>
        </ext>
      </extLst>
    </bk>
    <bk>
      <extLst>
        <ext uri="{3e2802c4-a4d2-4d8b-9148-e3be6c30e623}">
          <xlrd:rvb i="12280"/>
        </ext>
      </extLst>
    </bk>
    <bk>
      <extLst>
        <ext uri="{3e2802c4-a4d2-4d8b-9148-e3be6c30e623}">
          <xlrd:rvb i="12281"/>
        </ext>
      </extLst>
    </bk>
    <bk>
      <extLst>
        <ext uri="{3e2802c4-a4d2-4d8b-9148-e3be6c30e623}">
          <xlrd:rvb i="12282"/>
        </ext>
      </extLst>
    </bk>
    <bk>
      <extLst>
        <ext uri="{3e2802c4-a4d2-4d8b-9148-e3be6c30e623}">
          <xlrd:rvb i="12283"/>
        </ext>
      </extLst>
    </bk>
    <bk>
      <extLst>
        <ext uri="{3e2802c4-a4d2-4d8b-9148-e3be6c30e623}">
          <xlrd:rvb i="12284"/>
        </ext>
      </extLst>
    </bk>
    <bk>
      <extLst>
        <ext uri="{3e2802c4-a4d2-4d8b-9148-e3be6c30e623}">
          <xlrd:rvb i="12285"/>
        </ext>
      </extLst>
    </bk>
    <bk>
      <extLst>
        <ext uri="{3e2802c4-a4d2-4d8b-9148-e3be6c30e623}">
          <xlrd:rvb i="12286"/>
        </ext>
      </extLst>
    </bk>
    <bk>
      <extLst>
        <ext uri="{3e2802c4-a4d2-4d8b-9148-e3be6c30e623}">
          <xlrd:rvb i="12287"/>
        </ext>
      </extLst>
    </bk>
    <bk>
      <extLst>
        <ext uri="{3e2802c4-a4d2-4d8b-9148-e3be6c30e623}">
          <xlrd:rvb i="12288"/>
        </ext>
      </extLst>
    </bk>
    <bk>
      <extLst>
        <ext uri="{3e2802c4-a4d2-4d8b-9148-e3be6c30e623}">
          <xlrd:rvb i="12289"/>
        </ext>
      </extLst>
    </bk>
    <bk>
      <extLst>
        <ext uri="{3e2802c4-a4d2-4d8b-9148-e3be6c30e623}">
          <xlrd:rvb i="12290"/>
        </ext>
      </extLst>
    </bk>
    <bk>
      <extLst>
        <ext uri="{3e2802c4-a4d2-4d8b-9148-e3be6c30e623}">
          <xlrd:rvb i="12291"/>
        </ext>
      </extLst>
    </bk>
    <bk>
      <extLst>
        <ext uri="{3e2802c4-a4d2-4d8b-9148-e3be6c30e623}">
          <xlrd:rvb i="12292"/>
        </ext>
      </extLst>
    </bk>
    <bk>
      <extLst>
        <ext uri="{3e2802c4-a4d2-4d8b-9148-e3be6c30e623}">
          <xlrd:rvb i="12293"/>
        </ext>
      </extLst>
    </bk>
    <bk>
      <extLst>
        <ext uri="{3e2802c4-a4d2-4d8b-9148-e3be6c30e623}">
          <xlrd:rvb i="12294"/>
        </ext>
      </extLst>
    </bk>
    <bk>
      <extLst>
        <ext uri="{3e2802c4-a4d2-4d8b-9148-e3be6c30e623}">
          <xlrd:rvb i="12295"/>
        </ext>
      </extLst>
    </bk>
    <bk>
      <extLst>
        <ext uri="{3e2802c4-a4d2-4d8b-9148-e3be6c30e623}">
          <xlrd:rvb i="12296"/>
        </ext>
      </extLst>
    </bk>
    <bk>
      <extLst>
        <ext uri="{3e2802c4-a4d2-4d8b-9148-e3be6c30e623}">
          <xlrd:rvb i="12297"/>
        </ext>
      </extLst>
    </bk>
    <bk>
      <extLst>
        <ext uri="{3e2802c4-a4d2-4d8b-9148-e3be6c30e623}">
          <xlrd:rvb i="12298"/>
        </ext>
      </extLst>
    </bk>
    <bk>
      <extLst>
        <ext uri="{3e2802c4-a4d2-4d8b-9148-e3be6c30e623}">
          <xlrd:rvb i="12299"/>
        </ext>
      </extLst>
    </bk>
    <bk>
      <extLst>
        <ext uri="{3e2802c4-a4d2-4d8b-9148-e3be6c30e623}">
          <xlrd:rvb i="12300"/>
        </ext>
      </extLst>
    </bk>
    <bk>
      <extLst>
        <ext uri="{3e2802c4-a4d2-4d8b-9148-e3be6c30e623}">
          <xlrd:rvb i="12301"/>
        </ext>
      </extLst>
    </bk>
    <bk>
      <extLst>
        <ext uri="{3e2802c4-a4d2-4d8b-9148-e3be6c30e623}">
          <xlrd:rvb i="12302"/>
        </ext>
      </extLst>
    </bk>
    <bk>
      <extLst>
        <ext uri="{3e2802c4-a4d2-4d8b-9148-e3be6c30e623}">
          <xlrd:rvb i="12303"/>
        </ext>
      </extLst>
    </bk>
    <bk>
      <extLst>
        <ext uri="{3e2802c4-a4d2-4d8b-9148-e3be6c30e623}">
          <xlrd:rvb i="12304"/>
        </ext>
      </extLst>
    </bk>
    <bk>
      <extLst>
        <ext uri="{3e2802c4-a4d2-4d8b-9148-e3be6c30e623}">
          <xlrd:rvb i="12305"/>
        </ext>
      </extLst>
    </bk>
    <bk>
      <extLst>
        <ext uri="{3e2802c4-a4d2-4d8b-9148-e3be6c30e623}">
          <xlrd:rvb i="12306"/>
        </ext>
      </extLst>
    </bk>
    <bk>
      <extLst>
        <ext uri="{3e2802c4-a4d2-4d8b-9148-e3be6c30e623}">
          <xlrd:rvb i="12307"/>
        </ext>
      </extLst>
    </bk>
    <bk>
      <extLst>
        <ext uri="{3e2802c4-a4d2-4d8b-9148-e3be6c30e623}">
          <xlrd:rvb i="12308"/>
        </ext>
      </extLst>
    </bk>
    <bk>
      <extLst>
        <ext uri="{3e2802c4-a4d2-4d8b-9148-e3be6c30e623}">
          <xlrd:rvb i="12309"/>
        </ext>
      </extLst>
    </bk>
    <bk>
      <extLst>
        <ext uri="{3e2802c4-a4d2-4d8b-9148-e3be6c30e623}">
          <xlrd:rvb i="12310"/>
        </ext>
      </extLst>
    </bk>
    <bk>
      <extLst>
        <ext uri="{3e2802c4-a4d2-4d8b-9148-e3be6c30e623}">
          <xlrd:rvb i="12311"/>
        </ext>
      </extLst>
    </bk>
    <bk>
      <extLst>
        <ext uri="{3e2802c4-a4d2-4d8b-9148-e3be6c30e623}">
          <xlrd:rvb i="12312"/>
        </ext>
      </extLst>
    </bk>
    <bk>
      <extLst>
        <ext uri="{3e2802c4-a4d2-4d8b-9148-e3be6c30e623}">
          <xlrd:rvb i="12313"/>
        </ext>
      </extLst>
    </bk>
    <bk>
      <extLst>
        <ext uri="{3e2802c4-a4d2-4d8b-9148-e3be6c30e623}">
          <xlrd:rvb i="12314"/>
        </ext>
      </extLst>
    </bk>
    <bk>
      <extLst>
        <ext uri="{3e2802c4-a4d2-4d8b-9148-e3be6c30e623}">
          <xlrd:rvb i="12315"/>
        </ext>
      </extLst>
    </bk>
    <bk>
      <extLst>
        <ext uri="{3e2802c4-a4d2-4d8b-9148-e3be6c30e623}">
          <xlrd:rvb i="12316"/>
        </ext>
      </extLst>
    </bk>
    <bk>
      <extLst>
        <ext uri="{3e2802c4-a4d2-4d8b-9148-e3be6c30e623}">
          <xlrd:rvb i="12317"/>
        </ext>
      </extLst>
    </bk>
    <bk>
      <extLst>
        <ext uri="{3e2802c4-a4d2-4d8b-9148-e3be6c30e623}">
          <xlrd:rvb i="12318"/>
        </ext>
      </extLst>
    </bk>
    <bk>
      <extLst>
        <ext uri="{3e2802c4-a4d2-4d8b-9148-e3be6c30e623}">
          <xlrd:rvb i="12319"/>
        </ext>
      </extLst>
    </bk>
    <bk>
      <extLst>
        <ext uri="{3e2802c4-a4d2-4d8b-9148-e3be6c30e623}">
          <xlrd:rvb i="12320"/>
        </ext>
      </extLst>
    </bk>
    <bk>
      <extLst>
        <ext uri="{3e2802c4-a4d2-4d8b-9148-e3be6c30e623}">
          <xlrd:rvb i="12321"/>
        </ext>
      </extLst>
    </bk>
    <bk>
      <extLst>
        <ext uri="{3e2802c4-a4d2-4d8b-9148-e3be6c30e623}">
          <xlrd:rvb i="12322"/>
        </ext>
      </extLst>
    </bk>
    <bk>
      <extLst>
        <ext uri="{3e2802c4-a4d2-4d8b-9148-e3be6c30e623}">
          <xlrd:rvb i="12323"/>
        </ext>
      </extLst>
    </bk>
    <bk>
      <extLst>
        <ext uri="{3e2802c4-a4d2-4d8b-9148-e3be6c30e623}">
          <xlrd:rvb i="12324"/>
        </ext>
      </extLst>
    </bk>
    <bk>
      <extLst>
        <ext uri="{3e2802c4-a4d2-4d8b-9148-e3be6c30e623}">
          <xlrd:rvb i="12325"/>
        </ext>
      </extLst>
    </bk>
    <bk>
      <extLst>
        <ext uri="{3e2802c4-a4d2-4d8b-9148-e3be6c30e623}">
          <xlrd:rvb i="12326"/>
        </ext>
      </extLst>
    </bk>
    <bk>
      <extLst>
        <ext uri="{3e2802c4-a4d2-4d8b-9148-e3be6c30e623}">
          <xlrd:rvb i="12327"/>
        </ext>
      </extLst>
    </bk>
    <bk>
      <extLst>
        <ext uri="{3e2802c4-a4d2-4d8b-9148-e3be6c30e623}">
          <xlrd:rvb i="12328"/>
        </ext>
      </extLst>
    </bk>
    <bk>
      <extLst>
        <ext uri="{3e2802c4-a4d2-4d8b-9148-e3be6c30e623}">
          <xlrd:rvb i="12329"/>
        </ext>
      </extLst>
    </bk>
    <bk>
      <extLst>
        <ext uri="{3e2802c4-a4d2-4d8b-9148-e3be6c30e623}">
          <xlrd:rvb i="12330"/>
        </ext>
      </extLst>
    </bk>
    <bk>
      <extLst>
        <ext uri="{3e2802c4-a4d2-4d8b-9148-e3be6c30e623}">
          <xlrd:rvb i="12331"/>
        </ext>
      </extLst>
    </bk>
    <bk>
      <extLst>
        <ext uri="{3e2802c4-a4d2-4d8b-9148-e3be6c30e623}">
          <xlrd:rvb i="12332"/>
        </ext>
      </extLst>
    </bk>
    <bk>
      <extLst>
        <ext uri="{3e2802c4-a4d2-4d8b-9148-e3be6c30e623}">
          <xlrd:rvb i="12333"/>
        </ext>
      </extLst>
    </bk>
    <bk>
      <extLst>
        <ext uri="{3e2802c4-a4d2-4d8b-9148-e3be6c30e623}">
          <xlrd:rvb i="12334"/>
        </ext>
      </extLst>
    </bk>
    <bk>
      <extLst>
        <ext uri="{3e2802c4-a4d2-4d8b-9148-e3be6c30e623}">
          <xlrd:rvb i="12335"/>
        </ext>
      </extLst>
    </bk>
    <bk>
      <extLst>
        <ext uri="{3e2802c4-a4d2-4d8b-9148-e3be6c30e623}">
          <xlrd:rvb i="12336"/>
        </ext>
      </extLst>
    </bk>
    <bk>
      <extLst>
        <ext uri="{3e2802c4-a4d2-4d8b-9148-e3be6c30e623}">
          <xlrd:rvb i="12337"/>
        </ext>
      </extLst>
    </bk>
    <bk>
      <extLst>
        <ext uri="{3e2802c4-a4d2-4d8b-9148-e3be6c30e623}">
          <xlrd:rvb i="12338"/>
        </ext>
      </extLst>
    </bk>
    <bk>
      <extLst>
        <ext uri="{3e2802c4-a4d2-4d8b-9148-e3be6c30e623}">
          <xlrd:rvb i="12339"/>
        </ext>
      </extLst>
    </bk>
    <bk>
      <extLst>
        <ext uri="{3e2802c4-a4d2-4d8b-9148-e3be6c30e623}">
          <xlrd:rvb i="12340"/>
        </ext>
      </extLst>
    </bk>
    <bk>
      <extLst>
        <ext uri="{3e2802c4-a4d2-4d8b-9148-e3be6c30e623}">
          <xlrd:rvb i="12341"/>
        </ext>
      </extLst>
    </bk>
    <bk>
      <extLst>
        <ext uri="{3e2802c4-a4d2-4d8b-9148-e3be6c30e623}">
          <xlrd:rvb i="12342"/>
        </ext>
      </extLst>
    </bk>
    <bk>
      <extLst>
        <ext uri="{3e2802c4-a4d2-4d8b-9148-e3be6c30e623}">
          <xlrd:rvb i="12343"/>
        </ext>
      </extLst>
    </bk>
    <bk>
      <extLst>
        <ext uri="{3e2802c4-a4d2-4d8b-9148-e3be6c30e623}">
          <xlrd:rvb i="12344"/>
        </ext>
      </extLst>
    </bk>
    <bk>
      <extLst>
        <ext uri="{3e2802c4-a4d2-4d8b-9148-e3be6c30e623}">
          <xlrd:rvb i="12345"/>
        </ext>
      </extLst>
    </bk>
    <bk>
      <extLst>
        <ext uri="{3e2802c4-a4d2-4d8b-9148-e3be6c30e623}">
          <xlrd:rvb i="12346"/>
        </ext>
      </extLst>
    </bk>
    <bk>
      <extLst>
        <ext uri="{3e2802c4-a4d2-4d8b-9148-e3be6c30e623}">
          <xlrd:rvb i="12347"/>
        </ext>
      </extLst>
    </bk>
    <bk>
      <extLst>
        <ext uri="{3e2802c4-a4d2-4d8b-9148-e3be6c30e623}">
          <xlrd:rvb i="12348"/>
        </ext>
      </extLst>
    </bk>
    <bk>
      <extLst>
        <ext uri="{3e2802c4-a4d2-4d8b-9148-e3be6c30e623}">
          <xlrd:rvb i="12349"/>
        </ext>
      </extLst>
    </bk>
    <bk>
      <extLst>
        <ext uri="{3e2802c4-a4d2-4d8b-9148-e3be6c30e623}">
          <xlrd:rvb i="12350"/>
        </ext>
      </extLst>
    </bk>
    <bk>
      <extLst>
        <ext uri="{3e2802c4-a4d2-4d8b-9148-e3be6c30e623}">
          <xlrd:rvb i="12351"/>
        </ext>
      </extLst>
    </bk>
    <bk>
      <extLst>
        <ext uri="{3e2802c4-a4d2-4d8b-9148-e3be6c30e623}">
          <xlrd:rvb i="12352"/>
        </ext>
      </extLst>
    </bk>
    <bk>
      <extLst>
        <ext uri="{3e2802c4-a4d2-4d8b-9148-e3be6c30e623}">
          <xlrd:rvb i="12353"/>
        </ext>
      </extLst>
    </bk>
    <bk>
      <extLst>
        <ext uri="{3e2802c4-a4d2-4d8b-9148-e3be6c30e623}">
          <xlrd:rvb i="12354"/>
        </ext>
      </extLst>
    </bk>
    <bk>
      <extLst>
        <ext uri="{3e2802c4-a4d2-4d8b-9148-e3be6c30e623}">
          <xlrd:rvb i="12355"/>
        </ext>
      </extLst>
    </bk>
    <bk>
      <extLst>
        <ext uri="{3e2802c4-a4d2-4d8b-9148-e3be6c30e623}">
          <xlrd:rvb i="12356"/>
        </ext>
      </extLst>
    </bk>
    <bk>
      <extLst>
        <ext uri="{3e2802c4-a4d2-4d8b-9148-e3be6c30e623}">
          <xlrd:rvb i="12357"/>
        </ext>
      </extLst>
    </bk>
    <bk>
      <extLst>
        <ext uri="{3e2802c4-a4d2-4d8b-9148-e3be6c30e623}">
          <xlrd:rvb i="12358"/>
        </ext>
      </extLst>
    </bk>
    <bk>
      <extLst>
        <ext uri="{3e2802c4-a4d2-4d8b-9148-e3be6c30e623}">
          <xlrd:rvb i="12359"/>
        </ext>
      </extLst>
    </bk>
    <bk>
      <extLst>
        <ext uri="{3e2802c4-a4d2-4d8b-9148-e3be6c30e623}">
          <xlrd:rvb i="12360"/>
        </ext>
      </extLst>
    </bk>
    <bk>
      <extLst>
        <ext uri="{3e2802c4-a4d2-4d8b-9148-e3be6c30e623}">
          <xlrd:rvb i="12361"/>
        </ext>
      </extLst>
    </bk>
    <bk>
      <extLst>
        <ext uri="{3e2802c4-a4d2-4d8b-9148-e3be6c30e623}">
          <xlrd:rvb i="12362"/>
        </ext>
      </extLst>
    </bk>
    <bk>
      <extLst>
        <ext uri="{3e2802c4-a4d2-4d8b-9148-e3be6c30e623}">
          <xlrd:rvb i="12363"/>
        </ext>
      </extLst>
    </bk>
    <bk>
      <extLst>
        <ext uri="{3e2802c4-a4d2-4d8b-9148-e3be6c30e623}">
          <xlrd:rvb i="12364"/>
        </ext>
      </extLst>
    </bk>
    <bk>
      <extLst>
        <ext uri="{3e2802c4-a4d2-4d8b-9148-e3be6c30e623}">
          <xlrd:rvb i="12365"/>
        </ext>
      </extLst>
    </bk>
    <bk>
      <extLst>
        <ext uri="{3e2802c4-a4d2-4d8b-9148-e3be6c30e623}">
          <xlrd:rvb i="12366"/>
        </ext>
      </extLst>
    </bk>
    <bk>
      <extLst>
        <ext uri="{3e2802c4-a4d2-4d8b-9148-e3be6c30e623}">
          <xlrd:rvb i="12367"/>
        </ext>
      </extLst>
    </bk>
    <bk>
      <extLst>
        <ext uri="{3e2802c4-a4d2-4d8b-9148-e3be6c30e623}">
          <xlrd:rvb i="12368"/>
        </ext>
      </extLst>
    </bk>
    <bk>
      <extLst>
        <ext uri="{3e2802c4-a4d2-4d8b-9148-e3be6c30e623}">
          <xlrd:rvb i="12369"/>
        </ext>
      </extLst>
    </bk>
    <bk>
      <extLst>
        <ext uri="{3e2802c4-a4d2-4d8b-9148-e3be6c30e623}">
          <xlrd:rvb i="12370"/>
        </ext>
      </extLst>
    </bk>
    <bk>
      <extLst>
        <ext uri="{3e2802c4-a4d2-4d8b-9148-e3be6c30e623}">
          <xlrd:rvb i="12371"/>
        </ext>
      </extLst>
    </bk>
    <bk>
      <extLst>
        <ext uri="{3e2802c4-a4d2-4d8b-9148-e3be6c30e623}">
          <xlrd:rvb i="12372"/>
        </ext>
      </extLst>
    </bk>
    <bk>
      <extLst>
        <ext uri="{3e2802c4-a4d2-4d8b-9148-e3be6c30e623}">
          <xlrd:rvb i="12373"/>
        </ext>
      </extLst>
    </bk>
    <bk>
      <extLst>
        <ext uri="{3e2802c4-a4d2-4d8b-9148-e3be6c30e623}">
          <xlrd:rvb i="12374"/>
        </ext>
      </extLst>
    </bk>
    <bk>
      <extLst>
        <ext uri="{3e2802c4-a4d2-4d8b-9148-e3be6c30e623}">
          <xlrd:rvb i="12375"/>
        </ext>
      </extLst>
    </bk>
    <bk>
      <extLst>
        <ext uri="{3e2802c4-a4d2-4d8b-9148-e3be6c30e623}">
          <xlrd:rvb i="12376"/>
        </ext>
      </extLst>
    </bk>
    <bk>
      <extLst>
        <ext uri="{3e2802c4-a4d2-4d8b-9148-e3be6c30e623}">
          <xlrd:rvb i="12377"/>
        </ext>
      </extLst>
    </bk>
    <bk>
      <extLst>
        <ext uri="{3e2802c4-a4d2-4d8b-9148-e3be6c30e623}">
          <xlrd:rvb i="12378"/>
        </ext>
      </extLst>
    </bk>
    <bk>
      <extLst>
        <ext uri="{3e2802c4-a4d2-4d8b-9148-e3be6c30e623}">
          <xlrd:rvb i="12379"/>
        </ext>
      </extLst>
    </bk>
    <bk>
      <extLst>
        <ext uri="{3e2802c4-a4d2-4d8b-9148-e3be6c30e623}">
          <xlrd:rvb i="12380"/>
        </ext>
      </extLst>
    </bk>
    <bk>
      <extLst>
        <ext uri="{3e2802c4-a4d2-4d8b-9148-e3be6c30e623}">
          <xlrd:rvb i="12381"/>
        </ext>
      </extLst>
    </bk>
    <bk>
      <extLst>
        <ext uri="{3e2802c4-a4d2-4d8b-9148-e3be6c30e623}">
          <xlrd:rvb i="12382"/>
        </ext>
      </extLst>
    </bk>
    <bk>
      <extLst>
        <ext uri="{3e2802c4-a4d2-4d8b-9148-e3be6c30e623}">
          <xlrd:rvb i="12383"/>
        </ext>
      </extLst>
    </bk>
    <bk>
      <extLst>
        <ext uri="{3e2802c4-a4d2-4d8b-9148-e3be6c30e623}">
          <xlrd:rvb i="12384"/>
        </ext>
      </extLst>
    </bk>
    <bk>
      <extLst>
        <ext uri="{3e2802c4-a4d2-4d8b-9148-e3be6c30e623}">
          <xlrd:rvb i="12385"/>
        </ext>
      </extLst>
    </bk>
    <bk>
      <extLst>
        <ext uri="{3e2802c4-a4d2-4d8b-9148-e3be6c30e623}">
          <xlrd:rvb i="12386"/>
        </ext>
      </extLst>
    </bk>
    <bk>
      <extLst>
        <ext uri="{3e2802c4-a4d2-4d8b-9148-e3be6c30e623}">
          <xlrd:rvb i="12387"/>
        </ext>
      </extLst>
    </bk>
    <bk>
      <extLst>
        <ext uri="{3e2802c4-a4d2-4d8b-9148-e3be6c30e623}">
          <xlrd:rvb i="12388"/>
        </ext>
      </extLst>
    </bk>
    <bk>
      <extLst>
        <ext uri="{3e2802c4-a4d2-4d8b-9148-e3be6c30e623}">
          <xlrd:rvb i="12389"/>
        </ext>
      </extLst>
    </bk>
    <bk>
      <extLst>
        <ext uri="{3e2802c4-a4d2-4d8b-9148-e3be6c30e623}">
          <xlrd:rvb i="12390"/>
        </ext>
      </extLst>
    </bk>
    <bk>
      <extLst>
        <ext uri="{3e2802c4-a4d2-4d8b-9148-e3be6c30e623}">
          <xlrd:rvb i="12391"/>
        </ext>
      </extLst>
    </bk>
    <bk>
      <extLst>
        <ext uri="{3e2802c4-a4d2-4d8b-9148-e3be6c30e623}">
          <xlrd:rvb i="12392"/>
        </ext>
      </extLst>
    </bk>
    <bk>
      <extLst>
        <ext uri="{3e2802c4-a4d2-4d8b-9148-e3be6c30e623}">
          <xlrd:rvb i="12393"/>
        </ext>
      </extLst>
    </bk>
    <bk>
      <extLst>
        <ext uri="{3e2802c4-a4d2-4d8b-9148-e3be6c30e623}">
          <xlrd:rvb i="12394"/>
        </ext>
      </extLst>
    </bk>
    <bk>
      <extLst>
        <ext uri="{3e2802c4-a4d2-4d8b-9148-e3be6c30e623}">
          <xlrd:rvb i="12395"/>
        </ext>
      </extLst>
    </bk>
    <bk>
      <extLst>
        <ext uri="{3e2802c4-a4d2-4d8b-9148-e3be6c30e623}">
          <xlrd:rvb i="12396"/>
        </ext>
      </extLst>
    </bk>
    <bk>
      <extLst>
        <ext uri="{3e2802c4-a4d2-4d8b-9148-e3be6c30e623}">
          <xlrd:rvb i="12397"/>
        </ext>
      </extLst>
    </bk>
    <bk>
      <extLst>
        <ext uri="{3e2802c4-a4d2-4d8b-9148-e3be6c30e623}">
          <xlrd:rvb i="12398"/>
        </ext>
      </extLst>
    </bk>
    <bk>
      <extLst>
        <ext uri="{3e2802c4-a4d2-4d8b-9148-e3be6c30e623}">
          <xlrd:rvb i="12399"/>
        </ext>
      </extLst>
    </bk>
    <bk>
      <extLst>
        <ext uri="{3e2802c4-a4d2-4d8b-9148-e3be6c30e623}">
          <xlrd:rvb i="12400"/>
        </ext>
      </extLst>
    </bk>
    <bk>
      <extLst>
        <ext uri="{3e2802c4-a4d2-4d8b-9148-e3be6c30e623}">
          <xlrd:rvb i="12401"/>
        </ext>
      </extLst>
    </bk>
    <bk>
      <extLst>
        <ext uri="{3e2802c4-a4d2-4d8b-9148-e3be6c30e623}">
          <xlrd:rvb i="12402"/>
        </ext>
      </extLst>
    </bk>
    <bk>
      <extLst>
        <ext uri="{3e2802c4-a4d2-4d8b-9148-e3be6c30e623}">
          <xlrd:rvb i="12403"/>
        </ext>
      </extLst>
    </bk>
    <bk>
      <extLst>
        <ext uri="{3e2802c4-a4d2-4d8b-9148-e3be6c30e623}">
          <xlrd:rvb i="12404"/>
        </ext>
      </extLst>
    </bk>
    <bk>
      <extLst>
        <ext uri="{3e2802c4-a4d2-4d8b-9148-e3be6c30e623}">
          <xlrd:rvb i="12405"/>
        </ext>
      </extLst>
    </bk>
    <bk>
      <extLst>
        <ext uri="{3e2802c4-a4d2-4d8b-9148-e3be6c30e623}">
          <xlrd:rvb i="12406"/>
        </ext>
      </extLst>
    </bk>
    <bk>
      <extLst>
        <ext uri="{3e2802c4-a4d2-4d8b-9148-e3be6c30e623}">
          <xlrd:rvb i="12407"/>
        </ext>
      </extLst>
    </bk>
    <bk>
      <extLst>
        <ext uri="{3e2802c4-a4d2-4d8b-9148-e3be6c30e623}">
          <xlrd:rvb i="12408"/>
        </ext>
      </extLst>
    </bk>
    <bk>
      <extLst>
        <ext uri="{3e2802c4-a4d2-4d8b-9148-e3be6c30e623}">
          <xlrd:rvb i="12409"/>
        </ext>
      </extLst>
    </bk>
    <bk>
      <extLst>
        <ext uri="{3e2802c4-a4d2-4d8b-9148-e3be6c30e623}">
          <xlrd:rvb i="12410"/>
        </ext>
      </extLst>
    </bk>
    <bk>
      <extLst>
        <ext uri="{3e2802c4-a4d2-4d8b-9148-e3be6c30e623}">
          <xlrd:rvb i="12411"/>
        </ext>
      </extLst>
    </bk>
    <bk>
      <extLst>
        <ext uri="{3e2802c4-a4d2-4d8b-9148-e3be6c30e623}">
          <xlrd:rvb i="12412"/>
        </ext>
      </extLst>
    </bk>
    <bk>
      <extLst>
        <ext uri="{3e2802c4-a4d2-4d8b-9148-e3be6c30e623}">
          <xlrd:rvb i="12413"/>
        </ext>
      </extLst>
    </bk>
    <bk>
      <extLst>
        <ext uri="{3e2802c4-a4d2-4d8b-9148-e3be6c30e623}">
          <xlrd:rvb i="12414"/>
        </ext>
      </extLst>
    </bk>
    <bk>
      <extLst>
        <ext uri="{3e2802c4-a4d2-4d8b-9148-e3be6c30e623}">
          <xlrd:rvb i="12415"/>
        </ext>
      </extLst>
    </bk>
    <bk>
      <extLst>
        <ext uri="{3e2802c4-a4d2-4d8b-9148-e3be6c30e623}">
          <xlrd:rvb i="12416"/>
        </ext>
      </extLst>
    </bk>
    <bk>
      <extLst>
        <ext uri="{3e2802c4-a4d2-4d8b-9148-e3be6c30e623}">
          <xlrd:rvb i="12417"/>
        </ext>
      </extLst>
    </bk>
    <bk>
      <extLst>
        <ext uri="{3e2802c4-a4d2-4d8b-9148-e3be6c30e623}">
          <xlrd:rvb i="12418"/>
        </ext>
      </extLst>
    </bk>
    <bk>
      <extLst>
        <ext uri="{3e2802c4-a4d2-4d8b-9148-e3be6c30e623}">
          <xlrd:rvb i="12419"/>
        </ext>
      </extLst>
    </bk>
    <bk>
      <extLst>
        <ext uri="{3e2802c4-a4d2-4d8b-9148-e3be6c30e623}">
          <xlrd:rvb i="12420"/>
        </ext>
      </extLst>
    </bk>
    <bk>
      <extLst>
        <ext uri="{3e2802c4-a4d2-4d8b-9148-e3be6c30e623}">
          <xlrd:rvb i="12421"/>
        </ext>
      </extLst>
    </bk>
    <bk>
      <extLst>
        <ext uri="{3e2802c4-a4d2-4d8b-9148-e3be6c30e623}">
          <xlrd:rvb i="12422"/>
        </ext>
      </extLst>
    </bk>
    <bk>
      <extLst>
        <ext uri="{3e2802c4-a4d2-4d8b-9148-e3be6c30e623}">
          <xlrd:rvb i="12423"/>
        </ext>
      </extLst>
    </bk>
    <bk>
      <extLst>
        <ext uri="{3e2802c4-a4d2-4d8b-9148-e3be6c30e623}">
          <xlrd:rvb i="12424"/>
        </ext>
      </extLst>
    </bk>
    <bk>
      <extLst>
        <ext uri="{3e2802c4-a4d2-4d8b-9148-e3be6c30e623}">
          <xlrd:rvb i="12425"/>
        </ext>
      </extLst>
    </bk>
    <bk>
      <extLst>
        <ext uri="{3e2802c4-a4d2-4d8b-9148-e3be6c30e623}">
          <xlrd:rvb i="12426"/>
        </ext>
      </extLst>
    </bk>
    <bk>
      <extLst>
        <ext uri="{3e2802c4-a4d2-4d8b-9148-e3be6c30e623}">
          <xlrd:rvb i="12427"/>
        </ext>
      </extLst>
    </bk>
    <bk>
      <extLst>
        <ext uri="{3e2802c4-a4d2-4d8b-9148-e3be6c30e623}">
          <xlrd:rvb i="12428"/>
        </ext>
      </extLst>
    </bk>
    <bk>
      <extLst>
        <ext uri="{3e2802c4-a4d2-4d8b-9148-e3be6c30e623}">
          <xlrd:rvb i="12429"/>
        </ext>
      </extLst>
    </bk>
    <bk>
      <extLst>
        <ext uri="{3e2802c4-a4d2-4d8b-9148-e3be6c30e623}">
          <xlrd:rvb i="12430"/>
        </ext>
      </extLst>
    </bk>
    <bk>
      <extLst>
        <ext uri="{3e2802c4-a4d2-4d8b-9148-e3be6c30e623}">
          <xlrd:rvb i="12431"/>
        </ext>
      </extLst>
    </bk>
    <bk>
      <extLst>
        <ext uri="{3e2802c4-a4d2-4d8b-9148-e3be6c30e623}">
          <xlrd:rvb i="12432"/>
        </ext>
      </extLst>
    </bk>
    <bk>
      <extLst>
        <ext uri="{3e2802c4-a4d2-4d8b-9148-e3be6c30e623}">
          <xlrd:rvb i="12433"/>
        </ext>
      </extLst>
    </bk>
    <bk>
      <extLst>
        <ext uri="{3e2802c4-a4d2-4d8b-9148-e3be6c30e623}">
          <xlrd:rvb i="12434"/>
        </ext>
      </extLst>
    </bk>
    <bk>
      <extLst>
        <ext uri="{3e2802c4-a4d2-4d8b-9148-e3be6c30e623}">
          <xlrd:rvb i="12435"/>
        </ext>
      </extLst>
    </bk>
    <bk>
      <extLst>
        <ext uri="{3e2802c4-a4d2-4d8b-9148-e3be6c30e623}">
          <xlrd:rvb i="12436"/>
        </ext>
      </extLst>
    </bk>
    <bk>
      <extLst>
        <ext uri="{3e2802c4-a4d2-4d8b-9148-e3be6c30e623}">
          <xlrd:rvb i="12437"/>
        </ext>
      </extLst>
    </bk>
    <bk>
      <extLst>
        <ext uri="{3e2802c4-a4d2-4d8b-9148-e3be6c30e623}">
          <xlrd:rvb i="12438"/>
        </ext>
      </extLst>
    </bk>
    <bk>
      <extLst>
        <ext uri="{3e2802c4-a4d2-4d8b-9148-e3be6c30e623}">
          <xlrd:rvb i="12439"/>
        </ext>
      </extLst>
    </bk>
    <bk>
      <extLst>
        <ext uri="{3e2802c4-a4d2-4d8b-9148-e3be6c30e623}">
          <xlrd:rvb i="12440"/>
        </ext>
      </extLst>
    </bk>
    <bk>
      <extLst>
        <ext uri="{3e2802c4-a4d2-4d8b-9148-e3be6c30e623}">
          <xlrd:rvb i="12441"/>
        </ext>
      </extLst>
    </bk>
    <bk>
      <extLst>
        <ext uri="{3e2802c4-a4d2-4d8b-9148-e3be6c30e623}">
          <xlrd:rvb i="12442"/>
        </ext>
      </extLst>
    </bk>
    <bk>
      <extLst>
        <ext uri="{3e2802c4-a4d2-4d8b-9148-e3be6c30e623}">
          <xlrd:rvb i="12443"/>
        </ext>
      </extLst>
    </bk>
    <bk>
      <extLst>
        <ext uri="{3e2802c4-a4d2-4d8b-9148-e3be6c30e623}">
          <xlrd:rvb i="12444"/>
        </ext>
      </extLst>
    </bk>
    <bk>
      <extLst>
        <ext uri="{3e2802c4-a4d2-4d8b-9148-e3be6c30e623}">
          <xlrd:rvb i="12445"/>
        </ext>
      </extLst>
    </bk>
    <bk>
      <extLst>
        <ext uri="{3e2802c4-a4d2-4d8b-9148-e3be6c30e623}">
          <xlrd:rvb i="12446"/>
        </ext>
      </extLst>
    </bk>
    <bk>
      <extLst>
        <ext uri="{3e2802c4-a4d2-4d8b-9148-e3be6c30e623}">
          <xlrd:rvb i="12447"/>
        </ext>
      </extLst>
    </bk>
    <bk>
      <extLst>
        <ext uri="{3e2802c4-a4d2-4d8b-9148-e3be6c30e623}">
          <xlrd:rvb i="12448"/>
        </ext>
      </extLst>
    </bk>
    <bk>
      <extLst>
        <ext uri="{3e2802c4-a4d2-4d8b-9148-e3be6c30e623}">
          <xlrd:rvb i="12449"/>
        </ext>
      </extLst>
    </bk>
    <bk>
      <extLst>
        <ext uri="{3e2802c4-a4d2-4d8b-9148-e3be6c30e623}">
          <xlrd:rvb i="12450"/>
        </ext>
      </extLst>
    </bk>
    <bk>
      <extLst>
        <ext uri="{3e2802c4-a4d2-4d8b-9148-e3be6c30e623}">
          <xlrd:rvb i="12451"/>
        </ext>
      </extLst>
    </bk>
    <bk>
      <extLst>
        <ext uri="{3e2802c4-a4d2-4d8b-9148-e3be6c30e623}">
          <xlrd:rvb i="12452"/>
        </ext>
      </extLst>
    </bk>
    <bk>
      <extLst>
        <ext uri="{3e2802c4-a4d2-4d8b-9148-e3be6c30e623}">
          <xlrd:rvb i="12453"/>
        </ext>
      </extLst>
    </bk>
    <bk>
      <extLst>
        <ext uri="{3e2802c4-a4d2-4d8b-9148-e3be6c30e623}">
          <xlrd:rvb i="12454"/>
        </ext>
      </extLst>
    </bk>
    <bk>
      <extLst>
        <ext uri="{3e2802c4-a4d2-4d8b-9148-e3be6c30e623}">
          <xlrd:rvb i="12455"/>
        </ext>
      </extLst>
    </bk>
    <bk>
      <extLst>
        <ext uri="{3e2802c4-a4d2-4d8b-9148-e3be6c30e623}">
          <xlrd:rvb i="12456"/>
        </ext>
      </extLst>
    </bk>
    <bk>
      <extLst>
        <ext uri="{3e2802c4-a4d2-4d8b-9148-e3be6c30e623}">
          <xlrd:rvb i="12457"/>
        </ext>
      </extLst>
    </bk>
    <bk>
      <extLst>
        <ext uri="{3e2802c4-a4d2-4d8b-9148-e3be6c30e623}">
          <xlrd:rvb i="12458"/>
        </ext>
      </extLst>
    </bk>
    <bk>
      <extLst>
        <ext uri="{3e2802c4-a4d2-4d8b-9148-e3be6c30e623}">
          <xlrd:rvb i="12459"/>
        </ext>
      </extLst>
    </bk>
    <bk>
      <extLst>
        <ext uri="{3e2802c4-a4d2-4d8b-9148-e3be6c30e623}">
          <xlrd:rvb i="12460"/>
        </ext>
      </extLst>
    </bk>
    <bk>
      <extLst>
        <ext uri="{3e2802c4-a4d2-4d8b-9148-e3be6c30e623}">
          <xlrd:rvb i="12461"/>
        </ext>
      </extLst>
    </bk>
    <bk>
      <extLst>
        <ext uri="{3e2802c4-a4d2-4d8b-9148-e3be6c30e623}">
          <xlrd:rvb i="12462"/>
        </ext>
      </extLst>
    </bk>
    <bk>
      <extLst>
        <ext uri="{3e2802c4-a4d2-4d8b-9148-e3be6c30e623}">
          <xlrd:rvb i="12463"/>
        </ext>
      </extLst>
    </bk>
    <bk>
      <extLst>
        <ext uri="{3e2802c4-a4d2-4d8b-9148-e3be6c30e623}">
          <xlrd:rvb i="12464"/>
        </ext>
      </extLst>
    </bk>
    <bk>
      <extLst>
        <ext uri="{3e2802c4-a4d2-4d8b-9148-e3be6c30e623}">
          <xlrd:rvb i="12465"/>
        </ext>
      </extLst>
    </bk>
    <bk>
      <extLst>
        <ext uri="{3e2802c4-a4d2-4d8b-9148-e3be6c30e623}">
          <xlrd:rvb i="12466"/>
        </ext>
      </extLst>
    </bk>
    <bk>
      <extLst>
        <ext uri="{3e2802c4-a4d2-4d8b-9148-e3be6c30e623}">
          <xlrd:rvb i="12467"/>
        </ext>
      </extLst>
    </bk>
    <bk>
      <extLst>
        <ext uri="{3e2802c4-a4d2-4d8b-9148-e3be6c30e623}">
          <xlrd:rvb i="12468"/>
        </ext>
      </extLst>
    </bk>
    <bk>
      <extLst>
        <ext uri="{3e2802c4-a4d2-4d8b-9148-e3be6c30e623}">
          <xlrd:rvb i="12469"/>
        </ext>
      </extLst>
    </bk>
    <bk>
      <extLst>
        <ext uri="{3e2802c4-a4d2-4d8b-9148-e3be6c30e623}">
          <xlrd:rvb i="12470"/>
        </ext>
      </extLst>
    </bk>
    <bk>
      <extLst>
        <ext uri="{3e2802c4-a4d2-4d8b-9148-e3be6c30e623}">
          <xlrd:rvb i="12471"/>
        </ext>
      </extLst>
    </bk>
    <bk>
      <extLst>
        <ext uri="{3e2802c4-a4d2-4d8b-9148-e3be6c30e623}">
          <xlrd:rvb i="12472"/>
        </ext>
      </extLst>
    </bk>
    <bk>
      <extLst>
        <ext uri="{3e2802c4-a4d2-4d8b-9148-e3be6c30e623}">
          <xlrd:rvb i="12473"/>
        </ext>
      </extLst>
    </bk>
    <bk>
      <extLst>
        <ext uri="{3e2802c4-a4d2-4d8b-9148-e3be6c30e623}">
          <xlrd:rvb i="12474"/>
        </ext>
      </extLst>
    </bk>
    <bk>
      <extLst>
        <ext uri="{3e2802c4-a4d2-4d8b-9148-e3be6c30e623}">
          <xlrd:rvb i="12475"/>
        </ext>
      </extLst>
    </bk>
    <bk>
      <extLst>
        <ext uri="{3e2802c4-a4d2-4d8b-9148-e3be6c30e623}">
          <xlrd:rvb i="12476"/>
        </ext>
      </extLst>
    </bk>
    <bk>
      <extLst>
        <ext uri="{3e2802c4-a4d2-4d8b-9148-e3be6c30e623}">
          <xlrd:rvb i="12477"/>
        </ext>
      </extLst>
    </bk>
    <bk>
      <extLst>
        <ext uri="{3e2802c4-a4d2-4d8b-9148-e3be6c30e623}">
          <xlrd:rvb i="12478"/>
        </ext>
      </extLst>
    </bk>
    <bk>
      <extLst>
        <ext uri="{3e2802c4-a4d2-4d8b-9148-e3be6c30e623}">
          <xlrd:rvb i="12479"/>
        </ext>
      </extLst>
    </bk>
    <bk>
      <extLst>
        <ext uri="{3e2802c4-a4d2-4d8b-9148-e3be6c30e623}">
          <xlrd:rvb i="12480"/>
        </ext>
      </extLst>
    </bk>
    <bk>
      <extLst>
        <ext uri="{3e2802c4-a4d2-4d8b-9148-e3be6c30e623}">
          <xlrd:rvb i="12481"/>
        </ext>
      </extLst>
    </bk>
    <bk>
      <extLst>
        <ext uri="{3e2802c4-a4d2-4d8b-9148-e3be6c30e623}">
          <xlrd:rvb i="12482"/>
        </ext>
      </extLst>
    </bk>
    <bk>
      <extLst>
        <ext uri="{3e2802c4-a4d2-4d8b-9148-e3be6c30e623}">
          <xlrd:rvb i="12483"/>
        </ext>
      </extLst>
    </bk>
    <bk>
      <extLst>
        <ext uri="{3e2802c4-a4d2-4d8b-9148-e3be6c30e623}">
          <xlrd:rvb i="12484"/>
        </ext>
      </extLst>
    </bk>
    <bk>
      <extLst>
        <ext uri="{3e2802c4-a4d2-4d8b-9148-e3be6c30e623}">
          <xlrd:rvb i="12485"/>
        </ext>
      </extLst>
    </bk>
    <bk>
      <extLst>
        <ext uri="{3e2802c4-a4d2-4d8b-9148-e3be6c30e623}">
          <xlrd:rvb i="12486"/>
        </ext>
      </extLst>
    </bk>
    <bk>
      <extLst>
        <ext uri="{3e2802c4-a4d2-4d8b-9148-e3be6c30e623}">
          <xlrd:rvb i="12487"/>
        </ext>
      </extLst>
    </bk>
    <bk>
      <extLst>
        <ext uri="{3e2802c4-a4d2-4d8b-9148-e3be6c30e623}">
          <xlrd:rvb i="12488"/>
        </ext>
      </extLst>
    </bk>
    <bk>
      <extLst>
        <ext uri="{3e2802c4-a4d2-4d8b-9148-e3be6c30e623}">
          <xlrd:rvb i="12489"/>
        </ext>
      </extLst>
    </bk>
    <bk>
      <extLst>
        <ext uri="{3e2802c4-a4d2-4d8b-9148-e3be6c30e623}">
          <xlrd:rvb i="12490"/>
        </ext>
      </extLst>
    </bk>
    <bk>
      <extLst>
        <ext uri="{3e2802c4-a4d2-4d8b-9148-e3be6c30e623}">
          <xlrd:rvb i="12491"/>
        </ext>
      </extLst>
    </bk>
    <bk>
      <extLst>
        <ext uri="{3e2802c4-a4d2-4d8b-9148-e3be6c30e623}">
          <xlrd:rvb i="12492"/>
        </ext>
      </extLst>
    </bk>
    <bk>
      <extLst>
        <ext uri="{3e2802c4-a4d2-4d8b-9148-e3be6c30e623}">
          <xlrd:rvb i="12493"/>
        </ext>
      </extLst>
    </bk>
    <bk>
      <extLst>
        <ext uri="{3e2802c4-a4d2-4d8b-9148-e3be6c30e623}">
          <xlrd:rvb i="12494"/>
        </ext>
      </extLst>
    </bk>
    <bk>
      <extLst>
        <ext uri="{3e2802c4-a4d2-4d8b-9148-e3be6c30e623}">
          <xlrd:rvb i="12495"/>
        </ext>
      </extLst>
    </bk>
    <bk>
      <extLst>
        <ext uri="{3e2802c4-a4d2-4d8b-9148-e3be6c30e623}">
          <xlrd:rvb i="12496"/>
        </ext>
      </extLst>
    </bk>
    <bk>
      <extLst>
        <ext uri="{3e2802c4-a4d2-4d8b-9148-e3be6c30e623}">
          <xlrd:rvb i="12497"/>
        </ext>
      </extLst>
    </bk>
    <bk>
      <extLst>
        <ext uri="{3e2802c4-a4d2-4d8b-9148-e3be6c30e623}">
          <xlrd:rvb i="12498"/>
        </ext>
      </extLst>
    </bk>
    <bk>
      <extLst>
        <ext uri="{3e2802c4-a4d2-4d8b-9148-e3be6c30e623}">
          <xlrd:rvb i="12499"/>
        </ext>
      </extLst>
    </bk>
    <bk>
      <extLst>
        <ext uri="{3e2802c4-a4d2-4d8b-9148-e3be6c30e623}">
          <xlrd:rvb i="12500"/>
        </ext>
      </extLst>
    </bk>
    <bk>
      <extLst>
        <ext uri="{3e2802c4-a4d2-4d8b-9148-e3be6c30e623}">
          <xlrd:rvb i="12501"/>
        </ext>
      </extLst>
    </bk>
    <bk>
      <extLst>
        <ext uri="{3e2802c4-a4d2-4d8b-9148-e3be6c30e623}">
          <xlrd:rvb i="12502"/>
        </ext>
      </extLst>
    </bk>
    <bk>
      <extLst>
        <ext uri="{3e2802c4-a4d2-4d8b-9148-e3be6c30e623}">
          <xlrd:rvb i="12503"/>
        </ext>
      </extLst>
    </bk>
    <bk>
      <extLst>
        <ext uri="{3e2802c4-a4d2-4d8b-9148-e3be6c30e623}">
          <xlrd:rvb i="12504"/>
        </ext>
      </extLst>
    </bk>
    <bk>
      <extLst>
        <ext uri="{3e2802c4-a4d2-4d8b-9148-e3be6c30e623}">
          <xlrd:rvb i="12505"/>
        </ext>
      </extLst>
    </bk>
    <bk>
      <extLst>
        <ext uri="{3e2802c4-a4d2-4d8b-9148-e3be6c30e623}">
          <xlrd:rvb i="12506"/>
        </ext>
      </extLst>
    </bk>
    <bk>
      <extLst>
        <ext uri="{3e2802c4-a4d2-4d8b-9148-e3be6c30e623}">
          <xlrd:rvb i="12507"/>
        </ext>
      </extLst>
    </bk>
    <bk>
      <extLst>
        <ext uri="{3e2802c4-a4d2-4d8b-9148-e3be6c30e623}">
          <xlrd:rvb i="12508"/>
        </ext>
      </extLst>
    </bk>
    <bk>
      <extLst>
        <ext uri="{3e2802c4-a4d2-4d8b-9148-e3be6c30e623}">
          <xlrd:rvb i="12509"/>
        </ext>
      </extLst>
    </bk>
    <bk>
      <extLst>
        <ext uri="{3e2802c4-a4d2-4d8b-9148-e3be6c30e623}">
          <xlrd:rvb i="12510"/>
        </ext>
      </extLst>
    </bk>
    <bk>
      <extLst>
        <ext uri="{3e2802c4-a4d2-4d8b-9148-e3be6c30e623}">
          <xlrd:rvb i="12511"/>
        </ext>
      </extLst>
    </bk>
    <bk>
      <extLst>
        <ext uri="{3e2802c4-a4d2-4d8b-9148-e3be6c30e623}">
          <xlrd:rvb i="12512"/>
        </ext>
      </extLst>
    </bk>
    <bk>
      <extLst>
        <ext uri="{3e2802c4-a4d2-4d8b-9148-e3be6c30e623}">
          <xlrd:rvb i="12513"/>
        </ext>
      </extLst>
    </bk>
    <bk>
      <extLst>
        <ext uri="{3e2802c4-a4d2-4d8b-9148-e3be6c30e623}">
          <xlrd:rvb i="12514"/>
        </ext>
      </extLst>
    </bk>
    <bk>
      <extLst>
        <ext uri="{3e2802c4-a4d2-4d8b-9148-e3be6c30e623}">
          <xlrd:rvb i="12515"/>
        </ext>
      </extLst>
    </bk>
    <bk>
      <extLst>
        <ext uri="{3e2802c4-a4d2-4d8b-9148-e3be6c30e623}">
          <xlrd:rvb i="12516"/>
        </ext>
      </extLst>
    </bk>
    <bk>
      <extLst>
        <ext uri="{3e2802c4-a4d2-4d8b-9148-e3be6c30e623}">
          <xlrd:rvb i="12517"/>
        </ext>
      </extLst>
    </bk>
    <bk>
      <extLst>
        <ext uri="{3e2802c4-a4d2-4d8b-9148-e3be6c30e623}">
          <xlrd:rvb i="12518"/>
        </ext>
      </extLst>
    </bk>
    <bk>
      <extLst>
        <ext uri="{3e2802c4-a4d2-4d8b-9148-e3be6c30e623}">
          <xlrd:rvb i="12519"/>
        </ext>
      </extLst>
    </bk>
    <bk>
      <extLst>
        <ext uri="{3e2802c4-a4d2-4d8b-9148-e3be6c30e623}">
          <xlrd:rvb i="12520"/>
        </ext>
      </extLst>
    </bk>
    <bk>
      <extLst>
        <ext uri="{3e2802c4-a4d2-4d8b-9148-e3be6c30e623}">
          <xlrd:rvb i="12521"/>
        </ext>
      </extLst>
    </bk>
    <bk>
      <extLst>
        <ext uri="{3e2802c4-a4d2-4d8b-9148-e3be6c30e623}">
          <xlrd:rvb i="12522"/>
        </ext>
      </extLst>
    </bk>
    <bk>
      <extLst>
        <ext uri="{3e2802c4-a4d2-4d8b-9148-e3be6c30e623}">
          <xlrd:rvb i="12523"/>
        </ext>
      </extLst>
    </bk>
    <bk>
      <extLst>
        <ext uri="{3e2802c4-a4d2-4d8b-9148-e3be6c30e623}">
          <xlrd:rvb i="12524"/>
        </ext>
      </extLst>
    </bk>
    <bk>
      <extLst>
        <ext uri="{3e2802c4-a4d2-4d8b-9148-e3be6c30e623}">
          <xlrd:rvb i="12525"/>
        </ext>
      </extLst>
    </bk>
    <bk>
      <extLst>
        <ext uri="{3e2802c4-a4d2-4d8b-9148-e3be6c30e623}">
          <xlrd:rvb i="12526"/>
        </ext>
      </extLst>
    </bk>
    <bk>
      <extLst>
        <ext uri="{3e2802c4-a4d2-4d8b-9148-e3be6c30e623}">
          <xlrd:rvb i="12527"/>
        </ext>
      </extLst>
    </bk>
    <bk>
      <extLst>
        <ext uri="{3e2802c4-a4d2-4d8b-9148-e3be6c30e623}">
          <xlrd:rvb i="12528"/>
        </ext>
      </extLst>
    </bk>
    <bk>
      <extLst>
        <ext uri="{3e2802c4-a4d2-4d8b-9148-e3be6c30e623}">
          <xlrd:rvb i="12529"/>
        </ext>
      </extLst>
    </bk>
    <bk>
      <extLst>
        <ext uri="{3e2802c4-a4d2-4d8b-9148-e3be6c30e623}">
          <xlrd:rvb i="12530"/>
        </ext>
      </extLst>
    </bk>
    <bk>
      <extLst>
        <ext uri="{3e2802c4-a4d2-4d8b-9148-e3be6c30e623}">
          <xlrd:rvb i="12531"/>
        </ext>
      </extLst>
    </bk>
    <bk>
      <extLst>
        <ext uri="{3e2802c4-a4d2-4d8b-9148-e3be6c30e623}">
          <xlrd:rvb i="12532"/>
        </ext>
      </extLst>
    </bk>
    <bk>
      <extLst>
        <ext uri="{3e2802c4-a4d2-4d8b-9148-e3be6c30e623}">
          <xlrd:rvb i="12533"/>
        </ext>
      </extLst>
    </bk>
    <bk>
      <extLst>
        <ext uri="{3e2802c4-a4d2-4d8b-9148-e3be6c30e623}">
          <xlrd:rvb i="12534"/>
        </ext>
      </extLst>
    </bk>
    <bk>
      <extLst>
        <ext uri="{3e2802c4-a4d2-4d8b-9148-e3be6c30e623}">
          <xlrd:rvb i="12535"/>
        </ext>
      </extLst>
    </bk>
    <bk>
      <extLst>
        <ext uri="{3e2802c4-a4d2-4d8b-9148-e3be6c30e623}">
          <xlrd:rvb i="12536"/>
        </ext>
      </extLst>
    </bk>
    <bk>
      <extLst>
        <ext uri="{3e2802c4-a4d2-4d8b-9148-e3be6c30e623}">
          <xlrd:rvb i="12537"/>
        </ext>
      </extLst>
    </bk>
    <bk>
      <extLst>
        <ext uri="{3e2802c4-a4d2-4d8b-9148-e3be6c30e623}">
          <xlrd:rvb i="12538"/>
        </ext>
      </extLst>
    </bk>
    <bk>
      <extLst>
        <ext uri="{3e2802c4-a4d2-4d8b-9148-e3be6c30e623}">
          <xlrd:rvb i="12539"/>
        </ext>
      </extLst>
    </bk>
    <bk>
      <extLst>
        <ext uri="{3e2802c4-a4d2-4d8b-9148-e3be6c30e623}">
          <xlrd:rvb i="12540"/>
        </ext>
      </extLst>
    </bk>
    <bk>
      <extLst>
        <ext uri="{3e2802c4-a4d2-4d8b-9148-e3be6c30e623}">
          <xlrd:rvb i="12541"/>
        </ext>
      </extLst>
    </bk>
    <bk>
      <extLst>
        <ext uri="{3e2802c4-a4d2-4d8b-9148-e3be6c30e623}">
          <xlrd:rvb i="12542"/>
        </ext>
      </extLst>
    </bk>
    <bk>
      <extLst>
        <ext uri="{3e2802c4-a4d2-4d8b-9148-e3be6c30e623}">
          <xlrd:rvb i="12543"/>
        </ext>
      </extLst>
    </bk>
    <bk>
      <extLst>
        <ext uri="{3e2802c4-a4d2-4d8b-9148-e3be6c30e623}">
          <xlrd:rvb i="12544"/>
        </ext>
      </extLst>
    </bk>
    <bk>
      <extLst>
        <ext uri="{3e2802c4-a4d2-4d8b-9148-e3be6c30e623}">
          <xlrd:rvb i="12545"/>
        </ext>
      </extLst>
    </bk>
    <bk>
      <extLst>
        <ext uri="{3e2802c4-a4d2-4d8b-9148-e3be6c30e623}">
          <xlrd:rvb i="12546"/>
        </ext>
      </extLst>
    </bk>
    <bk>
      <extLst>
        <ext uri="{3e2802c4-a4d2-4d8b-9148-e3be6c30e623}">
          <xlrd:rvb i="12547"/>
        </ext>
      </extLst>
    </bk>
    <bk>
      <extLst>
        <ext uri="{3e2802c4-a4d2-4d8b-9148-e3be6c30e623}">
          <xlrd:rvb i="12548"/>
        </ext>
      </extLst>
    </bk>
    <bk>
      <extLst>
        <ext uri="{3e2802c4-a4d2-4d8b-9148-e3be6c30e623}">
          <xlrd:rvb i="12549"/>
        </ext>
      </extLst>
    </bk>
    <bk>
      <extLst>
        <ext uri="{3e2802c4-a4d2-4d8b-9148-e3be6c30e623}">
          <xlrd:rvb i="12550"/>
        </ext>
      </extLst>
    </bk>
    <bk>
      <extLst>
        <ext uri="{3e2802c4-a4d2-4d8b-9148-e3be6c30e623}">
          <xlrd:rvb i="12551"/>
        </ext>
      </extLst>
    </bk>
    <bk>
      <extLst>
        <ext uri="{3e2802c4-a4d2-4d8b-9148-e3be6c30e623}">
          <xlrd:rvb i="12552"/>
        </ext>
      </extLst>
    </bk>
    <bk>
      <extLst>
        <ext uri="{3e2802c4-a4d2-4d8b-9148-e3be6c30e623}">
          <xlrd:rvb i="12553"/>
        </ext>
      </extLst>
    </bk>
    <bk>
      <extLst>
        <ext uri="{3e2802c4-a4d2-4d8b-9148-e3be6c30e623}">
          <xlrd:rvb i="12554"/>
        </ext>
      </extLst>
    </bk>
    <bk>
      <extLst>
        <ext uri="{3e2802c4-a4d2-4d8b-9148-e3be6c30e623}">
          <xlrd:rvb i="12555"/>
        </ext>
      </extLst>
    </bk>
    <bk>
      <extLst>
        <ext uri="{3e2802c4-a4d2-4d8b-9148-e3be6c30e623}">
          <xlrd:rvb i="12556"/>
        </ext>
      </extLst>
    </bk>
    <bk>
      <extLst>
        <ext uri="{3e2802c4-a4d2-4d8b-9148-e3be6c30e623}">
          <xlrd:rvb i="12557"/>
        </ext>
      </extLst>
    </bk>
    <bk>
      <extLst>
        <ext uri="{3e2802c4-a4d2-4d8b-9148-e3be6c30e623}">
          <xlrd:rvb i="12558"/>
        </ext>
      </extLst>
    </bk>
    <bk>
      <extLst>
        <ext uri="{3e2802c4-a4d2-4d8b-9148-e3be6c30e623}">
          <xlrd:rvb i="12559"/>
        </ext>
      </extLst>
    </bk>
    <bk>
      <extLst>
        <ext uri="{3e2802c4-a4d2-4d8b-9148-e3be6c30e623}">
          <xlrd:rvb i="12560"/>
        </ext>
      </extLst>
    </bk>
    <bk>
      <extLst>
        <ext uri="{3e2802c4-a4d2-4d8b-9148-e3be6c30e623}">
          <xlrd:rvb i="12561"/>
        </ext>
      </extLst>
    </bk>
    <bk>
      <extLst>
        <ext uri="{3e2802c4-a4d2-4d8b-9148-e3be6c30e623}">
          <xlrd:rvb i="12562"/>
        </ext>
      </extLst>
    </bk>
    <bk>
      <extLst>
        <ext uri="{3e2802c4-a4d2-4d8b-9148-e3be6c30e623}">
          <xlrd:rvb i="12563"/>
        </ext>
      </extLst>
    </bk>
    <bk>
      <extLst>
        <ext uri="{3e2802c4-a4d2-4d8b-9148-e3be6c30e623}">
          <xlrd:rvb i="12564"/>
        </ext>
      </extLst>
    </bk>
    <bk>
      <extLst>
        <ext uri="{3e2802c4-a4d2-4d8b-9148-e3be6c30e623}">
          <xlrd:rvb i="12565"/>
        </ext>
      </extLst>
    </bk>
    <bk>
      <extLst>
        <ext uri="{3e2802c4-a4d2-4d8b-9148-e3be6c30e623}">
          <xlrd:rvb i="12566"/>
        </ext>
      </extLst>
    </bk>
    <bk>
      <extLst>
        <ext uri="{3e2802c4-a4d2-4d8b-9148-e3be6c30e623}">
          <xlrd:rvb i="12567"/>
        </ext>
      </extLst>
    </bk>
    <bk>
      <extLst>
        <ext uri="{3e2802c4-a4d2-4d8b-9148-e3be6c30e623}">
          <xlrd:rvb i="12568"/>
        </ext>
      </extLst>
    </bk>
    <bk>
      <extLst>
        <ext uri="{3e2802c4-a4d2-4d8b-9148-e3be6c30e623}">
          <xlrd:rvb i="12569"/>
        </ext>
      </extLst>
    </bk>
    <bk>
      <extLst>
        <ext uri="{3e2802c4-a4d2-4d8b-9148-e3be6c30e623}">
          <xlrd:rvb i="12570"/>
        </ext>
      </extLst>
    </bk>
    <bk>
      <extLst>
        <ext uri="{3e2802c4-a4d2-4d8b-9148-e3be6c30e623}">
          <xlrd:rvb i="12571"/>
        </ext>
      </extLst>
    </bk>
    <bk>
      <extLst>
        <ext uri="{3e2802c4-a4d2-4d8b-9148-e3be6c30e623}">
          <xlrd:rvb i="12572"/>
        </ext>
      </extLst>
    </bk>
    <bk>
      <extLst>
        <ext uri="{3e2802c4-a4d2-4d8b-9148-e3be6c30e623}">
          <xlrd:rvb i="12573"/>
        </ext>
      </extLst>
    </bk>
    <bk>
      <extLst>
        <ext uri="{3e2802c4-a4d2-4d8b-9148-e3be6c30e623}">
          <xlrd:rvb i="12574"/>
        </ext>
      </extLst>
    </bk>
    <bk>
      <extLst>
        <ext uri="{3e2802c4-a4d2-4d8b-9148-e3be6c30e623}">
          <xlrd:rvb i="12575"/>
        </ext>
      </extLst>
    </bk>
    <bk>
      <extLst>
        <ext uri="{3e2802c4-a4d2-4d8b-9148-e3be6c30e623}">
          <xlrd:rvb i="12576"/>
        </ext>
      </extLst>
    </bk>
    <bk>
      <extLst>
        <ext uri="{3e2802c4-a4d2-4d8b-9148-e3be6c30e623}">
          <xlrd:rvb i="12577"/>
        </ext>
      </extLst>
    </bk>
    <bk>
      <extLst>
        <ext uri="{3e2802c4-a4d2-4d8b-9148-e3be6c30e623}">
          <xlrd:rvb i="12578"/>
        </ext>
      </extLst>
    </bk>
    <bk>
      <extLst>
        <ext uri="{3e2802c4-a4d2-4d8b-9148-e3be6c30e623}">
          <xlrd:rvb i="12579"/>
        </ext>
      </extLst>
    </bk>
    <bk>
      <extLst>
        <ext uri="{3e2802c4-a4d2-4d8b-9148-e3be6c30e623}">
          <xlrd:rvb i="12580"/>
        </ext>
      </extLst>
    </bk>
    <bk>
      <extLst>
        <ext uri="{3e2802c4-a4d2-4d8b-9148-e3be6c30e623}">
          <xlrd:rvb i="12581"/>
        </ext>
      </extLst>
    </bk>
    <bk>
      <extLst>
        <ext uri="{3e2802c4-a4d2-4d8b-9148-e3be6c30e623}">
          <xlrd:rvb i="12582"/>
        </ext>
      </extLst>
    </bk>
    <bk>
      <extLst>
        <ext uri="{3e2802c4-a4d2-4d8b-9148-e3be6c30e623}">
          <xlrd:rvb i="12583"/>
        </ext>
      </extLst>
    </bk>
    <bk>
      <extLst>
        <ext uri="{3e2802c4-a4d2-4d8b-9148-e3be6c30e623}">
          <xlrd:rvb i="12584"/>
        </ext>
      </extLst>
    </bk>
    <bk>
      <extLst>
        <ext uri="{3e2802c4-a4d2-4d8b-9148-e3be6c30e623}">
          <xlrd:rvb i="12585"/>
        </ext>
      </extLst>
    </bk>
    <bk>
      <extLst>
        <ext uri="{3e2802c4-a4d2-4d8b-9148-e3be6c30e623}">
          <xlrd:rvb i="12586"/>
        </ext>
      </extLst>
    </bk>
    <bk>
      <extLst>
        <ext uri="{3e2802c4-a4d2-4d8b-9148-e3be6c30e623}">
          <xlrd:rvb i="12587"/>
        </ext>
      </extLst>
    </bk>
    <bk>
      <extLst>
        <ext uri="{3e2802c4-a4d2-4d8b-9148-e3be6c30e623}">
          <xlrd:rvb i="12588"/>
        </ext>
      </extLst>
    </bk>
    <bk>
      <extLst>
        <ext uri="{3e2802c4-a4d2-4d8b-9148-e3be6c30e623}">
          <xlrd:rvb i="12589"/>
        </ext>
      </extLst>
    </bk>
    <bk>
      <extLst>
        <ext uri="{3e2802c4-a4d2-4d8b-9148-e3be6c30e623}">
          <xlrd:rvb i="12590"/>
        </ext>
      </extLst>
    </bk>
    <bk>
      <extLst>
        <ext uri="{3e2802c4-a4d2-4d8b-9148-e3be6c30e623}">
          <xlrd:rvb i="12591"/>
        </ext>
      </extLst>
    </bk>
    <bk>
      <extLst>
        <ext uri="{3e2802c4-a4d2-4d8b-9148-e3be6c30e623}">
          <xlrd:rvb i="12592"/>
        </ext>
      </extLst>
    </bk>
    <bk>
      <extLst>
        <ext uri="{3e2802c4-a4d2-4d8b-9148-e3be6c30e623}">
          <xlrd:rvb i="12593"/>
        </ext>
      </extLst>
    </bk>
    <bk>
      <extLst>
        <ext uri="{3e2802c4-a4d2-4d8b-9148-e3be6c30e623}">
          <xlrd:rvb i="12594"/>
        </ext>
      </extLst>
    </bk>
    <bk>
      <extLst>
        <ext uri="{3e2802c4-a4d2-4d8b-9148-e3be6c30e623}">
          <xlrd:rvb i="12595"/>
        </ext>
      </extLst>
    </bk>
    <bk>
      <extLst>
        <ext uri="{3e2802c4-a4d2-4d8b-9148-e3be6c30e623}">
          <xlrd:rvb i="12596"/>
        </ext>
      </extLst>
    </bk>
    <bk>
      <extLst>
        <ext uri="{3e2802c4-a4d2-4d8b-9148-e3be6c30e623}">
          <xlrd:rvb i="12597"/>
        </ext>
      </extLst>
    </bk>
    <bk>
      <extLst>
        <ext uri="{3e2802c4-a4d2-4d8b-9148-e3be6c30e623}">
          <xlrd:rvb i="12598"/>
        </ext>
      </extLst>
    </bk>
    <bk>
      <extLst>
        <ext uri="{3e2802c4-a4d2-4d8b-9148-e3be6c30e623}">
          <xlrd:rvb i="12599"/>
        </ext>
      </extLst>
    </bk>
    <bk>
      <extLst>
        <ext uri="{3e2802c4-a4d2-4d8b-9148-e3be6c30e623}">
          <xlrd:rvb i="12600"/>
        </ext>
      </extLst>
    </bk>
    <bk>
      <extLst>
        <ext uri="{3e2802c4-a4d2-4d8b-9148-e3be6c30e623}">
          <xlrd:rvb i="12601"/>
        </ext>
      </extLst>
    </bk>
    <bk>
      <extLst>
        <ext uri="{3e2802c4-a4d2-4d8b-9148-e3be6c30e623}">
          <xlrd:rvb i="12602"/>
        </ext>
      </extLst>
    </bk>
    <bk>
      <extLst>
        <ext uri="{3e2802c4-a4d2-4d8b-9148-e3be6c30e623}">
          <xlrd:rvb i="12603"/>
        </ext>
      </extLst>
    </bk>
    <bk>
      <extLst>
        <ext uri="{3e2802c4-a4d2-4d8b-9148-e3be6c30e623}">
          <xlrd:rvb i="12604"/>
        </ext>
      </extLst>
    </bk>
    <bk>
      <extLst>
        <ext uri="{3e2802c4-a4d2-4d8b-9148-e3be6c30e623}">
          <xlrd:rvb i="12605"/>
        </ext>
      </extLst>
    </bk>
    <bk>
      <extLst>
        <ext uri="{3e2802c4-a4d2-4d8b-9148-e3be6c30e623}">
          <xlrd:rvb i="12606"/>
        </ext>
      </extLst>
    </bk>
    <bk>
      <extLst>
        <ext uri="{3e2802c4-a4d2-4d8b-9148-e3be6c30e623}">
          <xlrd:rvb i="12607"/>
        </ext>
      </extLst>
    </bk>
    <bk>
      <extLst>
        <ext uri="{3e2802c4-a4d2-4d8b-9148-e3be6c30e623}">
          <xlrd:rvb i="12608"/>
        </ext>
      </extLst>
    </bk>
    <bk>
      <extLst>
        <ext uri="{3e2802c4-a4d2-4d8b-9148-e3be6c30e623}">
          <xlrd:rvb i="12609"/>
        </ext>
      </extLst>
    </bk>
    <bk>
      <extLst>
        <ext uri="{3e2802c4-a4d2-4d8b-9148-e3be6c30e623}">
          <xlrd:rvb i="12610"/>
        </ext>
      </extLst>
    </bk>
    <bk>
      <extLst>
        <ext uri="{3e2802c4-a4d2-4d8b-9148-e3be6c30e623}">
          <xlrd:rvb i="12611"/>
        </ext>
      </extLst>
    </bk>
    <bk>
      <extLst>
        <ext uri="{3e2802c4-a4d2-4d8b-9148-e3be6c30e623}">
          <xlrd:rvb i="12612"/>
        </ext>
      </extLst>
    </bk>
    <bk>
      <extLst>
        <ext uri="{3e2802c4-a4d2-4d8b-9148-e3be6c30e623}">
          <xlrd:rvb i="12613"/>
        </ext>
      </extLst>
    </bk>
    <bk>
      <extLst>
        <ext uri="{3e2802c4-a4d2-4d8b-9148-e3be6c30e623}">
          <xlrd:rvb i="12614"/>
        </ext>
      </extLst>
    </bk>
    <bk>
      <extLst>
        <ext uri="{3e2802c4-a4d2-4d8b-9148-e3be6c30e623}">
          <xlrd:rvb i="12615"/>
        </ext>
      </extLst>
    </bk>
    <bk>
      <extLst>
        <ext uri="{3e2802c4-a4d2-4d8b-9148-e3be6c30e623}">
          <xlrd:rvb i="12616"/>
        </ext>
      </extLst>
    </bk>
    <bk>
      <extLst>
        <ext uri="{3e2802c4-a4d2-4d8b-9148-e3be6c30e623}">
          <xlrd:rvb i="12617"/>
        </ext>
      </extLst>
    </bk>
    <bk>
      <extLst>
        <ext uri="{3e2802c4-a4d2-4d8b-9148-e3be6c30e623}">
          <xlrd:rvb i="12618"/>
        </ext>
      </extLst>
    </bk>
    <bk>
      <extLst>
        <ext uri="{3e2802c4-a4d2-4d8b-9148-e3be6c30e623}">
          <xlrd:rvb i="12619"/>
        </ext>
      </extLst>
    </bk>
    <bk>
      <extLst>
        <ext uri="{3e2802c4-a4d2-4d8b-9148-e3be6c30e623}">
          <xlrd:rvb i="12620"/>
        </ext>
      </extLst>
    </bk>
    <bk>
      <extLst>
        <ext uri="{3e2802c4-a4d2-4d8b-9148-e3be6c30e623}">
          <xlrd:rvb i="12621"/>
        </ext>
      </extLst>
    </bk>
    <bk>
      <extLst>
        <ext uri="{3e2802c4-a4d2-4d8b-9148-e3be6c30e623}">
          <xlrd:rvb i="12622"/>
        </ext>
      </extLst>
    </bk>
    <bk>
      <extLst>
        <ext uri="{3e2802c4-a4d2-4d8b-9148-e3be6c30e623}">
          <xlrd:rvb i="12623"/>
        </ext>
      </extLst>
    </bk>
    <bk>
      <extLst>
        <ext uri="{3e2802c4-a4d2-4d8b-9148-e3be6c30e623}">
          <xlrd:rvb i="12624"/>
        </ext>
      </extLst>
    </bk>
    <bk>
      <extLst>
        <ext uri="{3e2802c4-a4d2-4d8b-9148-e3be6c30e623}">
          <xlrd:rvb i="12625"/>
        </ext>
      </extLst>
    </bk>
    <bk>
      <extLst>
        <ext uri="{3e2802c4-a4d2-4d8b-9148-e3be6c30e623}">
          <xlrd:rvb i="12626"/>
        </ext>
      </extLst>
    </bk>
    <bk>
      <extLst>
        <ext uri="{3e2802c4-a4d2-4d8b-9148-e3be6c30e623}">
          <xlrd:rvb i="12627"/>
        </ext>
      </extLst>
    </bk>
    <bk>
      <extLst>
        <ext uri="{3e2802c4-a4d2-4d8b-9148-e3be6c30e623}">
          <xlrd:rvb i="12628"/>
        </ext>
      </extLst>
    </bk>
    <bk>
      <extLst>
        <ext uri="{3e2802c4-a4d2-4d8b-9148-e3be6c30e623}">
          <xlrd:rvb i="12629"/>
        </ext>
      </extLst>
    </bk>
    <bk>
      <extLst>
        <ext uri="{3e2802c4-a4d2-4d8b-9148-e3be6c30e623}">
          <xlrd:rvb i="12630"/>
        </ext>
      </extLst>
    </bk>
    <bk>
      <extLst>
        <ext uri="{3e2802c4-a4d2-4d8b-9148-e3be6c30e623}">
          <xlrd:rvb i="12631"/>
        </ext>
      </extLst>
    </bk>
    <bk>
      <extLst>
        <ext uri="{3e2802c4-a4d2-4d8b-9148-e3be6c30e623}">
          <xlrd:rvb i="12632"/>
        </ext>
      </extLst>
    </bk>
    <bk>
      <extLst>
        <ext uri="{3e2802c4-a4d2-4d8b-9148-e3be6c30e623}">
          <xlrd:rvb i="12633"/>
        </ext>
      </extLst>
    </bk>
    <bk>
      <extLst>
        <ext uri="{3e2802c4-a4d2-4d8b-9148-e3be6c30e623}">
          <xlrd:rvb i="12634"/>
        </ext>
      </extLst>
    </bk>
    <bk>
      <extLst>
        <ext uri="{3e2802c4-a4d2-4d8b-9148-e3be6c30e623}">
          <xlrd:rvb i="12635"/>
        </ext>
      </extLst>
    </bk>
    <bk>
      <extLst>
        <ext uri="{3e2802c4-a4d2-4d8b-9148-e3be6c30e623}">
          <xlrd:rvb i="12636"/>
        </ext>
      </extLst>
    </bk>
    <bk>
      <extLst>
        <ext uri="{3e2802c4-a4d2-4d8b-9148-e3be6c30e623}">
          <xlrd:rvb i="12637"/>
        </ext>
      </extLst>
    </bk>
    <bk>
      <extLst>
        <ext uri="{3e2802c4-a4d2-4d8b-9148-e3be6c30e623}">
          <xlrd:rvb i="12638"/>
        </ext>
      </extLst>
    </bk>
    <bk>
      <extLst>
        <ext uri="{3e2802c4-a4d2-4d8b-9148-e3be6c30e623}">
          <xlrd:rvb i="12639"/>
        </ext>
      </extLst>
    </bk>
    <bk>
      <extLst>
        <ext uri="{3e2802c4-a4d2-4d8b-9148-e3be6c30e623}">
          <xlrd:rvb i="12640"/>
        </ext>
      </extLst>
    </bk>
    <bk>
      <extLst>
        <ext uri="{3e2802c4-a4d2-4d8b-9148-e3be6c30e623}">
          <xlrd:rvb i="12641"/>
        </ext>
      </extLst>
    </bk>
    <bk>
      <extLst>
        <ext uri="{3e2802c4-a4d2-4d8b-9148-e3be6c30e623}">
          <xlrd:rvb i="12642"/>
        </ext>
      </extLst>
    </bk>
    <bk>
      <extLst>
        <ext uri="{3e2802c4-a4d2-4d8b-9148-e3be6c30e623}">
          <xlrd:rvb i="12643"/>
        </ext>
      </extLst>
    </bk>
    <bk>
      <extLst>
        <ext uri="{3e2802c4-a4d2-4d8b-9148-e3be6c30e623}">
          <xlrd:rvb i="12644"/>
        </ext>
      </extLst>
    </bk>
    <bk>
      <extLst>
        <ext uri="{3e2802c4-a4d2-4d8b-9148-e3be6c30e623}">
          <xlrd:rvb i="12645"/>
        </ext>
      </extLst>
    </bk>
    <bk>
      <extLst>
        <ext uri="{3e2802c4-a4d2-4d8b-9148-e3be6c30e623}">
          <xlrd:rvb i="12646"/>
        </ext>
      </extLst>
    </bk>
    <bk>
      <extLst>
        <ext uri="{3e2802c4-a4d2-4d8b-9148-e3be6c30e623}">
          <xlrd:rvb i="12647"/>
        </ext>
      </extLst>
    </bk>
    <bk>
      <extLst>
        <ext uri="{3e2802c4-a4d2-4d8b-9148-e3be6c30e623}">
          <xlrd:rvb i="12648"/>
        </ext>
      </extLst>
    </bk>
    <bk>
      <extLst>
        <ext uri="{3e2802c4-a4d2-4d8b-9148-e3be6c30e623}">
          <xlrd:rvb i="12649"/>
        </ext>
      </extLst>
    </bk>
    <bk>
      <extLst>
        <ext uri="{3e2802c4-a4d2-4d8b-9148-e3be6c30e623}">
          <xlrd:rvb i="12650"/>
        </ext>
      </extLst>
    </bk>
    <bk>
      <extLst>
        <ext uri="{3e2802c4-a4d2-4d8b-9148-e3be6c30e623}">
          <xlrd:rvb i="12651"/>
        </ext>
      </extLst>
    </bk>
    <bk>
      <extLst>
        <ext uri="{3e2802c4-a4d2-4d8b-9148-e3be6c30e623}">
          <xlrd:rvb i="12652"/>
        </ext>
      </extLst>
    </bk>
    <bk>
      <extLst>
        <ext uri="{3e2802c4-a4d2-4d8b-9148-e3be6c30e623}">
          <xlrd:rvb i="12653"/>
        </ext>
      </extLst>
    </bk>
    <bk>
      <extLst>
        <ext uri="{3e2802c4-a4d2-4d8b-9148-e3be6c30e623}">
          <xlrd:rvb i="12654"/>
        </ext>
      </extLst>
    </bk>
    <bk>
      <extLst>
        <ext uri="{3e2802c4-a4d2-4d8b-9148-e3be6c30e623}">
          <xlrd:rvb i="12655"/>
        </ext>
      </extLst>
    </bk>
    <bk>
      <extLst>
        <ext uri="{3e2802c4-a4d2-4d8b-9148-e3be6c30e623}">
          <xlrd:rvb i="12656"/>
        </ext>
      </extLst>
    </bk>
    <bk>
      <extLst>
        <ext uri="{3e2802c4-a4d2-4d8b-9148-e3be6c30e623}">
          <xlrd:rvb i="12657"/>
        </ext>
      </extLst>
    </bk>
    <bk>
      <extLst>
        <ext uri="{3e2802c4-a4d2-4d8b-9148-e3be6c30e623}">
          <xlrd:rvb i="12658"/>
        </ext>
      </extLst>
    </bk>
    <bk>
      <extLst>
        <ext uri="{3e2802c4-a4d2-4d8b-9148-e3be6c30e623}">
          <xlrd:rvb i="12659"/>
        </ext>
      </extLst>
    </bk>
    <bk>
      <extLst>
        <ext uri="{3e2802c4-a4d2-4d8b-9148-e3be6c30e623}">
          <xlrd:rvb i="12660"/>
        </ext>
      </extLst>
    </bk>
    <bk>
      <extLst>
        <ext uri="{3e2802c4-a4d2-4d8b-9148-e3be6c30e623}">
          <xlrd:rvb i="12661"/>
        </ext>
      </extLst>
    </bk>
    <bk>
      <extLst>
        <ext uri="{3e2802c4-a4d2-4d8b-9148-e3be6c30e623}">
          <xlrd:rvb i="12662"/>
        </ext>
      </extLst>
    </bk>
    <bk>
      <extLst>
        <ext uri="{3e2802c4-a4d2-4d8b-9148-e3be6c30e623}">
          <xlrd:rvb i="12663"/>
        </ext>
      </extLst>
    </bk>
    <bk>
      <extLst>
        <ext uri="{3e2802c4-a4d2-4d8b-9148-e3be6c30e623}">
          <xlrd:rvb i="12664"/>
        </ext>
      </extLst>
    </bk>
    <bk>
      <extLst>
        <ext uri="{3e2802c4-a4d2-4d8b-9148-e3be6c30e623}">
          <xlrd:rvb i="12665"/>
        </ext>
      </extLst>
    </bk>
    <bk>
      <extLst>
        <ext uri="{3e2802c4-a4d2-4d8b-9148-e3be6c30e623}">
          <xlrd:rvb i="12666"/>
        </ext>
      </extLst>
    </bk>
    <bk>
      <extLst>
        <ext uri="{3e2802c4-a4d2-4d8b-9148-e3be6c30e623}">
          <xlrd:rvb i="12667"/>
        </ext>
      </extLst>
    </bk>
    <bk>
      <extLst>
        <ext uri="{3e2802c4-a4d2-4d8b-9148-e3be6c30e623}">
          <xlrd:rvb i="12668"/>
        </ext>
      </extLst>
    </bk>
    <bk>
      <extLst>
        <ext uri="{3e2802c4-a4d2-4d8b-9148-e3be6c30e623}">
          <xlrd:rvb i="12669"/>
        </ext>
      </extLst>
    </bk>
    <bk>
      <extLst>
        <ext uri="{3e2802c4-a4d2-4d8b-9148-e3be6c30e623}">
          <xlrd:rvb i="12670"/>
        </ext>
      </extLst>
    </bk>
    <bk>
      <extLst>
        <ext uri="{3e2802c4-a4d2-4d8b-9148-e3be6c30e623}">
          <xlrd:rvb i="12671"/>
        </ext>
      </extLst>
    </bk>
    <bk>
      <extLst>
        <ext uri="{3e2802c4-a4d2-4d8b-9148-e3be6c30e623}">
          <xlrd:rvb i="12672"/>
        </ext>
      </extLst>
    </bk>
    <bk>
      <extLst>
        <ext uri="{3e2802c4-a4d2-4d8b-9148-e3be6c30e623}">
          <xlrd:rvb i="12673"/>
        </ext>
      </extLst>
    </bk>
    <bk>
      <extLst>
        <ext uri="{3e2802c4-a4d2-4d8b-9148-e3be6c30e623}">
          <xlrd:rvb i="12674"/>
        </ext>
      </extLst>
    </bk>
    <bk>
      <extLst>
        <ext uri="{3e2802c4-a4d2-4d8b-9148-e3be6c30e623}">
          <xlrd:rvb i="12675"/>
        </ext>
      </extLst>
    </bk>
    <bk>
      <extLst>
        <ext uri="{3e2802c4-a4d2-4d8b-9148-e3be6c30e623}">
          <xlrd:rvb i="12676"/>
        </ext>
      </extLst>
    </bk>
    <bk>
      <extLst>
        <ext uri="{3e2802c4-a4d2-4d8b-9148-e3be6c30e623}">
          <xlrd:rvb i="12677"/>
        </ext>
      </extLst>
    </bk>
    <bk>
      <extLst>
        <ext uri="{3e2802c4-a4d2-4d8b-9148-e3be6c30e623}">
          <xlrd:rvb i="12678"/>
        </ext>
      </extLst>
    </bk>
    <bk>
      <extLst>
        <ext uri="{3e2802c4-a4d2-4d8b-9148-e3be6c30e623}">
          <xlrd:rvb i="12679"/>
        </ext>
      </extLst>
    </bk>
    <bk>
      <extLst>
        <ext uri="{3e2802c4-a4d2-4d8b-9148-e3be6c30e623}">
          <xlrd:rvb i="12680"/>
        </ext>
      </extLst>
    </bk>
    <bk>
      <extLst>
        <ext uri="{3e2802c4-a4d2-4d8b-9148-e3be6c30e623}">
          <xlrd:rvb i="12681"/>
        </ext>
      </extLst>
    </bk>
    <bk>
      <extLst>
        <ext uri="{3e2802c4-a4d2-4d8b-9148-e3be6c30e623}">
          <xlrd:rvb i="12682"/>
        </ext>
      </extLst>
    </bk>
    <bk>
      <extLst>
        <ext uri="{3e2802c4-a4d2-4d8b-9148-e3be6c30e623}">
          <xlrd:rvb i="12683"/>
        </ext>
      </extLst>
    </bk>
    <bk>
      <extLst>
        <ext uri="{3e2802c4-a4d2-4d8b-9148-e3be6c30e623}">
          <xlrd:rvb i="12684"/>
        </ext>
      </extLst>
    </bk>
    <bk>
      <extLst>
        <ext uri="{3e2802c4-a4d2-4d8b-9148-e3be6c30e623}">
          <xlrd:rvb i="12685"/>
        </ext>
      </extLst>
    </bk>
    <bk>
      <extLst>
        <ext uri="{3e2802c4-a4d2-4d8b-9148-e3be6c30e623}">
          <xlrd:rvb i="12686"/>
        </ext>
      </extLst>
    </bk>
    <bk>
      <extLst>
        <ext uri="{3e2802c4-a4d2-4d8b-9148-e3be6c30e623}">
          <xlrd:rvb i="12687"/>
        </ext>
      </extLst>
    </bk>
    <bk>
      <extLst>
        <ext uri="{3e2802c4-a4d2-4d8b-9148-e3be6c30e623}">
          <xlrd:rvb i="12688"/>
        </ext>
      </extLst>
    </bk>
    <bk>
      <extLst>
        <ext uri="{3e2802c4-a4d2-4d8b-9148-e3be6c30e623}">
          <xlrd:rvb i="12689"/>
        </ext>
      </extLst>
    </bk>
    <bk>
      <extLst>
        <ext uri="{3e2802c4-a4d2-4d8b-9148-e3be6c30e623}">
          <xlrd:rvb i="12690"/>
        </ext>
      </extLst>
    </bk>
    <bk>
      <extLst>
        <ext uri="{3e2802c4-a4d2-4d8b-9148-e3be6c30e623}">
          <xlrd:rvb i="12691"/>
        </ext>
      </extLst>
    </bk>
    <bk>
      <extLst>
        <ext uri="{3e2802c4-a4d2-4d8b-9148-e3be6c30e623}">
          <xlrd:rvb i="12692"/>
        </ext>
      </extLst>
    </bk>
    <bk>
      <extLst>
        <ext uri="{3e2802c4-a4d2-4d8b-9148-e3be6c30e623}">
          <xlrd:rvb i="12693"/>
        </ext>
      </extLst>
    </bk>
    <bk>
      <extLst>
        <ext uri="{3e2802c4-a4d2-4d8b-9148-e3be6c30e623}">
          <xlrd:rvb i="12694"/>
        </ext>
      </extLst>
    </bk>
    <bk>
      <extLst>
        <ext uri="{3e2802c4-a4d2-4d8b-9148-e3be6c30e623}">
          <xlrd:rvb i="12695"/>
        </ext>
      </extLst>
    </bk>
    <bk>
      <extLst>
        <ext uri="{3e2802c4-a4d2-4d8b-9148-e3be6c30e623}">
          <xlrd:rvb i="12696"/>
        </ext>
      </extLst>
    </bk>
    <bk>
      <extLst>
        <ext uri="{3e2802c4-a4d2-4d8b-9148-e3be6c30e623}">
          <xlrd:rvb i="12697"/>
        </ext>
      </extLst>
    </bk>
    <bk>
      <extLst>
        <ext uri="{3e2802c4-a4d2-4d8b-9148-e3be6c30e623}">
          <xlrd:rvb i="12698"/>
        </ext>
      </extLst>
    </bk>
    <bk>
      <extLst>
        <ext uri="{3e2802c4-a4d2-4d8b-9148-e3be6c30e623}">
          <xlrd:rvb i="12699"/>
        </ext>
      </extLst>
    </bk>
    <bk>
      <extLst>
        <ext uri="{3e2802c4-a4d2-4d8b-9148-e3be6c30e623}">
          <xlrd:rvb i="12700"/>
        </ext>
      </extLst>
    </bk>
    <bk>
      <extLst>
        <ext uri="{3e2802c4-a4d2-4d8b-9148-e3be6c30e623}">
          <xlrd:rvb i="12701"/>
        </ext>
      </extLst>
    </bk>
    <bk>
      <extLst>
        <ext uri="{3e2802c4-a4d2-4d8b-9148-e3be6c30e623}">
          <xlrd:rvb i="12702"/>
        </ext>
      </extLst>
    </bk>
    <bk>
      <extLst>
        <ext uri="{3e2802c4-a4d2-4d8b-9148-e3be6c30e623}">
          <xlrd:rvb i="12703"/>
        </ext>
      </extLst>
    </bk>
    <bk>
      <extLst>
        <ext uri="{3e2802c4-a4d2-4d8b-9148-e3be6c30e623}">
          <xlrd:rvb i="12704"/>
        </ext>
      </extLst>
    </bk>
    <bk>
      <extLst>
        <ext uri="{3e2802c4-a4d2-4d8b-9148-e3be6c30e623}">
          <xlrd:rvb i="12705"/>
        </ext>
      </extLst>
    </bk>
    <bk>
      <extLst>
        <ext uri="{3e2802c4-a4d2-4d8b-9148-e3be6c30e623}">
          <xlrd:rvb i="12706"/>
        </ext>
      </extLst>
    </bk>
    <bk>
      <extLst>
        <ext uri="{3e2802c4-a4d2-4d8b-9148-e3be6c30e623}">
          <xlrd:rvb i="12707"/>
        </ext>
      </extLst>
    </bk>
    <bk>
      <extLst>
        <ext uri="{3e2802c4-a4d2-4d8b-9148-e3be6c30e623}">
          <xlrd:rvb i="12708"/>
        </ext>
      </extLst>
    </bk>
    <bk>
      <extLst>
        <ext uri="{3e2802c4-a4d2-4d8b-9148-e3be6c30e623}">
          <xlrd:rvb i="12709"/>
        </ext>
      </extLst>
    </bk>
    <bk>
      <extLst>
        <ext uri="{3e2802c4-a4d2-4d8b-9148-e3be6c30e623}">
          <xlrd:rvb i="12710"/>
        </ext>
      </extLst>
    </bk>
    <bk>
      <extLst>
        <ext uri="{3e2802c4-a4d2-4d8b-9148-e3be6c30e623}">
          <xlrd:rvb i="12711"/>
        </ext>
      </extLst>
    </bk>
    <bk>
      <extLst>
        <ext uri="{3e2802c4-a4d2-4d8b-9148-e3be6c30e623}">
          <xlrd:rvb i="12712"/>
        </ext>
      </extLst>
    </bk>
    <bk>
      <extLst>
        <ext uri="{3e2802c4-a4d2-4d8b-9148-e3be6c30e623}">
          <xlrd:rvb i="12713"/>
        </ext>
      </extLst>
    </bk>
    <bk>
      <extLst>
        <ext uri="{3e2802c4-a4d2-4d8b-9148-e3be6c30e623}">
          <xlrd:rvb i="12714"/>
        </ext>
      </extLst>
    </bk>
    <bk>
      <extLst>
        <ext uri="{3e2802c4-a4d2-4d8b-9148-e3be6c30e623}">
          <xlrd:rvb i="12715"/>
        </ext>
      </extLst>
    </bk>
    <bk>
      <extLst>
        <ext uri="{3e2802c4-a4d2-4d8b-9148-e3be6c30e623}">
          <xlrd:rvb i="12716"/>
        </ext>
      </extLst>
    </bk>
    <bk>
      <extLst>
        <ext uri="{3e2802c4-a4d2-4d8b-9148-e3be6c30e623}">
          <xlrd:rvb i="12717"/>
        </ext>
      </extLst>
    </bk>
    <bk>
      <extLst>
        <ext uri="{3e2802c4-a4d2-4d8b-9148-e3be6c30e623}">
          <xlrd:rvb i="12718"/>
        </ext>
      </extLst>
    </bk>
    <bk>
      <extLst>
        <ext uri="{3e2802c4-a4d2-4d8b-9148-e3be6c30e623}">
          <xlrd:rvb i="12719"/>
        </ext>
      </extLst>
    </bk>
    <bk>
      <extLst>
        <ext uri="{3e2802c4-a4d2-4d8b-9148-e3be6c30e623}">
          <xlrd:rvb i="12720"/>
        </ext>
      </extLst>
    </bk>
    <bk>
      <extLst>
        <ext uri="{3e2802c4-a4d2-4d8b-9148-e3be6c30e623}">
          <xlrd:rvb i="12721"/>
        </ext>
      </extLst>
    </bk>
    <bk>
      <extLst>
        <ext uri="{3e2802c4-a4d2-4d8b-9148-e3be6c30e623}">
          <xlrd:rvb i="12722"/>
        </ext>
      </extLst>
    </bk>
    <bk>
      <extLst>
        <ext uri="{3e2802c4-a4d2-4d8b-9148-e3be6c30e623}">
          <xlrd:rvb i="12723"/>
        </ext>
      </extLst>
    </bk>
    <bk>
      <extLst>
        <ext uri="{3e2802c4-a4d2-4d8b-9148-e3be6c30e623}">
          <xlrd:rvb i="12724"/>
        </ext>
      </extLst>
    </bk>
    <bk>
      <extLst>
        <ext uri="{3e2802c4-a4d2-4d8b-9148-e3be6c30e623}">
          <xlrd:rvb i="12725"/>
        </ext>
      </extLst>
    </bk>
    <bk>
      <extLst>
        <ext uri="{3e2802c4-a4d2-4d8b-9148-e3be6c30e623}">
          <xlrd:rvb i="12726"/>
        </ext>
      </extLst>
    </bk>
    <bk>
      <extLst>
        <ext uri="{3e2802c4-a4d2-4d8b-9148-e3be6c30e623}">
          <xlrd:rvb i="12727"/>
        </ext>
      </extLst>
    </bk>
    <bk>
      <extLst>
        <ext uri="{3e2802c4-a4d2-4d8b-9148-e3be6c30e623}">
          <xlrd:rvb i="12728"/>
        </ext>
      </extLst>
    </bk>
    <bk>
      <extLst>
        <ext uri="{3e2802c4-a4d2-4d8b-9148-e3be6c30e623}">
          <xlrd:rvb i="12729"/>
        </ext>
      </extLst>
    </bk>
    <bk>
      <extLst>
        <ext uri="{3e2802c4-a4d2-4d8b-9148-e3be6c30e623}">
          <xlrd:rvb i="12730"/>
        </ext>
      </extLst>
    </bk>
    <bk>
      <extLst>
        <ext uri="{3e2802c4-a4d2-4d8b-9148-e3be6c30e623}">
          <xlrd:rvb i="12731"/>
        </ext>
      </extLst>
    </bk>
    <bk>
      <extLst>
        <ext uri="{3e2802c4-a4d2-4d8b-9148-e3be6c30e623}">
          <xlrd:rvb i="12732"/>
        </ext>
      </extLst>
    </bk>
    <bk>
      <extLst>
        <ext uri="{3e2802c4-a4d2-4d8b-9148-e3be6c30e623}">
          <xlrd:rvb i="12733"/>
        </ext>
      </extLst>
    </bk>
    <bk>
      <extLst>
        <ext uri="{3e2802c4-a4d2-4d8b-9148-e3be6c30e623}">
          <xlrd:rvb i="12734"/>
        </ext>
      </extLst>
    </bk>
    <bk>
      <extLst>
        <ext uri="{3e2802c4-a4d2-4d8b-9148-e3be6c30e623}">
          <xlrd:rvb i="12735"/>
        </ext>
      </extLst>
    </bk>
    <bk>
      <extLst>
        <ext uri="{3e2802c4-a4d2-4d8b-9148-e3be6c30e623}">
          <xlrd:rvb i="12736"/>
        </ext>
      </extLst>
    </bk>
    <bk>
      <extLst>
        <ext uri="{3e2802c4-a4d2-4d8b-9148-e3be6c30e623}">
          <xlrd:rvb i="12737"/>
        </ext>
      </extLst>
    </bk>
    <bk>
      <extLst>
        <ext uri="{3e2802c4-a4d2-4d8b-9148-e3be6c30e623}">
          <xlrd:rvb i="12738"/>
        </ext>
      </extLst>
    </bk>
    <bk>
      <extLst>
        <ext uri="{3e2802c4-a4d2-4d8b-9148-e3be6c30e623}">
          <xlrd:rvb i="12739"/>
        </ext>
      </extLst>
    </bk>
    <bk>
      <extLst>
        <ext uri="{3e2802c4-a4d2-4d8b-9148-e3be6c30e623}">
          <xlrd:rvb i="12740"/>
        </ext>
      </extLst>
    </bk>
    <bk>
      <extLst>
        <ext uri="{3e2802c4-a4d2-4d8b-9148-e3be6c30e623}">
          <xlrd:rvb i="12741"/>
        </ext>
      </extLst>
    </bk>
    <bk>
      <extLst>
        <ext uri="{3e2802c4-a4d2-4d8b-9148-e3be6c30e623}">
          <xlrd:rvb i="12742"/>
        </ext>
      </extLst>
    </bk>
    <bk>
      <extLst>
        <ext uri="{3e2802c4-a4d2-4d8b-9148-e3be6c30e623}">
          <xlrd:rvb i="12743"/>
        </ext>
      </extLst>
    </bk>
    <bk>
      <extLst>
        <ext uri="{3e2802c4-a4d2-4d8b-9148-e3be6c30e623}">
          <xlrd:rvb i="12744"/>
        </ext>
      </extLst>
    </bk>
    <bk>
      <extLst>
        <ext uri="{3e2802c4-a4d2-4d8b-9148-e3be6c30e623}">
          <xlrd:rvb i="12745"/>
        </ext>
      </extLst>
    </bk>
    <bk>
      <extLst>
        <ext uri="{3e2802c4-a4d2-4d8b-9148-e3be6c30e623}">
          <xlrd:rvb i="12746"/>
        </ext>
      </extLst>
    </bk>
    <bk>
      <extLst>
        <ext uri="{3e2802c4-a4d2-4d8b-9148-e3be6c30e623}">
          <xlrd:rvb i="12747"/>
        </ext>
      </extLst>
    </bk>
    <bk>
      <extLst>
        <ext uri="{3e2802c4-a4d2-4d8b-9148-e3be6c30e623}">
          <xlrd:rvb i="12748"/>
        </ext>
      </extLst>
    </bk>
    <bk>
      <extLst>
        <ext uri="{3e2802c4-a4d2-4d8b-9148-e3be6c30e623}">
          <xlrd:rvb i="12749"/>
        </ext>
      </extLst>
    </bk>
    <bk>
      <extLst>
        <ext uri="{3e2802c4-a4d2-4d8b-9148-e3be6c30e623}">
          <xlrd:rvb i="12750"/>
        </ext>
      </extLst>
    </bk>
    <bk>
      <extLst>
        <ext uri="{3e2802c4-a4d2-4d8b-9148-e3be6c30e623}">
          <xlrd:rvb i="12751"/>
        </ext>
      </extLst>
    </bk>
    <bk>
      <extLst>
        <ext uri="{3e2802c4-a4d2-4d8b-9148-e3be6c30e623}">
          <xlrd:rvb i="12752"/>
        </ext>
      </extLst>
    </bk>
    <bk>
      <extLst>
        <ext uri="{3e2802c4-a4d2-4d8b-9148-e3be6c30e623}">
          <xlrd:rvb i="12753"/>
        </ext>
      </extLst>
    </bk>
    <bk>
      <extLst>
        <ext uri="{3e2802c4-a4d2-4d8b-9148-e3be6c30e623}">
          <xlrd:rvb i="12754"/>
        </ext>
      </extLst>
    </bk>
    <bk>
      <extLst>
        <ext uri="{3e2802c4-a4d2-4d8b-9148-e3be6c30e623}">
          <xlrd:rvb i="12755"/>
        </ext>
      </extLst>
    </bk>
    <bk>
      <extLst>
        <ext uri="{3e2802c4-a4d2-4d8b-9148-e3be6c30e623}">
          <xlrd:rvb i="12756"/>
        </ext>
      </extLst>
    </bk>
    <bk>
      <extLst>
        <ext uri="{3e2802c4-a4d2-4d8b-9148-e3be6c30e623}">
          <xlrd:rvb i="12757"/>
        </ext>
      </extLst>
    </bk>
    <bk>
      <extLst>
        <ext uri="{3e2802c4-a4d2-4d8b-9148-e3be6c30e623}">
          <xlrd:rvb i="12758"/>
        </ext>
      </extLst>
    </bk>
    <bk>
      <extLst>
        <ext uri="{3e2802c4-a4d2-4d8b-9148-e3be6c30e623}">
          <xlrd:rvb i="12759"/>
        </ext>
      </extLst>
    </bk>
    <bk>
      <extLst>
        <ext uri="{3e2802c4-a4d2-4d8b-9148-e3be6c30e623}">
          <xlrd:rvb i="12760"/>
        </ext>
      </extLst>
    </bk>
    <bk>
      <extLst>
        <ext uri="{3e2802c4-a4d2-4d8b-9148-e3be6c30e623}">
          <xlrd:rvb i="12761"/>
        </ext>
      </extLst>
    </bk>
    <bk>
      <extLst>
        <ext uri="{3e2802c4-a4d2-4d8b-9148-e3be6c30e623}">
          <xlrd:rvb i="12762"/>
        </ext>
      </extLst>
    </bk>
    <bk>
      <extLst>
        <ext uri="{3e2802c4-a4d2-4d8b-9148-e3be6c30e623}">
          <xlrd:rvb i="12763"/>
        </ext>
      </extLst>
    </bk>
    <bk>
      <extLst>
        <ext uri="{3e2802c4-a4d2-4d8b-9148-e3be6c30e623}">
          <xlrd:rvb i="12764"/>
        </ext>
      </extLst>
    </bk>
    <bk>
      <extLst>
        <ext uri="{3e2802c4-a4d2-4d8b-9148-e3be6c30e623}">
          <xlrd:rvb i="12765"/>
        </ext>
      </extLst>
    </bk>
    <bk>
      <extLst>
        <ext uri="{3e2802c4-a4d2-4d8b-9148-e3be6c30e623}">
          <xlrd:rvb i="12766"/>
        </ext>
      </extLst>
    </bk>
    <bk>
      <extLst>
        <ext uri="{3e2802c4-a4d2-4d8b-9148-e3be6c30e623}">
          <xlrd:rvb i="12767"/>
        </ext>
      </extLst>
    </bk>
    <bk>
      <extLst>
        <ext uri="{3e2802c4-a4d2-4d8b-9148-e3be6c30e623}">
          <xlrd:rvb i="12768"/>
        </ext>
      </extLst>
    </bk>
    <bk>
      <extLst>
        <ext uri="{3e2802c4-a4d2-4d8b-9148-e3be6c30e623}">
          <xlrd:rvb i="12769"/>
        </ext>
      </extLst>
    </bk>
    <bk>
      <extLst>
        <ext uri="{3e2802c4-a4d2-4d8b-9148-e3be6c30e623}">
          <xlrd:rvb i="12770"/>
        </ext>
      </extLst>
    </bk>
    <bk>
      <extLst>
        <ext uri="{3e2802c4-a4d2-4d8b-9148-e3be6c30e623}">
          <xlrd:rvb i="12771"/>
        </ext>
      </extLst>
    </bk>
    <bk>
      <extLst>
        <ext uri="{3e2802c4-a4d2-4d8b-9148-e3be6c30e623}">
          <xlrd:rvb i="12772"/>
        </ext>
      </extLst>
    </bk>
    <bk>
      <extLst>
        <ext uri="{3e2802c4-a4d2-4d8b-9148-e3be6c30e623}">
          <xlrd:rvb i="12773"/>
        </ext>
      </extLst>
    </bk>
    <bk>
      <extLst>
        <ext uri="{3e2802c4-a4d2-4d8b-9148-e3be6c30e623}">
          <xlrd:rvb i="12774"/>
        </ext>
      </extLst>
    </bk>
    <bk>
      <extLst>
        <ext uri="{3e2802c4-a4d2-4d8b-9148-e3be6c30e623}">
          <xlrd:rvb i="12775"/>
        </ext>
      </extLst>
    </bk>
    <bk>
      <extLst>
        <ext uri="{3e2802c4-a4d2-4d8b-9148-e3be6c30e623}">
          <xlrd:rvb i="12776"/>
        </ext>
      </extLst>
    </bk>
    <bk>
      <extLst>
        <ext uri="{3e2802c4-a4d2-4d8b-9148-e3be6c30e623}">
          <xlrd:rvb i="12777"/>
        </ext>
      </extLst>
    </bk>
    <bk>
      <extLst>
        <ext uri="{3e2802c4-a4d2-4d8b-9148-e3be6c30e623}">
          <xlrd:rvb i="12778"/>
        </ext>
      </extLst>
    </bk>
    <bk>
      <extLst>
        <ext uri="{3e2802c4-a4d2-4d8b-9148-e3be6c30e623}">
          <xlrd:rvb i="12779"/>
        </ext>
      </extLst>
    </bk>
    <bk>
      <extLst>
        <ext uri="{3e2802c4-a4d2-4d8b-9148-e3be6c30e623}">
          <xlrd:rvb i="12780"/>
        </ext>
      </extLst>
    </bk>
    <bk>
      <extLst>
        <ext uri="{3e2802c4-a4d2-4d8b-9148-e3be6c30e623}">
          <xlrd:rvb i="12781"/>
        </ext>
      </extLst>
    </bk>
    <bk>
      <extLst>
        <ext uri="{3e2802c4-a4d2-4d8b-9148-e3be6c30e623}">
          <xlrd:rvb i="12782"/>
        </ext>
      </extLst>
    </bk>
    <bk>
      <extLst>
        <ext uri="{3e2802c4-a4d2-4d8b-9148-e3be6c30e623}">
          <xlrd:rvb i="12783"/>
        </ext>
      </extLst>
    </bk>
    <bk>
      <extLst>
        <ext uri="{3e2802c4-a4d2-4d8b-9148-e3be6c30e623}">
          <xlrd:rvb i="12784"/>
        </ext>
      </extLst>
    </bk>
    <bk>
      <extLst>
        <ext uri="{3e2802c4-a4d2-4d8b-9148-e3be6c30e623}">
          <xlrd:rvb i="12785"/>
        </ext>
      </extLst>
    </bk>
    <bk>
      <extLst>
        <ext uri="{3e2802c4-a4d2-4d8b-9148-e3be6c30e623}">
          <xlrd:rvb i="12786"/>
        </ext>
      </extLst>
    </bk>
    <bk>
      <extLst>
        <ext uri="{3e2802c4-a4d2-4d8b-9148-e3be6c30e623}">
          <xlrd:rvb i="12787"/>
        </ext>
      </extLst>
    </bk>
    <bk>
      <extLst>
        <ext uri="{3e2802c4-a4d2-4d8b-9148-e3be6c30e623}">
          <xlrd:rvb i="12788"/>
        </ext>
      </extLst>
    </bk>
    <bk>
      <extLst>
        <ext uri="{3e2802c4-a4d2-4d8b-9148-e3be6c30e623}">
          <xlrd:rvb i="12789"/>
        </ext>
      </extLst>
    </bk>
    <bk>
      <extLst>
        <ext uri="{3e2802c4-a4d2-4d8b-9148-e3be6c30e623}">
          <xlrd:rvb i="12790"/>
        </ext>
      </extLst>
    </bk>
    <bk>
      <extLst>
        <ext uri="{3e2802c4-a4d2-4d8b-9148-e3be6c30e623}">
          <xlrd:rvb i="12791"/>
        </ext>
      </extLst>
    </bk>
    <bk>
      <extLst>
        <ext uri="{3e2802c4-a4d2-4d8b-9148-e3be6c30e623}">
          <xlrd:rvb i="12792"/>
        </ext>
      </extLst>
    </bk>
    <bk>
      <extLst>
        <ext uri="{3e2802c4-a4d2-4d8b-9148-e3be6c30e623}">
          <xlrd:rvb i="12793"/>
        </ext>
      </extLst>
    </bk>
    <bk>
      <extLst>
        <ext uri="{3e2802c4-a4d2-4d8b-9148-e3be6c30e623}">
          <xlrd:rvb i="12794"/>
        </ext>
      </extLst>
    </bk>
    <bk>
      <extLst>
        <ext uri="{3e2802c4-a4d2-4d8b-9148-e3be6c30e623}">
          <xlrd:rvb i="12795"/>
        </ext>
      </extLst>
    </bk>
    <bk>
      <extLst>
        <ext uri="{3e2802c4-a4d2-4d8b-9148-e3be6c30e623}">
          <xlrd:rvb i="12796"/>
        </ext>
      </extLst>
    </bk>
    <bk>
      <extLst>
        <ext uri="{3e2802c4-a4d2-4d8b-9148-e3be6c30e623}">
          <xlrd:rvb i="12797"/>
        </ext>
      </extLst>
    </bk>
    <bk>
      <extLst>
        <ext uri="{3e2802c4-a4d2-4d8b-9148-e3be6c30e623}">
          <xlrd:rvb i="12798"/>
        </ext>
      </extLst>
    </bk>
    <bk>
      <extLst>
        <ext uri="{3e2802c4-a4d2-4d8b-9148-e3be6c30e623}">
          <xlrd:rvb i="12799"/>
        </ext>
      </extLst>
    </bk>
    <bk>
      <extLst>
        <ext uri="{3e2802c4-a4d2-4d8b-9148-e3be6c30e623}">
          <xlrd:rvb i="12800"/>
        </ext>
      </extLst>
    </bk>
    <bk>
      <extLst>
        <ext uri="{3e2802c4-a4d2-4d8b-9148-e3be6c30e623}">
          <xlrd:rvb i="12801"/>
        </ext>
      </extLst>
    </bk>
    <bk>
      <extLst>
        <ext uri="{3e2802c4-a4d2-4d8b-9148-e3be6c30e623}">
          <xlrd:rvb i="12802"/>
        </ext>
      </extLst>
    </bk>
    <bk>
      <extLst>
        <ext uri="{3e2802c4-a4d2-4d8b-9148-e3be6c30e623}">
          <xlrd:rvb i="12803"/>
        </ext>
      </extLst>
    </bk>
    <bk>
      <extLst>
        <ext uri="{3e2802c4-a4d2-4d8b-9148-e3be6c30e623}">
          <xlrd:rvb i="12804"/>
        </ext>
      </extLst>
    </bk>
    <bk>
      <extLst>
        <ext uri="{3e2802c4-a4d2-4d8b-9148-e3be6c30e623}">
          <xlrd:rvb i="12805"/>
        </ext>
      </extLst>
    </bk>
    <bk>
      <extLst>
        <ext uri="{3e2802c4-a4d2-4d8b-9148-e3be6c30e623}">
          <xlrd:rvb i="12806"/>
        </ext>
      </extLst>
    </bk>
    <bk>
      <extLst>
        <ext uri="{3e2802c4-a4d2-4d8b-9148-e3be6c30e623}">
          <xlrd:rvb i="12807"/>
        </ext>
      </extLst>
    </bk>
    <bk>
      <extLst>
        <ext uri="{3e2802c4-a4d2-4d8b-9148-e3be6c30e623}">
          <xlrd:rvb i="12808"/>
        </ext>
      </extLst>
    </bk>
    <bk>
      <extLst>
        <ext uri="{3e2802c4-a4d2-4d8b-9148-e3be6c30e623}">
          <xlrd:rvb i="12809"/>
        </ext>
      </extLst>
    </bk>
    <bk>
      <extLst>
        <ext uri="{3e2802c4-a4d2-4d8b-9148-e3be6c30e623}">
          <xlrd:rvb i="12810"/>
        </ext>
      </extLst>
    </bk>
    <bk>
      <extLst>
        <ext uri="{3e2802c4-a4d2-4d8b-9148-e3be6c30e623}">
          <xlrd:rvb i="12811"/>
        </ext>
      </extLst>
    </bk>
    <bk>
      <extLst>
        <ext uri="{3e2802c4-a4d2-4d8b-9148-e3be6c30e623}">
          <xlrd:rvb i="12812"/>
        </ext>
      </extLst>
    </bk>
    <bk>
      <extLst>
        <ext uri="{3e2802c4-a4d2-4d8b-9148-e3be6c30e623}">
          <xlrd:rvb i="12813"/>
        </ext>
      </extLst>
    </bk>
    <bk>
      <extLst>
        <ext uri="{3e2802c4-a4d2-4d8b-9148-e3be6c30e623}">
          <xlrd:rvb i="12814"/>
        </ext>
      </extLst>
    </bk>
    <bk>
      <extLst>
        <ext uri="{3e2802c4-a4d2-4d8b-9148-e3be6c30e623}">
          <xlrd:rvb i="12815"/>
        </ext>
      </extLst>
    </bk>
    <bk>
      <extLst>
        <ext uri="{3e2802c4-a4d2-4d8b-9148-e3be6c30e623}">
          <xlrd:rvb i="12816"/>
        </ext>
      </extLst>
    </bk>
    <bk>
      <extLst>
        <ext uri="{3e2802c4-a4d2-4d8b-9148-e3be6c30e623}">
          <xlrd:rvb i="12817"/>
        </ext>
      </extLst>
    </bk>
    <bk>
      <extLst>
        <ext uri="{3e2802c4-a4d2-4d8b-9148-e3be6c30e623}">
          <xlrd:rvb i="12818"/>
        </ext>
      </extLst>
    </bk>
    <bk>
      <extLst>
        <ext uri="{3e2802c4-a4d2-4d8b-9148-e3be6c30e623}">
          <xlrd:rvb i="12819"/>
        </ext>
      </extLst>
    </bk>
    <bk>
      <extLst>
        <ext uri="{3e2802c4-a4d2-4d8b-9148-e3be6c30e623}">
          <xlrd:rvb i="12820"/>
        </ext>
      </extLst>
    </bk>
    <bk>
      <extLst>
        <ext uri="{3e2802c4-a4d2-4d8b-9148-e3be6c30e623}">
          <xlrd:rvb i="12821"/>
        </ext>
      </extLst>
    </bk>
    <bk>
      <extLst>
        <ext uri="{3e2802c4-a4d2-4d8b-9148-e3be6c30e623}">
          <xlrd:rvb i="12822"/>
        </ext>
      </extLst>
    </bk>
    <bk>
      <extLst>
        <ext uri="{3e2802c4-a4d2-4d8b-9148-e3be6c30e623}">
          <xlrd:rvb i="12823"/>
        </ext>
      </extLst>
    </bk>
    <bk>
      <extLst>
        <ext uri="{3e2802c4-a4d2-4d8b-9148-e3be6c30e623}">
          <xlrd:rvb i="12824"/>
        </ext>
      </extLst>
    </bk>
    <bk>
      <extLst>
        <ext uri="{3e2802c4-a4d2-4d8b-9148-e3be6c30e623}">
          <xlrd:rvb i="12825"/>
        </ext>
      </extLst>
    </bk>
    <bk>
      <extLst>
        <ext uri="{3e2802c4-a4d2-4d8b-9148-e3be6c30e623}">
          <xlrd:rvb i="12826"/>
        </ext>
      </extLst>
    </bk>
    <bk>
      <extLst>
        <ext uri="{3e2802c4-a4d2-4d8b-9148-e3be6c30e623}">
          <xlrd:rvb i="12827"/>
        </ext>
      </extLst>
    </bk>
    <bk>
      <extLst>
        <ext uri="{3e2802c4-a4d2-4d8b-9148-e3be6c30e623}">
          <xlrd:rvb i="12828"/>
        </ext>
      </extLst>
    </bk>
    <bk>
      <extLst>
        <ext uri="{3e2802c4-a4d2-4d8b-9148-e3be6c30e623}">
          <xlrd:rvb i="12829"/>
        </ext>
      </extLst>
    </bk>
    <bk>
      <extLst>
        <ext uri="{3e2802c4-a4d2-4d8b-9148-e3be6c30e623}">
          <xlrd:rvb i="12830"/>
        </ext>
      </extLst>
    </bk>
    <bk>
      <extLst>
        <ext uri="{3e2802c4-a4d2-4d8b-9148-e3be6c30e623}">
          <xlrd:rvb i="12831"/>
        </ext>
      </extLst>
    </bk>
    <bk>
      <extLst>
        <ext uri="{3e2802c4-a4d2-4d8b-9148-e3be6c30e623}">
          <xlrd:rvb i="12832"/>
        </ext>
      </extLst>
    </bk>
    <bk>
      <extLst>
        <ext uri="{3e2802c4-a4d2-4d8b-9148-e3be6c30e623}">
          <xlrd:rvb i="12833"/>
        </ext>
      </extLst>
    </bk>
    <bk>
      <extLst>
        <ext uri="{3e2802c4-a4d2-4d8b-9148-e3be6c30e623}">
          <xlrd:rvb i="12834"/>
        </ext>
      </extLst>
    </bk>
    <bk>
      <extLst>
        <ext uri="{3e2802c4-a4d2-4d8b-9148-e3be6c30e623}">
          <xlrd:rvb i="12835"/>
        </ext>
      </extLst>
    </bk>
    <bk>
      <extLst>
        <ext uri="{3e2802c4-a4d2-4d8b-9148-e3be6c30e623}">
          <xlrd:rvb i="12836"/>
        </ext>
      </extLst>
    </bk>
    <bk>
      <extLst>
        <ext uri="{3e2802c4-a4d2-4d8b-9148-e3be6c30e623}">
          <xlrd:rvb i="12837"/>
        </ext>
      </extLst>
    </bk>
    <bk>
      <extLst>
        <ext uri="{3e2802c4-a4d2-4d8b-9148-e3be6c30e623}">
          <xlrd:rvb i="12838"/>
        </ext>
      </extLst>
    </bk>
    <bk>
      <extLst>
        <ext uri="{3e2802c4-a4d2-4d8b-9148-e3be6c30e623}">
          <xlrd:rvb i="12839"/>
        </ext>
      </extLst>
    </bk>
    <bk>
      <extLst>
        <ext uri="{3e2802c4-a4d2-4d8b-9148-e3be6c30e623}">
          <xlrd:rvb i="12840"/>
        </ext>
      </extLst>
    </bk>
    <bk>
      <extLst>
        <ext uri="{3e2802c4-a4d2-4d8b-9148-e3be6c30e623}">
          <xlrd:rvb i="12841"/>
        </ext>
      </extLst>
    </bk>
    <bk>
      <extLst>
        <ext uri="{3e2802c4-a4d2-4d8b-9148-e3be6c30e623}">
          <xlrd:rvb i="12842"/>
        </ext>
      </extLst>
    </bk>
    <bk>
      <extLst>
        <ext uri="{3e2802c4-a4d2-4d8b-9148-e3be6c30e623}">
          <xlrd:rvb i="12843"/>
        </ext>
      </extLst>
    </bk>
    <bk>
      <extLst>
        <ext uri="{3e2802c4-a4d2-4d8b-9148-e3be6c30e623}">
          <xlrd:rvb i="12844"/>
        </ext>
      </extLst>
    </bk>
    <bk>
      <extLst>
        <ext uri="{3e2802c4-a4d2-4d8b-9148-e3be6c30e623}">
          <xlrd:rvb i="12845"/>
        </ext>
      </extLst>
    </bk>
    <bk>
      <extLst>
        <ext uri="{3e2802c4-a4d2-4d8b-9148-e3be6c30e623}">
          <xlrd:rvb i="12846"/>
        </ext>
      </extLst>
    </bk>
    <bk>
      <extLst>
        <ext uri="{3e2802c4-a4d2-4d8b-9148-e3be6c30e623}">
          <xlrd:rvb i="12847"/>
        </ext>
      </extLst>
    </bk>
    <bk>
      <extLst>
        <ext uri="{3e2802c4-a4d2-4d8b-9148-e3be6c30e623}">
          <xlrd:rvb i="12848"/>
        </ext>
      </extLst>
    </bk>
    <bk>
      <extLst>
        <ext uri="{3e2802c4-a4d2-4d8b-9148-e3be6c30e623}">
          <xlrd:rvb i="12849"/>
        </ext>
      </extLst>
    </bk>
    <bk>
      <extLst>
        <ext uri="{3e2802c4-a4d2-4d8b-9148-e3be6c30e623}">
          <xlrd:rvb i="12850"/>
        </ext>
      </extLst>
    </bk>
    <bk>
      <extLst>
        <ext uri="{3e2802c4-a4d2-4d8b-9148-e3be6c30e623}">
          <xlrd:rvb i="12851"/>
        </ext>
      </extLst>
    </bk>
    <bk>
      <extLst>
        <ext uri="{3e2802c4-a4d2-4d8b-9148-e3be6c30e623}">
          <xlrd:rvb i="12852"/>
        </ext>
      </extLst>
    </bk>
    <bk>
      <extLst>
        <ext uri="{3e2802c4-a4d2-4d8b-9148-e3be6c30e623}">
          <xlrd:rvb i="12853"/>
        </ext>
      </extLst>
    </bk>
    <bk>
      <extLst>
        <ext uri="{3e2802c4-a4d2-4d8b-9148-e3be6c30e623}">
          <xlrd:rvb i="12854"/>
        </ext>
      </extLst>
    </bk>
    <bk>
      <extLst>
        <ext uri="{3e2802c4-a4d2-4d8b-9148-e3be6c30e623}">
          <xlrd:rvb i="12855"/>
        </ext>
      </extLst>
    </bk>
    <bk>
      <extLst>
        <ext uri="{3e2802c4-a4d2-4d8b-9148-e3be6c30e623}">
          <xlrd:rvb i="12856"/>
        </ext>
      </extLst>
    </bk>
    <bk>
      <extLst>
        <ext uri="{3e2802c4-a4d2-4d8b-9148-e3be6c30e623}">
          <xlrd:rvb i="12857"/>
        </ext>
      </extLst>
    </bk>
    <bk>
      <extLst>
        <ext uri="{3e2802c4-a4d2-4d8b-9148-e3be6c30e623}">
          <xlrd:rvb i="12858"/>
        </ext>
      </extLst>
    </bk>
    <bk>
      <extLst>
        <ext uri="{3e2802c4-a4d2-4d8b-9148-e3be6c30e623}">
          <xlrd:rvb i="12859"/>
        </ext>
      </extLst>
    </bk>
    <bk>
      <extLst>
        <ext uri="{3e2802c4-a4d2-4d8b-9148-e3be6c30e623}">
          <xlrd:rvb i="12860"/>
        </ext>
      </extLst>
    </bk>
    <bk>
      <extLst>
        <ext uri="{3e2802c4-a4d2-4d8b-9148-e3be6c30e623}">
          <xlrd:rvb i="12861"/>
        </ext>
      </extLst>
    </bk>
    <bk>
      <extLst>
        <ext uri="{3e2802c4-a4d2-4d8b-9148-e3be6c30e623}">
          <xlrd:rvb i="12862"/>
        </ext>
      </extLst>
    </bk>
    <bk>
      <extLst>
        <ext uri="{3e2802c4-a4d2-4d8b-9148-e3be6c30e623}">
          <xlrd:rvb i="12863"/>
        </ext>
      </extLst>
    </bk>
    <bk>
      <extLst>
        <ext uri="{3e2802c4-a4d2-4d8b-9148-e3be6c30e623}">
          <xlrd:rvb i="12864"/>
        </ext>
      </extLst>
    </bk>
    <bk>
      <extLst>
        <ext uri="{3e2802c4-a4d2-4d8b-9148-e3be6c30e623}">
          <xlrd:rvb i="12865"/>
        </ext>
      </extLst>
    </bk>
    <bk>
      <extLst>
        <ext uri="{3e2802c4-a4d2-4d8b-9148-e3be6c30e623}">
          <xlrd:rvb i="12866"/>
        </ext>
      </extLst>
    </bk>
    <bk>
      <extLst>
        <ext uri="{3e2802c4-a4d2-4d8b-9148-e3be6c30e623}">
          <xlrd:rvb i="12867"/>
        </ext>
      </extLst>
    </bk>
    <bk>
      <extLst>
        <ext uri="{3e2802c4-a4d2-4d8b-9148-e3be6c30e623}">
          <xlrd:rvb i="12868"/>
        </ext>
      </extLst>
    </bk>
    <bk>
      <extLst>
        <ext uri="{3e2802c4-a4d2-4d8b-9148-e3be6c30e623}">
          <xlrd:rvb i="12869"/>
        </ext>
      </extLst>
    </bk>
    <bk>
      <extLst>
        <ext uri="{3e2802c4-a4d2-4d8b-9148-e3be6c30e623}">
          <xlrd:rvb i="12870"/>
        </ext>
      </extLst>
    </bk>
    <bk>
      <extLst>
        <ext uri="{3e2802c4-a4d2-4d8b-9148-e3be6c30e623}">
          <xlrd:rvb i="12871"/>
        </ext>
      </extLst>
    </bk>
    <bk>
      <extLst>
        <ext uri="{3e2802c4-a4d2-4d8b-9148-e3be6c30e623}">
          <xlrd:rvb i="12872"/>
        </ext>
      </extLst>
    </bk>
    <bk>
      <extLst>
        <ext uri="{3e2802c4-a4d2-4d8b-9148-e3be6c30e623}">
          <xlrd:rvb i="12873"/>
        </ext>
      </extLst>
    </bk>
    <bk>
      <extLst>
        <ext uri="{3e2802c4-a4d2-4d8b-9148-e3be6c30e623}">
          <xlrd:rvb i="12874"/>
        </ext>
      </extLst>
    </bk>
    <bk>
      <extLst>
        <ext uri="{3e2802c4-a4d2-4d8b-9148-e3be6c30e623}">
          <xlrd:rvb i="12875"/>
        </ext>
      </extLst>
    </bk>
    <bk>
      <extLst>
        <ext uri="{3e2802c4-a4d2-4d8b-9148-e3be6c30e623}">
          <xlrd:rvb i="12876"/>
        </ext>
      </extLst>
    </bk>
    <bk>
      <extLst>
        <ext uri="{3e2802c4-a4d2-4d8b-9148-e3be6c30e623}">
          <xlrd:rvb i="12877"/>
        </ext>
      </extLst>
    </bk>
    <bk>
      <extLst>
        <ext uri="{3e2802c4-a4d2-4d8b-9148-e3be6c30e623}">
          <xlrd:rvb i="12878"/>
        </ext>
      </extLst>
    </bk>
    <bk>
      <extLst>
        <ext uri="{3e2802c4-a4d2-4d8b-9148-e3be6c30e623}">
          <xlrd:rvb i="12879"/>
        </ext>
      </extLst>
    </bk>
    <bk>
      <extLst>
        <ext uri="{3e2802c4-a4d2-4d8b-9148-e3be6c30e623}">
          <xlrd:rvb i="12880"/>
        </ext>
      </extLst>
    </bk>
    <bk>
      <extLst>
        <ext uri="{3e2802c4-a4d2-4d8b-9148-e3be6c30e623}">
          <xlrd:rvb i="12881"/>
        </ext>
      </extLst>
    </bk>
    <bk>
      <extLst>
        <ext uri="{3e2802c4-a4d2-4d8b-9148-e3be6c30e623}">
          <xlrd:rvb i="12882"/>
        </ext>
      </extLst>
    </bk>
    <bk>
      <extLst>
        <ext uri="{3e2802c4-a4d2-4d8b-9148-e3be6c30e623}">
          <xlrd:rvb i="12883"/>
        </ext>
      </extLst>
    </bk>
    <bk>
      <extLst>
        <ext uri="{3e2802c4-a4d2-4d8b-9148-e3be6c30e623}">
          <xlrd:rvb i="12884"/>
        </ext>
      </extLst>
    </bk>
    <bk>
      <extLst>
        <ext uri="{3e2802c4-a4d2-4d8b-9148-e3be6c30e623}">
          <xlrd:rvb i="12885"/>
        </ext>
      </extLst>
    </bk>
    <bk>
      <extLst>
        <ext uri="{3e2802c4-a4d2-4d8b-9148-e3be6c30e623}">
          <xlrd:rvb i="12886"/>
        </ext>
      </extLst>
    </bk>
    <bk>
      <extLst>
        <ext uri="{3e2802c4-a4d2-4d8b-9148-e3be6c30e623}">
          <xlrd:rvb i="12887"/>
        </ext>
      </extLst>
    </bk>
    <bk>
      <extLst>
        <ext uri="{3e2802c4-a4d2-4d8b-9148-e3be6c30e623}">
          <xlrd:rvb i="12888"/>
        </ext>
      </extLst>
    </bk>
    <bk>
      <extLst>
        <ext uri="{3e2802c4-a4d2-4d8b-9148-e3be6c30e623}">
          <xlrd:rvb i="12889"/>
        </ext>
      </extLst>
    </bk>
    <bk>
      <extLst>
        <ext uri="{3e2802c4-a4d2-4d8b-9148-e3be6c30e623}">
          <xlrd:rvb i="12890"/>
        </ext>
      </extLst>
    </bk>
    <bk>
      <extLst>
        <ext uri="{3e2802c4-a4d2-4d8b-9148-e3be6c30e623}">
          <xlrd:rvb i="12891"/>
        </ext>
      </extLst>
    </bk>
    <bk>
      <extLst>
        <ext uri="{3e2802c4-a4d2-4d8b-9148-e3be6c30e623}">
          <xlrd:rvb i="12892"/>
        </ext>
      </extLst>
    </bk>
    <bk>
      <extLst>
        <ext uri="{3e2802c4-a4d2-4d8b-9148-e3be6c30e623}">
          <xlrd:rvb i="12893"/>
        </ext>
      </extLst>
    </bk>
    <bk>
      <extLst>
        <ext uri="{3e2802c4-a4d2-4d8b-9148-e3be6c30e623}">
          <xlrd:rvb i="12894"/>
        </ext>
      </extLst>
    </bk>
    <bk>
      <extLst>
        <ext uri="{3e2802c4-a4d2-4d8b-9148-e3be6c30e623}">
          <xlrd:rvb i="12895"/>
        </ext>
      </extLst>
    </bk>
    <bk>
      <extLst>
        <ext uri="{3e2802c4-a4d2-4d8b-9148-e3be6c30e623}">
          <xlrd:rvb i="12896"/>
        </ext>
      </extLst>
    </bk>
    <bk>
      <extLst>
        <ext uri="{3e2802c4-a4d2-4d8b-9148-e3be6c30e623}">
          <xlrd:rvb i="12897"/>
        </ext>
      </extLst>
    </bk>
    <bk>
      <extLst>
        <ext uri="{3e2802c4-a4d2-4d8b-9148-e3be6c30e623}">
          <xlrd:rvb i="12898"/>
        </ext>
      </extLst>
    </bk>
    <bk>
      <extLst>
        <ext uri="{3e2802c4-a4d2-4d8b-9148-e3be6c30e623}">
          <xlrd:rvb i="12899"/>
        </ext>
      </extLst>
    </bk>
    <bk>
      <extLst>
        <ext uri="{3e2802c4-a4d2-4d8b-9148-e3be6c30e623}">
          <xlrd:rvb i="12900"/>
        </ext>
      </extLst>
    </bk>
    <bk>
      <extLst>
        <ext uri="{3e2802c4-a4d2-4d8b-9148-e3be6c30e623}">
          <xlrd:rvb i="12901"/>
        </ext>
      </extLst>
    </bk>
    <bk>
      <extLst>
        <ext uri="{3e2802c4-a4d2-4d8b-9148-e3be6c30e623}">
          <xlrd:rvb i="12902"/>
        </ext>
      </extLst>
    </bk>
    <bk>
      <extLst>
        <ext uri="{3e2802c4-a4d2-4d8b-9148-e3be6c30e623}">
          <xlrd:rvb i="12903"/>
        </ext>
      </extLst>
    </bk>
    <bk>
      <extLst>
        <ext uri="{3e2802c4-a4d2-4d8b-9148-e3be6c30e623}">
          <xlrd:rvb i="12904"/>
        </ext>
      </extLst>
    </bk>
    <bk>
      <extLst>
        <ext uri="{3e2802c4-a4d2-4d8b-9148-e3be6c30e623}">
          <xlrd:rvb i="12905"/>
        </ext>
      </extLst>
    </bk>
    <bk>
      <extLst>
        <ext uri="{3e2802c4-a4d2-4d8b-9148-e3be6c30e623}">
          <xlrd:rvb i="12906"/>
        </ext>
      </extLst>
    </bk>
    <bk>
      <extLst>
        <ext uri="{3e2802c4-a4d2-4d8b-9148-e3be6c30e623}">
          <xlrd:rvb i="12907"/>
        </ext>
      </extLst>
    </bk>
    <bk>
      <extLst>
        <ext uri="{3e2802c4-a4d2-4d8b-9148-e3be6c30e623}">
          <xlrd:rvb i="12908"/>
        </ext>
      </extLst>
    </bk>
    <bk>
      <extLst>
        <ext uri="{3e2802c4-a4d2-4d8b-9148-e3be6c30e623}">
          <xlrd:rvb i="12909"/>
        </ext>
      </extLst>
    </bk>
    <bk>
      <extLst>
        <ext uri="{3e2802c4-a4d2-4d8b-9148-e3be6c30e623}">
          <xlrd:rvb i="12910"/>
        </ext>
      </extLst>
    </bk>
    <bk>
      <extLst>
        <ext uri="{3e2802c4-a4d2-4d8b-9148-e3be6c30e623}">
          <xlrd:rvb i="12911"/>
        </ext>
      </extLst>
    </bk>
    <bk>
      <extLst>
        <ext uri="{3e2802c4-a4d2-4d8b-9148-e3be6c30e623}">
          <xlrd:rvb i="12912"/>
        </ext>
      </extLst>
    </bk>
    <bk>
      <extLst>
        <ext uri="{3e2802c4-a4d2-4d8b-9148-e3be6c30e623}">
          <xlrd:rvb i="12913"/>
        </ext>
      </extLst>
    </bk>
    <bk>
      <extLst>
        <ext uri="{3e2802c4-a4d2-4d8b-9148-e3be6c30e623}">
          <xlrd:rvb i="12914"/>
        </ext>
      </extLst>
    </bk>
    <bk>
      <extLst>
        <ext uri="{3e2802c4-a4d2-4d8b-9148-e3be6c30e623}">
          <xlrd:rvb i="12915"/>
        </ext>
      </extLst>
    </bk>
    <bk>
      <extLst>
        <ext uri="{3e2802c4-a4d2-4d8b-9148-e3be6c30e623}">
          <xlrd:rvb i="12916"/>
        </ext>
      </extLst>
    </bk>
    <bk>
      <extLst>
        <ext uri="{3e2802c4-a4d2-4d8b-9148-e3be6c30e623}">
          <xlrd:rvb i="12917"/>
        </ext>
      </extLst>
    </bk>
    <bk>
      <extLst>
        <ext uri="{3e2802c4-a4d2-4d8b-9148-e3be6c30e623}">
          <xlrd:rvb i="12918"/>
        </ext>
      </extLst>
    </bk>
    <bk>
      <extLst>
        <ext uri="{3e2802c4-a4d2-4d8b-9148-e3be6c30e623}">
          <xlrd:rvb i="12919"/>
        </ext>
      </extLst>
    </bk>
    <bk>
      <extLst>
        <ext uri="{3e2802c4-a4d2-4d8b-9148-e3be6c30e623}">
          <xlrd:rvb i="12920"/>
        </ext>
      </extLst>
    </bk>
    <bk>
      <extLst>
        <ext uri="{3e2802c4-a4d2-4d8b-9148-e3be6c30e623}">
          <xlrd:rvb i="12921"/>
        </ext>
      </extLst>
    </bk>
    <bk>
      <extLst>
        <ext uri="{3e2802c4-a4d2-4d8b-9148-e3be6c30e623}">
          <xlrd:rvb i="12922"/>
        </ext>
      </extLst>
    </bk>
    <bk>
      <extLst>
        <ext uri="{3e2802c4-a4d2-4d8b-9148-e3be6c30e623}">
          <xlrd:rvb i="12923"/>
        </ext>
      </extLst>
    </bk>
    <bk>
      <extLst>
        <ext uri="{3e2802c4-a4d2-4d8b-9148-e3be6c30e623}">
          <xlrd:rvb i="12924"/>
        </ext>
      </extLst>
    </bk>
    <bk>
      <extLst>
        <ext uri="{3e2802c4-a4d2-4d8b-9148-e3be6c30e623}">
          <xlrd:rvb i="12925"/>
        </ext>
      </extLst>
    </bk>
    <bk>
      <extLst>
        <ext uri="{3e2802c4-a4d2-4d8b-9148-e3be6c30e623}">
          <xlrd:rvb i="12926"/>
        </ext>
      </extLst>
    </bk>
    <bk>
      <extLst>
        <ext uri="{3e2802c4-a4d2-4d8b-9148-e3be6c30e623}">
          <xlrd:rvb i="12927"/>
        </ext>
      </extLst>
    </bk>
    <bk>
      <extLst>
        <ext uri="{3e2802c4-a4d2-4d8b-9148-e3be6c30e623}">
          <xlrd:rvb i="12928"/>
        </ext>
      </extLst>
    </bk>
    <bk>
      <extLst>
        <ext uri="{3e2802c4-a4d2-4d8b-9148-e3be6c30e623}">
          <xlrd:rvb i="12929"/>
        </ext>
      </extLst>
    </bk>
    <bk>
      <extLst>
        <ext uri="{3e2802c4-a4d2-4d8b-9148-e3be6c30e623}">
          <xlrd:rvb i="12930"/>
        </ext>
      </extLst>
    </bk>
    <bk>
      <extLst>
        <ext uri="{3e2802c4-a4d2-4d8b-9148-e3be6c30e623}">
          <xlrd:rvb i="12931"/>
        </ext>
      </extLst>
    </bk>
    <bk>
      <extLst>
        <ext uri="{3e2802c4-a4d2-4d8b-9148-e3be6c30e623}">
          <xlrd:rvb i="12932"/>
        </ext>
      </extLst>
    </bk>
    <bk>
      <extLst>
        <ext uri="{3e2802c4-a4d2-4d8b-9148-e3be6c30e623}">
          <xlrd:rvb i="12933"/>
        </ext>
      </extLst>
    </bk>
    <bk>
      <extLst>
        <ext uri="{3e2802c4-a4d2-4d8b-9148-e3be6c30e623}">
          <xlrd:rvb i="12934"/>
        </ext>
      </extLst>
    </bk>
    <bk>
      <extLst>
        <ext uri="{3e2802c4-a4d2-4d8b-9148-e3be6c30e623}">
          <xlrd:rvb i="12935"/>
        </ext>
      </extLst>
    </bk>
    <bk>
      <extLst>
        <ext uri="{3e2802c4-a4d2-4d8b-9148-e3be6c30e623}">
          <xlrd:rvb i="12936"/>
        </ext>
      </extLst>
    </bk>
    <bk>
      <extLst>
        <ext uri="{3e2802c4-a4d2-4d8b-9148-e3be6c30e623}">
          <xlrd:rvb i="12937"/>
        </ext>
      </extLst>
    </bk>
    <bk>
      <extLst>
        <ext uri="{3e2802c4-a4d2-4d8b-9148-e3be6c30e623}">
          <xlrd:rvb i="12938"/>
        </ext>
      </extLst>
    </bk>
    <bk>
      <extLst>
        <ext uri="{3e2802c4-a4d2-4d8b-9148-e3be6c30e623}">
          <xlrd:rvb i="12939"/>
        </ext>
      </extLst>
    </bk>
    <bk>
      <extLst>
        <ext uri="{3e2802c4-a4d2-4d8b-9148-e3be6c30e623}">
          <xlrd:rvb i="12940"/>
        </ext>
      </extLst>
    </bk>
    <bk>
      <extLst>
        <ext uri="{3e2802c4-a4d2-4d8b-9148-e3be6c30e623}">
          <xlrd:rvb i="12941"/>
        </ext>
      </extLst>
    </bk>
    <bk>
      <extLst>
        <ext uri="{3e2802c4-a4d2-4d8b-9148-e3be6c30e623}">
          <xlrd:rvb i="12942"/>
        </ext>
      </extLst>
    </bk>
    <bk>
      <extLst>
        <ext uri="{3e2802c4-a4d2-4d8b-9148-e3be6c30e623}">
          <xlrd:rvb i="12943"/>
        </ext>
      </extLst>
    </bk>
    <bk>
      <extLst>
        <ext uri="{3e2802c4-a4d2-4d8b-9148-e3be6c30e623}">
          <xlrd:rvb i="12944"/>
        </ext>
      </extLst>
    </bk>
    <bk>
      <extLst>
        <ext uri="{3e2802c4-a4d2-4d8b-9148-e3be6c30e623}">
          <xlrd:rvb i="12945"/>
        </ext>
      </extLst>
    </bk>
    <bk>
      <extLst>
        <ext uri="{3e2802c4-a4d2-4d8b-9148-e3be6c30e623}">
          <xlrd:rvb i="12946"/>
        </ext>
      </extLst>
    </bk>
    <bk>
      <extLst>
        <ext uri="{3e2802c4-a4d2-4d8b-9148-e3be6c30e623}">
          <xlrd:rvb i="12947"/>
        </ext>
      </extLst>
    </bk>
    <bk>
      <extLst>
        <ext uri="{3e2802c4-a4d2-4d8b-9148-e3be6c30e623}">
          <xlrd:rvb i="12948"/>
        </ext>
      </extLst>
    </bk>
    <bk>
      <extLst>
        <ext uri="{3e2802c4-a4d2-4d8b-9148-e3be6c30e623}">
          <xlrd:rvb i="12949"/>
        </ext>
      </extLst>
    </bk>
    <bk>
      <extLst>
        <ext uri="{3e2802c4-a4d2-4d8b-9148-e3be6c30e623}">
          <xlrd:rvb i="12950"/>
        </ext>
      </extLst>
    </bk>
    <bk>
      <extLst>
        <ext uri="{3e2802c4-a4d2-4d8b-9148-e3be6c30e623}">
          <xlrd:rvb i="12951"/>
        </ext>
      </extLst>
    </bk>
    <bk>
      <extLst>
        <ext uri="{3e2802c4-a4d2-4d8b-9148-e3be6c30e623}">
          <xlrd:rvb i="12952"/>
        </ext>
      </extLst>
    </bk>
    <bk>
      <extLst>
        <ext uri="{3e2802c4-a4d2-4d8b-9148-e3be6c30e623}">
          <xlrd:rvb i="12953"/>
        </ext>
      </extLst>
    </bk>
    <bk>
      <extLst>
        <ext uri="{3e2802c4-a4d2-4d8b-9148-e3be6c30e623}">
          <xlrd:rvb i="12954"/>
        </ext>
      </extLst>
    </bk>
    <bk>
      <extLst>
        <ext uri="{3e2802c4-a4d2-4d8b-9148-e3be6c30e623}">
          <xlrd:rvb i="12955"/>
        </ext>
      </extLst>
    </bk>
    <bk>
      <extLst>
        <ext uri="{3e2802c4-a4d2-4d8b-9148-e3be6c30e623}">
          <xlrd:rvb i="12956"/>
        </ext>
      </extLst>
    </bk>
    <bk>
      <extLst>
        <ext uri="{3e2802c4-a4d2-4d8b-9148-e3be6c30e623}">
          <xlrd:rvb i="12957"/>
        </ext>
      </extLst>
    </bk>
    <bk>
      <extLst>
        <ext uri="{3e2802c4-a4d2-4d8b-9148-e3be6c30e623}">
          <xlrd:rvb i="12958"/>
        </ext>
      </extLst>
    </bk>
    <bk>
      <extLst>
        <ext uri="{3e2802c4-a4d2-4d8b-9148-e3be6c30e623}">
          <xlrd:rvb i="12959"/>
        </ext>
      </extLst>
    </bk>
    <bk>
      <extLst>
        <ext uri="{3e2802c4-a4d2-4d8b-9148-e3be6c30e623}">
          <xlrd:rvb i="12960"/>
        </ext>
      </extLst>
    </bk>
    <bk>
      <extLst>
        <ext uri="{3e2802c4-a4d2-4d8b-9148-e3be6c30e623}">
          <xlrd:rvb i="12961"/>
        </ext>
      </extLst>
    </bk>
    <bk>
      <extLst>
        <ext uri="{3e2802c4-a4d2-4d8b-9148-e3be6c30e623}">
          <xlrd:rvb i="12962"/>
        </ext>
      </extLst>
    </bk>
    <bk>
      <extLst>
        <ext uri="{3e2802c4-a4d2-4d8b-9148-e3be6c30e623}">
          <xlrd:rvb i="12963"/>
        </ext>
      </extLst>
    </bk>
    <bk>
      <extLst>
        <ext uri="{3e2802c4-a4d2-4d8b-9148-e3be6c30e623}">
          <xlrd:rvb i="12964"/>
        </ext>
      </extLst>
    </bk>
    <bk>
      <extLst>
        <ext uri="{3e2802c4-a4d2-4d8b-9148-e3be6c30e623}">
          <xlrd:rvb i="12965"/>
        </ext>
      </extLst>
    </bk>
    <bk>
      <extLst>
        <ext uri="{3e2802c4-a4d2-4d8b-9148-e3be6c30e623}">
          <xlrd:rvb i="12966"/>
        </ext>
      </extLst>
    </bk>
    <bk>
      <extLst>
        <ext uri="{3e2802c4-a4d2-4d8b-9148-e3be6c30e623}">
          <xlrd:rvb i="12967"/>
        </ext>
      </extLst>
    </bk>
    <bk>
      <extLst>
        <ext uri="{3e2802c4-a4d2-4d8b-9148-e3be6c30e623}">
          <xlrd:rvb i="12968"/>
        </ext>
      </extLst>
    </bk>
    <bk>
      <extLst>
        <ext uri="{3e2802c4-a4d2-4d8b-9148-e3be6c30e623}">
          <xlrd:rvb i="12969"/>
        </ext>
      </extLst>
    </bk>
    <bk>
      <extLst>
        <ext uri="{3e2802c4-a4d2-4d8b-9148-e3be6c30e623}">
          <xlrd:rvb i="12970"/>
        </ext>
      </extLst>
    </bk>
    <bk>
      <extLst>
        <ext uri="{3e2802c4-a4d2-4d8b-9148-e3be6c30e623}">
          <xlrd:rvb i="12971"/>
        </ext>
      </extLst>
    </bk>
    <bk>
      <extLst>
        <ext uri="{3e2802c4-a4d2-4d8b-9148-e3be6c30e623}">
          <xlrd:rvb i="12972"/>
        </ext>
      </extLst>
    </bk>
    <bk>
      <extLst>
        <ext uri="{3e2802c4-a4d2-4d8b-9148-e3be6c30e623}">
          <xlrd:rvb i="12973"/>
        </ext>
      </extLst>
    </bk>
    <bk>
      <extLst>
        <ext uri="{3e2802c4-a4d2-4d8b-9148-e3be6c30e623}">
          <xlrd:rvb i="12974"/>
        </ext>
      </extLst>
    </bk>
    <bk>
      <extLst>
        <ext uri="{3e2802c4-a4d2-4d8b-9148-e3be6c30e623}">
          <xlrd:rvb i="12975"/>
        </ext>
      </extLst>
    </bk>
    <bk>
      <extLst>
        <ext uri="{3e2802c4-a4d2-4d8b-9148-e3be6c30e623}">
          <xlrd:rvb i="12976"/>
        </ext>
      </extLst>
    </bk>
    <bk>
      <extLst>
        <ext uri="{3e2802c4-a4d2-4d8b-9148-e3be6c30e623}">
          <xlrd:rvb i="12977"/>
        </ext>
      </extLst>
    </bk>
    <bk>
      <extLst>
        <ext uri="{3e2802c4-a4d2-4d8b-9148-e3be6c30e623}">
          <xlrd:rvb i="12978"/>
        </ext>
      </extLst>
    </bk>
    <bk>
      <extLst>
        <ext uri="{3e2802c4-a4d2-4d8b-9148-e3be6c30e623}">
          <xlrd:rvb i="12979"/>
        </ext>
      </extLst>
    </bk>
    <bk>
      <extLst>
        <ext uri="{3e2802c4-a4d2-4d8b-9148-e3be6c30e623}">
          <xlrd:rvb i="12980"/>
        </ext>
      </extLst>
    </bk>
    <bk>
      <extLst>
        <ext uri="{3e2802c4-a4d2-4d8b-9148-e3be6c30e623}">
          <xlrd:rvb i="12981"/>
        </ext>
      </extLst>
    </bk>
    <bk>
      <extLst>
        <ext uri="{3e2802c4-a4d2-4d8b-9148-e3be6c30e623}">
          <xlrd:rvb i="12982"/>
        </ext>
      </extLst>
    </bk>
    <bk>
      <extLst>
        <ext uri="{3e2802c4-a4d2-4d8b-9148-e3be6c30e623}">
          <xlrd:rvb i="12983"/>
        </ext>
      </extLst>
    </bk>
    <bk>
      <extLst>
        <ext uri="{3e2802c4-a4d2-4d8b-9148-e3be6c30e623}">
          <xlrd:rvb i="12984"/>
        </ext>
      </extLst>
    </bk>
    <bk>
      <extLst>
        <ext uri="{3e2802c4-a4d2-4d8b-9148-e3be6c30e623}">
          <xlrd:rvb i="12985"/>
        </ext>
      </extLst>
    </bk>
    <bk>
      <extLst>
        <ext uri="{3e2802c4-a4d2-4d8b-9148-e3be6c30e623}">
          <xlrd:rvb i="12986"/>
        </ext>
      </extLst>
    </bk>
    <bk>
      <extLst>
        <ext uri="{3e2802c4-a4d2-4d8b-9148-e3be6c30e623}">
          <xlrd:rvb i="12987"/>
        </ext>
      </extLst>
    </bk>
    <bk>
      <extLst>
        <ext uri="{3e2802c4-a4d2-4d8b-9148-e3be6c30e623}">
          <xlrd:rvb i="12988"/>
        </ext>
      </extLst>
    </bk>
    <bk>
      <extLst>
        <ext uri="{3e2802c4-a4d2-4d8b-9148-e3be6c30e623}">
          <xlrd:rvb i="12989"/>
        </ext>
      </extLst>
    </bk>
    <bk>
      <extLst>
        <ext uri="{3e2802c4-a4d2-4d8b-9148-e3be6c30e623}">
          <xlrd:rvb i="12990"/>
        </ext>
      </extLst>
    </bk>
    <bk>
      <extLst>
        <ext uri="{3e2802c4-a4d2-4d8b-9148-e3be6c30e623}">
          <xlrd:rvb i="12991"/>
        </ext>
      </extLst>
    </bk>
    <bk>
      <extLst>
        <ext uri="{3e2802c4-a4d2-4d8b-9148-e3be6c30e623}">
          <xlrd:rvb i="12992"/>
        </ext>
      </extLst>
    </bk>
    <bk>
      <extLst>
        <ext uri="{3e2802c4-a4d2-4d8b-9148-e3be6c30e623}">
          <xlrd:rvb i="12993"/>
        </ext>
      </extLst>
    </bk>
    <bk>
      <extLst>
        <ext uri="{3e2802c4-a4d2-4d8b-9148-e3be6c30e623}">
          <xlrd:rvb i="12994"/>
        </ext>
      </extLst>
    </bk>
    <bk>
      <extLst>
        <ext uri="{3e2802c4-a4d2-4d8b-9148-e3be6c30e623}">
          <xlrd:rvb i="12995"/>
        </ext>
      </extLst>
    </bk>
    <bk>
      <extLst>
        <ext uri="{3e2802c4-a4d2-4d8b-9148-e3be6c30e623}">
          <xlrd:rvb i="12996"/>
        </ext>
      </extLst>
    </bk>
    <bk>
      <extLst>
        <ext uri="{3e2802c4-a4d2-4d8b-9148-e3be6c30e623}">
          <xlrd:rvb i="12997"/>
        </ext>
      </extLst>
    </bk>
    <bk>
      <extLst>
        <ext uri="{3e2802c4-a4d2-4d8b-9148-e3be6c30e623}">
          <xlrd:rvb i="12998"/>
        </ext>
      </extLst>
    </bk>
    <bk>
      <extLst>
        <ext uri="{3e2802c4-a4d2-4d8b-9148-e3be6c30e623}">
          <xlrd:rvb i="12999"/>
        </ext>
      </extLst>
    </bk>
    <bk>
      <extLst>
        <ext uri="{3e2802c4-a4d2-4d8b-9148-e3be6c30e623}">
          <xlrd:rvb i="13000"/>
        </ext>
      </extLst>
    </bk>
    <bk>
      <extLst>
        <ext uri="{3e2802c4-a4d2-4d8b-9148-e3be6c30e623}">
          <xlrd:rvb i="13001"/>
        </ext>
      </extLst>
    </bk>
    <bk>
      <extLst>
        <ext uri="{3e2802c4-a4d2-4d8b-9148-e3be6c30e623}">
          <xlrd:rvb i="13002"/>
        </ext>
      </extLst>
    </bk>
    <bk>
      <extLst>
        <ext uri="{3e2802c4-a4d2-4d8b-9148-e3be6c30e623}">
          <xlrd:rvb i="13003"/>
        </ext>
      </extLst>
    </bk>
    <bk>
      <extLst>
        <ext uri="{3e2802c4-a4d2-4d8b-9148-e3be6c30e623}">
          <xlrd:rvb i="13004"/>
        </ext>
      </extLst>
    </bk>
    <bk>
      <extLst>
        <ext uri="{3e2802c4-a4d2-4d8b-9148-e3be6c30e623}">
          <xlrd:rvb i="13005"/>
        </ext>
      </extLst>
    </bk>
    <bk>
      <extLst>
        <ext uri="{3e2802c4-a4d2-4d8b-9148-e3be6c30e623}">
          <xlrd:rvb i="13006"/>
        </ext>
      </extLst>
    </bk>
    <bk>
      <extLst>
        <ext uri="{3e2802c4-a4d2-4d8b-9148-e3be6c30e623}">
          <xlrd:rvb i="13007"/>
        </ext>
      </extLst>
    </bk>
    <bk>
      <extLst>
        <ext uri="{3e2802c4-a4d2-4d8b-9148-e3be6c30e623}">
          <xlrd:rvb i="13008"/>
        </ext>
      </extLst>
    </bk>
    <bk>
      <extLst>
        <ext uri="{3e2802c4-a4d2-4d8b-9148-e3be6c30e623}">
          <xlrd:rvb i="13009"/>
        </ext>
      </extLst>
    </bk>
    <bk>
      <extLst>
        <ext uri="{3e2802c4-a4d2-4d8b-9148-e3be6c30e623}">
          <xlrd:rvb i="13010"/>
        </ext>
      </extLst>
    </bk>
    <bk>
      <extLst>
        <ext uri="{3e2802c4-a4d2-4d8b-9148-e3be6c30e623}">
          <xlrd:rvb i="13011"/>
        </ext>
      </extLst>
    </bk>
    <bk>
      <extLst>
        <ext uri="{3e2802c4-a4d2-4d8b-9148-e3be6c30e623}">
          <xlrd:rvb i="13012"/>
        </ext>
      </extLst>
    </bk>
    <bk>
      <extLst>
        <ext uri="{3e2802c4-a4d2-4d8b-9148-e3be6c30e623}">
          <xlrd:rvb i="13013"/>
        </ext>
      </extLst>
    </bk>
    <bk>
      <extLst>
        <ext uri="{3e2802c4-a4d2-4d8b-9148-e3be6c30e623}">
          <xlrd:rvb i="13014"/>
        </ext>
      </extLst>
    </bk>
    <bk>
      <extLst>
        <ext uri="{3e2802c4-a4d2-4d8b-9148-e3be6c30e623}">
          <xlrd:rvb i="13015"/>
        </ext>
      </extLst>
    </bk>
    <bk>
      <extLst>
        <ext uri="{3e2802c4-a4d2-4d8b-9148-e3be6c30e623}">
          <xlrd:rvb i="13016"/>
        </ext>
      </extLst>
    </bk>
    <bk>
      <extLst>
        <ext uri="{3e2802c4-a4d2-4d8b-9148-e3be6c30e623}">
          <xlrd:rvb i="13017"/>
        </ext>
      </extLst>
    </bk>
    <bk>
      <extLst>
        <ext uri="{3e2802c4-a4d2-4d8b-9148-e3be6c30e623}">
          <xlrd:rvb i="13018"/>
        </ext>
      </extLst>
    </bk>
    <bk>
      <extLst>
        <ext uri="{3e2802c4-a4d2-4d8b-9148-e3be6c30e623}">
          <xlrd:rvb i="13019"/>
        </ext>
      </extLst>
    </bk>
    <bk>
      <extLst>
        <ext uri="{3e2802c4-a4d2-4d8b-9148-e3be6c30e623}">
          <xlrd:rvb i="13020"/>
        </ext>
      </extLst>
    </bk>
    <bk>
      <extLst>
        <ext uri="{3e2802c4-a4d2-4d8b-9148-e3be6c30e623}">
          <xlrd:rvb i="13021"/>
        </ext>
      </extLst>
    </bk>
    <bk>
      <extLst>
        <ext uri="{3e2802c4-a4d2-4d8b-9148-e3be6c30e623}">
          <xlrd:rvb i="13022"/>
        </ext>
      </extLst>
    </bk>
    <bk>
      <extLst>
        <ext uri="{3e2802c4-a4d2-4d8b-9148-e3be6c30e623}">
          <xlrd:rvb i="13023"/>
        </ext>
      </extLst>
    </bk>
    <bk>
      <extLst>
        <ext uri="{3e2802c4-a4d2-4d8b-9148-e3be6c30e623}">
          <xlrd:rvb i="13024"/>
        </ext>
      </extLst>
    </bk>
    <bk>
      <extLst>
        <ext uri="{3e2802c4-a4d2-4d8b-9148-e3be6c30e623}">
          <xlrd:rvb i="13025"/>
        </ext>
      </extLst>
    </bk>
    <bk>
      <extLst>
        <ext uri="{3e2802c4-a4d2-4d8b-9148-e3be6c30e623}">
          <xlrd:rvb i="13026"/>
        </ext>
      </extLst>
    </bk>
    <bk>
      <extLst>
        <ext uri="{3e2802c4-a4d2-4d8b-9148-e3be6c30e623}">
          <xlrd:rvb i="13027"/>
        </ext>
      </extLst>
    </bk>
    <bk>
      <extLst>
        <ext uri="{3e2802c4-a4d2-4d8b-9148-e3be6c30e623}">
          <xlrd:rvb i="13028"/>
        </ext>
      </extLst>
    </bk>
    <bk>
      <extLst>
        <ext uri="{3e2802c4-a4d2-4d8b-9148-e3be6c30e623}">
          <xlrd:rvb i="13029"/>
        </ext>
      </extLst>
    </bk>
    <bk>
      <extLst>
        <ext uri="{3e2802c4-a4d2-4d8b-9148-e3be6c30e623}">
          <xlrd:rvb i="13030"/>
        </ext>
      </extLst>
    </bk>
    <bk>
      <extLst>
        <ext uri="{3e2802c4-a4d2-4d8b-9148-e3be6c30e623}">
          <xlrd:rvb i="13031"/>
        </ext>
      </extLst>
    </bk>
    <bk>
      <extLst>
        <ext uri="{3e2802c4-a4d2-4d8b-9148-e3be6c30e623}">
          <xlrd:rvb i="13032"/>
        </ext>
      </extLst>
    </bk>
    <bk>
      <extLst>
        <ext uri="{3e2802c4-a4d2-4d8b-9148-e3be6c30e623}">
          <xlrd:rvb i="13033"/>
        </ext>
      </extLst>
    </bk>
    <bk>
      <extLst>
        <ext uri="{3e2802c4-a4d2-4d8b-9148-e3be6c30e623}">
          <xlrd:rvb i="13034"/>
        </ext>
      </extLst>
    </bk>
    <bk>
      <extLst>
        <ext uri="{3e2802c4-a4d2-4d8b-9148-e3be6c30e623}">
          <xlrd:rvb i="13035"/>
        </ext>
      </extLst>
    </bk>
    <bk>
      <extLst>
        <ext uri="{3e2802c4-a4d2-4d8b-9148-e3be6c30e623}">
          <xlrd:rvb i="13036"/>
        </ext>
      </extLst>
    </bk>
    <bk>
      <extLst>
        <ext uri="{3e2802c4-a4d2-4d8b-9148-e3be6c30e623}">
          <xlrd:rvb i="13037"/>
        </ext>
      </extLst>
    </bk>
    <bk>
      <extLst>
        <ext uri="{3e2802c4-a4d2-4d8b-9148-e3be6c30e623}">
          <xlrd:rvb i="13038"/>
        </ext>
      </extLst>
    </bk>
    <bk>
      <extLst>
        <ext uri="{3e2802c4-a4d2-4d8b-9148-e3be6c30e623}">
          <xlrd:rvb i="13039"/>
        </ext>
      </extLst>
    </bk>
    <bk>
      <extLst>
        <ext uri="{3e2802c4-a4d2-4d8b-9148-e3be6c30e623}">
          <xlrd:rvb i="13040"/>
        </ext>
      </extLst>
    </bk>
    <bk>
      <extLst>
        <ext uri="{3e2802c4-a4d2-4d8b-9148-e3be6c30e623}">
          <xlrd:rvb i="13041"/>
        </ext>
      </extLst>
    </bk>
    <bk>
      <extLst>
        <ext uri="{3e2802c4-a4d2-4d8b-9148-e3be6c30e623}">
          <xlrd:rvb i="13042"/>
        </ext>
      </extLst>
    </bk>
    <bk>
      <extLst>
        <ext uri="{3e2802c4-a4d2-4d8b-9148-e3be6c30e623}">
          <xlrd:rvb i="13043"/>
        </ext>
      </extLst>
    </bk>
    <bk>
      <extLst>
        <ext uri="{3e2802c4-a4d2-4d8b-9148-e3be6c30e623}">
          <xlrd:rvb i="13044"/>
        </ext>
      </extLst>
    </bk>
    <bk>
      <extLst>
        <ext uri="{3e2802c4-a4d2-4d8b-9148-e3be6c30e623}">
          <xlrd:rvb i="13045"/>
        </ext>
      </extLst>
    </bk>
    <bk>
      <extLst>
        <ext uri="{3e2802c4-a4d2-4d8b-9148-e3be6c30e623}">
          <xlrd:rvb i="13046"/>
        </ext>
      </extLst>
    </bk>
    <bk>
      <extLst>
        <ext uri="{3e2802c4-a4d2-4d8b-9148-e3be6c30e623}">
          <xlrd:rvb i="13047"/>
        </ext>
      </extLst>
    </bk>
    <bk>
      <extLst>
        <ext uri="{3e2802c4-a4d2-4d8b-9148-e3be6c30e623}">
          <xlrd:rvb i="13048"/>
        </ext>
      </extLst>
    </bk>
    <bk>
      <extLst>
        <ext uri="{3e2802c4-a4d2-4d8b-9148-e3be6c30e623}">
          <xlrd:rvb i="13049"/>
        </ext>
      </extLst>
    </bk>
    <bk>
      <extLst>
        <ext uri="{3e2802c4-a4d2-4d8b-9148-e3be6c30e623}">
          <xlrd:rvb i="13050"/>
        </ext>
      </extLst>
    </bk>
    <bk>
      <extLst>
        <ext uri="{3e2802c4-a4d2-4d8b-9148-e3be6c30e623}">
          <xlrd:rvb i="13051"/>
        </ext>
      </extLst>
    </bk>
    <bk>
      <extLst>
        <ext uri="{3e2802c4-a4d2-4d8b-9148-e3be6c30e623}">
          <xlrd:rvb i="13052"/>
        </ext>
      </extLst>
    </bk>
    <bk>
      <extLst>
        <ext uri="{3e2802c4-a4d2-4d8b-9148-e3be6c30e623}">
          <xlrd:rvb i="13053"/>
        </ext>
      </extLst>
    </bk>
    <bk>
      <extLst>
        <ext uri="{3e2802c4-a4d2-4d8b-9148-e3be6c30e623}">
          <xlrd:rvb i="13054"/>
        </ext>
      </extLst>
    </bk>
    <bk>
      <extLst>
        <ext uri="{3e2802c4-a4d2-4d8b-9148-e3be6c30e623}">
          <xlrd:rvb i="13055"/>
        </ext>
      </extLst>
    </bk>
    <bk>
      <extLst>
        <ext uri="{3e2802c4-a4d2-4d8b-9148-e3be6c30e623}">
          <xlrd:rvb i="13056"/>
        </ext>
      </extLst>
    </bk>
    <bk>
      <extLst>
        <ext uri="{3e2802c4-a4d2-4d8b-9148-e3be6c30e623}">
          <xlrd:rvb i="13057"/>
        </ext>
      </extLst>
    </bk>
    <bk>
      <extLst>
        <ext uri="{3e2802c4-a4d2-4d8b-9148-e3be6c30e623}">
          <xlrd:rvb i="13058"/>
        </ext>
      </extLst>
    </bk>
    <bk>
      <extLst>
        <ext uri="{3e2802c4-a4d2-4d8b-9148-e3be6c30e623}">
          <xlrd:rvb i="13059"/>
        </ext>
      </extLst>
    </bk>
    <bk>
      <extLst>
        <ext uri="{3e2802c4-a4d2-4d8b-9148-e3be6c30e623}">
          <xlrd:rvb i="13060"/>
        </ext>
      </extLst>
    </bk>
    <bk>
      <extLst>
        <ext uri="{3e2802c4-a4d2-4d8b-9148-e3be6c30e623}">
          <xlrd:rvb i="13061"/>
        </ext>
      </extLst>
    </bk>
    <bk>
      <extLst>
        <ext uri="{3e2802c4-a4d2-4d8b-9148-e3be6c30e623}">
          <xlrd:rvb i="13062"/>
        </ext>
      </extLst>
    </bk>
    <bk>
      <extLst>
        <ext uri="{3e2802c4-a4d2-4d8b-9148-e3be6c30e623}">
          <xlrd:rvb i="13063"/>
        </ext>
      </extLst>
    </bk>
    <bk>
      <extLst>
        <ext uri="{3e2802c4-a4d2-4d8b-9148-e3be6c30e623}">
          <xlrd:rvb i="13064"/>
        </ext>
      </extLst>
    </bk>
    <bk>
      <extLst>
        <ext uri="{3e2802c4-a4d2-4d8b-9148-e3be6c30e623}">
          <xlrd:rvb i="13065"/>
        </ext>
      </extLst>
    </bk>
    <bk>
      <extLst>
        <ext uri="{3e2802c4-a4d2-4d8b-9148-e3be6c30e623}">
          <xlrd:rvb i="13066"/>
        </ext>
      </extLst>
    </bk>
    <bk>
      <extLst>
        <ext uri="{3e2802c4-a4d2-4d8b-9148-e3be6c30e623}">
          <xlrd:rvb i="13067"/>
        </ext>
      </extLst>
    </bk>
    <bk>
      <extLst>
        <ext uri="{3e2802c4-a4d2-4d8b-9148-e3be6c30e623}">
          <xlrd:rvb i="13068"/>
        </ext>
      </extLst>
    </bk>
    <bk>
      <extLst>
        <ext uri="{3e2802c4-a4d2-4d8b-9148-e3be6c30e623}">
          <xlrd:rvb i="13069"/>
        </ext>
      </extLst>
    </bk>
    <bk>
      <extLst>
        <ext uri="{3e2802c4-a4d2-4d8b-9148-e3be6c30e623}">
          <xlrd:rvb i="13070"/>
        </ext>
      </extLst>
    </bk>
    <bk>
      <extLst>
        <ext uri="{3e2802c4-a4d2-4d8b-9148-e3be6c30e623}">
          <xlrd:rvb i="13071"/>
        </ext>
      </extLst>
    </bk>
    <bk>
      <extLst>
        <ext uri="{3e2802c4-a4d2-4d8b-9148-e3be6c30e623}">
          <xlrd:rvb i="13072"/>
        </ext>
      </extLst>
    </bk>
    <bk>
      <extLst>
        <ext uri="{3e2802c4-a4d2-4d8b-9148-e3be6c30e623}">
          <xlrd:rvb i="13073"/>
        </ext>
      </extLst>
    </bk>
    <bk>
      <extLst>
        <ext uri="{3e2802c4-a4d2-4d8b-9148-e3be6c30e623}">
          <xlrd:rvb i="13074"/>
        </ext>
      </extLst>
    </bk>
    <bk>
      <extLst>
        <ext uri="{3e2802c4-a4d2-4d8b-9148-e3be6c30e623}">
          <xlrd:rvb i="13075"/>
        </ext>
      </extLst>
    </bk>
    <bk>
      <extLst>
        <ext uri="{3e2802c4-a4d2-4d8b-9148-e3be6c30e623}">
          <xlrd:rvb i="13076"/>
        </ext>
      </extLst>
    </bk>
    <bk>
      <extLst>
        <ext uri="{3e2802c4-a4d2-4d8b-9148-e3be6c30e623}">
          <xlrd:rvb i="13077"/>
        </ext>
      </extLst>
    </bk>
    <bk>
      <extLst>
        <ext uri="{3e2802c4-a4d2-4d8b-9148-e3be6c30e623}">
          <xlrd:rvb i="13078"/>
        </ext>
      </extLst>
    </bk>
    <bk>
      <extLst>
        <ext uri="{3e2802c4-a4d2-4d8b-9148-e3be6c30e623}">
          <xlrd:rvb i="13079"/>
        </ext>
      </extLst>
    </bk>
    <bk>
      <extLst>
        <ext uri="{3e2802c4-a4d2-4d8b-9148-e3be6c30e623}">
          <xlrd:rvb i="13080"/>
        </ext>
      </extLst>
    </bk>
    <bk>
      <extLst>
        <ext uri="{3e2802c4-a4d2-4d8b-9148-e3be6c30e623}">
          <xlrd:rvb i="13081"/>
        </ext>
      </extLst>
    </bk>
    <bk>
      <extLst>
        <ext uri="{3e2802c4-a4d2-4d8b-9148-e3be6c30e623}">
          <xlrd:rvb i="13082"/>
        </ext>
      </extLst>
    </bk>
    <bk>
      <extLst>
        <ext uri="{3e2802c4-a4d2-4d8b-9148-e3be6c30e623}">
          <xlrd:rvb i="13083"/>
        </ext>
      </extLst>
    </bk>
    <bk>
      <extLst>
        <ext uri="{3e2802c4-a4d2-4d8b-9148-e3be6c30e623}">
          <xlrd:rvb i="13084"/>
        </ext>
      </extLst>
    </bk>
    <bk>
      <extLst>
        <ext uri="{3e2802c4-a4d2-4d8b-9148-e3be6c30e623}">
          <xlrd:rvb i="13085"/>
        </ext>
      </extLst>
    </bk>
    <bk>
      <extLst>
        <ext uri="{3e2802c4-a4d2-4d8b-9148-e3be6c30e623}">
          <xlrd:rvb i="13086"/>
        </ext>
      </extLst>
    </bk>
    <bk>
      <extLst>
        <ext uri="{3e2802c4-a4d2-4d8b-9148-e3be6c30e623}">
          <xlrd:rvb i="13087"/>
        </ext>
      </extLst>
    </bk>
    <bk>
      <extLst>
        <ext uri="{3e2802c4-a4d2-4d8b-9148-e3be6c30e623}">
          <xlrd:rvb i="13088"/>
        </ext>
      </extLst>
    </bk>
    <bk>
      <extLst>
        <ext uri="{3e2802c4-a4d2-4d8b-9148-e3be6c30e623}">
          <xlrd:rvb i="13089"/>
        </ext>
      </extLst>
    </bk>
    <bk>
      <extLst>
        <ext uri="{3e2802c4-a4d2-4d8b-9148-e3be6c30e623}">
          <xlrd:rvb i="13090"/>
        </ext>
      </extLst>
    </bk>
    <bk>
      <extLst>
        <ext uri="{3e2802c4-a4d2-4d8b-9148-e3be6c30e623}">
          <xlrd:rvb i="13091"/>
        </ext>
      </extLst>
    </bk>
    <bk>
      <extLst>
        <ext uri="{3e2802c4-a4d2-4d8b-9148-e3be6c30e623}">
          <xlrd:rvb i="13092"/>
        </ext>
      </extLst>
    </bk>
    <bk>
      <extLst>
        <ext uri="{3e2802c4-a4d2-4d8b-9148-e3be6c30e623}">
          <xlrd:rvb i="13093"/>
        </ext>
      </extLst>
    </bk>
    <bk>
      <extLst>
        <ext uri="{3e2802c4-a4d2-4d8b-9148-e3be6c30e623}">
          <xlrd:rvb i="13094"/>
        </ext>
      </extLst>
    </bk>
    <bk>
      <extLst>
        <ext uri="{3e2802c4-a4d2-4d8b-9148-e3be6c30e623}">
          <xlrd:rvb i="13095"/>
        </ext>
      </extLst>
    </bk>
    <bk>
      <extLst>
        <ext uri="{3e2802c4-a4d2-4d8b-9148-e3be6c30e623}">
          <xlrd:rvb i="13096"/>
        </ext>
      </extLst>
    </bk>
    <bk>
      <extLst>
        <ext uri="{3e2802c4-a4d2-4d8b-9148-e3be6c30e623}">
          <xlrd:rvb i="13097"/>
        </ext>
      </extLst>
    </bk>
    <bk>
      <extLst>
        <ext uri="{3e2802c4-a4d2-4d8b-9148-e3be6c30e623}">
          <xlrd:rvb i="13098"/>
        </ext>
      </extLst>
    </bk>
    <bk>
      <extLst>
        <ext uri="{3e2802c4-a4d2-4d8b-9148-e3be6c30e623}">
          <xlrd:rvb i="13099"/>
        </ext>
      </extLst>
    </bk>
    <bk>
      <extLst>
        <ext uri="{3e2802c4-a4d2-4d8b-9148-e3be6c30e623}">
          <xlrd:rvb i="13100"/>
        </ext>
      </extLst>
    </bk>
    <bk>
      <extLst>
        <ext uri="{3e2802c4-a4d2-4d8b-9148-e3be6c30e623}">
          <xlrd:rvb i="13101"/>
        </ext>
      </extLst>
    </bk>
    <bk>
      <extLst>
        <ext uri="{3e2802c4-a4d2-4d8b-9148-e3be6c30e623}">
          <xlrd:rvb i="13102"/>
        </ext>
      </extLst>
    </bk>
    <bk>
      <extLst>
        <ext uri="{3e2802c4-a4d2-4d8b-9148-e3be6c30e623}">
          <xlrd:rvb i="13103"/>
        </ext>
      </extLst>
    </bk>
    <bk>
      <extLst>
        <ext uri="{3e2802c4-a4d2-4d8b-9148-e3be6c30e623}">
          <xlrd:rvb i="13104"/>
        </ext>
      </extLst>
    </bk>
    <bk>
      <extLst>
        <ext uri="{3e2802c4-a4d2-4d8b-9148-e3be6c30e623}">
          <xlrd:rvb i="13105"/>
        </ext>
      </extLst>
    </bk>
    <bk>
      <extLst>
        <ext uri="{3e2802c4-a4d2-4d8b-9148-e3be6c30e623}">
          <xlrd:rvb i="13106"/>
        </ext>
      </extLst>
    </bk>
    <bk>
      <extLst>
        <ext uri="{3e2802c4-a4d2-4d8b-9148-e3be6c30e623}">
          <xlrd:rvb i="13107"/>
        </ext>
      </extLst>
    </bk>
    <bk>
      <extLst>
        <ext uri="{3e2802c4-a4d2-4d8b-9148-e3be6c30e623}">
          <xlrd:rvb i="13108"/>
        </ext>
      </extLst>
    </bk>
    <bk>
      <extLst>
        <ext uri="{3e2802c4-a4d2-4d8b-9148-e3be6c30e623}">
          <xlrd:rvb i="13109"/>
        </ext>
      </extLst>
    </bk>
    <bk>
      <extLst>
        <ext uri="{3e2802c4-a4d2-4d8b-9148-e3be6c30e623}">
          <xlrd:rvb i="13110"/>
        </ext>
      </extLst>
    </bk>
    <bk>
      <extLst>
        <ext uri="{3e2802c4-a4d2-4d8b-9148-e3be6c30e623}">
          <xlrd:rvb i="13111"/>
        </ext>
      </extLst>
    </bk>
    <bk>
      <extLst>
        <ext uri="{3e2802c4-a4d2-4d8b-9148-e3be6c30e623}">
          <xlrd:rvb i="13112"/>
        </ext>
      </extLst>
    </bk>
    <bk>
      <extLst>
        <ext uri="{3e2802c4-a4d2-4d8b-9148-e3be6c30e623}">
          <xlrd:rvb i="13113"/>
        </ext>
      </extLst>
    </bk>
    <bk>
      <extLst>
        <ext uri="{3e2802c4-a4d2-4d8b-9148-e3be6c30e623}">
          <xlrd:rvb i="13114"/>
        </ext>
      </extLst>
    </bk>
    <bk>
      <extLst>
        <ext uri="{3e2802c4-a4d2-4d8b-9148-e3be6c30e623}">
          <xlrd:rvb i="13115"/>
        </ext>
      </extLst>
    </bk>
    <bk>
      <extLst>
        <ext uri="{3e2802c4-a4d2-4d8b-9148-e3be6c30e623}">
          <xlrd:rvb i="13116"/>
        </ext>
      </extLst>
    </bk>
    <bk>
      <extLst>
        <ext uri="{3e2802c4-a4d2-4d8b-9148-e3be6c30e623}">
          <xlrd:rvb i="13117"/>
        </ext>
      </extLst>
    </bk>
    <bk>
      <extLst>
        <ext uri="{3e2802c4-a4d2-4d8b-9148-e3be6c30e623}">
          <xlrd:rvb i="13118"/>
        </ext>
      </extLst>
    </bk>
    <bk>
      <extLst>
        <ext uri="{3e2802c4-a4d2-4d8b-9148-e3be6c30e623}">
          <xlrd:rvb i="13119"/>
        </ext>
      </extLst>
    </bk>
    <bk>
      <extLst>
        <ext uri="{3e2802c4-a4d2-4d8b-9148-e3be6c30e623}">
          <xlrd:rvb i="13120"/>
        </ext>
      </extLst>
    </bk>
    <bk>
      <extLst>
        <ext uri="{3e2802c4-a4d2-4d8b-9148-e3be6c30e623}">
          <xlrd:rvb i="13121"/>
        </ext>
      </extLst>
    </bk>
    <bk>
      <extLst>
        <ext uri="{3e2802c4-a4d2-4d8b-9148-e3be6c30e623}">
          <xlrd:rvb i="13122"/>
        </ext>
      </extLst>
    </bk>
    <bk>
      <extLst>
        <ext uri="{3e2802c4-a4d2-4d8b-9148-e3be6c30e623}">
          <xlrd:rvb i="13123"/>
        </ext>
      </extLst>
    </bk>
    <bk>
      <extLst>
        <ext uri="{3e2802c4-a4d2-4d8b-9148-e3be6c30e623}">
          <xlrd:rvb i="13124"/>
        </ext>
      </extLst>
    </bk>
    <bk>
      <extLst>
        <ext uri="{3e2802c4-a4d2-4d8b-9148-e3be6c30e623}">
          <xlrd:rvb i="13125"/>
        </ext>
      </extLst>
    </bk>
    <bk>
      <extLst>
        <ext uri="{3e2802c4-a4d2-4d8b-9148-e3be6c30e623}">
          <xlrd:rvb i="13126"/>
        </ext>
      </extLst>
    </bk>
    <bk>
      <extLst>
        <ext uri="{3e2802c4-a4d2-4d8b-9148-e3be6c30e623}">
          <xlrd:rvb i="13127"/>
        </ext>
      </extLst>
    </bk>
    <bk>
      <extLst>
        <ext uri="{3e2802c4-a4d2-4d8b-9148-e3be6c30e623}">
          <xlrd:rvb i="13128"/>
        </ext>
      </extLst>
    </bk>
    <bk>
      <extLst>
        <ext uri="{3e2802c4-a4d2-4d8b-9148-e3be6c30e623}">
          <xlrd:rvb i="13129"/>
        </ext>
      </extLst>
    </bk>
    <bk>
      <extLst>
        <ext uri="{3e2802c4-a4d2-4d8b-9148-e3be6c30e623}">
          <xlrd:rvb i="13130"/>
        </ext>
      </extLst>
    </bk>
    <bk>
      <extLst>
        <ext uri="{3e2802c4-a4d2-4d8b-9148-e3be6c30e623}">
          <xlrd:rvb i="13131"/>
        </ext>
      </extLst>
    </bk>
    <bk>
      <extLst>
        <ext uri="{3e2802c4-a4d2-4d8b-9148-e3be6c30e623}">
          <xlrd:rvb i="13132"/>
        </ext>
      </extLst>
    </bk>
    <bk>
      <extLst>
        <ext uri="{3e2802c4-a4d2-4d8b-9148-e3be6c30e623}">
          <xlrd:rvb i="13133"/>
        </ext>
      </extLst>
    </bk>
    <bk>
      <extLst>
        <ext uri="{3e2802c4-a4d2-4d8b-9148-e3be6c30e623}">
          <xlrd:rvb i="13134"/>
        </ext>
      </extLst>
    </bk>
    <bk>
      <extLst>
        <ext uri="{3e2802c4-a4d2-4d8b-9148-e3be6c30e623}">
          <xlrd:rvb i="13135"/>
        </ext>
      </extLst>
    </bk>
    <bk>
      <extLst>
        <ext uri="{3e2802c4-a4d2-4d8b-9148-e3be6c30e623}">
          <xlrd:rvb i="13136"/>
        </ext>
      </extLst>
    </bk>
    <bk>
      <extLst>
        <ext uri="{3e2802c4-a4d2-4d8b-9148-e3be6c30e623}">
          <xlrd:rvb i="13137"/>
        </ext>
      </extLst>
    </bk>
    <bk>
      <extLst>
        <ext uri="{3e2802c4-a4d2-4d8b-9148-e3be6c30e623}">
          <xlrd:rvb i="13138"/>
        </ext>
      </extLst>
    </bk>
    <bk>
      <extLst>
        <ext uri="{3e2802c4-a4d2-4d8b-9148-e3be6c30e623}">
          <xlrd:rvb i="13139"/>
        </ext>
      </extLst>
    </bk>
    <bk>
      <extLst>
        <ext uri="{3e2802c4-a4d2-4d8b-9148-e3be6c30e623}">
          <xlrd:rvb i="13140"/>
        </ext>
      </extLst>
    </bk>
    <bk>
      <extLst>
        <ext uri="{3e2802c4-a4d2-4d8b-9148-e3be6c30e623}">
          <xlrd:rvb i="13141"/>
        </ext>
      </extLst>
    </bk>
    <bk>
      <extLst>
        <ext uri="{3e2802c4-a4d2-4d8b-9148-e3be6c30e623}">
          <xlrd:rvb i="13142"/>
        </ext>
      </extLst>
    </bk>
    <bk>
      <extLst>
        <ext uri="{3e2802c4-a4d2-4d8b-9148-e3be6c30e623}">
          <xlrd:rvb i="13143"/>
        </ext>
      </extLst>
    </bk>
    <bk>
      <extLst>
        <ext uri="{3e2802c4-a4d2-4d8b-9148-e3be6c30e623}">
          <xlrd:rvb i="13144"/>
        </ext>
      </extLst>
    </bk>
    <bk>
      <extLst>
        <ext uri="{3e2802c4-a4d2-4d8b-9148-e3be6c30e623}">
          <xlrd:rvb i="13145"/>
        </ext>
      </extLst>
    </bk>
    <bk>
      <extLst>
        <ext uri="{3e2802c4-a4d2-4d8b-9148-e3be6c30e623}">
          <xlrd:rvb i="13146"/>
        </ext>
      </extLst>
    </bk>
    <bk>
      <extLst>
        <ext uri="{3e2802c4-a4d2-4d8b-9148-e3be6c30e623}">
          <xlrd:rvb i="13147"/>
        </ext>
      </extLst>
    </bk>
    <bk>
      <extLst>
        <ext uri="{3e2802c4-a4d2-4d8b-9148-e3be6c30e623}">
          <xlrd:rvb i="13148"/>
        </ext>
      </extLst>
    </bk>
    <bk>
      <extLst>
        <ext uri="{3e2802c4-a4d2-4d8b-9148-e3be6c30e623}">
          <xlrd:rvb i="13149"/>
        </ext>
      </extLst>
    </bk>
    <bk>
      <extLst>
        <ext uri="{3e2802c4-a4d2-4d8b-9148-e3be6c30e623}">
          <xlrd:rvb i="13150"/>
        </ext>
      </extLst>
    </bk>
    <bk>
      <extLst>
        <ext uri="{3e2802c4-a4d2-4d8b-9148-e3be6c30e623}">
          <xlrd:rvb i="13151"/>
        </ext>
      </extLst>
    </bk>
    <bk>
      <extLst>
        <ext uri="{3e2802c4-a4d2-4d8b-9148-e3be6c30e623}">
          <xlrd:rvb i="13152"/>
        </ext>
      </extLst>
    </bk>
    <bk>
      <extLst>
        <ext uri="{3e2802c4-a4d2-4d8b-9148-e3be6c30e623}">
          <xlrd:rvb i="13153"/>
        </ext>
      </extLst>
    </bk>
    <bk>
      <extLst>
        <ext uri="{3e2802c4-a4d2-4d8b-9148-e3be6c30e623}">
          <xlrd:rvb i="13154"/>
        </ext>
      </extLst>
    </bk>
    <bk>
      <extLst>
        <ext uri="{3e2802c4-a4d2-4d8b-9148-e3be6c30e623}">
          <xlrd:rvb i="13155"/>
        </ext>
      </extLst>
    </bk>
    <bk>
      <extLst>
        <ext uri="{3e2802c4-a4d2-4d8b-9148-e3be6c30e623}">
          <xlrd:rvb i="13156"/>
        </ext>
      </extLst>
    </bk>
    <bk>
      <extLst>
        <ext uri="{3e2802c4-a4d2-4d8b-9148-e3be6c30e623}">
          <xlrd:rvb i="13157"/>
        </ext>
      </extLst>
    </bk>
    <bk>
      <extLst>
        <ext uri="{3e2802c4-a4d2-4d8b-9148-e3be6c30e623}">
          <xlrd:rvb i="13158"/>
        </ext>
      </extLst>
    </bk>
    <bk>
      <extLst>
        <ext uri="{3e2802c4-a4d2-4d8b-9148-e3be6c30e623}">
          <xlrd:rvb i="13159"/>
        </ext>
      </extLst>
    </bk>
    <bk>
      <extLst>
        <ext uri="{3e2802c4-a4d2-4d8b-9148-e3be6c30e623}">
          <xlrd:rvb i="13160"/>
        </ext>
      </extLst>
    </bk>
    <bk>
      <extLst>
        <ext uri="{3e2802c4-a4d2-4d8b-9148-e3be6c30e623}">
          <xlrd:rvb i="13161"/>
        </ext>
      </extLst>
    </bk>
    <bk>
      <extLst>
        <ext uri="{3e2802c4-a4d2-4d8b-9148-e3be6c30e623}">
          <xlrd:rvb i="13162"/>
        </ext>
      </extLst>
    </bk>
    <bk>
      <extLst>
        <ext uri="{3e2802c4-a4d2-4d8b-9148-e3be6c30e623}">
          <xlrd:rvb i="13163"/>
        </ext>
      </extLst>
    </bk>
    <bk>
      <extLst>
        <ext uri="{3e2802c4-a4d2-4d8b-9148-e3be6c30e623}">
          <xlrd:rvb i="13164"/>
        </ext>
      </extLst>
    </bk>
    <bk>
      <extLst>
        <ext uri="{3e2802c4-a4d2-4d8b-9148-e3be6c30e623}">
          <xlrd:rvb i="13165"/>
        </ext>
      </extLst>
    </bk>
    <bk>
      <extLst>
        <ext uri="{3e2802c4-a4d2-4d8b-9148-e3be6c30e623}">
          <xlrd:rvb i="13166"/>
        </ext>
      </extLst>
    </bk>
    <bk>
      <extLst>
        <ext uri="{3e2802c4-a4d2-4d8b-9148-e3be6c30e623}">
          <xlrd:rvb i="13167"/>
        </ext>
      </extLst>
    </bk>
    <bk>
      <extLst>
        <ext uri="{3e2802c4-a4d2-4d8b-9148-e3be6c30e623}">
          <xlrd:rvb i="13168"/>
        </ext>
      </extLst>
    </bk>
    <bk>
      <extLst>
        <ext uri="{3e2802c4-a4d2-4d8b-9148-e3be6c30e623}">
          <xlrd:rvb i="13169"/>
        </ext>
      </extLst>
    </bk>
    <bk>
      <extLst>
        <ext uri="{3e2802c4-a4d2-4d8b-9148-e3be6c30e623}">
          <xlrd:rvb i="13170"/>
        </ext>
      </extLst>
    </bk>
    <bk>
      <extLst>
        <ext uri="{3e2802c4-a4d2-4d8b-9148-e3be6c30e623}">
          <xlrd:rvb i="13171"/>
        </ext>
      </extLst>
    </bk>
    <bk>
      <extLst>
        <ext uri="{3e2802c4-a4d2-4d8b-9148-e3be6c30e623}">
          <xlrd:rvb i="13172"/>
        </ext>
      </extLst>
    </bk>
    <bk>
      <extLst>
        <ext uri="{3e2802c4-a4d2-4d8b-9148-e3be6c30e623}">
          <xlrd:rvb i="13173"/>
        </ext>
      </extLst>
    </bk>
    <bk>
      <extLst>
        <ext uri="{3e2802c4-a4d2-4d8b-9148-e3be6c30e623}">
          <xlrd:rvb i="13174"/>
        </ext>
      </extLst>
    </bk>
    <bk>
      <extLst>
        <ext uri="{3e2802c4-a4d2-4d8b-9148-e3be6c30e623}">
          <xlrd:rvb i="13175"/>
        </ext>
      </extLst>
    </bk>
    <bk>
      <extLst>
        <ext uri="{3e2802c4-a4d2-4d8b-9148-e3be6c30e623}">
          <xlrd:rvb i="13176"/>
        </ext>
      </extLst>
    </bk>
    <bk>
      <extLst>
        <ext uri="{3e2802c4-a4d2-4d8b-9148-e3be6c30e623}">
          <xlrd:rvb i="13177"/>
        </ext>
      </extLst>
    </bk>
    <bk>
      <extLst>
        <ext uri="{3e2802c4-a4d2-4d8b-9148-e3be6c30e623}">
          <xlrd:rvb i="13178"/>
        </ext>
      </extLst>
    </bk>
    <bk>
      <extLst>
        <ext uri="{3e2802c4-a4d2-4d8b-9148-e3be6c30e623}">
          <xlrd:rvb i="13179"/>
        </ext>
      </extLst>
    </bk>
    <bk>
      <extLst>
        <ext uri="{3e2802c4-a4d2-4d8b-9148-e3be6c30e623}">
          <xlrd:rvb i="13180"/>
        </ext>
      </extLst>
    </bk>
    <bk>
      <extLst>
        <ext uri="{3e2802c4-a4d2-4d8b-9148-e3be6c30e623}">
          <xlrd:rvb i="13181"/>
        </ext>
      </extLst>
    </bk>
    <bk>
      <extLst>
        <ext uri="{3e2802c4-a4d2-4d8b-9148-e3be6c30e623}">
          <xlrd:rvb i="13182"/>
        </ext>
      </extLst>
    </bk>
    <bk>
      <extLst>
        <ext uri="{3e2802c4-a4d2-4d8b-9148-e3be6c30e623}">
          <xlrd:rvb i="13183"/>
        </ext>
      </extLst>
    </bk>
    <bk>
      <extLst>
        <ext uri="{3e2802c4-a4d2-4d8b-9148-e3be6c30e623}">
          <xlrd:rvb i="13184"/>
        </ext>
      </extLst>
    </bk>
    <bk>
      <extLst>
        <ext uri="{3e2802c4-a4d2-4d8b-9148-e3be6c30e623}">
          <xlrd:rvb i="13185"/>
        </ext>
      </extLst>
    </bk>
    <bk>
      <extLst>
        <ext uri="{3e2802c4-a4d2-4d8b-9148-e3be6c30e623}">
          <xlrd:rvb i="13186"/>
        </ext>
      </extLst>
    </bk>
    <bk>
      <extLst>
        <ext uri="{3e2802c4-a4d2-4d8b-9148-e3be6c30e623}">
          <xlrd:rvb i="13187"/>
        </ext>
      </extLst>
    </bk>
    <bk>
      <extLst>
        <ext uri="{3e2802c4-a4d2-4d8b-9148-e3be6c30e623}">
          <xlrd:rvb i="13188"/>
        </ext>
      </extLst>
    </bk>
    <bk>
      <extLst>
        <ext uri="{3e2802c4-a4d2-4d8b-9148-e3be6c30e623}">
          <xlrd:rvb i="13189"/>
        </ext>
      </extLst>
    </bk>
    <bk>
      <extLst>
        <ext uri="{3e2802c4-a4d2-4d8b-9148-e3be6c30e623}">
          <xlrd:rvb i="13190"/>
        </ext>
      </extLst>
    </bk>
    <bk>
      <extLst>
        <ext uri="{3e2802c4-a4d2-4d8b-9148-e3be6c30e623}">
          <xlrd:rvb i="13191"/>
        </ext>
      </extLst>
    </bk>
    <bk>
      <extLst>
        <ext uri="{3e2802c4-a4d2-4d8b-9148-e3be6c30e623}">
          <xlrd:rvb i="13192"/>
        </ext>
      </extLst>
    </bk>
    <bk>
      <extLst>
        <ext uri="{3e2802c4-a4d2-4d8b-9148-e3be6c30e623}">
          <xlrd:rvb i="13193"/>
        </ext>
      </extLst>
    </bk>
    <bk>
      <extLst>
        <ext uri="{3e2802c4-a4d2-4d8b-9148-e3be6c30e623}">
          <xlrd:rvb i="13194"/>
        </ext>
      </extLst>
    </bk>
    <bk>
      <extLst>
        <ext uri="{3e2802c4-a4d2-4d8b-9148-e3be6c30e623}">
          <xlrd:rvb i="13195"/>
        </ext>
      </extLst>
    </bk>
    <bk>
      <extLst>
        <ext uri="{3e2802c4-a4d2-4d8b-9148-e3be6c30e623}">
          <xlrd:rvb i="13196"/>
        </ext>
      </extLst>
    </bk>
    <bk>
      <extLst>
        <ext uri="{3e2802c4-a4d2-4d8b-9148-e3be6c30e623}">
          <xlrd:rvb i="13197"/>
        </ext>
      </extLst>
    </bk>
    <bk>
      <extLst>
        <ext uri="{3e2802c4-a4d2-4d8b-9148-e3be6c30e623}">
          <xlrd:rvb i="13198"/>
        </ext>
      </extLst>
    </bk>
    <bk>
      <extLst>
        <ext uri="{3e2802c4-a4d2-4d8b-9148-e3be6c30e623}">
          <xlrd:rvb i="13199"/>
        </ext>
      </extLst>
    </bk>
    <bk>
      <extLst>
        <ext uri="{3e2802c4-a4d2-4d8b-9148-e3be6c30e623}">
          <xlrd:rvb i="13200"/>
        </ext>
      </extLst>
    </bk>
    <bk>
      <extLst>
        <ext uri="{3e2802c4-a4d2-4d8b-9148-e3be6c30e623}">
          <xlrd:rvb i="13201"/>
        </ext>
      </extLst>
    </bk>
    <bk>
      <extLst>
        <ext uri="{3e2802c4-a4d2-4d8b-9148-e3be6c30e623}">
          <xlrd:rvb i="13202"/>
        </ext>
      </extLst>
    </bk>
    <bk>
      <extLst>
        <ext uri="{3e2802c4-a4d2-4d8b-9148-e3be6c30e623}">
          <xlrd:rvb i="13203"/>
        </ext>
      </extLst>
    </bk>
    <bk>
      <extLst>
        <ext uri="{3e2802c4-a4d2-4d8b-9148-e3be6c30e623}">
          <xlrd:rvb i="13204"/>
        </ext>
      </extLst>
    </bk>
    <bk>
      <extLst>
        <ext uri="{3e2802c4-a4d2-4d8b-9148-e3be6c30e623}">
          <xlrd:rvb i="13205"/>
        </ext>
      </extLst>
    </bk>
    <bk>
      <extLst>
        <ext uri="{3e2802c4-a4d2-4d8b-9148-e3be6c30e623}">
          <xlrd:rvb i="13206"/>
        </ext>
      </extLst>
    </bk>
    <bk>
      <extLst>
        <ext uri="{3e2802c4-a4d2-4d8b-9148-e3be6c30e623}">
          <xlrd:rvb i="13207"/>
        </ext>
      </extLst>
    </bk>
    <bk>
      <extLst>
        <ext uri="{3e2802c4-a4d2-4d8b-9148-e3be6c30e623}">
          <xlrd:rvb i="13208"/>
        </ext>
      </extLst>
    </bk>
    <bk>
      <extLst>
        <ext uri="{3e2802c4-a4d2-4d8b-9148-e3be6c30e623}">
          <xlrd:rvb i="13209"/>
        </ext>
      </extLst>
    </bk>
    <bk>
      <extLst>
        <ext uri="{3e2802c4-a4d2-4d8b-9148-e3be6c30e623}">
          <xlrd:rvb i="13210"/>
        </ext>
      </extLst>
    </bk>
    <bk>
      <extLst>
        <ext uri="{3e2802c4-a4d2-4d8b-9148-e3be6c30e623}">
          <xlrd:rvb i="13211"/>
        </ext>
      </extLst>
    </bk>
    <bk>
      <extLst>
        <ext uri="{3e2802c4-a4d2-4d8b-9148-e3be6c30e623}">
          <xlrd:rvb i="13212"/>
        </ext>
      </extLst>
    </bk>
    <bk>
      <extLst>
        <ext uri="{3e2802c4-a4d2-4d8b-9148-e3be6c30e623}">
          <xlrd:rvb i="13213"/>
        </ext>
      </extLst>
    </bk>
    <bk>
      <extLst>
        <ext uri="{3e2802c4-a4d2-4d8b-9148-e3be6c30e623}">
          <xlrd:rvb i="13214"/>
        </ext>
      </extLst>
    </bk>
    <bk>
      <extLst>
        <ext uri="{3e2802c4-a4d2-4d8b-9148-e3be6c30e623}">
          <xlrd:rvb i="13215"/>
        </ext>
      </extLst>
    </bk>
    <bk>
      <extLst>
        <ext uri="{3e2802c4-a4d2-4d8b-9148-e3be6c30e623}">
          <xlrd:rvb i="13216"/>
        </ext>
      </extLst>
    </bk>
    <bk>
      <extLst>
        <ext uri="{3e2802c4-a4d2-4d8b-9148-e3be6c30e623}">
          <xlrd:rvb i="13217"/>
        </ext>
      </extLst>
    </bk>
    <bk>
      <extLst>
        <ext uri="{3e2802c4-a4d2-4d8b-9148-e3be6c30e623}">
          <xlrd:rvb i="13218"/>
        </ext>
      </extLst>
    </bk>
    <bk>
      <extLst>
        <ext uri="{3e2802c4-a4d2-4d8b-9148-e3be6c30e623}">
          <xlrd:rvb i="13219"/>
        </ext>
      </extLst>
    </bk>
    <bk>
      <extLst>
        <ext uri="{3e2802c4-a4d2-4d8b-9148-e3be6c30e623}">
          <xlrd:rvb i="13220"/>
        </ext>
      </extLst>
    </bk>
    <bk>
      <extLst>
        <ext uri="{3e2802c4-a4d2-4d8b-9148-e3be6c30e623}">
          <xlrd:rvb i="13221"/>
        </ext>
      </extLst>
    </bk>
    <bk>
      <extLst>
        <ext uri="{3e2802c4-a4d2-4d8b-9148-e3be6c30e623}">
          <xlrd:rvb i="13223"/>
        </ext>
      </extLst>
    </bk>
    <bk>
      <extLst>
        <ext uri="{3e2802c4-a4d2-4d8b-9148-e3be6c30e623}">
          <xlrd:rvb i="13225"/>
        </ext>
      </extLst>
    </bk>
    <bk>
      <extLst>
        <ext uri="{3e2802c4-a4d2-4d8b-9148-e3be6c30e623}">
          <xlrd:rvb i="13227"/>
        </ext>
      </extLst>
    </bk>
    <bk>
      <extLst>
        <ext uri="{3e2802c4-a4d2-4d8b-9148-e3be6c30e623}">
          <xlrd:rvb i="13229"/>
        </ext>
      </extLst>
    </bk>
    <bk>
      <extLst>
        <ext uri="{3e2802c4-a4d2-4d8b-9148-e3be6c30e623}">
          <xlrd:rvb i="13231"/>
        </ext>
      </extLst>
    </bk>
    <bk>
      <extLst>
        <ext uri="{3e2802c4-a4d2-4d8b-9148-e3be6c30e623}">
          <xlrd:rvb i="13233"/>
        </ext>
      </extLst>
    </bk>
    <bk>
      <extLst>
        <ext uri="{3e2802c4-a4d2-4d8b-9148-e3be6c30e623}">
          <xlrd:rvb i="13235"/>
        </ext>
      </extLst>
    </bk>
    <bk>
      <extLst>
        <ext uri="{3e2802c4-a4d2-4d8b-9148-e3be6c30e623}">
          <xlrd:rvb i="13237"/>
        </ext>
      </extLst>
    </bk>
    <bk>
      <extLst>
        <ext uri="{3e2802c4-a4d2-4d8b-9148-e3be6c30e623}">
          <xlrd:rvb i="13239"/>
        </ext>
      </extLst>
    </bk>
    <bk>
      <extLst>
        <ext uri="{3e2802c4-a4d2-4d8b-9148-e3be6c30e623}">
          <xlrd:rvb i="13241"/>
        </ext>
      </extLst>
    </bk>
    <bk>
      <extLst>
        <ext uri="{3e2802c4-a4d2-4d8b-9148-e3be6c30e623}">
          <xlrd:rvb i="13243"/>
        </ext>
      </extLst>
    </bk>
    <bk>
      <extLst>
        <ext uri="{3e2802c4-a4d2-4d8b-9148-e3be6c30e623}">
          <xlrd:rvb i="13245"/>
        </ext>
      </extLst>
    </bk>
    <bk>
      <extLst>
        <ext uri="{3e2802c4-a4d2-4d8b-9148-e3be6c30e623}">
          <xlrd:rvb i="13247"/>
        </ext>
      </extLst>
    </bk>
    <bk>
      <extLst>
        <ext uri="{3e2802c4-a4d2-4d8b-9148-e3be6c30e623}">
          <xlrd:rvb i="13249"/>
        </ext>
      </extLst>
    </bk>
    <bk>
      <extLst>
        <ext uri="{3e2802c4-a4d2-4d8b-9148-e3be6c30e623}">
          <xlrd:rvb i="13251"/>
        </ext>
      </extLst>
    </bk>
    <bk>
      <extLst>
        <ext uri="{3e2802c4-a4d2-4d8b-9148-e3be6c30e623}">
          <xlrd:rvb i="13253"/>
        </ext>
      </extLst>
    </bk>
    <bk>
      <extLst>
        <ext uri="{3e2802c4-a4d2-4d8b-9148-e3be6c30e623}">
          <xlrd:rvb i="13255"/>
        </ext>
      </extLst>
    </bk>
    <bk>
      <extLst>
        <ext uri="{3e2802c4-a4d2-4d8b-9148-e3be6c30e623}">
          <xlrd:rvb i="13257"/>
        </ext>
      </extLst>
    </bk>
    <bk>
      <extLst>
        <ext uri="{3e2802c4-a4d2-4d8b-9148-e3be6c30e623}">
          <xlrd:rvb i="13259"/>
        </ext>
      </extLst>
    </bk>
    <bk>
      <extLst>
        <ext uri="{3e2802c4-a4d2-4d8b-9148-e3be6c30e623}">
          <xlrd:rvb i="13261"/>
        </ext>
      </extLst>
    </bk>
    <bk>
      <extLst>
        <ext uri="{3e2802c4-a4d2-4d8b-9148-e3be6c30e623}">
          <xlrd:rvb i="13263"/>
        </ext>
      </extLst>
    </bk>
    <bk>
      <extLst>
        <ext uri="{3e2802c4-a4d2-4d8b-9148-e3be6c30e623}">
          <xlrd:rvb i="13265"/>
        </ext>
      </extLst>
    </bk>
    <bk>
      <extLst>
        <ext uri="{3e2802c4-a4d2-4d8b-9148-e3be6c30e623}">
          <xlrd:rvb i="13267"/>
        </ext>
      </extLst>
    </bk>
    <bk>
      <extLst>
        <ext uri="{3e2802c4-a4d2-4d8b-9148-e3be6c30e623}">
          <xlrd:rvb i="13269"/>
        </ext>
      </extLst>
    </bk>
    <bk>
      <extLst>
        <ext uri="{3e2802c4-a4d2-4d8b-9148-e3be6c30e623}">
          <xlrd:rvb i="13271"/>
        </ext>
      </extLst>
    </bk>
    <bk>
      <extLst>
        <ext uri="{3e2802c4-a4d2-4d8b-9148-e3be6c30e623}">
          <xlrd:rvb i="13273"/>
        </ext>
      </extLst>
    </bk>
    <bk>
      <extLst>
        <ext uri="{3e2802c4-a4d2-4d8b-9148-e3be6c30e623}">
          <xlrd:rvb i="13275"/>
        </ext>
      </extLst>
    </bk>
    <bk>
      <extLst>
        <ext uri="{3e2802c4-a4d2-4d8b-9148-e3be6c30e623}">
          <xlrd:rvb i="13277"/>
        </ext>
      </extLst>
    </bk>
    <bk>
      <extLst>
        <ext uri="{3e2802c4-a4d2-4d8b-9148-e3be6c30e623}">
          <xlrd:rvb i="13278"/>
        </ext>
      </extLst>
    </bk>
    <bk>
      <extLst>
        <ext uri="{3e2802c4-a4d2-4d8b-9148-e3be6c30e623}">
          <xlrd:rvb i="13279"/>
        </ext>
      </extLst>
    </bk>
    <bk>
      <extLst>
        <ext uri="{3e2802c4-a4d2-4d8b-9148-e3be6c30e623}">
          <xlrd:rvb i="13280"/>
        </ext>
      </extLst>
    </bk>
    <bk>
      <extLst>
        <ext uri="{3e2802c4-a4d2-4d8b-9148-e3be6c30e623}">
          <xlrd:rvb i="13281"/>
        </ext>
      </extLst>
    </bk>
    <bk>
      <extLst>
        <ext uri="{3e2802c4-a4d2-4d8b-9148-e3be6c30e623}">
          <xlrd:rvb i="13282"/>
        </ext>
      </extLst>
    </bk>
    <bk>
      <extLst>
        <ext uri="{3e2802c4-a4d2-4d8b-9148-e3be6c30e623}">
          <xlrd:rvb i="13283"/>
        </ext>
      </extLst>
    </bk>
    <bk>
      <extLst>
        <ext uri="{3e2802c4-a4d2-4d8b-9148-e3be6c30e623}">
          <xlrd:rvb i="13284"/>
        </ext>
      </extLst>
    </bk>
    <bk>
      <extLst>
        <ext uri="{3e2802c4-a4d2-4d8b-9148-e3be6c30e623}">
          <xlrd:rvb i="13285"/>
        </ext>
      </extLst>
    </bk>
    <bk>
      <extLst>
        <ext uri="{3e2802c4-a4d2-4d8b-9148-e3be6c30e623}">
          <xlrd:rvb i="13286"/>
        </ext>
      </extLst>
    </bk>
    <bk>
      <extLst>
        <ext uri="{3e2802c4-a4d2-4d8b-9148-e3be6c30e623}">
          <xlrd:rvb i="13287"/>
        </ext>
      </extLst>
    </bk>
    <bk>
      <extLst>
        <ext uri="{3e2802c4-a4d2-4d8b-9148-e3be6c30e623}">
          <xlrd:rvb i="13288"/>
        </ext>
      </extLst>
    </bk>
    <bk>
      <extLst>
        <ext uri="{3e2802c4-a4d2-4d8b-9148-e3be6c30e623}">
          <xlrd:rvb i="13289"/>
        </ext>
      </extLst>
    </bk>
    <bk>
      <extLst>
        <ext uri="{3e2802c4-a4d2-4d8b-9148-e3be6c30e623}">
          <xlrd:rvb i="13290"/>
        </ext>
      </extLst>
    </bk>
    <bk>
      <extLst>
        <ext uri="{3e2802c4-a4d2-4d8b-9148-e3be6c30e623}">
          <xlrd:rvb i="13291"/>
        </ext>
      </extLst>
    </bk>
    <bk>
      <extLst>
        <ext uri="{3e2802c4-a4d2-4d8b-9148-e3be6c30e623}">
          <xlrd:rvb i="13292"/>
        </ext>
      </extLst>
    </bk>
    <bk>
      <extLst>
        <ext uri="{3e2802c4-a4d2-4d8b-9148-e3be6c30e623}">
          <xlrd:rvb i="13293"/>
        </ext>
      </extLst>
    </bk>
    <bk>
      <extLst>
        <ext uri="{3e2802c4-a4d2-4d8b-9148-e3be6c30e623}">
          <xlrd:rvb i="13294"/>
        </ext>
      </extLst>
    </bk>
    <bk>
      <extLst>
        <ext uri="{3e2802c4-a4d2-4d8b-9148-e3be6c30e623}">
          <xlrd:rvb i="13295"/>
        </ext>
      </extLst>
    </bk>
    <bk>
      <extLst>
        <ext uri="{3e2802c4-a4d2-4d8b-9148-e3be6c30e623}">
          <xlrd:rvb i="13296"/>
        </ext>
      </extLst>
    </bk>
    <bk>
      <extLst>
        <ext uri="{3e2802c4-a4d2-4d8b-9148-e3be6c30e623}">
          <xlrd:rvb i="13297"/>
        </ext>
      </extLst>
    </bk>
    <bk>
      <extLst>
        <ext uri="{3e2802c4-a4d2-4d8b-9148-e3be6c30e623}">
          <xlrd:rvb i="13298"/>
        </ext>
      </extLst>
    </bk>
    <bk>
      <extLst>
        <ext uri="{3e2802c4-a4d2-4d8b-9148-e3be6c30e623}">
          <xlrd:rvb i="13299"/>
        </ext>
      </extLst>
    </bk>
    <bk>
      <extLst>
        <ext uri="{3e2802c4-a4d2-4d8b-9148-e3be6c30e623}">
          <xlrd:rvb i="13300"/>
        </ext>
      </extLst>
    </bk>
    <bk>
      <extLst>
        <ext uri="{3e2802c4-a4d2-4d8b-9148-e3be6c30e623}">
          <xlrd:rvb i="13301"/>
        </ext>
      </extLst>
    </bk>
    <bk>
      <extLst>
        <ext uri="{3e2802c4-a4d2-4d8b-9148-e3be6c30e623}">
          <xlrd:rvb i="13302"/>
        </ext>
      </extLst>
    </bk>
    <bk>
      <extLst>
        <ext uri="{3e2802c4-a4d2-4d8b-9148-e3be6c30e623}">
          <xlrd:rvb i="13303"/>
        </ext>
      </extLst>
    </bk>
    <bk>
      <extLst>
        <ext uri="{3e2802c4-a4d2-4d8b-9148-e3be6c30e623}">
          <xlrd:rvb i="13304"/>
        </ext>
      </extLst>
    </bk>
    <bk>
      <extLst>
        <ext uri="{3e2802c4-a4d2-4d8b-9148-e3be6c30e623}">
          <xlrd:rvb i="13305"/>
        </ext>
      </extLst>
    </bk>
    <bk>
      <extLst>
        <ext uri="{3e2802c4-a4d2-4d8b-9148-e3be6c30e623}">
          <xlrd:rvb i="13306"/>
        </ext>
      </extLst>
    </bk>
    <bk>
      <extLst>
        <ext uri="{3e2802c4-a4d2-4d8b-9148-e3be6c30e623}">
          <xlrd:rvb i="13307"/>
        </ext>
      </extLst>
    </bk>
    <bk>
      <extLst>
        <ext uri="{3e2802c4-a4d2-4d8b-9148-e3be6c30e623}">
          <xlrd:rvb i="13308"/>
        </ext>
      </extLst>
    </bk>
    <bk>
      <extLst>
        <ext uri="{3e2802c4-a4d2-4d8b-9148-e3be6c30e623}">
          <xlrd:rvb i="13309"/>
        </ext>
      </extLst>
    </bk>
    <bk>
      <extLst>
        <ext uri="{3e2802c4-a4d2-4d8b-9148-e3be6c30e623}">
          <xlrd:rvb i="13310"/>
        </ext>
      </extLst>
    </bk>
    <bk>
      <extLst>
        <ext uri="{3e2802c4-a4d2-4d8b-9148-e3be6c30e623}">
          <xlrd:rvb i="13311"/>
        </ext>
      </extLst>
    </bk>
    <bk>
      <extLst>
        <ext uri="{3e2802c4-a4d2-4d8b-9148-e3be6c30e623}">
          <xlrd:rvb i="13312"/>
        </ext>
      </extLst>
    </bk>
    <bk>
      <extLst>
        <ext uri="{3e2802c4-a4d2-4d8b-9148-e3be6c30e623}">
          <xlrd:rvb i="13313"/>
        </ext>
      </extLst>
    </bk>
    <bk>
      <extLst>
        <ext uri="{3e2802c4-a4d2-4d8b-9148-e3be6c30e623}">
          <xlrd:rvb i="13314"/>
        </ext>
      </extLst>
    </bk>
    <bk>
      <extLst>
        <ext uri="{3e2802c4-a4d2-4d8b-9148-e3be6c30e623}">
          <xlrd:rvb i="13315"/>
        </ext>
      </extLst>
    </bk>
    <bk>
      <extLst>
        <ext uri="{3e2802c4-a4d2-4d8b-9148-e3be6c30e623}">
          <xlrd:rvb i="13316"/>
        </ext>
      </extLst>
    </bk>
    <bk>
      <extLst>
        <ext uri="{3e2802c4-a4d2-4d8b-9148-e3be6c30e623}">
          <xlrd:rvb i="13317"/>
        </ext>
      </extLst>
    </bk>
    <bk>
      <extLst>
        <ext uri="{3e2802c4-a4d2-4d8b-9148-e3be6c30e623}">
          <xlrd:rvb i="13318"/>
        </ext>
      </extLst>
    </bk>
    <bk>
      <extLst>
        <ext uri="{3e2802c4-a4d2-4d8b-9148-e3be6c30e623}">
          <xlrd:rvb i="13319"/>
        </ext>
      </extLst>
    </bk>
    <bk>
      <extLst>
        <ext uri="{3e2802c4-a4d2-4d8b-9148-e3be6c30e623}">
          <xlrd:rvb i="13320"/>
        </ext>
      </extLst>
    </bk>
    <bk>
      <extLst>
        <ext uri="{3e2802c4-a4d2-4d8b-9148-e3be6c30e623}">
          <xlrd:rvb i="13321"/>
        </ext>
      </extLst>
    </bk>
    <bk>
      <extLst>
        <ext uri="{3e2802c4-a4d2-4d8b-9148-e3be6c30e623}">
          <xlrd:rvb i="13322"/>
        </ext>
      </extLst>
    </bk>
    <bk>
      <extLst>
        <ext uri="{3e2802c4-a4d2-4d8b-9148-e3be6c30e623}">
          <xlrd:rvb i="13323"/>
        </ext>
      </extLst>
    </bk>
    <bk>
      <extLst>
        <ext uri="{3e2802c4-a4d2-4d8b-9148-e3be6c30e623}">
          <xlrd:rvb i="13324"/>
        </ext>
      </extLst>
    </bk>
    <bk>
      <extLst>
        <ext uri="{3e2802c4-a4d2-4d8b-9148-e3be6c30e623}">
          <xlrd:rvb i="13325"/>
        </ext>
      </extLst>
    </bk>
    <bk>
      <extLst>
        <ext uri="{3e2802c4-a4d2-4d8b-9148-e3be6c30e623}">
          <xlrd:rvb i="13326"/>
        </ext>
      </extLst>
    </bk>
    <bk>
      <extLst>
        <ext uri="{3e2802c4-a4d2-4d8b-9148-e3be6c30e623}">
          <xlrd:rvb i="13327"/>
        </ext>
      </extLst>
    </bk>
    <bk>
      <extLst>
        <ext uri="{3e2802c4-a4d2-4d8b-9148-e3be6c30e623}">
          <xlrd:rvb i="13328"/>
        </ext>
      </extLst>
    </bk>
    <bk>
      <extLst>
        <ext uri="{3e2802c4-a4d2-4d8b-9148-e3be6c30e623}">
          <xlrd:rvb i="13329"/>
        </ext>
      </extLst>
    </bk>
    <bk>
      <extLst>
        <ext uri="{3e2802c4-a4d2-4d8b-9148-e3be6c30e623}">
          <xlrd:rvb i="13330"/>
        </ext>
      </extLst>
    </bk>
    <bk>
      <extLst>
        <ext uri="{3e2802c4-a4d2-4d8b-9148-e3be6c30e623}">
          <xlrd:rvb i="13331"/>
        </ext>
      </extLst>
    </bk>
    <bk>
      <extLst>
        <ext uri="{3e2802c4-a4d2-4d8b-9148-e3be6c30e623}">
          <xlrd:rvb i="13332"/>
        </ext>
      </extLst>
    </bk>
    <bk>
      <extLst>
        <ext uri="{3e2802c4-a4d2-4d8b-9148-e3be6c30e623}">
          <xlrd:rvb i="13333"/>
        </ext>
      </extLst>
    </bk>
    <bk>
      <extLst>
        <ext uri="{3e2802c4-a4d2-4d8b-9148-e3be6c30e623}">
          <xlrd:rvb i="13334"/>
        </ext>
      </extLst>
    </bk>
    <bk>
      <extLst>
        <ext uri="{3e2802c4-a4d2-4d8b-9148-e3be6c30e623}">
          <xlrd:rvb i="13335"/>
        </ext>
      </extLst>
    </bk>
    <bk>
      <extLst>
        <ext uri="{3e2802c4-a4d2-4d8b-9148-e3be6c30e623}">
          <xlrd:rvb i="13336"/>
        </ext>
      </extLst>
    </bk>
    <bk>
      <extLst>
        <ext uri="{3e2802c4-a4d2-4d8b-9148-e3be6c30e623}">
          <xlrd:rvb i="13337"/>
        </ext>
      </extLst>
    </bk>
    <bk>
      <extLst>
        <ext uri="{3e2802c4-a4d2-4d8b-9148-e3be6c30e623}">
          <xlrd:rvb i="13338"/>
        </ext>
      </extLst>
    </bk>
    <bk>
      <extLst>
        <ext uri="{3e2802c4-a4d2-4d8b-9148-e3be6c30e623}">
          <xlrd:rvb i="13339"/>
        </ext>
      </extLst>
    </bk>
    <bk>
      <extLst>
        <ext uri="{3e2802c4-a4d2-4d8b-9148-e3be6c30e623}">
          <xlrd:rvb i="13340"/>
        </ext>
      </extLst>
    </bk>
    <bk>
      <extLst>
        <ext uri="{3e2802c4-a4d2-4d8b-9148-e3be6c30e623}">
          <xlrd:rvb i="13341"/>
        </ext>
      </extLst>
    </bk>
    <bk>
      <extLst>
        <ext uri="{3e2802c4-a4d2-4d8b-9148-e3be6c30e623}">
          <xlrd:rvb i="13342"/>
        </ext>
      </extLst>
    </bk>
    <bk>
      <extLst>
        <ext uri="{3e2802c4-a4d2-4d8b-9148-e3be6c30e623}">
          <xlrd:rvb i="13343"/>
        </ext>
      </extLst>
    </bk>
    <bk>
      <extLst>
        <ext uri="{3e2802c4-a4d2-4d8b-9148-e3be6c30e623}">
          <xlrd:rvb i="13344"/>
        </ext>
      </extLst>
    </bk>
    <bk>
      <extLst>
        <ext uri="{3e2802c4-a4d2-4d8b-9148-e3be6c30e623}">
          <xlrd:rvb i="13345"/>
        </ext>
      </extLst>
    </bk>
    <bk>
      <extLst>
        <ext uri="{3e2802c4-a4d2-4d8b-9148-e3be6c30e623}">
          <xlrd:rvb i="13346"/>
        </ext>
      </extLst>
    </bk>
    <bk>
      <extLst>
        <ext uri="{3e2802c4-a4d2-4d8b-9148-e3be6c30e623}">
          <xlrd:rvb i="13347"/>
        </ext>
      </extLst>
    </bk>
    <bk>
      <extLst>
        <ext uri="{3e2802c4-a4d2-4d8b-9148-e3be6c30e623}">
          <xlrd:rvb i="13348"/>
        </ext>
      </extLst>
    </bk>
    <bk>
      <extLst>
        <ext uri="{3e2802c4-a4d2-4d8b-9148-e3be6c30e623}">
          <xlrd:rvb i="13349"/>
        </ext>
      </extLst>
    </bk>
    <bk>
      <extLst>
        <ext uri="{3e2802c4-a4d2-4d8b-9148-e3be6c30e623}">
          <xlrd:rvb i="13350"/>
        </ext>
      </extLst>
    </bk>
    <bk>
      <extLst>
        <ext uri="{3e2802c4-a4d2-4d8b-9148-e3be6c30e623}">
          <xlrd:rvb i="13351"/>
        </ext>
      </extLst>
    </bk>
    <bk>
      <extLst>
        <ext uri="{3e2802c4-a4d2-4d8b-9148-e3be6c30e623}">
          <xlrd:rvb i="13352"/>
        </ext>
      </extLst>
    </bk>
    <bk>
      <extLst>
        <ext uri="{3e2802c4-a4d2-4d8b-9148-e3be6c30e623}">
          <xlrd:rvb i="13353"/>
        </ext>
      </extLst>
    </bk>
    <bk>
      <extLst>
        <ext uri="{3e2802c4-a4d2-4d8b-9148-e3be6c30e623}">
          <xlrd:rvb i="13354"/>
        </ext>
      </extLst>
    </bk>
    <bk>
      <extLst>
        <ext uri="{3e2802c4-a4d2-4d8b-9148-e3be6c30e623}">
          <xlrd:rvb i="13355"/>
        </ext>
      </extLst>
    </bk>
    <bk>
      <extLst>
        <ext uri="{3e2802c4-a4d2-4d8b-9148-e3be6c30e623}">
          <xlrd:rvb i="13356"/>
        </ext>
      </extLst>
    </bk>
    <bk>
      <extLst>
        <ext uri="{3e2802c4-a4d2-4d8b-9148-e3be6c30e623}">
          <xlrd:rvb i="13357"/>
        </ext>
      </extLst>
    </bk>
    <bk>
      <extLst>
        <ext uri="{3e2802c4-a4d2-4d8b-9148-e3be6c30e623}">
          <xlrd:rvb i="13358"/>
        </ext>
      </extLst>
    </bk>
    <bk>
      <extLst>
        <ext uri="{3e2802c4-a4d2-4d8b-9148-e3be6c30e623}">
          <xlrd:rvb i="13359"/>
        </ext>
      </extLst>
    </bk>
    <bk>
      <extLst>
        <ext uri="{3e2802c4-a4d2-4d8b-9148-e3be6c30e623}">
          <xlrd:rvb i="13360"/>
        </ext>
      </extLst>
    </bk>
    <bk>
      <extLst>
        <ext uri="{3e2802c4-a4d2-4d8b-9148-e3be6c30e623}">
          <xlrd:rvb i="13361"/>
        </ext>
      </extLst>
    </bk>
    <bk>
      <extLst>
        <ext uri="{3e2802c4-a4d2-4d8b-9148-e3be6c30e623}">
          <xlrd:rvb i="13362"/>
        </ext>
      </extLst>
    </bk>
    <bk>
      <extLst>
        <ext uri="{3e2802c4-a4d2-4d8b-9148-e3be6c30e623}">
          <xlrd:rvb i="13363"/>
        </ext>
      </extLst>
    </bk>
    <bk>
      <extLst>
        <ext uri="{3e2802c4-a4d2-4d8b-9148-e3be6c30e623}">
          <xlrd:rvb i="13364"/>
        </ext>
      </extLst>
    </bk>
    <bk>
      <extLst>
        <ext uri="{3e2802c4-a4d2-4d8b-9148-e3be6c30e623}">
          <xlrd:rvb i="13365"/>
        </ext>
      </extLst>
    </bk>
    <bk>
      <extLst>
        <ext uri="{3e2802c4-a4d2-4d8b-9148-e3be6c30e623}">
          <xlrd:rvb i="13366"/>
        </ext>
      </extLst>
    </bk>
    <bk>
      <extLst>
        <ext uri="{3e2802c4-a4d2-4d8b-9148-e3be6c30e623}">
          <xlrd:rvb i="13367"/>
        </ext>
      </extLst>
    </bk>
    <bk>
      <extLst>
        <ext uri="{3e2802c4-a4d2-4d8b-9148-e3be6c30e623}">
          <xlrd:rvb i="13368"/>
        </ext>
      </extLst>
    </bk>
    <bk>
      <extLst>
        <ext uri="{3e2802c4-a4d2-4d8b-9148-e3be6c30e623}">
          <xlrd:rvb i="13369"/>
        </ext>
      </extLst>
    </bk>
    <bk>
      <extLst>
        <ext uri="{3e2802c4-a4d2-4d8b-9148-e3be6c30e623}">
          <xlrd:rvb i="13370"/>
        </ext>
      </extLst>
    </bk>
    <bk>
      <extLst>
        <ext uri="{3e2802c4-a4d2-4d8b-9148-e3be6c30e623}">
          <xlrd:rvb i="13371"/>
        </ext>
      </extLst>
    </bk>
    <bk>
      <extLst>
        <ext uri="{3e2802c4-a4d2-4d8b-9148-e3be6c30e623}">
          <xlrd:rvb i="13372"/>
        </ext>
      </extLst>
    </bk>
    <bk>
      <extLst>
        <ext uri="{3e2802c4-a4d2-4d8b-9148-e3be6c30e623}">
          <xlrd:rvb i="13373"/>
        </ext>
      </extLst>
    </bk>
    <bk>
      <extLst>
        <ext uri="{3e2802c4-a4d2-4d8b-9148-e3be6c30e623}">
          <xlrd:rvb i="13374"/>
        </ext>
      </extLst>
    </bk>
    <bk>
      <extLst>
        <ext uri="{3e2802c4-a4d2-4d8b-9148-e3be6c30e623}">
          <xlrd:rvb i="13375"/>
        </ext>
      </extLst>
    </bk>
    <bk>
      <extLst>
        <ext uri="{3e2802c4-a4d2-4d8b-9148-e3be6c30e623}">
          <xlrd:rvb i="13376"/>
        </ext>
      </extLst>
    </bk>
    <bk>
      <extLst>
        <ext uri="{3e2802c4-a4d2-4d8b-9148-e3be6c30e623}">
          <xlrd:rvb i="13377"/>
        </ext>
      </extLst>
    </bk>
    <bk>
      <extLst>
        <ext uri="{3e2802c4-a4d2-4d8b-9148-e3be6c30e623}">
          <xlrd:rvb i="13378"/>
        </ext>
      </extLst>
    </bk>
    <bk>
      <extLst>
        <ext uri="{3e2802c4-a4d2-4d8b-9148-e3be6c30e623}">
          <xlrd:rvb i="13379"/>
        </ext>
      </extLst>
    </bk>
    <bk>
      <extLst>
        <ext uri="{3e2802c4-a4d2-4d8b-9148-e3be6c30e623}">
          <xlrd:rvb i="13380"/>
        </ext>
      </extLst>
    </bk>
    <bk>
      <extLst>
        <ext uri="{3e2802c4-a4d2-4d8b-9148-e3be6c30e623}">
          <xlrd:rvb i="13381"/>
        </ext>
      </extLst>
    </bk>
    <bk>
      <extLst>
        <ext uri="{3e2802c4-a4d2-4d8b-9148-e3be6c30e623}">
          <xlrd:rvb i="13382"/>
        </ext>
      </extLst>
    </bk>
    <bk>
      <extLst>
        <ext uri="{3e2802c4-a4d2-4d8b-9148-e3be6c30e623}">
          <xlrd:rvb i="13383"/>
        </ext>
      </extLst>
    </bk>
    <bk>
      <extLst>
        <ext uri="{3e2802c4-a4d2-4d8b-9148-e3be6c30e623}">
          <xlrd:rvb i="13384"/>
        </ext>
      </extLst>
    </bk>
    <bk>
      <extLst>
        <ext uri="{3e2802c4-a4d2-4d8b-9148-e3be6c30e623}">
          <xlrd:rvb i="13385"/>
        </ext>
      </extLst>
    </bk>
    <bk>
      <extLst>
        <ext uri="{3e2802c4-a4d2-4d8b-9148-e3be6c30e623}">
          <xlrd:rvb i="13386"/>
        </ext>
      </extLst>
    </bk>
    <bk>
      <extLst>
        <ext uri="{3e2802c4-a4d2-4d8b-9148-e3be6c30e623}">
          <xlrd:rvb i="13387"/>
        </ext>
      </extLst>
    </bk>
    <bk>
      <extLst>
        <ext uri="{3e2802c4-a4d2-4d8b-9148-e3be6c30e623}">
          <xlrd:rvb i="13388"/>
        </ext>
      </extLst>
    </bk>
    <bk>
      <extLst>
        <ext uri="{3e2802c4-a4d2-4d8b-9148-e3be6c30e623}">
          <xlrd:rvb i="13389"/>
        </ext>
      </extLst>
    </bk>
    <bk>
      <extLst>
        <ext uri="{3e2802c4-a4d2-4d8b-9148-e3be6c30e623}">
          <xlrd:rvb i="13390"/>
        </ext>
      </extLst>
    </bk>
    <bk>
      <extLst>
        <ext uri="{3e2802c4-a4d2-4d8b-9148-e3be6c30e623}">
          <xlrd:rvb i="13391"/>
        </ext>
      </extLst>
    </bk>
    <bk>
      <extLst>
        <ext uri="{3e2802c4-a4d2-4d8b-9148-e3be6c30e623}">
          <xlrd:rvb i="13392"/>
        </ext>
      </extLst>
    </bk>
    <bk>
      <extLst>
        <ext uri="{3e2802c4-a4d2-4d8b-9148-e3be6c30e623}">
          <xlrd:rvb i="13393"/>
        </ext>
      </extLst>
    </bk>
    <bk>
      <extLst>
        <ext uri="{3e2802c4-a4d2-4d8b-9148-e3be6c30e623}">
          <xlrd:rvb i="13394"/>
        </ext>
      </extLst>
    </bk>
    <bk>
      <extLst>
        <ext uri="{3e2802c4-a4d2-4d8b-9148-e3be6c30e623}">
          <xlrd:rvb i="13395"/>
        </ext>
      </extLst>
    </bk>
    <bk>
      <extLst>
        <ext uri="{3e2802c4-a4d2-4d8b-9148-e3be6c30e623}">
          <xlrd:rvb i="13396"/>
        </ext>
      </extLst>
    </bk>
    <bk>
      <extLst>
        <ext uri="{3e2802c4-a4d2-4d8b-9148-e3be6c30e623}">
          <xlrd:rvb i="13397"/>
        </ext>
      </extLst>
    </bk>
    <bk>
      <extLst>
        <ext uri="{3e2802c4-a4d2-4d8b-9148-e3be6c30e623}">
          <xlrd:rvb i="13398"/>
        </ext>
      </extLst>
    </bk>
    <bk>
      <extLst>
        <ext uri="{3e2802c4-a4d2-4d8b-9148-e3be6c30e623}">
          <xlrd:rvb i="13399"/>
        </ext>
      </extLst>
    </bk>
    <bk>
      <extLst>
        <ext uri="{3e2802c4-a4d2-4d8b-9148-e3be6c30e623}">
          <xlrd:rvb i="13400"/>
        </ext>
      </extLst>
    </bk>
    <bk>
      <extLst>
        <ext uri="{3e2802c4-a4d2-4d8b-9148-e3be6c30e623}">
          <xlrd:rvb i="13401"/>
        </ext>
      </extLst>
    </bk>
    <bk>
      <extLst>
        <ext uri="{3e2802c4-a4d2-4d8b-9148-e3be6c30e623}">
          <xlrd:rvb i="13402"/>
        </ext>
      </extLst>
    </bk>
    <bk>
      <extLst>
        <ext uri="{3e2802c4-a4d2-4d8b-9148-e3be6c30e623}">
          <xlrd:rvb i="13403"/>
        </ext>
      </extLst>
    </bk>
    <bk>
      <extLst>
        <ext uri="{3e2802c4-a4d2-4d8b-9148-e3be6c30e623}">
          <xlrd:rvb i="13404"/>
        </ext>
      </extLst>
    </bk>
    <bk>
      <extLst>
        <ext uri="{3e2802c4-a4d2-4d8b-9148-e3be6c30e623}">
          <xlrd:rvb i="13405"/>
        </ext>
      </extLst>
    </bk>
    <bk>
      <extLst>
        <ext uri="{3e2802c4-a4d2-4d8b-9148-e3be6c30e623}">
          <xlrd:rvb i="13406"/>
        </ext>
      </extLst>
    </bk>
    <bk>
      <extLst>
        <ext uri="{3e2802c4-a4d2-4d8b-9148-e3be6c30e623}">
          <xlrd:rvb i="13407"/>
        </ext>
      </extLst>
    </bk>
    <bk>
      <extLst>
        <ext uri="{3e2802c4-a4d2-4d8b-9148-e3be6c30e623}">
          <xlrd:rvb i="13408"/>
        </ext>
      </extLst>
    </bk>
    <bk>
      <extLst>
        <ext uri="{3e2802c4-a4d2-4d8b-9148-e3be6c30e623}">
          <xlrd:rvb i="13409"/>
        </ext>
      </extLst>
    </bk>
    <bk>
      <extLst>
        <ext uri="{3e2802c4-a4d2-4d8b-9148-e3be6c30e623}">
          <xlrd:rvb i="13410"/>
        </ext>
      </extLst>
    </bk>
    <bk>
      <extLst>
        <ext uri="{3e2802c4-a4d2-4d8b-9148-e3be6c30e623}">
          <xlrd:rvb i="13411"/>
        </ext>
      </extLst>
    </bk>
    <bk>
      <extLst>
        <ext uri="{3e2802c4-a4d2-4d8b-9148-e3be6c30e623}">
          <xlrd:rvb i="13412"/>
        </ext>
      </extLst>
    </bk>
    <bk>
      <extLst>
        <ext uri="{3e2802c4-a4d2-4d8b-9148-e3be6c30e623}">
          <xlrd:rvb i="13413"/>
        </ext>
      </extLst>
    </bk>
    <bk>
      <extLst>
        <ext uri="{3e2802c4-a4d2-4d8b-9148-e3be6c30e623}">
          <xlrd:rvb i="13414"/>
        </ext>
      </extLst>
    </bk>
    <bk>
      <extLst>
        <ext uri="{3e2802c4-a4d2-4d8b-9148-e3be6c30e623}">
          <xlrd:rvb i="13415"/>
        </ext>
      </extLst>
    </bk>
    <bk>
      <extLst>
        <ext uri="{3e2802c4-a4d2-4d8b-9148-e3be6c30e623}">
          <xlrd:rvb i="13416"/>
        </ext>
      </extLst>
    </bk>
    <bk>
      <extLst>
        <ext uri="{3e2802c4-a4d2-4d8b-9148-e3be6c30e623}">
          <xlrd:rvb i="13417"/>
        </ext>
      </extLst>
    </bk>
    <bk>
      <extLst>
        <ext uri="{3e2802c4-a4d2-4d8b-9148-e3be6c30e623}">
          <xlrd:rvb i="13418"/>
        </ext>
      </extLst>
    </bk>
    <bk>
      <extLst>
        <ext uri="{3e2802c4-a4d2-4d8b-9148-e3be6c30e623}">
          <xlrd:rvb i="13419"/>
        </ext>
      </extLst>
    </bk>
    <bk>
      <extLst>
        <ext uri="{3e2802c4-a4d2-4d8b-9148-e3be6c30e623}">
          <xlrd:rvb i="13420"/>
        </ext>
      </extLst>
    </bk>
    <bk>
      <extLst>
        <ext uri="{3e2802c4-a4d2-4d8b-9148-e3be6c30e623}">
          <xlrd:rvb i="13421"/>
        </ext>
      </extLst>
    </bk>
    <bk>
      <extLst>
        <ext uri="{3e2802c4-a4d2-4d8b-9148-e3be6c30e623}">
          <xlrd:rvb i="13422"/>
        </ext>
      </extLst>
    </bk>
    <bk>
      <extLst>
        <ext uri="{3e2802c4-a4d2-4d8b-9148-e3be6c30e623}">
          <xlrd:rvb i="13423"/>
        </ext>
      </extLst>
    </bk>
    <bk>
      <extLst>
        <ext uri="{3e2802c4-a4d2-4d8b-9148-e3be6c30e623}">
          <xlrd:rvb i="13424"/>
        </ext>
      </extLst>
    </bk>
    <bk>
      <extLst>
        <ext uri="{3e2802c4-a4d2-4d8b-9148-e3be6c30e623}">
          <xlrd:rvb i="13425"/>
        </ext>
      </extLst>
    </bk>
    <bk>
      <extLst>
        <ext uri="{3e2802c4-a4d2-4d8b-9148-e3be6c30e623}">
          <xlrd:rvb i="13426"/>
        </ext>
      </extLst>
    </bk>
    <bk>
      <extLst>
        <ext uri="{3e2802c4-a4d2-4d8b-9148-e3be6c30e623}">
          <xlrd:rvb i="13427"/>
        </ext>
      </extLst>
    </bk>
    <bk>
      <extLst>
        <ext uri="{3e2802c4-a4d2-4d8b-9148-e3be6c30e623}">
          <xlrd:rvb i="13428"/>
        </ext>
      </extLst>
    </bk>
    <bk>
      <extLst>
        <ext uri="{3e2802c4-a4d2-4d8b-9148-e3be6c30e623}">
          <xlrd:rvb i="13429"/>
        </ext>
      </extLst>
    </bk>
    <bk>
      <extLst>
        <ext uri="{3e2802c4-a4d2-4d8b-9148-e3be6c30e623}">
          <xlrd:rvb i="13430"/>
        </ext>
      </extLst>
    </bk>
    <bk>
      <extLst>
        <ext uri="{3e2802c4-a4d2-4d8b-9148-e3be6c30e623}">
          <xlrd:rvb i="13431"/>
        </ext>
      </extLst>
    </bk>
    <bk>
      <extLst>
        <ext uri="{3e2802c4-a4d2-4d8b-9148-e3be6c30e623}">
          <xlrd:rvb i="13432"/>
        </ext>
      </extLst>
    </bk>
    <bk>
      <extLst>
        <ext uri="{3e2802c4-a4d2-4d8b-9148-e3be6c30e623}">
          <xlrd:rvb i="13433"/>
        </ext>
      </extLst>
    </bk>
    <bk>
      <extLst>
        <ext uri="{3e2802c4-a4d2-4d8b-9148-e3be6c30e623}">
          <xlrd:rvb i="13434"/>
        </ext>
      </extLst>
    </bk>
    <bk>
      <extLst>
        <ext uri="{3e2802c4-a4d2-4d8b-9148-e3be6c30e623}">
          <xlrd:rvb i="13435"/>
        </ext>
      </extLst>
    </bk>
    <bk>
      <extLst>
        <ext uri="{3e2802c4-a4d2-4d8b-9148-e3be6c30e623}">
          <xlrd:rvb i="13436"/>
        </ext>
      </extLst>
    </bk>
    <bk>
      <extLst>
        <ext uri="{3e2802c4-a4d2-4d8b-9148-e3be6c30e623}">
          <xlrd:rvb i="13437"/>
        </ext>
      </extLst>
    </bk>
    <bk>
      <extLst>
        <ext uri="{3e2802c4-a4d2-4d8b-9148-e3be6c30e623}">
          <xlrd:rvb i="13438"/>
        </ext>
      </extLst>
    </bk>
    <bk>
      <extLst>
        <ext uri="{3e2802c4-a4d2-4d8b-9148-e3be6c30e623}">
          <xlrd:rvb i="13439"/>
        </ext>
      </extLst>
    </bk>
    <bk>
      <extLst>
        <ext uri="{3e2802c4-a4d2-4d8b-9148-e3be6c30e623}">
          <xlrd:rvb i="13440"/>
        </ext>
      </extLst>
    </bk>
    <bk>
      <extLst>
        <ext uri="{3e2802c4-a4d2-4d8b-9148-e3be6c30e623}">
          <xlrd:rvb i="13441"/>
        </ext>
      </extLst>
    </bk>
    <bk>
      <extLst>
        <ext uri="{3e2802c4-a4d2-4d8b-9148-e3be6c30e623}">
          <xlrd:rvb i="13442"/>
        </ext>
      </extLst>
    </bk>
    <bk>
      <extLst>
        <ext uri="{3e2802c4-a4d2-4d8b-9148-e3be6c30e623}">
          <xlrd:rvb i="13443"/>
        </ext>
      </extLst>
    </bk>
    <bk>
      <extLst>
        <ext uri="{3e2802c4-a4d2-4d8b-9148-e3be6c30e623}">
          <xlrd:rvb i="13444"/>
        </ext>
      </extLst>
    </bk>
    <bk>
      <extLst>
        <ext uri="{3e2802c4-a4d2-4d8b-9148-e3be6c30e623}">
          <xlrd:rvb i="13445"/>
        </ext>
      </extLst>
    </bk>
    <bk>
      <extLst>
        <ext uri="{3e2802c4-a4d2-4d8b-9148-e3be6c30e623}">
          <xlrd:rvb i="13446"/>
        </ext>
      </extLst>
    </bk>
    <bk>
      <extLst>
        <ext uri="{3e2802c4-a4d2-4d8b-9148-e3be6c30e623}">
          <xlrd:rvb i="13447"/>
        </ext>
      </extLst>
    </bk>
    <bk>
      <extLst>
        <ext uri="{3e2802c4-a4d2-4d8b-9148-e3be6c30e623}">
          <xlrd:rvb i="13448"/>
        </ext>
      </extLst>
    </bk>
    <bk>
      <extLst>
        <ext uri="{3e2802c4-a4d2-4d8b-9148-e3be6c30e623}">
          <xlrd:rvb i="13449"/>
        </ext>
      </extLst>
    </bk>
    <bk>
      <extLst>
        <ext uri="{3e2802c4-a4d2-4d8b-9148-e3be6c30e623}">
          <xlrd:rvb i="13450"/>
        </ext>
      </extLst>
    </bk>
    <bk>
      <extLst>
        <ext uri="{3e2802c4-a4d2-4d8b-9148-e3be6c30e623}">
          <xlrd:rvb i="13451"/>
        </ext>
      </extLst>
    </bk>
    <bk>
      <extLst>
        <ext uri="{3e2802c4-a4d2-4d8b-9148-e3be6c30e623}">
          <xlrd:rvb i="13452"/>
        </ext>
      </extLst>
    </bk>
    <bk>
      <extLst>
        <ext uri="{3e2802c4-a4d2-4d8b-9148-e3be6c30e623}">
          <xlrd:rvb i="13453"/>
        </ext>
      </extLst>
    </bk>
    <bk>
      <extLst>
        <ext uri="{3e2802c4-a4d2-4d8b-9148-e3be6c30e623}">
          <xlrd:rvb i="13454"/>
        </ext>
      </extLst>
    </bk>
    <bk>
      <extLst>
        <ext uri="{3e2802c4-a4d2-4d8b-9148-e3be6c30e623}">
          <xlrd:rvb i="13455"/>
        </ext>
      </extLst>
    </bk>
    <bk>
      <extLst>
        <ext uri="{3e2802c4-a4d2-4d8b-9148-e3be6c30e623}">
          <xlrd:rvb i="13456"/>
        </ext>
      </extLst>
    </bk>
    <bk>
      <extLst>
        <ext uri="{3e2802c4-a4d2-4d8b-9148-e3be6c30e623}">
          <xlrd:rvb i="13457"/>
        </ext>
      </extLst>
    </bk>
    <bk>
      <extLst>
        <ext uri="{3e2802c4-a4d2-4d8b-9148-e3be6c30e623}">
          <xlrd:rvb i="13458"/>
        </ext>
      </extLst>
    </bk>
    <bk>
      <extLst>
        <ext uri="{3e2802c4-a4d2-4d8b-9148-e3be6c30e623}">
          <xlrd:rvb i="13459"/>
        </ext>
      </extLst>
    </bk>
    <bk>
      <extLst>
        <ext uri="{3e2802c4-a4d2-4d8b-9148-e3be6c30e623}">
          <xlrd:rvb i="13460"/>
        </ext>
      </extLst>
    </bk>
    <bk>
      <extLst>
        <ext uri="{3e2802c4-a4d2-4d8b-9148-e3be6c30e623}">
          <xlrd:rvb i="13461"/>
        </ext>
      </extLst>
    </bk>
    <bk>
      <extLst>
        <ext uri="{3e2802c4-a4d2-4d8b-9148-e3be6c30e623}">
          <xlrd:rvb i="13462"/>
        </ext>
      </extLst>
    </bk>
    <bk>
      <extLst>
        <ext uri="{3e2802c4-a4d2-4d8b-9148-e3be6c30e623}">
          <xlrd:rvb i="13463"/>
        </ext>
      </extLst>
    </bk>
    <bk>
      <extLst>
        <ext uri="{3e2802c4-a4d2-4d8b-9148-e3be6c30e623}">
          <xlrd:rvb i="13464"/>
        </ext>
      </extLst>
    </bk>
    <bk>
      <extLst>
        <ext uri="{3e2802c4-a4d2-4d8b-9148-e3be6c30e623}">
          <xlrd:rvb i="13465"/>
        </ext>
      </extLst>
    </bk>
    <bk>
      <extLst>
        <ext uri="{3e2802c4-a4d2-4d8b-9148-e3be6c30e623}">
          <xlrd:rvb i="13466"/>
        </ext>
      </extLst>
    </bk>
    <bk>
      <extLst>
        <ext uri="{3e2802c4-a4d2-4d8b-9148-e3be6c30e623}">
          <xlrd:rvb i="13467"/>
        </ext>
      </extLst>
    </bk>
    <bk>
      <extLst>
        <ext uri="{3e2802c4-a4d2-4d8b-9148-e3be6c30e623}">
          <xlrd:rvb i="13468"/>
        </ext>
      </extLst>
    </bk>
    <bk>
      <extLst>
        <ext uri="{3e2802c4-a4d2-4d8b-9148-e3be6c30e623}">
          <xlrd:rvb i="13469"/>
        </ext>
      </extLst>
    </bk>
    <bk>
      <extLst>
        <ext uri="{3e2802c4-a4d2-4d8b-9148-e3be6c30e623}">
          <xlrd:rvb i="13470"/>
        </ext>
      </extLst>
    </bk>
    <bk>
      <extLst>
        <ext uri="{3e2802c4-a4d2-4d8b-9148-e3be6c30e623}">
          <xlrd:rvb i="13471"/>
        </ext>
      </extLst>
    </bk>
    <bk>
      <extLst>
        <ext uri="{3e2802c4-a4d2-4d8b-9148-e3be6c30e623}">
          <xlrd:rvb i="13472"/>
        </ext>
      </extLst>
    </bk>
    <bk>
      <extLst>
        <ext uri="{3e2802c4-a4d2-4d8b-9148-e3be6c30e623}">
          <xlrd:rvb i="13473"/>
        </ext>
      </extLst>
    </bk>
    <bk>
      <extLst>
        <ext uri="{3e2802c4-a4d2-4d8b-9148-e3be6c30e623}">
          <xlrd:rvb i="13474"/>
        </ext>
      </extLst>
    </bk>
    <bk>
      <extLst>
        <ext uri="{3e2802c4-a4d2-4d8b-9148-e3be6c30e623}">
          <xlrd:rvb i="13475"/>
        </ext>
      </extLst>
    </bk>
    <bk>
      <extLst>
        <ext uri="{3e2802c4-a4d2-4d8b-9148-e3be6c30e623}">
          <xlrd:rvb i="13476"/>
        </ext>
      </extLst>
    </bk>
    <bk>
      <extLst>
        <ext uri="{3e2802c4-a4d2-4d8b-9148-e3be6c30e623}">
          <xlrd:rvb i="13477"/>
        </ext>
      </extLst>
    </bk>
    <bk>
      <extLst>
        <ext uri="{3e2802c4-a4d2-4d8b-9148-e3be6c30e623}">
          <xlrd:rvb i="13478"/>
        </ext>
      </extLst>
    </bk>
    <bk>
      <extLst>
        <ext uri="{3e2802c4-a4d2-4d8b-9148-e3be6c30e623}">
          <xlrd:rvb i="13479"/>
        </ext>
      </extLst>
    </bk>
    <bk>
      <extLst>
        <ext uri="{3e2802c4-a4d2-4d8b-9148-e3be6c30e623}">
          <xlrd:rvb i="13480"/>
        </ext>
      </extLst>
    </bk>
    <bk>
      <extLst>
        <ext uri="{3e2802c4-a4d2-4d8b-9148-e3be6c30e623}">
          <xlrd:rvb i="13481"/>
        </ext>
      </extLst>
    </bk>
    <bk>
      <extLst>
        <ext uri="{3e2802c4-a4d2-4d8b-9148-e3be6c30e623}">
          <xlrd:rvb i="13482"/>
        </ext>
      </extLst>
    </bk>
    <bk>
      <extLst>
        <ext uri="{3e2802c4-a4d2-4d8b-9148-e3be6c30e623}">
          <xlrd:rvb i="13483"/>
        </ext>
      </extLst>
    </bk>
    <bk>
      <extLst>
        <ext uri="{3e2802c4-a4d2-4d8b-9148-e3be6c30e623}">
          <xlrd:rvb i="13484"/>
        </ext>
      </extLst>
    </bk>
    <bk>
      <extLst>
        <ext uri="{3e2802c4-a4d2-4d8b-9148-e3be6c30e623}">
          <xlrd:rvb i="13485"/>
        </ext>
      </extLst>
    </bk>
    <bk>
      <extLst>
        <ext uri="{3e2802c4-a4d2-4d8b-9148-e3be6c30e623}">
          <xlrd:rvb i="13486"/>
        </ext>
      </extLst>
    </bk>
    <bk>
      <extLst>
        <ext uri="{3e2802c4-a4d2-4d8b-9148-e3be6c30e623}">
          <xlrd:rvb i="13487"/>
        </ext>
      </extLst>
    </bk>
    <bk>
      <extLst>
        <ext uri="{3e2802c4-a4d2-4d8b-9148-e3be6c30e623}">
          <xlrd:rvb i="13488"/>
        </ext>
      </extLst>
    </bk>
    <bk>
      <extLst>
        <ext uri="{3e2802c4-a4d2-4d8b-9148-e3be6c30e623}">
          <xlrd:rvb i="13489"/>
        </ext>
      </extLst>
    </bk>
    <bk>
      <extLst>
        <ext uri="{3e2802c4-a4d2-4d8b-9148-e3be6c30e623}">
          <xlrd:rvb i="13490"/>
        </ext>
      </extLst>
    </bk>
    <bk>
      <extLst>
        <ext uri="{3e2802c4-a4d2-4d8b-9148-e3be6c30e623}">
          <xlrd:rvb i="13491"/>
        </ext>
      </extLst>
    </bk>
    <bk>
      <extLst>
        <ext uri="{3e2802c4-a4d2-4d8b-9148-e3be6c30e623}">
          <xlrd:rvb i="13492"/>
        </ext>
      </extLst>
    </bk>
    <bk>
      <extLst>
        <ext uri="{3e2802c4-a4d2-4d8b-9148-e3be6c30e623}">
          <xlrd:rvb i="13493"/>
        </ext>
      </extLst>
    </bk>
    <bk>
      <extLst>
        <ext uri="{3e2802c4-a4d2-4d8b-9148-e3be6c30e623}">
          <xlrd:rvb i="13494"/>
        </ext>
      </extLst>
    </bk>
    <bk>
      <extLst>
        <ext uri="{3e2802c4-a4d2-4d8b-9148-e3be6c30e623}">
          <xlrd:rvb i="13495"/>
        </ext>
      </extLst>
    </bk>
    <bk>
      <extLst>
        <ext uri="{3e2802c4-a4d2-4d8b-9148-e3be6c30e623}">
          <xlrd:rvb i="13496"/>
        </ext>
      </extLst>
    </bk>
    <bk>
      <extLst>
        <ext uri="{3e2802c4-a4d2-4d8b-9148-e3be6c30e623}">
          <xlrd:rvb i="13497"/>
        </ext>
      </extLst>
    </bk>
    <bk>
      <extLst>
        <ext uri="{3e2802c4-a4d2-4d8b-9148-e3be6c30e623}">
          <xlrd:rvb i="13498"/>
        </ext>
      </extLst>
    </bk>
    <bk>
      <extLst>
        <ext uri="{3e2802c4-a4d2-4d8b-9148-e3be6c30e623}">
          <xlrd:rvb i="13499"/>
        </ext>
      </extLst>
    </bk>
    <bk>
      <extLst>
        <ext uri="{3e2802c4-a4d2-4d8b-9148-e3be6c30e623}">
          <xlrd:rvb i="13500"/>
        </ext>
      </extLst>
    </bk>
    <bk>
      <extLst>
        <ext uri="{3e2802c4-a4d2-4d8b-9148-e3be6c30e623}">
          <xlrd:rvb i="13501"/>
        </ext>
      </extLst>
    </bk>
    <bk>
      <extLst>
        <ext uri="{3e2802c4-a4d2-4d8b-9148-e3be6c30e623}">
          <xlrd:rvb i="13502"/>
        </ext>
      </extLst>
    </bk>
    <bk>
      <extLst>
        <ext uri="{3e2802c4-a4d2-4d8b-9148-e3be6c30e623}">
          <xlrd:rvb i="13503"/>
        </ext>
      </extLst>
    </bk>
    <bk>
      <extLst>
        <ext uri="{3e2802c4-a4d2-4d8b-9148-e3be6c30e623}">
          <xlrd:rvb i="13504"/>
        </ext>
      </extLst>
    </bk>
    <bk>
      <extLst>
        <ext uri="{3e2802c4-a4d2-4d8b-9148-e3be6c30e623}">
          <xlrd:rvb i="13505"/>
        </ext>
      </extLst>
    </bk>
    <bk>
      <extLst>
        <ext uri="{3e2802c4-a4d2-4d8b-9148-e3be6c30e623}">
          <xlrd:rvb i="13506"/>
        </ext>
      </extLst>
    </bk>
    <bk>
      <extLst>
        <ext uri="{3e2802c4-a4d2-4d8b-9148-e3be6c30e623}">
          <xlrd:rvb i="13507"/>
        </ext>
      </extLst>
    </bk>
    <bk>
      <extLst>
        <ext uri="{3e2802c4-a4d2-4d8b-9148-e3be6c30e623}">
          <xlrd:rvb i="13508"/>
        </ext>
      </extLst>
    </bk>
    <bk>
      <extLst>
        <ext uri="{3e2802c4-a4d2-4d8b-9148-e3be6c30e623}">
          <xlrd:rvb i="13509"/>
        </ext>
      </extLst>
    </bk>
    <bk>
      <extLst>
        <ext uri="{3e2802c4-a4d2-4d8b-9148-e3be6c30e623}">
          <xlrd:rvb i="13510"/>
        </ext>
      </extLst>
    </bk>
    <bk>
      <extLst>
        <ext uri="{3e2802c4-a4d2-4d8b-9148-e3be6c30e623}">
          <xlrd:rvb i="13511"/>
        </ext>
      </extLst>
    </bk>
    <bk>
      <extLst>
        <ext uri="{3e2802c4-a4d2-4d8b-9148-e3be6c30e623}">
          <xlrd:rvb i="13512"/>
        </ext>
      </extLst>
    </bk>
    <bk>
      <extLst>
        <ext uri="{3e2802c4-a4d2-4d8b-9148-e3be6c30e623}">
          <xlrd:rvb i="13513"/>
        </ext>
      </extLst>
    </bk>
    <bk>
      <extLst>
        <ext uri="{3e2802c4-a4d2-4d8b-9148-e3be6c30e623}">
          <xlrd:rvb i="13514"/>
        </ext>
      </extLst>
    </bk>
    <bk>
      <extLst>
        <ext uri="{3e2802c4-a4d2-4d8b-9148-e3be6c30e623}">
          <xlrd:rvb i="13515"/>
        </ext>
      </extLst>
    </bk>
    <bk>
      <extLst>
        <ext uri="{3e2802c4-a4d2-4d8b-9148-e3be6c30e623}">
          <xlrd:rvb i="13516"/>
        </ext>
      </extLst>
    </bk>
    <bk>
      <extLst>
        <ext uri="{3e2802c4-a4d2-4d8b-9148-e3be6c30e623}">
          <xlrd:rvb i="13517"/>
        </ext>
      </extLst>
    </bk>
    <bk>
      <extLst>
        <ext uri="{3e2802c4-a4d2-4d8b-9148-e3be6c30e623}">
          <xlrd:rvb i="13518"/>
        </ext>
      </extLst>
    </bk>
    <bk>
      <extLst>
        <ext uri="{3e2802c4-a4d2-4d8b-9148-e3be6c30e623}">
          <xlrd:rvb i="13519"/>
        </ext>
      </extLst>
    </bk>
    <bk>
      <extLst>
        <ext uri="{3e2802c4-a4d2-4d8b-9148-e3be6c30e623}">
          <xlrd:rvb i="13520"/>
        </ext>
      </extLst>
    </bk>
    <bk>
      <extLst>
        <ext uri="{3e2802c4-a4d2-4d8b-9148-e3be6c30e623}">
          <xlrd:rvb i="13521"/>
        </ext>
      </extLst>
    </bk>
    <bk>
      <extLst>
        <ext uri="{3e2802c4-a4d2-4d8b-9148-e3be6c30e623}">
          <xlrd:rvb i="13522"/>
        </ext>
      </extLst>
    </bk>
    <bk>
      <extLst>
        <ext uri="{3e2802c4-a4d2-4d8b-9148-e3be6c30e623}">
          <xlrd:rvb i="13523"/>
        </ext>
      </extLst>
    </bk>
    <bk>
      <extLst>
        <ext uri="{3e2802c4-a4d2-4d8b-9148-e3be6c30e623}">
          <xlrd:rvb i="13524"/>
        </ext>
      </extLst>
    </bk>
    <bk>
      <extLst>
        <ext uri="{3e2802c4-a4d2-4d8b-9148-e3be6c30e623}">
          <xlrd:rvb i="13525"/>
        </ext>
      </extLst>
    </bk>
    <bk>
      <extLst>
        <ext uri="{3e2802c4-a4d2-4d8b-9148-e3be6c30e623}">
          <xlrd:rvb i="13526"/>
        </ext>
      </extLst>
    </bk>
    <bk>
      <extLst>
        <ext uri="{3e2802c4-a4d2-4d8b-9148-e3be6c30e623}">
          <xlrd:rvb i="13527"/>
        </ext>
      </extLst>
    </bk>
    <bk>
      <extLst>
        <ext uri="{3e2802c4-a4d2-4d8b-9148-e3be6c30e623}">
          <xlrd:rvb i="13528"/>
        </ext>
      </extLst>
    </bk>
    <bk>
      <extLst>
        <ext uri="{3e2802c4-a4d2-4d8b-9148-e3be6c30e623}">
          <xlrd:rvb i="13529"/>
        </ext>
      </extLst>
    </bk>
    <bk>
      <extLst>
        <ext uri="{3e2802c4-a4d2-4d8b-9148-e3be6c30e623}">
          <xlrd:rvb i="13530"/>
        </ext>
      </extLst>
    </bk>
    <bk>
      <extLst>
        <ext uri="{3e2802c4-a4d2-4d8b-9148-e3be6c30e623}">
          <xlrd:rvb i="13531"/>
        </ext>
      </extLst>
    </bk>
    <bk>
      <extLst>
        <ext uri="{3e2802c4-a4d2-4d8b-9148-e3be6c30e623}">
          <xlrd:rvb i="13532"/>
        </ext>
      </extLst>
    </bk>
    <bk>
      <extLst>
        <ext uri="{3e2802c4-a4d2-4d8b-9148-e3be6c30e623}">
          <xlrd:rvb i="13533"/>
        </ext>
      </extLst>
    </bk>
    <bk>
      <extLst>
        <ext uri="{3e2802c4-a4d2-4d8b-9148-e3be6c30e623}">
          <xlrd:rvb i="13534"/>
        </ext>
      </extLst>
    </bk>
    <bk>
      <extLst>
        <ext uri="{3e2802c4-a4d2-4d8b-9148-e3be6c30e623}">
          <xlrd:rvb i="13535"/>
        </ext>
      </extLst>
    </bk>
    <bk>
      <extLst>
        <ext uri="{3e2802c4-a4d2-4d8b-9148-e3be6c30e623}">
          <xlrd:rvb i="13536"/>
        </ext>
      </extLst>
    </bk>
    <bk>
      <extLst>
        <ext uri="{3e2802c4-a4d2-4d8b-9148-e3be6c30e623}">
          <xlrd:rvb i="13537"/>
        </ext>
      </extLst>
    </bk>
    <bk>
      <extLst>
        <ext uri="{3e2802c4-a4d2-4d8b-9148-e3be6c30e623}">
          <xlrd:rvb i="13538"/>
        </ext>
      </extLst>
    </bk>
    <bk>
      <extLst>
        <ext uri="{3e2802c4-a4d2-4d8b-9148-e3be6c30e623}">
          <xlrd:rvb i="13539"/>
        </ext>
      </extLst>
    </bk>
    <bk>
      <extLst>
        <ext uri="{3e2802c4-a4d2-4d8b-9148-e3be6c30e623}">
          <xlrd:rvb i="13540"/>
        </ext>
      </extLst>
    </bk>
    <bk>
      <extLst>
        <ext uri="{3e2802c4-a4d2-4d8b-9148-e3be6c30e623}">
          <xlrd:rvb i="13541"/>
        </ext>
      </extLst>
    </bk>
    <bk>
      <extLst>
        <ext uri="{3e2802c4-a4d2-4d8b-9148-e3be6c30e623}">
          <xlrd:rvb i="13542"/>
        </ext>
      </extLst>
    </bk>
    <bk>
      <extLst>
        <ext uri="{3e2802c4-a4d2-4d8b-9148-e3be6c30e623}">
          <xlrd:rvb i="13543"/>
        </ext>
      </extLst>
    </bk>
    <bk>
      <extLst>
        <ext uri="{3e2802c4-a4d2-4d8b-9148-e3be6c30e623}">
          <xlrd:rvb i="13544"/>
        </ext>
      </extLst>
    </bk>
    <bk>
      <extLst>
        <ext uri="{3e2802c4-a4d2-4d8b-9148-e3be6c30e623}">
          <xlrd:rvb i="13545"/>
        </ext>
      </extLst>
    </bk>
    <bk>
      <extLst>
        <ext uri="{3e2802c4-a4d2-4d8b-9148-e3be6c30e623}">
          <xlrd:rvb i="13546"/>
        </ext>
      </extLst>
    </bk>
    <bk>
      <extLst>
        <ext uri="{3e2802c4-a4d2-4d8b-9148-e3be6c30e623}">
          <xlrd:rvb i="13547"/>
        </ext>
      </extLst>
    </bk>
    <bk>
      <extLst>
        <ext uri="{3e2802c4-a4d2-4d8b-9148-e3be6c30e623}">
          <xlrd:rvb i="13548"/>
        </ext>
      </extLst>
    </bk>
    <bk>
      <extLst>
        <ext uri="{3e2802c4-a4d2-4d8b-9148-e3be6c30e623}">
          <xlrd:rvb i="13549"/>
        </ext>
      </extLst>
    </bk>
    <bk>
      <extLst>
        <ext uri="{3e2802c4-a4d2-4d8b-9148-e3be6c30e623}">
          <xlrd:rvb i="13550"/>
        </ext>
      </extLst>
    </bk>
    <bk>
      <extLst>
        <ext uri="{3e2802c4-a4d2-4d8b-9148-e3be6c30e623}">
          <xlrd:rvb i="13551"/>
        </ext>
      </extLst>
    </bk>
    <bk>
      <extLst>
        <ext uri="{3e2802c4-a4d2-4d8b-9148-e3be6c30e623}">
          <xlrd:rvb i="13552"/>
        </ext>
      </extLst>
    </bk>
    <bk>
      <extLst>
        <ext uri="{3e2802c4-a4d2-4d8b-9148-e3be6c30e623}">
          <xlrd:rvb i="13553"/>
        </ext>
      </extLst>
    </bk>
    <bk>
      <extLst>
        <ext uri="{3e2802c4-a4d2-4d8b-9148-e3be6c30e623}">
          <xlrd:rvb i="13554"/>
        </ext>
      </extLst>
    </bk>
    <bk>
      <extLst>
        <ext uri="{3e2802c4-a4d2-4d8b-9148-e3be6c30e623}">
          <xlrd:rvb i="13555"/>
        </ext>
      </extLst>
    </bk>
    <bk>
      <extLst>
        <ext uri="{3e2802c4-a4d2-4d8b-9148-e3be6c30e623}">
          <xlrd:rvb i="13556"/>
        </ext>
      </extLst>
    </bk>
    <bk>
      <extLst>
        <ext uri="{3e2802c4-a4d2-4d8b-9148-e3be6c30e623}">
          <xlrd:rvb i="13557"/>
        </ext>
      </extLst>
    </bk>
    <bk>
      <extLst>
        <ext uri="{3e2802c4-a4d2-4d8b-9148-e3be6c30e623}">
          <xlrd:rvb i="13558"/>
        </ext>
      </extLst>
    </bk>
    <bk>
      <extLst>
        <ext uri="{3e2802c4-a4d2-4d8b-9148-e3be6c30e623}">
          <xlrd:rvb i="13559"/>
        </ext>
      </extLst>
    </bk>
    <bk>
      <extLst>
        <ext uri="{3e2802c4-a4d2-4d8b-9148-e3be6c30e623}">
          <xlrd:rvb i="13560"/>
        </ext>
      </extLst>
    </bk>
    <bk>
      <extLst>
        <ext uri="{3e2802c4-a4d2-4d8b-9148-e3be6c30e623}">
          <xlrd:rvb i="13561"/>
        </ext>
      </extLst>
    </bk>
    <bk>
      <extLst>
        <ext uri="{3e2802c4-a4d2-4d8b-9148-e3be6c30e623}">
          <xlrd:rvb i="13562"/>
        </ext>
      </extLst>
    </bk>
    <bk>
      <extLst>
        <ext uri="{3e2802c4-a4d2-4d8b-9148-e3be6c30e623}">
          <xlrd:rvb i="13563"/>
        </ext>
      </extLst>
    </bk>
    <bk>
      <extLst>
        <ext uri="{3e2802c4-a4d2-4d8b-9148-e3be6c30e623}">
          <xlrd:rvb i="13564"/>
        </ext>
      </extLst>
    </bk>
    <bk>
      <extLst>
        <ext uri="{3e2802c4-a4d2-4d8b-9148-e3be6c30e623}">
          <xlrd:rvb i="13565"/>
        </ext>
      </extLst>
    </bk>
    <bk>
      <extLst>
        <ext uri="{3e2802c4-a4d2-4d8b-9148-e3be6c30e623}">
          <xlrd:rvb i="13566"/>
        </ext>
      </extLst>
    </bk>
    <bk>
      <extLst>
        <ext uri="{3e2802c4-a4d2-4d8b-9148-e3be6c30e623}">
          <xlrd:rvb i="13567"/>
        </ext>
      </extLst>
    </bk>
    <bk>
      <extLst>
        <ext uri="{3e2802c4-a4d2-4d8b-9148-e3be6c30e623}">
          <xlrd:rvb i="13568"/>
        </ext>
      </extLst>
    </bk>
    <bk>
      <extLst>
        <ext uri="{3e2802c4-a4d2-4d8b-9148-e3be6c30e623}">
          <xlrd:rvb i="13569"/>
        </ext>
      </extLst>
    </bk>
    <bk>
      <extLst>
        <ext uri="{3e2802c4-a4d2-4d8b-9148-e3be6c30e623}">
          <xlrd:rvb i="13570"/>
        </ext>
      </extLst>
    </bk>
    <bk>
      <extLst>
        <ext uri="{3e2802c4-a4d2-4d8b-9148-e3be6c30e623}">
          <xlrd:rvb i="13571"/>
        </ext>
      </extLst>
    </bk>
    <bk>
      <extLst>
        <ext uri="{3e2802c4-a4d2-4d8b-9148-e3be6c30e623}">
          <xlrd:rvb i="13572"/>
        </ext>
      </extLst>
    </bk>
    <bk>
      <extLst>
        <ext uri="{3e2802c4-a4d2-4d8b-9148-e3be6c30e623}">
          <xlrd:rvb i="13573"/>
        </ext>
      </extLst>
    </bk>
    <bk>
      <extLst>
        <ext uri="{3e2802c4-a4d2-4d8b-9148-e3be6c30e623}">
          <xlrd:rvb i="13574"/>
        </ext>
      </extLst>
    </bk>
    <bk>
      <extLst>
        <ext uri="{3e2802c4-a4d2-4d8b-9148-e3be6c30e623}">
          <xlrd:rvb i="13575"/>
        </ext>
      </extLst>
    </bk>
    <bk>
      <extLst>
        <ext uri="{3e2802c4-a4d2-4d8b-9148-e3be6c30e623}">
          <xlrd:rvb i="13576"/>
        </ext>
      </extLst>
    </bk>
    <bk>
      <extLst>
        <ext uri="{3e2802c4-a4d2-4d8b-9148-e3be6c30e623}">
          <xlrd:rvb i="13577"/>
        </ext>
      </extLst>
    </bk>
    <bk>
      <extLst>
        <ext uri="{3e2802c4-a4d2-4d8b-9148-e3be6c30e623}">
          <xlrd:rvb i="13578"/>
        </ext>
      </extLst>
    </bk>
    <bk>
      <extLst>
        <ext uri="{3e2802c4-a4d2-4d8b-9148-e3be6c30e623}">
          <xlrd:rvb i="13579"/>
        </ext>
      </extLst>
    </bk>
    <bk>
      <extLst>
        <ext uri="{3e2802c4-a4d2-4d8b-9148-e3be6c30e623}">
          <xlrd:rvb i="13580"/>
        </ext>
      </extLst>
    </bk>
    <bk>
      <extLst>
        <ext uri="{3e2802c4-a4d2-4d8b-9148-e3be6c30e623}">
          <xlrd:rvb i="13581"/>
        </ext>
      </extLst>
    </bk>
    <bk>
      <extLst>
        <ext uri="{3e2802c4-a4d2-4d8b-9148-e3be6c30e623}">
          <xlrd:rvb i="13582"/>
        </ext>
      </extLst>
    </bk>
    <bk>
      <extLst>
        <ext uri="{3e2802c4-a4d2-4d8b-9148-e3be6c30e623}">
          <xlrd:rvb i="13583"/>
        </ext>
      </extLst>
    </bk>
    <bk>
      <extLst>
        <ext uri="{3e2802c4-a4d2-4d8b-9148-e3be6c30e623}">
          <xlrd:rvb i="13584"/>
        </ext>
      </extLst>
    </bk>
    <bk>
      <extLst>
        <ext uri="{3e2802c4-a4d2-4d8b-9148-e3be6c30e623}">
          <xlrd:rvb i="13585"/>
        </ext>
      </extLst>
    </bk>
    <bk>
      <extLst>
        <ext uri="{3e2802c4-a4d2-4d8b-9148-e3be6c30e623}">
          <xlrd:rvb i="13586"/>
        </ext>
      </extLst>
    </bk>
    <bk>
      <extLst>
        <ext uri="{3e2802c4-a4d2-4d8b-9148-e3be6c30e623}">
          <xlrd:rvb i="13587"/>
        </ext>
      </extLst>
    </bk>
    <bk>
      <extLst>
        <ext uri="{3e2802c4-a4d2-4d8b-9148-e3be6c30e623}">
          <xlrd:rvb i="13588"/>
        </ext>
      </extLst>
    </bk>
    <bk>
      <extLst>
        <ext uri="{3e2802c4-a4d2-4d8b-9148-e3be6c30e623}">
          <xlrd:rvb i="13589"/>
        </ext>
      </extLst>
    </bk>
    <bk>
      <extLst>
        <ext uri="{3e2802c4-a4d2-4d8b-9148-e3be6c30e623}">
          <xlrd:rvb i="13590"/>
        </ext>
      </extLst>
    </bk>
    <bk>
      <extLst>
        <ext uri="{3e2802c4-a4d2-4d8b-9148-e3be6c30e623}">
          <xlrd:rvb i="13591"/>
        </ext>
      </extLst>
    </bk>
    <bk>
      <extLst>
        <ext uri="{3e2802c4-a4d2-4d8b-9148-e3be6c30e623}">
          <xlrd:rvb i="13592"/>
        </ext>
      </extLst>
    </bk>
    <bk>
      <extLst>
        <ext uri="{3e2802c4-a4d2-4d8b-9148-e3be6c30e623}">
          <xlrd:rvb i="13593"/>
        </ext>
      </extLst>
    </bk>
    <bk>
      <extLst>
        <ext uri="{3e2802c4-a4d2-4d8b-9148-e3be6c30e623}">
          <xlrd:rvb i="13594"/>
        </ext>
      </extLst>
    </bk>
    <bk>
      <extLst>
        <ext uri="{3e2802c4-a4d2-4d8b-9148-e3be6c30e623}">
          <xlrd:rvb i="13595"/>
        </ext>
      </extLst>
    </bk>
    <bk>
      <extLst>
        <ext uri="{3e2802c4-a4d2-4d8b-9148-e3be6c30e623}">
          <xlrd:rvb i="13596"/>
        </ext>
      </extLst>
    </bk>
    <bk>
      <extLst>
        <ext uri="{3e2802c4-a4d2-4d8b-9148-e3be6c30e623}">
          <xlrd:rvb i="13597"/>
        </ext>
      </extLst>
    </bk>
    <bk>
      <extLst>
        <ext uri="{3e2802c4-a4d2-4d8b-9148-e3be6c30e623}">
          <xlrd:rvb i="13598"/>
        </ext>
      </extLst>
    </bk>
    <bk>
      <extLst>
        <ext uri="{3e2802c4-a4d2-4d8b-9148-e3be6c30e623}">
          <xlrd:rvb i="13599"/>
        </ext>
      </extLst>
    </bk>
    <bk>
      <extLst>
        <ext uri="{3e2802c4-a4d2-4d8b-9148-e3be6c30e623}">
          <xlrd:rvb i="13600"/>
        </ext>
      </extLst>
    </bk>
    <bk>
      <extLst>
        <ext uri="{3e2802c4-a4d2-4d8b-9148-e3be6c30e623}">
          <xlrd:rvb i="13601"/>
        </ext>
      </extLst>
    </bk>
    <bk>
      <extLst>
        <ext uri="{3e2802c4-a4d2-4d8b-9148-e3be6c30e623}">
          <xlrd:rvb i="13602"/>
        </ext>
      </extLst>
    </bk>
    <bk>
      <extLst>
        <ext uri="{3e2802c4-a4d2-4d8b-9148-e3be6c30e623}">
          <xlrd:rvb i="13603"/>
        </ext>
      </extLst>
    </bk>
    <bk>
      <extLst>
        <ext uri="{3e2802c4-a4d2-4d8b-9148-e3be6c30e623}">
          <xlrd:rvb i="13604"/>
        </ext>
      </extLst>
    </bk>
    <bk>
      <extLst>
        <ext uri="{3e2802c4-a4d2-4d8b-9148-e3be6c30e623}">
          <xlrd:rvb i="13605"/>
        </ext>
      </extLst>
    </bk>
    <bk>
      <extLst>
        <ext uri="{3e2802c4-a4d2-4d8b-9148-e3be6c30e623}">
          <xlrd:rvb i="13606"/>
        </ext>
      </extLst>
    </bk>
    <bk>
      <extLst>
        <ext uri="{3e2802c4-a4d2-4d8b-9148-e3be6c30e623}">
          <xlrd:rvb i="13607"/>
        </ext>
      </extLst>
    </bk>
    <bk>
      <extLst>
        <ext uri="{3e2802c4-a4d2-4d8b-9148-e3be6c30e623}">
          <xlrd:rvb i="13608"/>
        </ext>
      </extLst>
    </bk>
    <bk>
      <extLst>
        <ext uri="{3e2802c4-a4d2-4d8b-9148-e3be6c30e623}">
          <xlrd:rvb i="13609"/>
        </ext>
      </extLst>
    </bk>
    <bk>
      <extLst>
        <ext uri="{3e2802c4-a4d2-4d8b-9148-e3be6c30e623}">
          <xlrd:rvb i="13610"/>
        </ext>
      </extLst>
    </bk>
    <bk>
      <extLst>
        <ext uri="{3e2802c4-a4d2-4d8b-9148-e3be6c30e623}">
          <xlrd:rvb i="13611"/>
        </ext>
      </extLst>
    </bk>
    <bk>
      <extLst>
        <ext uri="{3e2802c4-a4d2-4d8b-9148-e3be6c30e623}">
          <xlrd:rvb i="13612"/>
        </ext>
      </extLst>
    </bk>
    <bk>
      <extLst>
        <ext uri="{3e2802c4-a4d2-4d8b-9148-e3be6c30e623}">
          <xlrd:rvb i="13613"/>
        </ext>
      </extLst>
    </bk>
    <bk>
      <extLst>
        <ext uri="{3e2802c4-a4d2-4d8b-9148-e3be6c30e623}">
          <xlrd:rvb i="13614"/>
        </ext>
      </extLst>
    </bk>
    <bk>
      <extLst>
        <ext uri="{3e2802c4-a4d2-4d8b-9148-e3be6c30e623}">
          <xlrd:rvb i="13615"/>
        </ext>
      </extLst>
    </bk>
    <bk>
      <extLst>
        <ext uri="{3e2802c4-a4d2-4d8b-9148-e3be6c30e623}">
          <xlrd:rvb i="13616"/>
        </ext>
      </extLst>
    </bk>
    <bk>
      <extLst>
        <ext uri="{3e2802c4-a4d2-4d8b-9148-e3be6c30e623}">
          <xlrd:rvb i="13617"/>
        </ext>
      </extLst>
    </bk>
    <bk>
      <extLst>
        <ext uri="{3e2802c4-a4d2-4d8b-9148-e3be6c30e623}">
          <xlrd:rvb i="13618"/>
        </ext>
      </extLst>
    </bk>
    <bk>
      <extLst>
        <ext uri="{3e2802c4-a4d2-4d8b-9148-e3be6c30e623}">
          <xlrd:rvb i="13619"/>
        </ext>
      </extLst>
    </bk>
    <bk>
      <extLst>
        <ext uri="{3e2802c4-a4d2-4d8b-9148-e3be6c30e623}">
          <xlrd:rvb i="13620"/>
        </ext>
      </extLst>
    </bk>
    <bk>
      <extLst>
        <ext uri="{3e2802c4-a4d2-4d8b-9148-e3be6c30e623}">
          <xlrd:rvb i="13621"/>
        </ext>
      </extLst>
    </bk>
    <bk>
      <extLst>
        <ext uri="{3e2802c4-a4d2-4d8b-9148-e3be6c30e623}">
          <xlrd:rvb i="13622"/>
        </ext>
      </extLst>
    </bk>
    <bk>
      <extLst>
        <ext uri="{3e2802c4-a4d2-4d8b-9148-e3be6c30e623}">
          <xlrd:rvb i="13623"/>
        </ext>
      </extLst>
    </bk>
    <bk>
      <extLst>
        <ext uri="{3e2802c4-a4d2-4d8b-9148-e3be6c30e623}">
          <xlrd:rvb i="13624"/>
        </ext>
      </extLst>
    </bk>
    <bk>
      <extLst>
        <ext uri="{3e2802c4-a4d2-4d8b-9148-e3be6c30e623}">
          <xlrd:rvb i="13625"/>
        </ext>
      </extLst>
    </bk>
    <bk>
      <extLst>
        <ext uri="{3e2802c4-a4d2-4d8b-9148-e3be6c30e623}">
          <xlrd:rvb i="13626"/>
        </ext>
      </extLst>
    </bk>
    <bk>
      <extLst>
        <ext uri="{3e2802c4-a4d2-4d8b-9148-e3be6c30e623}">
          <xlrd:rvb i="13627"/>
        </ext>
      </extLst>
    </bk>
    <bk>
      <extLst>
        <ext uri="{3e2802c4-a4d2-4d8b-9148-e3be6c30e623}">
          <xlrd:rvb i="13628"/>
        </ext>
      </extLst>
    </bk>
    <bk>
      <extLst>
        <ext uri="{3e2802c4-a4d2-4d8b-9148-e3be6c30e623}">
          <xlrd:rvb i="13629"/>
        </ext>
      </extLst>
    </bk>
    <bk>
      <extLst>
        <ext uri="{3e2802c4-a4d2-4d8b-9148-e3be6c30e623}">
          <xlrd:rvb i="13630"/>
        </ext>
      </extLst>
    </bk>
    <bk>
      <extLst>
        <ext uri="{3e2802c4-a4d2-4d8b-9148-e3be6c30e623}">
          <xlrd:rvb i="13631"/>
        </ext>
      </extLst>
    </bk>
    <bk>
      <extLst>
        <ext uri="{3e2802c4-a4d2-4d8b-9148-e3be6c30e623}">
          <xlrd:rvb i="13632"/>
        </ext>
      </extLst>
    </bk>
    <bk>
      <extLst>
        <ext uri="{3e2802c4-a4d2-4d8b-9148-e3be6c30e623}">
          <xlrd:rvb i="13633"/>
        </ext>
      </extLst>
    </bk>
    <bk>
      <extLst>
        <ext uri="{3e2802c4-a4d2-4d8b-9148-e3be6c30e623}">
          <xlrd:rvb i="13634"/>
        </ext>
      </extLst>
    </bk>
    <bk>
      <extLst>
        <ext uri="{3e2802c4-a4d2-4d8b-9148-e3be6c30e623}">
          <xlrd:rvb i="13635"/>
        </ext>
      </extLst>
    </bk>
    <bk>
      <extLst>
        <ext uri="{3e2802c4-a4d2-4d8b-9148-e3be6c30e623}">
          <xlrd:rvb i="13636"/>
        </ext>
      </extLst>
    </bk>
    <bk>
      <extLst>
        <ext uri="{3e2802c4-a4d2-4d8b-9148-e3be6c30e623}">
          <xlrd:rvb i="13637"/>
        </ext>
      </extLst>
    </bk>
    <bk>
      <extLst>
        <ext uri="{3e2802c4-a4d2-4d8b-9148-e3be6c30e623}">
          <xlrd:rvb i="13638"/>
        </ext>
      </extLst>
    </bk>
    <bk>
      <extLst>
        <ext uri="{3e2802c4-a4d2-4d8b-9148-e3be6c30e623}">
          <xlrd:rvb i="13639"/>
        </ext>
      </extLst>
    </bk>
    <bk>
      <extLst>
        <ext uri="{3e2802c4-a4d2-4d8b-9148-e3be6c30e623}">
          <xlrd:rvb i="13640"/>
        </ext>
      </extLst>
    </bk>
    <bk>
      <extLst>
        <ext uri="{3e2802c4-a4d2-4d8b-9148-e3be6c30e623}">
          <xlrd:rvb i="13641"/>
        </ext>
      </extLst>
    </bk>
    <bk>
      <extLst>
        <ext uri="{3e2802c4-a4d2-4d8b-9148-e3be6c30e623}">
          <xlrd:rvb i="13642"/>
        </ext>
      </extLst>
    </bk>
    <bk>
      <extLst>
        <ext uri="{3e2802c4-a4d2-4d8b-9148-e3be6c30e623}">
          <xlrd:rvb i="13643"/>
        </ext>
      </extLst>
    </bk>
    <bk>
      <extLst>
        <ext uri="{3e2802c4-a4d2-4d8b-9148-e3be6c30e623}">
          <xlrd:rvb i="13644"/>
        </ext>
      </extLst>
    </bk>
    <bk>
      <extLst>
        <ext uri="{3e2802c4-a4d2-4d8b-9148-e3be6c30e623}">
          <xlrd:rvb i="13645"/>
        </ext>
      </extLst>
    </bk>
    <bk>
      <extLst>
        <ext uri="{3e2802c4-a4d2-4d8b-9148-e3be6c30e623}">
          <xlrd:rvb i="13646"/>
        </ext>
      </extLst>
    </bk>
    <bk>
      <extLst>
        <ext uri="{3e2802c4-a4d2-4d8b-9148-e3be6c30e623}">
          <xlrd:rvb i="13647"/>
        </ext>
      </extLst>
    </bk>
    <bk>
      <extLst>
        <ext uri="{3e2802c4-a4d2-4d8b-9148-e3be6c30e623}">
          <xlrd:rvb i="13648"/>
        </ext>
      </extLst>
    </bk>
    <bk>
      <extLst>
        <ext uri="{3e2802c4-a4d2-4d8b-9148-e3be6c30e623}">
          <xlrd:rvb i="13649"/>
        </ext>
      </extLst>
    </bk>
    <bk>
      <extLst>
        <ext uri="{3e2802c4-a4d2-4d8b-9148-e3be6c30e623}">
          <xlrd:rvb i="13650"/>
        </ext>
      </extLst>
    </bk>
    <bk>
      <extLst>
        <ext uri="{3e2802c4-a4d2-4d8b-9148-e3be6c30e623}">
          <xlrd:rvb i="13651"/>
        </ext>
      </extLst>
    </bk>
    <bk>
      <extLst>
        <ext uri="{3e2802c4-a4d2-4d8b-9148-e3be6c30e623}">
          <xlrd:rvb i="13652"/>
        </ext>
      </extLst>
    </bk>
    <bk>
      <extLst>
        <ext uri="{3e2802c4-a4d2-4d8b-9148-e3be6c30e623}">
          <xlrd:rvb i="13653"/>
        </ext>
      </extLst>
    </bk>
    <bk>
      <extLst>
        <ext uri="{3e2802c4-a4d2-4d8b-9148-e3be6c30e623}">
          <xlrd:rvb i="13654"/>
        </ext>
      </extLst>
    </bk>
    <bk>
      <extLst>
        <ext uri="{3e2802c4-a4d2-4d8b-9148-e3be6c30e623}">
          <xlrd:rvb i="13655"/>
        </ext>
      </extLst>
    </bk>
    <bk>
      <extLst>
        <ext uri="{3e2802c4-a4d2-4d8b-9148-e3be6c30e623}">
          <xlrd:rvb i="13656"/>
        </ext>
      </extLst>
    </bk>
    <bk>
      <extLst>
        <ext uri="{3e2802c4-a4d2-4d8b-9148-e3be6c30e623}">
          <xlrd:rvb i="13657"/>
        </ext>
      </extLst>
    </bk>
    <bk>
      <extLst>
        <ext uri="{3e2802c4-a4d2-4d8b-9148-e3be6c30e623}">
          <xlrd:rvb i="13658"/>
        </ext>
      </extLst>
    </bk>
    <bk>
      <extLst>
        <ext uri="{3e2802c4-a4d2-4d8b-9148-e3be6c30e623}">
          <xlrd:rvb i="13659"/>
        </ext>
      </extLst>
    </bk>
    <bk>
      <extLst>
        <ext uri="{3e2802c4-a4d2-4d8b-9148-e3be6c30e623}">
          <xlrd:rvb i="13660"/>
        </ext>
      </extLst>
    </bk>
    <bk>
      <extLst>
        <ext uri="{3e2802c4-a4d2-4d8b-9148-e3be6c30e623}">
          <xlrd:rvb i="13661"/>
        </ext>
      </extLst>
    </bk>
    <bk>
      <extLst>
        <ext uri="{3e2802c4-a4d2-4d8b-9148-e3be6c30e623}">
          <xlrd:rvb i="13662"/>
        </ext>
      </extLst>
    </bk>
    <bk>
      <extLst>
        <ext uri="{3e2802c4-a4d2-4d8b-9148-e3be6c30e623}">
          <xlrd:rvb i="13663"/>
        </ext>
      </extLst>
    </bk>
    <bk>
      <extLst>
        <ext uri="{3e2802c4-a4d2-4d8b-9148-e3be6c30e623}">
          <xlrd:rvb i="13664"/>
        </ext>
      </extLst>
    </bk>
    <bk>
      <extLst>
        <ext uri="{3e2802c4-a4d2-4d8b-9148-e3be6c30e623}">
          <xlrd:rvb i="13665"/>
        </ext>
      </extLst>
    </bk>
    <bk>
      <extLst>
        <ext uri="{3e2802c4-a4d2-4d8b-9148-e3be6c30e623}">
          <xlrd:rvb i="13666"/>
        </ext>
      </extLst>
    </bk>
    <bk>
      <extLst>
        <ext uri="{3e2802c4-a4d2-4d8b-9148-e3be6c30e623}">
          <xlrd:rvb i="13667"/>
        </ext>
      </extLst>
    </bk>
    <bk>
      <extLst>
        <ext uri="{3e2802c4-a4d2-4d8b-9148-e3be6c30e623}">
          <xlrd:rvb i="13668"/>
        </ext>
      </extLst>
    </bk>
    <bk>
      <extLst>
        <ext uri="{3e2802c4-a4d2-4d8b-9148-e3be6c30e623}">
          <xlrd:rvb i="13669"/>
        </ext>
      </extLst>
    </bk>
    <bk>
      <extLst>
        <ext uri="{3e2802c4-a4d2-4d8b-9148-e3be6c30e623}">
          <xlrd:rvb i="13670"/>
        </ext>
      </extLst>
    </bk>
    <bk>
      <extLst>
        <ext uri="{3e2802c4-a4d2-4d8b-9148-e3be6c30e623}">
          <xlrd:rvb i="13671"/>
        </ext>
      </extLst>
    </bk>
    <bk>
      <extLst>
        <ext uri="{3e2802c4-a4d2-4d8b-9148-e3be6c30e623}">
          <xlrd:rvb i="13672"/>
        </ext>
      </extLst>
    </bk>
    <bk>
      <extLst>
        <ext uri="{3e2802c4-a4d2-4d8b-9148-e3be6c30e623}">
          <xlrd:rvb i="13673"/>
        </ext>
      </extLst>
    </bk>
    <bk>
      <extLst>
        <ext uri="{3e2802c4-a4d2-4d8b-9148-e3be6c30e623}">
          <xlrd:rvb i="13674"/>
        </ext>
      </extLst>
    </bk>
    <bk>
      <extLst>
        <ext uri="{3e2802c4-a4d2-4d8b-9148-e3be6c30e623}">
          <xlrd:rvb i="13675"/>
        </ext>
      </extLst>
    </bk>
    <bk>
      <extLst>
        <ext uri="{3e2802c4-a4d2-4d8b-9148-e3be6c30e623}">
          <xlrd:rvb i="13676"/>
        </ext>
      </extLst>
    </bk>
    <bk>
      <extLst>
        <ext uri="{3e2802c4-a4d2-4d8b-9148-e3be6c30e623}">
          <xlrd:rvb i="13677"/>
        </ext>
      </extLst>
    </bk>
    <bk>
      <extLst>
        <ext uri="{3e2802c4-a4d2-4d8b-9148-e3be6c30e623}">
          <xlrd:rvb i="13678"/>
        </ext>
      </extLst>
    </bk>
    <bk>
      <extLst>
        <ext uri="{3e2802c4-a4d2-4d8b-9148-e3be6c30e623}">
          <xlrd:rvb i="13679"/>
        </ext>
      </extLst>
    </bk>
    <bk>
      <extLst>
        <ext uri="{3e2802c4-a4d2-4d8b-9148-e3be6c30e623}">
          <xlrd:rvb i="13680"/>
        </ext>
      </extLst>
    </bk>
    <bk>
      <extLst>
        <ext uri="{3e2802c4-a4d2-4d8b-9148-e3be6c30e623}">
          <xlrd:rvb i="13681"/>
        </ext>
      </extLst>
    </bk>
    <bk>
      <extLst>
        <ext uri="{3e2802c4-a4d2-4d8b-9148-e3be6c30e623}">
          <xlrd:rvb i="13682"/>
        </ext>
      </extLst>
    </bk>
    <bk>
      <extLst>
        <ext uri="{3e2802c4-a4d2-4d8b-9148-e3be6c30e623}">
          <xlrd:rvb i="13683"/>
        </ext>
      </extLst>
    </bk>
    <bk>
      <extLst>
        <ext uri="{3e2802c4-a4d2-4d8b-9148-e3be6c30e623}">
          <xlrd:rvb i="13684"/>
        </ext>
      </extLst>
    </bk>
    <bk>
      <extLst>
        <ext uri="{3e2802c4-a4d2-4d8b-9148-e3be6c30e623}">
          <xlrd:rvb i="13685"/>
        </ext>
      </extLst>
    </bk>
    <bk>
      <extLst>
        <ext uri="{3e2802c4-a4d2-4d8b-9148-e3be6c30e623}">
          <xlrd:rvb i="13686"/>
        </ext>
      </extLst>
    </bk>
    <bk>
      <extLst>
        <ext uri="{3e2802c4-a4d2-4d8b-9148-e3be6c30e623}">
          <xlrd:rvb i="13687"/>
        </ext>
      </extLst>
    </bk>
    <bk>
      <extLst>
        <ext uri="{3e2802c4-a4d2-4d8b-9148-e3be6c30e623}">
          <xlrd:rvb i="13688"/>
        </ext>
      </extLst>
    </bk>
    <bk>
      <extLst>
        <ext uri="{3e2802c4-a4d2-4d8b-9148-e3be6c30e623}">
          <xlrd:rvb i="13689"/>
        </ext>
      </extLst>
    </bk>
    <bk>
      <extLst>
        <ext uri="{3e2802c4-a4d2-4d8b-9148-e3be6c30e623}">
          <xlrd:rvb i="13690"/>
        </ext>
      </extLst>
    </bk>
    <bk>
      <extLst>
        <ext uri="{3e2802c4-a4d2-4d8b-9148-e3be6c30e623}">
          <xlrd:rvb i="13691"/>
        </ext>
      </extLst>
    </bk>
    <bk>
      <extLst>
        <ext uri="{3e2802c4-a4d2-4d8b-9148-e3be6c30e623}">
          <xlrd:rvb i="13692"/>
        </ext>
      </extLst>
    </bk>
    <bk>
      <extLst>
        <ext uri="{3e2802c4-a4d2-4d8b-9148-e3be6c30e623}">
          <xlrd:rvb i="13693"/>
        </ext>
      </extLst>
    </bk>
    <bk>
      <extLst>
        <ext uri="{3e2802c4-a4d2-4d8b-9148-e3be6c30e623}">
          <xlrd:rvb i="13694"/>
        </ext>
      </extLst>
    </bk>
    <bk>
      <extLst>
        <ext uri="{3e2802c4-a4d2-4d8b-9148-e3be6c30e623}">
          <xlrd:rvb i="13695"/>
        </ext>
      </extLst>
    </bk>
    <bk>
      <extLst>
        <ext uri="{3e2802c4-a4d2-4d8b-9148-e3be6c30e623}">
          <xlrd:rvb i="13696"/>
        </ext>
      </extLst>
    </bk>
    <bk>
      <extLst>
        <ext uri="{3e2802c4-a4d2-4d8b-9148-e3be6c30e623}">
          <xlrd:rvb i="13697"/>
        </ext>
      </extLst>
    </bk>
    <bk>
      <extLst>
        <ext uri="{3e2802c4-a4d2-4d8b-9148-e3be6c30e623}">
          <xlrd:rvb i="13698"/>
        </ext>
      </extLst>
    </bk>
    <bk>
      <extLst>
        <ext uri="{3e2802c4-a4d2-4d8b-9148-e3be6c30e623}">
          <xlrd:rvb i="13699"/>
        </ext>
      </extLst>
    </bk>
    <bk>
      <extLst>
        <ext uri="{3e2802c4-a4d2-4d8b-9148-e3be6c30e623}">
          <xlrd:rvb i="13700"/>
        </ext>
      </extLst>
    </bk>
    <bk>
      <extLst>
        <ext uri="{3e2802c4-a4d2-4d8b-9148-e3be6c30e623}">
          <xlrd:rvb i="13701"/>
        </ext>
      </extLst>
    </bk>
    <bk>
      <extLst>
        <ext uri="{3e2802c4-a4d2-4d8b-9148-e3be6c30e623}">
          <xlrd:rvb i="13702"/>
        </ext>
      </extLst>
    </bk>
    <bk>
      <extLst>
        <ext uri="{3e2802c4-a4d2-4d8b-9148-e3be6c30e623}">
          <xlrd:rvb i="13703"/>
        </ext>
      </extLst>
    </bk>
    <bk>
      <extLst>
        <ext uri="{3e2802c4-a4d2-4d8b-9148-e3be6c30e623}">
          <xlrd:rvb i="13704"/>
        </ext>
      </extLst>
    </bk>
    <bk>
      <extLst>
        <ext uri="{3e2802c4-a4d2-4d8b-9148-e3be6c30e623}">
          <xlrd:rvb i="13705"/>
        </ext>
      </extLst>
    </bk>
    <bk>
      <extLst>
        <ext uri="{3e2802c4-a4d2-4d8b-9148-e3be6c30e623}">
          <xlrd:rvb i="13706"/>
        </ext>
      </extLst>
    </bk>
    <bk>
      <extLst>
        <ext uri="{3e2802c4-a4d2-4d8b-9148-e3be6c30e623}">
          <xlrd:rvb i="13707"/>
        </ext>
      </extLst>
    </bk>
    <bk>
      <extLst>
        <ext uri="{3e2802c4-a4d2-4d8b-9148-e3be6c30e623}">
          <xlrd:rvb i="13708"/>
        </ext>
      </extLst>
    </bk>
    <bk>
      <extLst>
        <ext uri="{3e2802c4-a4d2-4d8b-9148-e3be6c30e623}">
          <xlrd:rvb i="13709"/>
        </ext>
      </extLst>
    </bk>
    <bk>
      <extLst>
        <ext uri="{3e2802c4-a4d2-4d8b-9148-e3be6c30e623}">
          <xlrd:rvb i="13710"/>
        </ext>
      </extLst>
    </bk>
    <bk>
      <extLst>
        <ext uri="{3e2802c4-a4d2-4d8b-9148-e3be6c30e623}">
          <xlrd:rvb i="13711"/>
        </ext>
      </extLst>
    </bk>
    <bk>
      <extLst>
        <ext uri="{3e2802c4-a4d2-4d8b-9148-e3be6c30e623}">
          <xlrd:rvb i="13712"/>
        </ext>
      </extLst>
    </bk>
    <bk>
      <extLst>
        <ext uri="{3e2802c4-a4d2-4d8b-9148-e3be6c30e623}">
          <xlrd:rvb i="13713"/>
        </ext>
      </extLst>
    </bk>
    <bk>
      <extLst>
        <ext uri="{3e2802c4-a4d2-4d8b-9148-e3be6c30e623}">
          <xlrd:rvb i="13714"/>
        </ext>
      </extLst>
    </bk>
    <bk>
      <extLst>
        <ext uri="{3e2802c4-a4d2-4d8b-9148-e3be6c30e623}">
          <xlrd:rvb i="13715"/>
        </ext>
      </extLst>
    </bk>
    <bk>
      <extLst>
        <ext uri="{3e2802c4-a4d2-4d8b-9148-e3be6c30e623}">
          <xlrd:rvb i="13716"/>
        </ext>
      </extLst>
    </bk>
    <bk>
      <extLst>
        <ext uri="{3e2802c4-a4d2-4d8b-9148-e3be6c30e623}">
          <xlrd:rvb i="13717"/>
        </ext>
      </extLst>
    </bk>
    <bk>
      <extLst>
        <ext uri="{3e2802c4-a4d2-4d8b-9148-e3be6c30e623}">
          <xlrd:rvb i="13718"/>
        </ext>
      </extLst>
    </bk>
    <bk>
      <extLst>
        <ext uri="{3e2802c4-a4d2-4d8b-9148-e3be6c30e623}">
          <xlrd:rvb i="13719"/>
        </ext>
      </extLst>
    </bk>
    <bk>
      <extLst>
        <ext uri="{3e2802c4-a4d2-4d8b-9148-e3be6c30e623}">
          <xlrd:rvb i="13720"/>
        </ext>
      </extLst>
    </bk>
    <bk>
      <extLst>
        <ext uri="{3e2802c4-a4d2-4d8b-9148-e3be6c30e623}">
          <xlrd:rvb i="13721"/>
        </ext>
      </extLst>
    </bk>
    <bk>
      <extLst>
        <ext uri="{3e2802c4-a4d2-4d8b-9148-e3be6c30e623}">
          <xlrd:rvb i="13722"/>
        </ext>
      </extLst>
    </bk>
    <bk>
      <extLst>
        <ext uri="{3e2802c4-a4d2-4d8b-9148-e3be6c30e623}">
          <xlrd:rvb i="13723"/>
        </ext>
      </extLst>
    </bk>
    <bk>
      <extLst>
        <ext uri="{3e2802c4-a4d2-4d8b-9148-e3be6c30e623}">
          <xlrd:rvb i="13724"/>
        </ext>
      </extLst>
    </bk>
    <bk>
      <extLst>
        <ext uri="{3e2802c4-a4d2-4d8b-9148-e3be6c30e623}">
          <xlrd:rvb i="13725"/>
        </ext>
      </extLst>
    </bk>
    <bk>
      <extLst>
        <ext uri="{3e2802c4-a4d2-4d8b-9148-e3be6c30e623}">
          <xlrd:rvb i="13726"/>
        </ext>
      </extLst>
    </bk>
    <bk>
      <extLst>
        <ext uri="{3e2802c4-a4d2-4d8b-9148-e3be6c30e623}">
          <xlrd:rvb i="13727"/>
        </ext>
      </extLst>
    </bk>
    <bk>
      <extLst>
        <ext uri="{3e2802c4-a4d2-4d8b-9148-e3be6c30e623}">
          <xlrd:rvb i="13728"/>
        </ext>
      </extLst>
    </bk>
    <bk>
      <extLst>
        <ext uri="{3e2802c4-a4d2-4d8b-9148-e3be6c30e623}">
          <xlrd:rvb i="13729"/>
        </ext>
      </extLst>
    </bk>
    <bk>
      <extLst>
        <ext uri="{3e2802c4-a4d2-4d8b-9148-e3be6c30e623}">
          <xlrd:rvb i="13730"/>
        </ext>
      </extLst>
    </bk>
    <bk>
      <extLst>
        <ext uri="{3e2802c4-a4d2-4d8b-9148-e3be6c30e623}">
          <xlrd:rvb i="13731"/>
        </ext>
      </extLst>
    </bk>
    <bk>
      <extLst>
        <ext uri="{3e2802c4-a4d2-4d8b-9148-e3be6c30e623}">
          <xlrd:rvb i="13732"/>
        </ext>
      </extLst>
    </bk>
    <bk>
      <extLst>
        <ext uri="{3e2802c4-a4d2-4d8b-9148-e3be6c30e623}">
          <xlrd:rvb i="13733"/>
        </ext>
      </extLst>
    </bk>
    <bk>
      <extLst>
        <ext uri="{3e2802c4-a4d2-4d8b-9148-e3be6c30e623}">
          <xlrd:rvb i="13734"/>
        </ext>
      </extLst>
    </bk>
    <bk>
      <extLst>
        <ext uri="{3e2802c4-a4d2-4d8b-9148-e3be6c30e623}">
          <xlrd:rvb i="13735"/>
        </ext>
      </extLst>
    </bk>
    <bk>
      <extLst>
        <ext uri="{3e2802c4-a4d2-4d8b-9148-e3be6c30e623}">
          <xlrd:rvb i="13736"/>
        </ext>
      </extLst>
    </bk>
    <bk>
      <extLst>
        <ext uri="{3e2802c4-a4d2-4d8b-9148-e3be6c30e623}">
          <xlrd:rvb i="13737"/>
        </ext>
      </extLst>
    </bk>
    <bk>
      <extLst>
        <ext uri="{3e2802c4-a4d2-4d8b-9148-e3be6c30e623}">
          <xlrd:rvb i="13738"/>
        </ext>
      </extLst>
    </bk>
    <bk>
      <extLst>
        <ext uri="{3e2802c4-a4d2-4d8b-9148-e3be6c30e623}">
          <xlrd:rvb i="13739"/>
        </ext>
      </extLst>
    </bk>
    <bk>
      <extLst>
        <ext uri="{3e2802c4-a4d2-4d8b-9148-e3be6c30e623}">
          <xlrd:rvb i="13740"/>
        </ext>
      </extLst>
    </bk>
    <bk>
      <extLst>
        <ext uri="{3e2802c4-a4d2-4d8b-9148-e3be6c30e623}">
          <xlrd:rvb i="13741"/>
        </ext>
      </extLst>
    </bk>
    <bk>
      <extLst>
        <ext uri="{3e2802c4-a4d2-4d8b-9148-e3be6c30e623}">
          <xlrd:rvb i="13742"/>
        </ext>
      </extLst>
    </bk>
    <bk>
      <extLst>
        <ext uri="{3e2802c4-a4d2-4d8b-9148-e3be6c30e623}">
          <xlrd:rvb i="13743"/>
        </ext>
      </extLst>
    </bk>
    <bk>
      <extLst>
        <ext uri="{3e2802c4-a4d2-4d8b-9148-e3be6c30e623}">
          <xlrd:rvb i="13744"/>
        </ext>
      </extLst>
    </bk>
    <bk>
      <extLst>
        <ext uri="{3e2802c4-a4d2-4d8b-9148-e3be6c30e623}">
          <xlrd:rvb i="13745"/>
        </ext>
      </extLst>
    </bk>
    <bk>
      <extLst>
        <ext uri="{3e2802c4-a4d2-4d8b-9148-e3be6c30e623}">
          <xlrd:rvb i="13746"/>
        </ext>
      </extLst>
    </bk>
    <bk>
      <extLst>
        <ext uri="{3e2802c4-a4d2-4d8b-9148-e3be6c30e623}">
          <xlrd:rvb i="13747"/>
        </ext>
      </extLst>
    </bk>
    <bk>
      <extLst>
        <ext uri="{3e2802c4-a4d2-4d8b-9148-e3be6c30e623}">
          <xlrd:rvb i="13748"/>
        </ext>
      </extLst>
    </bk>
    <bk>
      <extLst>
        <ext uri="{3e2802c4-a4d2-4d8b-9148-e3be6c30e623}">
          <xlrd:rvb i="13749"/>
        </ext>
      </extLst>
    </bk>
    <bk>
      <extLst>
        <ext uri="{3e2802c4-a4d2-4d8b-9148-e3be6c30e623}">
          <xlrd:rvb i="13750"/>
        </ext>
      </extLst>
    </bk>
    <bk>
      <extLst>
        <ext uri="{3e2802c4-a4d2-4d8b-9148-e3be6c30e623}">
          <xlrd:rvb i="13751"/>
        </ext>
      </extLst>
    </bk>
    <bk>
      <extLst>
        <ext uri="{3e2802c4-a4d2-4d8b-9148-e3be6c30e623}">
          <xlrd:rvb i="13752"/>
        </ext>
      </extLst>
    </bk>
    <bk>
      <extLst>
        <ext uri="{3e2802c4-a4d2-4d8b-9148-e3be6c30e623}">
          <xlrd:rvb i="13753"/>
        </ext>
      </extLst>
    </bk>
    <bk>
      <extLst>
        <ext uri="{3e2802c4-a4d2-4d8b-9148-e3be6c30e623}">
          <xlrd:rvb i="13754"/>
        </ext>
      </extLst>
    </bk>
    <bk>
      <extLst>
        <ext uri="{3e2802c4-a4d2-4d8b-9148-e3be6c30e623}">
          <xlrd:rvb i="13755"/>
        </ext>
      </extLst>
    </bk>
    <bk>
      <extLst>
        <ext uri="{3e2802c4-a4d2-4d8b-9148-e3be6c30e623}">
          <xlrd:rvb i="13756"/>
        </ext>
      </extLst>
    </bk>
    <bk>
      <extLst>
        <ext uri="{3e2802c4-a4d2-4d8b-9148-e3be6c30e623}">
          <xlrd:rvb i="13757"/>
        </ext>
      </extLst>
    </bk>
    <bk>
      <extLst>
        <ext uri="{3e2802c4-a4d2-4d8b-9148-e3be6c30e623}">
          <xlrd:rvb i="13758"/>
        </ext>
      </extLst>
    </bk>
    <bk>
      <extLst>
        <ext uri="{3e2802c4-a4d2-4d8b-9148-e3be6c30e623}">
          <xlrd:rvb i="13759"/>
        </ext>
      </extLst>
    </bk>
    <bk>
      <extLst>
        <ext uri="{3e2802c4-a4d2-4d8b-9148-e3be6c30e623}">
          <xlrd:rvb i="13760"/>
        </ext>
      </extLst>
    </bk>
    <bk>
      <extLst>
        <ext uri="{3e2802c4-a4d2-4d8b-9148-e3be6c30e623}">
          <xlrd:rvb i="13761"/>
        </ext>
      </extLst>
    </bk>
    <bk>
      <extLst>
        <ext uri="{3e2802c4-a4d2-4d8b-9148-e3be6c30e623}">
          <xlrd:rvb i="13762"/>
        </ext>
      </extLst>
    </bk>
    <bk>
      <extLst>
        <ext uri="{3e2802c4-a4d2-4d8b-9148-e3be6c30e623}">
          <xlrd:rvb i="13763"/>
        </ext>
      </extLst>
    </bk>
    <bk>
      <extLst>
        <ext uri="{3e2802c4-a4d2-4d8b-9148-e3be6c30e623}">
          <xlrd:rvb i="13764"/>
        </ext>
      </extLst>
    </bk>
    <bk>
      <extLst>
        <ext uri="{3e2802c4-a4d2-4d8b-9148-e3be6c30e623}">
          <xlrd:rvb i="13765"/>
        </ext>
      </extLst>
    </bk>
    <bk>
      <extLst>
        <ext uri="{3e2802c4-a4d2-4d8b-9148-e3be6c30e623}">
          <xlrd:rvb i="13766"/>
        </ext>
      </extLst>
    </bk>
    <bk>
      <extLst>
        <ext uri="{3e2802c4-a4d2-4d8b-9148-e3be6c30e623}">
          <xlrd:rvb i="13767"/>
        </ext>
      </extLst>
    </bk>
    <bk>
      <extLst>
        <ext uri="{3e2802c4-a4d2-4d8b-9148-e3be6c30e623}">
          <xlrd:rvb i="13768"/>
        </ext>
      </extLst>
    </bk>
    <bk>
      <extLst>
        <ext uri="{3e2802c4-a4d2-4d8b-9148-e3be6c30e623}">
          <xlrd:rvb i="13769"/>
        </ext>
      </extLst>
    </bk>
    <bk>
      <extLst>
        <ext uri="{3e2802c4-a4d2-4d8b-9148-e3be6c30e623}">
          <xlrd:rvb i="13770"/>
        </ext>
      </extLst>
    </bk>
    <bk>
      <extLst>
        <ext uri="{3e2802c4-a4d2-4d8b-9148-e3be6c30e623}">
          <xlrd:rvb i="13771"/>
        </ext>
      </extLst>
    </bk>
    <bk>
      <extLst>
        <ext uri="{3e2802c4-a4d2-4d8b-9148-e3be6c30e623}">
          <xlrd:rvb i="13772"/>
        </ext>
      </extLst>
    </bk>
    <bk>
      <extLst>
        <ext uri="{3e2802c4-a4d2-4d8b-9148-e3be6c30e623}">
          <xlrd:rvb i="13773"/>
        </ext>
      </extLst>
    </bk>
    <bk>
      <extLst>
        <ext uri="{3e2802c4-a4d2-4d8b-9148-e3be6c30e623}">
          <xlrd:rvb i="13774"/>
        </ext>
      </extLst>
    </bk>
    <bk>
      <extLst>
        <ext uri="{3e2802c4-a4d2-4d8b-9148-e3be6c30e623}">
          <xlrd:rvb i="13775"/>
        </ext>
      </extLst>
    </bk>
    <bk>
      <extLst>
        <ext uri="{3e2802c4-a4d2-4d8b-9148-e3be6c30e623}">
          <xlrd:rvb i="13776"/>
        </ext>
      </extLst>
    </bk>
    <bk>
      <extLst>
        <ext uri="{3e2802c4-a4d2-4d8b-9148-e3be6c30e623}">
          <xlrd:rvb i="13777"/>
        </ext>
      </extLst>
    </bk>
    <bk>
      <extLst>
        <ext uri="{3e2802c4-a4d2-4d8b-9148-e3be6c30e623}">
          <xlrd:rvb i="13778"/>
        </ext>
      </extLst>
    </bk>
    <bk>
      <extLst>
        <ext uri="{3e2802c4-a4d2-4d8b-9148-e3be6c30e623}">
          <xlrd:rvb i="13779"/>
        </ext>
      </extLst>
    </bk>
    <bk>
      <extLst>
        <ext uri="{3e2802c4-a4d2-4d8b-9148-e3be6c30e623}">
          <xlrd:rvb i="13780"/>
        </ext>
      </extLst>
    </bk>
    <bk>
      <extLst>
        <ext uri="{3e2802c4-a4d2-4d8b-9148-e3be6c30e623}">
          <xlrd:rvb i="13781"/>
        </ext>
      </extLst>
    </bk>
    <bk>
      <extLst>
        <ext uri="{3e2802c4-a4d2-4d8b-9148-e3be6c30e623}">
          <xlrd:rvb i="13782"/>
        </ext>
      </extLst>
    </bk>
    <bk>
      <extLst>
        <ext uri="{3e2802c4-a4d2-4d8b-9148-e3be6c30e623}">
          <xlrd:rvb i="13783"/>
        </ext>
      </extLst>
    </bk>
    <bk>
      <extLst>
        <ext uri="{3e2802c4-a4d2-4d8b-9148-e3be6c30e623}">
          <xlrd:rvb i="13784"/>
        </ext>
      </extLst>
    </bk>
    <bk>
      <extLst>
        <ext uri="{3e2802c4-a4d2-4d8b-9148-e3be6c30e623}">
          <xlrd:rvb i="13785"/>
        </ext>
      </extLst>
    </bk>
    <bk>
      <extLst>
        <ext uri="{3e2802c4-a4d2-4d8b-9148-e3be6c30e623}">
          <xlrd:rvb i="13786"/>
        </ext>
      </extLst>
    </bk>
    <bk>
      <extLst>
        <ext uri="{3e2802c4-a4d2-4d8b-9148-e3be6c30e623}">
          <xlrd:rvb i="13787"/>
        </ext>
      </extLst>
    </bk>
    <bk>
      <extLst>
        <ext uri="{3e2802c4-a4d2-4d8b-9148-e3be6c30e623}">
          <xlrd:rvb i="13788"/>
        </ext>
      </extLst>
    </bk>
    <bk>
      <extLst>
        <ext uri="{3e2802c4-a4d2-4d8b-9148-e3be6c30e623}">
          <xlrd:rvb i="13789"/>
        </ext>
      </extLst>
    </bk>
    <bk>
      <extLst>
        <ext uri="{3e2802c4-a4d2-4d8b-9148-e3be6c30e623}">
          <xlrd:rvb i="13790"/>
        </ext>
      </extLst>
    </bk>
    <bk>
      <extLst>
        <ext uri="{3e2802c4-a4d2-4d8b-9148-e3be6c30e623}">
          <xlrd:rvb i="13791"/>
        </ext>
      </extLst>
    </bk>
    <bk>
      <extLst>
        <ext uri="{3e2802c4-a4d2-4d8b-9148-e3be6c30e623}">
          <xlrd:rvb i="13792"/>
        </ext>
      </extLst>
    </bk>
    <bk>
      <extLst>
        <ext uri="{3e2802c4-a4d2-4d8b-9148-e3be6c30e623}">
          <xlrd:rvb i="13793"/>
        </ext>
      </extLst>
    </bk>
    <bk>
      <extLst>
        <ext uri="{3e2802c4-a4d2-4d8b-9148-e3be6c30e623}">
          <xlrd:rvb i="13794"/>
        </ext>
      </extLst>
    </bk>
    <bk>
      <extLst>
        <ext uri="{3e2802c4-a4d2-4d8b-9148-e3be6c30e623}">
          <xlrd:rvb i="13795"/>
        </ext>
      </extLst>
    </bk>
    <bk>
      <extLst>
        <ext uri="{3e2802c4-a4d2-4d8b-9148-e3be6c30e623}">
          <xlrd:rvb i="13796"/>
        </ext>
      </extLst>
    </bk>
    <bk>
      <extLst>
        <ext uri="{3e2802c4-a4d2-4d8b-9148-e3be6c30e623}">
          <xlrd:rvb i="13797"/>
        </ext>
      </extLst>
    </bk>
    <bk>
      <extLst>
        <ext uri="{3e2802c4-a4d2-4d8b-9148-e3be6c30e623}">
          <xlrd:rvb i="13798"/>
        </ext>
      </extLst>
    </bk>
    <bk>
      <extLst>
        <ext uri="{3e2802c4-a4d2-4d8b-9148-e3be6c30e623}">
          <xlrd:rvb i="13799"/>
        </ext>
      </extLst>
    </bk>
    <bk>
      <extLst>
        <ext uri="{3e2802c4-a4d2-4d8b-9148-e3be6c30e623}">
          <xlrd:rvb i="13800"/>
        </ext>
      </extLst>
    </bk>
    <bk>
      <extLst>
        <ext uri="{3e2802c4-a4d2-4d8b-9148-e3be6c30e623}">
          <xlrd:rvb i="13801"/>
        </ext>
      </extLst>
    </bk>
    <bk>
      <extLst>
        <ext uri="{3e2802c4-a4d2-4d8b-9148-e3be6c30e623}">
          <xlrd:rvb i="13802"/>
        </ext>
      </extLst>
    </bk>
    <bk>
      <extLst>
        <ext uri="{3e2802c4-a4d2-4d8b-9148-e3be6c30e623}">
          <xlrd:rvb i="13803"/>
        </ext>
      </extLst>
    </bk>
    <bk>
      <extLst>
        <ext uri="{3e2802c4-a4d2-4d8b-9148-e3be6c30e623}">
          <xlrd:rvb i="13804"/>
        </ext>
      </extLst>
    </bk>
    <bk>
      <extLst>
        <ext uri="{3e2802c4-a4d2-4d8b-9148-e3be6c30e623}">
          <xlrd:rvb i="13805"/>
        </ext>
      </extLst>
    </bk>
    <bk>
      <extLst>
        <ext uri="{3e2802c4-a4d2-4d8b-9148-e3be6c30e623}">
          <xlrd:rvb i="13806"/>
        </ext>
      </extLst>
    </bk>
    <bk>
      <extLst>
        <ext uri="{3e2802c4-a4d2-4d8b-9148-e3be6c30e623}">
          <xlrd:rvb i="13807"/>
        </ext>
      </extLst>
    </bk>
    <bk>
      <extLst>
        <ext uri="{3e2802c4-a4d2-4d8b-9148-e3be6c30e623}">
          <xlrd:rvb i="13808"/>
        </ext>
      </extLst>
    </bk>
    <bk>
      <extLst>
        <ext uri="{3e2802c4-a4d2-4d8b-9148-e3be6c30e623}">
          <xlrd:rvb i="13809"/>
        </ext>
      </extLst>
    </bk>
    <bk>
      <extLst>
        <ext uri="{3e2802c4-a4d2-4d8b-9148-e3be6c30e623}">
          <xlrd:rvb i="13810"/>
        </ext>
      </extLst>
    </bk>
    <bk>
      <extLst>
        <ext uri="{3e2802c4-a4d2-4d8b-9148-e3be6c30e623}">
          <xlrd:rvb i="13811"/>
        </ext>
      </extLst>
    </bk>
    <bk>
      <extLst>
        <ext uri="{3e2802c4-a4d2-4d8b-9148-e3be6c30e623}">
          <xlrd:rvb i="13812"/>
        </ext>
      </extLst>
    </bk>
    <bk>
      <extLst>
        <ext uri="{3e2802c4-a4d2-4d8b-9148-e3be6c30e623}">
          <xlrd:rvb i="13813"/>
        </ext>
      </extLst>
    </bk>
    <bk>
      <extLst>
        <ext uri="{3e2802c4-a4d2-4d8b-9148-e3be6c30e623}">
          <xlrd:rvb i="13814"/>
        </ext>
      </extLst>
    </bk>
    <bk>
      <extLst>
        <ext uri="{3e2802c4-a4d2-4d8b-9148-e3be6c30e623}">
          <xlrd:rvb i="13815"/>
        </ext>
      </extLst>
    </bk>
    <bk>
      <extLst>
        <ext uri="{3e2802c4-a4d2-4d8b-9148-e3be6c30e623}">
          <xlrd:rvb i="13816"/>
        </ext>
      </extLst>
    </bk>
    <bk>
      <extLst>
        <ext uri="{3e2802c4-a4d2-4d8b-9148-e3be6c30e623}">
          <xlrd:rvb i="13817"/>
        </ext>
      </extLst>
    </bk>
    <bk>
      <extLst>
        <ext uri="{3e2802c4-a4d2-4d8b-9148-e3be6c30e623}">
          <xlrd:rvb i="13818"/>
        </ext>
      </extLst>
    </bk>
    <bk>
      <extLst>
        <ext uri="{3e2802c4-a4d2-4d8b-9148-e3be6c30e623}">
          <xlrd:rvb i="13819"/>
        </ext>
      </extLst>
    </bk>
    <bk>
      <extLst>
        <ext uri="{3e2802c4-a4d2-4d8b-9148-e3be6c30e623}">
          <xlrd:rvb i="13820"/>
        </ext>
      </extLst>
    </bk>
    <bk>
      <extLst>
        <ext uri="{3e2802c4-a4d2-4d8b-9148-e3be6c30e623}">
          <xlrd:rvb i="13821"/>
        </ext>
      </extLst>
    </bk>
    <bk>
      <extLst>
        <ext uri="{3e2802c4-a4d2-4d8b-9148-e3be6c30e623}">
          <xlrd:rvb i="13822"/>
        </ext>
      </extLst>
    </bk>
    <bk>
      <extLst>
        <ext uri="{3e2802c4-a4d2-4d8b-9148-e3be6c30e623}">
          <xlrd:rvb i="13823"/>
        </ext>
      </extLst>
    </bk>
    <bk>
      <extLst>
        <ext uri="{3e2802c4-a4d2-4d8b-9148-e3be6c30e623}">
          <xlrd:rvb i="13824"/>
        </ext>
      </extLst>
    </bk>
    <bk>
      <extLst>
        <ext uri="{3e2802c4-a4d2-4d8b-9148-e3be6c30e623}">
          <xlrd:rvb i="13825"/>
        </ext>
      </extLst>
    </bk>
    <bk>
      <extLst>
        <ext uri="{3e2802c4-a4d2-4d8b-9148-e3be6c30e623}">
          <xlrd:rvb i="13826"/>
        </ext>
      </extLst>
    </bk>
    <bk>
      <extLst>
        <ext uri="{3e2802c4-a4d2-4d8b-9148-e3be6c30e623}">
          <xlrd:rvb i="13827"/>
        </ext>
      </extLst>
    </bk>
    <bk>
      <extLst>
        <ext uri="{3e2802c4-a4d2-4d8b-9148-e3be6c30e623}">
          <xlrd:rvb i="13828"/>
        </ext>
      </extLst>
    </bk>
    <bk>
      <extLst>
        <ext uri="{3e2802c4-a4d2-4d8b-9148-e3be6c30e623}">
          <xlrd:rvb i="13829"/>
        </ext>
      </extLst>
    </bk>
    <bk>
      <extLst>
        <ext uri="{3e2802c4-a4d2-4d8b-9148-e3be6c30e623}">
          <xlrd:rvb i="13830"/>
        </ext>
      </extLst>
    </bk>
    <bk>
      <extLst>
        <ext uri="{3e2802c4-a4d2-4d8b-9148-e3be6c30e623}">
          <xlrd:rvb i="13831"/>
        </ext>
      </extLst>
    </bk>
    <bk>
      <extLst>
        <ext uri="{3e2802c4-a4d2-4d8b-9148-e3be6c30e623}">
          <xlrd:rvb i="13832"/>
        </ext>
      </extLst>
    </bk>
    <bk>
      <extLst>
        <ext uri="{3e2802c4-a4d2-4d8b-9148-e3be6c30e623}">
          <xlrd:rvb i="13833"/>
        </ext>
      </extLst>
    </bk>
    <bk>
      <extLst>
        <ext uri="{3e2802c4-a4d2-4d8b-9148-e3be6c30e623}">
          <xlrd:rvb i="13834"/>
        </ext>
      </extLst>
    </bk>
    <bk>
      <extLst>
        <ext uri="{3e2802c4-a4d2-4d8b-9148-e3be6c30e623}">
          <xlrd:rvb i="13835"/>
        </ext>
      </extLst>
    </bk>
    <bk>
      <extLst>
        <ext uri="{3e2802c4-a4d2-4d8b-9148-e3be6c30e623}">
          <xlrd:rvb i="13836"/>
        </ext>
      </extLst>
    </bk>
    <bk>
      <extLst>
        <ext uri="{3e2802c4-a4d2-4d8b-9148-e3be6c30e623}">
          <xlrd:rvb i="13837"/>
        </ext>
      </extLst>
    </bk>
    <bk>
      <extLst>
        <ext uri="{3e2802c4-a4d2-4d8b-9148-e3be6c30e623}">
          <xlrd:rvb i="13838"/>
        </ext>
      </extLst>
    </bk>
    <bk>
      <extLst>
        <ext uri="{3e2802c4-a4d2-4d8b-9148-e3be6c30e623}">
          <xlrd:rvb i="13839"/>
        </ext>
      </extLst>
    </bk>
    <bk>
      <extLst>
        <ext uri="{3e2802c4-a4d2-4d8b-9148-e3be6c30e623}">
          <xlrd:rvb i="13840"/>
        </ext>
      </extLst>
    </bk>
    <bk>
      <extLst>
        <ext uri="{3e2802c4-a4d2-4d8b-9148-e3be6c30e623}">
          <xlrd:rvb i="13841"/>
        </ext>
      </extLst>
    </bk>
    <bk>
      <extLst>
        <ext uri="{3e2802c4-a4d2-4d8b-9148-e3be6c30e623}">
          <xlrd:rvb i="13842"/>
        </ext>
      </extLst>
    </bk>
    <bk>
      <extLst>
        <ext uri="{3e2802c4-a4d2-4d8b-9148-e3be6c30e623}">
          <xlrd:rvb i="13843"/>
        </ext>
      </extLst>
    </bk>
    <bk>
      <extLst>
        <ext uri="{3e2802c4-a4d2-4d8b-9148-e3be6c30e623}">
          <xlrd:rvb i="13844"/>
        </ext>
      </extLst>
    </bk>
    <bk>
      <extLst>
        <ext uri="{3e2802c4-a4d2-4d8b-9148-e3be6c30e623}">
          <xlrd:rvb i="13845"/>
        </ext>
      </extLst>
    </bk>
    <bk>
      <extLst>
        <ext uri="{3e2802c4-a4d2-4d8b-9148-e3be6c30e623}">
          <xlrd:rvb i="13846"/>
        </ext>
      </extLst>
    </bk>
    <bk>
      <extLst>
        <ext uri="{3e2802c4-a4d2-4d8b-9148-e3be6c30e623}">
          <xlrd:rvb i="13847"/>
        </ext>
      </extLst>
    </bk>
    <bk>
      <extLst>
        <ext uri="{3e2802c4-a4d2-4d8b-9148-e3be6c30e623}">
          <xlrd:rvb i="13848"/>
        </ext>
      </extLst>
    </bk>
    <bk>
      <extLst>
        <ext uri="{3e2802c4-a4d2-4d8b-9148-e3be6c30e623}">
          <xlrd:rvb i="13849"/>
        </ext>
      </extLst>
    </bk>
    <bk>
      <extLst>
        <ext uri="{3e2802c4-a4d2-4d8b-9148-e3be6c30e623}">
          <xlrd:rvb i="13850"/>
        </ext>
      </extLst>
    </bk>
    <bk>
      <extLst>
        <ext uri="{3e2802c4-a4d2-4d8b-9148-e3be6c30e623}">
          <xlrd:rvb i="13851"/>
        </ext>
      </extLst>
    </bk>
    <bk>
      <extLst>
        <ext uri="{3e2802c4-a4d2-4d8b-9148-e3be6c30e623}">
          <xlrd:rvb i="13852"/>
        </ext>
      </extLst>
    </bk>
    <bk>
      <extLst>
        <ext uri="{3e2802c4-a4d2-4d8b-9148-e3be6c30e623}">
          <xlrd:rvb i="13853"/>
        </ext>
      </extLst>
    </bk>
    <bk>
      <extLst>
        <ext uri="{3e2802c4-a4d2-4d8b-9148-e3be6c30e623}">
          <xlrd:rvb i="13854"/>
        </ext>
      </extLst>
    </bk>
    <bk>
      <extLst>
        <ext uri="{3e2802c4-a4d2-4d8b-9148-e3be6c30e623}">
          <xlrd:rvb i="13855"/>
        </ext>
      </extLst>
    </bk>
    <bk>
      <extLst>
        <ext uri="{3e2802c4-a4d2-4d8b-9148-e3be6c30e623}">
          <xlrd:rvb i="13856"/>
        </ext>
      </extLst>
    </bk>
    <bk>
      <extLst>
        <ext uri="{3e2802c4-a4d2-4d8b-9148-e3be6c30e623}">
          <xlrd:rvb i="13857"/>
        </ext>
      </extLst>
    </bk>
    <bk>
      <extLst>
        <ext uri="{3e2802c4-a4d2-4d8b-9148-e3be6c30e623}">
          <xlrd:rvb i="13858"/>
        </ext>
      </extLst>
    </bk>
    <bk>
      <extLst>
        <ext uri="{3e2802c4-a4d2-4d8b-9148-e3be6c30e623}">
          <xlrd:rvb i="13859"/>
        </ext>
      </extLst>
    </bk>
    <bk>
      <extLst>
        <ext uri="{3e2802c4-a4d2-4d8b-9148-e3be6c30e623}">
          <xlrd:rvb i="13860"/>
        </ext>
      </extLst>
    </bk>
    <bk>
      <extLst>
        <ext uri="{3e2802c4-a4d2-4d8b-9148-e3be6c30e623}">
          <xlrd:rvb i="13861"/>
        </ext>
      </extLst>
    </bk>
    <bk>
      <extLst>
        <ext uri="{3e2802c4-a4d2-4d8b-9148-e3be6c30e623}">
          <xlrd:rvb i="13862"/>
        </ext>
      </extLst>
    </bk>
    <bk>
      <extLst>
        <ext uri="{3e2802c4-a4d2-4d8b-9148-e3be6c30e623}">
          <xlrd:rvb i="13863"/>
        </ext>
      </extLst>
    </bk>
    <bk>
      <extLst>
        <ext uri="{3e2802c4-a4d2-4d8b-9148-e3be6c30e623}">
          <xlrd:rvb i="13864"/>
        </ext>
      </extLst>
    </bk>
    <bk>
      <extLst>
        <ext uri="{3e2802c4-a4d2-4d8b-9148-e3be6c30e623}">
          <xlrd:rvb i="13865"/>
        </ext>
      </extLst>
    </bk>
    <bk>
      <extLst>
        <ext uri="{3e2802c4-a4d2-4d8b-9148-e3be6c30e623}">
          <xlrd:rvb i="13866"/>
        </ext>
      </extLst>
    </bk>
    <bk>
      <extLst>
        <ext uri="{3e2802c4-a4d2-4d8b-9148-e3be6c30e623}">
          <xlrd:rvb i="13867"/>
        </ext>
      </extLst>
    </bk>
    <bk>
      <extLst>
        <ext uri="{3e2802c4-a4d2-4d8b-9148-e3be6c30e623}">
          <xlrd:rvb i="13868"/>
        </ext>
      </extLst>
    </bk>
    <bk>
      <extLst>
        <ext uri="{3e2802c4-a4d2-4d8b-9148-e3be6c30e623}">
          <xlrd:rvb i="13869"/>
        </ext>
      </extLst>
    </bk>
    <bk>
      <extLst>
        <ext uri="{3e2802c4-a4d2-4d8b-9148-e3be6c30e623}">
          <xlrd:rvb i="13870"/>
        </ext>
      </extLst>
    </bk>
    <bk>
      <extLst>
        <ext uri="{3e2802c4-a4d2-4d8b-9148-e3be6c30e623}">
          <xlrd:rvb i="13871"/>
        </ext>
      </extLst>
    </bk>
    <bk>
      <extLst>
        <ext uri="{3e2802c4-a4d2-4d8b-9148-e3be6c30e623}">
          <xlrd:rvb i="13872"/>
        </ext>
      </extLst>
    </bk>
    <bk>
      <extLst>
        <ext uri="{3e2802c4-a4d2-4d8b-9148-e3be6c30e623}">
          <xlrd:rvb i="13873"/>
        </ext>
      </extLst>
    </bk>
    <bk>
      <extLst>
        <ext uri="{3e2802c4-a4d2-4d8b-9148-e3be6c30e623}">
          <xlrd:rvb i="13874"/>
        </ext>
      </extLst>
    </bk>
    <bk>
      <extLst>
        <ext uri="{3e2802c4-a4d2-4d8b-9148-e3be6c30e623}">
          <xlrd:rvb i="13875"/>
        </ext>
      </extLst>
    </bk>
    <bk>
      <extLst>
        <ext uri="{3e2802c4-a4d2-4d8b-9148-e3be6c30e623}">
          <xlrd:rvb i="13876"/>
        </ext>
      </extLst>
    </bk>
    <bk>
      <extLst>
        <ext uri="{3e2802c4-a4d2-4d8b-9148-e3be6c30e623}">
          <xlrd:rvb i="13877"/>
        </ext>
      </extLst>
    </bk>
    <bk>
      <extLst>
        <ext uri="{3e2802c4-a4d2-4d8b-9148-e3be6c30e623}">
          <xlrd:rvb i="13878"/>
        </ext>
      </extLst>
    </bk>
    <bk>
      <extLst>
        <ext uri="{3e2802c4-a4d2-4d8b-9148-e3be6c30e623}">
          <xlrd:rvb i="13879"/>
        </ext>
      </extLst>
    </bk>
    <bk>
      <extLst>
        <ext uri="{3e2802c4-a4d2-4d8b-9148-e3be6c30e623}">
          <xlrd:rvb i="13880"/>
        </ext>
      </extLst>
    </bk>
    <bk>
      <extLst>
        <ext uri="{3e2802c4-a4d2-4d8b-9148-e3be6c30e623}">
          <xlrd:rvb i="13881"/>
        </ext>
      </extLst>
    </bk>
    <bk>
      <extLst>
        <ext uri="{3e2802c4-a4d2-4d8b-9148-e3be6c30e623}">
          <xlrd:rvb i="13882"/>
        </ext>
      </extLst>
    </bk>
    <bk>
      <extLst>
        <ext uri="{3e2802c4-a4d2-4d8b-9148-e3be6c30e623}">
          <xlrd:rvb i="13883"/>
        </ext>
      </extLst>
    </bk>
    <bk>
      <extLst>
        <ext uri="{3e2802c4-a4d2-4d8b-9148-e3be6c30e623}">
          <xlrd:rvb i="13884"/>
        </ext>
      </extLst>
    </bk>
    <bk>
      <extLst>
        <ext uri="{3e2802c4-a4d2-4d8b-9148-e3be6c30e623}">
          <xlrd:rvb i="13885"/>
        </ext>
      </extLst>
    </bk>
    <bk>
      <extLst>
        <ext uri="{3e2802c4-a4d2-4d8b-9148-e3be6c30e623}">
          <xlrd:rvb i="13886"/>
        </ext>
      </extLst>
    </bk>
    <bk>
      <extLst>
        <ext uri="{3e2802c4-a4d2-4d8b-9148-e3be6c30e623}">
          <xlrd:rvb i="13887"/>
        </ext>
      </extLst>
    </bk>
    <bk>
      <extLst>
        <ext uri="{3e2802c4-a4d2-4d8b-9148-e3be6c30e623}">
          <xlrd:rvb i="13888"/>
        </ext>
      </extLst>
    </bk>
    <bk>
      <extLst>
        <ext uri="{3e2802c4-a4d2-4d8b-9148-e3be6c30e623}">
          <xlrd:rvb i="13889"/>
        </ext>
      </extLst>
    </bk>
    <bk>
      <extLst>
        <ext uri="{3e2802c4-a4d2-4d8b-9148-e3be6c30e623}">
          <xlrd:rvb i="13890"/>
        </ext>
      </extLst>
    </bk>
    <bk>
      <extLst>
        <ext uri="{3e2802c4-a4d2-4d8b-9148-e3be6c30e623}">
          <xlrd:rvb i="13891"/>
        </ext>
      </extLst>
    </bk>
    <bk>
      <extLst>
        <ext uri="{3e2802c4-a4d2-4d8b-9148-e3be6c30e623}">
          <xlrd:rvb i="13892"/>
        </ext>
      </extLst>
    </bk>
    <bk>
      <extLst>
        <ext uri="{3e2802c4-a4d2-4d8b-9148-e3be6c30e623}">
          <xlrd:rvb i="13893"/>
        </ext>
      </extLst>
    </bk>
    <bk>
      <extLst>
        <ext uri="{3e2802c4-a4d2-4d8b-9148-e3be6c30e623}">
          <xlrd:rvb i="13894"/>
        </ext>
      </extLst>
    </bk>
    <bk>
      <extLst>
        <ext uri="{3e2802c4-a4d2-4d8b-9148-e3be6c30e623}">
          <xlrd:rvb i="13895"/>
        </ext>
      </extLst>
    </bk>
    <bk>
      <extLst>
        <ext uri="{3e2802c4-a4d2-4d8b-9148-e3be6c30e623}">
          <xlrd:rvb i="13896"/>
        </ext>
      </extLst>
    </bk>
    <bk>
      <extLst>
        <ext uri="{3e2802c4-a4d2-4d8b-9148-e3be6c30e623}">
          <xlrd:rvb i="13897"/>
        </ext>
      </extLst>
    </bk>
    <bk>
      <extLst>
        <ext uri="{3e2802c4-a4d2-4d8b-9148-e3be6c30e623}">
          <xlrd:rvb i="13898"/>
        </ext>
      </extLst>
    </bk>
    <bk>
      <extLst>
        <ext uri="{3e2802c4-a4d2-4d8b-9148-e3be6c30e623}">
          <xlrd:rvb i="13899"/>
        </ext>
      </extLst>
    </bk>
    <bk>
      <extLst>
        <ext uri="{3e2802c4-a4d2-4d8b-9148-e3be6c30e623}">
          <xlrd:rvb i="13900"/>
        </ext>
      </extLst>
    </bk>
    <bk>
      <extLst>
        <ext uri="{3e2802c4-a4d2-4d8b-9148-e3be6c30e623}">
          <xlrd:rvb i="13901"/>
        </ext>
      </extLst>
    </bk>
    <bk>
      <extLst>
        <ext uri="{3e2802c4-a4d2-4d8b-9148-e3be6c30e623}">
          <xlrd:rvb i="13902"/>
        </ext>
      </extLst>
    </bk>
    <bk>
      <extLst>
        <ext uri="{3e2802c4-a4d2-4d8b-9148-e3be6c30e623}">
          <xlrd:rvb i="13903"/>
        </ext>
      </extLst>
    </bk>
    <bk>
      <extLst>
        <ext uri="{3e2802c4-a4d2-4d8b-9148-e3be6c30e623}">
          <xlrd:rvb i="13904"/>
        </ext>
      </extLst>
    </bk>
    <bk>
      <extLst>
        <ext uri="{3e2802c4-a4d2-4d8b-9148-e3be6c30e623}">
          <xlrd:rvb i="13905"/>
        </ext>
      </extLst>
    </bk>
    <bk>
      <extLst>
        <ext uri="{3e2802c4-a4d2-4d8b-9148-e3be6c30e623}">
          <xlrd:rvb i="13906"/>
        </ext>
      </extLst>
    </bk>
    <bk>
      <extLst>
        <ext uri="{3e2802c4-a4d2-4d8b-9148-e3be6c30e623}">
          <xlrd:rvb i="13907"/>
        </ext>
      </extLst>
    </bk>
    <bk>
      <extLst>
        <ext uri="{3e2802c4-a4d2-4d8b-9148-e3be6c30e623}">
          <xlrd:rvb i="13908"/>
        </ext>
      </extLst>
    </bk>
    <bk>
      <extLst>
        <ext uri="{3e2802c4-a4d2-4d8b-9148-e3be6c30e623}">
          <xlrd:rvb i="13909"/>
        </ext>
      </extLst>
    </bk>
    <bk>
      <extLst>
        <ext uri="{3e2802c4-a4d2-4d8b-9148-e3be6c30e623}">
          <xlrd:rvb i="13910"/>
        </ext>
      </extLst>
    </bk>
    <bk>
      <extLst>
        <ext uri="{3e2802c4-a4d2-4d8b-9148-e3be6c30e623}">
          <xlrd:rvb i="13911"/>
        </ext>
      </extLst>
    </bk>
    <bk>
      <extLst>
        <ext uri="{3e2802c4-a4d2-4d8b-9148-e3be6c30e623}">
          <xlrd:rvb i="13912"/>
        </ext>
      </extLst>
    </bk>
    <bk>
      <extLst>
        <ext uri="{3e2802c4-a4d2-4d8b-9148-e3be6c30e623}">
          <xlrd:rvb i="13913"/>
        </ext>
      </extLst>
    </bk>
    <bk>
      <extLst>
        <ext uri="{3e2802c4-a4d2-4d8b-9148-e3be6c30e623}">
          <xlrd:rvb i="13914"/>
        </ext>
      </extLst>
    </bk>
    <bk>
      <extLst>
        <ext uri="{3e2802c4-a4d2-4d8b-9148-e3be6c30e623}">
          <xlrd:rvb i="13915"/>
        </ext>
      </extLst>
    </bk>
    <bk>
      <extLst>
        <ext uri="{3e2802c4-a4d2-4d8b-9148-e3be6c30e623}">
          <xlrd:rvb i="13916"/>
        </ext>
      </extLst>
    </bk>
    <bk>
      <extLst>
        <ext uri="{3e2802c4-a4d2-4d8b-9148-e3be6c30e623}">
          <xlrd:rvb i="13917"/>
        </ext>
      </extLst>
    </bk>
    <bk>
      <extLst>
        <ext uri="{3e2802c4-a4d2-4d8b-9148-e3be6c30e623}">
          <xlrd:rvb i="13918"/>
        </ext>
      </extLst>
    </bk>
    <bk>
      <extLst>
        <ext uri="{3e2802c4-a4d2-4d8b-9148-e3be6c30e623}">
          <xlrd:rvb i="13919"/>
        </ext>
      </extLst>
    </bk>
    <bk>
      <extLst>
        <ext uri="{3e2802c4-a4d2-4d8b-9148-e3be6c30e623}">
          <xlrd:rvb i="13920"/>
        </ext>
      </extLst>
    </bk>
    <bk>
      <extLst>
        <ext uri="{3e2802c4-a4d2-4d8b-9148-e3be6c30e623}">
          <xlrd:rvb i="13921"/>
        </ext>
      </extLst>
    </bk>
    <bk>
      <extLst>
        <ext uri="{3e2802c4-a4d2-4d8b-9148-e3be6c30e623}">
          <xlrd:rvb i="13922"/>
        </ext>
      </extLst>
    </bk>
    <bk>
      <extLst>
        <ext uri="{3e2802c4-a4d2-4d8b-9148-e3be6c30e623}">
          <xlrd:rvb i="13923"/>
        </ext>
      </extLst>
    </bk>
    <bk>
      <extLst>
        <ext uri="{3e2802c4-a4d2-4d8b-9148-e3be6c30e623}">
          <xlrd:rvb i="13924"/>
        </ext>
      </extLst>
    </bk>
    <bk>
      <extLst>
        <ext uri="{3e2802c4-a4d2-4d8b-9148-e3be6c30e623}">
          <xlrd:rvb i="13925"/>
        </ext>
      </extLst>
    </bk>
    <bk>
      <extLst>
        <ext uri="{3e2802c4-a4d2-4d8b-9148-e3be6c30e623}">
          <xlrd:rvb i="13926"/>
        </ext>
      </extLst>
    </bk>
    <bk>
      <extLst>
        <ext uri="{3e2802c4-a4d2-4d8b-9148-e3be6c30e623}">
          <xlrd:rvb i="13927"/>
        </ext>
      </extLst>
    </bk>
    <bk>
      <extLst>
        <ext uri="{3e2802c4-a4d2-4d8b-9148-e3be6c30e623}">
          <xlrd:rvb i="13928"/>
        </ext>
      </extLst>
    </bk>
    <bk>
      <extLst>
        <ext uri="{3e2802c4-a4d2-4d8b-9148-e3be6c30e623}">
          <xlrd:rvb i="13929"/>
        </ext>
      </extLst>
    </bk>
    <bk>
      <extLst>
        <ext uri="{3e2802c4-a4d2-4d8b-9148-e3be6c30e623}">
          <xlrd:rvb i="13930"/>
        </ext>
      </extLst>
    </bk>
    <bk>
      <extLst>
        <ext uri="{3e2802c4-a4d2-4d8b-9148-e3be6c30e623}">
          <xlrd:rvb i="13931"/>
        </ext>
      </extLst>
    </bk>
    <bk>
      <extLst>
        <ext uri="{3e2802c4-a4d2-4d8b-9148-e3be6c30e623}">
          <xlrd:rvb i="13932"/>
        </ext>
      </extLst>
    </bk>
    <bk>
      <extLst>
        <ext uri="{3e2802c4-a4d2-4d8b-9148-e3be6c30e623}">
          <xlrd:rvb i="13933"/>
        </ext>
      </extLst>
    </bk>
    <bk>
      <extLst>
        <ext uri="{3e2802c4-a4d2-4d8b-9148-e3be6c30e623}">
          <xlrd:rvb i="13934"/>
        </ext>
      </extLst>
    </bk>
    <bk>
      <extLst>
        <ext uri="{3e2802c4-a4d2-4d8b-9148-e3be6c30e623}">
          <xlrd:rvb i="13935"/>
        </ext>
      </extLst>
    </bk>
    <bk>
      <extLst>
        <ext uri="{3e2802c4-a4d2-4d8b-9148-e3be6c30e623}">
          <xlrd:rvb i="13936"/>
        </ext>
      </extLst>
    </bk>
    <bk>
      <extLst>
        <ext uri="{3e2802c4-a4d2-4d8b-9148-e3be6c30e623}">
          <xlrd:rvb i="13937"/>
        </ext>
      </extLst>
    </bk>
    <bk>
      <extLst>
        <ext uri="{3e2802c4-a4d2-4d8b-9148-e3be6c30e623}">
          <xlrd:rvb i="13938"/>
        </ext>
      </extLst>
    </bk>
    <bk>
      <extLst>
        <ext uri="{3e2802c4-a4d2-4d8b-9148-e3be6c30e623}">
          <xlrd:rvb i="13939"/>
        </ext>
      </extLst>
    </bk>
    <bk>
      <extLst>
        <ext uri="{3e2802c4-a4d2-4d8b-9148-e3be6c30e623}">
          <xlrd:rvb i="13940"/>
        </ext>
      </extLst>
    </bk>
    <bk>
      <extLst>
        <ext uri="{3e2802c4-a4d2-4d8b-9148-e3be6c30e623}">
          <xlrd:rvb i="13941"/>
        </ext>
      </extLst>
    </bk>
    <bk>
      <extLst>
        <ext uri="{3e2802c4-a4d2-4d8b-9148-e3be6c30e623}">
          <xlrd:rvb i="13942"/>
        </ext>
      </extLst>
    </bk>
    <bk>
      <extLst>
        <ext uri="{3e2802c4-a4d2-4d8b-9148-e3be6c30e623}">
          <xlrd:rvb i="13943"/>
        </ext>
      </extLst>
    </bk>
    <bk>
      <extLst>
        <ext uri="{3e2802c4-a4d2-4d8b-9148-e3be6c30e623}">
          <xlrd:rvb i="13944"/>
        </ext>
      </extLst>
    </bk>
    <bk>
      <extLst>
        <ext uri="{3e2802c4-a4d2-4d8b-9148-e3be6c30e623}">
          <xlrd:rvb i="13945"/>
        </ext>
      </extLst>
    </bk>
    <bk>
      <extLst>
        <ext uri="{3e2802c4-a4d2-4d8b-9148-e3be6c30e623}">
          <xlrd:rvb i="13946"/>
        </ext>
      </extLst>
    </bk>
    <bk>
      <extLst>
        <ext uri="{3e2802c4-a4d2-4d8b-9148-e3be6c30e623}">
          <xlrd:rvb i="13947"/>
        </ext>
      </extLst>
    </bk>
    <bk>
      <extLst>
        <ext uri="{3e2802c4-a4d2-4d8b-9148-e3be6c30e623}">
          <xlrd:rvb i="13948"/>
        </ext>
      </extLst>
    </bk>
    <bk>
      <extLst>
        <ext uri="{3e2802c4-a4d2-4d8b-9148-e3be6c30e623}">
          <xlrd:rvb i="13949"/>
        </ext>
      </extLst>
    </bk>
    <bk>
      <extLst>
        <ext uri="{3e2802c4-a4d2-4d8b-9148-e3be6c30e623}">
          <xlrd:rvb i="13950"/>
        </ext>
      </extLst>
    </bk>
    <bk>
      <extLst>
        <ext uri="{3e2802c4-a4d2-4d8b-9148-e3be6c30e623}">
          <xlrd:rvb i="13951"/>
        </ext>
      </extLst>
    </bk>
    <bk>
      <extLst>
        <ext uri="{3e2802c4-a4d2-4d8b-9148-e3be6c30e623}">
          <xlrd:rvb i="13952"/>
        </ext>
      </extLst>
    </bk>
    <bk>
      <extLst>
        <ext uri="{3e2802c4-a4d2-4d8b-9148-e3be6c30e623}">
          <xlrd:rvb i="13953"/>
        </ext>
      </extLst>
    </bk>
    <bk>
      <extLst>
        <ext uri="{3e2802c4-a4d2-4d8b-9148-e3be6c30e623}">
          <xlrd:rvb i="13954"/>
        </ext>
      </extLst>
    </bk>
    <bk>
      <extLst>
        <ext uri="{3e2802c4-a4d2-4d8b-9148-e3be6c30e623}">
          <xlrd:rvb i="13955"/>
        </ext>
      </extLst>
    </bk>
    <bk>
      <extLst>
        <ext uri="{3e2802c4-a4d2-4d8b-9148-e3be6c30e623}">
          <xlrd:rvb i="13956"/>
        </ext>
      </extLst>
    </bk>
    <bk>
      <extLst>
        <ext uri="{3e2802c4-a4d2-4d8b-9148-e3be6c30e623}">
          <xlrd:rvb i="13957"/>
        </ext>
      </extLst>
    </bk>
    <bk>
      <extLst>
        <ext uri="{3e2802c4-a4d2-4d8b-9148-e3be6c30e623}">
          <xlrd:rvb i="13958"/>
        </ext>
      </extLst>
    </bk>
    <bk>
      <extLst>
        <ext uri="{3e2802c4-a4d2-4d8b-9148-e3be6c30e623}">
          <xlrd:rvb i="13959"/>
        </ext>
      </extLst>
    </bk>
    <bk>
      <extLst>
        <ext uri="{3e2802c4-a4d2-4d8b-9148-e3be6c30e623}">
          <xlrd:rvb i="13960"/>
        </ext>
      </extLst>
    </bk>
    <bk>
      <extLst>
        <ext uri="{3e2802c4-a4d2-4d8b-9148-e3be6c30e623}">
          <xlrd:rvb i="13961"/>
        </ext>
      </extLst>
    </bk>
    <bk>
      <extLst>
        <ext uri="{3e2802c4-a4d2-4d8b-9148-e3be6c30e623}">
          <xlrd:rvb i="13962"/>
        </ext>
      </extLst>
    </bk>
    <bk>
      <extLst>
        <ext uri="{3e2802c4-a4d2-4d8b-9148-e3be6c30e623}">
          <xlrd:rvb i="13963"/>
        </ext>
      </extLst>
    </bk>
    <bk>
      <extLst>
        <ext uri="{3e2802c4-a4d2-4d8b-9148-e3be6c30e623}">
          <xlrd:rvb i="13964"/>
        </ext>
      </extLst>
    </bk>
    <bk>
      <extLst>
        <ext uri="{3e2802c4-a4d2-4d8b-9148-e3be6c30e623}">
          <xlrd:rvb i="13965"/>
        </ext>
      </extLst>
    </bk>
    <bk>
      <extLst>
        <ext uri="{3e2802c4-a4d2-4d8b-9148-e3be6c30e623}">
          <xlrd:rvb i="13966"/>
        </ext>
      </extLst>
    </bk>
    <bk>
      <extLst>
        <ext uri="{3e2802c4-a4d2-4d8b-9148-e3be6c30e623}">
          <xlrd:rvb i="13967"/>
        </ext>
      </extLst>
    </bk>
    <bk>
      <extLst>
        <ext uri="{3e2802c4-a4d2-4d8b-9148-e3be6c30e623}">
          <xlrd:rvb i="13968"/>
        </ext>
      </extLst>
    </bk>
    <bk>
      <extLst>
        <ext uri="{3e2802c4-a4d2-4d8b-9148-e3be6c30e623}">
          <xlrd:rvb i="13969"/>
        </ext>
      </extLst>
    </bk>
    <bk>
      <extLst>
        <ext uri="{3e2802c4-a4d2-4d8b-9148-e3be6c30e623}">
          <xlrd:rvb i="13970"/>
        </ext>
      </extLst>
    </bk>
    <bk>
      <extLst>
        <ext uri="{3e2802c4-a4d2-4d8b-9148-e3be6c30e623}">
          <xlrd:rvb i="13971"/>
        </ext>
      </extLst>
    </bk>
    <bk>
      <extLst>
        <ext uri="{3e2802c4-a4d2-4d8b-9148-e3be6c30e623}">
          <xlrd:rvb i="13972"/>
        </ext>
      </extLst>
    </bk>
    <bk>
      <extLst>
        <ext uri="{3e2802c4-a4d2-4d8b-9148-e3be6c30e623}">
          <xlrd:rvb i="13973"/>
        </ext>
      </extLst>
    </bk>
    <bk>
      <extLst>
        <ext uri="{3e2802c4-a4d2-4d8b-9148-e3be6c30e623}">
          <xlrd:rvb i="13974"/>
        </ext>
      </extLst>
    </bk>
    <bk>
      <extLst>
        <ext uri="{3e2802c4-a4d2-4d8b-9148-e3be6c30e623}">
          <xlrd:rvb i="13975"/>
        </ext>
      </extLst>
    </bk>
    <bk>
      <extLst>
        <ext uri="{3e2802c4-a4d2-4d8b-9148-e3be6c30e623}">
          <xlrd:rvb i="13976"/>
        </ext>
      </extLst>
    </bk>
    <bk>
      <extLst>
        <ext uri="{3e2802c4-a4d2-4d8b-9148-e3be6c30e623}">
          <xlrd:rvb i="13977"/>
        </ext>
      </extLst>
    </bk>
    <bk>
      <extLst>
        <ext uri="{3e2802c4-a4d2-4d8b-9148-e3be6c30e623}">
          <xlrd:rvb i="13978"/>
        </ext>
      </extLst>
    </bk>
    <bk>
      <extLst>
        <ext uri="{3e2802c4-a4d2-4d8b-9148-e3be6c30e623}">
          <xlrd:rvb i="13979"/>
        </ext>
      </extLst>
    </bk>
    <bk>
      <extLst>
        <ext uri="{3e2802c4-a4d2-4d8b-9148-e3be6c30e623}">
          <xlrd:rvb i="13980"/>
        </ext>
      </extLst>
    </bk>
    <bk>
      <extLst>
        <ext uri="{3e2802c4-a4d2-4d8b-9148-e3be6c30e623}">
          <xlrd:rvb i="13981"/>
        </ext>
      </extLst>
    </bk>
    <bk>
      <extLst>
        <ext uri="{3e2802c4-a4d2-4d8b-9148-e3be6c30e623}">
          <xlrd:rvb i="13982"/>
        </ext>
      </extLst>
    </bk>
    <bk>
      <extLst>
        <ext uri="{3e2802c4-a4d2-4d8b-9148-e3be6c30e623}">
          <xlrd:rvb i="13983"/>
        </ext>
      </extLst>
    </bk>
    <bk>
      <extLst>
        <ext uri="{3e2802c4-a4d2-4d8b-9148-e3be6c30e623}">
          <xlrd:rvb i="13984"/>
        </ext>
      </extLst>
    </bk>
    <bk>
      <extLst>
        <ext uri="{3e2802c4-a4d2-4d8b-9148-e3be6c30e623}">
          <xlrd:rvb i="13985"/>
        </ext>
      </extLst>
    </bk>
    <bk>
      <extLst>
        <ext uri="{3e2802c4-a4d2-4d8b-9148-e3be6c30e623}">
          <xlrd:rvb i="13986"/>
        </ext>
      </extLst>
    </bk>
    <bk>
      <extLst>
        <ext uri="{3e2802c4-a4d2-4d8b-9148-e3be6c30e623}">
          <xlrd:rvb i="13987"/>
        </ext>
      </extLst>
    </bk>
    <bk>
      <extLst>
        <ext uri="{3e2802c4-a4d2-4d8b-9148-e3be6c30e623}">
          <xlrd:rvb i="13988"/>
        </ext>
      </extLst>
    </bk>
    <bk>
      <extLst>
        <ext uri="{3e2802c4-a4d2-4d8b-9148-e3be6c30e623}">
          <xlrd:rvb i="13989"/>
        </ext>
      </extLst>
    </bk>
    <bk>
      <extLst>
        <ext uri="{3e2802c4-a4d2-4d8b-9148-e3be6c30e623}">
          <xlrd:rvb i="13990"/>
        </ext>
      </extLst>
    </bk>
    <bk>
      <extLst>
        <ext uri="{3e2802c4-a4d2-4d8b-9148-e3be6c30e623}">
          <xlrd:rvb i="13991"/>
        </ext>
      </extLst>
    </bk>
    <bk>
      <extLst>
        <ext uri="{3e2802c4-a4d2-4d8b-9148-e3be6c30e623}">
          <xlrd:rvb i="13992"/>
        </ext>
      </extLst>
    </bk>
    <bk>
      <extLst>
        <ext uri="{3e2802c4-a4d2-4d8b-9148-e3be6c30e623}">
          <xlrd:rvb i="13993"/>
        </ext>
      </extLst>
    </bk>
    <bk>
      <extLst>
        <ext uri="{3e2802c4-a4d2-4d8b-9148-e3be6c30e623}">
          <xlrd:rvb i="13994"/>
        </ext>
      </extLst>
    </bk>
    <bk>
      <extLst>
        <ext uri="{3e2802c4-a4d2-4d8b-9148-e3be6c30e623}">
          <xlrd:rvb i="13995"/>
        </ext>
      </extLst>
    </bk>
    <bk>
      <extLst>
        <ext uri="{3e2802c4-a4d2-4d8b-9148-e3be6c30e623}">
          <xlrd:rvb i="13996"/>
        </ext>
      </extLst>
    </bk>
    <bk>
      <extLst>
        <ext uri="{3e2802c4-a4d2-4d8b-9148-e3be6c30e623}">
          <xlrd:rvb i="13997"/>
        </ext>
      </extLst>
    </bk>
    <bk>
      <extLst>
        <ext uri="{3e2802c4-a4d2-4d8b-9148-e3be6c30e623}">
          <xlrd:rvb i="13998"/>
        </ext>
      </extLst>
    </bk>
    <bk>
      <extLst>
        <ext uri="{3e2802c4-a4d2-4d8b-9148-e3be6c30e623}">
          <xlrd:rvb i="13999"/>
        </ext>
      </extLst>
    </bk>
    <bk>
      <extLst>
        <ext uri="{3e2802c4-a4d2-4d8b-9148-e3be6c30e623}">
          <xlrd:rvb i="14000"/>
        </ext>
      </extLst>
    </bk>
    <bk>
      <extLst>
        <ext uri="{3e2802c4-a4d2-4d8b-9148-e3be6c30e623}">
          <xlrd:rvb i="14001"/>
        </ext>
      </extLst>
    </bk>
    <bk>
      <extLst>
        <ext uri="{3e2802c4-a4d2-4d8b-9148-e3be6c30e623}">
          <xlrd:rvb i="14002"/>
        </ext>
      </extLst>
    </bk>
    <bk>
      <extLst>
        <ext uri="{3e2802c4-a4d2-4d8b-9148-e3be6c30e623}">
          <xlrd:rvb i="14003"/>
        </ext>
      </extLst>
    </bk>
    <bk>
      <extLst>
        <ext uri="{3e2802c4-a4d2-4d8b-9148-e3be6c30e623}">
          <xlrd:rvb i="14004"/>
        </ext>
      </extLst>
    </bk>
    <bk>
      <extLst>
        <ext uri="{3e2802c4-a4d2-4d8b-9148-e3be6c30e623}">
          <xlrd:rvb i="14005"/>
        </ext>
      </extLst>
    </bk>
    <bk>
      <extLst>
        <ext uri="{3e2802c4-a4d2-4d8b-9148-e3be6c30e623}">
          <xlrd:rvb i="14006"/>
        </ext>
      </extLst>
    </bk>
    <bk>
      <extLst>
        <ext uri="{3e2802c4-a4d2-4d8b-9148-e3be6c30e623}">
          <xlrd:rvb i="14007"/>
        </ext>
      </extLst>
    </bk>
    <bk>
      <extLst>
        <ext uri="{3e2802c4-a4d2-4d8b-9148-e3be6c30e623}">
          <xlrd:rvb i="14008"/>
        </ext>
      </extLst>
    </bk>
    <bk>
      <extLst>
        <ext uri="{3e2802c4-a4d2-4d8b-9148-e3be6c30e623}">
          <xlrd:rvb i="14009"/>
        </ext>
      </extLst>
    </bk>
    <bk>
      <extLst>
        <ext uri="{3e2802c4-a4d2-4d8b-9148-e3be6c30e623}">
          <xlrd:rvb i="14010"/>
        </ext>
      </extLst>
    </bk>
    <bk>
      <extLst>
        <ext uri="{3e2802c4-a4d2-4d8b-9148-e3be6c30e623}">
          <xlrd:rvb i="14011"/>
        </ext>
      </extLst>
    </bk>
    <bk>
      <extLst>
        <ext uri="{3e2802c4-a4d2-4d8b-9148-e3be6c30e623}">
          <xlrd:rvb i="14012"/>
        </ext>
      </extLst>
    </bk>
    <bk>
      <extLst>
        <ext uri="{3e2802c4-a4d2-4d8b-9148-e3be6c30e623}">
          <xlrd:rvb i="14013"/>
        </ext>
      </extLst>
    </bk>
    <bk>
      <extLst>
        <ext uri="{3e2802c4-a4d2-4d8b-9148-e3be6c30e623}">
          <xlrd:rvb i="14014"/>
        </ext>
      </extLst>
    </bk>
    <bk>
      <extLst>
        <ext uri="{3e2802c4-a4d2-4d8b-9148-e3be6c30e623}">
          <xlrd:rvb i="14015"/>
        </ext>
      </extLst>
    </bk>
    <bk>
      <extLst>
        <ext uri="{3e2802c4-a4d2-4d8b-9148-e3be6c30e623}">
          <xlrd:rvb i="14016"/>
        </ext>
      </extLst>
    </bk>
    <bk>
      <extLst>
        <ext uri="{3e2802c4-a4d2-4d8b-9148-e3be6c30e623}">
          <xlrd:rvb i="14017"/>
        </ext>
      </extLst>
    </bk>
    <bk>
      <extLst>
        <ext uri="{3e2802c4-a4d2-4d8b-9148-e3be6c30e623}">
          <xlrd:rvb i="14018"/>
        </ext>
      </extLst>
    </bk>
    <bk>
      <extLst>
        <ext uri="{3e2802c4-a4d2-4d8b-9148-e3be6c30e623}">
          <xlrd:rvb i="14019"/>
        </ext>
      </extLst>
    </bk>
    <bk>
      <extLst>
        <ext uri="{3e2802c4-a4d2-4d8b-9148-e3be6c30e623}">
          <xlrd:rvb i="14020"/>
        </ext>
      </extLst>
    </bk>
    <bk>
      <extLst>
        <ext uri="{3e2802c4-a4d2-4d8b-9148-e3be6c30e623}">
          <xlrd:rvb i="14021"/>
        </ext>
      </extLst>
    </bk>
    <bk>
      <extLst>
        <ext uri="{3e2802c4-a4d2-4d8b-9148-e3be6c30e623}">
          <xlrd:rvb i="14022"/>
        </ext>
      </extLst>
    </bk>
    <bk>
      <extLst>
        <ext uri="{3e2802c4-a4d2-4d8b-9148-e3be6c30e623}">
          <xlrd:rvb i="14023"/>
        </ext>
      </extLst>
    </bk>
    <bk>
      <extLst>
        <ext uri="{3e2802c4-a4d2-4d8b-9148-e3be6c30e623}">
          <xlrd:rvb i="14024"/>
        </ext>
      </extLst>
    </bk>
    <bk>
      <extLst>
        <ext uri="{3e2802c4-a4d2-4d8b-9148-e3be6c30e623}">
          <xlrd:rvb i="14025"/>
        </ext>
      </extLst>
    </bk>
    <bk>
      <extLst>
        <ext uri="{3e2802c4-a4d2-4d8b-9148-e3be6c30e623}">
          <xlrd:rvb i="14026"/>
        </ext>
      </extLst>
    </bk>
    <bk>
      <extLst>
        <ext uri="{3e2802c4-a4d2-4d8b-9148-e3be6c30e623}">
          <xlrd:rvb i="14027"/>
        </ext>
      </extLst>
    </bk>
    <bk>
      <extLst>
        <ext uri="{3e2802c4-a4d2-4d8b-9148-e3be6c30e623}">
          <xlrd:rvb i="14028"/>
        </ext>
      </extLst>
    </bk>
    <bk>
      <extLst>
        <ext uri="{3e2802c4-a4d2-4d8b-9148-e3be6c30e623}">
          <xlrd:rvb i="14029"/>
        </ext>
      </extLst>
    </bk>
    <bk>
      <extLst>
        <ext uri="{3e2802c4-a4d2-4d8b-9148-e3be6c30e623}">
          <xlrd:rvb i="14030"/>
        </ext>
      </extLst>
    </bk>
    <bk>
      <extLst>
        <ext uri="{3e2802c4-a4d2-4d8b-9148-e3be6c30e623}">
          <xlrd:rvb i="14031"/>
        </ext>
      </extLst>
    </bk>
    <bk>
      <extLst>
        <ext uri="{3e2802c4-a4d2-4d8b-9148-e3be6c30e623}">
          <xlrd:rvb i="14032"/>
        </ext>
      </extLst>
    </bk>
    <bk>
      <extLst>
        <ext uri="{3e2802c4-a4d2-4d8b-9148-e3be6c30e623}">
          <xlrd:rvb i="14033"/>
        </ext>
      </extLst>
    </bk>
    <bk>
      <extLst>
        <ext uri="{3e2802c4-a4d2-4d8b-9148-e3be6c30e623}">
          <xlrd:rvb i="14034"/>
        </ext>
      </extLst>
    </bk>
    <bk>
      <extLst>
        <ext uri="{3e2802c4-a4d2-4d8b-9148-e3be6c30e623}">
          <xlrd:rvb i="14035"/>
        </ext>
      </extLst>
    </bk>
    <bk>
      <extLst>
        <ext uri="{3e2802c4-a4d2-4d8b-9148-e3be6c30e623}">
          <xlrd:rvb i="14036"/>
        </ext>
      </extLst>
    </bk>
    <bk>
      <extLst>
        <ext uri="{3e2802c4-a4d2-4d8b-9148-e3be6c30e623}">
          <xlrd:rvb i="14037"/>
        </ext>
      </extLst>
    </bk>
    <bk>
      <extLst>
        <ext uri="{3e2802c4-a4d2-4d8b-9148-e3be6c30e623}">
          <xlrd:rvb i="14038"/>
        </ext>
      </extLst>
    </bk>
    <bk>
      <extLst>
        <ext uri="{3e2802c4-a4d2-4d8b-9148-e3be6c30e623}">
          <xlrd:rvb i="14039"/>
        </ext>
      </extLst>
    </bk>
    <bk>
      <extLst>
        <ext uri="{3e2802c4-a4d2-4d8b-9148-e3be6c30e623}">
          <xlrd:rvb i="14040"/>
        </ext>
      </extLst>
    </bk>
    <bk>
      <extLst>
        <ext uri="{3e2802c4-a4d2-4d8b-9148-e3be6c30e623}">
          <xlrd:rvb i="14041"/>
        </ext>
      </extLst>
    </bk>
    <bk>
      <extLst>
        <ext uri="{3e2802c4-a4d2-4d8b-9148-e3be6c30e623}">
          <xlrd:rvb i="14042"/>
        </ext>
      </extLst>
    </bk>
    <bk>
      <extLst>
        <ext uri="{3e2802c4-a4d2-4d8b-9148-e3be6c30e623}">
          <xlrd:rvb i="14043"/>
        </ext>
      </extLst>
    </bk>
    <bk>
      <extLst>
        <ext uri="{3e2802c4-a4d2-4d8b-9148-e3be6c30e623}">
          <xlrd:rvb i="14044"/>
        </ext>
      </extLst>
    </bk>
    <bk>
      <extLst>
        <ext uri="{3e2802c4-a4d2-4d8b-9148-e3be6c30e623}">
          <xlrd:rvb i="14045"/>
        </ext>
      </extLst>
    </bk>
    <bk>
      <extLst>
        <ext uri="{3e2802c4-a4d2-4d8b-9148-e3be6c30e623}">
          <xlrd:rvb i="14046"/>
        </ext>
      </extLst>
    </bk>
    <bk>
      <extLst>
        <ext uri="{3e2802c4-a4d2-4d8b-9148-e3be6c30e623}">
          <xlrd:rvb i="14047"/>
        </ext>
      </extLst>
    </bk>
    <bk>
      <extLst>
        <ext uri="{3e2802c4-a4d2-4d8b-9148-e3be6c30e623}">
          <xlrd:rvb i="14048"/>
        </ext>
      </extLst>
    </bk>
    <bk>
      <extLst>
        <ext uri="{3e2802c4-a4d2-4d8b-9148-e3be6c30e623}">
          <xlrd:rvb i="14049"/>
        </ext>
      </extLst>
    </bk>
    <bk>
      <extLst>
        <ext uri="{3e2802c4-a4d2-4d8b-9148-e3be6c30e623}">
          <xlrd:rvb i="14050"/>
        </ext>
      </extLst>
    </bk>
    <bk>
      <extLst>
        <ext uri="{3e2802c4-a4d2-4d8b-9148-e3be6c30e623}">
          <xlrd:rvb i="14051"/>
        </ext>
      </extLst>
    </bk>
    <bk>
      <extLst>
        <ext uri="{3e2802c4-a4d2-4d8b-9148-e3be6c30e623}">
          <xlrd:rvb i="14052"/>
        </ext>
      </extLst>
    </bk>
    <bk>
      <extLst>
        <ext uri="{3e2802c4-a4d2-4d8b-9148-e3be6c30e623}">
          <xlrd:rvb i="14053"/>
        </ext>
      </extLst>
    </bk>
    <bk>
      <extLst>
        <ext uri="{3e2802c4-a4d2-4d8b-9148-e3be6c30e623}">
          <xlrd:rvb i="14054"/>
        </ext>
      </extLst>
    </bk>
    <bk>
      <extLst>
        <ext uri="{3e2802c4-a4d2-4d8b-9148-e3be6c30e623}">
          <xlrd:rvb i="14055"/>
        </ext>
      </extLst>
    </bk>
    <bk>
      <extLst>
        <ext uri="{3e2802c4-a4d2-4d8b-9148-e3be6c30e623}">
          <xlrd:rvb i="14056"/>
        </ext>
      </extLst>
    </bk>
    <bk>
      <extLst>
        <ext uri="{3e2802c4-a4d2-4d8b-9148-e3be6c30e623}">
          <xlrd:rvb i="14057"/>
        </ext>
      </extLst>
    </bk>
    <bk>
      <extLst>
        <ext uri="{3e2802c4-a4d2-4d8b-9148-e3be6c30e623}">
          <xlrd:rvb i="14058"/>
        </ext>
      </extLst>
    </bk>
    <bk>
      <extLst>
        <ext uri="{3e2802c4-a4d2-4d8b-9148-e3be6c30e623}">
          <xlrd:rvb i="14059"/>
        </ext>
      </extLst>
    </bk>
    <bk>
      <extLst>
        <ext uri="{3e2802c4-a4d2-4d8b-9148-e3be6c30e623}">
          <xlrd:rvb i="14060"/>
        </ext>
      </extLst>
    </bk>
    <bk>
      <extLst>
        <ext uri="{3e2802c4-a4d2-4d8b-9148-e3be6c30e623}">
          <xlrd:rvb i="14061"/>
        </ext>
      </extLst>
    </bk>
    <bk>
      <extLst>
        <ext uri="{3e2802c4-a4d2-4d8b-9148-e3be6c30e623}">
          <xlrd:rvb i="14062"/>
        </ext>
      </extLst>
    </bk>
    <bk>
      <extLst>
        <ext uri="{3e2802c4-a4d2-4d8b-9148-e3be6c30e623}">
          <xlrd:rvb i="14063"/>
        </ext>
      </extLst>
    </bk>
    <bk>
      <extLst>
        <ext uri="{3e2802c4-a4d2-4d8b-9148-e3be6c30e623}">
          <xlrd:rvb i="14064"/>
        </ext>
      </extLst>
    </bk>
    <bk>
      <extLst>
        <ext uri="{3e2802c4-a4d2-4d8b-9148-e3be6c30e623}">
          <xlrd:rvb i="14065"/>
        </ext>
      </extLst>
    </bk>
    <bk>
      <extLst>
        <ext uri="{3e2802c4-a4d2-4d8b-9148-e3be6c30e623}">
          <xlrd:rvb i="14066"/>
        </ext>
      </extLst>
    </bk>
    <bk>
      <extLst>
        <ext uri="{3e2802c4-a4d2-4d8b-9148-e3be6c30e623}">
          <xlrd:rvb i="14067"/>
        </ext>
      </extLst>
    </bk>
    <bk>
      <extLst>
        <ext uri="{3e2802c4-a4d2-4d8b-9148-e3be6c30e623}">
          <xlrd:rvb i="14068"/>
        </ext>
      </extLst>
    </bk>
    <bk>
      <extLst>
        <ext uri="{3e2802c4-a4d2-4d8b-9148-e3be6c30e623}">
          <xlrd:rvb i="14069"/>
        </ext>
      </extLst>
    </bk>
    <bk>
      <extLst>
        <ext uri="{3e2802c4-a4d2-4d8b-9148-e3be6c30e623}">
          <xlrd:rvb i="14070"/>
        </ext>
      </extLst>
    </bk>
    <bk>
      <extLst>
        <ext uri="{3e2802c4-a4d2-4d8b-9148-e3be6c30e623}">
          <xlrd:rvb i="14071"/>
        </ext>
      </extLst>
    </bk>
    <bk>
      <extLst>
        <ext uri="{3e2802c4-a4d2-4d8b-9148-e3be6c30e623}">
          <xlrd:rvb i="14072"/>
        </ext>
      </extLst>
    </bk>
    <bk>
      <extLst>
        <ext uri="{3e2802c4-a4d2-4d8b-9148-e3be6c30e623}">
          <xlrd:rvb i="14073"/>
        </ext>
      </extLst>
    </bk>
    <bk>
      <extLst>
        <ext uri="{3e2802c4-a4d2-4d8b-9148-e3be6c30e623}">
          <xlrd:rvb i="14074"/>
        </ext>
      </extLst>
    </bk>
    <bk>
      <extLst>
        <ext uri="{3e2802c4-a4d2-4d8b-9148-e3be6c30e623}">
          <xlrd:rvb i="14075"/>
        </ext>
      </extLst>
    </bk>
    <bk>
      <extLst>
        <ext uri="{3e2802c4-a4d2-4d8b-9148-e3be6c30e623}">
          <xlrd:rvb i="14076"/>
        </ext>
      </extLst>
    </bk>
    <bk>
      <extLst>
        <ext uri="{3e2802c4-a4d2-4d8b-9148-e3be6c30e623}">
          <xlrd:rvb i="14077"/>
        </ext>
      </extLst>
    </bk>
    <bk>
      <extLst>
        <ext uri="{3e2802c4-a4d2-4d8b-9148-e3be6c30e623}">
          <xlrd:rvb i="14078"/>
        </ext>
      </extLst>
    </bk>
    <bk>
      <extLst>
        <ext uri="{3e2802c4-a4d2-4d8b-9148-e3be6c30e623}">
          <xlrd:rvb i="14079"/>
        </ext>
      </extLst>
    </bk>
    <bk>
      <extLst>
        <ext uri="{3e2802c4-a4d2-4d8b-9148-e3be6c30e623}">
          <xlrd:rvb i="14080"/>
        </ext>
      </extLst>
    </bk>
    <bk>
      <extLst>
        <ext uri="{3e2802c4-a4d2-4d8b-9148-e3be6c30e623}">
          <xlrd:rvb i="14081"/>
        </ext>
      </extLst>
    </bk>
    <bk>
      <extLst>
        <ext uri="{3e2802c4-a4d2-4d8b-9148-e3be6c30e623}">
          <xlrd:rvb i="14082"/>
        </ext>
      </extLst>
    </bk>
    <bk>
      <extLst>
        <ext uri="{3e2802c4-a4d2-4d8b-9148-e3be6c30e623}">
          <xlrd:rvb i="14083"/>
        </ext>
      </extLst>
    </bk>
    <bk>
      <extLst>
        <ext uri="{3e2802c4-a4d2-4d8b-9148-e3be6c30e623}">
          <xlrd:rvb i="14084"/>
        </ext>
      </extLst>
    </bk>
    <bk>
      <extLst>
        <ext uri="{3e2802c4-a4d2-4d8b-9148-e3be6c30e623}">
          <xlrd:rvb i="14085"/>
        </ext>
      </extLst>
    </bk>
    <bk>
      <extLst>
        <ext uri="{3e2802c4-a4d2-4d8b-9148-e3be6c30e623}">
          <xlrd:rvb i="14086"/>
        </ext>
      </extLst>
    </bk>
    <bk>
      <extLst>
        <ext uri="{3e2802c4-a4d2-4d8b-9148-e3be6c30e623}">
          <xlrd:rvb i="14087"/>
        </ext>
      </extLst>
    </bk>
    <bk>
      <extLst>
        <ext uri="{3e2802c4-a4d2-4d8b-9148-e3be6c30e623}">
          <xlrd:rvb i="14088"/>
        </ext>
      </extLst>
    </bk>
    <bk>
      <extLst>
        <ext uri="{3e2802c4-a4d2-4d8b-9148-e3be6c30e623}">
          <xlrd:rvb i="14089"/>
        </ext>
      </extLst>
    </bk>
    <bk>
      <extLst>
        <ext uri="{3e2802c4-a4d2-4d8b-9148-e3be6c30e623}">
          <xlrd:rvb i="14090"/>
        </ext>
      </extLst>
    </bk>
    <bk>
      <extLst>
        <ext uri="{3e2802c4-a4d2-4d8b-9148-e3be6c30e623}">
          <xlrd:rvb i="14091"/>
        </ext>
      </extLst>
    </bk>
    <bk>
      <extLst>
        <ext uri="{3e2802c4-a4d2-4d8b-9148-e3be6c30e623}">
          <xlrd:rvb i="14092"/>
        </ext>
      </extLst>
    </bk>
    <bk>
      <extLst>
        <ext uri="{3e2802c4-a4d2-4d8b-9148-e3be6c30e623}">
          <xlrd:rvb i="14093"/>
        </ext>
      </extLst>
    </bk>
    <bk>
      <extLst>
        <ext uri="{3e2802c4-a4d2-4d8b-9148-e3be6c30e623}">
          <xlrd:rvb i="14094"/>
        </ext>
      </extLst>
    </bk>
    <bk>
      <extLst>
        <ext uri="{3e2802c4-a4d2-4d8b-9148-e3be6c30e623}">
          <xlrd:rvb i="14095"/>
        </ext>
      </extLst>
    </bk>
    <bk>
      <extLst>
        <ext uri="{3e2802c4-a4d2-4d8b-9148-e3be6c30e623}">
          <xlrd:rvb i="14096"/>
        </ext>
      </extLst>
    </bk>
    <bk>
      <extLst>
        <ext uri="{3e2802c4-a4d2-4d8b-9148-e3be6c30e623}">
          <xlrd:rvb i="14097"/>
        </ext>
      </extLst>
    </bk>
    <bk>
      <extLst>
        <ext uri="{3e2802c4-a4d2-4d8b-9148-e3be6c30e623}">
          <xlrd:rvb i="14098"/>
        </ext>
      </extLst>
    </bk>
    <bk>
      <extLst>
        <ext uri="{3e2802c4-a4d2-4d8b-9148-e3be6c30e623}">
          <xlrd:rvb i="14099"/>
        </ext>
      </extLst>
    </bk>
    <bk>
      <extLst>
        <ext uri="{3e2802c4-a4d2-4d8b-9148-e3be6c30e623}">
          <xlrd:rvb i="14100"/>
        </ext>
      </extLst>
    </bk>
    <bk>
      <extLst>
        <ext uri="{3e2802c4-a4d2-4d8b-9148-e3be6c30e623}">
          <xlrd:rvb i="14101"/>
        </ext>
      </extLst>
    </bk>
    <bk>
      <extLst>
        <ext uri="{3e2802c4-a4d2-4d8b-9148-e3be6c30e623}">
          <xlrd:rvb i="14102"/>
        </ext>
      </extLst>
    </bk>
    <bk>
      <extLst>
        <ext uri="{3e2802c4-a4d2-4d8b-9148-e3be6c30e623}">
          <xlrd:rvb i="14103"/>
        </ext>
      </extLst>
    </bk>
    <bk>
      <extLst>
        <ext uri="{3e2802c4-a4d2-4d8b-9148-e3be6c30e623}">
          <xlrd:rvb i="14104"/>
        </ext>
      </extLst>
    </bk>
    <bk>
      <extLst>
        <ext uri="{3e2802c4-a4d2-4d8b-9148-e3be6c30e623}">
          <xlrd:rvb i="14105"/>
        </ext>
      </extLst>
    </bk>
    <bk>
      <extLst>
        <ext uri="{3e2802c4-a4d2-4d8b-9148-e3be6c30e623}">
          <xlrd:rvb i="14106"/>
        </ext>
      </extLst>
    </bk>
    <bk>
      <extLst>
        <ext uri="{3e2802c4-a4d2-4d8b-9148-e3be6c30e623}">
          <xlrd:rvb i="14107"/>
        </ext>
      </extLst>
    </bk>
    <bk>
      <extLst>
        <ext uri="{3e2802c4-a4d2-4d8b-9148-e3be6c30e623}">
          <xlrd:rvb i="14108"/>
        </ext>
      </extLst>
    </bk>
    <bk>
      <extLst>
        <ext uri="{3e2802c4-a4d2-4d8b-9148-e3be6c30e623}">
          <xlrd:rvb i="14109"/>
        </ext>
      </extLst>
    </bk>
    <bk>
      <extLst>
        <ext uri="{3e2802c4-a4d2-4d8b-9148-e3be6c30e623}">
          <xlrd:rvb i="14110"/>
        </ext>
      </extLst>
    </bk>
    <bk>
      <extLst>
        <ext uri="{3e2802c4-a4d2-4d8b-9148-e3be6c30e623}">
          <xlrd:rvb i="14111"/>
        </ext>
      </extLst>
    </bk>
    <bk>
      <extLst>
        <ext uri="{3e2802c4-a4d2-4d8b-9148-e3be6c30e623}">
          <xlrd:rvb i="14112"/>
        </ext>
      </extLst>
    </bk>
    <bk>
      <extLst>
        <ext uri="{3e2802c4-a4d2-4d8b-9148-e3be6c30e623}">
          <xlrd:rvb i="14113"/>
        </ext>
      </extLst>
    </bk>
    <bk>
      <extLst>
        <ext uri="{3e2802c4-a4d2-4d8b-9148-e3be6c30e623}">
          <xlrd:rvb i="14114"/>
        </ext>
      </extLst>
    </bk>
    <bk>
      <extLst>
        <ext uri="{3e2802c4-a4d2-4d8b-9148-e3be6c30e623}">
          <xlrd:rvb i="14115"/>
        </ext>
      </extLst>
    </bk>
    <bk>
      <extLst>
        <ext uri="{3e2802c4-a4d2-4d8b-9148-e3be6c30e623}">
          <xlrd:rvb i="14116"/>
        </ext>
      </extLst>
    </bk>
    <bk>
      <extLst>
        <ext uri="{3e2802c4-a4d2-4d8b-9148-e3be6c30e623}">
          <xlrd:rvb i="14117"/>
        </ext>
      </extLst>
    </bk>
    <bk>
      <extLst>
        <ext uri="{3e2802c4-a4d2-4d8b-9148-e3be6c30e623}">
          <xlrd:rvb i="14118"/>
        </ext>
      </extLst>
    </bk>
    <bk>
      <extLst>
        <ext uri="{3e2802c4-a4d2-4d8b-9148-e3be6c30e623}">
          <xlrd:rvb i="14119"/>
        </ext>
      </extLst>
    </bk>
    <bk>
      <extLst>
        <ext uri="{3e2802c4-a4d2-4d8b-9148-e3be6c30e623}">
          <xlrd:rvb i="14120"/>
        </ext>
      </extLst>
    </bk>
    <bk>
      <extLst>
        <ext uri="{3e2802c4-a4d2-4d8b-9148-e3be6c30e623}">
          <xlrd:rvb i="14121"/>
        </ext>
      </extLst>
    </bk>
    <bk>
      <extLst>
        <ext uri="{3e2802c4-a4d2-4d8b-9148-e3be6c30e623}">
          <xlrd:rvb i="14122"/>
        </ext>
      </extLst>
    </bk>
    <bk>
      <extLst>
        <ext uri="{3e2802c4-a4d2-4d8b-9148-e3be6c30e623}">
          <xlrd:rvb i="14123"/>
        </ext>
      </extLst>
    </bk>
    <bk>
      <extLst>
        <ext uri="{3e2802c4-a4d2-4d8b-9148-e3be6c30e623}">
          <xlrd:rvb i="14124"/>
        </ext>
      </extLst>
    </bk>
    <bk>
      <extLst>
        <ext uri="{3e2802c4-a4d2-4d8b-9148-e3be6c30e623}">
          <xlrd:rvb i="14125"/>
        </ext>
      </extLst>
    </bk>
    <bk>
      <extLst>
        <ext uri="{3e2802c4-a4d2-4d8b-9148-e3be6c30e623}">
          <xlrd:rvb i="14126"/>
        </ext>
      </extLst>
    </bk>
    <bk>
      <extLst>
        <ext uri="{3e2802c4-a4d2-4d8b-9148-e3be6c30e623}">
          <xlrd:rvb i="14127"/>
        </ext>
      </extLst>
    </bk>
    <bk>
      <extLst>
        <ext uri="{3e2802c4-a4d2-4d8b-9148-e3be6c30e623}">
          <xlrd:rvb i="14128"/>
        </ext>
      </extLst>
    </bk>
    <bk>
      <extLst>
        <ext uri="{3e2802c4-a4d2-4d8b-9148-e3be6c30e623}">
          <xlrd:rvb i="14129"/>
        </ext>
      </extLst>
    </bk>
    <bk>
      <extLst>
        <ext uri="{3e2802c4-a4d2-4d8b-9148-e3be6c30e623}">
          <xlrd:rvb i="14130"/>
        </ext>
      </extLst>
    </bk>
    <bk>
      <extLst>
        <ext uri="{3e2802c4-a4d2-4d8b-9148-e3be6c30e623}">
          <xlrd:rvb i="14131"/>
        </ext>
      </extLst>
    </bk>
    <bk>
      <extLst>
        <ext uri="{3e2802c4-a4d2-4d8b-9148-e3be6c30e623}">
          <xlrd:rvb i="14132"/>
        </ext>
      </extLst>
    </bk>
    <bk>
      <extLst>
        <ext uri="{3e2802c4-a4d2-4d8b-9148-e3be6c30e623}">
          <xlrd:rvb i="14133"/>
        </ext>
      </extLst>
    </bk>
    <bk>
      <extLst>
        <ext uri="{3e2802c4-a4d2-4d8b-9148-e3be6c30e623}">
          <xlrd:rvb i="14134"/>
        </ext>
      </extLst>
    </bk>
    <bk>
      <extLst>
        <ext uri="{3e2802c4-a4d2-4d8b-9148-e3be6c30e623}">
          <xlrd:rvb i="14135"/>
        </ext>
      </extLst>
    </bk>
    <bk>
      <extLst>
        <ext uri="{3e2802c4-a4d2-4d8b-9148-e3be6c30e623}">
          <xlrd:rvb i="14136"/>
        </ext>
      </extLst>
    </bk>
    <bk>
      <extLst>
        <ext uri="{3e2802c4-a4d2-4d8b-9148-e3be6c30e623}">
          <xlrd:rvb i="14137"/>
        </ext>
      </extLst>
    </bk>
    <bk>
      <extLst>
        <ext uri="{3e2802c4-a4d2-4d8b-9148-e3be6c30e623}">
          <xlrd:rvb i="14138"/>
        </ext>
      </extLst>
    </bk>
    <bk>
      <extLst>
        <ext uri="{3e2802c4-a4d2-4d8b-9148-e3be6c30e623}">
          <xlrd:rvb i="14139"/>
        </ext>
      </extLst>
    </bk>
    <bk>
      <extLst>
        <ext uri="{3e2802c4-a4d2-4d8b-9148-e3be6c30e623}">
          <xlrd:rvb i="14140"/>
        </ext>
      </extLst>
    </bk>
    <bk>
      <extLst>
        <ext uri="{3e2802c4-a4d2-4d8b-9148-e3be6c30e623}">
          <xlrd:rvb i="14141"/>
        </ext>
      </extLst>
    </bk>
    <bk>
      <extLst>
        <ext uri="{3e2802c4-a4d2-4d8b-9148-e3be6c30e623}">
          <xlrd:rvb i="14142"/>
        </ext>
      </extLst>
    </bk>
    <bk>
      <extLst>
        <ext uri="{3e2802c4-a4d2-4d8b-9148-e3be6c30e623}">
          <xlrd:rvb i="14143"/>
        </ext>
      </extLst>
    </bk>
    <bk>
      <extLst>
        <ext uri="{3e2802c4-a4d2-4d8b-9148-e3be6c30e623}">
          <xlrd:rvb i="14144"/>
        </ext>
      </extLst>
    </bk>
    <bk>
      <extLst>
        <ext uri="{3e2802c4-a4d2-4d8b-9148-e3be6c30e623}">
          <xlrd:rvb i="14145"/>
        </ext>
      </extLst>
    </bk>
    <bk>
      <extLst>
        <ext uri="{3e2802c4-a4d2-4d8b-9148-e3be6c30e623}">
          <xlrd:rvb i="14146"/>
        </ext>
      </extLst>
    </bk>
    <bk>
      <extLst>
        <ext uri="{3e2802c4-a4d2-4d8b-9148-e3be6c30e623}">
          <xlrd:rvb i="14147"/>
        </ext>
      </extLst>
    </bk>
    <bk>
      <extLst>
        <ext uri="{3e2802c4-a4d2-4d8b-9148-e3be6c30e623}">
          <xlrd:rvb i="14148"/>
        </ext>
      </extLst>
    </bk>
    <bk>
      <extLst>
        <ext uri="{3e2802c4-a4d2-4d8b-9148-e3be6c30e623}">
          <xlrd:rvb i="14149"/>
        </ext>
      </extLst>
    </bk>
    <bk>
      <extLst>
        <ext uri="{3e2802c4-a4d2-4d8b-9148-e3be6c30e623}">
          <xlrd:rvb i="14150"/>
        </ext>
      </extLst>
    </bk>
    <bk>
      <extLst>
        <ext uri="{3e2802c4-a4d2-4d8b-9148-e3be6c30e623}">
          <xlrd:rvb i="14151"/>
        </ext>
      </extLst>
    </bk>
    <bk>
      <extLst>
        <ext uri="{3e2802c4-a4d2-4d8b-9148-e3be6c30e623}">
          <xlrd:rvb i="14152"/>
        </ext>
      </extLst>
    </bk>
    <bk>
      <extLst>
        <ext uri="{3e2802c4-a4d2-4d8b-9148-e3be6c30e623}">
          <xlrd:rvb i="14153"/>
        </ext>
      </extLst>
    </bk>
    <bk>
      <extLst>
        <ext uri="{3e2802c4-a4d2-4d8b-9148-e3be6c30e623}">
          <xlrd:rvb i="14154"/>
        </ext>
      </extLst>
    </bk>
    <bk>
      <extLst>
        <ext uri="{3e2802c4-a4d2-4d8b-9148-e3be6c30e623}">
          <xlrd:rvb i="14155"/>
        </ext>
      </extLst>
    </bk>
    <bk>
      <extLst>
        <ext uri="{3e2802c4-a4d2-4d8b-9148-e3be6c30e623}">
          <xlrd:rvb i="14156"/>
        </ext>
      </extLst>
    </bk>
    <bk>
      <extLst>
        <ext uri="{3e2802c4-a4d2-4d8b-9148-e3be6c30e623}">
          <xlrd:rvb i="14157"/>
        </ext>
      </extLst>
    </bk>
    <bk>
      <extLst>
        <ext uri="{3e2802c4-a4d2-4d8b-9148-e3be6c30e623}">
          <xlrd:rvb i="14158"/>
        </ext>
      </extLst>
    </bk>
    <bk>
      <extLst>
        <ext uri="{3e2802c4-a4d2-4d8b-9148-e3be6c30e623}">
          <xlrd:rvb i="14159"/>
        </ext>
      </extLst>
    </bk>
    <bk>
      <extLst>
        <ext uri="{3e2802c4-a4d2-4d8b-9148-e3be6c30e623}">
          <xlrd:rvb i="14160"/>
        </ext>
      </extLst>
    </bk>
    <bk>
      <extLst>
        <ext uri="{3e2802c4-a4d2-4d8b-9148-e3be6c30e623}">
          <xlrd:rvb i="14161"/>
        </ext>
      </extLst>
    </bk>
    <bk>
      <extLst>
        <ext uri="{3e2802c4-a4d2-4d8b-9148-e3be6c30e623}">
          <xlrd:rvb i="14162"/>
        </ext>
      </extLst>
    </bk>
    <bk>
      <extLst>
        <ext uri="{3e2802c4-a4d2-4d8b-9148-e3be6c30e623}">
          <xlrd:rvb i="14163"/>
        </ext>
      </extLst>
    </bk>
    <bk>
      <extLst>
        <ext uri="{3e2802c4-a4d2-4d8b-9148-e3be6c30e623}">
          <xlrd:rvb i="14164"/>
        </ext>
      </extLst>
    </bk>
    <bk>
      <extLst>
        <ext uri="{3e2802c4-a4d2-4d8b-9148-e3be6c30e623}">
          <xlrd:rvb i="14165"/>
        </ext>
      </extLst>
    </bk>
    <bk>
      <extLst>
        <ext uri="{3e2802c4-a4d2-4d8b-9148-e3be6c30e623}">
          <xlrd:rvb i="14166"/>
        </ext>
      </extLst>
    </bk>
    <bk>
      <extLst>
        <ext uri="{3e2802c4-a4d2-4d8b-9148-e3be6c30e623}">
          <xlrd:rvb i="14167"/>
        </ext>
      </extLst>
    </bk>
    <bk>
      <extLst>
        <ext uri="{3e2802c4-a4d2-4d8b-9148-e3be6c30e623}">
          <xlrd:rvb i="14168"/>
        </ext>
      </extLst>
    </bk>
    <bk>
      <extLst>
        <ext uri="{3e2802c4-a4d2-4d8b-9148-e3be6c30e623}">
          <xlrd:rvb i="14169"/>
        </ext>
      </extLst>
    </bk>
    <bk>
      <extLst>
        <ext uri="{3e2802c4-a4d2-4d8b-9148-e3be6c30e623}">
          <xlrd:rvb i="14170"/>
        </ext>
      </extLst>
    </bk>
    <bk>
      <extLst>
        <ext uri="{3e2802c4-a4d2-4d8b-9148-e3be6c30e623}">
          <xlrd:rvb i="14171"/>
        </ext>
      </extLst>
    </bk>
    <bk>
      <extLst>
        <ext uri="{3e2802c4-a4d2-4d8b-9148-e3be6c30e623}">
          <xlrd:rvb i="14172"/>
        </ext>
      </extLst>
    </bk>
    <bk>
      <extLst>
        <ext uri="{3e2802c4-a4d2-4d8b-9148-e3be6c30e623}">
          <xlrd:rvb i="14173"/>
        </ext>
      </extLst>
    </bk>
    <bk>
      <extLst>
        <ext uri="{3e2802c4-a4d2-4d8b-9148-e3be6c30e623}">
          <xlrd:rvb i="14174"/>
        </ext>
      </extLst>
    </bk>
    <bk>
      <extLst>
        <ext uri="{3e2802c4-a4d2-4d8b-9148-e3be6c30e623}">
          <xlrd:rvb i="14175"/>
        </ext>
      </extLst>
    </bk>
    <bk>
      <extLst>
        <ext uri="{3e2802c4-a4d2-4d8b-9148-e3be6c30e623}">
          <xlrd:rvb i="14176"/>
        </ext>
      </extLst>
    </bk>
    <bk>
      <extLst>
        <ext uri="{3e2802c4-a4d2-4d8b-9148-e3be6c30e623}">
          <xlrd:rvb i="14177"/>
        </ext>
      </extLst>
    </bk>
    <bk>
      <extLst>
        <ext uri="{3e2802c4-a4d2-4d8b-9148-e3be6c30e623}">
          <xlrd:rvb i="14178"/>
        </ext>
      </extLst>
    </bk>
    <bk>
      <extLst>
        <ext uri="{3e2802c4-a4d2-4d8b-9148-e3be6c30e623}">
          <xlrd:rvb i="14179"/>
        </ext>
      </extLst>
    </bk>
    <bk>
      <extLst>
        <ext uri="{3e2802c4-a4d2-4d8b-9148-e3be6c30e623}">
          <xlrd:rvb i="14180"/>
        </ext>
      </extLst>
    </bk>
    <bk>
      <extLst>
        <ext uri="{3e2802c4-a4d2-4d8b-9148-e3be6c30e623}">
          <xlrd:rvb i="14181"/>
        </ext>
      </extLst>
    </bk>
    <bk>
      <extLst>
        <ext uri="{3e2802c4-a4d2-4d8b-9148-e3be6c30e623}">
          <xlrd:rvb i="14182"/>
        </ext>
      </extLst>
    </bk>
    <bk>
      <extLst>
        <ext uri="{3e2802c4-a4d2-4d8b-9148-e3be6c30e623}">
          <xlrd:rvb i="14183"/>
        </ext>
      </extLst>
    </bk>
    <bk>
      <extLst>
        <ext uri="{3e2802c4-a4d2-4d8b-9148-e3be6c30e623}">
          <xlrd:rvb i="14184"/>
        </ext>
      </extLst>
    </bk>
    <bk>
      <extLst>
        <ext uri="{3e2802c4-a4d2-4d8b-9148-e3be6c30e623}">
          <xlrd:rvb i="14185"/>
        </ext>
      </extLst>
    </bk>
    <bk>
      <extLst>
        <ext uri="{3e2802c4-a4d2-4d8b-9148-e3be6c30e623}">
          <xlrd:rvb i="14186"/>
        </ext>
      </extLst>
    </bk>
    <bk>
      <extLst>
        <ext uri="{3e2802c4-a4d2-4d8b-9148-e3be6c30e623}">
          <xlrd:rvb i="14187"/>
        </ext>
      </extLst>
    </bk>
    <bk>
      <extLst>
        <ext uri="{3e2802c4-a4d2-4d8b-9148-e3be6c30e623}">
          <xlrd:rvb i="14188"/>
        </ext>
      </extLst>
    </bk>
    <bk>
      <extLst>
        <ext uri="{3e2802c4-a4d2-4d8b-9148-e3be6c30e623}">
          <xlrd:rvb i="14189"/>
        </ext>
      </extLst>
    </bk>
    <bk>
      <extLst>
        <ext uri="{3e2802c4-a4d2-4d8b-9148-e3be6c30e623}">
          <xlrd:rvb i="14190"/>
        </ext>
      </extLst>
    </bk>
    <bk>
      <extLst>
        <ext uri="{3e2802c4-a4d2-4d8b-9148-e3be6c30e623}">
          <xlrd:rvb i="14191"/>
        </ext>
      </extLst>
    </bk>
    <bk>
      <extLst>
        <ext uri="{3e2802c4-a4d2-4d8b-9148-e3be6c30e623}">
          <xlrd:rvb i="14192"/>
        </ext>
      </extLst>
    </bk>
    <bk>
      <extLst>
        <ext uri="{3e2802c4-a4d2-4d8b-9148-e3be6c30e623}">
          <xlrd:rvb i="14193"/>
        </ext>
      </extLst>
    </bk>
    <bk>
      <extLst>
        <ext uri="{3e2802c4-a4d2-4d8b-9148-e3be6c30e623}">
          <xlrd:rvb i="14194"/>
        </ext>
      </extLst>
    </bk>
    <bk>
      <extLst>
        <ext uri="{3e2802c4-a4d2-4d8b-9148-e3be6c30e623}">
          <xlrd:rvb i="14195"/>
        </ext>
      </extLst>
    </bk>
    <bk>
      <extLst>
        <ext uri="{3e2802c4-a4d2-4d8b-9148-e3be6c30e623}">
          <xlrd:rvb i="14196"/>
        </ext>
      </extLst>
    </bk>
    <bk>
      <extLst>
        <ext uri="{3e2802c4-a4d2-4d8b-9148-e3be6c30e623}">
          <xlrd:rvb i="14197"/>
        </ext>
      </extLst>
    </bk>
    <bk>
      <extLst>
        <ext uri="{3e2802c4-a4d2-4d8b-9148-e3be6c30e623}">
          <xlrd:rvb i="14198"/>
        </ext>
      </extLst>
    </bk>
    <bk>
      <extLst>
        <ext uri="{3e2802c4-a4d2-4d8b-9148-e3be6c30e623}">
          <xlrd:rvb i="14199"/>
        </ext>
      </extLst>
    </bk>
    <bk>
      <extLst>
        <ext uri="{3e2802c4-a4d2-4d8b-9148-e3be6c30e623}">
          <xlrd:rvb i="14200"/>
        </ext>
      </extLst>
    </bk>
    <bk>
      <extLst>
        <ext uri="{3e2802c4-a4d2-4d8b-9148-e3be6c30e623}">
          <xlrd:rvb i="14201"/>
        </ext>
      </extLst>
    </bk>
    <bk>
      <extLst>
        <ext uri="{3e2802c4-a4d2-4d8b-9148-e3be6c30e623}">
          <xlrd:rvb i="14202"/>
        </ext>
      </extLst>
    </bk>
    <bk>
      <extLst>
        <ext uri="{3e2802c4-a4d2-4d8b-9148-e3be6c30e623}">
          <xlrd:rvb i="14203"/>
        </ext>
      </extLst>
    </bk>
    <bk>
      <extLst>
        <ext uri="{3e2802c4-a4d2-4d8b-9148-e3be6c30e623}">
          <xlrd:rvb i="14204"/>
        </ext>
      </extLst>
    </bk>
    <bk>
      <extLst>
        <ext uri="{3e2802c4-a4d2-4d8b-9148-e3be6c30e623}">
          <xlrd:rvb i="14205"/>
        </ext>
      </extLst>
    </bk>
    <bk>
      <extLst>
        <ext uri="{3e2802c4-a4d2-4d8b-9148-e3be6c30e623}">
          <xlrd:rvb i="14206"/>
        </ext>
      </extLst>
    </bk>
    <bk>
      <extLst>
        <ext uri="{3e2802c4-a4d2-4d8b-9148-e3be6c30e623}">
          <xlrd:rvb i="14207"/>
        </ext>
      </extLst>
    </bk>
    <bk>
      <extLst>
        <ext uri="{3e2802c4-a4d2-4d8b-9148-e3be6c30e623}">
          <xlrd:rvb i="14208"/>
        </ext>
      </extLst>
    </bk>
    <bk>
      <extLst>
        <ext uri="{3e2802c4-a4d2-4d8b-9148-e3be6c30e623}">
          <xlrd:rvb i="14209"/>
        </ext>
      </extLst>
    </bk>
    <bk>
      <extLst>
        <ext uri="{3e2802c4-a4d2-4d8b-9148-e3be6c30e623}">
          <xlrd:rvb i="14210"/>
        </ext>
      </extLst>
    </bk>
    <bk>
      <extLst>
        <ext uri="{3e2802c4-a4d2-4d8b-9148-e3be6c30e623}">
          <xlrd:rvb i="14211"/>
        </ext>
      </extLst>
    </bk>
    <bk>
      <extLst>
        <ext uri="{3e2802c4-a4d2-4d8b-9148-e3be6c30e623}">
          <xlrd:rvb i="14212"/>
        </ext>
      </extLst>
    </bk>
    <bk>
      <extLst>
        <ext uri="{3e2802c4-a4d2-4d8b-9148-e3be6c30e623}">
          <xlrd:rvb i="14213"/>
        </ext>
      </extLst>
    </bk>
    <bk>
      <extLst>
        <ext uri="{3e2802c4-a4d2-4d8b-9148-e3be6c30e623}">
          <xlrd:rvb i="14214"/>
        </ext>
      </extLst>
    </bk>
    <bk>
      <extLst>
        <ext uri="{3e2802c4-a4d2-4d8b-9148-e3be6c30e623}">
          <xlrd:rvb i="14215"/>
        </ext>
      </extLst>
    </bk>
    <bk>
      <extLst>
        <ext uri="{3e2802c4-a4d2-4d8b-9148-e3be6c30e623}">
          <xlrd:rvb i="14216"/>
        </ext>
      </extLst>
    </bk>
    <bk>
      <extLst>
        <ext uri="{3e2802c4-a4d2-4d8b-9148-e3be6c30e623}">
          <xlrd:rvb i="14217"/>
        </ext>
      </extLst>
    </bk>
    <bk>
      <extLst>
        <ext uri="{3e2802c4-a4d2-4d8b-9148-e3be6c30e623}">
          <xlrd:rvb i="14218"/>
        </ext>
      </extLst>
    </bk>
    <bk>
      <extLst>
        <ext uri="{3e2802c4-a4d2-4d8b-9148-e3be6c30e623}">
          <xlrd:rvb i="14219"/>
        </ext>
      </extLst>
    </bk>
    <bk>
      <extLst>
        <ext uri="{3e2802c4-a4d2-4d8b-9148-e3be6c30e623}">
          <xlrd:rvb i="14220"/>
        </ext>
      </extLst>
    </bk>
    <bk>
      <extLst>
        <ext uri="{3e2802c4-a4d2-4d8b-9148-e3be6c30e623}">
          <xlrd:rvb i="14221"/>
        </ext>
      </extLst>
    </bk>
    <bk>
      <extLst>
        <ext uri="{3e2802c4-a4d2-4d8b-9148-e3be6c30e623}">
          <xlrd:rvb i="14222"/>
        </ext>
      </extLst>
    </bk>
    <bk>
      <extLst>
        <ext uri="{3e2802c4-a4d2-4d8b-9148-e3be6c30e623}">
          <xlrd:rvb i="14223"/>
        </ext>
      </extLst>
    </bk>
    <bk>
      <extLst>
        <ext uri="{3e2802c4-a4d2-4d8b-9148-e3be6c30e623}">
          <xlrd:rvb i="14224"/>
        </ext>
      </extLst>
    </bk>
    <bk>
      <extLst>
        <ext uri="{3e2802c4-a4d2-4d8b-9148-e3be6c30e623}">
          <xlrd:rvb i="14225"/>
        </ext>
      </extLst>
    </bk>
    <bk>
      <extLst>
        <ext uri="{3e2802c4-a4d2-4d8b-9148-e3be6c30e623}">
          <xlrd:rvb i="14226"/>
        </ext>
      </extLst>
    </bk>
    <bk>
      <extLst>
        <ext uri="{3e2802c4-a4d2-4d8b-9148-e3be6c30e623}">
          <xlrd:rvb i="14227"/>
        </ext>
      </extLst>
    </bk>
    <bk>
      <extLst>
        <ext uri="{3e2802c4-a4d2-4d8b-9148-e3be6c30e623}">
          <xlrd:rvb i="14228"/>
        </ext>
      </extLst>
    </bk>
    <bk>
      <extLst>
        <ext uri="{3e2802c4-a4d2-4d8b-9148-e3be6c30e623}">
          <xlrd:rvb i="14229"/>
        </ext>
      </extLst>
    </bk>
    <bk>
      <extLst>
        <ext uri="{3e2802c4-a4d2-4d8b-9148-e3be6c30e623}">
          <xlrd:rvb i="14230"/>
        </ext>
      </extLst>
    </bk>
    <bk>
      <extLst>
        <ext uri="{3e2802c4-a4d2-4d8b-9148-e3be6c30e623}">
          <xlrd:rvb i="14231"/>
        </ext>
      </extLst>
    </bk>
    <bk>
      <extLst>
        <ext uri="{3e2802c4-a4d2-4d8b-9148-e3be6c30e623}">
          <xlrd:rvb i="14232"/>
        </ext>
      </extLst>
    </bk>
    <bk>
      <extLst>
        <ext uri="{3e2802c4-a4d2-4d8b-9148-e3be6c30e623}">
          <xlrd:rvb i="14233"/>
        </ext>
      </extLst>
    </bk>
    <bk>
      <extLst>
        <ext uri="{3e2802c4-a4d2-4d8b-9148-e3be6c30e623}">
          <xlrd:rvb i="14234"/>
        </ext>
      </extLst>
    </bk>
    <bk>
      <extLst>
        <ext uri="{3e2802c4-a4d2-4d8b-9148-e3be6c30e623}">
          <xlrd:rvb i="14235"/>
        </ext>
      </extLst>
    </bk>
    <bk>
      <extLst>
        <ext uri="{3e2802c4-a4d2-4d8b-9148-e3be6c30e623}">
          <xlrd:rvb i="14236"/>
        </ext>
      </extLst>
    </bk>
    <bk>
      <extLst>
        <ext uri="{3e2802c4-a4d2-4d8b-9148-e3be6c30e623}">
          <xlrd:rvb i="14237"/>
        </ext>
      </extLst>
    </bk>
    <bk>
      <extLst>
        <ext uri="{3e2802c4-a4d2-4d8b-9148-e3be6c30e623}">
          <xlrd:rvb i="14238"/>
        </ext>
      </extLst>
    </bk>
    <bk>
      <extLst>
        <ext uri="{3e2802c4-a4d2-4d8b-9148-e3be6c30e623}">
          <xlrd:rvb i="14239"/>
        </ext>
      </extLst>
    </bk>
    <bk>
      <extLst>
        <ext uri="{3e2802c4-a4d2-4d8b-9148-e3be6c30e623}">
          <xlrd:rvb i="14240"/>
        </ext>
      </extLst>
    </bk>
    <bk>
      <extLst>
        <ext uri="{3e2802c4-a4d2-4d8b-9148-e3be6c30e623}">
          <xlrd:rvb i="14241"/>
        </ext>
      </extLst>
    </bk>
    <bk>
      <extLst>
        <ext uri="{3e2802c4-a4d2-4d8b-9148-e3be6c30e623}">
          <xlrd:rvb i="14242"/>
        </ext>
      </extLst>
    </bk>
    <bk>
      <extLst>
        <ext uri="{3e2802c4-a4d2-4d8b-9148-e3be6c30e623}">
          <xlrd:rvb i="14243"/>
        </ext>
      </extLst>
    </bk>
    <bk>
      <extLst>
        <ext uri="{3e2802c4-a4d2-4d8b-9148-e3be6c30e623}">
          <xlrd:rvb i="14244"/>
        </ext>
      </extLst>
    </bk>
    <bk>
      <extLst>
        <ext uri="{3e2802c4-a4d2-4d8b-9148-e3be6c30e623}">
          <xlrd:rvb i="14245"/>
        </ext>
      </extLst>
    </bk>
    <bk>
      <extLst>
        <ext uri="{3e2802c4-a4d2-4d8b-9148-e3be6c30e623}">
          <xlrd:rvb i="14246"/>
        </ext>
      </extLst>
    </bk>
    <bk>
      <extLst>
        <ext uri="{3e2802c4-a4d2-4d8b-9148-e3be6c30e623}">
          <xlrd:rvb i="14247"/>
        </ext>
      </extLst>
    </bk>
    <bk>
      <extLst>
        <ext uri="{3e2802c4-a4d2-4d8b-9148-e3be6c30e623}">
          <xlrd:rvb i="14248"/>
        </ext>
      </extLst>
    </bk>
    <bk>
      <extLst>
        <ext uri="{3e2802c4-a4d2-4d8b-9148-e3be6c30e623}">
          <xlrd:rvb i="14249"/>
        </ext>
      </extLst>
    </bk>
    <bk>
      <extLst>
        <ext uri="{3e2802c4-a4d2-4d8b-9148-e3be6c30e623}">
          <xlrd:rvb i="14250"/>
        </ext>
      </extLst>
    </bk>
    <bk>
      <extLst>
        <ext uri="{3e2802c4-a4d2-4d8b-9148-e3be6c30e623}">
          <xlrd:rvb i="14251"/>
        </ext>
      </extLst>
    </bk>
    <bk>
      <extLst>
        <ext uri="{3e2802c4-a4d2-4d8b-9148-e3be6c30e623}">
          <xlrd:rvb i="14252"/>
        </ext>
      </extLst>
    </bk>
    <bk>
      <extLst>
        <ext uri="{3e2802c4-a4d2-4d8b-9148-e3be6c30e623}">
          <xlrd:rvb i="14253"/>
        </ext>
      </extLst>
    </bk>
    <bk>
      <extLst>
        <ext uri="{3e2802c4-a4d2-4d8b-9148-e3be6c30e623}">
          <xlrd:rvb i="14254"/>
        </ext>
      </extLst>
    </bk>
    <bk>
      <extLst>
        <ext uri="{3e2802c4-a4d2-4d8b-9148-e3be6c30e623}">
          <xlrd:rvb i="14255"/>
        </ext>
      </extLst>
    </bk>
    <bk>
      <extLst>
        <ext uri="{3e2802c4-a4d2-4d8b-9148-e3be6c30e623}">
          <xlrd:rvb i="14256"/>
        </ext>
      </extLst>
    </bk>
    <bk>
      <extLst>
        <ext uri="{3e2802c4-a4d2-4d8b-9148-e3be6c30e623}">
          <xlrd:rvb i="14257"/>
        </ext>
      </extLst>
    </bk>
    <bk>
      <extLst>
        <ext uri="{3e2802c4-a4d2-4d8b-9148-e3be6c30e623}">
          <xlrd:rvb i="14258"/>
        </ext>
      </extLst>
    </bk>
    <bk>
      <extLst>
        <ext uri="{3e2802c4-a4d2-4d8b-9148-e3be6c30e623}">
          <xlrd:rvb i="14259"/>
        </ext>
      </extLst>
    </bk>
    <bk>
      <extLst>
        <ext uri="{3e2802c4-a4d2-4d8b-9148-e3be6c30e623}">
          <xlrd:rvb i="14260"/>
        </ext>
      </extLst>
    </bk>
    <bk>
      <extLst>
        <ext uri="{3e2802c4-a4d2-4d8b-9148-e3be6c30e623}">
          <xlrd:rvb i="14261"/>
        </ext>
      </extLst>
    </bk>
    <bk>
      <extLst>
        <ext uri="{3e2802c4-a4d2-4d8b-9148-e3be6c30e623}">
          <xlrd:rvb i="14262"/>
        </ext>
      </extLst>
    </bk>
    <bk>
      <extLst>
        <ext uri="{3e2802c4-a4d2-4d8b-9148-e3be6c30e623}">
          <xlrd:rvb i="14263"/>
        </ext>
      </extLst>
    </bk>
    <bk>
      <extLst>
        <ext uri="{3e2802c4-a4d2-4d8b-9148-e3be6c30e623}">
          <xlrd:rvb i="14264"/>
        </ext>
      </extLst>
    </bk>
    <bk>
      <extLst>
        <ext uri="{3e2802c4-a4d2-4d8b-9148-e3be6c30e623}">
          <xlrd:rvb i="14265"/>
        </ext>
      </extLst>
    </bk>
    <bk>
      <extLst>
        <ext uri="{3e2802c4-a4d2-4d8b-9148-e3be6c30e623}">
          <xlrd:rvb i="14266"/>
        </ext>
      </extLst>
    </bk>
    <bk>
      <extLst>
        <ext uri="{3e2802c4-a4d2-4d8b-9148-e3be6c30e623}">
          <xlrd:rvb i="14267"/>
        </ext>
      </extLst>
    </bk>
    <bk>
      <extLst>
        <ext uri="{3e2802c4-a4d2-4d8b-9148-e3be6c30e623}">
          <xlrd:rvb i="14268"/>
        </ext>
      </extLst>
    </bk>
    <bk>
      <extLst>
        <ext uri="{3e2802c4-a4d2-4d8b-9148-e3be6c30e623}">
          <xlrd:rvb i="14269"/>
        </ext>
      </extLst>
    </bk>
    <bk>
      <extLst>
        <ext uri="{3e2802c4-a4d2-4d8b-9148-e3be6c30e623}">
          <xlrd:rvb i="14270"/>
        </ext>
      </extLst>
    </bk>
    <bk>
      <extLst>
        <ext uri="{3e2802c4-a4d2-4d8b-9148-e3be6c30e623}">
          <xlrd:rvb i="14271"/>
        </ext>
      </extLst>
    </bk>
    <bk>
      <extLst>
        <ext uri="{3e2802c4-a4d2-4d8b-9148-e3be6c30e623}">
          <xlrd:rvb i="14272"/>
        </ext>
      </extLst>
    </bk>
    <bk>
      <extLst>
        <ext uri="{3e2802c4-a4d2-4d8b-9148-e3be6c30e623}">
          <xlrd:rvb i="14273"/>
        </ext>
      </extLst>
    </bk>
    <bk>
      <extLst>
        <ext uri="{3e2802c4-a4d2-4d8b-9148-e3be6c30e623}">
          <xlrd:rvb i="14274"/>
        </ext>
      </extLst>
    </bk>
    <bk>
      <extLst>
        <ext uri="{3e2802c4-a4d2-4d8b-9148-e3be6c30e623}">
          <xlrd:rvb i="14275"/>
        </ext>
      </extLst>
    </bk>
    <bk>
      <extLst>
        <ext uri="{3e2802c4-a4d2-4d8b-9148-e3be6c30e623}">
          <xlrd:rvb i="14276"/>
        </ext>
      </extLst>
    </bk>
    <bk>
      <extLst>
        <ext uri="{3e2802c4-a4d2-4d8b-9148-e3be6c30e623}">
          <xlrd:rvb i="14277"/>
        </ext>
      </extLst>
    </bk>
    <bk>
      <extLst>
        <ext uri="{3e2802c4-a4d2-4d8b-9148-e3be6c30e623}">
          <xlrd:rvb i="14278"/>
        </ext>
      </extLst>
    </bk>
    <bk>
      <extLst>
        <ext uri="{3e2802c4-a4d2-4d8b-9148-e3be6c30e623}">
          <xlrd:rvb i="14279"/>
        </ext>
      </extLst>
    </bk>
    <bk>
      <extLst>
        <ext uri="{3e2802c4-a4d2-4d8b-9148-e3be6c30e623}">
          <xlrd:rvb i="14280"/>
        </ext>
      </extLst>
    </bk>
    <bk>
      <extLst>
        <ext uri="{3e2802c4-a4d2-4d8b-9148-e3be6c30e623}">
          <xlrd:rvb i="14281"/>
        </ext>
      </extLst>
    </bk>
    <bk>
      <extLst>
        <ext uri="{3e2802c4-a4d2-4d8b-9148-e3be6c30e623}">
          <xlrd:rvb i="14282"/>
        </ext>
      </extLst>
    </bk>
    <bk>
      <extLst>
        <ext uri="{3e2802c4-a4d2-4d8b-9148-e3be6c30e623}">
          <xlrd:rvb i="14283"/>
        </ext>
      </extLst>
    </bk>
    <bk>
      <extLst>
        <ext uri="{3e2802c4-a4d2-4d8b-9148-e3be6c30e623}">
          <xlrd:rvb i="14284"/>
        </ext>
      </extLst>
    </bk>
    <bk>
      <extLst>
        <ext uri="{3e2802c4-a4d2-4d8b-9148-e3be6c30e623}">
          <xlrd:rvb i="14285"/>
        </ext>
      </extLst>
    </bk>
    <bk>
      <extLst>
        <ext uri="{3e2802c4-a4d2-4d8b-9148-e3be6c30e623}">
          <xlrd:rvb i="14286"/>
        </ext>
      </extLst>
    </bk>
    <bk>
      <extLst>
        <ext uri="{3e2802c4-a4d2-4d8b-9148-e3be6c30e623}">
          <xlrd:rvb i="14287"/>
        </ext>
      </extLst>
    </bk>
    <bk>
      <extLst>
        <ext uri="{3e2802c4-a4d2-4d8b-9148-e3be6c30e623}">
          <xlrd:rvb i="14288"/>
        </ext>
      </extLst>
    </bk>
    <bk>
      <extLst>
        <ext uri="{3e2802c4-a4d2-4d8b-9148-e3be6c30e623}">
          <xlrd:rvb i="14289"/>
        </ext>
      </extLst>
    </bk>
    <bk>
      <extLst>
        <ext uri="{3e2802c4-a4d2-4d8b-9148-e3be6c30e623}">
          <xlrd:rvb i="14290"/>
        </ext>
      </extLst>
    </bk>
    <bk>
      <extLst>
        <ext uri="{3e2802c4-a4d2-4d8b-9148-e3be6c30e623}">
          <xlrd:rvb i="14291"/>
        </ext>
      </extLst>
    </bk>
    <bk>
      <extLst>
        <ext uri="{3e2802c4-a4d2-4d8b-9148-e3be6c30e623}">
          <xlrd:rvb i="14292"/>
        </ext>
      </extLst>
    </bk>
    <bk>
      <extLst>
        <ext uri="{3e2802c4-a4d2-4d8b-9148-e3be6c30e623}">
          <xlrd:rvb i="14293"/>
        </ext>
      </extLst>
    </bk>
    <bk>
      <extLst>
        <ext uri="{3e2802c4-a4d2-4d8b-9148-e3be6c30e623}">
          <xlrd:rvb i="14294"/>
        </ext>
      </extLst>
    </bk>
    <bk>
      <extLst>
        <ext uri="{3e2802c4-a4d2-4d8b-9148-e3be6c30e623}">
          <xlrd:rvb i="14295"/>
        </ext>
      </extLst>
    </bk>
    <bk>
      <extLst>
        <ext uri="{3e2802c4-a4d2-4d8b-9148-e3be6c30e623}">
          <xlrd:rvb i="14296"/>
        </ext>
      </extLst>
    </bk>
    <bk>
      <extLst>
        <ext uri="{3e2802c4-a4d2-4d8b-9148-e3be6c30e623}">
          <xlrd:rvb i="14297"/>
        </ext>
      </extLst>
    </bk>
    <bk>
      <extLst>
        <ext uri="{3e2802c4-a4d2-4d8b-9148-e3be6c30e623}">
          <xlrd:rvb i="14298"/>
        </ext>
      </extLst>
    </bk>
    <bk>
      <extLst>
        <ext uri="{3e2802c4-a4d2-4d8b-9148-e3be6c30e623}">
          <xlrd:rvb i="14299"/>
        </ext>
      </extLst>
    </bk>
    <bk>
      <extLst>
        <ext uri="{3e2802c4-a4d2-4d8b-9148-e3be6c30e623}">
          <xlrd:rvb i="14300"/>
        </ext>
      </extLst>
    </bk>
    <bk>
      <extLst>
        <ext uri="{3e2802c4-a4d2-4d8b-9148-e3be6c30e623}">
          <xlrd:rvb i="14301"/>
        </ext>
      </extLst>
    </bk>
    <bk>
      <extLst>
        <ext uri="{3e2802c4-a4d2-4d8b-9148-e3be6c30e623}">
          <xlrd:rvb i="14302"/>
        </ext>
      </extLst>
    </bk>
    <bk>
      <extLst>
        <ext uri="{3e2802c4-a4d2-4d8b-9148-e3be6c30e623}">
          <xlrd:rvb i="14303"/>
        </ext>
      </extLst>
    </bk>
    <bk>
      <extLst>
        <ext uri="{3e2802c4-a4d2-4d8b-9148-e3be6c30e623}">
          <xlrd:rvb i="14304"/>
        </ext>
      </extLst>
    </bk>
    <bk>
      <extLst>
        <ext uri="{3e2802c4-a4d2-4d8b-9148-e3be6c30e623}">
          <xlrd:rvb i="14305"/>
        </ext>
      </extLst>
    </bk>
    <bk>
      <extLst>
        <ext uri="{3e2802c4-a4d2-4d8b-9148-e3be6c30e623}">
          <xlrd:rvb i="14306"/>
        </ext>
      </extLst>
    </bk>
    <bk>
      <extLst>
        <ext uri="{3e2802c4-a4d2-4d8b-9148-e3be6c30e623}">
          <xlrd:rvb i="14307"/>
        </ext>
      </extLst>
    </bk>
    <bk>
      <extLst>
        <ext uri="{3e2802c4-a4d2-4d8b-9148-e3be6c30e623}">
          <xlrd:rvb i="14308"/>
        </ext>
      </extLst>
    </bk>
    <bk>
      <extLst>
        <ext uri="{3e2802c4-a4d2-4d8b-9148-e3be6c30e623}">
          <xlrd:rvb i="14309"/>
        </ext>
      </extLst>
    </bk>
    <bk>
      <extLst>
        <ext uri="{3e2802c4-a4d2-4d8b-9148-e3be6c30e623}">
          <xlrd:rvb i="14310"/>
        </ext>
      </extLst>
    </bk>
    <bk>
      <extLst>
        <ext uri="{3e2802c4-a4d2-4d8b-9148-e3be6c30e623}">
          <xlrd:rvb i="14311"/>
        </ext>
      </extLst>
    </bk>
    <bk>
      <extLst>
        <ext uri="{3e2802c4-a4d2-4d8b-9148-e3be6c30e623}">
          <xlrd:rvb i="14312"/>
        </ext>
      </extLst>
    </bk>
    <bk>
      <extLst>
        <ext uri="{3e2802c4-a4d2-4d8b-9148-e3be6c30e623}">
          <xlrd:rvb i="14313"/>
        </ext>
      </extLst>
    </bk>
    <bk>
      <extLst>
        <ext uri="{3e2802c4-a4d2-4d8b-9148-e3be6c30e623}">
          <xlrd:rvb i="14314"/>
        </ext>
      </extLst>
    </bk>
    <bk>
      <extLst>
        <ext uri="{3e2802c4-a4d2-4d8b-9148-e3be6c30e623}">
          <xlrd:rvb i="14315"/>
        </ext>
      </extLst>
    </bk>
    <bk>
      <extLst>
        <ext uri="{3e2802c4-a4d2-4d8b-9148-e3be6c30e623}">
          <xlrd:rvb i="14316"/>
        </ext>
      </extLst>
    </bk>
    <bk>
      <extLst>
        <ext uri="{3e2802c4-a4d2-4d8b-9148-e3be6c30e623}">
          <xlrd:rvb i="14317"/>
        </ext>
      </extLst>
    </bk>
    <bk>
      <extLst>
        <ext uri="{3e2802c4-a4d2-4d8b-9148-e3be6c30e623}">
          <xlrd:rvb i="14318"/>
        </ext>
      </extLst>
    </bk>
    <bk>
      <extLst>
        <ext uri="{3e2802c4-a4d2-4d8b-9148-e3be6c30e623}">
          <xlrd:rvb i="14319"/>
        </ext>
      </extLst>
    </bk>
    <bk>
      <extLst>
        <ext uri="{3e2802c4-a4d2-4d8b-9148-e3be6c30e623}">
          <xlrd:rvb i="14320"/>
        </ext>
      </extLst>
    </bk>
    <bk>
      <extLst>
        <ext uri="{3e2802c4-a4d2-4d8b-9148-e3be6c30e623}">
          <xlrd:rvb i="14321"/>
        </ext>
      </extLst>
    </bk>
    <bk>
      <extLst>
        <ext uri="{3e2802c4-a4d2-4d8b-9148-e3be6c30e623}">
          <xlrd:rvb i="14322"/>
        </ext>
      </extLst>
    </bk>
    <bk>
      <extLst>
        <ext uri="{3e2802c4-a4d2-4d8b-9148-e3be6c30e623}">
          <xlrd:rvb i="14323"/>
        </ext>
      </extLst>
    </bk>
    <bk>
      <extLst>
        <ext uri="{3e2802c4-a4d2-4d8b-9148-e3be6c30e623}">
          <xlrd:rvb i="14324"/>
        </ext>
      </extLst>
    </bk>
    <bk>
      <extLst>
        <ext uri="{3e2802c4-a4d2-4d8b-9148-e3be6c30e623}">
          <xlrd:rvb i="14325"/>
        </ext>
      </extLst>
    </bk>
    <bk>
      <extLst>
        <ext uri="{3e2802c4-a4d2-4d8b-9148-e3be6c30e623}">
          <xlrd:rvb i="14326"/>
        </ext>
      </extLst>
    </bk>
    <bk>
      <extLst>
        <ext uri="{3e2802c4-a4d2-4d8b-9148-e3be6c30e623}">
          <xlrd:rvb i="14327"/>
        </ext>
      </extLst>
    </bk>
    <bk>
      <extLst>
        <ext uri="{3e2802c4-a4d2-4d8b-9148-e3be6c30e623}">
          <xlrd:rvb i="14328"/>
        </ext>
      </extLst>
    </bk>
    <bk>
      <extLst>
        <ext uri="{3e2802c4-a4d2-4d8b-9148-e3be6c30e623}">
          <xlrd:rvb i="14329"/>
        </ext>
      </extLst>
    </bk>
    <bk>
      <extLst>
        <ext uri="{3e2802c4-a4d2-4d8b-9148-e3be6c30e623}">
          <xlrd:rvb i="14330"/>
        </ext>
      </extLst>
    </bk>
    <bk>
      <extLst>
        <ext uri="{3e2802c4-a4d2-4d8b-9148-e3be6c30e623}">
          <xlrd:rvb i="14331"/>
        </ext>
      </extLst>
    </bk>
    <bk>
      <extLst>
        <ext uri="{3e2802c4-a4d2-4d8b-9148-e3be6c30e623}">
          <xlrd:rvb i="14332"/>
        </ext>
      </extLst>
    </bk>
    <bk>
      <extLst>
        <ext uri="{3e2802c4-a4d2-4d8b-9148-e3be6c30e623}">
          <xlrd:rvb i="14333"/>
        </ext>
      </extLst>
    </bk>
    <bk>
      <extLst>
        <ext uri="{3e2802c4-a4d2-4d8b-9148-e3be6c30e623}">
          <xlrd:rvb i="14334"/>
        </ext>
      </extLst>
    </bk>
    <bk>
      <extLst>
        <ext uri="{3e2802c4-a4d2-4d8b-9148-e3be6c30e623}">
          <xlrd:rvb i="14335"/>
        </ext>
      </extLst>
    </bk>
    <bk>
      <extLst>
        <ext uri="{3e2802c4-a4d2-4d8b-9148-e3be6c30e623}">
          <xlrd:rvb i="14336"/>
        </ext>
      </extLst>
    </bk>
    <bk>
      <extLst>
        <ext uri="{3e2802c4-a4d2-4d8b-9148-e3be6c30e623}">
          <xlrd:rvb i="14337"/>
        </ext>
      </extLst>
    </bk>
    <bk>
      <extLst>
        <ext uri="{3e2802c4-a4d2-4d8b-9148-e3be6c30e623}">
          <xlrd:rvb i="14338"/>
        </ext>
      </extLst>
    </bk>
    <bk>
      <extLst>
        <ext uri="{3e2802c4-a4d2-4d8b-9148-e3be6c30e623}">
          <xlrd:rvb i="14339"/>
        </ext>
      </extLst>
    </bk>
    <bk>
      <extLst>
        <ext uri="{3e2802c4-a4d2-4d8b-9148-e3be6c30e623}">
          <xlrd:rvb i="14340"/>
        </ext>
      </extLst>
    </bk>
    <bk>
      <extLst>
        <ext uri="{3e2802c4-a4d2-4d8b-9148-e3be6c30e623}">
          <xlrd:rvb i="14341"/>
        </ext>
      </extLst>
    </bk>
    <bk>
      <extLst>
        <ext uri="{3e2802c4-a4d2-4d8b-9148-e3be6c30e623}">
          <xlrd:rvb i="14342"/>
        </ext>
      </extLst>
    </bk>
    <bk>
      <extLst>
        <ext uri="{3e2802c4-a4d2-4d8b-9148-e3be6c30e623}">
          <xlrd:rvb i="14343"/>
        </ext>
      </extLst>
    </bk>
    <bk>
      <extLst>
        <ext uri="{3e2802c4-a4d2-4d8b-9148-e3be6c30e623}">
          <xlrd:rvb i="14344"/>
        </ext>
      </extLst>
    </bk>
    <bk>
      <extLst>
        <ext uri="{3e2802c4-a4d2-4d8b-9148-e3be6c30e623}">
          <xlrd:rvb i="14345"/>
        </ext>
      </extLst>
    </bk>
    <bk>
      <extLst>
        <ext uri="{3e2802c4-a4d2-4d8b-9148-e3be6c30e623}">
          <xlrd:rvb i="14346"/>
        </ext>
      </extLst>
    </bk>
    <bk>
      <extLst>
        <ext uri="{3e2802c4-a4d2-4d8b-9148-e3be6c30e623}">
          <xlrd:rvb i="14347"/>
        </ext>
      </extLst>
    </bk>
    <bk>
      <extLst>
        <ext uri="{3e2802c4-a4d2-4d8b-9148-e3be6c30e623}">
          <xlrd:rvb i="14348"/>
        </ext>
      </extLst>
    </bk>
    <bk>
      <extLst>
        <ext uri="{3e2802c4-a4d2-4d8b-9148-e3be6c30e623}">
          <xlrd:rvb i="14349"/>
        </ext>
      </extLst>
    </bk>
    <bk>
      <extLst>
        <ext uri="{3e2802c4-a4d2-4d8b-9148-e3be6c30e623}">
          <xlrd:rvb i="14350"/>
        </ext>
      </extLst>
    </bk>
    <bk>
      <extLst>
        <ext uri="{3e2802c4-a4d2-4d8b-9148-e3be6c30e623}">
          <xlrd:rvb i="14351"/>
        </ext>
      </extLst>
    </bk>
    <bk>
      <extLst>
        <ext uri="{3e2802c4-a4d2-4d8b-9148-e3be6c30e623}">
          <xlrd:rvb i="14352"/>
        </ext>
      </extLst>
    </bk>
    <bk>
      <extLst>
        <ext uri="{3e2802c4-a4d2-4d8b-9148-e3be6c30e623}">
          <xlrd:rvb i="14353"/>
        </ext>
      </extLst>
    </bk>
    <bk>
      <extLst>
        <ext uri="{3e2802c4-a4d2-4d8b-9148-e3be6c30e623}">
          <xlrd:rvb i="14354"/>
        </ext>
      </extLst>
    </bk>
    <bk>
      <extLst>
        <ext uri="{3e2802c4-a4d2-4d8b-9148-e3be6c30e623}">
          <xlrd:rvb i="14355"/>
        </ext>
      </extLst>
    </bk>
    <bk>
      <extLst>
        <ext uri="{3e2802c4-a4d2-4d8b-9148-e3be6c30e623}">
          <xlrd:rvb i="14356"/>
        </ext>
      </extLst>
    </bk>
    <bk>
      <extLst>
        <ext uri="{3e2802c4-a4d2-4d8b-9148-e3be6c30e623}">
          <xlrd:rvb i="14357"/>
        </ext>
      </extLst>
    </bk>
    <bk>
      <extLst>
        <ext uri="{3e2802c4-a4d2-4d8b-9148-e3be6c30e623}">
          <xlrd:rvb i="14358"/>
        </ext>
      </extLst>
    </bk>
    <bk>
      <extLst>
        <ext uri="{3e2802c4-a4d2-4d8b-9148-e3be6c30e623}">
          <xlrd:rvb i="14359"/>
        </ext>
      </extLst>
    </bk>
    <bk>
      <extLst>
        <ext uri="{3e2802c4-a4d2-4d8b-9148-e3be6c30e623}">
          <xlrd:rvb i="14360"/>
        </ext>
      </extLst>
    </bk>
    <bk>
      <extLst>
        <ext uri="{3e2802c4-a4d2-4d8b-9148-e3be6c30e623}">
          <xlrd:rvb i="14361"/>
        </ext>
      </extLst>
    </bk>
    <bk>
      <extLst>
        <ext uri="{3e2802c4-a4d2-4d8b-9148-e3be6c30e623}">
          <xlrd:rvb i="14362"/>
        </ext>
      </extLst>
    </bk>
    <bk>
      <extLst>
        <ext uri="{3e2802c4-a4d2-4d8b-9148-e3be6c30e623}">
          <xlrd:rvb i="14363"/>
        </ext>
      </extLst>
    </bk>
    <bk>
      <extLst>
        <ext uri="{3e2802c4-a4d2-4d8b-9148-e3be6c30e623}">
          <xlrd:rvb i="14364"/>
        </ext>
      </extLst>
    </bk>
    <bk>
      <extLst>
        <ext uri="{3e2802c4-a4d2-4d8b-9148-e3be6c30e623}">
          <xlrd:rvb i="14365"/>
        </ext>
      </extLst>
    </bk>
    <bk>
      <extLst>
        <ext uri="{3e2802c4-a4d2-4d8b-9148-e3be6c30e623}">
          <xlrd:rvb i="14366"/>
        </ext>
      </extLst>
    </bk>
    <bk>
      <extLst>
        <ext uri="{3e2802c4-a4d2-4d8b-9148-e3be6c30e623}">
          <xlrd:rvb i="14367"/>
        </ext>
      </extLst>
    </bk>
    <bk>
      <extLst>
        <ext uri="{3e2802c4-a4d2-4d8b-9148-e3be6c30e623}">
          <xlrd:rvb i="14368"/>
        </ext>
      </extLst>
    </bk>
    <bk>
      <extLst>
        <ext uri="{3e2802c4-a4d2-4d8b-9148-e3be6c30e623}">
          <xlrd:rvb i="14369"/>
        </ext>
      </extLst>
    </bk>
    <bk>
      <extLst>
        <ext uri="{3e2802c4-a4d2-4d8b-9148-e3be6c30e623}">
          <xlrd:rvb i="14370"/>
        </ext>
      </extLst>
    </bk>
    <bk>
      <extLst>
        <ext uri="{3e2802c4-a4d2-4d8b-9148-e3be6c30e623}">
          <xlrd:rvb i="14371"/>
        </ext>
      </extLst>
    </bk>
    <bk>
      <extLst>
        <ext uri="{3e2802c4-a4d2-4d8b-9148-e3be6c30e623}">
          <xlrd:rvb i="14372"/>
        </ext>
      </extLst>
    </bk>
    <bk>
      <extLst>
        <ext uri="{3e2802c4-a4d2-4d8b-9148-e3be6c30e623}">
          <xlrd:rvb i="14373"/>
        </ext>
      </extLst>
    </bk>
    <bk>
      <extLst>
        <ext uri="{3e2802c4-a4d2-4d8b-9148-e3be6c30e623}">
          <xlrd:rvb i="14374"/>
        </ext>
      </extLst>
    </bk>
    <bk>
      <extLst>
        <ext uri="{3e2802c4-a4d2-4d8b-9148-e3be6c30e623}">
          <xlrd:rvb i="14375"/>
        </ext>
      </extLst>
    </bk>
    <bk>
      <extLst>
        <ext uri="{3e2802c4-a4d2-4d8b-9148-e3be6c30e623}">
          <xlrd:rvb i="14376"/>
        </ext>
      </extLst>
    </bk>
    <bk>
      <extLst>
        <ext uri="{3e2802c4-a4d2-4d8b-9148-e3be6c30e623}">
          <xlrd:rvb i="14377"/>
        </ext>
      </extLst>
    </bk>
    <bk>
      <extLst>
        <ext uri="{3e2802c4-a4d2-4d8b-9148-e3be6c30e623}">
          <xlrd:rvb i="14378"/>
        </ext>
      </extLst>
    </bk>
    <bk>
      <extLst>
        <ext uri="{3e2802c4-a4d2-4d8b-9148-e3be6c30e623}">
          <xlrd:rvb i="14379"/>
        </ext>
      </extLst>
    </bk>
    <bk>
      <extLst>
        <ext uri="{3e2802c4-a4d2-4d8b-9148-e3be6c30e623}">
          <xlrd:rvb i="14380"/>
        </ext>
      </extLst>
    </bk>
    <bk>
      <extLst>
        <ext uri="{3e2802c4-a4d2-4d8b-9148-e3be6c30e623}">
          <xlrd:rvb i="14381"/>
        </ext>
      </extLst>
    </bk>
    <bk>
      <extLst>
        <ext uri="{3e2802c4-a4d2-4d8b-9148-e3be6c30e623}">
          <xlrd:rvb i="14382"/>
        </ext>
      </extLst>
    </bk>
    <bk>
      <extLst>
        <ext uri="{3e2802c4-a4d2-4d8b-9148-e3be6c30e623}">
          <xlrd:rvb i="14383"/>
        </ext>
      </extLst>
    </bk>
    <bk>
      <extLst>
        <ext uri="{3e2802c4-a4d2-4d8b-9148-e3be6c30e623}">
          <xlrd:rvb i="14384"/>
        </ext>
      </extLst>
    </bk>
    <bk>
      <extLst>
        <ext uri="{3e2802c4-a4d2-4d8b-9148-e3be6c30e623}">
          <xlrd:rvb i="14385"/>
        </ext>
      </extLst>
    </bk>
    <bk>
      <extLst>
        <ext uri="{3e2802c4-a4d2-4d8b-9148-e3be6c30e623}">
          <xlrd:rvb i="14386"/>
        </ext>
      </extLst>
    </bk>
    <bk>
      <extLst>
        <ext uri="{3e2802c4-a4d2-4d8b-9148-e3be6c30e623}">
          <xlrd:rvb i="14387"/>
        </ext>
      </extLst>
    </bk>
    <bk>
      <extLst>
        <ext uri="{3e2802c4-a4d2-4d8b-9148-e3be6c30e623}">
          <xlrd:rvb i="14388"/>
        </ext>
      </extLst>
    </bk>
    <bk>
      <extLst>
        <ext uri="{3e2802c4-a4d2-4d8b-9148-e3be6c30e623}">
          <xlrd:rvb i="14389"/>
        </ext>
      </extLst>
    </bk>
    <bk>
      <extLst>
        <ext uri="{3e2802c4-a4d2-4d8b-9148-e3be6c30e623}">
          <xlrd:rvb i="14390"/>
        </ext>
      </extLst>
    </bk>
    <bk>
      <extLst>
        <ext uri="{3e2802c4-a4d2-4d8b-9148-e3be6c30e623}">
          <xlrd:rvb i="14391"/>
        </ext>
      </extLst>
    </bk>
    <bk>
      <extLst>
        <ext uri="{3e2802c4-a4d2-4d8b-9148-e3be6c30e623}">
          <xlrd:rvb i="14392"/>
        </ext>
      </extLst>
    </bk>
    <bk>
      <extLst>
        <ext uri="{3e2802c4-a4d2-4d8b-9148-e3be6c30e623}">
          <xlrd:rvb i="14393"/>
        </ext>
      </extLst>
    </bk>
    <bk>
      <extLst>
        <ext uri="{3e2802c4-a4d2-4d8b-9148-e3be6c30e623}">
          <xlrd:rvb i="14394"/>
        </ext>
      </extLst>
    </bk>
    <bk>
      <extLst>
        <ext uri="{3e2802c4-a4d2-4d8b-9148-e3be6c30e623}">
          <xlrd:rvb i="14395"/>
        </ext>
      </extLst>
    </bk>
    <bk>
      <extLst>
        <ext uri="{3e2802c4-a4d2-4d8b-9148-e3be6c30e623}">
          <xlrd:rvb i="14396"/>
        </ext>
      </extLst>
    </bk>
    <bk>
      <extLst>
        <ext uri="{3e2802c4-a4d2-4d8b-9148-e3be6c30e623}">
          <xlrd:rvb i="14397"/>
        </ext>
      </extLst>
    </bk>
    <bk>
      <extLst>
        <ext uri="{3e2802c4-a4d2-4d8b-9148-e3be6c30e623}">
          <xlrd:rvb i="14398"/>
        </ext>
      </extLst>
    </bk>
    <bk>
      <extLst>
        <ext uri="{3e2802c4-a4d2-4d8b-9148-e3be6c30e623}">
          <xlrd:rvb i="14399"/>
        </ext>
      </extLst>
    </bk>
    <bk>
      <extLst>
        <ext uri="{3e2802c4-a4d2-4d8b-9148-e3be6c30e623}">
          <xlrd:rvb i="14400"/>
        </ext>
      </extLst>
    </bk>
    <bk>
      <extLst>
        <ext uri="{3e2802c4-a4d2-4d8b-9148-e3be6c30e623}">
          <xlrd:rvb i="14401"/>
        </ext>
      </extLst>
    </bk>
    <bk>
      <extLst>
        <ext uri="{3e2802c4-a4d2-4d8b-9148-e3be6c30e623}">
          <xlrd:rvb i="14402"/>
        </ext>
      </extLst>
    </bk>
    <bk>
      <extLst>
        <ext uri="{3e2802c4-a4d2-4d8b-9148-e3be6c30e623}">
          <xlrd:rvb i="14403"/>
        </ext>
      </extLst>
    </bk>
    <bk>
      <extLst>
        <ext uri="{3e2802c4-a4d2-4d8b-9148-e3be6c30e623}">
          <xlrd:rvb i="14404"/>
        </ext>
      </extLst>
    </bk>
    <bk>
      <extLst>
        <ext uri="{3e2802c4-a4d2-4d8b-9148-e3be6c30e623}">
          <xlrd:rvb i="14405"/>
        </ext>
      </extLst>
    </bk>
    <bk>
      <extLst>
        <ext uri="{3e2802c4-a4d2-4d8b-9148-e3be6c30e623}">
          <xlrd:rvb i="14406"/>
        </ext>
      </extLst>
    </bk>
    <bk>
      <extLst>
        <ext uri="{3e2802c4-a4d2-4d8b-9148-e3be6c30e623}">
          <xlrd:rvb i="14407"/>
        </ext>
      </extLst>
    </bk>
    <bk>
      <extLst>
        <ext uri="{3e2802c4-a4d2-4d8b-9148-e3be6c30e623}">
          <xlrd:rvb i="14408"/>
        </ext>
      </extLst>
    </bk>
    <bk>
      <extLst>
        <ext uri="{3e2802c4-a4d2-4d8b-9148-e3be6c30e623}">
          <xlrd:rvb i="14409"/>
        </ext>
      </extLst>
    </bk>
    <bk>
      <extLst>
        <ext uri="{3e2802c4-a4d2-4d8b-9148-e3be6c30e623}">
          <xlrd:rvb i="14410"/>
        </ext>
      </extLst>
    </bk>
    <bk>
      <extLst>
        <ext uri="{3e2802c4-a4d2-4d8b-9148-e3be6c30e623}">
          <xlrd:rvb i="14411"/>
        </ext>
      </extLst>
    </bk>
    <bk>
      <extLst>
        <ext uri="{3e2802c4-a4d2-4d8b-9148-e3be6c30e623}">
          <xlrd:rvb i="14412"/>
        </ext>
      </extLst>
    </bk>
    <bk>
      <extLst>
        <ext uri="{3e2802c4-a4d2-4d8b-9148-e3be6c30e623}">
          <xlrd:rvb i="14413"/>
        </ext>
      </extLst>
    </bk>
    <bk>
      <extLst>
        <ext uri="{3e2802c4-a4d2-4d8b-9148-e3be6c30e623}">
          <xlrd:rvb i="14414"/>
        </ext>
      </extLst>
    </bk>
    <bk>
      <extLst>
        <ext uri="{3e2802c4-a4d2-4d8b-9148-e3be6c30e623}">
          <xlrd:rvb i="14415"/>
        </ext>
      </extLst>
    </bk>
    <bk>
      <extLst>
        <ext uri="{3e2802c4-a4d2-4d8b-9148-e3be6c30e623}">
          <xlrd:rvb i="14416"/>
        </ext>
      </extLst>
    </bk>
    <bk>
      <extLst>
        <ext uri="{3e2802c4-a4d2-4d8b-9148-e3be6c30e623}">
          <xlrd:rvb i="14417"/>
        </ext>
      </extLst>
    </bk>
    <bk>
      <extLst>
        <ext uri="{3e2802c4-a4d2-4d8b-9148-e3be6c30e623}">
          <xlrd:rvb i="14418"/>
        </ext>
      </extLst>
    </bk>
    <bk>
      <extLst>
        <ext uri="{3e2802c4-a4d2-4d8b-9148-e3be6c30e623}">
          <xlrd:rvb i="14419"/>
        </ext>
      </extLst>
    </bk>
    <bk>
      <extLst>
        <ext uri="{3e2802c4-a4d2-4d8b-9148-e3be6c30e623}">
          <xlrd:rvb i="14420"/>
        </ext>
      </extLst>
    </bk>
    <bk>
      <extLst>
        <ext uri="{3e2802c4-a4d2-4d8b-9148-e3be6c30e623}">
          <xlrd:rvb i="14421"/>
        </ext>
      </extLst>
    </bk>
    <bk>
      <extLst>
        <ext uri="{3e2802c4-a4d2-4d8b-9148-e3be6c30e623}">
          <xlrd:rvb i="14422"/>
        </ext>
      </extLst>
    </bk>
    <bk>
      <extLst>
        <ext uri="{3e2802c4-a4d2-4d8b-9148-e3be6c30e623}">
          <xlrd:rvb i="14423"/>
        </ext>
      </extLst>
    </bk>
    <bk>
      <extLst>
        <ext uri="{3e2802c4-a4d2-4d8b-9148-e3be6c30e623}">
          <xlrd:rvb i="14424"/>
        </ext>
      </extLst>
    </bk>
    <bk>
      <extLst>
        <ext uri="{3e2802c4-a4d2-4d8b-9148-e3be6c30e623}">
          <xlrd:rvb i="14425"/>
        </ext>
      </extLst>
    </bk>
    <bk>
      <extLst>
        <ext uri="{3e2802c4-a4d2-4d8b-9148-e3be6c30e623}">
          <xlrd:rvb i="14426"/>
        </ext>
      </extLst>
    </bk>
    <bk>
      <extLst>
        <ext uri="{3e2802c4-a4d2-4d8b-9148-e3be6c30e623}">
          <xlrd:rvb i="14427"/>
        </ext>
      </extLst>
    </bk>
    <bk>
      <extLst>
        <ext uri="{3e2802c4-a4d2-4d8b-9148-e3be6c30e623}">
          <xlrd:rvb i="14428"/>
        </ext>
      </extLst>
    </bk>
    <bk>
      <extLst>
        <ext uri="{3e2802c4-a4d2-4d8b-9148-e3be6c30e623}">
          <xlrd:rvb i="14429"/>
        </ext>
      </extLst>
    </bk>
    <bk>
      <extLst>
        <ext uri="{3e2802c4-a4d2-4d8b-9148-e3be6c30e623}">
          <xlrd:rvb i="14430"/>
        </ext>
      </extLst>
    </bk>
    <bk>
      <extLst>
        <ext uri="{3e2802c4-a4d2-4d8b-9148-e3be6c30e623}">
          <xlrd:rvb i="14431"/>
        </ext>
      </extLst>
    </bk>
    <bk>
      <extLst>
        <ext uri="{3e2802c4-a4d2-4d8b-9148-e3be6c30e623}">
          <xlrd:rvb i="14432"/>
        </ext>
      </extLst>
    </bk>
    <bk>
      <extLst>
        <ext uri="{3e2802c4-a4d2-4d8b-9148-e3be6c30e623}">
          <xlrd:rvb i="14433"/>
        </ext>
      </extLst>
    </bk>
    <bk>
      <extLst>
        <ext uri="{3e2802c4-a4d2-4d8b-9148-e3be6c30e623}">
          <xlrd:rvb i="14434"/>
        </ext>
      </extLst>
    </bk>
    <bk>
      <extLst>
        <ext uri="{3e2802c4-a4d2-4d8b-9148-e3be6c30e623}">
          <xlrd:rvb i="14435"/>
        </ext>
      </extLst>
    </bk>
    <bk>
      <extLst>
        <ext uri="{3e2802c4-a4d2-4d8b-9148-e3be6c30e623}">
          <xlrd:rvb i="14436"/>
        </ext>
      </extLst>
    </bk>
    <bk>
      <extLst>
        <ext uri="{3e2802c4-a4d2-4d8b-9148-e3be6c30e623}">
          <xlrd:rvb i="14437"/>
        </ext>
      </extLst>
    </bk>
    <bk>
      <extLst>
        <ext uri="{3e2802c4-a4d2-4d8b-9148-e3be6c30e623}">
          <xlrd:rvb i="14438"/>
        </ext>
      </extLst>
    </bk>
    <bk>
      <extLst>
        <ext uri="{3e2802c4-a4d2-4d8b-9148-e3be6c30e623}">
          <xlrd:rvb i="14439"/>
        </ext>
      </extLst>
    </bk>
    <bk>
      <extLst>
        <ext uri="{3e2802c4-a4d2-4d8b-9148-e3be6c30e623}">
          <xlrd:rvb i="14440"/>
        </ext>
      </extLst>
    </bk>
    <bk>
      <extLst>
        <ext uri="{3e2802c4-a4d2-4d8b-9148-e3be6c30e623}">
          <xlrd:rvb i="14441"/>
        </ext>
      </extLst>
    </bk>
    <bk>
      <extLst>
        <ext uri="{3e2802c4-a4d2-4d8b-9148-e3be6c30e623}">
          <xlrd:rvb i="14442"/>
        </ext>
      </extLst>
    </bk>
    <bk>
      <extLst>
        <ext uri="{3e2802c4-a4d2-4d8b-9148-e3be6c30e623}">
          <xlrd:rvb i="14443"/>
        </ext>
      </extLst>
    </bk>
    <bk>
      <extLst>
        <ext uri="{3e2802c4-a4d2-4d8b-9148-e3be6c30e623}">
          <xlrd:rvb i="14444"/>
        </ext>
      </extLst>
    </bk>
    <bk>
      <extLst>
        <ext uri="{3e2802c4-a4d2-4d8b-9148-e3be6c30e623}">
          <xlrd:rvb i="14445"/>
        </ext>
      </extLst>
    </bk>
    <bk>
      <extLst>
        <ext uri="{3e2802c4-a4d2-4d8b-9148-e3be6c30e623}">
          <xlrd:rvb i="14446"/>
        </ext>
      </extLst>
    </bk>
    <bk>
      <extLst>
        <ext uri="{3e2802c4-a4d2-4d8b-9148-e3be6c30e623}">
          <xlrd:rvb i="14447"/>
        </ext>
      </extLst>
    </bk>
    <bk>
      <extLst>
        <ext uri="{3e2802c4-a4d2-4d8b-9148-e3be6c30e623}">
          <xlrd:rvb i="14448"/>
        </ext>
      </extLst>
    </bk>
    <bk>
      <extLst>
        <ext uri="{3e2802c4-a4d2-4d8b-9148-e3be6c30e623}">
          <xlrd:rvb i="14449"/>
        </ext>
      </extLst>
    </bk>
    <bk>
      <extLst>
        <ext uri="{3e2802c4-a4d2-4d8b-9148-e3be6c30e623}">
          <xlrd:rvb i="14450"/>
        </ext>
      </extLst>
    </bk>
    <bk>
      <extLst>
        <ext uri="{3e2802c4-a4d2-4d8b-9148-e3be6c30e623}">
          <xlrd:rvb i="14451"/>
        </ext>
      </extLst>
    </bk>
    <bk>
      <extLst>
        <ext uri="{3e2802c4-a4d2-4d8b-9148-e3be6c30e623}">
          <xlrd:rvb i="14452"/>
        </ext>
      </extLst>
    </bk>
    <bk>
      <extLst>
        <ext uri="{3e2802c4-a4d2-4d8b-9148-e3be6c30e623}">
          <xlrd:rvb i="14453"/>
        </ext>
      </extLst>
    </bk>
    <bk>
      <extLst>
        <ext uri="{3e2802c4-a4d2-4d8b-9148-e3be6c30e623}">
          <xlrd:rvb i="14454"/>
        </ext>
      </extLst>
    </bk>
    <bk>
      <extLst>
        <ext uri="{3e2802c4-a4d2-4d8b-9148-e3be6c30e623}">
          <xlrd:rvb i="14455"/>
        </ext>
      </extLst>
    </bk>
    <bk>
      <extLst>
        <ext uri="{3e2802c4-a4d2-4d8b-9148-e3be6c30e623}">
          <xlrd:rvb i="14456"/>
        </ext>
      </extLst>
    </bk>
    <bk>
      <extLst>
        <ext uri="{3e2802c4-a4d2-4d8b-9148-e3be6c30e623}">
          <xlrd:rvb i="14457"/>
        </ext>
      </extLst>
    </bk>
    <bk>
      <extLst>
        <ext uri="{3e2802c4-a4d2-4d8b-9148-e3be6c30e623}">
          <xlrd:rvb i="14458"/>
        </ext>
      </extLst>
    </bk>
    <bk>
      <extLst>
        <ext uri="{3e2802c4-a4d2-4d8b-9148-e3be6c30e623}">
          <xlrd:rvb i="14459"/>
        </ext>
      </extLst>
    </bk>
    <bk>
      <extLst>
        <ext uri="{3e2802c4-a4d2-4d8b-9148-e3be6c30e623}">
          <xlrd:rvb i="14460"/>
        </ext>
      </extLst>
    </bk>
    <bk>
      <extLst>
        <ext uri="{3e2802c4-a4d2-4d8b-9148-e3be6c30e623}">
          <xlrd:rvb i="14461"/>
        </ext>
      </extLst>
    </bk>
    <bk>
      <extLst>
        <ext uri="{3e2802c4-a4d2-4d8b-9148-e3be6c30e623}">
          <xlrd:rvb i="14462"/>
        </ext>
      </extLst>
    </bk>
    <bk>
      <extLst>
        <ext uri="{3e2802c4-a4d2-4d8b-9148-e3be6c30e623}">
          <xlrd:rvb i="14463"/>
        </ext>
      </extLst>
    </bk>
    <bk>
      <extLst>
        <ext uri="{3e2802c4-a4d2-4d8b-9148-e3be6c30e623}">
          <xlrd:rvb i="14464"/>
        </ext>
      </extLst>
    </bk>
    <bk>
      <extLst>
        <ext uri="{3e2802c4-a4d2-4d8b-9148-e3be6c30e623}">
          <xlrd:rvb i="14465"/>
        </ext>
      </extLst>
    </bk>
    <bk>
      <extLst>
        <ext uri="{3e2802c4-a4d2-4d8b-9148-e3be6c30e623}">
          <xlrd:rvb i="14466"/>
        </ext>
      </extLst>
    </bk>
    <bk>
      <extLst>
        <ext uri="{3e2802c4-a4d2-4d8b-9148-e3be6c30e623}">
          <xlrd:rvb i="14467"/>
        </ext>
      </extLst>
    </bk>
    <bk>
      <extLst>
        <ext uri="{3e2802c4-a4d2-4d8b-9148-e3be6c30e623}">
          <xlrd:rvb i="14468"/>
        </ext>
      </extLst>
    </bk>
    <bk>
      <extLst>
        <ext uri="{3e2802c4-a4d2-4d8b-9148-e3be6c30e623}">
          <xlrd:rvb i="14469"/>
        </ext>
      </extLst>
    </bk>
    <bk>
      <extLst>
        <ext uri="{3e2802c4-a4d2-4d8b-9148-e3be6c30e623}">
          <xlrd:rvb i="14470"/>
        </ext>
      </extLst>
    </bk>
    <bk>
      <extLst>
        <ext uri="{3e2802c4-a4d2-4d8b-9148-e3be6c30e623}">
          <xlrd:rvb i="14471"/>
        </ext>
      </extLst>
    </bk>
    <bk>
      <extLst>
        <ext uri="{3e2802c4-a4d2-4d8b-9148-e3be6c30e623}">
          <xlrd:rvb i="14472"/>
        </ext>
      </extLst>
    </bk>
    <bk>
      <extLst>
        <ext uri="{3e2802c4-a4d2-4d8b-9148-e3be6c30e623}">
          <xlrd:rvb i="14473"/>
        </ext>
      </extLst>
    </bk>
    <bk>
      <extLst>
        <ext uri="{3e2802c4-a4d2-4d8b-9148-e3be6c30e623}">
          <xlrd:rvb i="14474"/>
        </ext>
      </extLst>
    </bk>
    <bk>
      <extLst>
        <ext uri="{3e2802c4-a4d2-4d8b-9148-e3be6c30e623}">
          <xlrd:rvb i="14475"/>
        </ext>
      </extLst>
    </bk>
    <bk>
      <extLst>
        <ext uri="{3e2802c4-a4d2-4d8b-9148-e3be6c30e623}">
          <xlrd:rvb i="14476"/>
        </ext>
      </extLst>
    </bk>
    <bk>
      <extLst>
        <ext uri="{3e2802c4-a4d2-4d8b-9148-e3be6c30e623}">
          <xlrd:rvb i="14477"/>
        </ext>
      </extLst>
    </bk>
    <bk>
      <extLst>
        <ext uri="{3e2802c4-a4d2-4d8b-9148-e3be6c30e623}">
          <xlrd:rvb i="14478"/>
        </ext>
      </extLst>
    </bk>
    <bk>
      <extLst>
        <ext uri="{3e2802c4-a4d2-4d8b-9148-e3be6c30e623}">
          <xlrd:rvb i="14479"/>
        </ext>
      </extLst>
    </bk>
    <bk>
      <extLst>
        <ext uri="{3e2802c4-a4d2-4d8b-9148-e3be6c30e623}">
          <xlrd:rvb i="14480"/>
        </ext>
      </extLst>
    </bk>
    <bk>
      <extLst>
        <ext uri="{3e2802c4-a4d2-4d8b-9148-e3be6c30e623}">
          <xlrd:rvb i="14481"/>
        </ext>
      </extLst>
    </bk>
    <bk>
      <extLst>
        <ext uri="{3e2802c4-a4d2-4d8b-9148-e3be6c30e623}">
          <xlrd:rvb i="14482"/>
        </ext>
      </extLst>
    </bk>
    <bk>
      <extLst>
        <ext uri="{3e2802c4-a4d2-4d8b-9148-e3be6c30e623}">
          <xlrd:rvb i="14483"/>
        </ext>
      </extLst>
    </bk>
    <bk>
      <extLst>
        <ext uri="{3e2802c4-a4d2-4d8b-9148-e3be6c30e623}">
          <xlrd:rvb i="14484"/>
        </ext>
      </extLst>
    </bk>
    <bk>
      <extLst>
        <ext uri="{3e2802c4-a4d2-4d8b-9148-e3be6c30e623}">
          <xlrd:rvb i="14485"/>
        </ext>
      </extLst>
    </bk>
    <bk>
      <extLst>
        <ext uri="{3e2802c4-a4d2-4d8b-9148-e3be6c30e623}">
          <xlrd:rvb i="14486"/>
        </ext>
      </extLst>
    </bk>
    <bk>
      <extLst>
        <ext uri="{3e2802c4-a4d2-4d8b-9148-e3be6c30e623}">
          <xlrd:rvb i="14487"/>
        </ext>
      </extLst>
    </bk>
    <bk>
      <extLst>
        <ext uri="{3e2802c4-a4d2-4d8b-9148-e3be6c30e623}">
          <xlrd:rvb i="14488"/>
        </ext>
      </extLst>
    </bk>
    <bk>
      <extLst>
        <ext uri="{3e2802c4-a4d2-4d8b-9148-e3be6c30e623}">
          <xlrd:rvb i="14489"/>
        </ext>
      </extLst>
    </bk>
    <bk>
      <extLst>
        <ext uri="{3e2802c4-a4d2-4d8b-9148-e3be6c30e623}">
          <xlrd:rvb i="14490"/>
        </ext>
      </extLst>
    </bk>
    <bk>
      <extLst>
        <ext uri="{3e2802c4-a4d2-4d8b-9148-e3be6c30e623}">
          <xlrd:rvb i="14491"/>
        </ext>
      </extLst>
    </bk>
    <bk>
      <extLst>
        <ext uri="{3e2802c4-a4d2-4d8b-9148-e3be6c30e623}">
          <xlrd:rvb i="14492"/>
        </ext>
      </extLst>
    </bk>
    <bk>
      <extLst>
        <ext uri="{3e2802c4-a4d2-4d8b-9148-e3be6c30e623}">
          <xlrd:rvb i="14493"/>
        </ext>
      </extLst>
    </bk>
    <bk>
      <extLst>
        <ext uri="{3e2802c4-a4d2-4d8b-9148-e3be6c30e623}">
          <xlrd:rvb i="14494"/>
        </ext>
      </extLst>
    </bk>
    <bk>
      <extLst>
        <ext uri="{3e2802c4-a4d2-4d8b-9148-e3be6c30e623}">
          <xlrd:rvb i="14495"/>
        </ext>
      </extLst>
    </bk>
    <bk>
      <extLst>
        <ext uri="{3e2802c4-a4d2-4d8b-9148-e3be6c30e623}">
          <xlrd:rvb i="14496"/>
        </ext>
      </extLst>
    </bk>
    <bk>
      <extLst>
        <ext uri="{3e2802c4-a4d2-4d8b-9148-e3be6c30e623}">
          <xlrd:rvb i="14497"/>
        </ext>
      </extLst>
    </bk>
    <bk>
      <extLst>
        <ext uri="{3e2802c4-a4d2-4d8b-9148-e3be6c30e623}">
          <xlrd:rvb i="14498"/>
        </ext>
      </extLst>
    </bk>
    <bk>
      <extLst>
        <ext uri="{3e2802c4-a4d2-4d8b-9148-e3be6c30e623}">
          <xlrd:rvb i="14499"/>
        </ext>
      </extLst>
    </bk>
    <bk>
      <extLst>
        <ext uri="{3e2802c4-a4d2-4d8b-9148-e3be6c30e623}">
          <xlrd:rvb i="14500"/>
        </ext>
      </extLst>
    </bk>
    <bk>
      <extLst>
        <ext uri="{3e2802c4-a4d2-4d8b-9148-e3be6c30e623}">
          <xlrd:rvb i="14501"/>
        </ext>
      </extLst>
    </bk>
    <bk>
      <extLst>
        <ext uri="{3e2802c4-a4d2-4d8b-9148-e3be6c30e623}">
          <xlrd:rvb i="14502"/>
        </ext>
      </extLst>
    </bk>
    <bk>
      <extLst>
        <ext uri="{3e2802c4-a4d2-4d8b-9148-e3be6c30e623}">
          <xlrd:rvb i="14503"/>
        </ext>
      </extLst>
    </bk>
    <bk>
      <extLst>
        <ext uri="{3e2802c4-a4d2-4d8b-9148-e3be6c30e623}">
          <xlrd:rvb i="14504"/>
        </ext>
      </extLst>
    </bk>
    <bk>
      <extLst>
        <ext uri="{3e2802c4-a4d2-4d8b-9148-e3be6c30e623}">
          <xlrd:rvb i="14505"/>
        </ext>
      </extLst>
    </bk>
    <bk>
      <extLst>
        <ext uri="{3e2802c4-a4d2-4d8b-9148-e3be6c30e623}">
          <xlrd:rvb i="14506"/>
        </ext>
      </extLst>
    </bk>
    <bk>
      <extLst>
        <ext uri="{3e2802c4-a4d2-4d8b-9148-e3be6c30e623}">
          <xlrd:rvb i="14507"/>
        </ext>
      </extLst>
    </bk>
    <bk>
      <extLst>
        <ext uri="{3e2802c4-a4d2-4d8b-9148-e3be6c30e623}">
          <xlrd:rvb i="14508"/>
        </ext>
      </extLst>
    </bk>
    <bk>
      <extLst>
        <ext uri="{3e2802c4-a4d2-4d8b-9148-e3be6c30e623}">
          <xlrd:rvb i="14509"/>
        </ext>
      </extLst>
    </bk>
    <bk>
      <extLst>
        <ext uri="{3e2802c4-a4d2-4d8b-9148-e3be6c30e623}">
          <xlrd:rvb i="14510"/>
        </ext>
      </extLst>
    </bk>
    <bk>
      <extLst>
        <ext uri="{3e2802c4-a4d2-4d8b-9148-e3be6c30e623}">
          <xlrd:rvb i="14511"/>
        </ext>
      </extLst>
    </bk>
    <bk>
      <extLst>
        <ext uri="{3e2802c4-a4d2-4d8b-9148-e3be6c30e623}">
          <xlrd:rvb i="14512"/>
        </ext>
      </extLst>
    </bk>
    <bk>
      <extLst>
        <ext uri="{3e2802c4-a4d2-4d8b-9148-e3be6c30e623}">
          <xlrd:rvb i="14513"/>
        </ext>
      </extLst>
    </bk>
    <bk>
      <extLst>
        <ext uri="{3e2802c4-a4d2-4d8b-9148-e3be6c30e623}">
          <xlrd:rvb i="14514"/>
        </ext>
      </extLst>
    </bk>
    <bk>
      <extLst>
        <ext uri="{3e2802c4-a4d2-4d8b-9148-e3be6c30e623}">
          <xlrd:rvb i="14515"/>
        </ext>
      </extLst>
    </bk>
    <bk>
      <extLst>
        <ext uri="{3e2802c4-a4d2-4d8b-9148-e3be6c30e623}">
          <xlrd:rvb i="14516"/>
        </ext>
      </extLst>
    </bk>
    <bk>
      <extLst>
        <ext uri="{3e2802c4-a4d2-4d8b-9148-e3be6c30e623}">
          <xlrd:rvb i="14517"/>
        </ext>
      </extLst>
    </bk>
    <bk>
      <extLst>
        <ext uri="{3e2802c4-a4d2-4d8b-9148-e3be6c30e623}">
          <xlrd:rvb i="14518"/>
        </ext>
      </extLst>
    </bk>
    <bk>
      <extLst>
        <ext uri="{3e2802c4-a4d2-4d8b-9148-e3be6c30e623}">
          <xlrd:rvb i="14519"/>
        </ext>
      </extLst>
    </bk>
    <bk>
      <extLst>
        <ext uri="{3e2802c4-a4d2-4d8b-9148-e3be6c30e623}">
          <xlrd:rvb i="14520"/>
        </ext>
      </extLst>
    </bk>
    <bk>
      <extLst>
        <ext uri="{3e2802c4-a4d2-4d8b-9148-e3be6c30e623}">
          <xlrd:rvb i="14521"/>
        </ext>
      </extLst>
    </bk>
    <bk>
      <extLst>
        <ext uri="{3e2802c4-a4d2-4d8b-9148-e3be6c30e623}">
          <xlrd:rvb i="14522"/>
        </ext>
      </extLst>
    </bk>
    <bk>
      <extLst>
        <ext uri="{3e2802c4-a4d2-4d8b-9148-e3be6c30e623}">
          <xlrd:rvb i="14523"/>
        </ext>
      </extLst>
    </bk>
    <bk>
      <extLst>
        <ext uri="{3e2802c4-a4d2-4d8b-9148-e3be6c30e623}">
          <xlrd:rvb i="14524"/>
        </ext>
      </extLst>
    </bk>
    <bk>
      <extLst>
        <ext uri="{3e2802c4-a4d2-4d8b-9148-e3be6c30e623}">
          <xlrd:rvb i="14525"/>
        </ext>
      </extLst>
    </bk>
    <bk>
      <extLst>
        <ext uri="{3e2802c4-a4d2-4d8b-9148-e3be6c30e623}">
          <xlrd:rvb i="14526"/>
        </ext>
      </extLst>
    </bk>
    <bk>
      <extLst>
        <ext uri="{3e2802c4-a4d2-4d8b-9148-e3be6c30e623}">
          <xlrd:rvb i="14527"/>
        </ext>
      </extLst>
    </bk>
    <bk>
      <extLst>
        <ext uri="{3e2802c4-a4d2-4d8b-9148-e3be6c30e623}">
          <xlrd:rvb i="14528"/>
        </ext>
      </extLst>
    </bk>
    <bk>
      <extLst>
        <ext uri="{3e2802c4-a4d2-4d8b-9148-e3be6c30e623}">
          <xlrd:rvb i="14529"/>
        </ext>
      </extLst>
    </bk>
    <bk>
      <extLst>
        <ext uri="{3e2802c4-a4d2-4d8b-9148-e3be6c30e623}">
          <xlrd:rvb i="14530"/>
        </ext>
      </extLst>
    </bk>
    <bk>
      <extLst>
        <ext uri="{3e2802c4-a4d2-4d8b-9148-e3be6c30e623}">
          <xlrd:rvb i="14531"/>
        </ext>
      </extLst>
    </bk>
    <bk>
      <extLst>
        <ext uri="{3e2802c4-a4d2-4d8b-9148-e3be6c30e623}">
          <xlrd:rvb i="14532"/>
        </ext>
      </extLst>
    </bk>
    <bk>
      <extLst>
        <ext uri="{3e2802c4-a4d2-4d8b-9148-e3be6c30e623}">
          <xlrd:rvb i="14533"/>
        </ext>
      </extLst>
    </bk>
    <bk>
      <extLst>
        <ext uri="{3e2802c4-a4d2-4d8b-9148-e3be6c30e623}">
          <xlrd:rvb i="14534"/>
        </ext>
      </extLst>
    </bk>
    <bk>
      <extLst>
        <ext uri="{3e2802c4-a4d2-4d8b-9148-e3be6c30e623}">
          <xlrd:rvb i="14535"/>
        </ext>
      </extLst>
    </bk>
    <bk>
      <extLst>
        <ext uri="{3e2802c4-a4d2-4d8b-9148-e3be6c30e623}">
          <xlrd:rvb i="14536"/>
        </ext>
      </extLst>
    </bk>
    <bk>
      <extLst>
        <ext uri="{3e2802c4-a4d2-4d8b-9148-e3be6c30e623}">
          <xlrd:rvb i="14537"/>
        </ext>
      </extLst>
    </bk>
    <bk>
      <extLst>
        <ext uri="{3e2802c4-a4d2-4d8b-9148-e3be6c30e623}">
          <xlrd:rvb i="14538"/>
        </ext>
      </extLst>
    </bk>
    <bk>
      <extLst>
        <ext uri="{3e2802c4-a4d2-4d8b-9148-e3be6c30e623}">
          <xlrd:rvb i="14539"/>
        </ext>
      </extLst>
    </bk>
    <bk>
      <extLst>
        <ext uri="{3e2802c4-a4d2-4d8b-9148-e3be6c30e623}">
          <xlrd:rvb i="14540"/>
        </ext>
      </extLst>
    </bk>
    <bk>
      <extLst>
        <ext uri="{3e2802c4-a4d2-4d8b-9148-e3be6c30e623}">
          <xlrd:rvb i="14541"/>
        </ext>
      </extLst>
    </bk>
    <bk>
      <extLst>
        <ext uri="{3e2802c4-a4d2-4d8b-9148-e3be6c30e623}">
          <xlrd:rvb i="14542"/>
        </ext>
      </extLst>
    </bk>
    <bk>
      <extLst>
        <ext uri="{3e2802c4-a4d2-4d8b-9148-e3be6c30e623}">
          <xlrd:rvb i="14543"/>
        </ext>
      </extLst>
    </bk>
    <bk>
      <extLst>
        <ext uri="{3e2802c4-a4d2-4d8b-9148-e3be6c30e623}">
          <xlrd:rvb i="14544"/>
        </ext>
      </extLst>
    </bk>
    <bk>
      <extLst>
        <ext uri="{3e2802c4-a4d2-4d8b-9148-e3be6c30e623}">
          <xlrd:rvb i="14545"/>
        </ext>
      </extLst>
    </bk>
    <bk>
      <extLst>
        <ext uri="{3e2802c4-a4d2-4d8b-9148-e3be6c30e623}">
          <xlrd:rvb i="14546"/>
        </ext>
      </extLst>
    </bk>
    <bk>
      <extLst>
        <ext uri="{3e2802c4-a4d2-4d8b-9148-e3be6c30e623}">
          <xlrd:rvb i="14547"/>
        </ext>
      </extLst>
    </bk>
    <bk>
      <extLst>
        <ext uri="{3e2802c4-a4d2-4d8b-9148-e3be6c30e623}">
          <xlrd:rvb i="14548"/>
        </ext>
      </extLst>
    </bk>
    <bk>
      <extLst>
        <ext uri="{3e2802c4-a4d2-4d8b-9148-e3be6c30e623}">
          <xlrd:rvb i="14549"/>
        </ext>
      </extLst>
    </bk>
    <bk>
      <extLst>
        <ext uri="{3e2802c4-a4d2-4d8b-9148-e3be6c30e623}">
          <xlrd:rvb i="14550"/>
        </ext>
      </extLst>
    </bk>
    <bk>
      <extLst>
        <ext uri="{3e2802c4-a4d2-4d8b-9148-e3be6c30e623}">
          <xlrd:rvb i="14551"/>
        </ext>
      </extLst>
    </bk>
    <bk>
      <extLst>
        <ext uri="{3e2802c4-a4d2-4d8b-9148-e3be6c30e623}">
          <xlrd:rvb i="14552"/>
        </ext>
      </extLst>
    </bk>
    <bk>
      <extLst>
        <ext uri="{3e2802c4-a4d2-4d8b-9148-e3be6c30e623}">
          <xlrd:rvb i="14553"/>
        </ext>
      </extLst>
    </bk>
    <bk>
      <extLst>
        <ext uri="{3e2802c4-a4d2-4d8b-9148-e3be6c30e623}">
          <xlrd:rvb i="14554"/>
        </ext>
      </extLst>
    </bk>
    <bk>
      <extLst>
        <ext uri="{3e2802c4-a4d2-4d8b-9148-e3be6c30e623}">
          <xlrd:rvb i="14555"/>
        </ext>
      </extLst>
    </bk>
    <bk>
      <extLst>
        <ext uri="{3e2802c4-a4d2-4d8b-9148-e3be6c30e623}">
          <xlrd:rvb i="14556"/>
        </ext>
      </extLst>
    </bk>
    <bk>
      <extLst>
        <ext uri="{3e2802c4-a4d2-4d8b-9148-e3be6c30e623}">
          <xlrd:rvb i="14557"/>
        </ext>
      </extLst>
    </bk>
    <bk>
      <extLst>
        <ext uri="{3e2802c4-a4d2-4d8b-9148-e3be6c30e623}">
          <xlrd:rvb i="14558"/>
        </ext>
      </extLst>
    </bk>
    <bk>
      <extLst>
        <ext uri="{3e2802c4-a4d2-4d8b-9148-e3be6c30e623}">
          <xlrd:rvb i="14559"/>
        </ext>
      </extLst>
    </bk>
    <bk>
      <extLst>
        <ext uri="{3e2802c4-a4d2-4d8b-9148-e3be6c30e623}">
          <xlrd:rvb i="14560"/>
        </ext>
      </extLst>
    </bk>
    <bk>
      <extLst>
        <ext uri="{3e2802c4-a4d2-4d8b-9148-e3be6c30e623}">
          <xlrd:rvb i="14561"/>
        </ext>
      </extLst>
    </bk>
    <bk>
      <extLst>
        <ext uri="{3e2802c4-a4d2-4d8b-9148-e3be6c30e623}">
          <xlrd:rvb i="14562"/>
        </ext>
      </extLst>
    </bk>
    <bk>
      <extLst>
        <ext uri="{3e2802c4-a4d2-4d8b-9148-e3be6c30e623}">
          <xlrd:rvb i="14563"/>
        </ext>
      </extLst>
    </bk>
    <bk>
      <extLst>
        <ext uri="{3e2802c4-a4d2-4d8b-9148-e3be6c30e623}">
          <xlrd:rvb i="14564"/>
        </ext>
      </extLst>
    </bk>
    <bk>
      <extLst>
        <ext uri="{3e2802c4-a4d2-4d8b-9148-e3be6c30e623}">
          <xlrd:rvb i="14565"/>
        </ext>
      </extLst>
    </bk>
    <bk>
      <extLst>
        <ext uri="{3e2802c4-a4d2-4d8b-9148-e3be6c30e623}">
          <xlrd:rvb i="14566"/>
        </ext>
      </extLst>
    </bk>
    <bk>
      <extLst>
        <ext uri="{3e2802c4-a4d2-4d8b-9148-e3be6c30e623}">
          <xlrd:rvb i="14567"/>
        </ext>
      </extLst>
    </bk>
    <bk>
      <extLst>
        <ext uri="{3e2802c4-a4d2-4d8b-9148-e3be6c30e623}">
          <xlrd:rvb i="14568"/>
        </ext>
      </extLst>
    </bk>
    <bk>
      <extLst>
        <ext uri="{3e2802c4-a4d2-4d8b-9148-e3be6c30e623}">
          <xlrd:rvb i="14569"/>
        </ext>
      </extLst>
    </bk>
    <bk>
      <extLst>
        <ext uri="{3e2802c4-a4d2-4d8b-9148-e3be6c30e623}">
          <xlrd:rvb i="14570"/>
        </ext>
      </extLst>
    </bk>
    <bk>
      <extLst>
        <ext uri="{3e2802c4-a4d2-4d8b-9148-e3be6c30e623}">
          <xlrd:rvb i="14571"/>
        </ext>
      </extLst>
    </bk>
    <bk>
      <extLst>
        <ext uri="{3e2802c4-a4d2-4d8b-9148-e3be6c30e623}">
          <xlrd:rvb i="14572"/>
        </ext>
      </extLst>
    </bk>
    <bk>
      <extLst>
        <ext uri="{3e2802c4-a4d2-4d8b-9148-e3be6c30e623}">
          <xlrd:rvb i="14573"/>
        </ext>
      </extLst>
    </bk>
    <bk>
      <extLst>
        <ext uri="{3e2802c4-a4d2-4d8b-9148-e3be6c30e623}">
          <xlrd:rvb i="14574"/>
        </ext>
      </extLst>
    </bk>
    <bk>
      <extLst>
        <ext uri="{3e2802c4-a4d2-4d8b-9148-e3be6c30e623}">
          <xlrd:rvb i="14575"/>
        </ext>
      </extLst>
    </bk>
    <bk>
      <extLst>
        <ext uri="{3e2802c4-a4d2-4d8b-9148-e3be6c30e623}">
          <xlrd:rvb i="14576"/>
        </ext>
      </extLst>
    </bk>
    <bk>
      <extLst>
        <ext uri="{3e2802c4-a4d2-4d8b-9148-e3be6c30e623}">
          <xlrd:rvb i="14577"/>
        </ext>
      </extLst>
    </bk>
    <bk>
      <extLst>
        <ext uri="{3e2802c4-a4d2-4d8b-9148-e3be6c30e623}">
          <xlrd:rvb i="14578"/>
        </ext>
      </extLst>
    </bk>
    <bk>
      <extLst>
        <ext uri="{3e2802c4-a4d2-4d8b-9148-e3be6c30e623}">
          <xlrd:rvb i="14579"/>
        </ext>
      </extLst>
    </bk>
    <bk>
      <extLst>
        <ext uri="{3e2802c4-a4d2-4d8b-9148-e3be6c30e623}">
          <xlrd:rvb i="14580"/>
        </ext>
      </extLst>
    </bk>
    <bk>
      <extLst>
        <ext uri="{3e2802c4-a4d2-4d8b-9148-e3be6c30e623}">
          <xlrd:rvb i="14581"/>
        </ext>
      </extLst>
    </bk>
    <bk>
      <extLst>
        <ext uri="{3e2802c4-a4d2-4d8b-9148-e3be6c30e623}">
          <xlrd:rvb i="14582"/>
        </ext>
      </extLst>
    </bk>
    <bk>
      <extLst>
        <ext uri="{3e2802c4-a4d2-4d8b-9148-e3be6c30e623}">
          <xlrd:rvb i="14583"/>
        </ext>
      </extLst>
    </bk>
    <bk>
      <extLst>
        <ext uri="{3e2802c4-a4d2-4d8b-9148-e3be6c30e623}">
          <xlrd:rvb i="14584"/>
        </ext>
      </extLst>
    </bk>
    <bk>
      <extLst>
        <ext uri="{3e2802c4-a4d2-4d8b-9148-e3be6c30e623}">
          <xlrd:rvb i="14585"/>
        </ext>
      </extLst>
    </bk>
    <bk>
      <extLst>
        <ext uri="{3e2802c4-a4d2-4d8b-9148-e3be6c30e623}">
          <xlrd:rvb i="14586"/>
        </ext>
      </extLst>
    </bk>
    <bk>
      <extLst>
        <ext uri="{3e2802c4-a4d2-4d8b-9148-e3be6c30e623}">
          <xlrd:rvb i="14587"/>
        </ext>
      </extLst>
    </bk>
    <bk>
      <extLst>
        <ext uri="{3e2802c4-a4d2-4d8b-9148-e3be6c30e623}">
          <xlrd:rvb i="14588"/>
        </ext>
      </extLst>
    </bk>
    <bk>
      <extLst>
        <ext uri="{3e2802c4-a4d2-4d8b-9148-e3be6c30e623}">
          <xlrd:rvb i="14589"/>
        </ext>
      </extLst>
    </bk>
    <bk>
      <extLst>
        <ext uri="{3e2802c4-a4d2-4d8b-9148-e3be6c30e623}">
          <xlrd:rvb i="14590"/>
        </ext>
      </extLst>
    </bk>
    <bk>
      <extLst>
        <ext uri="{3e2802c4-a4d2-4d8b-9148-e3be6c30e623}">
          <xlrd:rvb i="14591"/>
        </ext>
      </extLst>
    </bk>
    <bk>
      <extLst>
        <ext uri="{3e2802c4-a4d2-4d8b-9148-e3be6c30e623}">
          <xlrd:rvb i="14592"/>
        </ext>
      </extLst>
    </bk>
    <bk>
      <extLst>
        <ext uri="{3e2802c4-a4d2-4d8b-9148-e3be6c30e623}">
          <xlrd:rvb i="14593"/>
        </ext>
      </extLst>
    </bk>
    <bk>
      <extLst>
        <ext uri="{3e2802c4-a4d2-4d8b-9148-e3be6c30e623}">
          <xlrd:rvb i="14594"/>
        </ext>
      </extLst>
    </bk>
    <bk>
      <extLst>
        <ext uri="{3e2802c4-a4d2-4d8b-9148-e3be6c30e623}">
          <xlrd:rvb i="14595"/>
        </ext>
      </extLst>
    </bk>
    <bk>
      <extLst>
        <ext uri="{3e2802c4-a4d2-4d8b-9148-e3be6c30e623}">
          <xlrd:rvb i="14596"/>
        </ext>
      </extLst>
    </bk>
    <bk>
      <extLst>
        <ext uri="{3e2802c4-a4d2-4d8b-9148-e3be6c30e623}">
          <xlrd:rvb i="14597"/>
        </ext>
      </extLst>
    </bk>
    <bk>
      <extLst>
        <ext uri="{3e2802c4-a4d2-4d8b-9148-e3be6c30e623}">
          <xlrd:rvb i="14598"/>
        </ext>
      </extLst>
    </bk>
    <bk>
      <extLst>
        <ext uri="{3e2802c4-a4d2-4d8b-9148-e3be6c30e623}">
          <xlrd:rvb i="14599"/>
        </ext>
      </extLst>
    </bk>
    <bk>
      <extLst>
        <ext uri="{3e2802c4-a4d2-4d8b-9148-e3be6c30e623}">
          <xlrd:rvb i="14600"/>
        </ext>
      </extLst>
    </bk>
    <bk>
      <extLst>
        <ext uri="{3e2802c4-a4d2-4d8b-9148-e3be6c30e623}">
          <xlrd:rvb i="14601"/>
        </ext>
      </extLst>
    </bk>
    <bk>
      <extLst>
        <ext uri="{3e2802c4-a4d2-4d8b-9148-e3be6c30e623}">
          <xlrd:rvb i="14602"/>
        </ext>
      </extLst>
    </bk>
    <bk>
      <extLst>
        <ext uri="{3e2802c4-a4d2-4d8b-9148-e3be6c30e623}">
          <xlrd:rvb i="14603"/>
        </ext>
      </extLst>
    </bk>
    <bk>
      <extLst>
        <ext uri="{3e2802c4-a4d2-4d8b-9148-e3be6c30e623}">
          <xlrd:rvb i="14604"/>
        </ext>
      </extLst>
    </bk>
    <bk>
      <extLst>
        <ext uri="{3e2802c4-a4d2-4d8b-9148-e3be6c30e623}">
          <xlrd:rvb i="14605"/>
        </ext>
      </extLst>
    </bk>
    <bk>
      <extLst>
        <ext uri="{3e2802c4-a4d2-4d8b-9148-e3be6c30e623}">
          <xlrd:rvb i="14606"/>
        </ext>
      </extLst>
    </bk>
    <bk>
      <extLst>
        <ext uri="{3e2802c4-a4d2-4d8b-9148-e3be6c30e623}">
          <xlrd:rvb i="14607"/>
        </ext>
      </extLst>
    </bk>
    <bk>
      <extLst>
        <ext uri="{3e2802c4-a4d2-4d8b-9148-e3be6c30e623}">
          <xlrd:rvb i="14608"/>
        </ext>
      </extLst>
    </bk>
    <bk>
      <extLst>
        <ext uri="{3e2802c4-a4d2-4d8b-9148-e3be6c30e623}">
          <xlrd:rvb i="14609"/>
        </ext>
      </extLst>
    </bk>
    <bk>
      <extLst>
        <ext uri="{3e2802c4-a4d2-4d8b-9148-e3be6c30e623}">
          <xlrd:rvb i="14610"/>
        </ext>
      </extLst>
    </bk>
    <bk>
      <extLst>
        <ext uri="{3e2802c4-a4d2-4d8b-9148-e3be6c30e623}">
          <xlrd:rvb i="14611"/>
        </ext>
      </extLst>
    </bk>
    <bk>
      <extLst>
        <ext uri="{3e2802c4-a4d2-4d8b-9148-e3be6c30e623}">
          <xlrd:rvb i="14612"/>
        </ext>
      </extLst>
    </bk>
    <bk>
      <extLst>
        <ext uri="{3e2802c4-a4d2-4d8b-9148-e3be6c30e623}">
          <xlrd:rvb i="14613"/>
        </ext>
      </extLst>
    </bk>
    <bk>
      <extLst>
        <ext uri="{3e2802c4-a4d2-4d8b-9148-e3be6c30e623}">
          <xlrd:rvb i="14614"/>
        </ext>
      </extLst>
    </bk>
    <bk>
      <extLst>
        <ext uri="{3e2802c4-a4d2-4d8b-9148-e3be6c30e623}">
          <xlrd:rvb i="14615"/>
        </ext>
      </extLst>
    </bk>
    <bk>
      <extLst>
        <ext uri="{3e2802c4-a4d2-4d8b-9148-e3be6c30e623}">
          <xlrd:rvb i="14616"/>
        </ext>
      </extLst>
    </bk>
    <bk>
      <extLst>
        <ext uri="{3e2802c4-a4d2-4d8b-9148-e3be6c30e623}">
          <xlrd:rvb i="14617"/>
        </ext>
      </extLst>
    </bk>
    <bk>
      <extLst>
        <ext uri="{3e2802c4-a4d2-4d8b-9148-e3be6c30e623}">
          <xlrd:rvb i="14618"/>
        </ext>
      </extLst>
    </bk>
    <bk>
      <extLst>
        <ext uri="{3e2802c4-a4d2-4d8b-9148-e3be6c30e623}">
          <xlrd:rvb i="14619"/>
        </ext>
      </extLst>
    </bk>
    <bk>
      <extLst>
        <ext uri="{3e2802c4-a4d2-4d8b-9148-e3be6c30e623}">
          <xlrd:rvb i="14620"/>
        </ext>
      </extLst>
    </bk>
    <bk>
      <extLst>
        <ext uri="{3e2802c4-a4d2-4d8b-9148-e3be6c30e623}">
          <xlrd:rvb i="14621"/>
        </ext>
      </extLst>
    </bk>
    <bk>
      <extLst>
        <ext uri="{3e2802c4-a4d2-4d8b-9148-e3be6c30e623}">
          <xlrd:rvb i="14622"/>
        </ext>
      </extLst>
    </bk>
    <bk>
      <extLst>
        <ext uri="{3e2802c4-a4d2-4d8b-9148-e3be6c30e623}">
          <xlrd:rvb i="14623"/>
        </ext>
      </extLst>
    </bk>
    <bk>
      <extLst>
        <ext uri="{3e2802c4-a4d2-4d8b-9148-e3be6c30e623}">
          <xlrd:rvb i="14624"/>
        </ext>
      </extLst>
    </bk>
    <bk>
      <extLst>
        <ext uri="{3e2802c4-a4d2-4d8b-9148-e3be6c30e623}">
          <xlrd:rvb i="14625"/>
        </ext>
      </extLst>
    </bk>
    <bk>
      <extLst>
        <ext uri="{3e2802c4-a4d2-4d8b-9148-e3be6c30e623}">
          <xlrd:rvb i="14626"/>
        </ext>
      </extLst>
    </bk>
    <bk>
      <extLst>
        <ext uri="{3e2802c4-a4d2-4d8b-9148-e3be6c30e623}">
          <xlrd:rvb i="14627"/>
        </ext>
      </extLst>
    </bk>
    <bk>
      <extLst>
        <ext uri="{3e2802c4-a4d2-4d8b-9148-e3be6c30e623}">
          <xlrd:rvb i="14628"/>
        </ext>
      </extLst>
    </bk>
    <bk>
      <extLst>
        <ext uri="{3e2802c4-a4d2-4d8b-9148-e3be6c30e623}">
          <xlrd:rvb i="14629"/>
        </ext>
      </extLst>
    </bk>
    <bk>
      <extLst>
        <ext uri="{3e2802c4-a4d2-4d8b-9148-e3be6c30e623}">
          <xlrd:rvb i="14630"/>
        </ext>
      </extLst>
    </bk>
    <bk>
      <extLst>
        <ext uri="{3e2802c4-a4d2-4d8b-9148-e3be6c30e623}">
          <xlrd:rvb i="14631"/>
        </ext>
      </extLst>
    </bk>
    <bk>
      <extLst>
        <ext uri="{3e2802c4-a4d2-4d8b-9148-e3be6c30e623}">
          <xlrd:rvb i="14632"/>
        </ext>
      </extLst>
    </bk>
    <bk>
      <extLst>
        <ext uri="{3e2802c4-a4d2-4d8b-9148-e3be6c30e623}">
          <xlrd:rvb i="14633"/>
        </ext>
      </extLst>
    </bk>
    <bk>
      <extLst>
        <ext uri="{3e2802c4-a4d2-4d8b-9148-e3be6c30e623}">
          <xlrd:rvb i="14634"/>
        </ext>
      </extLst>
    </bk>
    <bk>
      <extLst>
        <ext uri="{3e2802c4-a4d2-4d8b-9148-e3be6c30e623}">
          <xlrd:rvb i="14635"/>
        </ext>
      </extLst>
    </bk>
    <bk>
      <extLst>
        <ext uri="{3e2802c4-a4d2-4d8b-9148-e3be6c30e623}">
          <xlrd:rvb i="14636"/>
        </ext>
      </extLst>
    </bk>
    <bk>
      <extLst>
        <ext uri="{3e2802c4-a4d2-4d8b-9148-e3be6c30e623}">
          <xlrd:rvb i="14637"/>
        </ext>
      </extLst>
    </bk>
    <bk>
      <extLst>
        <ext uri="{3e2802c4-a4d2-4d8b-9148-e3be6c30e623}">
          <xlrd:rvb i="14638"/>
        </ext>
      </extLst>
    </bk>
    <bk>
      <extLst>
        <ext uri="{3e2802c4-a4d2-4d8b-9148-e3be6c30e623}">
          <xlrd:rvb i="14639"/>
        </ext>
      </extLst>
    </bk>
    <bk>
      <extLst>
        <ext uri="{3e2802c4-a4d2-4d8b-9148-e3be6c30e623}">
          <xlrd:rvb i="14640"/>
        </ext>
      </extLst>
    </bk>
    <bk>
      <extLst>
        <ext uri="{3e2802c4-a4d2-4d8b-9148-e3be6c30e623}">
          <xlrd:rvb i="14641"/>
        </ext>
      </extLst>
    </bk>
    <bk>
      <extLst>
        <ext uri="{3e2802c4-a4d2-4d8b-9148-e3be6c30e623}">
          <xlrd:rvb i="14642"/>
        </ext>
      </extLst>
    </bk>
    <bk>
      <extLst>
        <ext uri="{3e2802c4-a4d2-4d8b-9148-e3be6c30e623}">
          <xlrd:rvb i="14643"/>
        </ext>
      </extLst>
    </bk>
    <bk>
      <extLst>
        <ext uri="{3e2802c4-a4d2-4d8b-9148-e3be6c30e623}">
          <xlrd:rvb i="14644"/>
        </ext>
      </extLst>
    </bk>
    <bk>
      <extLst>
        <ext uri="{3e2802c4-a4d2-4d8b-9148-e3be6c30e623}">
          <xlrd:rvb i="14645"/>
        </ext>
      </extLst>
    </bk>
    <bk>
      <extLst>
        <ext uri="{3e2802c4-a4d2-4d8b-9148-e3be6c30e623}">
          <xlrd:rvb i="14646"/>
        </ext>
      </extLst>
    </bk>
    <bk>
      <extLst>
        <ext uri="{3e2802c4-a4d2-4d8b-9148-e3be6c30e623}">
          <xlrd:rvb i="14647"/>
        </ext>
      </extLst>
    </bk>
    <bk>
      <extLst>
        <ext uri="{3e2802c4-a4d2-4d8b-9148-e3be6c30e623}">
          <xlrd:rvb i="14648"/>
        </ext>
      </extLst>
    </bk>
    <bk>
      <extLst>
        <ext uri="{3e2802c4-a4d2-4d8b-9148-e3be6c30e623}">
          <xlrd:rvb i="14649"/>
        </ext>
      </extLst>
    </bk>
    <bk>
      <extLst>
        <ext uri="{3e2802c4-a4d2-4d8b-9148-e3be6c30e623}">
          <xlrd:rvb i="14650"/>
        </ext>
      </extLst>
    </bk>
    <bk>
      <extLst>
        <ext uri="{3e2802c4-a4d2-4d8b-9148-e3be6c30e623}">
          <xlrd:rvb i="14651"/>
        </ext>
      </extLst>
    </bk>
    <bk>
      <extLst>
        <ext uri="{3e2802c4-a4d2-4d8b-9148-e3be6c30e623}">
          <xlrd:rvb i="14652"/>
        </ext>
      </extLst>
    </bk>
    <bk>
      <extLst>
        <ext uri="{3e2802c4-a4d2-4d8b-9148-e3be6c30e623}">
          <xlrd:rvb i="14653"/>
        </ext>
      </extLst>
    </bk>
    <bk>
      <extLst>
        <ext uri="{3e2802c4-a4d2-4d8b-9148-e3be6c30e623}">
          <xlrd:rvb i="14654"/>
        </ext>
      </extLst>
    </bk>
    <bk>
      <extLst>
        <ext uri="{3e2802c4-a4d2-4d8b-9148-e3be6c30e623}">
          <xlrd:rvb i="14655"/>
        </ext>
      </extLst>
    </bk>
    <bk>
      <extLst>
        <ext uri="{3e2802c4-a4d2-4d8b-9148-e3be6c30e623}">
          <xlrd:rvb i="14656"/>
        </ext>
      </extLst>
    </bk>
    <bk>
      <extLst>
        <ext uri="{3e2802c4-a4d2-4d8b-9148-e3be6c30e623}">
          <xlrd:rvb i="14657"/>
        </ext>
      </extLst>
    </bk>
    <bk>
      <extLst>
        <ext uri="{3e2802c4-a4d2-4d8b-9148-e3be6c30e623}">
          <xlrd:rvb i="14658"/>
        </ext>
      </extLst>
    </bk>
    <bk>
      <extLst>
        <ext uri="{3e2802c4-a4d2-4d8b-9148-e3be6c30e623}">
          <xlrd:rvb i="14659"/>
        </ext>
      </extLst>
    </bk>
    <bk>
      <extLst>
        <ext uri="{3e2802c4-a4d2-4d8b-9148-e3be6c30e623}">
          <xlrd:rvb i="14660"/>
        </ext>
      </extLst>
    </bk>
    <bk>
      <extLst>
        <ext uri="{3e2802c4-a4d2-4d8b-9148-e3be6c30e623}">
          <xlrd:rvb i="14661"/>
        </ext>
      </extLst>
    </bk>
    <bk>
      <extLst>
        <ext uri="{3e2802c4-a4d2-4d8b-9148-e3be6c30e623}">
          <xlrd:rvb i="14662"/>
        </ext>
      </extLst>
    </bk>
    <bk>
      <extLst>
        <ext uri="{3e2802c4-a4d2-4d8b-9148-e3be6c30e623}">
          <xlrd:rvb i="14663"/>
        </ext>
      </extLst>
    </bk>
    <bk>
      <extLst>
        <ext uri="{3e2802c4-a4d2-4d8b-9148-e3be6c30e623}">
          <xlrd:rvb i="14664"/>
        </ext>
      </extLst>
    </bk>
    <bk>
      <extLst>
        <ext uri="{3e2802c4-a4d2-4d8b-9148-e3be6c30e623}">
          <xlrd:rvb i="14665"/>
        </ext>
      </extLst>
    </bk>
    <bk>
      <extLst>
        <ext uri="{3e2802c4-a4d2-4d8b-9148-e3be6c30e623}">
          <xlrd:rvb i="14666"/>
        </ext>
      </extLst>
    </bk>
    <bk>
      <extLst>
        <ext uri="{3e2802c4-a4d2-4d8b-9148-e3be6c30e623}">
          <xlrd:rvb i="14667"/>
        </ext>
      </extLst>
    </bk>
    <bk>
      <extLst>
        <ext uri="{3e2802c4-a4d2-4d8b-9148-e3be6c30e623}">
          <xlrd:rvb i="14668"/>
        </ext>
      </extLst>
    </bk>
    <bk>
      <extLst>
        <ext uri="{3e2802c4-a4d2-4d8b-9148-e3be6c30e623}">
          <xlrd:rvb i="14669"/>
        </ext>
      </extLst>
    </bk>
    <bk>
      <extLst>
        <ext uri="{3e2802c4-a4d2-4d8b-9148-e3be6c30e623}">
          <xlrd:rvb i="14670"/>
        </ext>
      </extLst>
    </bk>
    <bk>
      <extLst>
        <ext uri="{3e2802c4-a4d2-4d8b-9148-e3be6c30e623}">
          <xlrd:rvb i="14671"/>
        </ext>
      </extLst>
    </bk>
    <bk>
      <extLst>
        <ext uri="{3e2802c4-a4d2-4d8b-9148-e3be6c30e623}">
          <xlrd:rvb i="14672"/>
        </ext>
      </extLst>
    </bk>
    <bk>
      <extLst>
        <ext uri="{3e2802c4-a4d2-4d8b-9148-e3be6c30e623}">
          <xlrd:rvb i="14673"/>
        </ext>
      </extLst>
    </bk>
    <bk>
      <extLst>
        <ext uri="{3e2802c4-a4d2-4d8b-9148-e3be6c30e623}">
          <xlrd:rvb i="14674"/>
        </ext>
      </extLst>
    </bk>
    <bk>
      <extLst>
        <ext uri="{3e2802c4-a4d2-4d8b-9148-e3be6c30e623}">
          <xlrd:rvb i="14675"/>
        </ext>
      </extLst>
    </bk>
    <bk>
      <extLst>
        <ext uri="{3e2802c4-a4d2-4d8b-9148-e3be6c30e623}">
          <xlrd:rvb i="14676"/>
        </ext>
      </extLst>
    </bk>
    <bk>
      <extLst>
        <ext uri="{3e2802c4-a4d2-4d8b-9148-e3be6c30e623}">
          <xlrd:rvb i="14677"/>
        </ext>
      </extLst>
    </bk>
    <bk>
      <extLst>
        <ext uri="{3e2802c4-a4d2-4d8b-9148-e3be6c30e623}">
          <xlrd:rvb i="14678"/>
        </ext>
      </extLst>
    </bk>
    <bk>
      <extLst>
        <ext uri="{3e2802c4-a4d2-4d8b-9148-e3be6c30e623}">
          <xlrd:rvb i="14679"/>
        </ext>
      </extLst>
    </bk>
    <bk>
      <extLst>
        <ext uri="{3e2802c4-a4d2-4d8b-9148-e3be6c30e623}">
          <xlrd:rvb i="14680"/>
        </ext>
      </extLst>
    </bk>
    <bk>
      <extLst>
        <ext uri="{3e2802c4-a4d2-4d8b-9148-e3be6c30e623}">
          <xlrd:rvb i="14681"/>
        </ext>
      </extLst>
    </bk>
    <bk>
      <extLst>
        <ext uri="{3e2802c4-a4d2-4d8b-9148-e3be6c30e623}">
          <xlrd:rvb i="14682"/>
        </ext>
      </extLst>
    </bk>
    <bk>
      <extLst>
        <ext uri="{3e2802c4-a4d2-4d8b-9148-e3be6c30e623}">
          <xlrd:rvb i="14683"/>
        </ext>
      </extLst>
    </bk>
    <bk>
      <extLst>
        <ext uri="{3e2802c4-a4d2-4d8b-9148-e3be6c30e623}">
          <xlrd:rvb i="14684"/>
        </ext>
      </extLst>
    </bk>
    <bk>
      <extLst>
        <ext uri="{3e2802c4-a4d2-4d8b-9148-e3be6c30e623}">
          <xlrd:rvb i="14685"/>
        </ext>
      </extLst>
    </bk>
    <bk>
      <extLst>
        <ext uri="{3e2802c4-a4d2-4d8b-9148-e3be6c30e623}">
          <xlrd:rvb i="14686"/>
        </ext>
      </extLst>
    </bk>
    <bk>
      <extLst>
        <ext uri="{3e2802c4-a4d2-4d8b-9148-e3be6c30e623}">
          <xlrd:rvb i="14687"/>
        </ext>
      </extLst>
    </bk>
    <bk>
      <extLst>
        <ext uri="{3e2802c4-a4d2-4d8b-9148-e3be6c30e623}">
          <xlrd:rvb i="14688"/>
        </ext>
      </extLst>
    </bk>
    <bk>
      <extLst>
        <ext uri="{3e2802c4-a4d2-4d8b-9148-e3be6c30e623}">
          <xlrd:rvb i="14689"/>
        </ext>
      </extLst>
    </bk>
    <bk>
      <extLst>
        <ext uri="{3e2802c4-a4d2-4d8b-9148-e3be6c30e623}">
          <xlrd:rvb i="14690"/>
        </ext>
      </extLst>
    </bk>
    <bk>
      <extLst>
        <ext uri="{3e2802c4-a4d2-4d8b-9148-e3be6c30e623}">
          <xlrd:rvb i="14691"/>
        </ext>
      </extLst>
    </bk>
    <bk>
      <extLst>
        <ext uri="{3e2802c4-a4d2-4d8b-9148-e3be6c30e623}">
          <xlrd:rvb i="14692"/>
        </ext>
      </extLst>
    </bk>
    <bk>
      <extLst>
        <ext uri="{3e2802c4-a4d2-4d8b-9148-e3be6c30e623}">
          <xlrd:rvb i="14693"/>
        </ext>
      </extLst>
    </bk>
    <bk>
      <extLst>
        <ext uri="{3e2802c4-a4d2-4d8b-9148-e3be6c30e623}">
          <xlrd:rvb i="14694"/>
        </ext>
      </extLst>
    </bk>
    <bk>
      <extLst>
        <ext uri="{3e2802c4-a4d2-4d8b-9148-e3be6c30e623}">
          <xlrd:rvb i="14695"/>
        </ext>
      </extLst>
    </bk>
    <bk>
      <extLst>
        <ext uri="{3e2802c4-a4d2-4d8b-9148-e3be6c30e623}">
          <xlrd:rvb i="14696"/>
        </ext>
      </extLst>
    </bk>
    <bk>
      <extLst>
        <ext uri="{3e2802c4-a4d2-4d8b-9148-e3be6c30e623}">
          <xlrd:rvb i="14697"/>
        </ext>
      </extLst>
    </bk>
    <bk>
      <extLst>
        <ext uri="{3e2802c4-a4d2-4d8b-9148-e3be6c30e623}">
          <xlrd:rvb i="14698"/>
        </ext>
      </extLst>
    </bk>
    <bk>
      <extLst>
        <ext uri="{3e2802c4-a4d2-4d8b-9148-e3be6c30e623}">
          <xlrd:rvb i="14699"/>
        </ext>
      </extLst>
    </bk>
    <bk>
      <extLst>
        <ext uri="{3e2802c4-a4d2-4d8b-9148-e3be6c30e623}">
          <xlrd:rvb i="14700"/>
        </ext>
      </extLst>
    </bk>
    <bk>
      <extLst>
        <ext uri="{3e2802c4-a4d2-4d8b-9148-e3be6c30e623}">
          <xlrd:rvb i="14701"/>
        </ext>
      </extLst>
    </bk>
    <bk>
      <extLst>
        <ext uri="{3e2802c4-a4d2-4d8b-9148-e3be6c30e623}">
          <xlrd:rvb i="14702"/>
        </ext>
      </extLst>
    </bk>
    <bk>
      <extLst>
        <ext uri="{3e2802c4-a4d2-4d8b-9148-e3be6c30e623}">
          <xlrd:rvb i="14703"/>
        </ext>
      </extLst>
    </bk>
    <bk>
      <extLst>
        <ext uri="{3e2802c4-a4d2-4d8b-9148-e3be6c30e623}">
          <xlrd:rvb i="14704"/>
        </ext>
      </extLst>
    </bk>
    <bk>
      <extLst>
        <ext uri="{3e2802c4-a4d2-4d8b-9148-e3be6c30e623}">
          <xlrd:rvb i="14705"/>
        </ext>
      </extLst>
    </bk>
    <bk>
      <extLst>
        <ext uri="{3e2802c4-a4d2-4d8b-9148-e3be6c30e623}">
          <xlrd:rvb i="14706"/>
        </ext>
      </extLst>
    </bk>
    <bk>
      <extLst>
        <ext uri="{3e2802c4-a4d2-4d8b-9148-e3be6c30e623}">
          <xlrd:rvb i="14707"/>
        </ext>
      </extLst>
    </bk>
    <bk>
      <extLst>
        <ext uri="{3e2802c4-a4d2-4d8b-9148-e3be6c30e623}">
          <xlrd:rvb i="14708"/>
        </ext>
      </extLst>
    </bk>
    <bk>
      <extLst>
        <ext uri="{3e2802c4-a4d2-4d8b-9148-e3be6c30e623}">
          <xlrd:rvb i="14709"/>
        </ext>
      </extLst>
    </bk>
    <bk>
      <extLst>
        <ext uri="{3e2802c4-a4d2-4d8b-9148-e3be6c30e623}">
          <xlrd:rvb i="14710"/>
        </ext>
      </extLst>
    </bk>
    <bk>
      <extLst>
        <ext uri="{3e2802c4-a4d2-4d8b-9148-e3be6c30e623}">
          <xlrd:rvb i="14711"/>
        </ext>
      </extLst>
    </bk>
    <bk>
      <extLst>
        <ext uri="{3e2802c4-a4d2-4d8b-9148-e3be6c30e623}">
          <xlrd:rvb i="14712"/>
        </ext>
      </extLst>
    </bk>
    <bk>
      <extLst>
        <ext uri="{3e2802c4-a4d2-4d8b-9148-e3be6c30e623}">
          <xlrd:rvb i="14713"/>
        </ext>
      </extLst>
    </bk>
    <bk>
      <extLst>
        <ext uri="{3e2802c4-a4d2-4d8b-9148-e3be6c30e623}">
          <xlrd:rvb i="14714"/>
        </ext>
      </extLst>
    </bk>
    <bk>
      <extLst>
        <ext uri="{3e2802c4-a4d2-4d8b-9148-e3be6c30e623}">
          <xlrd:rvb i="14715"/>
        </ext>
      </extLst>
    </bk>
    <bk>
      <extLst>
        <ext uri="{3e2802c4-a4d2-4d8b-9148-e3be6c30e623}">
          <xlrd:rvb i="14716"/>
        </ext>
      </extLst>
    </bk>
    <bk>
      <extLst>
        <ext uri="{3e2802c4-a4d2-4d8b-9148-e3be6c30e623}">
          <xlrd:rvb i="14717"/>
        </ext>
      </extLst>
    </bk>
    <bk>
      <extLst>
        <ext uri="{3e2802c4-a4d2-4d8b-9148-e3be6c30e623}">
          <xlrd:rvb i="14718"/>
        </ext>
      </extLst>
    </bk>
    <bk>
      <extLst>
        <ext uri="{3e2802c4-a4d2-4d8b-9148-e3be6c30e623}">
          <xlrd:rvb i="14719"/>
        </ext>
      </extLst>
    </bk>
    <bk>
      <extLst>
        <ext uri="{3e2802c4-a4d2-4d8b-9148-e3be6c30e623}">
          <xlrd:rvb i="14720"/>
        </ext>
      </extLst>
    </bk>
    <bk>
      <extLst>
        <ext uri="{3e2802c4-a4d2-4d8b-9148-e3be6c30e623}">
          <xlrd:rvb i="14721"/>
        </ext>
      </extLst>
    </bk>
    <bk>
      <extLst>
        <ext uri="{3e2802c4-a4d2-4d8b-9148-e3be6c30e623}">
          <xlrd:rvb i="14722"/>
        </ext>
      </extLst>
    </bk>
    <bk>
      <extLst>
        <ext uri="{3e2802c4-a4d2-4d8b-9148-e3be6c30e623}">
          <xlrd:rvb i="14723"/>
        </ext>
      </extLst>
    </bk>
    <bk>
      <extLst>
        <ext uri="{3e2802c4-a4d2-4d8b-9148-e3be6c30e623}">
          <xlrd:rvb i="14724"/>
        </ext>
      </extLst>
    </bk>
    <bk>
      <extLst>
        <ext uri="{3e2802c4-a4d2-4d8b-9148-e3be6c30e623}">
          <xlrd:rvb i="14725"/>
        </ext>
      </extLst>
    </bk>
    <bk>
      <extLst>
        <ext uri="{3e2802c4-a4d2-4d8b-9148-e3be6c30e623}">
          <xlrd:rvb i="14726"/>
        </ext>
      </extLst>
    </bk>
    <bk>
      <extLst>
        <ext uri="{3e2802c4-a4d2-4d8b-9148-e3be6c30e623}">
          <xlrd:rvb i="14727"/>
        </ext>
      </extLst>
    </bk>
    <bk>
      <extLst>
        <ext uri="{3e2802c4-a4d2-4d8b-9148-e3be6c30e623}">
          <xlrd:rvb i="14728"/>
        </ext>
      </extLst>
    </bk>
    <bk>
      <extLst>
        <ext uri="{3e2802c4-a4d2-4d8b-9148-e3be6c30e623}">
          <xlrd:rvb i="14729"/>
        </ext>
      </extLst>
    </bk>
    <bk>
      <extLst>
        <ext uri="{3e2802c4-a4d2-4d8b-9148-e3be6c30e623}">
          <xlrd:rvb i="14730"/>
        </ext>
      </extLst>
    </bk>
    <bk>
      <extLst>
        <ext uri="{3e2802c4-a4d2-4d8b-9148-e3be6c30e623}">
          <xlrd:rvb i="14731"/>
        </ext>
      </extLst>
    </bk>
    <bk>
      <extLst>
        <ext uri="{3e2802c4-a4d2-4d8b-9148-e3be6c30e623}">
          <xlrd:rvb i="14732"/>
        </ext>
      </extLst>
    </bk>
    <bk>
      <extLst>
        <ext uri="{3e2802c4-a4d2-4d8b-9148-e3be6c30e623}">
          <xlrd:rvb i="14733"/>
        </ext>
      </extLst>
    </bk>
    <bk>
      <extLst>
        <ext uri="{3e2802c4-a4d2-4d8b-9148-e3be6c30e623}">
          <xlrd:rvb i="14734"/>
        </ext>
      </extLst>
    </bk>
    <bk>
      <extLst>
        <ext uri="{3e2802c4-a4d2-4d8b-9148-e3be6c30e623}">
          <xlrd:rvb i="14735"/>
        </ext>
      </extLst>
    </bk>
    <bk>
      <extLst>
        <ext uri="{3e2802c4-a4d2-4d8b-9148-e3be6c30e623}">
          <xlrd:rvb i="14736"/>
        </ext>
      </extLst>
    </bk>
    <bk>
      <extLst>
        <ext uri="{3e2802c4-a4d2-4d8b-9148-e3be6c30e623}">
          <xlrd:rvb i="14737"/>
        </ext>
      </extLst>
    </bk>
    <bk>
      <extLst>
        <ext uri="{3e2802c4-a4d2-4d8b-9148-e3be6c30e623}">
          <xlrd:rvb i="14738"/>
        </ext>
      </extLst>
    </bk>
    <bk>
      <extLst>
        <ext uri="{3e2802c4-a4d2-4d8b-9148-e3be6c30e623}">
          <xlrd:rvb i="14739"/>
        </ext>
      </extLst>
    </bk>
    <bk>
      <extLst>
        <ext uri="{3e2802c4-a4d2-4d8b-9148-e3be6c30e623}">
          <xlrd:rvb i="14740"/>
        </ext>
      </extLst>
    </bk>
    <bk>
      <extLst>
        <ext uri="{3e2802c4-a4d2-4d8b-9148-e3be6c30e623}">
          <xlrd:rvb i="14741"/>
        </ext>
      </extLst>
    </bk>
    <bk>
      <extLst>
        <ext uri="{3e2802c4-a4d2-4d8b-9148-e3be6c30e623}">
          <xlrd:rvb i="14742"/>
        </ext>
      </extLst>
    </bk>
    <bk>
      <extLst>
        <ext uri="{3e2802c4-a4d2-4d8b-9148-e3be6c30e623}">
          <xlrd:rvb i="14743"/>
        </ext>
      </extLst>
    </bk>
    <bk>
      <extLst>
        <ext uri="{3e2802c4-a4d2-4d8b-9148-e3be6c30e623}">
          <xlrd:rvb i="14744"/>
        </ext>
      </extLst>
    </bk>
    <bk>
      <extLst>
        <ext uri="{3e2802c4-a4d2-4d8b-9148-e3be6c30e623}">
          <xlrd:rvb i="14745"/>
        </ext>
      </extLst>
    </bk>
    <bk>
      <extLst>
        <ext uri="{3e2802c4-a4d2-4d8b-9148-e3be6c30e623}">
          <xlrd:rvb i="14746"/>
        </ext>
      </extLst>
    </bk>
    <bk>
      <extLst>
        <ext uri="{3e2802c4-a4d2-4d8b-9148-e3be6c30e623}">
          <xlrd:rvb i="14747"/>
        </ext>
      </extLst>
    </bk>
    <bk>
      <extLst>
        <ext uri="{3e2802c4-a4d2-4d8b-9148-e3be6c30e623}">
          <xlrd:rvb i="14748"/>
        </ext>
      </extLst>
    </bk>
    <bk>
      <extLst>
        <ext uri="{3e2802c4-a4d2-4d8b-9148-e3be6c30e623}">
          <xlrd:rvb i="14749"/>
        </ext>
      </extLst>
    </bk>
    <bk>
      <extLst>
        <ext uri="{3e2802c4-a4d2-4d8b-9148-e3be6c30e623}">
          <xlrd:rvb i="14750"/>
        </ext>
      </extLst>
    </bk>
    <bk>
      <extLst>
        <ext uri="{3e2802c4-a4d2-4d8b-9148-e3be6c30e623}">
          <xlrd:rvb i="14751"/>
        </ext>
      </extLst>
    </bk>
    <bk>
      <extLst>
        <ext uri="{3e2802c4-a4d2-4d8b-9148-e3be6c30e623}">
          <xlrd:rvb i="14752"/>
        </ext>
      </extLst>
    </bk>
    <bk>
      <extLst>
        <ext uri="{3e2802c4-a4d2-4d8b-9148-e3be6c30e623}">
          <xlrd:rvb i="14753"/>
        </ext>
      </extLst>
    </bk>
    <bk>
      <extLst>
        <ext uri="{3e2802c4-a4d2-4d8b-9148-e3be6c30e623}">
          <xlrd:rvb i="14754"/>
        </ext>
      </extLst>
    </bk>
    <bk>
      <extLst>
        <ext uri="{3e2802c4-a4d2-4d8b-9148-e3be6c30e623}">
          <xlrd:rvb i="14755"/>
        </ext>
      </extLst>
    </bk>
    <bk>
      <extLst>
        <ext uri="{3e2802c4-a4d2-4d8b-9148-e3be6c30e623}">
          <xlrd:rvb i="14756"/>
        </ext>
      </extLst>
    </bk>
    <bk>
      <extLst>
        <ext uri="{3e2802c4-a4d2-4d8b-9148-e3be6c30e623}">
          <xlrd:rvb i="14757"/>
        </ext>
      </extLst>
    </bk>
    <bk>
      <extLst>
        <ext uri="{3e2802c4-a4d2-4d8b-9148-e3be6c30e623}">
          <xlrd:rvb i="14758"/>
        </ext>
      </extLst>
    </bk>
    <bk>
      <extLst>
        <ext uri="{3e2802c4-a4d2-4d8b-9148-e3be6c30e623}">
          <xlrd:rvb i="14759"/>
        </ext>
      </extLst>
    </bk>
    <bk>
      <extLst>
        <ext uri="{3e2802c4-a4d2-4d8b-9148-e3be6c30e623}">
          <xlrd:rvb i="14760"/>
        </ext>
      </extLst>
    </bk>
    <bk>
      <extLst>
        <ext uri="{3e2802c4-a4d2-4d8b-9148-e3be6c30e623}">
          <xlrd:rvb i="14761"/>
        </ext>
      </extLst>
    </bk>
    <bk>
      <extLst>
        <ext uri="{3e2802c4-a4d2-4d8b-9148-e3be6c30e623}">
          <xlrd:rvb i="14762"/>
        </ext>
      </extLst>
    </bk>
    <bk>
      <extLst>
        <ext uri="{3e2802c4-a4d2-4d8b-9148-e3be6c30e623}">
          <xlrd:rvb i="14763"/>
        </ext>
      </extLst>
    </bk>
    <bk>
      <extLst>
        <ext uri="{3e2802c4-a4d2-4d8b-9148-e3be6c30e623}">
          <xlrd:rvb i="14764"/>
        </ext>
      </extLst>
    </bk>
    <bk>
      <extLst>
        <ext uri="{3e2802c4-a4d2-4d8b-9148-e3be6c30e623}">
          <xlrd:rvb i="14765"/>
        </ext>
      </extLst>
    </bk>
    <bk>
      <extLst>
        <ext uri="{3e2802c4-a4d2-4d8b-9148-e3be6c30e623}">
          <xlrd:rvb i="14766"/>
        </ext>
      </extLst>
    </bk>
    <bk>
      <extLst>
        <ext uri="{3e2802c4-a4d2-4d8b-9148-e3be6c30e623}">
          <xlrd:rvb i="14767"/>
        </ext>
      </extLst>
    </bk>
    <bk>
      <extLst>
        <ext uri="{3e2802c4-a4d2-4d8b-9148-e3be6c30e623}">
          <xlrd:rvb i="14768"/>
        </ext>
      </extLst>
    </bk>
    <bk>
      <extLst>
        <ext uri="{3e2802c4-a4d2-4d8b-9148-e3be6c30e623}">
          <xlrd:rvb i="14769"/>
        </ext>
      </extLst>
    </bk>
    <bk>
      <extLst>
        <ext uri="{3e2802c4-a4d2-4d8b-9148-e3be6c30e623}">
          <xlrd:rvb i="14770"/>
        </ext>
      </extLst>
    </bk>
    <bk>
      <extLst>
        <ext uri="{3e2802c4-a4d2-4d8b-9148-e3be6c30e623}">
          <xlrd:rvb i="14771"/>
        </ext>
      </extLst>
    </bk>
    <bk>
      <extLst>
        <ext uri="{3e2802c4-a4d2-4d8b-9148-e3be6c30e623}">
          <xlrd:rvb i="14772"/>
        </ext>
      </extLst>
    </bk>
    <bk>
      <extLst>
        <ext uri="{3e2802c4-a4d2-4d8b-9148-e3be6c30e623}">
          <xlrd:rvb i="14773"/>
        </ext>
      </extLst>
    </bk>
    <bk>
      <extLst>
        <ext uri="{3e2802c4-a4d2-4d8b-9148-e3be6c30e623}">
          <xlrd:rvb i="14774"/>
        </ext>
      </extLst>
    </bk>
    <bk>
      <extLst>
        <ext uri="{3e2802c4-a4d2-4d8b-9148-e3be6c30e623}">
          <xlrd:rvb i="14775"/>
        </ext>
      </extLst>
    </bk>
    <bk>
      <extLst>
        <ext uri="{3e2802c4-a4d2-4d8b-9148-e3be6c30e623}">
          <xlrd:rvb i="14776"/>
        </ext>
      </extLst>
    </bk>
    <bk>
      <extLst>
        <ext uri="{3e2802c4-a4d2-4d8b-9148-e3be6c30e623}">
          <xlrd:rvb i="14777"/>
        </ext>
      </extLst>
    </bk>
    <bk>
      <extLst>
        <ext uri="{3e2802c4-a4d2-4d8b-9148-e3be6c30e623}">
          <xlrd:rvb i="14778"/>
        </ext>
      </extLst>
    </bk>
    <bk>
      <extLst>
        <ext uri="{3e2802c4-a4d2-4d8b-9148-e3be6c30e623}">
          <xlrd:rvb i="14779"/>
        </ext>
      </extLst>
    </bk>
    <bk>
      <extLst>
        <ext uri="{3e2802c4-a4d2-4d8b-9148-e3be6c30e623}">
          <xlrd:rvb i="14780"/>
        </ext>
      </extLst>
    </bk>
    <bk>
      <extLst>
        <ext uri="{3e2802c4-a4d2-4d8b-9148-e3be6c30e623}">
          <xlrd:rvb i="14781"/>
        </ext>
      </extLst>
    </bk>
    <bk>
      <extLst>
        <ext uri="{3e2802c4-a4d2-4d8b-9148-e3be6c30e623}">
          <xlrd:rvb i="14782"/>
        </ext>
      </extLst>
    </bk>
    <bk>
      <extLst>
        <ext uri="{3e2802c4-a4d2-4d8b-9148-e3be6c30e623}">
          <xlrd:rvb i="14783"/>
        </ext>
      </extLst>
    </bk>
    <bk>
      <extLst>
        <ext uri="{3e2802c4-a4d2-4d8b-9148-e3be6c30e623}">
          <xlrd:rvb i="14784"/>
        </ext>
      </extLst>
    </bk>
    <bk>
      <extLst>
        <ext uri="{3e2802c4-a4d2-4d8b-9148-e3be6c30e623}">
          <xlrd:rvb i="14785"/>
        </ext>
      </extLst>
    </bk>
    <bk>
      <extLst>
        <ext uri="{3e2802c4-a4d2-4d8b-9148-e3be6c30e623}">
          <xlrd:rvb i="14786"/>
        </ext>
      </extLst>
    </bk>
    <bk>
      <extLst>
        <ext uri="{3e2802c4-a4d2-4d8b-9148-e3be6c30e623}">
          <xlrd:rvb i="14787"/>
        </ext>
      </extLst>
    </bk>
    <bk>
      <extLst>
        <ext uri="{3e2802c4-a4d2-4d8b-9148-e3be6c30e623}">
          <xlrd:rvb i="14788"/>
        </ext>
      </extLst>
    </bk>
    <bk>
      <extLst>
        <ext uri="{3e2802c4-a4d2-4d8b-9148-e3be6c30e623}">
          <xlrd:rvb i="14789"/>
        </ext>
      </extLst>
    </bk>
    <bk>
      <extLst>
        <ext uri="{3e2802c4-a4d2-4d8b-9148-e3be6c30e623}">
          <xlrd:rvb i="14790"/>
        </ext>
      </extLst>
    </bk>
    <bk>
      <extLst>
        <ext uri="{3e2802c4-a4d2-4d8b-9148-e3be6c30e623}">
          <xlrd:rvb i="14791"/>
        </ext>
      </extLst>
    </bk>
    <bk>
      <extLst>
        <ext uri="{3e2802c4-a4d2-4d8b-9148-e3be6c30e623}">
          <xlrd:rvb i="14792"/>
        </ext>
      </extLst>
    </bk>
    <bk>
      <extLst>
        <ext uri="{3e2802c4-a4d2-4d8b-9148-e3be6c30e623}">
          <xlrd:rvb i="14793"/>
        </ext>
      </extLst>
    </bk>
    <bk>
      <extLst>
        <ext uri="{3e2802c4-a4d2-4d8b-9148-e3be6c30e623}">
          <xlrd:rvb i="14794"/>
        </ext>
      </extLst>
    </bk>
    <bk>
      <extLst>
        <ext uri="{3e2802c4-a4d2-4d8b-9148-e3be6c30e623}">
          <xlrd:rvb i="14795"/>
        </ext>
      </extLst>
    </bk>
    <bk>
      <extLst>
        <ext uri="{3e2802c4-a4d2-4d8b-9148-e3be6c30e623}">
          <xlrd:rvb i="14796"/>
        </ext>
      </extLst>
    </bk>
    <bk>
      <extLst>
        <ext uri="{3e2802c4-a4d2-4d8b-9148-e3be6c30e623}">
          <xlrd:rvb i="14797"/>
        </ext>
      </extLst>
    </bk>
    <bk>
      <extLst>
        <ext uri="{3e2802c4-a4d2-4d8b-9148-e3be6c30e623}">
          <xlrd:rvb i="14798"/>
        </ext>
      </extLst>
    </bk>
    <bk>
      <extLst>
        <ext uri="{3e2802c4-a4d2-4d8b-9148-e3be6c30e623}">
          <xlrd:rvb i="14799"/>
        </ext>
      </extLst>
    </bk>
    <bk>
      <extLst>
        <ext uri="{3e2802c4-a4d2-4d8b-9148-e3be6c30e623}">
          <xlrd:rvb i="14800"/>
        </ext>
      </extLst>
    </bk>
    <bk>
      <extLst>
        <ext uri="{3e2802c4-a4d2-4d8b-9148-e3be6c30e623}">
          <xlrd:rvb i="14801"/>
        </ext>
      </extLst>
    </bk>
    <bk>
      <extLst>
        <ext uri="{3e2802c4-a4d2-4d8b-9148-e3be6c30e623}">
          <xlrd:rvb i="14802"/>
        </ext>
      </extLst>
    </bk>
    <bk>
      <extLst>
        <ext uri="{3e2802c4-a4d2-4d8b-9148-e3be6c30e623}">
          <xlrd:rvb i="14803"/>
        </ext>
      </extLst>
    </bk>
    <bk>
      <extLst>
        <ext uri="{3e2802c4-a4d2-4d8b-9148-e3be6c30e623}">
          <xlrd:rvb i="14804"/>
        </ext>
      </extLst>
    </bk>
    <bk>
      <extLst>
        <ext uri="{3e2802c4-a4d2-4d8b-9148-e3be6c30e623}">
          <xlrd:rvb i="14805"/>
        </ext>
      </extLst>
    </bk>
    <bk>
      <extLst>
        <ext uri="{3e2802c4-a4d2-4d8b-9148-e3be6c30e623}">
          <xlrd:rvb i="14806"/>
        </ext>
      </extLst>
    </bk>
    <bk>
      <extLst>
        <ext uri="{3e2802c4-a4d2-4d8b-9148-e3be6c30e623}">
          <xlrd:rvb i="14807"/>
        </ext>
      </extLst>
    </bk>
    <bk>
      <extLst>
        <ext uri="{3e2802c4-a4d2-4d8b-9148-e3be6c30e623}">
          <xlrd:rvb i="14808"/>
        </ext>
      </extLst>
    </bk>
    <bk>
      <extLst>
        <ext uri="{3e2802c4-a4d2-4d8b-9148-e3be6c30e623}">
          <xlrd:rvb i="14809"/>
        </ext>
      </extLst>
    </bk>
    <bk>
      <extLst>
        <ext uri="{3e2802c4-a4d2-4d8b-9148-e3be6c30e623}">
          <xlrd:rvb i="14810"/>
        </ext>
      </extLst>
    </bk>
    <bk>
      <extLst>
        <ext uri="{3e2802c4-a4d2-4d8b-9148-e3be6c30e623}">
          <xlrd:rvb i="14811"/>
        </ext>
      </extLst>
    </bk>
    <bk>
      <extLst>
        <ext uri="{3e2802c4-a4d2-4d8b-9148-e3be6c30e623}">
          <xlrd:rvb i="14812"/>
        </ext>
      </extLst>
    </bk>
    <bk>
      <extLst>
        <ext uri="{3e2802c4-a4d2-4d8b-9148-e3be6c30e623}">
          <xlrd:rvb i="14813"/>
        </ext>
      </extLst>
    </bk>
    <bk>
      <extLst>
        <ext uri="{3e2802c4-a4d2-4d8b-9148-e3be6c30e623}">
          <xlrd:rvb i="14814"/>
        </ext>
      </extLst>
    </bk>
    <bk>
      <extLst>
        <ext uri="{3e2802c4-a4d2-4d8b-9148-e3be6c30e623}">
          <xlrd:rvb i="14815"/>
        </ext>
      </extLst>
    </bk>
    <bk>
      <extLst>
        <ext uri="{3e2802c4-a4d2-4d8b-9148-e3be6c30e623}">
          <xlrd:rvb i="14816"/>
        </ext>
      </extLst>
    </bk>
    <bk>
      <extLst>
        <ext uri="{3e2802c4-a4d2-4d8b-9148-e3be6c30e623}">
          <xlrd:rvb i="14817"/>
        </ext>
      </extLst>
    </bk>
    <bk>
      <extLst>
        <ext uri="{3e2802c4-a4d2-4d8b-9148-e3be6c30e623}">
          <xlrd:rvb i="14818"/>
        </ext>
      </extLst>
    </bk>
    <bk>
      <extLst>
        <ext uri="{3e2802c4-a4d2-4d8b-9148-e3be6c30e623}">
          <xlrd:rvb i="14819"/>
        </ext>
      </extLst>
    </bk>
    <bk>
      <extLst>
        <ext uri="{3e2802c4-a4d2-4d8b-9148-e3be6c30e623}">
          <xlrd:rvb i="14820"/>
        </ext>
      </extLst>
    </bk>
    <bk>
      <extLst>
        <ext uri="{3e2802c4-a4d2-4d8b-9148-e3be6c30e623}">
          <xlrd:rvb i="14821"/>
        </ext>
      </extLst>
    </bk>
    <bk>
      <extLst>
        <ext uri="{3e2802c4-a4d2-4d8b-9148-e3be6c30e623}">
          <xlrd:rvb i="14822"/>
        </ext>
      </extLst>
    </bk>
    <bk>
      <extLst>
        <ext uri="{3e2802c4-a4d2-4d8b-9148-e3be6c30e623}">
          <xlrd:rvb i="14823"/>
        </ext>
      </extLst>
    </bk>
    <bk>
      <extLst>
        <ext uri="{3e2802c4-a4d2-4d8b-9148-e3be6c30e623}">
          <xlrd:rvb i="14824"/>
        </ext>
      </extLst>
    </bk>
    <bk>
      <extLst>
        <ext uri="{3e2802c4-a4d2-4d8b-9148-e3be6c30e623}">
          <xlrd:rvb i="14825"/>
        </ext>
      </extLst>
    </bk>
    <bk>
      <extLst>
        <ext uri="{3e2802c4-a4d2-4d8b-9148-e3be6c30e623}">
          <xlrd:rvb i="14826"/>
        </ext>
      </extLst>
    </bk>
    <bk>
      <extLst>
        <ext uri="{3e2802c4-a4d2-4d8b-9148-e3be6c30e623}">
          <xlrd:rvb i="14827"/>
        </ext>
      </extLst>
    </bk>
    <bk>
      <extLst>
        <ext uri="{3e2802c4-a4d2-4d8b-9148-e3be6c30e623}">
          <xlrd:rvb i="14828"/>
        </ext>
      </extLst>
    </bk>
    <bk>
      <extLst>
        <ext uri="{3e2802c4-a4d2-4d8b-9148-e3be6c30e623}">
          <xlrd:rvb i="14829"/>
        </ext>
      </extLst>
    </bk>
    <bk>
      <extLst>
        <ext uri="{3e2802c4-a4d2-4d8b-9148-e3be6c30e623}">
          <xlrd:rvb i="14830"/>
        </ext>
      </extLst>
    </bk>
    <bk>
      <extLst>
        <ext uri="{3e2802c4-a4d2-4d8b-9148-e3be6c30e623}">
          <xlrd:rvb i="14831"/>
        </ext>
      </extLst>
    </bk>
    <bk>
      <extLst>
        <ext uri="{3e2802c4-a4d2-4d8b-9148-e3be6c30e623}">
          <xlrd:rvb i="14832"/>
        </ext>
      </extLst>
    </bk>
    <bk>
      <extLst>
        <ext uri="{3e2802c4-a4d2-4d8b-9148-e3be6c30e623}">
          <xlrd:rvb i="14833"/>
        </ext>
      </extLst>
    </bk>
    <bk>
      <extLst>
        <ext uri="{3e2802c4-a4d2-4d8b-9148-e3be6c30e623}">
          <xlrd:rvb i="14834"/>
        </ext>
      </extLst>
    </bk>
    <bk>
      <extLst>
        <ext uri="{3e2802c4-a4d2-4d8b-9148-e3be6c30e623}">
          <xlrd:rvb i="14835"/>
        </ext>
      </extLst>
    </bk>
    <bk>
      <extLst>
        <ext uri="{3e2802c4-a4d2-4d8b-9148-e3be6c30e623}">
          <xlrd:rvb i="14836"/>
        </ext>
      </extLst>
    </bk>
    <bk>
      <extLst>
        <ext uri="{3e2802c4-a4d2-4d8b-9148-e3be6c30e623}">
          <xlrd:rvb i="14837"/>
        </ext>
      </extLst>
    </bk>
    <bk>
      <extLst>
        <ext uri="{3e2802c4-a4d2-4d8b-9148-e3be6c30e623}">
          <xlrd:rvb i="14838"/>
        </ext>
      </extLst>
    </bk>
    <bk>
      <extLst>
        <ext uri="{3e2802c4-a4d2-4d8b-9148-e3be6c30e623}">
          <xlrd:rvb i="14839"/>
        </ext>
      </extLst>
    </bk>
    <bk>
      <extLst>
        <ext uri="{3e2802c4-a4d2-4d8b-9148-e3be6c30e623}">
          <xlrd:rvb i="14840"/>
        </ext>
      </extLst>
    </bk>
    <bk>
      <extLst>
        <ext uri="{3e2802c4-a4d2-4d8b-9148-e3be6c30e623}">
          <xlrd:rvb i="14841"/>
        </ext>
      </extLst>
    </bk>
    <bk>
      <extLst>
        <ext uri="{3e2802c4-a4d2-4d8b-9148-e3be6c30e623}">
          <xlrd:rvb i="14842"/>
        </ext>
      </extLst>
    </bk>
    <bk>
      <extLst>
        <ext uri="{3e2802c4-a4d2-4d8b-9148-e3be6c30e623}">
          <xlrd:rvb i="14843"/>
        </ext>
      </extLst>
    </bk>
    <bk>
      <extLst>
        <ext uri="{3e2802c4-a4d2-4d8b-9148-e3be6c30e623}">
          <xlrd:rvb i="14844"/>
        </ext>
      </extLst>
    </bk>
    <bk>
      <extLst>
        <ext uri="{3e2802c4-a4d2-4d8b-9148-e3be6c30e623}">
          <xlrd:rvb i="14845"/>
        </ext>
      </extLst>
    </bk>
    <bk>
      <extLst>
        <ext uri="{3e2802c4-a4d2-4d8b-9148-e3be6c30e623}">
          <xlrd:rvb i="14846"/>
        </ext>
      </extLst>
    </bk>
    <bk>
      <extLst>
        <ext uri="{3e2802c4-a4d2-4d8b-9148-e3be6c30e623}">
          <xlrd:rvb i="14847"/>
        </ext>
      </extLst>
    </bk>
    <bk>
      <extLst>
        <ext uri="{3e2802c4-a4d2-4d8b-9148-e3be6c30e623}">
          <xlrd:rvb i="14848"/>
        </ext>
      </extLst>
    </bk>
    <bk>
      <extLst>
        <ext uri="{3e2802c4-a4d2-4d8b-9148-e3be6c30e623}">
          <xlrd:rvb i="14849"/>
        </ext>
      </extLst>
    </bk>
    <bk>
      <extLst>
        <ext uri="{3e2802c4-a4d2-4d8b-9148-e3be6c30e623}">
          <xlrd:rvb i="14850"/>
        </ext>
      </extLst>
    </bk>
    <bk>
      <extLst>
        <ext uri="{3e2802c4-a4d2-4d8b-9148-e3be6c30e623}">
          <xlrd:rvb i="14851"/>
        </ext>
      </extLst>
    </bk>
    <bk>
      <extLst>
        <ext uri="{3e2802c4-a4d2-4d8b-9148-e3be6c30e623}">
          <xlrd:rvb i="14852"/>
        </ext>
      </extLst>
    </bk>
    <bk>
      <extLst>
        <ext uri="{3e2802c4-a4d2-4d8b-9148-e3be6c30e623}">
          <xlrd:rvb i="14853"/>
        </ext>
      </extLst>
    </bk>
    <bk>
      <extLst>
        <ext uri="{3e2802c4-a4d2-4d8b-9148-e3be6c30e623}">
          <xlrd:rvb i="14854"/>
        </ext>
      </extLst>
    </bk>
    <bk>
      <extLst>
        <ext uri="{3e2802c4-a4d2-4d8b-9148-e3be6c30e623}">
          <xlrd:rvb i="14855"/>
        </ext>
      </extLst>
    </bk>
    <bk>
      <extLst>
        <ext uri="{3e2802c4-a4d2-4d8b-9148-e3be6c30e623}">
          <xlrd:rvb i="14856"/>
        </ext>
      </extLst>
    </bk>
    <bk>
      <extLst>
        <ext uri="{3e2802c4-a4d2-4d8b-9148-e3be6c30e623}">
          <xlrd:rvb i="14857"/>
        </ext>
      </extLst>
    </bk>
    <bk>
      <extLst>
        <ext uri="{3e2802c4-a4d2-4d8b-9148-e3be6c30e623}">
          <xlrd:rvb i="14858"/>
        </ext>
      </extLst>
    </bk>
    <bk>
      <extLst>
        <ext uri="{3e2802c4-a4d2-4d8b-9148-e3be6c30e623}">
          <xlrd:rvb i="14859"/>
        </ext>
      </extLst>
    </bk>
    <bk>
      <extLst>
        <ext uri="{3e2802c4-a4d2-4d8b-9148-e3be6c30e623}">
          <xlrd:rvb i="14860"/>
        </ext>
      </extLst>
    </bk>
    <bk>
      <extLst>
        <ext uri="{3e2802c4-a4d2-4d8b-9148-e3be6c30e623}">
          <xlrd:rvb i="14861"/>
        </ext>
      </extLst>
    </bk>
    <bk>
      <extLst>
        <ext uri="{3e2802c4-a4d2-4d8b-9148-e3be6c30e623}">
          <xlrd:rvb i="14862"/>
        </ext>
      </extLst>
    </bk>
    <bk>
      <extLst>
        <ext uri="{3e2802c4-a4d2-4d8b-9148-e3be6c30e623}">
          <xlrd:rvb i="14863"/>
        </ext>
      </extLst>
    </bk>
    <bk>
      <extLst>
        <ext uri="{3e2802c4-a4d2-4d8b-9148-e3be6c30e623}">
          <xlrd:rvb i="14864"/>
        </ext>
      </extLst>
    </bk>
    <bk>
      <extLst>
        <ext uri="{3e2802c4-a4d2-4d8b-9148-e3be6c30e623}">
          <xlrd:rvb i="14865"/>
        </ext>
      </extLst>
    </bk>
    <bk>
      <extLst>
        <ext uri="{3e2802c4-a4d2-4d8b-9148-e3be6c30e623}">
          <xlrd:rvb i="14866"/>
        </ext>
      </extLst>
    </bk>
    <bk>
      <extLst>
        <ext uri="{3e2802c4-a4d2-4d8b-9148-e3be6c30e623}">
          <xlrd:rvb i="14867"/>
        </ext>
      </extLst>
    </bk>
    <bk>
      <extLst>
        <ext uri="{3e2802c4-a4d2-4d8b-9148-e3be6c30e623}">
          <xlrd:rvb i="14868"/>
        </ext>
      </extLst>
    </bk>
    <bk>
      <extLst>
        <ext uri="{3e2802c4-a4d2-4d8b-9148-e3be6c30e623}">
          <xlrd:rvb i="14869"/>
        </ext>
      </extLst>
    </bk>
    <bk>
      <extLst>
        <ext uri="{3e2802c4-a4d2-4d8b-9148-e3be6c30e623}">
          <xlrd:rvb i="14870"/>
        </ext>
      </extLst>
    </bk>
    <bk>
      <extLst>
        <ext uri="{3e2802c4-a4d2-4d8b-9148-e3be6c30e623}">
          <xlrd:rvb i="14871"/>
        </ext>
      </extLst>
    </bk>
    <bk>
      <extLst>
        <ext uri="{3e2802c4-a4d2-4d8b-9148-e3be6c30e623}">
          <xlrd:rvb i="14872"/>
        </ext>
      </extLst>
    </bk>
    <bk>
      <extLst>
        <ext uri="{3e2802c4-a4d2-4d8b-9148-e3be6c30e623}">
          <xlrd:rvb i="14873"/>
        </ext>
      </extLst>
    </bk>
    <bk>
      <extLst>
        <ext uri="{3e2802c4-a4d2-4d8b-9148-e3be6c30e623}">
          <xlrd:rvb i="14874"/>
        </ext>
      </extLst>
    </bk>
    <bk>
      <extLst>
        <ext uri="{3e2802c4-a4d2-4d8b-9148-e3be6c30e623}">
          <xlrd:rvb i="14875"/>
        </ext>
      </extLst>
    </bk>
    <bk>
      <extLst>
        <ext uri="{3e2802c4-a4d2-4d8b-9148-e3be6c30e623}">
          <xlrd:rvb i="14876"/>
        </ext>
      </extLst>
    </bk>
    <bk>
      <extLst>
        <ext uri="{3e2802c4-a4d2-4d8b-9148-e3be6c30e623}">
          <xlrd:rvb i="14877"/>
        </ext>
      </extLst>
    </bk>
    <bk>
      <extLst>
        <ext uri="{3e2802c4-a4d2-4d8b-9148-e3be6c30e623}">
          <xlrd:rvb i="14878"/>
        </ext>
      </extLst>
    </bk>
    <bk>
      <extLst>
        <ext uri="{3e2802c4-a4d2-4d8b-9148-e3be6c30e623}">
          <xlrd:rvb i="14879"/>
        </ext>
      </extLst>
    </bk>
    <bk>
      <extLst>
        <ext uri="{3e2802c4-a4d2-4d8b-9148-e3be6c30e623}">
          <xlrd:rvb i="14880"/>
        </ext>
      </extLst>
    </bk>
    <bk>
      <extLst>
        <ext uri="{3e2802c4-a4d2-4d8b-9148-e3be6c30e623}">
          <xlrd:rvb i="14881"/>
        </ext>
      </extLst>
    </bk>
    <bk>
      <extLst>
        <ext uri="{3e2802c4-a4d2-4d8b-9148-e3be6c30e623}">
          <xlrd:rvb i="14882"/>
        </ext>
      </extLst>
    </bk>
    <bk>
      <extLst>
        <ext uri="{3e2802c4-a4d2-4d8b-9148-e3be6c30e623}">
          <xlrd:rvb i="14883"/>
        </ext>
      </extLst>
    </bk>
    <bk>
      <extLst>
        <ext uri="{3e2802c4-a4d2-4d8b-9148-e3be6c30e623}">
          <xlrd:rvb i="14884"/>
        </ext>
      </extLst>
    </bk>
    <bk>
      <extLst>
        <ext uri="{3e2802c4-a4d2-4d8b-9148-e3be6c30e623}">
          <xlrd:rvb i="14885"/>
        </ext>
      </extLst>
    </bk>
    <bk>
      <extLst>
        <ext uri="{3e2802c4-a4d2-4d8b-9148-e3be6c30e623}">
          <xlrd:rvb i="14886"/>
        </ext>
      </extLst>
    </bk>
    <bk>
      <extLst>
        <ext uri="{3e2802c4-a4d2-4d8b-9148-e3be6c30e623}">
          <xlrd:rvb i="14887"/>
        </ext>
      </extLst>
    </bk>
    <bk>
      <extLst>
        <ext uri="{3e2802c4-a4d2-4d8b-9148-e3be6c30e623}">
          <xlrd:rvb i="14888"/>
        </ext>
      </extLst>
    </bk>
    <bk>
      <extLst>
        <ext uri="{3e2802c4-a4d2-4d8b-9148-e3be6c30e623}">
          <xlrd:rvb i="14889"/>
        </ext>
      </extLst>
    </bk>
    <bk>
      <extLst>
        <ext uri="{3e2802c4-a4d2-4d8b-9148-e3be6c30e623}">
          <xlrd:rvb i="14890"/>
        </ext>
      </extLst>
    </bk>
    <bk>
      <extLst>
        <ext uri="{3e2802c4-a4d2-4d8b-9148-e3be6c30e623}">
          <xlrd:rvb i="14891"/>
        </ext>
      </extLst>
    </bk>
    <bk>
      <extLst>
        <ext uri="{3e2802c4-a4d2-4d8b-9148-e3be6c30e623}">
          <xlrd:rvb i="14892"/>
        </ext>
      </extLst>
    </bk>
    <bk>
      <extLst>
        <ext uri="{3e2802c4-a4d2-4d8b-9148-e3be6c30e623}">
          <xlrd:rvb i="14893"/>
        </ext>
      </extLst>
    </bk>
    <bk>
      <extLst>
        <ext uri="{3e2802c4-a4d2-4d8b-9148-e3be6c30e623}">
          <xlrd:rvb i="14894"/>
        </ext>
      </extLst>
    </bk>
    <bk>
      <extLst>
        <ext uri="{3e2802c4-a4d2-4d8b-9148-e3be6c30e623}">
          <xlrd:rvb i="14895"/>
        </ext>
      </extLst>
    </bk>
    <bk>
      <extLst>
        <ext uri="{3e2802c4-a4d2-4d8b-9148-e3be6c30e623}">
          <xlrd:rvb i="14896"/>
        </ext>
      </extLst>
    </bk>
    <bk>
      <extLst>
        <ext uri="{3e2802c4-a4d2-4d8b-9148-e3be6c30e623}">
          <xlrd:rvb i="14897"/>
        </ext>
      </extLst>
    </bk>
    <bk>
      <extLst>
        <ext uri="{3e2802c4-a4d2-4d8b-9148-e3be6c30e623}">
          <xlrd:rvb i="14898"/>
        </ext>
      </extLst>
    </bk>
    <bk>
      <extLst>
        <ext uri="{3e2802c4-a4d2-4d8b-9148-e3be6c30e623}">
          <xlrd:rvb i="14899"/>
        </ext>
      </extLst>
    </bk>
    <bk>
      <extLst>
        <ext uri="{3e2802c4-a4d2-4d8b-9148-e3be6c30e623}">
          <xlrd:rvb i="14900"/>
        </ext>
      </extLst>
    </bk>
    <bk>
      <extLst>
        <ext uri="{3e2802c4-a4d2-4d8b-9148-e3be6c30e623}">
          <xlrd:rvb i="14901"/>
        </ext>
      </extLst>
    </bk>
    <bk>
      <extLst>
        <ext uri="{3e2802c4-a4d2-4d8b-9148-e3be6c30e623}">
          <xlrd:rvb i="14902"/>
        </ext>
      </extLst>
    </bk>
    <bk>
      <extLst>
        <ext uri="{3e2802c4-a4d2-4d8b-9148-e3be6c30e623}">
          <xlrd:rvb i="14903"/>
        </ext>
      </extLst>
    </bk>
    <bk>
      <extLst>
        <ext uri="{3e2802c4-a4d2-4d8b-9148-e3be6c30e623}">
          <xlrd:rvb i="14904"/>
        </ext>
      </extLst>
    </bk>
    <bk>
      <extLst>
        <ext uri="{3e2802c4-a4d2-4d8b-9148-e3be6c30e623}">
          <xlrd:rvb i="14905"/>
        </ext>
      </extLst>
    </bk>
    <bk>
      <extLst>
        <ext uri="{3e2802c4-a4d2-4d8b-9148-e3be6c30e623}">
          <xlrd:rvb i="14906"/>
        </ext>
      </extLst>
    </bk>
    <bk>
      <extLst>
        <ext uri="{3e2802c4-a4d2-4d8b-9148-e3be6c30e623}">
          <xlrd:rvb i="14907"/>
        </ext>
      </extLst>
    </bk>
    <bk>
      <extLst>
        <ext uri="{3e2802c4-a4d2-4d8b-9148-e3be6c30e623}">
          <xlrd:rvb i="14908"/>
        </ext>
      </extLst>
    </bk>
    <bk>
      <extLst>
        <ext uri="{3e2802c4-a4d2-4d8b-9148-e3be6c30e623}">
          <xlrd:rvb i="14909"/>
        </ext>
      </extLst>
    </bk>
    <bk>
      <extLst>
        <ext uri="{3e2802c4-a4d2-4d8b-9148-e3be6c30e623}">
          <xlrd:rvb i="14910"/>
        </ext>
      </extLst>
    </bk>
    <bk>
      <extLst>
        <ext uri="{3e2802c4-a4d2-4d8b-9148-e3be6c30e623}">
          <xlrd:rvb i="14911"/>
        </ext>
      </extLst>
    </bk>
    <bk>
      <extLst>
        <ext uri="{3e2802c4-a4d2-4d8b-9148-e3be6c30e623}">
          <xlrd:rvb i="14912"/>
        </ext>
      </extLst>
    </bk>
    <bk>
      <extLst>
        <ext uri="{3e2802c4-a4d2-4d8b-9148-e3be6c30e623}">
          <xlrd:rvb i="14913"/>
        </ext>
      </extLst>
    </bk>
    <bk>
      <extLst>
        <ext uri="{3e2802c4-a4d2-4d8b-9148-e3be6c30e623}">
          <xlrd:rvb i="14914"/>
        </ext>
      </extLst>
    </bk>
    <bk>
      <extLst>
        <ext uri="{3e2802c4-a4d2-4d8b-9148-e3be6c30e623}">
          <xlrd:rvb i="14915"/>
        </ext>
      </extLst>
    </bk>
    <bk>
      <extLst>
        <ext uri="{3e2802c4-a4d2-4d8b-9148-e3be6c30e623}">
          <xlrd:rvb i="14916"/>
        </ext>
      </extLst>
    </bk>
    <bk>
      <extLst>
        <ext uri="{3e2802c4-a4d2-4d8b-9148-e3be6c30e623}">
          <xlrd:rvb i="14917"/>
        </ext>
      </extLst>
    </bk>
    <bk>
      <extLst>
        <ext uri="{3e2802c4-a4d2-4d8b-9148-e3be6c30e623}">
          <xlrd:rvb i="14918"/>
        </ext>
      </extLst>
    </bk>
    <bk>
      <extLst>
        <ext uri="{3e2802c4-a4d2-4d8b-9148-e3be6c30e623}">
          <xlrd:rvb i="14919"/>
        </ext>
      </extLst>
    </bk>
    <bk>
      <extLst>
        <ext uri="{3e2802c4-a4d2-4d8b-9148-e3be6c30e623}">
          <xlrd:rvb i="14920"/>
        </ext>
      </extLst>
    </bk>
    <bk>
      <extLst>
        <ext uri="{3e2802c4-a4d2-4d8b-9148-e3be6c30e623}">
          <xlrd:rvb i="14921"/>
        </ext>
      </extLst>
    </bk>
    <bk>
      <extLst>
        <ext uri="{3e2802c4-a4d2-4d8b-9148-e3be6c30e623}">
          <xlrd:rvb i="14922"/>
        </ext>
      </extLst>
    </bk>
    <bk>
      <extLst>
        <ext uri="{3e2802c4-a4d2-4d8b-9148-e3be6c30e623}">
          <xlrd:rvb i="14923"/>
        </ext>
      </extLst>
    </bk>
    <bk>
      <extLst>
        <ext uri="{3e2802c4-a4d2-4d8b-9148-e3be6c30e623}">
          <xlrd:rvb i="14924"/>
        </ext>
      </extLst>
    </bk>
    <bk>
      <extLst>
        <ext uri="{3e2802c4-a4d2-4d8b-9148-e3be6c30e623}">
          <xlrd:rvb i="14925"/>
        </ext>
      </extLst>
    </bk>
    <bk>
      <extLst>
        <ext uri="{3e2802c4-a4d2-4d8b-9148-e3be6c30e623}">
          <xlrd:rvb i="14926"/>
        </ext>
      </extLst>
    </bk>
    <bk>
      <extLst>
        <ext uri="{3e2802c4-a4d2-4d8b-9148-e3be6c30e623}">
          <xlrd:rvb i="14927"/>
        </ext>
      </extLst>
    </bk>
    <bk>
      <extLst>
        <ext uri="{3e2802c4-a4d2-4d8b-9148-e3be6c30e623}">
          <xlrd:rvb i="14928"/>
        </ext>
      </extLst>
    </bk>
    <bk>
      <extLst>
        <ext uri="{3e2802c4-a4d2-4d8b-9148-e3be6c30e623}">
          <xlrd:rvb i="14929"/>
        </ext>
      </extLst>
    </bk>
    <bk>
      <extLst>
        <ext uri="{3e2802c4-a4d2-4d8b-9148-e3be6c30e623}">
          <xlrd:rvb i="14930"/>
        </ext>
      </extLst>
    </bk>
    <bk>
      <extLst>
        <ext uri="{3e2802c4-a4d2-4d8b-9148-e3be6c30e623}">
          <xlrd:rvb i="14931"/>
        </ext>
      </extLst>
    </bk>
    <bk>
      <extLst>
        <ext uri="{3e2802c4-a4d2-4d8b-9148-e3be6c30e623}">
          <xlrd:rvb i="14932"/>
        </ext>
      </extLst>
    </bk>
    <bk>
      <extLst>
        <ext uri="{3e2802c4-a4d2-4d8b-9148-e3be6c30e623}">
          <xlrd:rvb i="14933"/>
        </ext>
      </extLst>
    </bk>
    <bk>
      <extLst>
        <ext uri="{3e2802c4-a4d2-4d8b-9148-e3be6c30e623}">
          <xlrd:rvb i="14934"/>
        </ext>
      </extLst>
    </bk>
    <bk>
      <extLst>
        <ext uri="{3e2802c4-a4d2-4d8b-9148-e3be6c30e623}">
          <xlrd:rvb i="14935"/>
        </ext>
      </extLst>
    </bk>
    <bk>
      <extLst>
        <ext uri="{3e2802c4-a4d2-4d8b-9148-e3be6c30e623}">
          <xlrd:rvb i="14936"/>
        </ext>
      </extLst>
    </bk>
    <bk>
      <extLst>
        <ext uri="{3e2802c4-a4d2-4d8b-9148-e3be6c30e623}">
          <xlrd:rvb i="14937"/>
        </ext>
      </extLst>
    </bk>
    <bk>
      <extLst>
        <ext uri="{3e2802c4-a4d2-4d8b-9148-e3be6c30e623}">
          <xlrd:rvb i="14938"/>
        </ext>
      </extLst>
    </bk>
    <bk>
      <extLst>
        <ext uri="{3e2802c4-a4d2-4d8b-9148-e3be6c30e623}">
          <xlrd:rvb i="14939"/>
        </ext>
      </extLst>
    </bk>
    <bk>
      <extLst>
        <ext uri="{3e2802c4-a4d2-4d8b-9148-e3be6c30e623}">
          <xlrd:rvb i="14940"/>
        </ext>
      </extLst>
    </bk>
    <bk>
      <extLst>
        <ext uri="{3e2802c4-a4d2-4d8b-9148-e3be6c30e623}">
          <xlrd:rvb i="14941"/>
        </ext>
      </extLst>
    </bk>
    <bk>
      <extLst>
        <ext uri="{3e2802c4-a4d2-4d8b-9148-e3be6c30e623}">
          <xlrd:rvb i="14942"/>
        </ext>
      </extLst>
    </bk>
    <bk>
      <extLst>
        <ext uri="{3e2802c4-a4d2-4d8b-9148-e3be6c30e623}">
          <xlrd:rvb i="14943"/>
        </ext>
      </extLst>
    </bk>
    <bk>
      <extLst>
        <ext uri="{3e2802c4-a4d2-4d8b-9148-e3be6c30e623}">
          <xlrd:rvb i="14944"/>
        </ext>
      </extLst>
    </bk>
    <bk>
      <extLst>
        <ext uri="{3e2802c4-a4d2-4d8b-9148-e3be6c30e623}">
          <xlrd:rvb i="14945"/>
        </ext>
      </extLst>
    </bk>
    <bk>
      <extLst>
        <ext uri="{3e2802c4-a4d2-4d8b-9148-e3be6c30e623}">
          <xlrd:rvb i="14946"/>
        </ext>
      </extLst>
    </bk>
    <bk>
      <extLst>
        <ext uri="{3e2802c4-a4d2-4d8b-9148-e3be6c30e623}">
          <xlrd:rvb i="14947"/>
        </ext>
      </extLst>
    </bk>
    <bk>
      <extLst>
        <ext uri="{3e2802c4-a4d2-4d8b-9148-e3be6c30e623}">
          <xlrd:rvb i="14948"/>
        </ext>
      </extLst>
    </bk>
    <bk>
      <extLst>
        <ext uri="{3e2802c4-a4d2-4d8b-9148-e3be6c30e623}">
          <xlrd:rvb i="14949"/>
        </ext>
      </extLst>
    </bk>
    <bk>
      <extLst>
        <ext uri="{3e2802c4-a4d2-4d8b-9148-e3be6c30e623}">
          <xlrd:rvb i="14950"/>
        </ext>
      </extLst>
    </bk>
    <bk>
      <extLst>
        <ext uri="{3e2802c4-a4d2-4d8b-9148-e3be6c30e623}">
          <xlrd:rvb i="14951"/>
        </ext>
      </extLst>
    </bk>
    <bk>
      <extLst>
        <ext uri="{3e2802c4-a4d2-4d8b-9148-e3be6c30e623}">
          <xlrd:rvb i="14952"/>
        </ext>
      </extLst>
    </bk>
    <bk>
      <extLst>
        <ext uri="{3e2802c4-a4d2-4d8b-9148-e3be6c30e623}">
          <xlrd:rvb i="14953"/>
        </ext>
      </extLst>
    </bk>
    <bk>
      <extLst>
        <ext uri="{3e2802c4-a4d2-4d8b-9148-e3be6c30e623}">
          <xlrd:rvb i="14954"/>
        </ext>
      </extLst>
    </bk>
    <bk>
      <extLst>
        <ext uri="{3e2802c4-a4d2-4d8b-9148-e3be6c30e623}">
          <xlrd:rvb i="14955"/>
        </ext>
      </extLst>
    </bk>
    <bk>
      <extLst>
        <ext uri="{3e2802c4-a4d2-4d8b-9148-e3be6c30e623}">
          <xlrd:rvb i="14956"/>
        </ext>
      </extLst>
    </bk>
    <bk>
      <extLst>
        <ext uri="{3e2802c4-a4d2-4d8b-9148-e3be6c30e623}">
          <xlrd:rvb i="14957"/>
        </ext>
      </extLst>
    </bk>
    <bk>
      <extLst>
        <ext uri="{3e2802c4-a4d2-4d8b-9148-e3be6c30e623}">
          <xlrd:rvb i="14958"/>
        </ext>
      </extLst>
    </bk>
    <bk>
      <extLst>
        <ext uri="{3e2802c4-a4d2-4d8b-9148-e3be6c30e623}">
          <xlrd:rvb i="14959"/>
        </ext>
      </extLst>
    </bk>
    <bk>
      <extLst>
        <ext uri="{3e2802c4-a4d2-4d8b-9148-e3be6c30e623}">
          <xlrd:rvb i="14960"/>
        </ext>
      </extLst>
    </bk>
    <bk>
      <extLst>
        <ext uri="{3e2802c4-a4d2-4d8b-9148-e3be6c30e623}">
          <xlrd:rvb i="14961"/>
        </ext>
      </extLst>
    </bk>
    <bk>
      <extLst>
        <ext uri="{3e2802c4-a4d2-4d8b-9148-e3be6c30e623}">
          <xlrd:rvb i="14962"/>
        </ext>
      </extLst>
    </bk>
    <bk>
      <extLst>
        <ext uri="{3e2802c4-a4d2-4d8b-9148-e3be6c30e623}">
          <xlrd:rvb i="14963"/>
        </ext>
      </extLst>
    </bk>
    <bk>
      <extLst>
        <ext uri="{3e2802c4-a4d2-4d8b-9148-e3be6c30e623}">
          <xlrd:rvb i="14964"/>
        </ext>
      </extLst>
    </bk>
    <bk>
      <extLst>
        <ext uri="{3e2802c4-a4d2-4d8b-9148-e3be6c30e623}">
          <xlrd:rvb i="14965"/>
        </ext>
      </extLst>
    </bk>
    <bk>
      <extLst>
        <ext uri="{3e2802c4-a4d2-4d8b-9148-e3be6c30e623}">
          <xlrd:rvb i="14966"/>
        </ext>
      </extLst>
    </bk>
    <bk>
      <extLst>
        <ext uri="{3e2802c4-a4d2-4d8b-9148-e3be6c30e623}">
          <xlrd:rvb i="14967"/>
        </ext>
      </extLst>
    </bk>
    <bk>
      <extLst>
        <ext uri="{3e2802c4-a4d2-4d8b-9148-e3be6c30e623}">
          <xlrd:rvb i="14968"/>
        </ext>
      </extLst>
    </bk>
    <bk>
      <extLst>
        <ext uri="{3e2802c4-a4d2-4d8b-9148-e3be6c30e623}">
          <xlrd:rvb i="14969"/>
        </ext>
      </extLst>
    </bk>
    <bk>
      <extLst>
        <ext uri="{3e2802c4-a4d2-4d8b-9148-e3be6c30e623}">
          <xlrd:rvb i="14970"/>
        </ext>
      </extLst>
    </bk>
    <bk>
      <extLst>
        <ext uri="{3e2802c4-a4d2-4d8b-9148-e3be6c30e623}">
          <xlrd:rvb i="14971"/>
        </ext>
      </extLst>
    </bk>
    <bk>
      <extLst>
        <ext uri="{3e2802c4-a4d2-4d8b-9148-e3be6c30e623}">
          <xlrd:rvb i="14972"/>
        </ext>
      </extLst>
    </bk>
    <bk>
      <extLst>
        <ext uri="{3e2802c4-a4d2-4d8b-9148-e3be6c30e623}">
          <xlrd:rvb i="14973"/>
        </ext>
      </extLst>
    </bk>
    <bk>
      <extLst>
        <ext uri="{3e2802c4-a4d2-4d8b-9148-e3be6c30e623}">
          <xlrd:rvb i="14974"/>
        </ext>
      </extLst>
    </bk>
    <bk>
      <extLst>
        <ext uri="{3e2802c4-a4d2-4d8b-9148-e3be6c30e623}">
          <xlrd:rvb i="14975"/>
        </ext>
      </extLst>
    </bk>
    <bk>
      <extLst>
        <ext uri="{3e2802c4-a4d2-4d8b-9148-e3be6c30e623}">
          <xlrd:rvb i="14976"/>
        </ext>
      </extLst>
    </bk>
    <bk>
      <extLst>
        <ext uri="{3e2802c4-a4d2-4d8b-9148-e3be6c30e623}">
          <xlrd:rvb i="14977"/>
        </ext>
      </extLst>
    </bk>
    <bk>
      <extLst>
        <ext uri="{3e2802c4-a4d2-4d8b-9148-e3be6c30e623}">
          <xlrd:rvb i="14978"/>
        </ext>
      </extLst>
    </bk>
    <bk>
      <extLst>
        <ext uri="{3e2802c4-a4d2-4d8b-9148-e3be6c30e623}">
          <xlrd:rvb i="14979"/>
        </ext>
      </extLst>
    </bk>
    <bk>
      <extLst>
        <ext uri="{3e2802c4-a4d2-4d8b-9148-e3be6c30e623}">
          <xlrd:rvb i="14980"/>
        </ext>
      </extLst>
    </bk>
    <bk>
      <extLst>
        <ext uri="{3e2802c4-a4d2-4d8b-9148-e3be6c30e623}">
          <xlrd:rvb i="14981"/>
        </ext>
      </extLst>
    </bk>
    <bk>
      <extLst>
        <ext uri="{3e2802c4-a4d2-4d8b-9148-e3be6c30e623}">
          <xlrd:rvb i="14982"/>
        </ext>
      </extLst>
    </bk>
    <bk>
      <extLst>
        <ext uri="{3e2802c4-a4d2-4d8b-9148-e3be6c30e623}">
          <xlrd:rvb i="14983"/>
        </ext>
      </extLst>
    </bk>
    <bk>
      <extLst>
        <ext uri="{3e2802c4-a4d2-4d8b-9148-e3be6c30e623}">
          <xlrd:rvb i="14984"/>
        </ext>
      </extLst>
    </bk>
    <bk>
      <extLst>
        <ext uri="{3e2802c4-a4d2-4d8b-9148-e3be6c30e623}">
          <xlrd:rvb i="14985"/>
        </ext>
      </extLst>
    </bk>
    <bk>
      <extLst>
        <ext uri="{3e2802c4-a4d2-4d8b-9148-e3be6c30e623}">
          <xlrd:rvb i="14986"/>
        </ext>
      </extLst>
    </bk>
    <bk>
      <extLst>
        <ext uri="{3e2802c4-a4d2-4d8b-9148-e3be6c30e623}">
          <xlrd:rvb i="14987"/>
        </ext>
      </extLst>
    </bk>
    <bk>
      <extLst>
        <ext uri="{3e2802c4-a4d2-4d8b-9148-e3be6c30e623}">
          <xlrd:rvb i="14988"/>
        </ext>
      </extLst>
    </bk>
    <bk>
      <extLst>
        <ext uri="{3e2802c4-a4d2-4d8b-9148-e3be6c30e623}">
          <xlrd:rvb i="14989"/>
        </ext>
      </extLst>
    </bk>
    <bk>
      <extLst>
        <ext uri="{3e2802c4-a4d2-4d8b-9148-e3be6c30e623}">
          <xlrd:rvb i="14990"/>
        </ext>
      </extLst>
    </bk>
    <bk>
      <extLst>
        <ext uri="{3e2802c4-a4d2-4d8b-9148-e3be6c30e623}">
          <xlrd:rvb i="14991"/>
        </ext>
      </extLst>
    </bk>
    <bk>
      <extLst>
        <ext uri="{3e2802c4-a4d2-4d8b-9148-e3be6c30e623}">
          <xlrd:rvb i="14992"/>
        </ext>
      </extLst>
    </bk>
    <bk>
      <extLst>
        <ext uri="{3e2802c4-a4d2-4d8b-9148-e3be6c30e623}">
          <xlrd:rvb i="14993"/>
        </ext>
      </extLst>
    </bk>
    <bk>
      <extLst>
        <ext uri="{3e2802c4-a4d2-4d8b-9148-e3be6c30e623}">
          <xlrd:rvb i="14994"/>
        </ext>
      </extLst>
    </bk>
    <bk>
      <extLst>
        <ext uri="{3e2802c4-a4d2-4d8b-9148-e3be6c30e623}">
          <xlrd:rvb i="14995"/>
        </ext>
      </extLst>
    </bk>
    <bk>
      <extLst>
        <ext uri="{3e2802c4-a4d2-4d8b-9148-e3be6c30e623}">
          <xlrd:rvb i="14996"/>
        </ext>
      </extLst>
    </bk>
    <bk>
      <extLst>
        <ext uri="{3e2802c4-a4d2-4d8b-9148-e3be6c30e623}">
          <xlrd:rvb i="14997"/>
        </ext>
      </extLst>
    </bk>
    <bk>
      <extLst>
        <ext uri="{3e2802c4-a4d2-4d8b-9148-e3be6c30e623}">
          <xlrd:rvb i="14998"/>
        </ext>
      </extLst>
    </bk>
    <bk>
      <extLst>
        <ext uri="{3e2802c4-a4d2-4d8b-9148-e3be6c30e623}">
          <xlrd:rvb i="14999"/>
        </ext>
      </extLst>
    </bk>
    <bk>
      <extLst>
        <ext uri="{3e2802c4-a4d2-4d8b-9148-e3be6c30e623}">
          <xlrd:rvb i="15000"/>
        </ext>
      </extLst>
    </bk>
    <bk>
      <extLst>
        <ext uri="{3e2802c4-a4d2-4d8b-9148-e3be6c30e623}">
          <xlrd:rvb i="15001"/>
        </ext>
      </extLst>
    </bk>
    <bk>
      <extLst>
        <ext uri="{3e2802c4-a4d2-4d8b-9148-e3be6c30e623}">
          <xlrd:rvb i="15002"/>
        </ext>
      </extLst>
    </bk>
    <bk>
      <extLst>
        <ext uri="{3e2802c4-a4d2-4d8b-9148-e3be6c30e623}">
          <xlrd:rvb i="15003"/>
        </ext>
      </extLst>
    </bk>
    <bk>
      <extLst>
        <ext uri="{3e2802c4-a4d2-4d8b-9148-e3be6c30e623}">
          <xlrd:rvb i="15004"/>
        </ext>
      </extLst>
    </bk>
    <bk>
      <extLst>
        <ext uri="{3e2802c4-a4d2-4d8b-9148-e3be6c30e623}">
          <xlrd:rvb i="15005"/>
        </ext>
      </extLst>
    </bk>
    <bk>
      <extLst>
        <ext uri="{3e2802c4-a4d2-4d8b-9148-e3be6c30e623}">
          <xlrd:rvb i="15006"/>
        </ext>
      </extLst>
    </bk>
    <bk>
      <extLst>
        <ext uri="{3e2802c4-a4d2-4d8b-9148-e3be6c30e623}">
          <xlrd:rvb i="15007"/>
        </ext>
      </extLst>
    </bk>
    <bk>
      <extLst>
        <ext uri="{3e2802c4-a4d2-4d8b-9148-e3be6c30e623}">
          <xlrd:rvb i="15008"/>
        </ext>
      </extLst>
    </bk>
    <bk>
      <extLst>
        <ext uri="{3e2802c4-a4d2-4d8b-9148-e3be6c30e623}">
          <xlrd:rvb i="15009"/>
        </ext>
      </extLst>
    </bk>
    <bk>
      <extLst>
        <ext uri="{3e2802c4-a4d2-4d8b-9148-e3be6c30e623}">
          <xlrd:rvb i="15010"/>
        </ext>
      </extLst>
    </bk>
    <bk>
      <extLst>
        <ext uri="{3e2802c4-a4d2-4d8b-9148-e3be6c30e623}">
          <xlrd:rvb i="15011"/>
        </ext>
      </extLst>
    </bk>
    <bk>
      <extLst>
        <ext uri="{3e2802c4-a4d2-4d8b-9148-e3be6c30e623}">
          <xlrd:rvb i="15012"/>
        </ext>
      </extLst>
    </bk>
    <bk>
      <extLst>
        <ext uri="{3e2802c4-a4d2-4d8b-9148-e3be6c30e623}">
          <xlrd:rvb i="15013"/>
        </ext>
      </extLst>
    </bk>
    <bk>
      <extLst>
        <ext uri="{3e2802c4-a4d2-4d8b-9148-e3be6c30e623}">
          <xlrd:rvb i="15014"/>
        </ext>
      </extLst>
    </bk>
    <bk>
      <extLst>
        <ext uri="{3e2802c4-a4d2-4d8b-9148-e3be6c30e623}">
          <xlrd:rvb i="15015"/>
        </ext>
      </extLst>
    </bk>
    <bk>
      <extLst>
        <ext uri="{3e2802c4-a4d2-4d8b-9148-e3be6c30e623}">
          <xlrd:rvb i="15016"/>
        </ext>
      </extLst>
    </bk>
    <bk>
      <extLst>
        <ext uri="{3e2802c4-a4d2-4d8b-9148-e3be6c30e623}">
          <xlrd:rvb i="15017"/>
        </ext>
      </extLst>
    </bk>
    <bk>
      <extLst>
        <ext uri="{3e2802c4-a4d2-4d8b-9148-e3be6c30e623}">
          <xlrd:rvb i="15018"/>
        </ext>
      </extLst>
    </bk>
    <bk>
      <extLst>
        <ext uri="{3e2802c4-a4d2-4d8b-9148-e3be6c30e623}">
          <xlrd:rvb i="15019"/>
        </ext>
      </extLst>
    </bk>
    <bk>
      <extLst>
        <ext uri="{3e2802c4-a4d2-4d8b-9148-e3be6c30e623}">
          <xlrd:rvb i="15020"/>
        </ext>
      </extLst>
    </bk>
    <bk>
      <extLst>
        <ext uri="{3e2802c4-a4d2-4d8b-9148-e3be6c30e623}">
          <xlrd:rvb i="15021"/>
        </ext>
      </extLst>
    </bk>
    <bk>
      <extLst>
        <ext uri="{3e2802c4-a4d2-4d8b-9148-e3be6c30e623}">
          <xlrd:rvb i="15022"/>
        </ext>
      </extLst>
    </bk>
    <bk>
      <extLst>
        <ext uri="{3e2802c4-a4d2-4d8b-9148-e3be6c30e623}">
          <xlrd:rvb i="15023"/>
        </ext>
      </extLst>
    </bk>
    <bk>
      <extLst>
        <ext uri="{3e2802c4-a4d2-4d8b-9148-e3be6c30e623}">
          <xlrd:rvb i="15024"/>
        </ext>
      </extLst>
    </bk>
    <bk>
      <extLst>
        <ext uri="{3e2802c4-a4d2-4d8b-9148-e3be6c30e623}">
          <xlrd:rvb i="15025"/>
        </ext>
      </extLst>
    </bk>
    <bk>
      <extLst>
        <ext uri="{3e2802c4-a4d2-4d8b-9148-e3be6c30e623}">
          <xlrd:rvb i="15026"/>
        </ext>
      </extLst>
    </bk>
    <bk>
      <extLst>
        <ext uri="{3e2802c4-a4d2-4d8b-9148-e3be6c30e623}">
          <xlrd:rvb i="15027"/>
        </ext>
      </extLst>
    </bk>
    <bk>
      <extLst>
        <ext uri="{3e2802c4-a4d2-4d8b-9148-e3be6c30e623}">
          <xlrd:rvb i="15028"/>
        </ext>
      </extLst>
    </bk>
    <bk>
      <extLst>
        <ext uri="{3e2802c4-a4d2-4d8b-9148-e3be6c30e623}">
          <xlrd:rvb i="15029"/>
        </ext>
      </extLst>
    </bk>
    <bk>
      <extLst>
        <ext uri="{3e2802c4-a4d2-4d8b-9148-e3be6c30e623}">
          <xlrd:rvb i="15030"/>
        </ext>
      </extLst>
    </bk>
    <bk>
      <extLst>
        <ext uri="{3e2802c4-a4d2-4d8b-9148-e3be6c30e623}">
          <xlrd:rvb i="15031"/>
        </ext>
      </extLst>
    </bk>
    <bk>
      <extLst>
        <ext uri="{3e2802c4-a4d2-4d8b-9148-e3be6c30e623}">
          <xlrd:rvb i="15032"/>
        </ext>
      </extLst>
    </bk>
    <bk>
      <extLst>
        <ext uri="{3e2802c4-a4d2-4d8b-9148-e3be6c30e623}">
          <xlrd:rvb i="15033"/>
        </ext>
      </extLst>
    </bk>
    <bk>
      <extLst>
        <ext uri="{3e2802c4-a4d2-4d8b-9148-e3be6c30e623}">
          <xlrd:rvb i="15034"/>
        </ext>
      </extLst>
    </bk>
    <bk>
      <extLst>
        <ext uri="{3e2802c4-a4d2-4d8b-9148-e3be6c30e623}">
          <xlrd:rvb i="15035"/>
        </ext>
      </extLst>
    </bk>
    <bk>
      <extLst>
        <ext uri="{3e2802c4-a4d2-4d8b-9148-e3be6c30e623}">
          <xlrd:rvb i="15036"/>
        </ext>
      </extLst>
    </bk>
    <bk>
      <extLst>
        <ext uri="{3e2802c4-a4d2-4d8b-9148-e3be6c30e623}">
          <xlrd:rvb i="15037"/>
        </ext>
      </extLst>
    </bk>
    <bk>
      <extLst>
        <ext uri="{3e2802c4-a4d2-4d8b-9148-e3be6c30e623}">
          <xlrd:rvb i="15038"/>
        </ext>
      </extLst>
    </bk>
    <bk>
      <extLst>
        <ext uri="{3e2802c4-a4d2-4d8b-9148-e3be6c30e623}">
          <xlrd:rvb i="15039"/>
        </ext>
      </extLst>
    </bk>
    <bk>
      <extLst>
        <ext uri="{3e2802c4-a4d2-4d8b-9148-e3be6c30e623}">
          <xlrd:rvb i="15040"/>
        </ext>
      </extLst>
    </bk>
    <bk>
      <extLst>
        <ext uri="{3e2802c4-a4d2-4d8b-9148-e3be6c30e623}">
          <xlrd:rvb i="15041"/>
        </ext>
      </extLst>
    </bk>
    <bk>
      <extLst>
        <ext uri="{3e2802c4-a4d2-4d8b-9148-e3be6c30e623}">
          <xlrd:rvb i="15042"/>
        </ext>
      </extLst>
    </bk>
    <bk>
      <extLst>
        <ext uri="{3e2802c4-a4d2-4d8b-9148-e3be6c30e623}">
          <xlrd:rvb i="15043"/>
        </ext>
      </extLst>
    </bk>
    <bk>
      <extLst>
        <ext uri="{3e2802c4-a4d2-4d8b-9148-e3be6c30e623}">
          <xlrd:rvb i="15044"/>
        </ext>
      </extLst>
    </bk>
    <bk>
      <extLst>
        <ext uri="{3e2802c4-a4d2-4d8b-9148-e3be6c30e623}">
          <xlrd:rvb i="15045"/>
        </ext>
      </extLst>
    </bk>
    <bk>
      <extLst>
        <ext uri="{3e2802c4-a4d2-4d8b-9148-e3be6c30e623}">
          <xlrd:rvb i="15046"/>
        </ext>
      </extLst>
    </bk>
    <bk>
      <extLst>
        <ext uri="{3e2802c4-a4d2-4d8b-9148-e3be6c30e623}">
          <xlrd:rvb i="15047"/>
        </ext>
      </extLst>
    </bk>
    <bk>
      <extLst>
        <ext uri="{3e2802c4-a4d2-4d8b-9148-e3be6c30e623}">
          <xlrd:rvb i="15048"/>
        </ext>
      </extLst>
    </bk>
    <bk>
      <extLst>
        <ext uri="{3e2802c4-a4d2-4d8b-9148-e3be6c30e623}">
          <xlrd:rvb i="15049"/>
        </ext>
      </extLst>
    </bk>
    <bk>
      <extLst>
        <ext uri="{3e2802c4-a4d2-4d8b-9148-e3be6c30e623}">
          <xlrd:rvb i="15050"/>
        </ext>
      </extLst>
    </bk>
    <bk>
      <extLst>
        <ext uri="{3e2802c4-a4d2-4d8b-9148-e3be6c30e623}">
          <xlrd:rvb i="15051"/>
        </ext>
      </extLst>
    </bk>
    <bk>
      <extLst>
        <ext uri="{3e2802c4-a4d2-4d8b-9148-e3be6c30e623}">
          <xlrd:rvb i="15052"/>
        </ext>
      </extLst>
    </bk>
    <bk>
      <extLst>
        <ext uri="{3e2802c4-a4d2-4d8b-9148-e3be6c30e623}">
          <xlrd:rvb i="15053"/>
        </ext>
      </extLst>
    </bk>
    <bk>
      <extLst>
        <ext uri="{3e2802c4-a4d2-4d8b-9148-e3be6c30e623}">
          <xlrd:rvb i="15054"/>
        </ext>
      </extLst>
    </bk>
    <bk>
      <extLst>
        <ext uri="{3e2802c4-a4d2-4d8b-9148-e3be6c30e623}">
          <xlrd:rvb i="15055"/>
        </ext>
      </extLst>
    </bk>
    <bk>
      <extLst>
        <ext uri="{3e2802c4-a4d2-4d8b-9148-e3be6c30e623}">
          <xlrd:rvb i="15056"/>
        </ext>
      </extLst>
    </bk>
    <bk>
      <extLst>
        <ext uri="{3e2802c4-a4d2-4d8b-9148-e3be6c30e623}">
          <xlrd:rvb i="15057"/>
        </ext>
      </extLst>
    </bk>
    <bk>
      <extLst>
        <ext uri="{3e2802c4-a4d2-4d8b-9148-e3be6c30e623}">
          <xlrd:rvb i="15058"/>
        </ext>
      </extLst>
    </bk>
    <bk>
      <extLst>
        <ext uri="{3e2802c4-a4d2-4d8b-9148-e3be6c30e623}">
          <xlrd:rvb i="15059"/>
        </ext>
      </extLst>
    </bk>
    <bk>
      <extLst>
        <ext uri="{3e2802c4-a4d2-4d8b-9148-e3be6c30e623}">
          <xlrd:rvb i="15060"/>
        </ext>
      </extLst>
    </bk>
    <bk>
      <extLst>
        <ext uri="{3e2802c4-a4d2-4d8b-9148-e3be6c30e623}">
          <xlrd:rvb i="15061"/>
        </ext>
      </extLst>
    </bk>
    <bk>
      <extLst>
        <ext uri="{3e2802c4-a4d2-4d8b-9148-e3be6c30e623}">
          <xlrd:rvb i="15062"/>
        </ext>
      </extLst>
    </bk>
    <bk>
      <extLst>
        <ext uri="{3e2802c4-a4d2-4d8b-9148-e3be6c30e623}">
          <xlrd:rvb i="15063"/>
        </ext>
      </extLst>
    </bk>
    <bk>
      <extLst>
        <ext uri="{3e2802c4-a4d2-4d8b-9148-e3be6c30e623}">
          <xlrd:rvb i="15064"/>
        </ext>
      </extLst>
    </bk>
    <bk>
      <extLst>
        <ext uri="{3e2802c4-a4d2-4d8b-9148-e3be6c30e623}">
          <xlrd:rvb i="15065"/>
        </ext>
      </extLst>
    </bk>
    <bk>
      <extLst>
        <ext uri="{3e2802c4-a4d2-4d8b-9148-e3be6c30e623}">
          <xlrd:rvb i="15066"/>
        </ext>
      </extLst>
    </bk>
    <bk>
      <extLst>
        <ext uri="{3e2802c4-a4d2-4d8b-9148-e3be6c30e623}">
          <xlrd:rvb i="15067"/>
        </ext>
      </extLst>
    </bk>
    <bk>
      <extLst>
        <ext uri="{3e2802c4-a4d2-4d8b-9148-e3be6c30e623}">
          <xlrd:rvb i="15068"/>
        </ext>
      </extLst>
    </bk>
    <bk>
      <extLst>
        <ext uri="{3e2802c4-a4d2-4d8b-9148-e3be6c30e623}">
          <xlrd:rvb i="15069"/>
        </ext>
      </extLst>
    </bk>
    <bk>
      <extLst>
        <ext uri="{3e2802c4-a4d2-4d8b-9148-e3be6c30e623}">
          <xlrd:rvb i="15070"/>
        </ext>
      </extLst>
    </bk>
    <bk>
      <extLst>
        <ext uri="{3e2802c4-a4d2-4d8b-9148-e3be6c30e623}">
          <xlrd:rvb i="15071"/>
        </ext>
      </extLst>
    </bk>
    <bk>
      <extLst>
        <ext uri="{3e2802c4-a4d2-4d8b-9148-e3be6c30e623}">
          <xlrd:rvb i="15072"/>
        </ext>
      </extLst>
    </bk>
    <bk>
      <extLst>
        <ext uri="{3e2802c4-a4d2-4d8b-9148-e3be6c30e623}">
          <xlrd:rvb i="15073"/>
        </ext>
      </extLst>
    </bk>
    <bk>
      <extLst>
        <ext uri="{3e2802c4-a4d2-4d8b-9148-e3be6c30e623}">
          <xlrd:rvb i="15074"/>
        </ext>
      </extLst>
    </bk>
    <bk>
      <extLst>
        <ext uri="{3e2802c4-a4d2-4d8b-9148-e3be6c30e623}">
          <xlrd:rvb i="15075"/>
        </ext>
      </extLst>
    </bk>
    <bk>
      <extLst>
        <ext uri="{3e2802c4-a4d2-4d8b-9148-e3be6c30e623}">
          <xlrd:rvb i="15076"/>
        </ext>
      </extLst>
    </bk>
    <bk>
      <extLst>
        <ext uri="{3e2802c4-a4d2-4d8b-9148-e3be6c30e623}">
          <xlrd:rvb i="15077"/>
        </ext>
      </extLst>
    </bk>
    <bk>
      <extLst>
        <ext uri="{3e2802c4-a4d2-4d8b-9148-e3be6c30e623}">
          <xlrd:rvb i="15078"/>
        </ext>
      </extLst>
    </bk>
    <bk>
      <extLst>
        <ext uri="{3e2802c4-a4d2-4d8b-9148-e3be6c30e623}">
          <xlrd:rvb i="15079"/>
        </ext>
      </extLst>
    </bk>
    <bk>
      <extLst>
        <ext uri="{3e2802c4-a4d2-4d8b-9148-e3be6c30e623}">
          <xlrd:rvb i="15080"/>
        </ext>
      </extLst>
    </bk>
    <bk>
      <extLst>
        <ext uri="{3e2802c4-a4d2-4d8b-9148-e3be6c30e623}">
          <xlrd:rvb i="15081"/>
        </ext>
      </extLst>
    </bk>
    <bk>
      <extLst>
        <ext uri="{3e2802c4-a4d2-4d8b-9148-e3be6c30e623}">
          <xlrd:rvb i="15082"/>
        </ext>
      </extLst>
    </bk>
    <bk>
      <extLst>
        <ext uri="{3e2802c4-a4d2-4d8b-9148-e3be6c30e623}">
          <xlrd:rvb i="15083"/>
        </ext>
      </extLst>
    </bk>
    <bk>
      <extLst>
        <ext uri="{3e2802c4-a4d2-4d8b-9148-e3be6c30e623}">
          <xlrd:rvb i="15084"/>
        </ext>
      </extLst>
    </bk>
    <bk>
      <extLst>
        <ext uri="{3e2802c4-a4d2-4d8b-9148-e3be6c30e623}">
          <xlrd:rvb i="15085"/>
        </ext>
      </extLst>
    </bk>
    <bk>
      <extLst>
        <ext uri="{3e2802c4-a4d2-4d8b-9148-e3be6c30e623}">
          <xlrd:rvb i="15086"/>
        </ext>
      </extLst>
    </bk>
    <bk>
      <extLst>
        <ext uri="{3e2802c4-a4d2-4d8b-9148-e3be6c30e623}">
          <xlrd:rvb i="15087"/>
        </ext>
      </extLst>
    </bk>
    <bk>
      <extLst>
        <ext uri="{3e2802c4-a4d2-4d8b-9148-e3be6c30e623}">
          <xlrd:rvb i="15088"/>
        </ext>
      </extLst>
    </bk>
    <bk>
      <extLst>
        <ext uri="{3e2802c4-a4d2-4d8b-9148-e3be6c30e623}">
          <xlrd:rvb i="15089"/>
        </ext>
      </extLst>
    </bk>
    <bk>
      <extLst>
        <ext uri="{3e2802c4-a4d2-4d8b-9148-e3be6c30e623}">
          <xlrd:rvb i="15090"/>
        </ext>
      </extLst>
    </bk>
    <bk>
      <extLst>
        <ext uri="{3e2802c4-a4d2-4d8b-9148-e3be6c30e623}">
          <xlrd:rvb i="15091"/>
        </ext>
      </extLst>
    </bk>
    <bk>
      <extLst>
        <ext uri="{3e2802c4-a4d2-4d8b-9148-e3be6c30e623}">
          <xlrd:rvb i="15092"/>
        </ext>
      </extLst>
    </bk>
    <bk>
      <extLst>
        <ext uri="{3e2802c4-a4d2-4d8b-9148-e3be6c30e623}">
          <xlrd:rvb i="15093"/>
        </ext>
      </extLst>
    </bk>
    <bk>
      <extLst>
        <ext uri="{3e2802c4-a4d2-4d8b-9148-e3be6c30e623}">
          <xlrd:rvb i="15094"/>
        </ext>
      </extLst>
    </bk>
    <bk>
      <extLst>
        <ext uri="{3e2802c4-a4d2-4d8b-9148-e3be6c30e623}">
          <xlrd:rvb i="15095"/>
        </ext>
      </extLst>
    </bk>
    <bk>
      <extLst>
        <ext uri="{3e2802c4-a4d2-4d8b-9148-e3be6c30e623}">
          <xlrd:rvb i="15096"/>
        </ext>
      </extLst>
    </bk>
    <bk>
      <extLst>
        <ext uri="{3e2802c4-a4d2-4d8b-9148-e3be6c30e623}">
          <xlrd:rvb i="15097"/>
        </ext>
      </extLst>
    </bk>
    <bk>
      <extLst>
        <ext uri="{3e2802c4-a4d2-4d8b-9148-e3be6c30e623}">
          <xlrd:rvb i="15098"/>
        </ext>
      </extLst>
    </bk>
    <bk>
      <extLst>
        <ext uri="{3e2802c4-a4d2-4d8b-9148-e3be6c30e623}">
          <xlrd:rvb i="15099"/>
        </ext>
      </extLst>
    </bk>
    <bk>
      <extLst>
        <ext uri="{3e2802c4-a4d2-4d8b-9148-e3be6c30e623}">
          <xlrd:rvb i="15100"/>
        </ext>
      </extLst>
    </bk>
    <bk>
      <extLst>
        <ext uri="{3e2802c4-a4d2-4d8b-9148-e3be6c30e623}">
          <xlrd:rvb i="15101"/>
        </ext>
      </extLst>
    </bk>
    <bk>
      <extLst>
        <ext uri="{3e2802c4-a4d2-4d8b-9148-e3be6c30e623}">
          <xlrd:rvb i="15102"/>
        </ext>
      </extLst>
    </bk>
    <bk>
      <extLst>
        <ext uri="{3e2802c4-a4d2-4d8b-9148-e3be6c30e623}">
          <xlrd:rvb i="15103"/>
        </ext>
      </extLst>
    </bk>
    <bk>
      <extLst>
        <ext uri="{3e2802c4-a4d2-4d8b-9148-e3be6c30e623}">
          <xlrd:rvb i="15104"/>
        </ext>
      </extLst>
    </bk>
    <bk>
      <extLst>
        <ext uri="{3e2802c4-a4d2-4d8b-9148-e3be6c30e623}">
          <xlrd:rvb i="15105"/>
        </ext>
      </extLst>
    </bk>
    <bk>
      <extLst>
        <ext uri="{3e2802c4-a4d2-4d8b-9148-e3be6c30e623}">
          <xlrd:rvb i="15106"/>
        </ext>
      </extLst>
    </bk>
    <bk>
      <extLst>
        <ext uri="{3e2802c4-a4d2-4d8b-9148-e3be6c30e623}">
          <xlrd:rvb i="15107"/>
        </ext>
      </extLst>
    </bk>
    <bk>
      <extLst>
        <ext uri="{3e2802c4-a4d2-4d8b-9148-e3be6c30e623}">
          <xlrd:rvb i="15108"/>
        </ext>
      </extLst>
    </bk>
    <bk>
      <extLst>
        <ext uri="{3e2802c4-a4d2-4d8b-9148-e3be6c30e623}">
          <xlrd:rvb i="15109"/>
        </ext>
      </extLst>
    </bk>
    <bk>
      <extLst>
        <ext uri="{3e2802c4-a4d2-4d8b-9148-e3be6c30e623}">
          <xlrd:rvb i="15110"/>
        </ext>
      </extLst>
    </bk>
    <bk>
      <extLst>
        <ext uri="{3e2802c4-a4d2-4d8b-9148-e3be6c30e623}">
          <xlrd:rvb i="15111"/>
        </ext>
      </extLst>
    </bk>
    <bk>
      <extLst>
        <ext uri="{3e2802c4-a4d2-4d8b-9148-e3be6c30e623}">
          <xlrd:rvb i="15112"/>
        </ext>
      </extLst>
    </bk>
    <bk>
      <extLst>
        <ext uri="{3e2802c4-a4d2-4d8b-9148-e3be6c30e623}">
          <xlrd:rvb i="15113"/>
        </ext>
      </extLst>
    </bk>
    <bk>
      <extLst>
        <ext uri="{3e2802c4-a4d2-4d8b-9148-e3be6c30e623}">
          <xlrd:rvb i="15114"/>
        </ext>
      </extLst>
    </bk>
    <bk>
      <extLst>
        <ext uri="{3e2802c4-a4d2-4d8b-9148-e3be6c30e623}">
          <xlrd:rvb i="15115"/>
        </ext>
      </extLst>
    </bk>
    <bk>
      <extLst>
        <ext uri="{3e2802c4-a4d2-4d8b-9148-e3be6c30e623}">
          <xlrd:rvb i="15116"/>
        </ext>
      </extLst>
    </bk>
    <bk>
      <extLst>
        <ext uri="{3e2802c4-a4d2-4d8b-9148-e3be6c30e623}">
          <xlrd:rvb i="15117"/>
        </ext>
      </extLst>
    </bk>
    <bk>
      <extLst>
        <ext uri="{3e2802c4-a4d2-4d8b-9148-e3be6c30e623}">
          <xlrd:rvb i="15118"/>
        </ext>
      </extLst>
    </bk>
    <bk>
      <extLst>
        <ext uri="{3e2802c4-a4d2-4d8b-9148-e3be6c30e623}">
          <xlrd:rvb i="15119"/>
        </ext>
      </extLst>
    </bk>
    <bk>
      <extLst>
        <ext uri="{3e2802c4-a4d2-4d8b-9148-e3be6c30e623}">
          <xlrd:rvb i="15120"/>
        </ext>
      </extLst>
    </bk>
    <bk>
      <extLst>
        <ext uri="{3e2802c4-a4d2-4d8b-9148-e3be6c30e623}">
          <xlrd:rvb i="15121"/>
        </ext>
      </extLst>
    </bk>
    <bk>
      <extLst>
        <ext uri="{3e2802c4-a4d2-4d8b-9148-e3be6c30e623}">
          <xlrd:rvb i="15122"/>
        </ext>
      </extLst>
    </bk>
    <bk>
      <extLst>
        <ext uri="{3e2802c4-a4d2-4d8b-9148-e3be6c30e623}">
          <xlrd:rvb i="15123"/>
        </ext>
      </extLst>
    </bk>
    <bk>
      <extLst>
        <ext uri="{3e2802c4-a4d2-4d8b-9148-e3be6c30e623}">
          <xlrd:rvb i="15124"/>
        </ext>
      </extLst>
    </bk>
    <bk>
      <extLst>
        <ext uri="{3e2802c4-a4d2-4d8b-9148-e3be6c30e623}">
          <xlrd:rvb i="15125"/>
        </ext>
      </extLst>
    </bk>
    <bk>
      <extLst>
        <ext uri="{3e2802c4-a4d2-4d8b-9148-e3be6c30e623}">
          <xlrd:rvb i="15126"/>
        </ext>
      </extLst>
    </bk>
    <bk>
      <extLst>
        <ext uri="{3e2802c4-a4d2-4d8b-9148-e3be6c30e623}">
          <xlrd:rvb i="15127"/>
        </ext>
      </extLst>
    </bk>
    <bk>
      <extLst>
        <ext uri="{3e2802c4-a4d2-4d8b-9148-e3be6c30e623}">
          <xlrd:rvb i="15128"/>
        </ext>
      </extLst>
    </bk>
    <bk>
      <extLst>
        <ext uri="{3e2802c4-a4d2-4d8b-9148-e3be6c30e623}">
          <xlrd:rvb i="15129"/>
        </ext>
      </extLst>
    </bk>
    <bk>
      <extLst>
        <ext uri="{3e2802c4-a4d2-4d8b-9148-e3be6c30e623}">
          <xlrd:rvb i="15130"/>
        </ext>
      </extLst>
    </bk>
    <bk>
      <extLst>
        <ext uri="{3e2802c4-a4d2-4d8b-9148-e3be6c30e623}">
          <xlrd:rvb i="15131"/>
        </ext>
      </extLst>
    </bk>
    <bk>
      <extLst>
        <ext uri="{3e2802c4-a4d2-4d8b-9148-e3be6c30e623}">
          <xlrd:rvb i="15132"/>
        </ext>
      </extLst>
    </bk>
    <bk>
      <extLst>
        <ext uri="{3e2802c4-a4d2-4d8b-9148-e3be6c30e623}">
          <xlrd:rvb i="15133"/>
        </ext>
      </extLst>
    </bk>
    <bk>
      <extLst>
        <ext uri="{3e2802c4-a4d2-4d8b-9148-e3be6c30e623}">
          <xlrd:rvb i="15134"/>
        </ext>
      </extLst>
    </bk>
    <bk>
      <extLst>
        <ext uri="{3e2802c4-a4d2-4d8b-9148-e3be6c30e623}">
          <xlrd:rvb i="15135"/>
        </ext>
      </extLst>
    </bk>
    <bk>
      <extLst>
        <ext uri="{3e2802c4-a4d2-4d8b-9148-e3be6c30e623}">
          <xlrd:rvb i="15136"/>
        </ext>
      </extLst>
    </bk>
    <bk>
      <extLst>
        <ext uri="{3e2802c4-a4d2-4d8b-9148-e3be6c30e623}">
          <xlrd:rvb i="15137"/>
        </ext>
      </extLst>
    </bk>
    <bk>
      <extLst>
        <ext uri="{3e2802c4-a4d2-4d8b-9148-e3be6c30e623}">
          <xlrd:rvb i="15138"/>
        </ext>
      </extLst>
    </bk>
    <bk>
      <extLst>
        <ext uri="{3e2802c4-a4d2-4d8b-9148-e3be6c30e623}">
          <xlrd:rvb i="15139"/>
        </ext>
      </extLst>
    </bk>
    <bk>
      <extLst>
        <ext uri="{3e2802c4-a4d2-4d8b-9148-e3be6c30e623}">
          <xlrd:rvb i="15140"/>
        </ext>
      </extLst>
    </bk>
    <bk>
      <extLst>
        <ext uri="{3e2802c4-a4d2-4d8b-9148-e3be6c30e623}">
          <xlrd:rvb i="15141"/>
        </ext>
      </extLst>
    </bk>
    <bk>
      <extLst>
        <ext uri="{3e2802c4-a4d2-4d8b-9148-e3be6c30e623}">
          <xlrd:rvb i="15142"/>
        </ext>
      </extLst>
    </bk>
    <bk>
      <extLst>
        <ext uri="{3e2802c4-a4d2-4d8b-9148-e3be6c30e623}">
          <xlrd:rvb i="15143"/>
        </ext>
      </extLst>
    </bk>
    <bk>
      <extLst>
        <ext uri="{3e2802c4-a4d2-4d8b-9148-e3be6c30e623}">
          <xlrd:rvb i="15144"/>
        </ext>
      </extLst>
    </bk>
    <bk>
      <extLst>
        <ext uri="{3e2802c4-a4d2-4d8b-9148-e3be6c30e623}">
          <xlrd:rvb i="15145"/>
        </ext>
      </extLst>
    </bk>
    <bk>
      <extLst>
        <ext uri="{3e2802c4-a4d2-4d8b-9148-e3be6c30e623}">
          <xlrd:rvb i="15146"/>
        </ext>
      </extLst>
    </bk>
    <bk>
      <extLst>
        <ext uri="{3e2802c4-a4d2-4d8b-9148-e3be6c30e623}">
          <xlrd:rvb i="15147"/>
        </ext>
      </extLst>
    </bk>
    <bk>
      <extLst>
        <ext uri="{3e2802c4-a4d2-4d8b-9148-e3be6c30e623}">
          <xlrd:rvb i="15148"/>
        </ext>
      </extLst>
    </bk>
    <bk>
      <extLst>
        <ext uri="{3e2802c4-a4d2-4d8b-9148-e3be6c30e623}">
          <xlrd:rvb i="15149"/>
        </ext>
      </extLst>
    </bk>
    <bk>
      <extLst>
        <ext uri="{3e2802c4-a4d2-4d8b-9148-e3be6c30e623}">
          <xlrd:rvb i="15150"/>
        </ext>
      </extLst>
    </bk>
    <bk>
      <extLst>
        <ext uri="{3e2802c4-a4d2-4d8b-9148-e3be6c30e623}">
          <xlrd:rvb i="15151"/>
        </ext>
      </extLst>
    </bk>
    <bk>
      <extLst>
        <ext uri="{3e2802c4-a4d2-4d8b-9148-e3be6c30e623}">
          <xlrd:rvb i="15152"/>
        </ext>
      </extLst>
    </bk>
    <bk>
      <extLst>
        <ext uri="{3e2802c4-a4d2-4d8b-9148-e3be6c30e623}">
          <xlrd:rvb i="15153"/>
        </ext>
      </extLst>
    </bk>
    <bk>
      <extLst>
        <ext uri="{3e2802c4-a4d2-4d8b-9148-e3be6c30e623}">
          <xlrd:rvb i="15154"/>
        </ext>
      </extLst>
    </bk>
    <bk>
      <extLst>
        <ext uri="{3e2802c4-a4d2-4d8b-9148-e3be6c30e623}">
          <xlrd:rvb i="15155"/>
        </ext>
      </extLst>
    </bk>
    <bk>
      <extLst>
        <ext uri="{3e2802c4-a4d2-4d8b-9148-e3be6c30e623}">
          <xlrd:rvb i="15156"/>
        </ext>
      </extLst>
    </bk>
    <bk>
      <extLst>
        <ext uri="{3e2802c4-a4d2-4d8b-9148-e3be6c30e623}">
          <xlrd:rvb i="15157"/>
        </ext>
      </extLst>
    </bk>
    <bk>
      <extLst>
        <ext uri="{3e2802c4-a4d2-4d8b-9148-e3be6c30e623}">
          <xlrd:rvb i="15158"/>
        </ext>
      </extLst>
    </bk>
    <bk>
      <extLst>
        <ext uri="{3e2802c4-a4d2-4d8b-9148-e3be6c30e623}">
          <xlrd:rvb i="15159"/>
        </ext>
      </extLst>
    </bk>
    <bk>
      <extLst>
        <ext uri="{3e2802c4-a4d2-4d8b-9148-e3be6c30e623}">
          <xlrd:rvb i="15160"/>
        </ext>
      </extLst>
    </bk>
    <bk>
      <extLst>
        <ext uri="{3e2802c4-a4d2-4d8b-9148-e3be6c30e623}">
          <xlrd:rvb i="15161"/>
        </ext>
      </extLst>
    </bk>
    <bk>
      <extLst>
        <ext uri="{3e2802c4-a4d2-4d8b-9148-e3be6c30e623}">
          <xlrd:rvb i="15162"/>
        </ext>
      </extLst>
    </bk>
    <bk>
      <extLst>
        <ext uri="{3e2802c4-a4d2-4d8b-9148-e3be6c30e623}">
          <xlrd:rvb i="15163"/>
        </ext>
      </extLst>
    </bk>
    <bk>
      <extLst>
        <ext uri="{3e2802c4-a4d2-4d8b-9148-e3be6c30e623}">
          <xlrd:rvb i="15164"/>
        </ext>
      </extLst>
    </bk>
    <bk>
      <extLst>
        <ext uri="{3e2802c4-a4d2-4d8b-9148-e3be6c30e623}">
          <xlrd:rvb i="15165"/>
        </ext>
      </extLst>
    </bk>
    <bk>
      <extLst>
        <ext uri="{3e2802c4-a4d2-4d8b-9148-e3be6c30e623}">
          <xlrd:rvb i="15166"/>
        </ext>
      </extLst>
    </bk>
    <bk>
      <extLst>
        <ext uri="{3e2802c4-a4d2-4d8b-9148-e3be6c30e623}">
          <xlrd:rvb i="15167"/>
        </ext>
      </extLst>
    </bk>
    <bk>
      <extLst>
        <ext uri="{3e2802c4-a4d2-4d8b-9148-e3be6c30e623}">
          <xlrd:rvb i="15168"/>
        </ext>
      </extLst>
    </bk>
    <bk>
      <extLst>
        <ext uri="{3e2802c4-a4d2-4d8b-9148-e3be6c30e623}">
          <xlrd:rvb i="15169"/>
        </ext>
      </extLst>
    </bk>
    <bk>
      <extLst>
        <ext uri="{3e2802c4-a4d2-4d8b-9148-e3be6c30e623}">
          <xlrd:rvb i="15170"/>
        </ext>
      </extLst>
    </bk>
    <bk>
      <extLst>
        <ext uri="{3e2802c4-a4d2-4d8b-9148-e3be6c30e623}">
          <xlrd:rvb i="15171"/>
        </ext>
      </extLst>
    </bk>
    <bk>
      <extLst>
        <ext uri="{3e2802c4-a4d2-4d8b-9148-e3be6c30e623}">
          <xlrd:rvb i="15172"/>
        </ext>
      </extLst>
    </bk>
    <bk>
      <extLst>
        <ext uri="{3e2802c4-a4d2-4d8b-9148-e3be6c30e623}">
          <xlrd:rvb i="15173"/>
        </ext>
      </extLst>
    </bk>
    <bk>
      <extLst>
        <ext uri="{3e2802c4-a4d2-4d8b-9148-e3be6c30e623}">
          <xlrd:rvb i="15174"/>
        </ext>
      </extLst>
    </bk>
    <bk>
      <extLst>
        <ext uri="{3e2802c4-a4d2-4d8b-9148-e3be6c30e623}">
          <xlrd:rvb i="15175"/>
        </ext>
      </extLst>
    </bk>
    <bk>
      <extLst>
        <ext uri="{3e2802c4-a4d2-4d8b-9148-e3be6c30e623}">
          <xlrd:rvb i="15176"/>
        </ext>
      </extLst>
    </bk>
    <bk>
      <extLst>
        <ext uri="{3e2802c4-a4d2-4d8b-9148-e3be6c30e623}">
          <xlrd:rvb i="15177"/>
        </ext>
      </extLst>
    </bk>
    <bk>
      <extLst>
        <ext uri="{3e2802c4-a4d2-4d8b-9148-e3be6c30e623}">
          <xlrd:rvb i="15178"/>
        </ext>
      </extLst>
    </bk>
    <bk>
      <extLst>
        <ext uri="{3e2802c4-a4d2-4d8b-9148-e3be6c30e623}">
          <xlrd:rvb i="15179"/>
        </ext>
      </extLst>
    </bk>
    <bk>
      <extLst>
        <ext uri="{3e2802c4-a4d2-4d8b-9148-e3be6c30e623}">
          <xlrd:rvb i="15180"/>
        </ext>
      </extLst>
    </bk>
    <bk>
      <extLst>
        <ext uri="{3e2802c4-a4d2-4d8b-9148-e3be6c30e623}">
          <xlrd:rvb i="15181"/>
        </ext>
      </extLst>
    </bk>
    <bk>
      <extLst>
        <ext uri="{3e2802c4-a4d2-4d8b-9148-e3be6c30e623}">
          <xlrd:rvb i="15182"/>
        </ext>
      </extLst>
    </bk>
    <bk>
      <extLst>
        <ext uri="{3e2802c4-a4d2-4d8b-9148-e3be6c30e623}">
          <xlrd:rvb i="15183"/>
        </ext>
      </extLst>
    </bk>
    <bk>
      <extLst>
        <ext uri="{3e2802c4-a4d2-4d8b-9148-e3be6c30e623}">
          <xlrd:rvb i="15184"/>
        </ext>
      </extLst>
    </bk>
    <bk>
      <extLst>
        <ext uri="{3e2802c4-a4d2-4d8b-9148-e3be6c30e623}">
          <xlrd:rvb i="15185"/>
        </ext>
      </extLst>
    </bk>
    <bk>
      <extLst>
        <ext uri="{3e2802c4-a4d2-4d8b-9148-e3be6c30e623}">
          <xlrd:rvb i="15186"/>
        </ext>
      </extLst>
    </bk>
    <bk>
      <extLst>
        <ext uri="{3e2802c4-a4d2-4d8b-9148-e3be6c30e623}">
          <xlrd:rvb i="15187"/>
        </ext>
      </extLst>
    </bk>
    <bk>
      <extLst>
        <ext uri="{3e2802c4-a4d2-4d8b-9148-e3be6c30e623}">
          <xlrd:rvb i="15188"/>
        </ext>
      </extLst>
    </bk>
    <bk>
      <extLst>
        <ext uri="{3e2802c4-a4d2-4d8b-9148-e3be6c30e623}">
          <xlrd:rvb i="15189"/>
        </ext>
      </extLst>
    </bk>
    <bk>
      <extLst>
        <ext uri="{3e2802c4-a4d2-4d8b-9148-e3be6c30e623}">
          <xlrd:rvb i="15190"/>
        </ext>
      </extLst>
    </bk>
    <bk>
      <extLst>
        <ext uri="{3e2802c4-a4d2-4d8b-9148-e3be6c30e623}">
          <xlrd:rvb i="15191"/>
        </ext>
      </extLst>
    </bk>
    <bk>
      <extLst>
        <ext uri="{3e2802c4-a4d2-4d8b-9148-e3be6c30e623}">
          <xlrd:rvb i="15192"/>
        </ext>
      </extLst>
    </bk>
    <bk>
      <extLst>
        <ext uri="{3e2802c4-a4d2-4d8b-9148-e3be6c30e623}">
          <xlrd:rvb i="15193"/>
        </ext>
      </extLst>
    </bk>
    <bk>
      <extLst>
        <ext uri="{3e2802c4-a4d2-4d8b-9148-e3be6c30e623}">
          <xlrd:rvb i="15194"/>
        </ext>
      </extLst>
    </bk>
    <bk>
      <extLst>
        <ext uri="{3e2802c4-a4d2-4d8b-9148-e3be6c30e623}">
          <xlrd:rvb i="15195"/>
        </ext>
      </extLst>
    </bk>
    <bk>
      <extLst>
        <ext uri="{3e2802c4-a4d2-4d8b-9148-e3be6c30e623}">
          <xlrd:rvb i="15196"/>
        </ext>
      </extLst>
    </bk>
    <bk>
      <extLst>
        <ext uri="{3e2802c4-a4d2-4d8b-9148-e3be6c30e623}">
          <xlrd:rvb i="15197"/>
        </ext>
      </extLst>
    </bk>
    <bk>
      <extLst>
        <ext uri="{3e2802c4-a4d2-4d8b-9148-e3be6c30e623}">
          <xlrd:rvb i="15198"/>
        </ext>
      </extLst>
    </bk>
    <bk>
      <extLst>
        <ext uri="{3e2802c4-a4d2-4d8b-9148-e3be6c30e623}">
          <xlrd:rvb i="15199"/>
        </ext>
      </extLst>
    </bk>
    <bk>
      <extLst>
        <ext uri="{3e2802c4-a4d2-4d8b-9148-e3be6c30e623}">
          <xlrd:rvb i="15200"/>
        </ext>
      </extLst>
    </bk>
    <bk>
      <extLst>
        <ext uri="{3e2802c4-a4d2-4d8b-9148-e3be6c30e623}">
          <xlrd:rvb i="15201"/>
        </ext>
      </extLst>
    </bk>
    <bk>
      <extLst>
        <ext uri="{3e2802c4-a4d2-4d8b-9148-e3be6c30e623}">
          <xlrd:rvb i="15202"/>
        </ext>
      </extLst>
    </bk>
    <bk>
      <extLst>
        <ext uri="{3e2802c4-a4d2-4d8b-9148-e3be6c30e623}">
          <xlrd:rvb i="15203"/>
        </ext>
      </extLst>
    </bk>
    <bk>
      <extLst>
        <ext uri="{3e2802c4-a4d2-4d8b-9148-e3be6c30e623}">
          <xlrd:rvb i="15204"/>
        </ext>
      </extLst>
    </bk>
    <bk>
      <extLst>
        <ext uri="{3e2802c4-a4d2-4d8b-9148-e3be6c30e623}">
          <xlrd:rvb i="15205"/>
        </ext>
      </extLst>
    </bk>
    <bk>
      <extLst>
        <ext uri="{3e2802c4-a4d2-4d8b-9148-e3be6c30e623}">
          <xlrd:rvb i="15206"/>
        </ext>
      </extLst>
    </bk>
    <bk>
      <extLst>
        <ext uri="{3e2802c4-a4d2-4d8b-9148-e3be6c30e623}">
          <xlrd:rvb i="15207"/>
        </ext>
      </extLst>
    </bk>
    <bk>
      <extLst>
        <ext uri="{3e2802c4-a4d2-4d8b-9148-e3be6c30e623}">
          <xlrd:rvb i="15208"/>
        </ext>
      </extLst>
    </bk>
    <bk>
      <extLst>
        <ext uri="{3e2802c4-a4d2-4d8b-9148-e3be6c30e623}">
          <xlrd:rvb i="15209"/>
        </ext>
      </extLst>
    </bk>
    <bk>
      <extLst>
        <ext uri="{3e2802c4-a4d2-4d8b-9148-e3be6c30e623}">
          <xlrd:rvb i="15210"/>
        </ext>
      </extLst>
    </bk>
    <bk>
      <extLst>
        <ext uri="{3e2802c4-a4d2-4d8b-9148-e3be6c30e623}">
          <xlrd:rvb i="15211"/>
        </ext>
      </extLst>
    </bk>
    <bk>
      <extLst>
        <ext uri="{3e2802c4-a4d2-4d8b-9148-e3be6c30e623}">
          <xlrd:rvb i="15212"/>
        </ext>
      </extLst>
    </bk>
    <bk>
      <extLst>
        <ext uri="{3e2802c4-a4d2-4d8b-9148-e3be6c30e623}">
          <xlrd:rvb i="15213"/>
        </ext>
      </extLst>
    </bk>
    <bk>
      <extLst>
        <ext uri="{3e2802c4-a4d2-4d8b-9148-e3be6c30e623}">
          <xlrd:rvb i="15214"/>
        </ext>
      </extLst>
    </bk>
    <bk>
      <extLst>
        <ext uri="{3e2802c4-a4d2-4d8b-9148-e3be6c30e623}">
          <xlrd:rvb i="15215"/>
        </ext>
      </extLst>
    </bk>
    <bk>
      <extLst>
        <ext uri="{3e2802c4-a4d2-4d8b-9148-e3be6c30e623}">
          <xlrd:rvb i="15216"/>
        </ext>
      </extLst>
    </bk>
    <bk>
      <extLst>
        <ext uri="{3e2802c4-a4d2-4d8b-9148-e3be6c30e623}">
          <xlrd:rvb i="15217"/>
        </ext>
      </extLst>
    </bk>
    <bk>
      <extLst>
        <ext uri="{3e2802c4-a4d2-4d8b-9148-e3be6c30e623}">
          <xlrd:rvb i="15218"/>
        </ext>
      </extLst>
    </bk>
    <bk>
      <extLst>
        <ext uri="{3e2802c4-a4d2-4d8b-9148-e3be6c30e623}">
          <xlrd:rvb i="15219"/>
        </ext>
      </extLst>
    </bk>
    <bk>
      <extLst>
        <ext uri="{3e2802c4-a4d2-4d8b-9148-e3be6c30e623}">
          <xlrd:rvb i="15220"/>
        </ext>
      </extLst>
    </bk>
    <bk>
      <extLst>
        <ext uri="{3e2802c4-a4d2-4d8b-9148-e3be6c30e623}">
          <xlrd:rvb i="15221"/>
        </ext>
      </extLst>
    </bk>
    <bk>
      <extLst>
        <ext uri="{3e2802c4-a4d2-4d8b-9148-e3be6c30e623}">
          <xlrd:rvb i="15222"/>
        </ext>
      </extLst>
    </bk>
    <bk>
      <extLst>
        <ext uri="{3e2802c4-a4d2-4d8b-9148-e3be6c30e623}">
          <xlrd:rvb i="15223"/>
        </ext>
      </extLst>
    </bk>
    <bk>
      <extLst>
        <ext uri="{3e2802c4-a4d2-4d8b-9148-e3be6c30e623}">
          <xlrd:rvb i="15224"/>
        </ext>
      </extLst>
    </bk>
    <bk>
      <extLst>
        <ext uri="{3e2802c4-a4d2-4d8b-9148-e3be6c30e623}">
          <xlrd:rvb i="15225"/>
        </ext>
      </extLst>
    </bk>
    <bk>
      <extLst>
        <ext uri="{3e2802c4-a4d2-4d8b-9148-e3be6c30e623}">
          <xlrd:rvb i="15226"/>
        </ext>
      </extLst>
    </bk>
    <bk>
      <extLst>
        <ext uri="{3e2802c4-a4d2-4d8b-9148-e3be6c30e623}">
          <xlrd:rvb i="15227"/>
        </ext>
      </extLst>
    </bk>
    <bk>
      <extLst>
        <ext uri="{3e2802c4-a4d2-4d8b-9148-e3be6c30e623}">
          <xlrd:rvb i="15228"/>
        </ext>
      </extLst>
    </bk>
    <bk>
      <extLst>
        <ext uri="{3e2802c4-a4d2-4d8b-9148-e3be6c30e623}">
          <xlrd:rvb i="15229"/>
        </ext>
      </extLst>
    </bk>
    <bk>
      <extLst>
        <ext uri="{3e2802c4-a4d2-4d8b-9148-e3be6c30e623}">
          <xlrd:rvb i="15230"/>
        </ext>
      </extLst>
    </bk>
    <bk>
      <extLst>
        <ext uri="{3e2802c4-a4d2-4d8b-9148-e3be6c30e623}">
          <xlrd:rvb i="15231"/>
        </ext>
      </extLst>
    </bk>
    <bk>
      <extLst>
        <ext uri="{3e2802c4-a4d2-4d8b-9148-e3be6c30e623}">
          <xlrd:rvb i="15232"/>
        </ext>
      </extLst>
    </bk>
    <bk>
      <extLst>
        <ext uri="{3e2802c4-a4d2-4d8b-9148-e3be6c30e623}">
          <xlrd:rvb i="15233"/>
        </ext>
      </extLst>
    </bk>
    <bk>
      <extLst>
        <ext uri="{3e2802c4-a4d2-4d8b-9148-e3be6c30e623}">
          <xlrd:rvb i="15234"/>
        </ext>
      </extLst>
    </bk>
    <bk>
      <extLst>
        <ext uri="{3e2802c4-a4d2-4d8b-9148-e3be6c30e623}">
          <xlrd:rvb i="15235"/>
        </ext>
      </extLst>
    </bk>
    <bk>
      <extLst>
        <ext uri="{3e2802c4-a4d2-4d8b-9148-e3be6c30e623}">
          <xlrd:rvb i="15236"/>
        </ext>
      </extLst>
    </bk>
    <bk>
      <extLst>
        <ext uri="{3e2802c4-a4d2-4d8b-9148-e3be6c30e623}">
          <xlrd:rvb i="15237"/>
        </ext>
      </extLst>
    </bk>
    <bk>
      <extLst>
        <ext uri="{3e2802c4-a4d2-4d8b-9148-e3be6c30e623}">
          <xlrd:rvb i="15238"/>
        </ext>
      </extLst>
    </bk>
    <bk>
      <extLst>
        <ext uri="{3e2802c4-a4d2-4d8b-9148-e3be6c30e623}">
          <xlrd:rvb i="15239"/>
        </ext>
      </extLst>
    </bk>
    <bk>
      <extLst>
        <ext uri="{3e2802c4-a4d2-4d8b-9148-e3be6c30e623}">
          <xlrd:rvb i="15240"/>
        </ext>
      </extLst>
    </bk>
    <bk>
      <extLst>
        <ext uri="{3e2802c4-a4d2-4d8b-9148-e3be6c30e623}">
          <xlrd:rvb i="15241"/>
        </ext>
      </extLst>
    </bk>
    <bk>
      <extLst>
        <ext uri="{3e2802c4-a4d2-4d8b-9148-e3be6c30e623}">
          <xlrd:rvb i="15242"/>
        </ext>
      </extLst>
    </bk>
    <bk>
      <extLst>
        <ext uri="{3e2802c4-a4d2-4d8b-9148-e3be6c30e623}">
          <xlrd:rvb i="15243"/>
        </ext>
      </extLst>
    </bk>
    <bk>
      <extLst>
        <ext uri="{3e2802c4-a4d2-4d8b-9148-e3be6c30e623}">
          <xlrd:rvb i="15244"/>
        </ext>
      </extLst>
    </bk>
    <bk>
      <extLst>
        <ext uri="{3e2802c4-a4d2-4d8b-9148-e3be6c30e623}">
          <xlrd:rvb i="15245"/>
        </ext>
      </extLst>
    </bk>
    <bk>
      <extLst>
        <ext uri="{3e2802c4-a4d2-4d8b-9148-e3be6c30e623}">
          <xlrd:rvb i="15246"/>
        </ext>
      </extLst>
    </bk>
    <bk>
      <extLst>
        <ext uri="{3e2802c4-a4d2-4d8b-9148-e3be6c30e623}">
          <xlrd:rvb i="15247"/>
        </ext>
      </extLst>
    </bk>
    <bk>
      <extLst>
        <ext uri="{3e2802c4-a4d2-4d8b-9148-e3be6c30e623}">
          <xlrd:rvb i="15248"/>
        </ext>
      </extLst>
    </bk>
    <bk>
      <extLst>
        <ext uri="{3e2802c4-a4d2-4d8b-9148-e3be6c30e623}">
          <xlrd:rvb i="15249"/>
        </ext>
      </extLst>
    </bk>
    <bk>
      <extLst>
        <ext uri="{3e2802c4-a4d2-4d8b-9148-e3be6c30e623}">
          <xlrd:rvb i="15250"/>
        </ext>
      </extLst>
    </bk>
    <bk>
      <extLst>
        <ext uri="{3e2802c4-a4d2-4d8b-9148-e3be6c30e623}">
          <xlrd:rvb i="15251"/>
        </ext>
      </extLst>
    </bk>
    <bk>
      <extLst>
        <ext uri="{3e2802c4-a4d2-4d8b-9148-e3be6c30e623}">
          <xlrd:rvb i="15252"/>
        </ext>
      </extLst>
    </bk>
    <bk>
      <extLst>
        <ext uri="{3e2802c4-a4d2-4d8b-9148-e3be6c30e623}">
          <xlrd:rvb i="15253"/>
        </ext>
      </extLst>
    </bk>
    <bk>
      <extLst>
        <ext uri="{3e2802c4-a4d2-4d8b-9148-e3be6c30e623}">
          <xlrd:rvb i="15254"/>
        </ext>
      </extLst>
    </bk>
    <bk>
      <extLst>
        <ext uri="{3e2802c4-a4d2-4d8b-9148-e3be6c30e623}">
          <xlrd:rvb i="15255"/>
        </ext>
      </extLst>
    </bk>
    <bk>
      <extLst>
        <ext uri="{3e2802c4-a4d2-4d8b-9148-e3be6c30e623}">
          <xlrd:rvb i="15256"/>
        </ext>
      </extLst>
    </bk>
    <bk>
      <extLst>
        <ext uri="{3e2802c4-a4d2-4d8b-9148-e3be6c30e623}">
          <xlrd:rvb i="15257"/>
        </ext>
      </extLst>
    </bk>
    <bk>
      <extLst>
        <ext uri="{3e2802c4-a4d2-4d8b-9148-e3be6c30e623}">
          <xlrd:rvb i="15258"/>
        </ext>
      </extLst>
    </bk>
    <bk>
      <extLst>
        <ext uri="{3e2802c4-a4d2-4d8b-9148-e3be6c30e623}">
          <xlrd:rvb i="15259"/>
        </ext>
      </extLst>
    </bk>
    <bk>
      <extLst>
        <ext uri="{3e2802c4-a4d2-4d8b-9148-e3be6c30e623}">
          <xlrd:rvb i="15260"/>
        </ext>
      </extLst>
    </bk>
    <bk>
      <extLst>
        <ext uri="{3e2802c4-a4d2-4d8b-9148-e3be6c30e623}">
          <xlrd:rvb i="15261"/>
        </ext>
      </extLst>
    </bk>
    <bk>
      <extLst>
        <ext uri="{3e2802c4-a4d2-4d8b-9148-e3be6c30e623}">
          <xlrd:rvb i="15262"/>
        </ext>
      </extLst>
    </bk>
    <bk>
      <extLst>
        <ext uri="{3e2802c4-a4d2-4d8b-9148-e3be6c30e623}">
          <xlrd:rvb i="15263"/>
        </ext>
      </extLst>
    </bk>
    <bk>
      <extLst>
        <ext uri="{3e2802c4-a4d2-4d8b-9148-e3be6c30e623}">
          <xlrd:rvb i="15264"/>
        </ext>
      </extLst>
    </bk>
    <bk>
      <extLst>
        <ext uri="{3e2802c4-a4d2-4d8b-9148-e3be6c30e623}">
          <xlrd:rvb i="15265"/>
        </ext>
      </extLst>
    </bk>
    <bk>
      <extLst>
        <ext uri="{3e2802c4-a4d2-4d8b-9148-e3be6c30e623}">
          <xlrd:rvb i="15266"/>
        </ext>
      </extLst>
    </bk>
    <bk>
      <extLst>
        <ext uri="{3e2802c4-a4d2-4d8b-9148-e3be6c30e623}">
          <xlrd:rvb i="15267"/>
        </ext>
      </extLst>
    </bk>
    <bk>
      <extLst>
        <ext uri="{3e2802c4-a4d2-4d8b-9148-e3be6c30e623}">
          <xlrd:rvb i="15268"/>
        </ext>
      </extLst>
    </bk>
    <bk>
      <extLst>
        <ext uri="{3e2802c4-a4d2-4d8b-9148-e3be6c30e623}">
          <xlrd:rvb i="15269"/>
        </ext>
      </extLst>
    </bk>
    <bk>
      <extLst>
        <ext uri="{3e2802c4-a4d2-4d8b-9148-e3be6c30e623}">
          <xlrd:rvb i="15270"/>
        </ext>
      </extLst>
    </bk>
    <bk>
      <extLst>
        <ext uri="{3e2802c4-a4d2-4d8b-9148-e3be6c30e623}">
          <xlrd:rvb i="15271"/>
        </ext>
      </extLst>
    </bk>
    <bk>
      <extLst>
        <ext uri="{3e2802c4-a4d2-4d8b-9148-e3be6c30e623}">
          <xlrd:rvb i="15272"/>
        </ext>
      </extLst>
    </bk>
    <bk>
      <extLst>
        <ext uri="{3e2802c4-a4d2-4d8b-9148-e3be6c30e623}">
          <xlrd:rvb i="15273"/>
        </ext>
      </extLst>
    </bk>
    <bk>
      <extLst>
        <ext uri="{3e2802c4-a4d2-4d8b-9148-e3be6c30e623}">
          <xlrd:rvb i="15274"/>
        </ext>
      </extLst>
    </bk>
    <bk>
      <extLst>
        <ext uri="{3e2802c4-a4d2-4d8b-9148-e3be6c30e623}">
          <xlrd:rvb i="15275"/>
        </ext>
      </extLst>
    </bk>
    <bk>
      <extLst>
        <ext uri="{3e2802c4-a4d2-4d8b-9148-e3be6c30e623}">
          <xlrd:rvb i="15276"/>
        </ext>
      </extLst>
    </bk>
    <bk>
      <extLst>
        <ext uri="{3e2802c4-a4d2-4d8b-9148-e3be6c30e623}">
          <xlrd:rvb i="15277"/>
        </ext>
      </extLst>
    </bk>
    <bk>
      <extLst>
        <ext uri="{3e2802c4-a4d2-4d8b-9148-e3be6c30e623}">
          <xlrd:rvb i="15278"/>
        </ext>
      </extLst>
    </bk>
    <bk>
      <extLst>
        <ext uri="{3e2802c4-a4d2-4d8b-9148-e3be6c30e623}">
          <xlrd:rvb i="15279"/>
        </ext>
      </extLst>
    </bk>
    <bk>
      <extLst>
        <ext uri="{3e2802c4-a4d2-4d8b-9148-e3be6c30e623}">
          <xlrd:rvb i="15280"/>
        </ext>
      </extLst>
    </bk>
    <bk>
      <extLst>
        <ext uri="{3e2802c4-a4d2-4d8b-9148-e3be6c30e623}">
          <xlrd:rvb i="15281"/>
        </ext>
      </extLst>
    </bk>
    <bk>
      <extLst>
        <ext uri="{3e2802c4-a4d2-4d8b-9148-e3be6c30e623}">
          <xlrd:rvb i="15282"/>
        </ext>
      </extLst>
    </bk>
    <bk>
      <extLst>
        <ext uri="{3e2802c4-a4d2-4d8b-9148-e3be6c30e623}">
          <xlrd:rvb i="15283"/>
        </ext>
      </extLst>
    </bk>
    <bk>
      <extLst>
        <ext uri="{3e2802c4-a4d2-4d8b-9148-e3be6c30e623}">
          <xlrd:rvb i="15284"/>
        </ext>
      </extLst>
    </bk>
    <bk>
      <extLst>
        <ext uri="{3e2802c4-a4d2-4d8b-9148-e3be6c30e623}">
          <xlrd:rvb i="15285"/>
        </ext>
      </extLst>
    </bk>
    <bk>
      <extLst>
        <ext uri="{3e2802c4-a4d2-4d8b-9148-e3be6c30e623}">
          <xlrd:rvb i="15286"/>
        </ext>
      </extLst>
    </bk>
    <bk>
      <extLst>
        <ext uri="{3e2802c4-a4d2-4d8b-9148-e3be6c30e623}">
          <xlrd:rvb i="15287"/>
        </ext>
      </extLst>
    </bk>
    <bk>
      <extLst>
        <ext uri="{3e2802c4-a4d2-4d8b-9148-e3be6c30e623}">
          <xlrd:rvb i="15288"/>
        </ext>
      </extLst>
    </bk>
    <bk>
      <extLst>
        <ext uri="{3e2802c4-a4d2-4d8b-9148-e3be6c30e623}">
          <xlrd:rvb i="15289"/>
        </ext>
      </extLst>
    </bk>
    <bk>
      <extLst>
        <ext uri="{3e2802c4-a4d2-4d8b-9148-e3be6c30e623}">
          <xlrd:rvb i="15290"/>
        </ext>
      </extLst>
    </bk>
    <bk>
      <extLst>
        <ext uri="{3e2802c4-a4d2-4d8b-9148-e3be6c30e623}">
          <xlrd:rvb i="15291"/>
        </ext>
      </extLst>
    </bk>
    <bk>
      <extLst>
        <ext uri="{3e2802c4-a4d2-4d8b-9148-e3be6c30e623}">
          <xlrd:rvb i="15292"/>
        </ext>
      </extLst>
    </bk>
    <bk>
      <extLst>
        <ext uri="{3e2802c4-a4d2-4d8b-9148-e3be6c30e623}">
          <xlrd:rvb i="15293"/>
        </ext>
      </extLst>
    </bk>
    <bk>
      <extLst>
        <ext uri="{3e2802c4-a4d2-4d8b-9148-e3be6c30e623}">
          <xlrd:rvb i="15294"/>
        </ext>
      </extLst>
    </bk>
    <bk>
      <extLst>
        <ext uri="{3e2802c4-a4d2-4d8b-9148-e3be6c30e623}">
          <xlrd:rvb i="15295"/>
        </ext>
      </extLst>
    </bk>
    <bk>
      <extLst>
        <ext uri="{3e2802c4-a4d2-4d8b-9148-e3be6c30e623}">
          <xlrd:rvb i="15296"/>
        </ext>
      </extLst>
    </bk>
    <bk>
      <extLst>
        <ext uri="{3e2802c4-a4d2-4d8b-9148-e3be6c30e623}">
          <xlrd:rvb i="15297"/>
        </ext>
      </extLst>
    </bk>
    <bk>
      <extLst>
        <ext uri="{3e2802c4-a4d2-4d8b-9148-e3be6c30e623}">
          <xlrd:rvb i="15298"/>
        </ext>
      </extLst>
    </bk>
    <bk>
      <extLst>
        <ext uri="{3e2802c4-a4d2-4d8b-9148-e3be6c30e623}">
          <xlrd:rvb i="15299"/>
        </ext>
      </extLst>
    </bk>
    <bk>
      <extLst>
        <ext uri="{3e2802c4-a4d2-4d8b-9148-e3be6c30e623}">
          <xlrd:rvb i="15300"/>
        </ext>
      </extLst>
    </bk>
    <bk>
      <extLst>
        <ext uri="{3e2802c4-a4d2-4d8b-9148-e3be6c30e623}">
          <xlrd:rvb i="15301"/>
        </ext>
      </extLst>
    </bk>
    <bk>
      <extLst>
        <ext uri="{3e2802c4-a4d2-4d8b-9148-e3be6c30e623}">
          <xlrd:rvb i="15302"/>
        </ext>
      </extLst>
    </bk>
    <bk>
      <extLst>
        <ext uri="{3e2802c4-a4d2-4d8b-9148-e3be6c30e623}">
          <xlrd:rvb i="15303"/>
        </ext>
      </extLst>
    </bk>
    <bk>
      <extLst>
        <ext uri="{3e2802c4-a4d2-4d8b-9148-e3be6c30e623}">
          <xlrd:rvb i="15304"/>
        </ext>
      </extLst>
    </bk>
    <bk>
      <extLst>
        <ext uri="{3e2802c4-a4d2-4d8b-9148-e3be6c30e623}">
          <xlrd:rvb i="15305"/>
        </ext>
      </extLst>
    </bk>
    <bk>
      <extLst>
        <ext uri="{3e2802c4-a4d2-4d8b-9148-e3be6c30e623}">
          <xlrd:rvb i="15306"/>
        </ext>
      </extLst>
    </bk>
    <bk>
      <extLst>
        <ext uri="{3e2802c4-a4d2-4d8b-9148-e3be6c30e623}">
          <xlrd:rvb i="15307"/>
        </ext>
      </extLst>
    </bk>
    <bk>
      <extLst>
        <ext uri="{3e2802c4-a4d2-4d8b-9148-e3be6c30e623}">
          <xlrd:rvb i="15308"/>
        </ext>
      </extLst>
    </bk>
    <bk>
      <extLst>
        <ext uri="{3e2802c4-a4d2-4d8b-9148-e3be6c30e623}">
          <xlrd:rvb i="15309"/>
        </ext>
      </extLst>
    </bk>
    <bk>
      <extLst>
        <ext uri="{3e2802c4-a4d2-4d8b-9148-e3be6c30e623}">
          <xlrd:rvb i="15310"/>
        </ext>
      </extLst>
    </bk>
    <bk>
      <extLst>
        <ext uri="{3e2802c4-a4d2-4d8b-9148-e3be6c30e623}">
          <xlrd:rvb i="15311"/>
        </ext>
      </extLst>
    </bk>
    <bk>
      <extLst>
        <ext uri="{3e2802c4-a4d2-4d8b-9148-e3be6c30e623}">
          <xlrd:rvb i="15312"/>
        </ext>
      </extLst>
    </bk>
    <bk>
      <extLst>
        <ext uri="{3e2802c4-a4d2-4d8b-9148-e3be6c30e623}">
          <xlrd:rvb i="15313"/>
        </ext>
      </extLst>
    </bk>
    <bk>
      <extLst>
        <ext uri="{3e2802c4-a4d2-4d8b-9148-e3be6c30e623}">
          <xlrd:rvb i="15314"/>
        </ext>
      </extLst>
    </bk>
    <bk>
      <extLst>
        <ext uri="{3e2802c4-a4d2-4d8b-9148-e3be6c30e623}">
          <xlrd:rvb i="15315"/>
        </ext>
      </extLst>
    </bk>
    <bk>
      <extLst>
        <ext uri="{3e2802c4-a4d2-4d8b-9148-e3be6c30e623}">
          <xlrd:rvb i="15316"/>
        </ext>
      </extLst>
    </bk>
    <bk>
      <extLst>
        <ext uri="{3e2802c4-a4d2-4d8b-9148-e3be6c30e623}">
          <xlrd:rvb i="15317"/>
        </ext>
      </extLst>
    </bk>
    <bk>
      <extLst>
        <ext uri="{3e2802c4-a4d2-4d8b-9148-e3be6c30e623}">
          <xlrd:rvb i="15318"/>
        </ext>
      </extLst>
    </bk>
    <bk>
      <extLst>
        <ext uri="{3e2802c4-a4d2-4d8b-9148-e3be6c30e623}">
          <xlrd:rvb i="15319"/>
        </ext>
      </extLst>
    </bk>
    <bk>
      <extLst>
        <ext uri="{3e2802c4-a4d2-4d8b-9148-e3be6c30e623}">
          <xlrd:rvb i="15320"/>
        </ext>
      </extLst>
    </bk>
    <bk>
      <extLst>
        <ext uri="{3e2802c4-a4d2-4d8b-9148-e3be6c30e623}">
          <xlrd:rvb i="15321"/>
        </ext>
      </extLst>
    </bk>
    <bk>
      <extLst>
        <ext uri="{3e2802c4-a4d2-4d8b-9148-e3be6c30e623}">
          <xlrd:rvb i="15322"/>
        </ext>
      </extLst>
    </bk>
    <bk>
      <extLst>
        <ext uri="{3e2802c4-a4d2-4d8b-9148-e3be6c30e623}">
          <xlrd:rvb i="15323"/>
        </ext>
      </extLst>
    </bk>
    <bk>
      <extLst>
        <ext uri="{3e2802c4-a4d2-4d8b-9148-e3be6c30e623}">
          <xlrd:rvb i="15324"/>
        </ext>
      </extLst>
    </bk>
    <bk>
      <extLst>
        <ext uri="{3e2802c4-a4d2-4d8b-9148-e3be6c30e623}">
          <xlrd:rvb i="15325"/>
        </ext>
      </extLst>
    </bk>
    <bk>
      <extLst>
        <ext uri="{3e2802c4-a4d2-4d8b-9148-e3be6c30e623}">
          <xlrd:rvb i="15326"/>
        </ext>
      </extLst>
    </bk>
    <bk>
      <extLst>
        <ext uri="{3e2802c4-a4d2-4d8b-9148-e3be6c30e623}">
          <xlrd:rvb i="15327"/>
        </ext>
      </extLst>
    </bk>
    <bk>
      <extLst>
        <ext uri="{3e2802c4-a4d2-4d8b-9148-e3be6c30e623}">
          <xlrd:rvb i="15328"/>
        </ext>
      </extLst>
    </bk>
    <bk>
      <extLst>
        <ext uri="{3e2802c4-a4d2-4d8b-9148-e3be6c30e623}">
          <xlrd:rvb i="15329"/>
        </ext>
      </extLst>
    </bk>
    <bk>
      <extLst>
        <ext uri="{3e2802c4-a4d2-4d8b-9148-e3be6c30e623}">
          <xlrd:rvb i="15330"/>
        </ext>
      </extLst>
    </bk>
    <bk>
      <extLst>
        <ext uri="{3e2802c4-a4d2-4d8b-9148-e3be6c30e623}">
          <xlrd:rvb i="15331"/>
        </ext>
      </extLst>
    </bk>
    <bk>
      <extLst>
        <ext uri="{3e2802c4-a4d2-4d8b-9148-e3be6c30e623}">
          <xlrd:rvb i="15332"/>
        </ext>
      </extLst>
    </bk>
    <bk>
      <extLst>
        <ext uri="{3e2802c4-a4d2-4d8b-9148-e3be6c30e623}">
          <xlrd:rvb i="15333"/>
        </ext>
      </extLst>
    </bk>
    <bk>
      <extLst>
        <ext uri="{3e2802c4-a4d2-4d8b-9148-e3be6c30e623}">
          <xlrd:rvb i="15334"/>
        </ext>
      </extLst>
    </bk>
    <bk>
      <extLst>
        <ext uri="{3e2802c4-a4d2-4d8b-9148-e3be6c30e623}">
          <xlrd:rvb i="15335"/>
        </ext>
      </extLst>
    </bk>
    <bk>
      <extLst>
        <ext uri="{3e2802c4-a4d2-4d8b-9148-e3be6c30e623}">
          <xlrd:rvb i="15336"/>
        </ext>
      </extLst>
    </bk>
    <bk>
      <extLst>
        <ext uri="{3e2802c4-a4d2-4d8b-9148-e3be6c30e623}">
          <xlrd:rvb i="15337"/>
        </ext>
      </extLst>
    </bk>
    <bk>
      <extLst>
        <ext uri="{3e2802c4-a4d2-4d8b-9148-e3be6c30e623}">
          <xlrd:rvb i="15338"/>
        </ext>
      </extLst>
    </bk>
    <bk>
      <extLst>
        <ext uri="{3e2802c4-a4d2-4d8b-9148-e3be6c30e623}">
          <xlrd:rvb i="15339"/>
        </ext>
      </extLst>
    </bk>
    <bk>
      <extLst>
        <ext uri="{3e2802c4-a4d2-4d8b-9148-e3be6c30e623}">
          <xlrd:rvb i="15340"/>
        </ext>
      </extLst>
    </bk>
    <bk>
      <extLst>
        <ext uri="{3e2802c4-a4d2-4d8b-9148-e3be6c30e623}">
          <xlrd:rvb i="15341"/>
        </ext>
      </extLst>
    </bk>
    <bk>
      <extLst>
        <ext uri="{3e2802c4-a4d2-4d8b-9148-e3be6c30e623}">
          <xlrd:rvb i="15342"/>
        </ext>
      </extLst>
    </bk>
    <bk>
      <extLst>
        <ext uri="{3e2802c4-a4d2-4d8b-9148-e3be6c30e623}">
          <xlrd:rvb i="15343"/>
        </ext>
      </extLst>
    </bk>
    <bk>
      <extLst>
        <ext uri="{3e2802c4-a4d2-4d8b-9148-e3be6c30e623}">
          <xlrd:rvb i="15344"/>
        </ext>
      </extLst>
    </bk>
    <bk>
      <extLst>
        <ext uri="{3e2802c4-a4d2-4d8b-9148-e3be6c30e623}">
          <xlrd:rvb i="15345"/>
        </ext>
      </extLst>
    </bk>
    <bk>
      <extLst>
        <ext uri="{3e2802c4-a4d2-4d8b-9148-e3be6c30e623}">
          <xlrd:rvb i="15346"/>
        </ext>
      </extLst>
    </bk>
    <bk>
      <extLst>
        <ext uri="{3e2802c4-a4d2-4d8b-9148-e3be6c30e623}">
          <xlrd:rvb i="15347"/>
        </ext>
      </extLst>
    </bk>
    <bk>
      <extLst>
        <ext uri="{3e2802c4-a4d2-4d8b-9148-e3be6c30e623}">
          <xlrd:rvb i="15348"/>
        </ext>
      </extLst>
    </bk>
    <bk>
      <extLst>
        <ext uri="{3e2802c4-a4d2-4d8b-9148-e3be6c30e623}">
          <xlrd:rvb i="15349"/>
        </ext>
      </extLst>
    </bk>
    <bk>
      <extLst>
        <ext uri="{3e2802c4-a4d2-4d8b-9148-e3be6c30e623}">
          <xlrd:rvb i="15350"/>
        </ext>
      </extLst>
    </bk>
    <bk>
      <extLst>
        <ext uri="{3e2802c4-a4d2-4d8b-9148-e3be6c30e623}">
          <xlrd:rvb i="15351"/>
        </ext>
      </extLst>
    </bk>
    <bk>
      <extLst>
        <ext uri="{3e2802c4-a4d2-4d8b-9148-e3be6c30e623}">
          <xlrd:rvb i="15352"/>
        </ext>
      </extLst>
    </bk>
    <bk>
      <extLst>
        <ext uri="{3e2802c4-a4d2-4d8b-9148-e3be6c30e623}">
          <xlrd:rvb i="15353"/>
        </ext>
      </extLst>
    </bk>
    <bk>
      <extLst>
        <ext uri="{3e2802c4-a4d2-4d8b-9148-e3be6c30e623}">
          <xlrd:rvb i="15354"/>
        </ext>
      </extLst>
    </bk>
    <bk>
      <extLst>
        <ext uri="{3e2802c4-a4d2-4d8b-9148-e3be6c30e623}">
          <xlrd:rvb i="15355"/>
        </ext>
      </extLst>
    </bk>
    <bk>
      <extLst>
        <ext uri="{3e2802c4-a4d2-4d8b-9148-e3be6c30e623}">
          <xlrd:rvb i="15356"/>
        </ext>
      </extLst>
    </bk>
    <bk>
      <extLst>
        <ext uri="{3e2802c4-a4d2-4d8b-9148-e3be6c30e623}">
          <xlrd:rvb i="15357"/>
        </ext>
      </extLst>
    </bk>
    <bk>
      <extLst>
        <ext uri="{3e2802c4-a4d2-4d8b-9148-e3be6c30e623}">
          <xlrd:rvb i="15358"/>
        </ext>
      </extLst>
    </bk>
    <bk>
      <extLst>
        <ext uri="{3e2802c4-a4d2-4d8b-9148-e3be6c30e623}">
          <xlrd:rvb i="15359"/>
        </ext>
      </extLst>
    </bk>
    <bk>
      <extLst>
        <ext uri="{3e2802c4-a4d2-4d8b-9148-e3be6c30e623}">
          <xlrd:rvb i="15360"/>
        </ext>
      </extLst>
    </bk>
    <bk>
      <extLst>
        <ext uri="{3e2802c4-a4d2-4d8b-9148-e3be6c30e623}">
          <xlrd:rvb i="15361"/>
        </ext>
      </extLst>
    </bk>
    <bk>
      <extLst>
        <ext uri="{3e2802c4-a4d2-4d8b-9148-e3be6c30e623}">
          <xlrd:rvb i="15362"/>
        </ext>
      </extLst>
    </bk>
    <bk>
      <extLst>
        <ext uri="{3e2802c4-a4d2-4d8b-9148-e3be6c30e623}">
          <xlrd:rvb i="15363"/>
        </ext>
      </extLst>
    </bk>
    <bk>
      <extLst>
        <ext uri="{3e2802c4-a4d2-4d8b-9148-e3be6c30e623}">
          <xlrd:rvb i="15364"/>
        </ext>
      </extLst>
    </bk>
    <bk>
      <extLst>
        <ext uri="{3e2802c4-a4d2-4d8b-9148-e3be6c30e623}">
          <xlrd:rvb i="15365"/>
        </ext>
      </extLst>
    </bk>
    <bk>
      <extLst>
        <ext uri="{3e2802c4-a4d2-4d8b-9148-e3be6c30e623}">
          <xlrd:rvb i="15366"/>
        </ext>
      </extLst>
    </bk>
    <bk>
      <extLst>
        <ext uri="{3e2802c4-a4d2-4d8b-9148-e3be6c30e623}">
          <xlrd:rvb i="15367"/>
        </ext>
      </extLst>
    </bk>
    <bk>
      <extLst>
        <ext uri="{3e2802c4-a4d2-4d8b-9148-e3be6c30e623}">
          <xlrd:rvb i="15368"/>
        </ext>
      </extLst>
    </bk>
    <bk>
      <extLst>
        <ext uri="{3e2802c4-a4d2-4d8b-9148-e3be6c30e623}">
          <xlrd:rvb i="15369"/>
        </ext>
      </extLst>
    </bk>
    <bk>
      <extLst>
        <ext uri="{3e2802c4-a4d2-4d8b-9148-e3be6c30e623}">
          <xlrd:rvb i="15370"/>
        </ext>
      </extLst>
    </bk>
    <bk>
      <extLst>
        <ext uri="{3e2802c4-a4d2-4d8b-9148-e3be6c30e623}">
          <xlrd:rvb i="15371"/>
        </ext>
      </extLst>
    </bk>
    <bk>
      <extLst>
        <ext uri="{3e2802c4-a4d2-4d8b-9148-e3be6c30e623}">
          <xlrd:rvb i="15372"/>
        </ext>
      </extLst>
    </bk>
    <bk>
      <extLst>
        <ext uri="{3e2802c4-a4d2-4d8b-9148-e3be6c30e623}">
          <xlrd:rvb i="15373"/>
        </ext>
      </extLst>
    </bk>
    <bk>
      <extLst>
        <ext uri="{3e2802c4-a4d2-4d8b-9148-e3be6c30e623}">
          <xlrd:rvb i="15374"/>
        </ext>
      </extLst>
    </bk>
    <bk>
      <extLst>
        <ext uri="{3e2802c4-a4d2-4d8b-9148-e3be6c30e623}">
          <xlrd:rvb i="15375"/>
        </ext>
      </extLst>
    </bk>
    <bk>
      <extLst>
        <ext uri="{3e2802c4-a4d2-4d8b-9148-e3be6c30e623}">
          <xlrd:rvb i="15376"/>
        </ext>
      </extLst>
    </bk>
    <bk>
      <extLst>
        <ext uri="{3e2802c4-a4d2-4d8b-9148-e3be6c30e623}">
          <xlrd:rvb i="15377"/>
        </ext>
      </extLst>
    </bk>
    <bk>
      <extLst>
        <ext uri="{3e2802c4-a4d2-4d8b-9148-e3be6c30e623}">
          <xlrd:rvb i="15378"/>
        </ext>
      </extLst>
    </bk>
    <bk>
      <extLst>
        <ext uri="{3e2802c4-a4d2-4d8b-9148-e3be6c30e623}">
          <xlrd:rvb i="15379"/>
        </ext>
      </extLst>
    </bk>
    <bk>
      <extLst>
        <ext uri="{3e2802c4-a4d2-4d8b-9148-e3be6c30e623}">
          <xlrd:rvb i="15380"/>
        </ext>
      </extLst>
    </bk>
    <bk>
      <extLst>
        <ext uri="{3e2802c4-a4d2-4d8b-9148-e3be6c30e623}">
          <xlrd:rvb i="15381"/>
        </ext>
      </extLst>
    </bk>
    <bk>
      <extLst>
        <ext uri="{3e2802c4-a4d2-4d8b-9148-e3be6c30e623}">
          <xlrd:rvb i="15382"/>
        </ext>
      </extLst>
    </bk>
    <bk>
      <extLst>
        <ext uri="{3e2802c4-a4d2-4d8b-9148-e3be6c30e623}">
          <xlrd:rvb i="15383"/>
        </ext>
      </extLst>
    </bk>
    <bk>
      <extLst>
        <ext uri="{3e2802c4-a4d2-4d8b-9148-e3be6c30e623}">
          <xlrd:rvb i="15384"/>
        </ext>
      </extLst>
    </bk>
    <bk>
      <extLst>
        <ext uri="{3e2802c4-a4d2-4d8b-9148-e3be6c30e623}">
          <xlrd:rvb i="15385"/>
        </ext>
      </extLst>
    </bk>
    <bk>
      <extLst>
        <ext uri="{3e2802c4-a4d2-4d8b-9148-e3be6c30e623}">
          <xlrd:rvb i="15386"/>
        </ext>
      </extLst>
    </bk>
    <bk>
      <extLst>
        <ext uri="{3e2802c4-a4d2-4d8b-9148-e3be6c30e623}">
          <xlrd:rvb i="15387"/>
        </ext>
      </extLst>
    </bk>
    <bk>
      <extLst>
        <ext uri="{3e2802c4-a4d2-4d8b-9148-e3be6c30e623}">
          <xlrd:rvb i="15388"/>
        </ext>
      </extLst>
    </bk>
    <bk>
      <extLst>
        <ext uri="{3e2802c4-a4d2-4d8b-9148-e3be6c30e623}">
          <xlrd:rvb i="15389"/>
        </ext>
      </extLst>
    </bk>
    <bk>
      <extLst>
        <ext uri="{3e2802c4-a4d2-4d8b-9148-e3be6c30e623}">
          <xlrd:rvb i="15390"/>
        </ext>
      </extLst>
    </bk>
    <bk>
      <extLst>
        <ext uri="{3e2802c4-a4d2-4d8b-9148-e3be6c30e623}">
          <xlrd:rvb i="15391"/>
        </ext>
      </extLst>
    </bk>
    <bk>
      <extLst>
        <ext uri="{3e2802c4-a4d2-4d8b-9148-e3be6c30e623}">
          <xlrd:rvb i="15392"/>
        </ext>
      </extLst>
    </bk>
    <bk>
      <extLst>
        <ext uri="{3e2802c4-a4d2-4d8b-9148-e3be6c30e623}">
          <xlrd:rvb i="15393"/>
        </ext>
      </extLst>
    </bk>
    <bk>
      <extLst>
        <ext uri="{3e2802c4-a4d2-4d8b-9148-e3be6c30e623}">
          <xlrd:rvb i="15394"/>
        </ext>
      </extLst>
    </bk>
    <bk>
      <extLst>
        <ext uri="{3e2802c4-a4d2-4d8b-9148-e3be6c30e623}">
          <xlrd:rvb i="15395"/>
        </ext>
      </extLst>
    </bk>
    <bk>
      <extLst>
        <ext uri="{3e2802c4-a4d2-4d8b-9148-e3be6c30e623}">
          <xlrd:rvb i="15396"/>
        </ext>
      </extLst>
    </bk>
    <bk>
      <extLst>
        <ext uri="{3e2802c4-a4d2-4d8b-9148-e3be6c30e623}">
          <xlrd:rvb i="15397"/>
        </ext>
      </extLst>
    </bk>
    <bk>
      <extLst>
        <ext uri="{3e2802c4-a4d2-4d8b-9148-e3be6c30e623}">
          <xlrd:rvb i="15398"/>
        </ext>
      </extLst>
    </bk>
    <bk>
      <extLst>
        <ext uri="{3e2802c4-a4d2-4d8b-9148-e3be6c30e623}">
          <xlrd:rvb i="15399"/>
        </ext>
      </extLst>
    </bk>
    <bk>
      <extLst>
        <ext uri="{3e2802c4-a4d2-4d8b-9148-e3be6c30e623}">
          <xlrd:rvb i="15400"/>
        </ext>
      </extLst>
    </bk>
    <bk>
      <extLst>
        <ext uri="{3e2802c4-a4d2-4d8b-9148-e3be6c30e623}">
          <xlrd:rvb i="15401"/>
        </ext>
      </extLst>
    </bk>
    <bk>
      <extLst>
        <ext uri="{3e2802c4-a4d2-4d8b-9148-e3be6c30e623}">
          <xlrd:rvb i="15402"/>
        </ext>
      </extLst>
    </bk>
    <bk>
      <extLst>
        <ext uri="{3e2802c4-a4d2-4d8b-9148-e3be6c30e623}">
          <xlrd:rvb i="15403"/>
        </ext>
      </extLst>
    </bk>
    <bk>
      <extLst>
        <ext uri="{3e2802c4-a4d2-4d8b-9148-e3be6c30e623}">
          <xlrd:rvb i="15404"/>
        </ext>
      </extLst>
    </bk>
    <bk>
      <extLst>
        <ext uri="{3e2802c4-a4d2-4d8b-9148-e3be6c30e623}">
          <xlrd:rvb i="15405"/>
        </ext>
      </extLst>
    </bk>
    <bk>
      <extLst>
        <ext uri="{3e2802c4-a4d2-4d8b-9148-e3be6c30e623}">
          <xlrd:rvb i="15406"/>
        </ext>
      </extLst>
    </bk>
    <bk>
      <extLst>
        <ext uri="{3e2802c4-a4d2-4d8b-9148-e3be6c30e623}">
          <xlrd:rvb i="15407"/>
        </ext>
      </extLst>
    </bk>
    <bk>
      <extLst>
        <ext uri="{3e2802c4-a4d2-4d8b-9148-e3be6c30e623}">
          <xlrd:rvb i="15408"/>
        </ext>
      </extLst>
    </bk>
    <bk>
      <extLst>
        <ext uri="{3e2802c4-a4d2-4d8b-9148-e3be6c30e623}">
          <xlrd:rvb i="15409"/>
        </ext>
      </extLst>
    </bk>
    <bk>
      <extLst>
        <ext uri="{3e2802c4-a4d2-4d8b-9148-e3be6c30e623}">
          <xlrd:rvb i="15410"/>
        </ext>
      </extLst>
    </bk>
    <bk>
      <extLst>
        <ext uri="{3e2802c4-a4d2-4d8b-9148-e3be6c30e623}">
          <xlrd:rvb i="15411"/>
        </ext>
      </extLst>
    </bk>
    <bk>
      <extLst>
        <ext uri="{3e2802c4-a4d2-4d8b-9148-e3be6c30e623}">
          <xlrd:rvb i="15412"/>
        </ext>
      </extLst>
    </bk>
    <bk>
      <extLst>
        <ext uri="{3e2802c4-a4d2-4d8b-9148-e3be6c30e623}">
          <xlrd:rvb i="15413"/>
        </ext>
      </extLst>
    </bk>
    <bk>
      <extLst>
        <ext uri="{3e2802c4-a4d2-4d8b-9148-e3be6c30e623}">
          <xlrd:rvb i="15414"/>
        </ext>
      </extLst>
    </bk>
    <bk>
      <extLst>
        <ext uri="{3e2802c4-a4d2-4d8b-9148-e3be6c30e623}">
          <xlrd:rvb i="15415"/>
        </ext>
      </extLst>
    </bk>
    <bk>
      <extLst>
        <ext uri="{3e2802c4-a4d2-4d8b-9148-e3be6c30e623}">
          <xlrd:rvb i="15416"/>
        </ext>
      </extLst>
    </bk>
    <bk>
      <extLst>
        <ext uri="{3e2802c4-a4d2-4d8b-9148-e3be6c30e623}">
          <xlrd:rvb i="15417"/>
        </ext>
      </extLst>
    </bk>
    <bk>
      <extLst>
        <ext uri="{3e2802c4-a4d2-4d8b-9148-e3be6c30e623}">
          <xlrd:rvb i="15418"/>
        </ext>
      </extLst>
    </bk>
    <bk>
      <extLst>
        <ext uri="{3e2802c4-a4d2-4d8b-9148-e3be6c30e623}">
          <xlrd:rvb i="15419"/>
        </ext>
      </extLst>
    </bk>
    <bk>
      <extLst>
        <ext uri="{3e2802c4-a4d2-4d8b-9148-e3be6c30e623}">
          <xlrd:rvb i="15420"/>
        </ext>
      </extLst>
    </bk>
    <bk>
      <extLst>
        <ext uri="{3e2802c4-a4d2-4d8b-9148-e3be6c30e623}">
          <xlrd:rvb i="15421"/>
        </ext>
      </extLst>
    </bk>
    <bk>
      <extLst>
        <ext uri="{3e2802c4-a4d2-4d8b-9148-e3be6c30e623}">
          <xlrd:rvb i="15422"/>
        </ext>
      </extLst>
    </bk>
    <bk>
      <extLst>
        <ext uri="{3e2802c4-a4d2-4d8b-9148-e3be6c30e623}">
          <xlrd:rvb i="15423"/>
        </ext>
      </extLst>
    </bk>
    <bk>
      <extLst>
        <ext uri="{3e2802c4-a4d2-4d8b-9148-e3be6c30e623}">
          <xlrd:rvb i="15424"/>
        </ext>
      </extLst>
    </bk>
    <bk>
      <extLst>
        <ext uri="{3e2802c4-a4d2-4d8b-9148-e3be6c30e623}">
          <xlrd:rvb i="15425"/>
        </ext>
      </extLst>
    </bk>
    <bk>
      <extLst>
        <ext uri="{3e2802c4-a4d2-4d8b-9148-e3be6c30e623}">
          <xlrd:rvb i="15426"/>
        </ext>
      </extLst>
    </bk>
    <bk>
      <extLst>
        <ext uri="{3e2802c4-a4d2-4d8b-9148-e3be6c30e623}">
          <xlrd:rvb i="15427"/>
        </ext>
      </extLst>
    </bk>
    <bk>
      <extLst>
        <ext uri="{3e2802c4-a4d2-4d8b-9148-e3be6c30e623}">
          <xlrd:rvb i="15428"/>
        </ext>
      </extLst>
    </bk>
    <bk>
      <extLst>
        <ext uri="{3e2802c4-a4d2-4d8b-9148-e3be6c30e623}">
          <xlrd:rvb i="15429"/>
        </ext>
      </extLst>
    </bk>
    <bk>
      <extLst>
        <ext uri="{3e2802c4-a4d2-4d8b-9148-e3be6c30e623}">
          <xlrd:rvb i="15430"/>
        </ext>
      </extLst>
    </bk>
    <bk>
      <extLst>
        <ext uri="{3e2802c4-a4d2-4d8b-9148-e3be6c30e623}">
          <xlrd:rvb i="15431"/>
        </ext>
      </extLst>
    </bk>
    <bk>
      <extLst>
        <ext uri="{3e2802c4-a4d2-4d8b-9148-e3be6c30e623}">
          <xlrd:rvb i="15432"/>
        </ext>
      </extLst>
    </bk>
    <bk>
      <extLst>
        <ext uri="{3e2802c4-a4d2-4d8b-9148-e3be6c30e623}">
          <xlrd:rvb i="15433"/>
        </ext>
      </extLst>
    </bk>
    <bk>
      <extLst>
        <ext uri="{3e2802c4-a4d2-4d8b-9148-e3be6c30e623}">
          <xlrd:rvb i="15434"/>
        </ext>
      </extLst>
    </bk>
    <bk>
      <extLst>
        <ext uri="{3e2802c4-a4d2-4d8b-9148-e3be6c30e623}">
          <xlrd:rvb i="15435"/>
        </ext>
      </extLst>
    </bk>
    <bk>
      <extLst>
        <ext uri="{3e2802c4-a4d2-4d8b-9148-e3be6c30e623}">
          <xlrd:rvb i="15436"/>
        </ext>
      </extLst>
    </bk>
    <bk>
      <extLst>
        <ext uri="{3e2802c4-a4d2-4d8b-9148-e3be6c30e623}">
          <xlrd:rvb i="15437"/>
        </ext>
      </extLst>
    </bk>
    <bk>
      <extLst>
        <ext uri="{3e2802c4-a4d2-4d8b-9148-e3be6c30e623}">
          <xlrd:rvb i="15438"/>
        </ext>
      </extLst>
    </bk>
    <bk>
      <extLst>
        <ext uri="{3e2802c4-a4d2-4d8b-9148-e3be6c30e623}">
          <xlrd:rvb i="15439"/>
        </ext>
      </extLst>
    </bk>
    <bk>
      <extLst>
        <ext uri="{3e2802c4-a4d2-4d8b-9148-e3be6c30e623}">
          <xlrd:rvb i="15440"/>
        </ext>
      </extLst>
    </bk>
    <bk>
      <extLst>
        <ext uri="{3e2802c4-a4d2-4d8b-9148-e3be6c30e623}">
          <xlrd:rvb i="15441"/>
        </ext>
      </extLst>
    </bk>
    <bk>
      <extLst>
        <ext uri="{3e2802c4-a4d2-4d8b-9148-e3be6c30e623}">
          <xlrd:rvb i="15442"/>
        </ext>
      </extLst>
    </bk>
    <bk>
      <extLst>
        <ext uri="{3e2802c4-a4d2-4d8b-9148-e3be6c30e623}">
          <xlrd:rvb i="15443"/>
        </ext>
      </extLst>
    </bk>
    <bk>
      <extLst>
        <ext uri="{3e2802c4-a4d2-4d8b-9148-e3be6c30e623}">
          <xlrd:rvb i="15444"/>
        </ext>
      </extLst>
    </bk>
    <bk>
      <extLst>
        <ext uri="{3e2802c4-a4d2-4d8b-9148-e3be6c30e623}">
          <xlrd:rvb i="15445"/>
        </ext>
      </extLst>
    </bk>
    <bk>
      <extLst>
        <ext uri="{3e2802c4-a4d2-4d8b-9148-e3be6c30e623}">
          <xlrd:rvb i="15446"/>
        </ext>
      </extLst>
    </bk>
    <bk>
      <extLst>
        <ext uri="{3e2802c4-a4d2-4d8b-9148-e3be6c30e623}">
          <xlrd:rvb i="15447"/>
        </ext>
      </extLst>
    </bk>
    <bk>
      <extLst>
        <ext uri="{3e2802c4-a4d2-4d8b-9148-e3be6c30e623}">
          <xlrd:rvb i="15448"/>
        </ext>
      </extLst>
    </bk>
    <bk>
      <extLst>
        <ext uri="{3e2802c4-a4d2-4d8b-9148-e3be6c30e623}">
          <xlrd:rvb i="15449"/>
        </ext>
      </extLst>
    </bk>
    <bk>
      <extLst>
        <ext uri="{3e2802c4-a4d2-4d8b-9148-e3be6c30e623}">
          <xlrd:rvb i="15450"/>
        </ext>
      </extLst>
    </bk>
    <bk>
      <extLst>
        <ext uri="{3e2802c4-a4d2-4d8b-9148-e3be6c30e623}">
          <xlrd:rvb i="15451"/>
        </ext>
      </extLst>
    </bk>
    <bk>
      <extLst>
        <ext uri="{3e2802c4-a4d2-4d8b-9148-e3be6c30e623}">
          <xlrd:rvb i="15452"/>
        </ext>
      </extLst>
    </bk>
    <bk>
      <extLst>
        <ext uri="{3e2802c4-a4d2-4d8b-9148-e3be6c30e623}">
          <xlrd:rvb i="15453"/>
        </ext>
      </extLst>
    </bk>
    <bk>
      <extLst>
        <ext uri="{3e2802c4-a4d2-4d8b-9148-e3be6c30e623}">
          <xlrd:rvb i="15454"/>
        </ext>
      </extLst>
    </bk>
    <bk>
      <extLst>
        <ext uri="{3e2802c4-a4d2-4d8b-9148-e3be6c30e623}">
          <xlrd:rvb i="15455"/>
        </ext>
      </extLst>
    </bk>
    <bk>
      <extLst>
        <ext uri="{3e2802c4-a4d2-4d8b-9148-e3be6c30e623}">
          <xlrd:rvb i="15456"/>
        </ext>
      </extLst>
    </bk>
    <bk>
      <extLst>
        <ext uri="{3e2802c4-a4d2-4d8b-9148-e3be6c30e623}">
          <xlrd:rvb i="15457"/>
        </ext>
      </extLst>
    </bk>
    <bk>
      <extLst>
        <ext uri="{3e2802c4-a4d2-4d8b-9148-e3be6c30e623}">
          <xlrd:rvb i="15458"/>
        </ext>
      </extLst>
    </bk>
    <bk>
      <extLst>
        <ext uri="{3e2802c4-a4d2-4d8b-9148-e3be6c30e623}">
          <xlrd:rvb i="15459"/>
        </ext>
      </extLst>
    </bk>
    <bk>
      <extLst>
        <ext uri="{3e2802c4-a4d2-4d8b-9148-e3be6c30e623}">
          <xlrd:rvb i="15460"/>
        </ext>
      </extLst>
    </bk>
    <bk>
      <extLst>
        <ext uri="{3e2802c4-a4d2-4d8b-9148-e3be6c30e623}">
          <xlrd:rvb i="15461"/>
        </ext>
      </extLst>
    </bk>
    <bk>
      <extLst>
        <ext uri="{3e2802c4-a4d2-4d8b-9148-e3be6c30e623}">
          <xlrd:rvb i="15462"/>
        </ext>
      </extLst>
    </bk>
    <bk>
      <extLst>
        <ext uri="{3e2802c4-a4d2-4d8b-9148-e3be6c30e623}">
          <xlrd:rvb i="15463"/>
        </ext>
      </extLst>
    </bk>
    <bk>
      <extLst>
        <ext uri="{3e2802c4-a4d2-4d8b-9148-e3be6c30e623}">
          <xlrd:rvb i="15464"/>
        </ext>
      </extLst>
    </bk>
    <bk>
      <extLst>
        <ext uri="{3e2802c4-a4d2-4d8b-9148-e3be6c30e623}">
          <xlrd:rvb i="15465"/>
        </ext>
      </extLst>
    </bk>
    <bk>
      <extLst>
        <ext uri="{3e2802c4-a4d2-4d8b-9148-e3be6c30e623}">
          <xlrd:rvb i="15466"/>
        </ext>
      </extLst>
    </bk>
    <bk>
      <extLst>
        <ext uri="{3e2802c4-a4d2-4d8b-9148-e3be6c30e623}">
          <xlrd:rvb i="15467"/>
        </ext>
      </extLst>
    </bk>
    <bk>
      <extLst>
        <ext uri="{3e2802c4-a4d2-4d8b-9148-e3be6c30e623}">
          <xlrd:rvb i="15468"/>
        </ext>
      </extLst>
    </bk>
    <bk>
      <extLst>
        <ext uri="{3e2802c4-a4d2-4d8b-9148-e3be6c30e623}">
          <xlrd:rvb i="15469"/>
        </ext>
      </extLst>
    </bk>
    <bk>
      <extLst>
        <ext uri="{3e2802c4-a4d2-4d8b-9148-e3be6c30e623}">
          <xlrd:rvb i="15470"/>
        </ext>
      </extLst>
    </bk>
    <bk>
      <extLst>
        <ext uri="{3e2802c4-a4d2-4d8b-9148-e3be6c30e623}">
          <xlrd:rvb i="15471"/>
        </ext>
      </extLst>
    </bk>
    <bk>
      <extLst>
        <ext uri="{3e2802c4-a4d2-4d8b-9148-e3be6c30e623}">
          <xlrd:rvb i="15472"/>
        </ext>
      </extLst>
    </bk>
    <bk>
      <extLst>
        <ext uri="{3e2802c4-a4d2-4d8b-9148-e3be6c30e623}">
          <xlrd:rvb i="15473"/>
        </ext>
      </extLst>
    </bk>
    <bk>
      <extLst>
        <ext uri="{3e2802c4-a4d2-4d8b-9148-e3be6c30e623}">
          <xlrd:rvb i="15474"/>
        </ext>
      </extLst>
    </bk>
    <bk>
      <extLst>
        <ext uri="{3e2802c4-a4d2-4d8b-9148-e3be6c30e623}">
          <xlrd:rvb i="15475"/>
        </ext>
      </extLst>
    </bk>
    <bk>
      <extLst>
        <ext uri="{3e2802c4-a4d2-4d8b-9148-e3be6c30e623}">
          <xlrd:rvb i="15476"/>
        </ext>
      </extLst>
    </bk>
    <bk>
      <extLst>
        <ext uri="{3e2802c4-a4d2-4d8b-9148-e3be6c30e623}">
          <xlrd:rvb i="15477"/>
        </ext>
      </extLst>
    </bk>
    <bk>
      <extLst>
        <ext uri="{3e2802c4-a4d2-4d8b-9148-e3be6c30e623}">
          <xlrd:rvb i="15478"/>
        </ext>
      </extLst>
    </bk>
    <bk>
      <extLst>
        <ext uri="{3e2802c4-a4d2-4d8b-9148-e3be6c30e623}">
          <xlrd:rvb i="15479"/>
        </ext>
      </extLst>
    </bk>
    <bk>
      <extLst>
        <ext uri="{3e2802c4-a4d2-4d8b-9148-e3be6c30e623}">
          <xlrd:rvb i="15480"/>
        </ext>
      </extLst>
    </bk>
    <bk>
      <extLst>
        <ext uri="{3e2802c4-a4d2-4d8b-9148-e3be6c30e623}">
          <xlrd:rvb i="15481"/>
        </ext>
      </extLst>
    </bk>
    <bk>
      <extLst>
        <ext uri="{3e2802c4-a4d2-4d8b-9148-e3be6c30e623}">
          <xlrd:rvb i="15482"/>
        </ext>
      </extLst>
    </bk>
    <bk>
      <extLst>
        <ext uri="{3e2802c4-a4d2-4d8b-9148-e3be6c30e623}">
          <xlrd:rvb i="15483"/>
        </ext>
      </extLst>
    </bk>
    <bk>
      <extLst>
        <ext uri="{3e2802c4-a4d2-4d8b-9148-e3be6c30e623}">
          <xlrd:rvb i="15484"/>
        </ext>
      </extLst>
    </bk>
    <bk>
      <extLst>
        <ext uri="{3e2802c4-a4d2-4d8b-9148-e3be6c30e623}">
          <xlrd:rvb i="15485"/>
        </ext>
      </extLst>
    </bk>
    <bk>
      <extLst>
        <ext uri="{3e2802c4-a4d2-4d8b-9148-e3be6c30e623}">
          <xlrd:rvb i="15486"/>
        </ext>
      </extLst>
    </bk>
    <bk>
      <extLst>
        <ext uri="{3e2802c4-a4d2-4d8b-9148-e3be6c30e623}">
          <xlrd:rvb i="15487"/>
        </ext>
      </extLst>
    </bk>
    <bk>
      <extLst>
        <ext uri="{3e2802c4-a4d2-4d8b-9148-e3be6c30e623}">
          <xlrd:rvb i="15488"/>
        </ext>
      </extLst>
    </bk>
    <bk>
      <extLst>
        <ext uri="{3e2802c4-a4d2-4d8b-9148-e3be6c30e623}">
          <xlrd:rvb i="15489"/>
        </ext>
      </extLst>
    </bk>
    <bk>
      <extLst>
        <ext uri="{3e2802c4-a4d2-4d8b-9148-e3be6c30e623}">
          <xlrd:rvb i="15490"/>
        </ext>
      </extLst>
    </bk>
    <bk>
      <extLst>
        <ext uri="{3e2802c4-a4d2-4d8b-9148-e3be6c30e623}">
          <xlrd:rvb i="15491"/>
        </ext>
      </extLst>
    </bk>
    <bk>
      <extLst>
        <ext uri="{3e2802c4-a4d2-4d8b-9148-e3be6c30e623}">
          <xlrd:rvb i="15492"/>
        </ext>
      </extLst>
    </bk>
    <bk>
      <extLst>
        <ext uri="{3e2802c4-a4d2-4d8b-9148-e3be6c30e623}">
          <xlrd:rvb i="15493"/>
        </ext>
      </extLst>
    </bk>
    <bk>
      <extLst>
        <ext uri="{3e2802c4-a4d2-4d8b-9148-e3be6c30e623}">
          <xlrd:rvb i="15494"/>
        </ext>
      </extLst>
    </bk>
    <bk>
      <extLst>
        <ext uri="{3e2802c4-a4d2-4d8b-9148-e3be6c30e623}">
          <xlrd:rvb i="15495"/>
        </ext>
      </extLst>
    </bk>
    <bk>
      <extLst>
        <ext uri="{3e2802c4-a4d2-4d8b-9148-e3be6c30e623}">
          <xlrd:rvb i="15496"/>
        </ext>
      </extLst>
    </bk>
    <bk>
      <extLst>
        <ext uri="{3e2802c4-a4d2-4d8b-9148-e3be6c30e623}">
          <xlrd:rvb i="15497"/>
        </ext>
      </extLst>
    </bk>
    <bk>
      <extLst>
        <ext uri="{3e2802c4-a4d2-4d8b-9148-e3be6c30e623}">
          <xlrd:rvb i="15498"/>
        </ext>
      </extLst>
    </bk>
    <bk>
      <extLst>
        <ext uri="{3e2802c4-a4d2-4d8b-9148-e3be6c30e623}">
          <xlrd:rvb i="15499"/>
        </ext>
      </extLst>
    </bk>
    <bk>
      <extLst>
        <ext uri="{3e2802c4-a4d2-4d8b-9148-e3be6c30e623}">
          <xlrd:rvb i="15500"/>
        </ext>
      </extLst>
    </bk>
    <bk>
      <extLst>
        <ext uri="{3e2802c4-a4d2-4d8b-9148-e3be6c30e623}">
          <xlrd:rvb i="15501"/>
        </ext>
      </extLst>
    </bk>
    <bk>
      <extLst>
        <ext uri="{3e2802c4-a4d2-4d8b-9148-e3be6c30e623}">
          <xlrd:rvb i="15502"/>
        </ext>
      </extLst>
    </bk>
    <bk>
      <extLst>
        <ext uri="{3e2802c4-a4d2-4d8b-9148-e3be6c30e623}">
          <xlrd:rvb i="15503"/>
        </ext>
      </extLst>
    </bk>
    <bk>
      <extLst>
        <ext uri="{3e2802c4-a4d2-4d8b-9148-e3be6c30e623}">
          <xlrd:rvb i="15504"/>
        </ext>
      </extLst>
    </bk>
    <bk>
      <extLst>
        <ext uri="{3e2802c4-a4d2-4d8b-9148-e3be6c30e623}">
          <xlrd:rvb i="15505"/>
        </ext>
      </extLst>
    </bk>
    <bk>
      <extLst>
        <ext uri="{3e2802c4-a4d2-4d8b-9148-e3be6c30e623}">
          <xlrd:rvb i="15506"/>
        </ext>
      </extLst>
    </bk>
    <bk>
      <extLst>
        <ext uri="{3e2802c4-a4d2-4d8b-9148-e3be6c30e623}">
          <xlrd:rvb i="15507"/>
        </ext>
      </extLst>
    </bk>
    <bk>
      <extLst>
        <ext uri="{3e2802c4-a4d2-4d8b-9148-e3be6c30e623}">
          <xlrd:rvb i="15508"/>
        </ext>
      </extLst>
    </bk>
    <bk>
      <extLst>
        <ext uri="{3e2802c4-a4d2-4d8b-9148-e3be6c30e623}">
          <xlrd:rvb i="15509"/>
        </ext>
      </extLst>
    </bk>
    <bk>
      <extLst>
        <ext uri="{3e2802c4-a4d2-4d8b-9148-e3be6c30e623}">
          <xlrd:rvb i="15510"/>
        </ext>
      </extLst>
    </bk>
    <bk>
      <extLst>
        <ext uri="{3e2802c4-a4d2-4d8b-9148-e3be6c30e623}">
          <xlrd:rvb i="15511"/>
        </ext>
      </extLst>
    </bk>
    <bk>
      <extLst>
        <ext uri="{3e2802c4-a4d2-4d8b-9148-e3be6c30e623}">
          <xlrd:rvb i="15512"/>
        </ext>
      </extLst>
    </bk>
    <bk>
      <extLst>
        <ext uri="{3e2802c4-a4d2-4d8b-9148-e3be6c30e623}">
          <xlrd:rvb i="15513"/>
        </ext>
      </extLst>
    </bk>
    <bk>
      <extLst>
        <ext uri="{3e2802c4-a4d2-4d8b-9148-e3be6c30e623}">
          <xlrd:rvb i="15514"/>
        </ext>
      </extLst>
    </bk>
    <bk>
      <extLst>
        <ext uri="{3e2802c4-a4d2-4d8b-9148-e3be6c30e623}">
          <xlrd:rvb i="15515"/>
        </ext>
      </extLst>
    </bk>
    <bk>
      <extLst>
        <ext uri="{3e2802c4-a4d2-4d8b-9148-e3be6c30e623}">
          <xlrd:rvb i="15516"/>
        </ext>
      </extLst>
    </bk>
    <bk>
      <extLst>
        <ext uri="{3e2802c4-a4d2-4d8b-9148-e3be6c30e623}">
          <xlrd:rvb i="15517"/>
        </ext>
      </extLst>
    </bk>
    <bk>
      <extLst>
        <ext uri="{3e2802c4-a4d2-4d8b-9148-e3be6c30e623}">
          <xlrd:rvb i="15518"/>
        </ext>
      </extLst>
    </bk>
    <bk>
      <extLst>
        <ext uri="{3e2802c4-a4d2-4d8b-9148-e3be6c30e623}">
          <xlrd:rvb i="15519"/>
        </ext>
      </extLst>
    </bk>
    <bk>
      <extLst>
        <ext uri="{3e2802c4-a4d2-4d8b-9148-e3be6c30e623}">
          <xlrd:rvb i="15520"/>
        </ext>
      </extLst>
    </bk>
    <bk>
      <extLst>
        <ext uri="{3e2802c4-a4d2-4d8b-9148-e3be6c30e623}">
          <xlrd:rvb i="15521"/>
        </ext>
      </extLst>
    </bk>
    <bk>
      <extLst>
        <ext uri="{3e2802c4-a4d2-4d8b-9148-e3be6c30e623}">
          <xlrd:rvb i="15522"/>
        </ext>
      </extLst>
    </bk>
    <bk>
      <extLst>
        <ext uri="{3e2802c4-a4d2-4d8b-9148-e3be6c30e623}">
          <xlrd:rvb i="15523"/>
        </ext>
      </extLst>
    </bk>
    <bk>
      <extLst>
        <ext uri="{3e2802c4-a4d2-4d8b-9148-e3be6c30e623}">
          <xlrd:rvb i="15524"/>
        </ext>
      </extLst>
    </bk>
    <bk>
      <extLst>
        <ext uri="{3e2802c4-a4d2-4d8b-9148-e3be6c30e623}">
          <xlrd:rvb i="15525"/>
        </ext>
      </extLst>
    </bk>
    <bk>
      <extLst>
        <ext uri="{3e2802c4-a4d2-4d8b-9148-e3be6c30e623}">
          <xlrd:rvb i="15526"/>
        </ext>
      </extLst>
    </bk>
    <bk>
      <extLst>
        <ext uri="{3e2802c4-a4d2-4d8b-9148-e3be6c30e623}">
          <xlrd:rvb i="15527"/>
        </ext>
      </extLst>
    </bk>
    <bk>
      <extLst>
        <ext uri="{3e2802c4-a4d2-4d8b-9148-e3be6c30e623}">
          <xlrd:rvb i="15528"/>
        </ext>
      </extLst>
    </bk>
    <bk>
      <extLst>
        <ext uri="{3e2802c4-a4d2-4d8b-9148-e3be6c30e623}">
          <xlrd:rvb i="15529"/>
        </ext>
      </extLst>
    </bk>
    <bk>
      <extLst>
        <ext uri="{3e2802c4-a4d2-4d8b-9148-e3be6c30e623}">
          <xlrd:rvb i="15530"/>
        </ext>
      </extLst>
    </bk>
    <bk>
      <extLst>
        <ext uri="{3e2802c4-a4d2-4d8b-9148-e3be6c30e623}">
          <xlrd:rvb i="15531"/>
        </ext>
      </extLst>
    </bk>
    <bk>
      <extLst>
        <ext uri="{3e2802c4-a4d2-4d8b-9148-e3be6c30e623}">
          <xlrd:rvb i="15532"/>
        </ext>
      </extLst>
    </bk>
    <bk>
      <extLst>
        <ext uri="{3e2802c4-a4d2-4d8b-9148-e3be6c30e623}">
          <xlrd:rvb i="15533"/>
        </ext>
      </extLst>
    </bk>
    <bk>
      <extLst>
        <ext uri="{3e2802c4-a4d2-4d8b-9148-e3be6c30e623}">
          <xlrd:rvb i="15534"/>
        </ext>
      </extLst>
    </bk>
    <bk>
      <extLst>
        <ext uri="{3e2802c4-a4d2-4d8b-9148-e3be6c30e623}">
          <xlrd:rvb i="15535"/>
        </ext>
      </extLst>
    </bk>
    <bk>
      <extLst>
        <ext uri="{3e2802c4-a4d2-4d8b-9148-e3be6c30e623}">
          <xlrd:rvb i="15536"/>
        </ext>
      </extLst>
    </bk>
    <bk>
      <extLst>
        <ext uri="{3e2802c4-a4d2-4d8b-9148-e3be6c30e623}">
          <xlrd:rvb i="15537"/>
        </ext>
      </extLst>
    </bk>
    <bk>
      <extLst>
        <ext uri="{3e2802c4-a4d2-4d8b-9148-e3be6c30e623}">
          <xlrd:rvb i="15538"/>
        </ext>
      </extLst>
    </bk>
    <bk>
      <extLst>
        <ext uri="{3e2802c4-a4d2-4d8b-9148-e3be6c30e623}">
          <xlrd:rvb i="15539"/>
        </ext>
      </extLst>
    </bk>
    <bk>
      <extLst>
        <ext uri="{3e2802c4-a4d2-4d8b-9148-e3be6c30e623}">
          <xlrd:rvb i="15540"/>
        </ext>
      </extLst>
    </bk>
    <bk>
      <extLst>
        <ext uri="{3e2802c4-a4d2-4d8b-9148-e3be6c30e623}">
          <xlrd:rvb i="15541"/>
        </ext>
      </extLst>
    </bk>
    <bk>
      <extLst>
        <ext uri="{3e2802c4-a4d2-4d8b-9148-e3be6c30e623}">
          <xlrd:rvb i="15542"/>
        </ext>
      </extLst>
    </bk>
    <bk>
      <extLst>
        <ext uri="{3e2802c4-a4d2-4d8b-9148-e3be6c30e623}">
          <xlrd:rvb i="15543"/>
        </ext>
      </extLst>
    </bk>
    <bk>
      <extLst>
        <ext uri="{3e2802c4-a4d2-4d8b-9148-e3be6c30e623}">
          <xlrd:rvb i="15544"/>
        </ext>
      </extLst>
    </bk>
    <bk>
      <extLst>
        <ext uri="{3e2802c4-a4d2-4d8b-9148-e3be6c30e623}">
          <xlrd:rvb i="15545"/>
        </ext>
      </extLst>
    </bk>
    <bk>
      <extLst>
        <ext uri="{3e2802c4-a4d2-4d8b-9148-e3be6c30e623}">
          <xlrd:rvb i="15546"/>
        </ext>
      </extLst>
    </bk>
    <bk>
      <extLst>
        <ext uri="{3e2802c4-a4d2-4d8b-9148-e3be6c30e623}">
          <xlrd:rvb i="15547"/>
        </ext>
      </extLst>
    </bk>
    <bk>
      <extLst>
        <ext uri="{3e2802c4-a4d2-4d8b-9148-e3be6c30e623}">
          <xlrd:rvb i="15548"/>
        </ext>
      </extLst>
    </bk>
    <bk>
      <extLst>
        <ext uri="{3e2802c4-a4d2-4d8b-9148-e3be6c30e623}">
          <xlrd:rvb i="15549"/>
        </ext>
      </extLst>
    </bk>
    <bk>
      <extLst>
        <ext uri="{3e2802c4-a4d2-4d8b-9148-e3be6c30e623}">
          <xlrd:rvb i="15550"/>
        </ext>
      </extLst>
    </bk>
    <bk>
      <extLst>
        <ext uri="{3e2802c4-a4d2-4d8b-9148-e3be6c30e623}">
          <xlrd:rvb i="15551"/>
        </ext>
      </extLst>
    </bk>
    <bk>
      <extLst>
        <ext uri="{3e2802c4-a4d2-4d8b-9148-e3be6c30e623}">
          <xlrd:rvb i="15552"/>
        </ext>
      </extLst>
    </bk>
    <bk>
      <extLst>
        <ext uri="{3e2802c4-a4d2-4d8b-9148-e3be6c30e623}">
          <xlrd:rvb i="15553"/>
        </ext>
      </extLst>
    </bk>
    <bk>
      <extLst>
        <ext uri="{3e2802c4-a4d2-4d8b-9148-e3be6c30e623}">
          <xlrd:rvb i="15554"/>
        </ext>
      </extLst>
    </bk>
    <bk>
      <extLst>
        <ext uri="{3e2802c4-a4d2-4d8b-9148-e3be6c30e623}">
          <xlrd:rvb i="15555"/>
        </ext>
      </extLst>
    </bk>
    <bk>
      <extLst>
        <ext uri="{3e2802c4-a4d2-4d8b-9148-e3be6c30e623}">
          <xlrd:rvb i="15556"/>
        </ext>
      </extLst>
    </bk>
    <bk>
      <extLst>
        <ext uri="{3e2802c4-a4d2-4d8b-9148-e3be6c30e623}">
          <xlrd:rvb i="15557"/>
        </ext>
      </extLst>
    </bk>
    <bk>
      <extLst>
        <ext uri="{3e2802c4-a4d2-4d8b-9148-e3be6c30e623}">
          <xlrd:rvb i="15558"/>
        </ext>
      </extLst>
    </bk>
    <bk>
      <extLst>
        <ext uri="{3e2802c4-a4d2-4d8b-9148-e3be6c30e623}">
          <xlrd:rvb i="15559"/>
        </ext>
      </extLst>
    </bk>
    <bk>
      <extLst>
        <ext uri="{3e2802c4-a4d2-4d8b-9148-e3be6c30e623}">
          <xlrd:rvb i="15560"/>
        </ext>
      </extLst>
    </bk>
    <bk>
      <extLst>
        <ext uri="{3e2802c4-a4d2-4d8b-9148-e3be6c30e623}">
          <xlrd:rvb i="15561"/>
        </ext>
      </extLst>
    </bk>
    <bk>
      <extLst>
        <ext uri="{3e2802c4-a4d2-4d8b-9148-e3be6c30e623}">
          <xlrd:rvb i="15562"/>
        </ext>
      </extLst>
    </bk>
    <bk>
      <extLst>
        <ext uri="{3e2802c4-a4d2-4d8b-9148-e3be6c30e623}">
          <xlrd:rvb i="15563"/>
        </ext>
      </extLst>
    </bk>
    <bk>
      <extLst>
        <ext uri="{3e2802c4-a4d2-4d8b-9148-e3be6c30e623}">
          <xlrd:rvb i="15564"/>
        </ext>
      </extLst>
    </bk>
    <bk>
      <extLst>
        <ext uri="{3e2802c4-a4d2-4d8b-9148-e3be6c30e623}">
          <xlrd:rvb i="15565"/>
        </ext>
      </extLst>
    </bk>
    <bk>
      <extLst>
        <ext uri="{3e2802c4-a4d2-4d8b-9148-e3be6c30e623}">
          <xlrd:rvb i="15566"/>
        </ext>
      </extLst>
    </bk>
    <bk>
      <extLst>
        <ext uri="{3e2802c4-a4d2-4d8b-9148-e3be6c30e623}">
          <xlrd:rvb i="15567"/>
        </ext>
      </extLst>
    </bk>
    <bk>
      <extLst>
        <ext uri="{3e2802c4-a4d2-4d8b-9148-e3be6c30e623}">
          <xlrd:rvb i="15568"/>
        </ext>
      </extLst>
    </bk>
    <bk>
      <extLst>
        <ext uri="{3e2802c4-a4d2-4d8b-9148-e3be6c30e623}">
          <xlrd:rvb i="15569"/>
        </ext>
      </extLst>
    </bk>
    <bk>
      <extLst>
        <ext uri="{3e2802c4-a4d2-4d8b-9148-e3be6c30e623}">
          <xlrd:rvb i="15570"/>
        </ext>
      </extLst>
    </bk>
    <bk>
      <extLst>
        <ext uri="{3e2802c4-a4d2-4d8b-9148-e3be6c30e623}">
          <xlrd:rvb i="15571"/>
        </ext>
      </extLst>
    </bk>
    <bk>
      <extLst>
        <ext uri="{3e2802c4-a4d2-4d8b-9148-e3be6c30e623}">
          <xlrd:rvb i="15572"/>
        </ext>
      </extLst>
    </bk>
    <bk>
      <extLst>
        <ext uri="{3e2802c4-a4d2-4d8b-9148-e3be6c30e623}">
          <xlrd:rvb i="15573"/>
        </ext>
      </extLst>
    </bk>
    <bk>
      <extLst>
        <ext uri="{3e2802c4-a4d2-4d8b-9148-e3be6c30e623}">
          <xlrd:rvb i="15574"/>
        </ext>
      </extLst>
    </bk>
    <bk>
      <extLst>
        <ext uri="{3e2802c4-a4d2-4d8b-9148-e3be6c30e623}">
          <xlrd:rvb i="15575"/>
        </ext>
      </extLst>
    </bk>
    <bk>
      <extLst>
        <ext uri="{3e2802c4-a4d2-4d8b-9148-e3be6c30e623}">
          <xlrd:rvb i="15576"/>
        </ext>
      </extLst>
    </bk>
    <bk>
      <extLst>
        <ext uri="{3e2802c4-a4d2-4d8b-9148-e3be6c30e623}">
          <xlrd:rvb i="15577"/>
        </ext>
      </extLst>
    </bk>
    <bk>
      <extLst>
        <ext uri="{3e2802c4-a4d2-4d8b-9148-e3be6c30e623}">
          <xlrd:rvb i="15578"/>
        </ext>
      </extLst>
    </bk>
    <bk>
      <extLst>
        <ext uri="{3e2802c4-a4d2-4d8b-9148-e3be6c30e623}">
          <xlrd:rvb i="15579"/>
        </ext>
      </extLst>
    </bk>
    <bk>
      <extLst>
        <ext uri="{3e2802c4-a4d2-4d8b-9148-e3be6c30e623}">
          <xlrd:rvb i="15580"/>
        </ext>
      </extLst>
    </bk>
    <bk>
      <extLst>
        <ext uri="{3e2802c4-a4d2-4d8b-9148-e3be6c30e623}">
          <xlrd:rvb i="15581"/>
        </ext>
      </extLst>
    </bk>
    <bk>
      <extLst>
        <ext uri="{3e2802c4-a4d2-4d8b-9148-e3be6c30e623}">
          <xlrd:rvb i="15582"/>
        </ext>
      </extLst>
    </bk>
    <bk>
      <extLst>
        <ext uri="{3e2802c4-a4d2-4d8b-9148-e3be6c30e623}">
          <xlrd:rvb i="15583"/>
        </ext>
      </extLst>
    </bk>
    <bk>
      <extLst>
        <ext uri="{3e2802c4-a4d2-4d8b-9148-e3be6c30e623}">
          <xlrd:rvb i="15584"/>
        </ext>
      </extLst>
    </bk>
    <bk>
      <extLst>
        <ext uri="{3e2802c4-a4d2-4d8b-9148-e3be6c30e623}">
          <xlrd:rvb i="15585"/>
        </ext>
      </extLst>
    </bk>
    <bk>
      <extLst>
        <ext uri="{3e2802c4-a4d2-4d8b-9148-e3be6c30e623}">
          <xlrd:rvb i="15586"/>
        </ext>
      </extLst>
    </bk>
    <bk>
      <extLst>
        <ext uri="{3e2802c4-a4d2-4d8b-9148-e3be6c30e623}">
          <xlrd:rvb i="15587"/>
        </ext>
      </extLst>
    </bk>
    <bk>
      <extLst>
        <ext uri="{3e2802c4-a4d2-4d8b-9148-e3be6c30e623}">
          <xlrd:rvb i="15588"/>
        </ext>
      </extLst>
    </bk>
    <bk>
      <extLst>
        <ext uri="{3e2802c4-a4d2-4d8b-9148-e3be6c30e623}">
          <xlrd:rvb i="15589"/>
        </ext>
      </extLst>
    </bk>
    <bk>
      <extLst>
        <ext uri="{3e2802c4-a4d2-4d8b-9148-e3be6c30e623}">
          <xlrd:rvb i="15590"/>
        </ext>
      </extLst>
    </bk>
    <bk>
      <extLst>
        <ext uri="{3e2802c4-a4d2-4d8b-9148-e3be6c30e623}">
          <xlrd:rvb i="15591"/>
        </ext>
      </extLst>
    </bk>
    <bk>
      <extLst>
        <ext uri="{3e2802c4-a4d2-4d8b-9148-e3be6c30e623}">
          <xlrd:rvb i="15592"/>
        </ext>
      </extLst>
    </bk>
    <bk>
      <extLst>
        <ext uri="{3e2802c4-a4d2-4d8b-9148-e3be6c30e623}">
          <xlrd:rvb i="15593"/>
        </ext>
      </extLst>
    </bk>
    <bk>
      <extLst>
        <ext uri="{3e2802c4-a4d2-4d8b-9148-e3be6c30e623}">
          <xlrd:rvb i="15594"/>
        </ext>
      </extLst>
    </bk>
    <bk>
      <extLst>
        <ext uri="{3e2802c4-a4d2-4d8b-9148-e3be6c30e623}">
          <xlrd:rvb i="15595"/>
        </ext>
      </extLst>
    </bk>
    <bk>
      <extLst>
        <ext uri="{3e2802c4-a4d2-4d8b-9148-e3be6c30e623}">
          <xlrd:rvb i="15596"/>
        </ext>
      </extLst>
    </bk>
    <bk>
      <extLst>
        <ext uri="{3e2802c4-a4d2-4d8b-9148-e3be6c30e623}">
          <xlrd:rvb i="15597"/>
        </ext>
      </extLst>
    </bk>
    <bk>
      <extLst>
        <ext uri="{3e2802c4-a4d2-4d8b-9148-e3be6c30e623}">
          <xlrd:rvb i="15598"/>
        </ext>
      </extLst>
    </bk>
    <bk>
      <extLst>
        <ext uri="{3e2802c4-a4d2-4d8b-9148-e3be6c30e623}">
          <xlrd:rvb i="15599"/>
        </ext>
      </extLst>
    </bk>
    <bk>
      <extLst>
        <ext uri="{3e2802c4-a4d2-4d8b-9148-e3be6c30e623}">
          <xlrd:rvb i="15600"/>
        </ext>
      </extLst>
    </bk>
    <bk>
      <extLst>
        <ext uri="{3e2802c4-a4d2-4d8b-9148-e3be6c30e623}">
          <xlrd:rvb i="15601"/>
        </ext>
      </extLst>
    </bk>
    <bk>
      <extLst>
        <ext uri="{3e2802c4-a4d2-4d8b-9148-e3be6c30e623}">
          <xlrd:rvb i="15602"/>
        </ext>
      </extLst>
    </bk>
    <bk>
      <extLst>
        <ext uri="{3e2802c4-a4d2-4d8b-9148-e3be6c30e623}">
          <xlrd:rvb i="15603"/>
        </ext>
      </extLst>
    </bk>
    <bk>
      <extLst>
        <ext uri="{3e2802c4-a4d2-4d8b-9148-e3be6c30e623}">
          <xlrd:rvb i="15604"/>
        </ext>
      </extLst>
    </bk>
    <bk>
      <extLst>
        <ext uri="{3e2802c4-a4d2-4d8b-9148-e3be6c30e623}">
          <xlrd:rvb i="15605"/>
        </ext>
      </extLst>
    </bk>
    <bk>
      <extLst>
        <ext uri="{3e2802c4-a4d2-4d8b-9148-e3be6c30e623}">
          <xlrd:rvb i="15606"/>
        </ext>
      </extLst>
    </bk>
    <bk>
      <extLst>
        <ext uri="{3e2802c4-a4d2-4d8b-9148-e3be6c30e623}">
          <xlrd:rvb i="15607"/>
        </ext>
      </extLst>
    </bk>
    <bk>
      <extLst>
        <ext uri="{3e2802c4-a4d2-4d8b-9148-e3be6c30e623}">
          <xlrd:rvb i="15608"/>
        </ext>
      </extLst>
    </bk>
    <bk>
      <extLst>
        <ext uri="{3e2802c4-a4d2-4d8b-9148-e3be6c30e623}">
          <xlrd:rvb i="15609"/>
        </ext>
      </extLst>
    </bk>
    <bk>
      <extLst>
        <ext uri="{3e2802c4-a4d2-4d8b-9148-e3be6c30e623}">
          <xlrd:rvb i="15610"/>
        </ext>
      </extLst>
    </bk>
    <bk>
      <extLst>
        <ext uri="{3e2802c4-a4d2-4d8b-9148-e3be6c30e623}">
          <xlrd:rvb i="15611"/>
        </ext>
      </extLst>
    </bk>
    <bk>
      <extLst>
        <ext uri="{3e2802c4-a4d2-4d8b-9148-e3be6c30e623}">
          <xlrd:rvb i="15612"/>
        </ext>
      </extLst>
    </bk>
    <bk>
      <extLst>
        <ext uri="{3e2802c4-a4d2-4d8b-9148-e3be6c30e623}">
          <xlrd:rvb i="15613"/>
        </ext>
      </extLst>
    </bk>
    <bk>
      <extLst>
        <ext uri="{3e2802c4-a4d2-4d8b-9148-e3be6c30e623}">
          <xlrd:rvb i="15614"/>
        </ext>
      </extLst>
    </bk>
    <bk>
      <extLst>
        <ext uri="{3e2802c4-a4d2-4d8b-9148-e3be6c30e623}">
          <xlrd:rvb i="15615"/>
        </ext>
      </extLst>
    </bk>
    <bk>
      <extLst>
        <ext uri="{3e2802c4-a4d2-4d8b-9148-e3be6c30e623}">
          <xlrd:rvb i="15616"/>
        </ext>
      </extLst>
    </bk>
    <bk>
      <extLst>
        <ext uri="{3e2802c4-a4d2-4d8b-9148-e3be6c30e623}">
          <xlrd:rvb i="15617"/>
        </ext>
      </extLst>
    </bk>
    <bk>
      <extLst>
        <ext uri="{3e2802c4-a4d2-4d8b-9148-e3be6c30e623}">
          <xlrd:rvb i="15618"/>
        </ext>
      </extLst>
    </bk>
    <bk>
      <extLst>
        <ext uri="{3e2802c4-a4d2-4d8b-9148-e3be6c30e623}">
          <xlrd:rvb i="15619"/>
        </ext>
      </extLst>
    </bk>
    <bk>
      <extLst>
        <ext uri="{3e2802c4-a4d2-4d8b-9148-e3be6c30e623}">
          <xlrd:rvb i="15620"/>
        </ext>
      </extLst>
    </bk>
    <bk>
      <extLst>
        <ext uri="{3e2802c4-a4d2-4d8b-9148-e3be6c30e623}">
          <xlrd:rvb i="15621"/>
        </ext>
      </extLst>
    </bk>
    <bk>
      <extLst>
        <ext uri="{3e2802c4-a4d2-4d8b-9148-e3be6c30e623}">
          <xlrd:rvb i="15622"/>
        </ext>
      </extLst>
    </bk>
    <bk>
      <extLst>
        <ext uri="{3e2802c4-a4d2-4d8b-9148-e3be6c30e623}">
          <xlrd:rvb i="15623"/>
        </ext>
      </extLst>
    </bk>
    <bk>
      <extLst>
        <ext uri="{3e2802c4-a4d2-4d8b-9148-e3be6c30e623}">
          <xlrd:rvb i="15624"/>
        </ext>
      </extLst>
    </bk>
    <bk>
      <extLst>
        <ext uri="{3e2802c4-a4d2-4d8b-9148-e3be6c30e623}">
          <xlrd:rvb i="15625"/>
        </ext>
      </extLst>
    </bk>
    <bk>
      <extLst>
        <ext uri="{3e2802c4-a4d2-4d8b-9148-e3be6c30e623}">
          <xlrd:rvb i="15626"/>
        </ext>
      </extLst>
    </bk>
    <bk>
      <extLst>
        <ext uri="{3e2802c4-a4d2-4d8b-9148-e3be6c30e623}">
          <xlrd:rvb i="15627"/>
        </ext>
      </extLst>
    </bk>
    <bk>
      <extLst>
        <ext uri="{3e2802c4-a4d2-4d8b-9148-e3be6c30e623}">
          <xlrd:rvb i="15628"/>
        </ext>
      </extLst>
    </bk>
    <bk>
      <extLst>
        <ext uri="{3e2802c4-a4d2-4d8b-9148-e3be6c30e623}">
          <xlrd:rvb i="15629"/>
        </ext>
      </extLst>
    </bk>
    <bk>
      <extLst>
        <ext uri="{3e2802c4-a4d2-4d8b-9148-e3be6c30e623}">
          <xlrd:rvb i="15630"/>
        </ext>
      </extLst>
    </bk>
    <bk>
      <extLst>
        <ext uri="{3e2802c4-a4d2-4d8b-9148-e3be6c30e623}">
          <xlrd:rvb i="15631"/>
        </ext>
      </extLst>
    </bk>
    <bk>
      <extLst>
        <ext uri="{3e2802c4-a4d2-4d8b-9148-e3be6c30e623}">
          <xlrd:rvb i="15632"/>
        </ext>
      </extLst>
    </bk>
    <bk>
      <extLst>
        <ext uri="{3e2802c4-a4d2-4d8b-9148-e3be6c30e623}">
          <xlrd:rvb i="15633"/>
        </ext>
      </extLst>
    </bk>
    <bk>
      <extLst>
        <ext uri="{3e2802c4-a4d2-4d8b-9148-e3be6c30e623}">
          <xlrd:rvb i="15634"/>
        </ext>
      </extLst>
    </bk>
    <bk>
      <extLst>
        <ext uri="{3e2802c4-a4d2-4d8b-9148-e3be6c30e623}">
          <xlrd:rvb i="15635"/>
        </ext>
      </extLst>
    </bk>
    <bk>
      <extLst>
        <ext uri="{3e2802c4-a4d2-4d8b-9148-e3be6c30e623}">
          <xlrd:rvb i="15636"/>
        </ext>
      </extLst>
    </bk>
    <bk>
      <extLst>
        <ext uri="{3e2802c4-a4d2-4d8b-9148-e3be6c30e623}">
          <xlrd:rvb i="15637"/>
        </ext>
      </extLst>
    </bk>
    <bk>
      <extLst>
        <ext uri="{3e2802c4-a4d2-4d8b-9148-e3be6c30e623}">
          <xlrd:rvb i="15638"/>
        </ext>
      </extLst>
    </bk>
    <bk>
      <extLst>
        <ext uri="{3e2802c4-a4d2-4d8b-9148-e3be6c30e623}">
          <xlrd:rvb i="15639"/>
        </ext>
      </extLst>
    </bk>
    <bk>
      <extLst>
        <ext uri="{3e2802c4-a4d2-4d8b-9148-e3be6c30e623}">
          <xlrd:rvb i="15640"/>
        </ext>
      </extLst>
    </bk>
    <bk>
      <extLst>
        <ext uri="{3e2802c4-a4d2-4d8b-9148-e3be6c30e623}">
          <xlrd:rvb i="15641"/>
        </ext>
      </extLst>
    </bk>
    <bk>
      <extLst>
        <ext uri="{3e2802c4-a4d2-4d8b-9148-e3be6c30e623}">
          <xlrd:rvb i="15642"/>
        </ext>
      </extLst>
    </bk>
    <bk>
      <extLst>
        <ext uri="{3e2802c4-a4d2-4d8b-9148-e3be6c30e623}">
          <xlrd:rvb i="15643"/>
        </ext>
      </extLst>
    </bk>
    <bk>
      <extLst>
        <ext uri="{3e2802c4-a4d2-4d8b-9148-e3be6c30e623}">
          <xlrd:rvb i="15644"/>
        </ext>
      </extLst>
    </bk>
    <bk>
      <extLst>
        <ext uri="{3e2802c4-a4d2-4d8b-9148-e3be6c30e623}">
          <xlrd:rvb i="15645"/>
        </ext>
      </extLst>
    </bk>
    <bk>
      <extLst>
        <ext uri="{3e2802c4-a4d2-4d8b-9148-e3be6c30e623}">
          <xlrd:rvb i="15646"/>
        </ext>
      </extLst>
    </bk>
    <bk>
      <extLst>
        <ext uri="{3e2802c4-a4d2-4d8b-9148-e3be6c30e623}">
          <xlrd:rvb i="15647"/>
        </ext>
      </extLst>
    </bk>
    <bk>
      <extLst>
        <ext uri="{3e2802c4-a4d2-4d8b-9148-e3be6c30e623}">
          <xlrd:rvb i="15648"/>
        </ext>
      </extLst>
    </bk>
    <bk>
      <extLst>
        <ext uri="{3e2802c4-a4d2-4d8b-9148-e3be6c30e623}">
          <xlrd:rvb i="15649"/>
        </ext>
      </extLst>
    </bk>
    <bk>
      <extLst>
        <ext uri="{3e2802c4-a4d2-4d8b-9148-e3be6c30e623}">
          <xlrd:rvb i="15650"/>
        </ext>
      </extLst>
    </bk>
    <bk>
      <extLst>
        <ext uri="{3e2802c4-a4d2-4d8b-9148-e3be6c30e623}">
          <xlrd:rvb i="15651"/>
        </ext>
      </extLst>
    </bk>
    <bk>
      <extLst>
        <ext uri="{3e2802c4-a4d2-4d8b-9148-e3be6c30e623}">
          <xlrd:rvb i="15652"/>
        </ext>
      </extLst>
    </bk>
    <bk>
      <extLst>
        <ext uri="{3e2802c4-a4d2-4d8b-9148-e3be6c30e623}">
          <xlrd:rvb i="15653"/>
        </ext>
      </extLst>
    </bk>
    <bk>
      <extLst>
        <ext uri="{3e2802c4-a4d2-4d8b-9148-e3be6c30e623}">
          <xlrd:rvb i="15654"/>
        </ext>
      </extLst>
    </bk>
    <bk>
      <extLst>
        <ext uri="{3e2802c4-a4d2-4d8b-9148-e3be6c30e623}">
          <xlrd:rvb i="15655"/>
        </ext>
      </extLst>
    </bk>
    <bk>
      <extLst>
        <ext uri="{3e2802c4-a4d2-4d8b-9148-e3be6c30e623}">
          <xlrd:rvb i="15656"/>
        </ext>
      </extLst>
    </bk>
    <bk>
      <extLst>
        <ext uri="{3e2802c4-a4d2-4d8b-9148-e3be6c30e623}">
          <xlrd:rvb i="15657"/>
        </ext>
      </extLst>
    </bk>
    <bk>
      <extLst>
        <ext uri="{3e2802c4-a4d2-4d8b-9148-e3be6c30e623}">
          <xlrd:rvb i="15658"/>
        </ext>
      </extLst>
    </bk>
    <bk>
      <extLst>
        <ext uri="{3e2802c4-a4d2-4d8b-9148-e3be6c30e623}">
          <xlrd:rvb i="15659"/>
        </ext>
      </extLst>
    </bk>
    <bk>
      <extLst>
        <ext uri="{3e2802c4-a4d2-4d8b-9148-e3be6c30e623}">
          <xlrd:rvb i="15660"/>
        </ext>
      </extLst>
    </bk>
    <bk>
      <extLst>
        <ext uri="{3e2802c4-a4d2-4d8b-9148-e3be6c30e623}">
          <xlrd:rvb i="15661"/>
        </ext>
      </extLst>
    </bk>
    <bk>
      <extLst>
        <ext uri="{3e2802c4-a4d2-4d8b-9148-e3be6c30e623}">
          <xlrd:rvb i="15662"/>
        </ext>
      </extLst>
    </bk>
    <bk>
      <extLst>
        <ext uri="{3e2802c4-a4d2-4d8b-9148-e3be6c30e623}">
          <xlrd:rvb i="15663"/>
        </ext>
      </extLst>
    </bk>
    <bk>
      <extLst>
        <ext uri="{3e2802c4-a4d2-4d8b-9148-e3be6c30e623}">
          <xlrd:rvb i="15664"/>
        </ext>
      </extLst>
    </bk>
    <bk>
      <extLst>
        <ext uri="{3e2802c4-a4d2-4d8b-9148-e3be6c30e623}">
          <xlrd:rvb i="15665"/>
        </ext>
      </extLst>
    </bk>
    <bk>
      <extLst>
        <ext uri="{3e2802c4-a4d2-4d8b-9148-e3be6c30e623}">
          <xlrd:rvb i="15666"/>
        </ext>
      </extLst>
    </bk>
    <bk>
      <extLst>
        <ext uri="{3e2802c4-a4d2-4d8b-9148-e3be6c30e623}">
          <xlrd:rvb i="15667"/>
        </ext>
      </extLst>
    </bk>
    <bk>
      <extLst>
        <ext uri="{3e2802c4-a4d2-4d8b-9148-e3be6c30e623}">
          <xlrd:rvb i="15668"/>
        </ext>
      </extLst>
    </bk>
    <bk>
      <extLst>
        <ext uri="{3e2802c4-a4d2-4d8b-9148-e3be6c30e623}">
          <xlrd:rvb i="15669"/>
        </ext>
      </extLst>
    </bk>
    <bk>
      <extLst>
        <ext uri="{3e2802c4-a4d2-4d8b-9148-e3be6c30e623}">
          <xlrd:rvb i="15670"/>
        </ext>
      </extLst>
    </bk>
    <bk>
      <extLst>
        <ext uri="{3e2802c4-a4d2-4d8b-9148-e3be6c30e623}">
          <xlrd:rvb i="15671"/>
        </ext>
      </extLst>
    </bk>
    <bk>
      <extLst>
        <ext uri="{3e2802c4-a4d2-4d8b-9148-e3be6c30e623}">
          <xlrd:rvb i="15672"/>
        </ext>
      </extLst>
    </bk>
    <bk>
      <extLst>
        <ext uri="{3e2802c4-a4d2-4d8b-9148-e3be6c30e623}">
          <xlrd:rvb i="15673"/>
        </ext>
      </extLst>
    </bk>
    <bk>
      <extLst>
        <ext uri="{3e2802c4-a4d2-4d8b-9148-e3be6c30e623}">
          <xlrd:rvb i="15674"/>
        </ext>
      </extLst>
    </bk>
    <bk>
      <extLst>
        <ext uri="{3e2802c4-a4d2-4d8b-9148-e3be6c30e623}">
          <xlrd:rvb i="15675"/>
        </ext>
      </extLst>
    </bk>
    <bk>
      <extLst>
        <ext uri="{3e2802c4-a4d2-4d8b-9148-e3be6c30e623}">
          <xlrd:rvb i="15676"/>
        </ext>
      </extLst>
    </bk>
    <bk>
      <extLst>
        <ext uri="{3e2802c4-a4d2-4d8b-9148-e3be6c30e623}">
          <xlrd:rvb i="15677"/>
        </ext>
      </extLst>
    </bk>
    <bk>
      <extLst>
        <ext uri="{3e2802c4-a4d2-4d8b-9148-e3be6c30e623}">
          <xlrd:rvb i="15678"/>
        </ext>
      </extLst>
    </bk>
    <bk>
      <extLst>
        <ext uri="{3e2802c4-a4d2-4d8b-9148-e3be6c30e623}">
          <xlrd:rvb i="15679"/>
        </ext>
      </extLst>
    </bk>
    <bk>
      <extLst>
        <ext uri="{3e2802c4-a4d2-4d8b-9148-e3be6c30e623}">
          <xlrd:rvb i="15680"/>
        </ext>
      </extLst>
    </bk>
    <bk>
      <extLst>
        <ext uri="{3e2802c4-a4d2-4d8b-9148-e3be6c30e623}">
          <xlrd:rvb i="15681"/>
        </ext>
      </extLst>
    </bk>
    <bk>
      <extLst>
        <ext uri="{3e2802c4-a4d2-4d8b-9148-e3be6c30e623}">
          <xlrd:rvb i="15682"/>
        </ext>
      </extLst>
    </bk>
    <bk>
      <extLst>
        <ext uri="{3e2802c4-a4d2-4d8b-9148-e3be6c30e623}">
          <xlrd:rvb i="15683"/>
        </ext>
      </extLst>
    </bk>
    <bk>
      <extLst>
        <ext uri="{3e2802c4-a4d2-4d8b-9148-e3be6c30e623}">
          <xlrd:rvb i="15684"/>
        </ext>
      </extLst>
    </bk>
    <bk>
      <extLst>
        <ext uri="{3e2802c4-a4d2-4d8b-9148-e3be6c30e623}">
          <xlrd:rvb i="15685"/>
        </ext>
      </extLst>
    </bk>
    <bk>
      <extLst>
        <ext uri="{3e2802c4-a4d2-4d8b-9148-e3be6c30e623}">
          <xlrd:rvb i="15686"/>
        </ext>
      </extLst>
    </bk>
    <bk>
      <extLst>
        <ext uri="{3e2802c4-a4d2-4d8b-9148-e3be6c30e623}">
          <xlrd:rvb i="15687"/>
        </ext>
      </extLst>
    </bk>
    <bk>
      <extLst>
        <ext uri="{3e2802c4-a4d2-4d8b-9148-e3be6c30e623}">
          <xlrd:rvb i="15688"/>
        </ext>
      </extLst>
    </bk>
    <bk>
      <extLst>
        <ext uri="{3e2802c4-a4d2-4d8b-9148-e3be6c30e623}">
          <xlrd:rvb i="15689"/>
        </ext>
      </extLst>
    </bk>
    <bk>
      <extLst>
        <ext uri="{3e2802c4-a4d2-4d8b-9148-e3be6c30e623}">
          <xlrd:rvb i="15690"/>
        </ext>
      </extLst>
    </bk>
    <bk>
      <extLst>
        <ext uri="{3e2802c4-a4d2-4d8b-9148-e3be6c30e623}">
          <xlrd:rvb i="15691"/>
        </ext>
      </extLst>
    </bk>
    <bk>
      <extLst>
        <ext uri="{3e2802c4-a4d2-4d8b-9148-e3be6c30e623}">
          <xlrd:rvb i="15692"/>
        </ext>
      </extLst>
    </bk>
    <bk>
      <extLst>
        <ext uri="{3e2802c4-a4d2-4d8b-9148-e3be6c30e623}">
          <xlrd:rvb i="15693"/>
        </ext>
      </extLst>
    </bk>
    <bk>
      <extLst>
        <ext uri="{3e2802c4-a4d2-4d8b-9148-e3be6c30e623}">
          <xlrd:rvb i="15694"/>
        </ext>
      </extLst>
    </bk>
    <bk>
      <extLst>
        <ext uri="{3e2802c4-a4d2-4d8b-9148-e3be6c30e623}">
          <xlrd:rvb i="15695"/>
        </ext>
      </extLst>
    </bk>
    <bk>
      <extLst>
        <ext uri="{3e2802c4-a4d2-4d8b-9148-e3be6c30e623}">
          <xlrd:rvb i="15696"/>
        </ext>
      </extLst>
    </bk>
    <bk>
      <extLst>
        <ext uri="{3e2802c4-a4d2-4d8b-9148-e3be6c30e623}">
          <xlrd:rvb i="15697"/>
        </ext>
      </extLst>
    </bk>
    <bk>
      <extLst>
        <ext uri="{3e2802c4-a4d2-4d8b-9148-e3be6c30e623}">
          <xlrd:rvb i="15698"/>
        </ext>
      </extLst>
    </bk>
    <bk>
      <extLst>
        <ext uri="{3e2802c4-a4d2-4d8b-9148-e3be6c30e623}">
          <xlrd:rvb i="15699"/>
        </ext>
      </extLst>
    </bk>
    <bk>
      <extLst>
        <ext uri="{3e2802c4-a4d2-4d8b-9148-e3be6c30e623}">
          <xlrd:rvb i="15700"/>
        </ext>
      </extLst>
    </bk>
    <bk>
      <extLst>
        <ext uri="{3e2802c4-a4d2-4d8b-9148-e3be6c30e623}">
          <xlrd:rvb i="15701"/>
        </ext>
      </extLst>
    </bk>
    <bk>
      <extLst>
        <ext uri="{3e2802c4-a4d2-4d8b-9148-e3be6c30e623}">
          <xlrd:rvb i="15702"/>
        </ext>
      </extLst>
    </bk>
    <bk>
      <extLst>
        <ext uri="{3e2802c4-a4d2-4d8b-9148-e3be6c30e623}">
          <xlrd:rvb i="15703"/>
        </ext>
      </extLst>
    </bk>
    <bk>
      <extLst>
        <ext uri="{3e2802c4-a4d2-4d8b-9148-e3be6c30e623}">
          <xlrd:rvb i="15704"/>
        </ext>
      </extLst>
    </bk>
    <bk>
      <extLst>
        <ext uri="{3e2802c4-a4d2-4d8b-9148-e3be6c30e623}">
          <xlrd:rvb i="15705"/>
        </ext>
      </extLst>
    </bk>
    <bk>
      <extLst>
        <ext uri="{3e2802c4-a4d2-4d8b-9148-e3be6c30e623}">
          <xlrd:rvb i="15706"/>
        </ext>
      </extLst>
    </bk>
    <bk>
      <extLst>
        <ext uri="{3e2802c4-a4d2-4d8b-9148-e3be6c30e623}">
          <xlrd:rvb i="15707"/>
        </ext>
      </extLst>
    </bk>
    <bk>
      <extLst>
        <ext uri="{3e2802c4-a4d2-4d8b-9148-e3be6c30e623}">
          <xlrd:rvb i="15708"/>
        </ext>
      </extLst>
    </bk>
    <bk>
      <extLst>
        <ext uri="{3e2802c4-a4d2-4d8b-9148-e3be6c30e623}">
          <xlrd:rvb i="15709"/>
        </ext>
      </extLst>
    </bk>
    <bk>
      <extLst>
        <ext uri="{3e2802c4-a4d2-4d8b-9148-e3be6c30e623}">
          <xlrd:rvb i="15710"/>
        </ext>
      </extLst>
    </bk>
    <bk>
      <extLst>
        <ext uri="{3e2802c4-a4d2-4d8b-9148-e3be6c30e623}">
          <xlrd:rvb i="15711"/>
        </ext>
      </extLst>
    </bk>
    <bk>
      <extLst>
        <ext uri="{3e2802c4-a4d2-4d8b-9148-e3be6c30e623}">
          <xlrd:rvb i="15712"/>
        </ext>
      </extLst>
    </bk>
    <bk>
      <extLst>
        <ext uri="{3e2802c4-a4d2-4d8b-9148-e3be6c30e623}">
          <xlrd:rvb i="15713"/>
        </ext>
      </extLst>
    </bk>
    <bk>
      <extLst>
        <ext uri="{3e2802c4-a4d2-4d8b-9148-e3be6c30e623}">
          <xlrd:rvb i="15714"/>
        </ext>
      </extLst>
    </bk>
    <bk>
      <extLst>
        <ext uri="{3e2802c4-a4d2-4d8b-9148-e3be6c30e623}">
          <xlrd:rvb i="15715"/>
        </ext>
      </extLst>
    </bk>
    <bk>
      <extLst>
        <ext uri="{3e2802c4-a4d2-4d8b-9148-e3be6c30e623}">
          <xlrd:rvb i="15716"/>
        </ext>
      </extLst>
    </bk>
    <bk>
      <extLst>
        <ext uri="{3e2802c4-a4d2-4d8b-9148-e3be6c30e623}">
          <xlrd:rvb i="15717"/>
        </ext>
      </extLst>
    </bk>
    <bk>
      <extLst>
        <ext uri="{3e2802c4-a4d2-4d8b-9148-e3be6c30e623}">
          <xlrd:rvb i="15718"/>
        </ext>
      </extLst>
    </bk>
    <bk>
      <extLst>
        <ext uri="{3e2802c4-a4d2-4d8b-9148-e3be6c30e623}">
          <xlrd:rvb i="15719"/>
        </ext>
      </extLst>
    </bk>
    <bk>
      <extLst>
        <ext uri="{3e2802c4-a4d2-4d8b-9148-e3be6c30e623}">
          <xlrd:rvb i="15720"/>
        </ext>
      </extLst>
    </bk>
    <bk>
      <extLst>
        <ext uri="{3e2802c4-a4d2-4d8b-9148-e3be6c30e623}">
          <xlrd:rvb i="15721"/>
        </ext>
      </extLst>
    </bk>
    <bk>
      <extLst>
        <ext uri="{3e2802c4-a4d2-4d8b-9148-e3be6c30e623}">
          <xlrd:rvb i="15722"/>
        </ext>
      </extLst>
    </bk>
    <bk>
      <extLst>
        <ext uri="{3e2802c4-a4d2-4d8b-9148-e3be6c30e623}">
          <xlrd:rvb i="15723"/>
        </ext>
      </extLst>
    </bk>
    <bk>
      <extLst>
        <ext uri="{3e2802c4-a4d2-4d8b-9148-e3be6c30e623}">
          <xlrd:rvb i="15724"/>
        </ext>
      </extLst>
    </bk>
    <bk>
      <extLst>
        <ext uri="{3e2802c4-a4d2-4d8b-9148-e3be6c30e623}">
          <xlrd:rvb i="15725"/>
        </ext>
      </extLst>
    </bk>
    <bk>
      <extLst>
        <ext uri="{3e2802c4-a4d2-4d8b-9148-e3be6c30e623}">
          <xlrd:rvb i="15726"/>
        </ext>
      </extLst>
    </bk>
    <bk>
      <extLst>
        <ext uri="{3e2802c4-a4d2-4d8b-9148-e3be6c30e623}">
          <xlrd:rvb i="15727"/>
        </ext>
      </extLst>
    </bk>
    <bk>
      <extLst>
        <ext uri="{3e2802c4-a4d2-4d8b-9148-e3be6c30e623}">
          <xlrd:rvb i="15728"/>
        </ext>
      </extLst>
    </bk>
    <bk>
      <extLst>
        <ext uri="{3e2802c4-a4d2-4d8b-9148-e3be6c30e623}">
          <xlrd:rvb i="15729"/>
        </ext>
      </extLst>
    </bk>
    <bk>
      <extLst>
        <ext uri="{3e2802c4-a4d2-4d8b-9148-e3be6c30e623}">
          <xlrd:rvb i="15730"/>
        </ext>
      </extLst>
    </bk>
    <bk>
      <extLst>
        <ext uri="{3e2802c4-a4d2-4d8b-9148-e3be6c30e623}">
          <xlrd:rvb i="15731"/>
        </ext>
      </extLst>
    </bk>
    <bk>
      <extLst>
        <ext uri="{3e2802c4-a4d2-4d8b-9148-e3be6c30e623}">
          <xlrd:rvb i="15732"/>
        </ext>
      </extLst>
    </bk>
    <bk>
      <extLst>
        <ext uri="{3e2802c4-a4d2-4d8b-9148-e3be6c30e623}">
          <xlrd:rvb i="15733"/>
        </ext>
      </extLst>
    </bk>
    <bk>
      <extLst>
        <ext uri="{3e2802c4-a4d2-4d8b-9148-e3be6c30e623}">
          <xlrd:rvb i="15734"/>
        </ext>
      </extLst>
    </bk>
    <bk>
      <extLst>
        <ext uri="{3e2802c4-a4d2-4d8b-9148-e3be6c30e623}">
          <xlrd:rvb i="15735"/>
        </ext>
      </extLst>
    </bk>
    <bk>
      <extLst>
        <ext uri="{3e2802c4-a4d2-4d8b-9148-e3be6c30e623}">
          <xlrd:rvb i="15736"/>
        </ext>
      </extLst>
    </bk>
    <bk>
      <extLst>
        <ext uri="{3e2802c4-a4d2-4d8b-9148-e3be6c30e623}">
          <xlrd:rvb i="15737"/>
        </ext>
      </extLst>
    </bk>
    <bk>
      <extLst>
        <ext uri="{3e2802c4-a4d2-4d8b-9148-e3be6c30e623}">
          <xlrd:rvb i="15738"/>
        </ext>
      </extLst>
    </bk>
    <bk>
      <extLst>
        <ext uri="{3e2802c4-a4d2-4d8b-9148-e3be6c30e623}">
          <xlrd:rvb i="15739"/>
        </ext>
      </extLst>
    </bk>
    <bk>
      <extLst>
        <ext uri="{3e2802c4-a4d2-4d8b-9148-e3be6c30e623}">
          <xlrd:rvb i="15740"/>
        </ext>
      </extLst>
    </bk>
    <bk>
      <extLst>
        <ext uri="{3e2802c4-a4d2-4d8b-9148-e3be6c30e623}">
          <xlrd:rvb i="15741"/>
        </ext>
      </extLst>
    </bk>
    <bk>
      <extLst>
        <ext uri="{3e2802c4-a4d2-4d8b-9148-e3be6c30e623}">
          <xlrd:rvb i="15742"/>
        </ext>
      </extLst>
    </bk>
    <bk>
      <extLst>
        <ext uri="{3e2802c4-a4d2-4d8b-9148-e3be6c30e623}">
          <xlrd:rvb i="15743"/>
        </ext>
      </extLst>
    </bk>
    <bk>
      <extLst>
        <ext uri="{3e2802c4-a4d2-4d8b-9148-e3be6c30e623}">
          <xlrd:rvb i="15744"/>
        </ext>
      </extLst>
    </bk>
    <bk>
      <extLst>
        <ext uri="{3e2802c4-a4d2-4d8b-9148-e3be6c30e623}">
          <xlrd:rvb i="15745"/>
        </ext>
      </extLst>
    </bk>
    <bk>
      <extLst>
        <ext uri="{3e2802c4-a4d2-4d8b-9148-e3be6c30e623}">
          <xlrd:rvb i="15746"/>
        </ext>
      </extLst>
    </bk>
    <bk>
      <extLst>
        <ext uri="{3e2802c4-a4d2-4d8b-9148-e3be6c30e623}">
          <xlrd:rvb i="15747"/>
        </ext>
      </extLst>
    </bk>
    <bk>
      <extLst>
        <ext uri="{3e2802c4-a4d2-4d8b-9148-e3be6c30e623}">
          <xlrd:rvb i="15748"/>
        </ext>
      </extLst>
    </bk>
    <bk>
      <extLst>
        <ext uri="{3e2802c4-a4d2-4d8b-9148-e3be6c30e623}">
          <xlrd:rvb i="15749"/>
        </ext>
      </extLst>
    </bk>
    <bk>
      <extLst>
        <ext uri="{3e2802c4-a4d2-4d8b-9148-e3be6c30e623}">
          <xlrd:rvb i="15750"/>
        </ext>
      </extLst>
    </bk>
    <bk>
      <extLst>
        <ext uri="{3e2802c4-a4d2-4d8b-9148-e3be6c30e623}">
          <xlrd:rvb i="15751"/>
        </ext>
      </extLst>
    </bk>
    <bk>
      <extLst>
        <ext uri="{3e2802c4-a4d2-4d8b-9148-e3be6c30e623}">
          <xlrd:rvb i="15752"/>
        </ext>
      </extLst>
    </bk>
    <bk>
      <extLst>
        <ext uri="{3e2802c4-a4d2-4d8b-9148-e3be6c30e623}">
          <xlrd:rvb i="15753"/>
        </ext>
      </extLst>
    </bk>
    <bk>
      <extLst>
        <ext uri="{3e2802c4-a4d2-4d8b-9148-e3be6c30e623}">
          <xlrd:rvb i="15754"/>
        </ext>
      </extLst>
    </bk>
    <bk>
      <extLst>
        <ext uri="{3e2802c4-a4d2-4d8b-9148-e3be6c30e623}">
          <xlrd:rvb i="15755"/>
        </ext>
      </extLst>
    </bk>
    <bk>
      <extLst>
        <ext uri="{3e2802c4-a4d2-4d8b-9148-e3be6c30e623}">
          <xlrd:rvb i="15756"/>
        </ext>
      </extLst>
    </bk>
    <bk>
      <extLst>
        <ext uri="{3e2802c4-a4d2-4d8b-9148-e3be6c30e623}">
          <xlrd:rvb i="15757"/>
        </ext>
      </extLst>
    </bk>
    <bk>
      <extLst>
        <ext uri="{3e2802c4-a4d2-4d8b-9148-e3be6c30e623}">
          <xlrd:rvb i="15758"/>
        </ext>
      </extLst>
    </bk>
    <bk>
      <extLst>
        <ext uri="{3e2802c4-a4d2-4d8b-9148-e3be6c30e623}">
          <xlrd:rvb i="15759"/>
        </ext>
      </extLst>
    </bk>
    <bk>
      <extLst>
        <ext uri="{3e2802c4-a4d2-4d8b-9148-e3be6c30e623}">
          <xlrd:rvb i="15760"/>
        </ext>
      </extLst>
    </bk>
    <bk>
      <extLst>
        <ext uri="{3e2802c4-a4d2-4d8b-9148-e3be6c30e623}">
          <xlrd:rvb i="15761"/>
        </ext>
      </extLst>
    </bk>
    <bk>
      <extLst>
        <ext uri="{3e2802c4-a4d2-4d8b-9148-e3be6c30e623}">
          <xlrd:rvb i="15762"/>
        </ext>
      </extLst>
    </bk>
    <bk>
      <extLst>
        <ext uri="{3e2802c4-a4d2-4d8b-9148-e3be6c30e623}">
          <xlrd:rvb i="15763"/>
        </ext>
      </extLst>
    </bk>
    <bk>
      <extLst>
        <ext uri="{3e2802c4-a4d2-4d8b-9148-e3be6c30e623}">
          <xlrd:rvb i="15764"/>
        </ext>
      </extLst>
    </bk>
    <bk>
      <extLst>
        <ext uri="{3e2802c4-a4d2-4d8b-9148-e3be6c30e623}">
          <xlrd:rvb i="15765"/>
        </ext>
      </extLst>
    </bk>
    <bk>
      <extLst>
        <ext uri="{3e2802c4-a4d2-4d8b-9148-e3be6c30e623}">
          <xlrd:rvb i="15766"/>
        </ext>
      </extLst>
    </bk>
    <bk>
      <extLst>
        <ext uri="{3e2802c4-a4d2-4d8b-9148-e3be6c30e623}">
          <xlrd:rvb i="15767"/>
        </ext>
      </extLst>
    </bk>
    <bk>
      <extLst>
        <ext uri="{3e2802c4-a4d2-4d8b-9148-e3be6c30e623}">
          <xlrd:rvb i="15768"/>
        </ext>
      </extLst>
    </bk>
    <bk>
      <extLst>
        <ext uri="{3e2802c4-a4d2-4d8b-9148-e3be6c30e623}">
          <xlrd:rvb i="15769"/>
        </ext>
      </extLst>
    </bk>
    <bk>
      <extLst>
        <ext uri="{3e2802c4-a4d2-4d8b-9148-e3be6c30e623}">
          <xlrd:rvb i="15770"/>
        </ext>
      </extLst>
    </bk>
    <bk>
      <extLst>
        <ext uri="{3e2802c4-a4d2-4d8b-9148-e3be6c30e623}">
          <xlrd:rvb i="15771"/>
        </ext>
      </extLst>
    </bk>
    <bk>
      <extLst>
        <ext uri="{3e2802c4-a4d2-4d8b-9148-e3be6c30e623}">
          <xlrd:rvb i="15772"/>
        </ext>
      </extLst>
    </bk>
    <bk>
      <extLst>
        <ext uri="{3e2802c4-a4d2-4d8b-9148-e3be6c30e623}">
          <xlrd:rvb i="15773"/>
        </ext>
      </extLst>
    </bk>
    <bk>
      <extLst>
        <ext uri="{3e2802c4-a4d2-4d8b-9148-e3be6c30e623}">
          <xlrd:rvb i="15774"/>
        </ext>
      </extLst>
    </bk>
    <bk>
      <extLst>
        <ext uri="{3e2802c4-a4d2-4d8b-9148-e3be6c30e623}">
          <xlrd:rvb i="15775"/>
        </ext>
      </extLst>
    </bk>
    <bk>
      <extLst>
        <ext uri="{3e2802c4-a4d2-4d8b-9148-e3be6c30e623}">
          <xlrd:rvb i="15776"/>
        </ext>
      </extLst>
    </bk>
    <bk>
      <extLst>
        <ext uri="{3e2802c4-a4d2-4d8b-9148-e3be6c30e623}">
          <xlrd:rvb i="15777"/>
        </ext>
      </extLst>
    </bk>
    <bk>
      <extLst>
        <ext uri="{3e2802c4-a4d2-4d8b-9148-e3be6c30e623}">
          <xlrd:rvb i="15778"/>
        </ext>
      </extLst>
    </bk>
    <bk>
      <extLst>
        <ext uri="{3e2802c4-a4d2-4d8b-9148-e3be6c30e623}">
          <xlrd:rvb i="15779"/>
        </ext>
      </extLst>
    </bk>
    <bk>
      <extLst>
        <ext uri="{3e2802c4-a4d2-4d8b-9148-e3be6c30e623}">
          <xlrd:rvb i="15780"/>
        </ext>
      </extLst>
    </bk>
    <bk>
      <extLst>
        <ext uri="{3e2802c4-a4d2-4d8b-9148-e3be6c30e623}">
          <xlrd:rvb i="15781"/>
        </ext>
      </extLst>
    </bk>
    <bk>
      <extLst>
        <ext uri="{3e2802c4-a4d2-4d8b-9148-e3be6c30e623}">
          <xlrd:rvb i="15782"/>
        </ext>
      </extLst>
    </bk>
    <bk>
      <extLst>
        <ext uri="{3e2802c4-a4d2-4d8b-9148-e3be6c30e623}">
          <xlrd:rvb i="15783"/>
        </ext>
      </extLst>
    </bk>
    <bk>
      <extLst>
        <ext uri="{3e2802c4-a4d2-4d8b-9148-e3be6c30e623}">
          <xlrd:rvb i="15784"/>
        </ext>
      </extLst>
    </bk>
    <bk>
      <extLst>
        <ext uri="{3e2802c4-a4d2-4d8b-9148-e3be6c30e623}">
          <xlrd:rvb i="15785"/>
        </ext>
      </extLst>
    </bk>
    <bk>
      <extLst>
        <ext uri="{3e2802c4-a4d2-4d8b-9148-e3be6c30e623}">
          <xlrd:rvb i="15786"/>
        </ext>
      </extLst>
    </bk>
    <bk>
      <extLst>
        <ext uri="{3e2802c4-a4d2-4d8b-9148-e3be6c30e623}">
          <xlrd:rvb i="15787"/>
        </ext>
      </extLst>
    </bk>
    <bk>
      <extLst>
        <ext uri="{3e2802c4-a4d2-4d8b-9148-e3be6c30e623}">
          <xlrd:rvb i="15788"/>
        </ext>
      </extLst>
    </bk>
    <bk>
      <extLst>
        <ext uri="{3e2802c4-a4d2-4d8b-9148-e3be6c30e623}">
          <xlrd:rvb i="15789"/>
        </ext>
      </extLst>
    </bk>
    <bk>
      <extLst>
        <ext uri="{3e2802c4-a4d2-4d8b-9148-e3be6c30e623}">
          <xlrd:rvb i="15790"/>
        </ext>
      </extLst>
    </bk>
    <bk>
      <extLst>
        <ext uri="{3e2802c4-a4d2-4d8b-9148-e3be6c30e623}">
          <xlrd:rvb i="15791"/>
        </ext>
      </extLst>
    </bk>
    <bk>
      <extLst>
        <ext uri="{3e2802c4-a4d2-4d8b-9148-e3be6c30e623}">
          <xlrd:rvb i="15792"/>
        </ext>
      </extLst>
    </bk>
    <bk>
      <extLst>
        <ext uri="{3e2802c4-a4d2-4d8b-9148-e3be6c30e623}">
          <xlrd:rvb i="15793"/>
        </ext>
      </extLst>
    </bk>
    <bk>
      <extLst>
        <ext uri="{3e2802c4-a4d2-4d8b-9148-e3be6c30e623}">
          <xlrd:rvb i="15794"/>
        </ext>
      </extLst>
    </bk>
    <bk>
      <extLst>
        <ext uri="{3e2802c4-a4d2-4d8b-9148-e3be6c30e623}">
          <xlrd:rvb i="15795"/>
        </ext>
      </extLst>
    </bk>
    <bk>
      <extLst>
        <ext uri="{3e2802c4-a4d2-4d8b-9148-e3be6c30e623}">
          <xlrd:rvb i="15796"/>
        </ext>
      </extLst>
    </bk>
    <bk>
      <extLst>
        <ext uri="{3e2802c4-a4d2-4d8b-9148-e3be6c30e623}">
          <xlrd:rvb i="15797"/>
        </ext>
      </extLst>
    </bk>
    <bk>
      <extLst>
        <ext uri="{3e2802c4-a4d2-4d8b-9148-e3be6c30e623}">
          <xlrd:rvb i="15798"/>
        </ext>
      </extLst>
    </bk>
    <bk>
      <extLst>
        <ext uri="{3e2802c4-a4d2-4d8b-9148-e3be6c30e623}">
          <xlrd:rvb i="15799"/>
        </ext>
      </extLst>
    </bk>
    <bk>
      <extLst>
        <ext uri="{3e2802c4-a4d2-4d8b-9148-e3be6c30e623}">
          <xlrd:rvb i="15800"/>
        </ext>
      </extLst>
    </bk>
    <bk>
      <extLst>
        <ext uri="{3e2802c4-a4d2-4d8b-9148-e3be6c30e623}">
          <xlrd:rvb i="15801"/>
        </ext>
      </extLst>
    </bk>
    <bk>
      <extLst>
        <ext uri="{3e2802c4-a4d2-4d8b-9148-e3be6c30e623}">
          <xlrd:rvb i="15802"/>
        </ext>
      </extLst>
    </bk>
    <bk>
      <extLst>
        <ext uri="{3e2802c4-a4d2-4d8b-9148-e3be6c30e623}">
          <xlrd:rvb i="15803"/>
        </ext>
      </extLst>
    </bk>
    <bk>
      <extLst>
        <ext uri="{3e2802c4-a4d2-4d8b-9148-e3be6c30e623}">
          <xlrd:rvb i="15804"/>
        </ext>
      </extLst>
    </bk>
    <bk>
      <extLst>
        <ext uri="{3e2802c4-a4d2-4d8b-9148-e3be6c30e623}">
          <xlrd:rvb i="15805"/>
        </ext>
      </extLst>
    </bk>
    <bk>
      <extLst>
        <ext uri="{3e2802c4-a4d2-4d8b-9148-e3be6c30e623}">
          <xlrd:rvb i="15806"/>
        </ext>
      </extLst>
    </bk>
    <bk>
      <extLst>
        <ext uri="{3e2802c4-a4d2-4d8b-9148-e3be6c30e623}">
          <xlrd:rvb i="15807"/>
        </ext>
      </extLst>
    </bk>
    <bk>
      <extLst>
        <ext uri="{3e2802c4-a4d2-4d8b-9148-e3be6c30e623}">
          <xlrd:rvb i="15808"/>
        </ext>
      </extLst>
    </bk>
    <bk>
      <extLst>
        <ext uri="{3e2802c4-a4d2-4d8b-9148-e3be6c30e623}">
          <xlrd:rvb i="15809"/>
        </ext>
      </extLst>
    </bk>
    <bk>
      <extLst>
        <ext uri="{3e2802c4-a4d2-4d8b-9148-e3be6c30e623}">
          <xlrd:rvb i="15810"/>
        </ext>
      </extLst>
    </bk>
    <bk>
      <extLst>
        <ext uri="{3e2802c4-a4d2-4d8b-9148-e3be6c30e623}">
          <xlrd:rvb i="15811"/>
        </ext>
      </extLst>
    </bk>
    <bk>
      <extLst>
        <ext uri="{3e2802c4-a4d2-4d8b-9148-e3be6c30e623}">
          <xlrd:rvb i="15812"/>
        </ext>
      </extLst>
    </bk>
    <bk>
      <extLst>
        <ext uri="{3e2802c4-a4d2-4d8b-9148-e3be6c30e623}">
          <xlrd:rvb i="15813"/>
        </ext>
      </extLst>
    </bk>
    <bk>
      <extLst>
        <ext uri="{3e2802c4-a4d2-4d8b-9148-e3be6c30e623}">
          <xlrd:rvb i="15814"/>
        </ext>
      </extLst>
    </bk>
    <bk>
      <extLst>
        <ext uri="{3e2802c4-a4d2-4d8b-9148-e3be6c30e623}">
          <xlrd:rvb i="15815"/>
        </ext>
      </extLst>
    </bk>
    <bk>
      <extLst>
        <ext uri="{3e2802c4-a4d2-4d8b-9148-e3be6c30e623}">
          <xlrd:rvb i="15816"/>
        </ext>
      </extLst>
    </bk>
    <bk>
      <extLst>
        <ext uri="{3e2802c4-a4d2-4d8b-9148-e3be6c30e623}">
          <xlrd:rvb i="15817"/>
        </ext>
      </extLst>
    </bk>
    <bk>
      <extLst>
        <ext uri="{3e2802c4-a4d2-4d8b-9148-e3be6c30e623}">
          <xlrd:rvb i="15818"/>
        </ext>
      </extLst>
    </bk>
    <bk>
      <extLst>
        <ext uri="{3e2802c4-a4d2-4d8b-9148-e3be6c30e623}">
          <xlrd:rvb i="15819"/>
        </ext>
      </extLst>
    </bk>
    <bk>
      <extLst>
        <ext uri="{3e2802c4-a4d2-4d8b-9148-e3be6c30e623}">
          <xlrd:rvb i="15820"/>
        </ext>
      </extLst>
    </bk>
    <bk>
      <extLst>
        <ext uri="{3e2802c4-a4d2-4d8b-9148-e3be6c30e623}">
          <xlrd:rvb i="15821"/>
        </ext>
      </extLst>
    </bk>
    <bk>
      <extLst>
        <ext uri="{3e2802c4-a4d2-4d8b-9148-e3be6c30e623}">
          <xlrd:rvb i="15822"/>
        </ext>
      </extLst>
    </bk>
    <bk>
      <extLst>
        <ext uri="{3e2802c4-a4d2-4d8b-9148-e3be6c30e623}">
          <xlrd:rvb i="15823"/>
        </ext>
      </extLst>
    </bk>
    <bk>
      <extLst>
        <ext uri="{3e2802c4-a4d2-4d8b-9148-e3be6c30e623}">
          <xlrd:rvb i="15824"/>
        </ext>
      </extLst>
    </bk>
    <bk>
      <extLst>
        <ext uri="{3e2802c4-a4d2-4d8b-9148-e3be6c30e623}">
          <xlrd:rvb i="15825"/>
        </ext>
      </extLst>
    </bk>
    <bk>
      <extLst>
        <ext uri="{3e2802c4-a4d2-4d8b-9148-e3be6c30e623}">
          <xlrd:rvb i="15826"/>
        </ext>
      </extLst>
    </bk>
    <bk>
      <extLst>
        <ext uri="{3e2802c4-a4d2-4d8b-9148-e3be6c30e623}">
          <xlrd:rvb i="15827"/>
        </ext>
      </extLst>
    </bk>
    <bk>
      <extLst>
        <ext uri="{3e2802c4-a4d2-4d8b-9148-e3be6c30e623}">
          <xlrd:rvb i="15828"/>
        </ext>
      </extLst>
    </bk>
    <bk>
      <extLst>
        <ext uri="{3e2802c4-a4d2-4d8b-9148-e3be6c30e623}">
          <xlrd:rvb i="15829"/>
        </ext>
      </extLst>
    </bk>
    <bk>
      <extLst>
        <ext uri="{3e2802c4-a4d2-4d8b-9148-e3be6c30e623}">
          <xlrd:rvb i="15830"/>
        </ext>
      </extLst>
    </bk>
    <bk>
      <extLst>
        <ext uri="{3e2802c4-a4d2-4d8b-9148-e3be6c30e623}">
          <xlrd:rvb i="15831"/>
        </ext>
      </extLst>
    </bk>
    <bk>
      <extLst>
        <ext uri="{3e2802c4-a4d2-4d8b-9148-e3be6c30e623}">
          <xlrd:rvb i="15832"/>
        </ext>
      </extLst>
    </bk>
    <bk>
      <extLst>
        <ext uri="{3e2802c4-a4d2-4d8b-9148-e3be6c30e623}">
          <xlrd:rvb i="15833"/>
        </ext>
      </extLst>
    </bk>
    <bk>
      <extLst>
        <ext uri="{3e2802c4-a4d2-4d8b-9148-e3be6c30e623}">
          <xlrd:rvb i="15834"/>
        </ext>
      </extLst>
    </bk>
    <bk>
      <extLst>
        <ext uri="{3e2802c4-a4d2-4d8b-9148-e3be6c30e623}">
          <xlrd:rvb i="15835"/>
        </ext>
      </extLst>
    </bk>
    <bk>
      <extLst>
        <ext uri="{3e2802c4-a4d2-4d8b-9148-e3be6c30e623}">
          <xlrd:rvb i="15836"/>
        </ext>
      </extLst>
    </bk>
    <bk>
      <extLst>
        <ext uri="{3e2802c4-a4d2-4d8b-9148-e3be6c30e623}">
          <xlrd:rvb i="15837"/>
        </ext>
      </extLst>
    </bk>
    <bk>
      <extLst>
        <ext uri="{3e2802c4-a4d2-4d8b-9148-e3be6c30e623}">
          <xlrd:rvb i="15838"/>
        </ext>
      </extLst>
    </bk>
    <bk>
      <extLst>
        <ext uri="{3e2802c4-a4d2-4d8b-9148-e3be6c30e623}">
          <xlrd:rvb i="15839"/>
        </ext>
      </extLst>
    </bk>
    <bk>
      <extLst>
        <ext uri="{3e2802c4-a4d2-4d8b-9148-e3be6c30e623}">
          <xlrd:rvb i="15840"/>
        </ext>
      </extLst>
    </bk>
    <bk>
      <extLst>
        <ext uri="{3e2802c4-a4d2-4d8b-9148-e3be6c30e623}">
          <xlrd:rvb i="15841"/>
        </ext>
      </extLst>
    </bk>
    <bk>
      <extLst>
        <ext uri="{3e2802c4-a4d2-4d8b-9148-e3be6c30e623}">
          <xlrd:rvb i="15842"/>
        </ext>
      </extLst>
    </bk>
    <bk>
      <extLst>
        <ext uri="{3e2802c4-a4d2-4d8b-9148-e3be6c30e623}">
          <xlrd:rvb i="15843"/>
        </ext>
      </extLst>
    </bk>
    <bk>
      <extLst>
        <ext uri="{3e2802c4-a4d2-4d8b-9148-e3be6c30e623}">
          <xlrd:rvb i="15844"/>
        </ext>
      </extLst>
    </bk>
    <bk>
      <extLst>
        <ext uri="{3e2802c4-a4d2-4d8b-9148-e3be6c30e623}">
          <xlrd:rvb i="15845"/>
        </ext>
      </extLst>
    </bk>
    <bk>
      <extLst>
        <ext uri="{3e2802c4-a4d2-4d8b-9148-e3be6c30e623}">
          <xlrd:rvb i="15846"/>
        </ext>
      </extLst>
    </bk>
    <bk>
      <extLst>
        <ext uri="{3e2802c4-a4d2-4d8b-9148-e3be6c30e623}">
          <xlrd:rvb i="15847"/>
        </ext>
      </extLst>
    </bk>
    <bk>
      <extLst>
        <ext uri="{3e2802c4-a4d2-4d8b-9148-e3be6c30e623}">
          <xlrd:rvb i="15848"/>
        </ext>
      </extLst>
    </bk>
    <bk>
      <extLst>
        <ext uri="{3e2802c4-a4d2-4d8b-9148-e3be6c30e623}">
          <xlrd:rvb i="15849"/>
        </ext>
      </extLst>
    </bk>
    <bk>
      <extLst>
        <ext uri="{3e2802c4-a4d2-4d8b-9148-e3be6c30e623}">
          <xlrd:rvb i="15850"/>
        </ext>
      </extLst>
    </bk>
    <bk>
      <extLst>
        <ext uri="{3e2802c4-a4d2-4d8b-9148-e3be6c30e623}">
          <xlrd:rvb i="15851"/>
        </ext>
      </extLst>
    </bk>
    <bk>
      <extLst>
        <ext uri="{3e2802c4-a4d2-4d8b-9148-e3be6c30e623}">
          <xlrd:rvb i="15852"/>
        </ext>
      </extLst>
    </bk>
    <bk>
      <extLst>
        <ext uri="{3e2802c4-a4d2-4d8b-9148-e3be6c30e623}">
          <xlrd:rvb i="15853"/>
        </ext>
      </extLst>
    </bk>
    <bk>
      <extLst>
        <ext uri="{3e2802c4-a4d2-4d8b-9148-e3be6c30e623}">
          <xlrd:rvb i="15854"/>
        </ext>
      </extLst>
    </bk>
    <bk>
      <extLst>
        <ext uri="{3e2802c4-a4d2-4d8b-9148-e3be6c30e623}">
          <xlrd:rvb i="15855"/>
        </ext>
      </extLst>
    </bk>
    <bk>
      <extLst>
        <ext uri="{3e2802c4-a4d2-4d8b-9148-e3be6c30e623}">
          <xlrd:rvb i="15856"/>
        </ext>
      </extLst>
    </bk>
    <bk>
      <extLst>
        <ext uri="{3e2802c4-a4d2-4d8b-9148-e3be6c30e623}">
          <xlrd:rvb i="15857"/>
        </ext>
      </extLst>
    </bk>
    <bk>
      <extLst>
        <ext uri="{3e2802c4-a4d2-4d8b-9148-e3be6c30e623}">
          <xlrd:rvb i="15858"/>
        </ext>
      </extLst>
    </bk>
    <bk>
      <extLst>
        <ext uri="{3e2802c4-a4d2-4d8b-9148-e3be6c30e623}">
          <xlrd:rvb i="15859"/>
        </ext>
      </extLst>
    </bk>
    <bk>
      <extLst>
        <ext uri="{3e2802c4-a4d2-4d8b-9148-e3be6c30e623}">
          <xlrd:rvb i="15860"/>
        </ext>
      </extLst>
    </bk>
    <bk>
      <extLst>
        <ext uri="{3e2802c4-a4d2-4d8b-9148-e3be6c30e623}">
          <xlrd:rvb i="15861"/>
        </ext>
      </extLst>
    </bk>
    <bk>
      <extLst>
        <ext uri="{3e2802c4-a4d2-4d8b-9148-e3be6c30e623}">
          <xlrd:rvb i="15862"/>
        </ext>
      </extLst>
    </bk>
    <bk>
      <extLst>
        <ext uri="{3e2802c4-a4d2-4d8b-9148-e3be6c30e623}">
          <xlrd:rvb i="15863"/>
        </ext>
      </extLst>
    </bk>
    <bk>
      <extLst>
        <ext uri="{3e2802c4-a4d2-4d8b-9148-e3be6c30e623}">
          <xlrd:rvb i="15864"/>
        </ext>
      </extLst>
    </bk>
    <bk>
      <extLst>
        <ext uri="{3e2802c4-a4d2-4d8b-9148-e3be6c30e623}">
          <xlrd:rvb i="15865"/>
        </ext>
      </extLst>
    </bk>
    <bk>
      <extLst>
        <ext uri="{3e2802c4-a4d2-4d8b-9148-e3be6c30e623}">
          <xlrd:rvb i="15866"/>
        </ext>
      </extLst>
    </bk>
    <bk>
      <extLst>
        <ext uri="{3e2802c4-a4d2-4d8b-9148-e3be6c30e623}">
          <xlrd:rvb i="15867"/>
        </ext>
      </extLst>
    </bk>
    <bk>
      <extLst>
        <ext uri="{3e2802c4-a4d2-4d8b-9148-e3be6c30e623}">
          <xlrd:rvb i="15868"/>
        </ext>
      </extLst>
    </bk>
    <bk>
      <extLst>
        <ext uri="{3e2802c4-a4d2-4d8b-9148-e3be6c30e623}">
          <xlrd:rvb i="15869"/>
        </ext>
      </extLst>
    </bk>
    <bk>
      <extLst>
        <ext uri="{3e2802c4-a4d2-4d8b-9148-e3be6c30e623}">
          <xlrd:rvb i="15870"/>
        </ext>
      </extLst>
    </bk>
    <bk>
      <extLst>
        <ext uri="{3e2802c4-a4d2-4d8b-9148-e3be6c30e623}">
          <xlrd:rvb i="15871"/>
        </ext>
      </extLst>
    </bk>
    <bk>
      <extLst>
        <ext uri="{3e2802c4-a4d2-4d8b-9148-e3be6c30e623}">
          <xlrd:rvb i="15872"/>
        </ext>
      </extLst>
    </bk>
    <bk>
      <extLst>
        <ext uri="{3e2802c4-a4d2-4d8b-9148-e3be6c30e623}">
          <xlrd:rvb i="15873"/>
        </ext>
      </extLst>
    </bk>
    <bk>
      <extLst>
        <ext uri="{3e2802c4-a4d2-4d8b-9148-e3be6c30e623}">
          <xlrd:rvb i="15874"/>
        </ext>
      </extLst>
    </bk>
    <bk>
      <extLst>
        <ext uri="{3e2802c4-a4d2-4d8b-9148-e3be6c30e623}">
          <xlrd:rvb i="15875"/>
        </ext>
      </extLst>
    </bk>
    <bk>
      <extLst>
        <ext uri="{3e2802c4-a4d2-4d8b-9148-e3be6c30e623}">
          <xlrd:rvb i="15876"/>
        </ext>
      </extLst>
    </bk>
    <bk>
      <extLst>
        <ext uri="{3e2802c4-a4d2-4d8b-9148-e3be6c30e623}">
          <xlrd:rvb i="15877"/>
        </ext>
      </extLst>
    </bk>
    <bk>
      <extLst>
        <ext uri="{3e2802c4-a4d2-4d8b-9148-e3be6c30e623}">
          <xlrd:rvb i="15878"/>
        </ext>
      </extLst>
    </bk>
    <bk>
      <extLst>
        <ext uri="{3e2802c4-a4d2-4d8b-9148-e3be6c30e623}">
          <xlrd:rvb i="15879"/>
        </ext>
      </extLst>
    </bk>
    <bk>
      <extLst>
        <ext uri="{3e2802c4-a4d2-4d8b-9148-e3be6c30e623}">
          <xlrd:rvb i="15880"/>
        </ext>
      </extLst>
    </bk>
    <bk>
      <extLst>
        <ext uri="{3e2802c4-a4d2-4d8b-9148-e3be6c30e623}">
          <xlrd:rvb i="15881"/>
        </ext>
      </extLst>
    </bk>
    <bk>
      <extLst>
        <ext uri="{3e2802c4-a4d2-4d8b-9148-e3be6c30e623}">
          <xlrd:rvb i="15882"/>
        </ext>
      </extLst>
    </bk>
    <bk>
      <extLst>
        <ext uri="{3e2802c4-a4d2-4d8b-9148-e3be6c30e623}">
          <xlrd:rvb i="15883"/>
        </ext>
      </extLst>
    </bk>
    <bk>
      <extLst>
        <ext uri="{3e2802c4-a4d2-4d8b-9148-e3be6c30e623}">
          <xlrd:rvb i="15884"/>
        </ext>
      </extLst>
    </bk>
    <bk>
      <extLst>
        <ext uri="{3e2802c4-a4d2-4d8b-9148-e3be6c30e623}">
          <xlrd:rvb i="15885"/>
        </ext>
      </extLst>
    </bk>
    <bk>
      <extLst>
        <ext uri="{3e2802c4-a4d2-4d8b-9148-e3be6c30e623}">
          <xlrd:rvb i="15886"/>
        </ext>
      </extLst>
    </bk>
    <bk>
      <extLst>
        <ext uri="{3e2802c4-a4d2-4d8b-9148-e3be6c30e623}">
          <xlrd:rvb i="15887"/>
        </ext>
      </extLst>
    </bk>
    <bk>
      <extLst>
        <ext uri="{3e2802c4-a4d2-4d8b-9148-e3be6c30e623}">
          <xlrd:rvb i="15888"/>
        </ext>
      </extLst>
    </bk>
    <bk>
      <extLst>
        <ext uri="{3e2802c4-a4d2-4d8b-9148-e3be6c30e623}">
          <xlrd:rvb i="15889"/>
        </ext>
      </extLst>
    </bk>
    <bk>
      <extLst>
        <ext uri="{3e2802c4-a4d2-4d8b-9148-e3be6c30e623}">
          <xlrd:rvb i="15890"/>
        </ext>
      </extLst>
    </bk>
    <bk>
      <extLst>
        <ext uri="{3e2802c4-a4d2-4d8b-9148-e3be6c30e623}">
          <xlrd:rvb i="15891"/>
        </ext>
      </extLst>
    </bk>
    <bk>
      <extLst>
        <ext uri="{3e2802c4-a4d2-4d8b-9148-e3be6c30e623}">
          <xlrd:rvb i="15892"/>
        </ext>
      </extLst>
    </bk>
    <bk>
      <extLst>
        <ext uri="{3e2802c4-a4d2-4d8b-9148-e3be6c30e623}">
          <xlrd:rvb i="15893"/>
        </ext>
      </extLst>
    </bk>
    <bk>
      <extLst>
        <ext uri="{3e2802c4-a4d2-4d8b-9148-e3be6c30e623}">
          <xlrd:rvb i="15894"/>
        </ext>
      </extLst>
    </bk>
    <bk>
      <extLst>
        <ext uri="{3e2802c4-a4d2-4d8b-9148-e3be6c30e623}">
          <xlrd:rvb i="15895"/>
        </ext>
      </extLst>
    </bk>
    <bk>
      <extLst>
        <ext uri="{3e2802c4-a4d2-4d8b-9148-e3be6c30e623}">
          <xlrd:rvb i="15896"/>
        </ext>
      </extLst>
    </bk>
    <bk>
      <extLst>
        <ext uri="{3e2802c4-a4d2-4d8b-9148-e3be6c30e623}">
          <xlrd:rvb i="15897"/>
        </ext>
      </extLst>
    </bk>
    <bk>
      <extLst>
        <ext uri="{3e2802c4-a4d2-4d8b-9148-e3be6c30e623}">
          <xlrd:rvb i="15898"/>
        </ext>
      </extLst>
    </bk>
    <bk>
      <extLst>
        <ext uri="{3e2802c4-a4d2-4d8b-9148-e3be6c30e623}">
          <xlrd:rvb i="15899"/>
        </ext>
      </extLst>
    </bk>
    <bk>
      <extLst>
        <ext uri="{3e2802c4-a4d2-4d8b-9148-e3be6c30e623}">
          <xlrd:rvb i="15900"/>
        </ext>
      </extLst>
    </bk>
    <bk>
      <extLst>
        <ext uri="{3e2802c4-a4d2-4d8b-9148-e3be6c30e623}">
          <xlrd:rvb i="15901"/>
        </ext>
      </extLst>
    </bk>
    <bk>
      <extLst>
        <ext uri="{3e2802c4-a4d2-4d8b-9148-e3be6c30e623}">
          <xlrd:rvb i="15902"/>
        </ext>
      </extLst>
    </bk>
    <bk>
      <extLst>
        <ext uri="{3e2802c4-a4d2-4d8b-9148-e3be6c30e623}">
          <xlrd:rvb i="15903"/>
        </ext>
      </extLst>
    </bk>
    <bk>
      <extLst>
        <ext uri="{3e2802c4-a4d2-4d8b-9148-e3be6c30e623}">
          <xlrd:rvb i="15904"/>
        </ext>
      </extLst>
    </bk>
    <bk>
      <extLst>
        <ext uri="{3e2802c4-a4d2-4d8b-9148-e3be6c30e623}">
          <xlrd:rvb i="15905"/>
        </ext>
      </extLst>
    </bk>
    <bk>
      <extLst>
        <ext uri="{3e2802c4-a4d2-4d8b-9148-e3be6c30e623}">
          <xlrd:rvb i="15906"/>
        </ext>
      </extLst>
    </bk>
    <bk>
      <extLst>
        <ext uri="{3e2802c4-a4d2-4d8b-9148-e3be6c30e623}">
          <xlrd:rvb i="15907"/>
        </ext>
      </extLst>
    </bk>
    <bk>
      <extLst>
        <ext uri="{3e2802c4-a4d2-4d8b-9148-e3be6c30e623}">
          <xlrd:rvb i="15908"/>
        </ext>
      </extLst>
    </bk>
    <bk>
      <extLst>
        <ext uri="{3e2802c4-a4d2-4d8b-9148-e3be6c30e623}">
          <xlrd:rvb i="15909"/>
        </ext>
      </extLst>
    </bk>
    <bk>
      <extLst>
        <ext uri="{3e2802c4-a4d2-4d8b-9148-e3be6c30e623}">
          <xlrd:rvb i="15910"/>
        </ext>
      </extLst>
    </bk>
    <bk>
      <extLst>
        <ext uri="{3e2802c4-a4d2-4d8b-9148-e3be6c30e623}">
          <xlrd:rvb i="15911"/>
        </ext>
      </extLst>
    </bk>
    <bk>
      <extLst>
        <ext uri="{3e2802c4-a4d2-4d8b-9148-e3be6c30e623}">
          <xlrd:rvb i="15912"/>
        </ext>
      </extLst>
    </bk>
    <bk>
      <extLst>
        <ext uri="{3e2802c4-a4d2-4d8b-9148-e3be6c30e623}">
          <xlrd:rvb i="15913"/>
        </ext>
      </extLst>
    </bk>
    <bk>
      <extLst>
        <ext uri="{3e2802c4-a4d2-4d8b-9148-e3be6c30e623}">
          <xlrd:rvb i="15914"/>
        </ext>
      </extLst>
    </bk>
    <bk>
      <extLst>
        <ext uri="{3e2802c4-a4d2-4d8b-9148-e3be6c30e623}">
          <xlrd:rvb i="15915"/>
        </ext>
      </extLst>
    </bk>
    <bk>
      <extLst>
        <ext uri="{3e2802c4-a4d2-4d8b-9148-e3be6c30e623}">
          <xlrd:rvb i="15916"/>
        </ext>
      </extLst>
    </bk>
    <bk>
      <extLst>
        <ext uri="{3e2802c4-a4d2-4d8b-9148-e3be6c30e623}">
          <xlrd:rvb i="15917"/>
        </ext>
      </extLst>
    </bk>
    <bk>
      <extLst>
        <ext uri="{3e2802c4-a4d2-4d8b-9148-e3be6c30e623}">
          <xlrd:rvb i="15918"/>
        </ext>
      </extLst>
    </bk>
    <bk>
      <extLst>
        <ext uri="{3e2802c4-a4d2-4d8b-9148-e3be6c30e623}">
          <xlrd:rvb i="15919"/>
        </ext>
      </extLst>
    </bk>
    <bk>
      <extLst>
        <ext uri="{3e2802c4-a4d2-4d8b-9148-e3be6c30e623}">
          <xlrd:rvb i="15920"/>
        </ext>
      </extLst>
    </bk>
    <bk>
      <extLst>
        <ext uri="{3e2802c4-a4d2-4d8b-9148-e3be6c30e623}">
          <xlrd:rvb i="15921"/>
        </ext>
      </extLst>
    </bk>
    <bk>
      <extLst>
        <ext uri="{3e2802c4-a4d2-4d8b-9148-e3be6c30e623}">
          <xlrd:rvb i="15922"/>
        </ext>
      </extLst>
    </bk>
    <bk>
      <extLst>
        <ext uri="{3e2802c4-a4d2-4d8b-9148-e3be6c30e623}">
          <xlrd:rvb i="15923"/>
        </ext>
      </extLst>
    </bk>
    <bk>
      <extLst>
        <ext uri="{3e2802c4-a4d2-4d8b-9148-e3be6c30e623}">
          <xlrd:rvb i="15924"/>
        </ext>
      </extLst>
    </bk>
    <bk>
      <extLst>
        <ext uri="{3e2802c4-a4d2-4d8b-9148-e3be6c30e623}">
          <xlrd:rvb i="15925"/>
        </ext>
      </extLst>
    </bk>
    <bk>
      <extLst>
        <ext uri="{3e2802c4-a4d2-4d8b-9148-e3be6c30e623}">
          <xlrd:rvb i="15926"/>
        </ext>
      </extLst>
    </bk>
    <bk>
      <extLst>
        <ext uri="{3e2802c4-a4d2-4d8b-9148-e3be6c30e623}">
          <xlrd:rvb i="15927"/>
        </ext>
      </extLst>
    </bk>
    <bk>
      <extLst>
        <ext uri="{3e2802c4-a4d2-4d8b-9148-e3be6c30e623}">
          <xlrd:rvb i="15928"/>
        </ext>
      </extLst>
    </bk>
    <bk>
      <extLst>
        <ext uri="{3e2802c4-a4d2-4d8b-9148-e3be6c30e623}">
          <xlrd:rvb i="15929"/>
        </ext>
      </extLst>
    </bk>
    <bk>
      <extLst>
        <ext uri="{3e2802c4-a4d2-4d8b-9148-e3be6c30e623}">
          <xlrd:rvb i="15930"/>
        </ext>
      </extLst>
    </bk>
    <bk>
      <extLst>
        <ext uri="{3e2802c4-a4d2-4d8b-9148-e3be6c30e623}">
          <xlrd:rvb i="15931"/>
        </ext>
      </extLst>
    </bk>
    <bk>
      <extLst>
        <ext uri="{3e2802c4-a4d2-4d8b-9148-e3be6c30e623}">
          <xlrd:rvb i="15932"/>
        </ext>
      </extLst>
    </bk>
    <bk>
      <extLst>
        <ext uri="{3e2802c4-a4d2-4d8b-9148-e3be6c30e623}">
          <xlrd:rvb i="15933"/>
        </ext>
      </extLst>
    </bk>
    <bk>
      <extLst>
        <ext uri="{3e2802c4-a4d2-4d8b-9148-e3be6c30e623}">
          <xlrd:rvb i="15934"/>
        </ext>
      </extLst>
    </bk>
    <bk>
      <extLst>
        <ext uri="{3e2802c4-a4d2-4d8b-9148-e3be6c30e623}">
          <xlrd:rvb i="15935"/>
        </ext>
      </extLst>
    </bk>
    <bk>
      <extLst>
        <ext uri="{3e2802c4-a4d2-4d8b-9148-e3be6c30e623}">
          <xlrd:rvb i="15936"/>
        </ext>
      </extLst>
    </bk>
    <bk>
      <extLst>
        <ext uri="{3e2802c4-a4d2-4d8b-9148-e3be6c30e623}">
          <xlrd:rvb i="15937"/>
        </ext>
      </extLst>
    </bk>
    <bk>
      <extLst>
        <ext uri="{3e2802c4-a4d2-4d8b-9148-e3be6c30e623}">
          <xlrd:rvb i="15938"/>
        </ext>
      </extLst>
    </bk>
    <bk>
      <extLst>
        <ext uri="{3e2802c4-a4d2-4d8b-9148-e3be6c30e623}">
          <xlrd:rvb i="15939"/>
        </ext>
      </extLst>
    </bk>
    <bk>
      <extLst>
        <ext uri="{3e2802c4-a4d2-4d8b-9148-e3be6c30e623}">
          <xlrd:rvb i="15940"/>
        </ext>
      </extLst>
    </bk>
    <bk>
      <extLst>
        <ext uri="{3e2802c4-a4d2-4d8b-9148-e3be6c30e623}">
          <xlrd:rvb i="15941"/>
        </ext>
      </extLst>
    </bk>
    <bk>
      <extLst>
        <ext uri="{3e2802c4-a4d2-4d8b-9148-e3be6c30e623}">
          <xlrd:rvb i="15942"/>
        </ext>
      </extLst>
    </bk>
    <bk>
      <extLst>
        <ext uri="{3e2802c4-a4d2-4d8b-9148-e3be6c30e623}">
          <xlrd:rvb i="15943"/>
        </ext>
      </extLst>
    </bk>
    <bk>
      <extLst>
        <ext uri="{3e2802c4-a4d2-4d8b-9148-e3be6c30e623}">
          <xlrd:rvb i="15944"/>
        </ext>
      </extLst>
    </bk>
    <bk>
      <extLst>
        <ext uri="{3e2802c4-a4d2-4d8b-9148-e3be6c30e623}">
          <xlrd:rvb i="15945"/>
        </ext>
      </extLst>
    </bk>
    <bk>
      <extLst>
        <ext uri="{3e2802c4-a4d2-4d8b-9148-e3be6c30e623}">
          <xlrd:rvb i="15946"/>
        </ext>
      </extLst>
    </bk>
    <bk>
      <extLst>
        <ext uri="{3e2802c4-a4d2-4d8b-9148-e3be6c30e623}">
          <xlrd:rvb i="15947"/>
        </ext>
      </extLst>
    </bk>
    <bk>
      <extLst>
        <ext uri="{3e2802c4-a4d2-4d8b-9148-e3be6c30e623}">
          <xlrd:rvb i="15948"/>
        </ext>
      </extLst>
    </bk>
    <bk>
      <extLst>
        <ext uri="{3e2802c4-a4d2-4d8b-9148-e3be6c30e623}">
          <xlrd:rvb i="15949"/>
        </ext>
      </extLst>
    </bk>
    <bk>
      <extLst>
        <ext uri="{3e2802c4-a4d2-4d8b-9148-e3be6c30e623}">
          <xlrd:rvb i="15950"/>
        </ext>
      </extLst>
    </bk>
    <bk>
      <extLst>
        <ext uri="{3e2802c4-a4d2-4d8b-9148-e3be6c30e623}">
          <xlrd:rvb i="15951"/>
        </ext>
      </extLst>
    </bk>
    <bk>
      <extLst>
        <ext uri="{3e2802c4-a4d2-4d8b-9148-e3be6c30e623}">
          <xlrd:rvb i="15952"/>
        </ext>
      </extLst>
    </bk>
    <bk>
      <extLst>
        <ext uri="{3e2802c4-a4d2-4d8b-9148-e3be6c30e623}">
          <xlrd:rvb i="15953"/>
        </ext>
      </extLst>
    </bk>
    <bk>
      <extLst>
        <ext uri="{3e2802c4-a4d2-4d8b-9148-e3be6c30e623}">
          <xlrd:rvb i="15954"/>
        </ext>
      </extLst>
    </bk>
    <bk>
      <extLst>
        <ext uri="{3e2802c4-a4d2-4d8b-9148-e3be6c30e623}">
          <xlrd:rvb i="15955"/>
        </ext>
      </extLst>
    </bk>
    <bk>
      <extLst>
        <ext uri="{3e2802c4-a4d2-4d8b-9148-e3be6c30e623}">
          <xlrd:rvb i="15956"/>
        </ext>
      </extLst>
    </bk>
    <bk>
      <extLst>
        <ext uri="{3e2802c4-a4d2-4d8b-9148-e3be6c30e623}">
          <xlrd:rvb i="15957"/>
        </ext>
      </extLst>
    </bk>
    <bk>
      <extLst>
        <ext uri="{3e2802c4-a4d2-4d8b-9148-e3be6c30e623}">
          <xlrd:rvb i="15958"/>
        </ext>
      </extLst>
    </bk>
    <bk>
      <extLst>
        <ext uri="{3e2802c4-a4d2-4d8b-9148-e3be6c30e623}">
          <xlrd:rvb i="15959"/>
        </ext>
      </extLst>
    </bk>
    <bk>
      <extLst>
        <ext uri="{3e2802c4-a4d2-4d8b-9148-e3be6c30e623}">
          <xlrd:rvb i="15960"/>
        </ext>
      </extLst>
    </bk>
    <bk>
      <extLst>
        <ext uri="{3e2802c4-a4d2-4d8b-9148-e3be6c30e623}">
          <xlrd:rvb i="15961"/>
        </ext>
      </extLst>
    </bk>
    <bk>
      <extLst>
        <ext uri="{3e2802c4-a4d2-4d8b-9148-e3be6c30e623}">
          <xlrd:rvb i="15962"/>
        </ext>
      </extLst>
    </bk>
    <bk>
      <extLst>
        <ext uri="{3e2802c4-a4d2-4d8b-9148-e3be6c30e623}">
          <xlrd:rvb i="15963"/>
        </ext>
      </extLst>
    </bk>
    <bk>
      <extLst>
        <ext uri="{3e2802c4-a4d2-4d8b-9148-e3be6c30e623}">
          <xlrd:rvb i="15964"/>
        </ext>
      </extLst>
    </bk>
    <bk>
      <extLst>
        <ext uri="{3e2802c4-a4d2-4d8b-9148-e3be6c30e623}">
          <xlrd:rvb i="15965"/>
        </ext>
      </extLst>
    </bk>
    <bk>
      <extLst>
        <ext uri="{3e2802c4-a4d2-4d8b-9148-e3be6c30e623}">
          <xlrd:rvb i="15966"/>
        </ext>
      </extLst>
    </bk>
    <bk>
      <extLst>
        <ext uri="{3e2802c4-a4d2-4d8b-9148-e3be6c30e623}">
          <xlrd:rvb i="15967"/>
        </ext>
      </extLst>
    </bk>
    <bk>
      <extLst>
        <ext uri="{3e2802c4-a4d2-4d8b-9148-e3be6c30e623}">
          <xlrd:rvb i="15968"/>
        </ext>
      </extLst>
    </bk>
    <bk>
      <extLst>
        <ext uri="{3e2802c4-a4d2-4d8b-9148-e3be6c30e623}">
          <xlrd:rvb i="15969"/>
        </ext>
      </extLst>
    </bk>
    <bk>
      <extLst>
        <ext uri="{3e2802c4-a4d2-4d8b-9148-e3be6c30e623}">
          <xlrd:rvb i="15970"/>
        </ext>
      </extLst>
    </bk>
    <bk>
      <extLst>
        <ext uri="{3e2802c4-a4d2-4d8b-9148-e3be6c30e623}">
          <xlrd:rvb i="15971"/>
        </ext>
      </extLst>
    </bk>
    <bk>
      <extLst>
        <ext uri="{3e2802c4-a4d2-4d8b-9148-e3be6c30e623}">
          <xlrd:rvb i="15972"/>
        </ext>
      </extLst>
    </bk>
    <bk>
      <extLst>
        <ext uri="{3e2802c4-a4d2-4d8b-9148-e3be6c30e623}">
          <xlrd:rvb i="15973"/>
        </ext>
      </extLst>
    </bk>
    <bk>
      <extLst>
        <ext uri="{3e2802c4-a4d2-4d8b-9148-e3be6c30e623}">
          <xlrd:rvb i="15974"/>
        </ext>
      </extLst>
    </bk>
    <bk>
      <extLst>
        <ext uri="{3e2802c4-a4d2-4d8b-9148-e3be6c30e623}">
          <xlrd:rvb i="15975"/>
        </ext>
      </extLst>
    </bk>
    <bk>
      <extLst>
        <ext uri="{3e2802c4-a4d2-4d8b-9148-e3be6c30e623}">
          <xlrd:rvb i="15976"/>
        </ext>
      </extLst>
    </bk>
    <bk>
      <extLst>
        <ext uri="{3e2802c4-a4d2-4d8b-9148-e3be6c30e623}">
          <xlrd:rvb i="15977"/>
        </ext>
      </extLst>
    </bk>
    <bk>
      <extLst>
        <ext uri="{3e2802c4-a4d2-4d8b-9148-e3be6c30e623}">
          <xlrd:rvb i="15978"/>
        </ext>
      </extLst>
    </bk>
    <bk>
      <extLst>
        <ext uri="{3e2802c4-a4d2-4d8b-9148-e3be6c30e623}">
          <xlrd:rvb i="15979"/>
        </ext>
      </extLst>
    </bk>
    <bk>
      <extLst>
        <ext uri="{3e2802c4-a4d2-4d8b-9148-e3be6c30e623}">
          <xlrd:rvb i="15980"/>
        </ext>
      </extLst>
    </bk>
    <bk>
      <extLst>
        <ext uri="{3e2802c4-a4d2-4d8b-9148-e3be6c30e623}">
          <xlrd:rvb i="15981"/>
        </ext>
      </extLst>
    </bk>
    <bk>
      <extLst>
        <ext uri="{3e2802c4-a4d2-4d8b-9148-e3be6c30e623}">
          <xlrd:rvb i="15982"/>
        </ext>
      </extLst>
    </bk>
    <bk>
      <extLst>
        <ext uri="{3e2802c4-a4d2-4d8b-9148-e3be6c30e623}">
          <xlrd:rvb i="15983"/>
        </ext>
      </extLst>
    </bk>
    <bk>
      <extLst>
        <ext uri="{3e2802c4-a4d2-4d8b-9148-e3be6c30e623}">
          <xlrd:rvb i="15984"/>
        </ext>
      </extLst>
    </bk>
    <bk>
      <extLst>
        <ext uri="{3e2802c4-a4d2-4d8b-9148-e3be6c30e623}">
          <xlrd:rvb i="15985"/>
        </ext>
      </extLst>
    </bk>
    <bk>
      <extLst>
        <ext uri="{3e2802c4-a4d2-4d8b-9148-e3be6c30e623}">
          <xlrd:rvb i="15986"/>
        </ext>
      </extLst>
    </bk>
    <bk>
      <extLst>
        <ext uri="{3e2802c4-a4d2-4d8b-9148-e3be6c30e623}">
          <xlrd:rvb i="15987"/>
        </ext>
      </extLst>
    </bk>
    <bk>
      <extLst>
        <ext uri="{3e2802c4-a4d2-4d8b-9148-e3be6c30e623}">
          <xlrd:rvb i="15988"/>
        </ext>
      </extLst>
    </bk>
    <bk>
      <extLst>
        <ext uri="{3e2802c4-a4d2-4d8b-9148-e3be6c30e623}">
          <xlrd:rvb i="15989"/>
        </ext>
      </extLst>
    </bk>
    <bk>
      <extLst>
        <ext uri="{3e2802c4-a4d2-4d8b-9148-e3be6c30e623}">
          <xlrd:rvb i="15990"/>
        </ext>
      </extLst>
    </bk>
    <bk>
      <extLst>
        <ext uri="{3e2802c4-a4d2-4d8b-9148-e3be6c30e623}">
          <xlrd:rvb i="15991"/>
        </ext>
      </extLst>
    </bk>
    <bk>
      <extLst>
        <ext uri="{3e2802c4-a4d2-4d8b-9148-e3be6c30e623}">
          <xlrd:rvb i="15992"/>
        </ext>
      </extLst>
    </bk>
    <bk>
      <extLst>
        <ext uri="{3e2802c4-a4d2-4d8b-9148-e3be6c30e623}">
          <xlrd:rvb i="15993"/>
        </ext>
      </extLst>
    </bk>
    <bk>
      <extLst>
        <ext uri="{3e2802c4-a4d2-4d8b-9148-e3be6c30e623}">
          <xlrd:rvb i="15994"/>
        </ext>
      </extLst>
    </bk>
    <bk>
      <extLst>
        <ext uri="{3e2802c4-a4d2-4d8b-9148-e3be6c30e623}">
          <xlrd:rvb i="15995"/>
        </ext>
      </extLst>
    </bk>
    <bk>
      <extLst>
        <ext uri="{3e2802c4-a4d2-4d8b-9148-e3be6c30e623}">
          <xlrd:rvb i="15996"/>
        </ext>
      </extLst>
    </bk>
    <bk>
      <extLst>
        <ext uri="{3e2802c4-a4d2-4d8b-9148-e3be6c30e623}">
          <xlrd:rvb i="15997"/>
        </ext>
      </extLst>
    </bk>
    <bk>
      <extLst>
        <ext uri="{3e2802c4-a4d2-4d8b-9148-e3be6c30e623}">
          <xlrd:rvb i="15998"/>
        </ext>
      </extLst>
    </bk>
    <bk>
      <extLst>
        <ext uri="{3e2802c4-a4d2-4d8b-9148-e3be6c30e623}">
          <xlrd:rvb i="15999"/>
        </ext>
      </extLst>
    </bk>
    <bk>
      <extLst>
        <ext uri="{3e2802c4-a4d2-4d8b-9148-e3be6c30e623}">
          <xlrd:rvb i="16000"/>
        </ext>
      </extLst>
    </bk>
    <bk>
      <extLst>
        <ext uri="{3e2802c4-a4d2-4d8b-9148-e3be6c30e623}">
          <xlrd:rvb i="16001"/>
        </ext>
      </extLst>
    </bk>
    <bk>
      <extLst>
        <ext uri="{3e2802c4-a4d2-4d8b-9148-e3be6c30e623}">
          <xlrd:rvb i="16002"/>
        </ext>
      </extLst>
    </bk>
    <bk>
      <extLst>
        <ext uri="{3e2802c4-a4d2-4d8b-9148-e3be6c30e623}">
          <xlrd:rvb i="16003"/>
        </ext>
      </extLst>
    </bk>
    <bk>
      <extLst>
        <ext uri="{3e2802c4-a4d2-4d8b-9148-e3be6c30e623}">
          <xlrd:rvb i="16004"/>
        </ext>
      </extLst>
    </bk>
    <bk>
      <extLst>
        <ext uri="{3e2802c4-a4d2-4d8b-9148-e3be6c30e623}">
          <xlrd:rvb i="16005"/>
        </ext>
      </extLst>
    </bk>
    <bk>
      <extLst>
        <ext uri="{3e2802c4-a4d2-4d8b-9148-e3be6c30e623}">
          <xlrd:rvb i="16006"/>
        </ext>
      </extLst>
    </bk>
    <bk>
      <extLst>
        <ext uri="{3e2802c4-a4d2-4d8b-9148-e3be6c30e623}">
          <xlrd:rvb i="16007"/>
        </ext>
      </extLst>
    </bk>
    <bk>
      <extLst>
        <ext uri="{3e2802c4-a4d2-4d8b-9148-e3be6c30e623}">
          <xlrd:rvb i="16008"/>
        </ext>
      </extLst>
    </bk>
    <bk>
      <extLst>
        <ext uri="{3e2802c4-a4d2-4d8b-9148-e3be6c30e623}">
          <xlrd:rvb i="16009"/>
        </ext>
      </extLst>
    </bk>
    <bk>
      <extLst>
        <ext uri="{3e2802c4-a4d2-4d8b-9148-e3be6c30e623}">
          <xlrd:rvb i="16010"/>
        </ext>
      </extLst>
    </bk>
    <bk>
      <extLst>
        <ext uri="{3e2802c4-a4d2-4d8b-9148-e3be6c30e623}">
          <xlrd:rvb i="16011"/>
        </ext>
      </extLst>
    </bk>
    <bk>
      <extLst>
        <ext uri="{3e2802c4-a4d2-4d8b-9148-e3be6c30e623}">
          <xlrd:rvb i="16012"/>
        </ext>
      </extLst>
    </bk>
    <bk>
      <extLst>
        <ext uri="{3e2802c4-a4d2-4d8b-9148-e3be6c30e623}">
          <xlrd:rvb i="16013"/>
        </ext>
      </extLst>
    </bk>
    <bk>
      <extLst>
        <ext uri="{3e2802c4-a4d2-4d8b-9148-e3be6c30e623}">
          <xlrd:rvb i="16014"/>
        </ext>
      </extLst>
    </bk>
    <bk>
      <extLst>
        <ext uri="{3e2802c4-a4d2-4d8b-9148-e3be6c30e623}">
          <xlrd:rvb i="16015"/>
        </ext>
      </extLst>
    </bk>
    <bk>
      <extLst>
        <ext uri="{3e2802c4-a4d2-4d8b-9148-e3be6c30e623}">
          <xlrd:rvb i="16016"/>
        </ext>
      </extLst>
    </bk>
    <bk>
      <extLst>
        <ext uri="{3e2802c4-a4d2-4d8b-9148-e3be6c30e623}">
          <xlrd:rvb i="16017"/>
        </ext>
      </extLst>
    </bk>
    <bk>
      <extLst>
        <ext uri="{3e2802c4-a4d2-4d8b-9148-e3be6c30e623}">
          <xlrd:rvb i="16018"/>
        </ext>
      </extLst>
    </bk>
    <bk>
      <extLst>
        <ext uri="{3e2802c4-a4d2-4d8b-9148-e3be6c30e623}">
          <xlrd:rvb i="16019"/>
        </ext>
      </extLst>
    </bk>
    <bk>
      <extLst>
        <ext uri="{3e2802c4-a4d2-4d8b-9148-e3be6c30e623}">
          <xlrd:rvb i="16020"/>
        </ext>
      </extLst>
    </bk>
    <bk>
      <extLst>
        <ext uri="{3e2802c4-a4d2-4d8b-9148-e3be6c30e623}">
          <xlrd:rvb i="16021"/>
        </ext>
      </extLst>
    </bk>
  </futureMetadata>
  <cellMetadata count="1">
    <bk>
      <rc t="1" v="0"/>
    </bk>
  </cellMetadata>
  <valueMetadata count="15725">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bk>
      <rc t="2" v="219"/>
    </bk>
    <bk>
      <rc t="2" v="220"/>
    </bk>
    <bk>
      <rc t="2" v="221"/>
    </bk>
    <bk>
      <rc t="2" v="222"/>
    </bk>
    <bk>
      <rc t="2" v="223"/>
    </bk>
    <bk>
      <rc t="2" v="224"/>
    </bk>
    <bk>
      <rc t="2" v="225"/>
    </bk>
    <bk>
      <rc t="2" v="226"/>
    </bk>
    <bk>
      <rc t="2" v="227"/>
    </bk>
    <bk>
      <rc t="2" v="228"/>
    </bk>
    <bk>
      <rc t="2" v="229"/>
    </bk>
    <bk>
      <rc t="2" v="230"/>
    </bk>
    <bk>
      <rc t="2" v="231"/>
    </bk>
    <bk>
      <rc t="2" v="232"/>
    </bk>
    <bk>
      <rc t="2" v="233"/>
    </bk>
    <bk>
      <rc t="2" v="234"/>
    </bk>
    <bk>
      <rc t="2" v="235"/>
    </bk>
    <bk>
      <rc t="2" v="236"/>
    </bk>
    <bk>
      <rc t="2" v="237"/>
    </bk>
    <bk>
      <rc t="2" v="238"/>
    </bk>
    <bk>
      <rc t="2" v="239"/>
    </bk>
    <bk>
      <rc t="2" v="240"/>
    </bk>
    <bk>
      <rc t="2" v="241"/>
    </bk>
    <bk>
      <rc t="2" v="242"/>
    </bk>
    <bk>
      <rc t="2" v="243"/>
    </bk>
    <bk>
      <rc t="2" v="244"/>
    </bk>
    <bk>
      <rc t="2" v="245"/>
    </bk>
    <bk>
      <rc t="2" v="246"/>
    </bk>
    <bk>
      <rc t="2" v="247"/>
    </bk>
    <bk>
      <rc t="2" v="248"/>
    </bk>
    <bk>
      <rc t="2" v="249"/>
    </bk>
    <bk>
      <rc t="2" v="250"/>
    </bk>
    <bk>
      <rc t="2" v="251"/>
    </bk>
    <bk>
      <rc t="2" v="252"/>
    </bk>
    <bk>
      <rc t="2" v="253"/>
    </bk>
    <bk>
      <rc t="2" v="254"/>
    </bk>
    <bk>
      <rc t="2" v="255"/>
    </bk>
    <bk>
      <rc t="2" v="256"/>
    </bk>
    <bk>
      <rc t="2" v="257"/>
    </bk>
    <bk>
      <rc t="2" v="258"/>
    </bk>
    <bk>
      <rc t="2" v="259"/>
    </bk>
    <bk>
      <rc t="2" v="260"/>
    </bk>
    <bk>
      <rc t="2" v="261"/>
    </bk>
    <bk>
      <rc t="2" v="262"/>
    </bk>
    <bk>
      <rc t="2" v="263"/>
    </bk>
    <bk>
      <rc t="2" v="264"/>
    </bk>
    <bk>
      <rc t="2" v="265"/>
    </bk>
    <bk>
      <rc t="2" v="266"/>
    </bk>
    <bk>
      <rc t="2" v="267"/>
    </bk>
    <bk>
      <rc t="2" v="268"/>
    </bk>
    <bk>
      <rc t="2" v="269"/>
    </bk>
    <bk>
      <rc t="2" v="270"/>
    </bk>
    <bk>
      <rc t="2" v="271"/>
    </bk>
    <bk>
      <rc t="2" v="272"/>
    </bk>
    <bk>
      <rc t="2" v="273"/>
    </bk>
    <bk>
      <rc t="2" v="274"/>
    </bk>
    <bk>
      <rc t="2" v="275"/>
    </bk>
    <bk>
      <rc t="2" v="276"/>
    </bk>
    <bk>
      <rc t="2" v="277"/>
    </bk>
    <bk>
      <rc t="2" v="278"/>
    </bk>
    <bk>
      <rc t="2" v="279"/>
    </bk>
    <bk>
      <rc t="2" v="280"/>
    </bk>
    <bk>
      <rc t="2" v="281"/>
    </bk>
    <bk>
      <rc t="2" v="282"/>
    </bk>
    <bk>
      <rc t="2" v="283"/>
    </bk>
    <bk>
      <rc t="2" v="284"/>
    </bk>
    <bk>
      <rc t="2" v="285"/>
    </bk>
    <bk>
      <rc t="2" v="286"/>
    </bk>
    <bk>
      <rc t="2" v="287"/>
    </bk>
    <bk>
      <rc t="2" v="288"/>
    </bk>
    <bk>
      <rc t="2" v="289"/>
    </bk>
    <bk>
      <rc t="2" v="290"/>
    </bk>
    <bk>
      <rc t="2" v="291"/>
    </bk>
    <bk>
      <rc t="2" v="292"/>
    </bk>
    <bk>
      <rc t="2" v="293"/>
    </bk>
    <bk>
      <rc t="2" v="294"/>
    </bk>
    <bk>
      <rc t="2" v="295"/>
    </bk>
    <bk>
      <rc t="2" v="296"/>
    </bk>
    <bk>
      <rc t="2" v="297"/>
    </bk>
    <bk>
      <rc t="2" v="298"/>
    </bk>
    <bk>
      <rc t="2" v="299"/>
    </bk>
    <bk>
      <rc t="2" v="300"/>
    </bk>
    <bk>
      <rc t="2" v="301"/>
    </bk>
    <bk>
      <rc t="2" v="302"/>
    </bk>
    <bk>
      <rc t="2" v="303"/>
    </bk>
    <bk>
      <rc t="2" v="304"/>
    </bk>
    <bk>
      <rc t="2" v="305"/>
    </bk>
    <bk>
      <rc t="2" v="306"/>
    </bk>
    <bk>
      <rc t="2" v="307"/>
    </bk>
    <bk>
      <rc t="2" v="308"/>
    </bk>
    <bk>
      <rc t="2" v="309"/>
    </bk>
    <bk>
      <rc t="2" v="310"/>
    </bk>
    <bk>
      <rc t="2" v="311"/>
    </bk>
    <bk>
      <rc t="2" v="312"/>
    </bk>
    <bk>
      <rc t="2" v="313"/>
    </bk>
    <bk>
      <rc t="2" v="314"/>
    </bk>
    <bk>
      <rc t="2" v="315"/>
    </bk>
    <bk>
      <rc t="2" v="316"/>
    </bk>
    <bk>
      <rc t="2" v="317"/>
    </bk>
    <bk>
      <rc t="2" v="318"/>
    </bk>
    <bk>
      <rc t="2" v="319"/>
    </bk>
    <bk>
      <rc t="2" v="320"/>
    </bk>
    <bk>
      <rc t="2" v="321"/>
    </bk>
    <bk>
      <rc t="2" v="322"/>
    </bk>
    <bk>
      <rc t="2" v="323"/>
    </bk>
    <bk>
      <rc t="2" v="324"/>
    </bk>
    <bk>
      <rc t="2" v="325"/>
    </bk>
    <bk>
      <rc t="2" v="326"/>
    </bk>
    <bk>
      <rc t="2" v="327"/>
    </bk>
    <bk>
      <rc t="2" v="328"/>
    </bk>
    <bk>
      <rc t="2" v="329"/>
    </bk>
    <bk>
      <rc t="2" v="330"/>
    </bk>
    <bk>
      <rc t="2" v="331"/>
    </bk>
    <bk>
      <rc t="2" v="332"/>
    </bk>
    <bk>
      <rc t="2" v="333"/>
    </bk>
    <bk>
      <rc t="2" v="334"/>
    </bk>
    <bk>
      <rc t="2" v="335"/>
    </bk>
    <bk>
      <rc t="2" v="336"/>
    </bk>
    <bk>
      <rc t="2" v="337"/>
    </bk>
    <bk>
      <rc t="2" v="338"/>
    </bk>
    <bk>
      <rc t="2" v="339"/>
    </bk>
    <bk>
      <rc t="2" v="340"/>
    </bk>
    <bk>
      <rc t="2" v="341"/>
    </bk>
    <bk>
      <rc t="2" v="342"/>
    </bk>
    <bk>
      <rc t="2" v="343"/>
    </bk>
    <bk>
      <rc t="2" v="344"/>
    </bk>
    <bk>
      <rc t="2" v="345"/>
    </bk>
    <bk>
      <rc t="2" v="346"/>
    </bk>
    <bk>
      <rc t="2" v="347"/>
    </bk>
    <bk>
      <rc t="2" v="348"/>
    </bk>
    <bk>
      <rc t="2" v="349"/>
    </bk>
    <bk>
      <rc t="2" v="350"/>
    </bk>
    <bk>
      <rc t="2" v="351"/>
    </bk>
    <bk>
      <rc t="2" v="352"/>
    </bk>
    <bk>
      <rc t="2" v="353"/>
    </bk>
    <bk>
      <rc t="2" v="354"/>
    </bk>
    <bk>
      <rc t="2" v="355"/>
    </bk>
    <bk>
      <rc t="2" v="356"/>
    </bk>
    <bk>
      <rc t="2" v="357"/>
    </bk>
    <bk>
      <rc t="2" v="358"/>
    </bk>
    <bk>
      <rc t="2" v="359"/>
    </bk>
    <bk>
      <rc t="2" v="360"/>
    </bk>
    <bk>
      <rc t="2" v="361"/>
    </bk>
    <bk>
      <rc t="2" v="362"/>
    </bk>
    <bk>
      <rc t="2" v="363"/>
    </bk>
    <bk>
      <rc t="2" v="364"/>
    </bk>
    <bk>
      <rc t="2" v="365"/>
    </bk>
    <bk>
      <rc t="2" v="366"/>
    </bk>
    <bk>
      <rc t="2" v="367"/>
    </bk>
    <bk>
      <rc t="2" v="368"/>
    </bk>
    <bk>
      <rc t="2" v="369"/>
    </bk>
    <bk>
      <rc t="2" v="370"/>
    </bk>
    <bk>
      <rc t="2" v="371"/>
    </bk>
    <bk>
      <rc t="2" v="372"/>
    </bk>
    <bk>
      <rc t="2" v="373"/>
    </bk>
    <bk>
      <rc t="2" v="374"/>
    </bk>
    <bk>
      <rc t="2" v="375"/>
    </bk>
    <bk>
      <rc t="2" v="376"/>
    </bk>
    <bk>
      <rc t="2" v="377"/>
    </bk>
    <bk>
      <rc t="2" v="378"/>
    </bk>
    <bk>
      <rc t="2" v="379"/>
    </bk>
    <bk>
      <rc t="2" v="380"/>
    </bk>
    <bk>
      <rc t="2" v="381"/>
    </bk>
    <bk>
      <rc t="2" v="382"/>
    </bk>
    <bk>
      <rc t="2" v="383"/>
    </bk>
    <bk>
      <rc t="2" v="384"/>
    </bk>
    <bk>
      <rc t="2" v="385"/>
    </bk>
    <bk>
      <rc t="2" v="386"/>
    </bk>
    <bk>
      <rc t="2" v="387"/>
    </bk>
    <bk>
      <rc t="2" v="388"/>
    </bk>
    <bk>
      <rc t="2" v="389"/>
    </bk>
    <bk>
      <rc t="2" v="390"/>
    </bk>
    <bk>
      <rc t="2" v="391"/>
    </bk>
    <bk>
      <rc t="2" v="392"/>
    </bk>
    <bk>
      <rc t="2" v="393"/>
    </bk>
    <bk>
      <rc t="2" v="394"/>
    </bk>
    <bk>
      <rc t="2" v="395"/>
    </bk>
    <bk>
      <rc t="2" v="396"/>
    </bk>
    <bk>
      <rc t="2" v="397"/>
    </bk>
    <bk>
      <rc t="2" v="398"/>
    </bk>
    <bk>
      <rc t="2" v="399"/>
    </bk>
    <bk>
      <rc t="2" v="400"/>
    </bk>
    <bk>
      <rc t="2" v="401"/>
    </bk>
    <bk>
      <rc t="2" v="402"/>
    </bk>
    <bk>
      <rc t="2" v="403"/>
    </bk>
    <bk>
      <rc t="2" v="404"/>
    </bk>
    <bk>
      <rc t="2" v="405"/>
    </bk>
    <bk>
      <rc t="2" v="406"/>
    </bk>
    <bk>
      <rc t="2" v="407"/>
    </bk>
    <bk>
      <rc t="2" v="408"/>
    </bk>
    <bk>
      <rc t="2" v="409"/>
    </bk>
    <bk>
      <rc t="2" v="410"/>
    </bk>
    <bk>
      <rc t="2" v="411"/>
    </bk>
    <bk>
      <rc t="2" v="412"/>
    </bk>
    <bk>
      <rc t="2" v="413"/>
    </bk>
    <bk>
      <rc t="2" v="414"/>
    </bk>
    <bk>
      <rc t="2" v="415"/>
    </bk>
    <bk>
      <rc t="2" v="416"/>
    </bk>
    <bk>
      <rc t="2" v="417"/>
    </bk>
    <bk>
      <rc t="2" v="418"/>
    </bk>
    <bk>
      <rc t="2" v="419"/>
    </bk>
    <bk>
      <rc t="2" v="420"/>
    </bk>
    <bk>
      <rc t="2" v="421"/>
    </bk>
    <bk>
      <rc t="2" v="422"/>
    </bk>
    <bk>
      <rc t="2" v="423"/>
    </bk>
    <bk>
      <rc t="2" v="424"/>
    </bk>
    <bk>
      <rc t="2" v="425"/>
    </bk>
    <bk>
      <rc t="2" v="426"/>
    </bk>
    <bk>
      <rc t="2" v="427"/>
    </bk>
    <bk>
      <rc t="2" v="428"/>
    </bk>
    <bk>
      <rc t="2" v="429"/>
    </bk>
    <bk>
      <rc t="2" v="430"/>
    </bk>
    <bk>
      <rc t="2" v="431"/>
    </bk>
    <bk>
      <rc t="2" v="432"/>
    </bk>
    <bk>
      <rc t="2" v="433"/>
    </bk>
    <bk>
      <rc t="2" v="434"/>
    </bk>
    <bk>
      <rc t="2" v="435"/>
    </bk>
    <bk>
      <rc t="2" v="436"/>
    </bk>
    <bk>
      <rc t="2" v="437"/>
    </bk>
    <bk>
      <rc t="2" v="438"/>
    </bk>
    <bk>
      <rc t="2" v="439"/>
    </bk>
    <bk>
      <rc t="2" v="440"/>
    </bk>
    <bk>
      <rc t="2" v="441"/>
    </bk>
    <bk>
      <rc t="2" v="442"/>
    </bk>
    <bk>
      <rc t="2" v="443"/>
    </bk>
    <bk>
      <rc t="2" v="444"/>
    </bk>
    <bk>
      <rc t="2" v="445"/>
    </bk>
    <bk>
      <rc t="2" v="446"/>
    </bk>
    <bk>
      <rc t="2" v="447"/>
    </bk>
    <bk>
      <rc t="2" v="448"/>
    </bk>
    <bk>
      <rc t="2" v="449"/>
    </bk>
    <bk>
      <rc t="2" v="450"/>
    </bk>
    <bk>
      <rc t="2" v="451"/>
    </bk>
    <bk>
      <rc t="2" v="452"/>
    </bk>
    <bk>
      <rc t="2" v="453"/>
    </bk>
    <bk>
      <rc t="2" v="454"/>
    </bk>
    <bk>
      <rc t="2" v="455"/>
    </bk>
    <bk>
      <rc t="2" v="456"/>
    </bk>
    <bk>
      <rc t="2" v="457"/>
    </bk>
    <bk>
      <rc t="2" v="458"/>
    </bk>
    <bk>
      <rc t="2" v="459"/>
    </bk>
    <bk>
      <rc t="2" v="460"/>
    </bk>
    <bk>
      <rc t="2" v="461"/>
    </bk>
    <bk>
      <rc t="2" v="462"/>
    </bk>
    <bk>
      <rc t="2" v="463"/>
    </bk>
    <bk>
      <rc t="2" v="464"/>
    </bk>
    <bk>
      <rc t="2" v="465"/>
    </bk>
    <bk>
      <rc t="2" v="466"/>
    </bk>
    <bk>
      <rc t="2" v="467"/>
    </bk>
    <bk>
      <rc t="2" v="468"/>
    </bk>
    <bk>
      <rc t="2" v="469"/>
    </bk>
    <bk>
      <rc t="2" v="470"/>
    </bk>
    <bk>
      <rc t="2" v="471"/>
    </bk>
    <bk>
      <rc t="2" v="472"/>
    </bk>
    <bk>
      <rc t="2" v="473"/>
    </bk>
    <bk>
      <rc t="2" v="474"/>
    </bk>
    <bk>
      <rc t="2" v="475"/>
    </bk>
    <bk>
      <rc t="2" v="476"/>
    </bk>
    <bk>
      <rc t="2" v="477"/>
    </bk>
    <bk>
      <rc t="2" v="478"/>
    </bk>
    <bk>
      <rc t="2" v="479"/>
    </bk>
    <bk>
      <rc t="2" v="480"/>
    </bk>
    <bk>
      <rc t="2" v="481"/>
    </bk>
    <bk>
      <rc t="2" v="482"/>
    </bk>
    <bk>
      <rc t="2" v="483"/>
    </bk>
    <bk>
      <rc t="2" v="484"/>
    </bk>
    <bk>
      <rc t="2" v="485"/>
    </bk>
    <bk>
      <rc t="2" v="486"/>
    </bk>
    <bk>
      <rc t="2" v="487"/>
    </bk>
    <bk>
      <rc t="2" v="488"/>
    </bk>
    <bk>
      <rc t="2" v="489"/>
    </bk>
    <bk>
      <rc t="2" v="490"/>
    </bk>
    <bk>
      <rc t="2" v="491"/>
    </bk>
    <bk>
      <rc t="2" v="492"/>
    </bk>
    <bk>
      <rc t="2" v="493"/>
    </bk>
    <bk>
      <rc t="2" v="494"/>
    </bk>
    <bk>
      <rc t="2" v="495"/>
    </bk>
    <bk>
      <rc t="2" v="496"/>
    </bk>
    <bk>
      <rc t="2" v="497"/>
    </bk>
    <bk>
      <rc t="2" v="498"/>
    </bk>
    <bk>
      <rc t="2" v="499"/>
    </bk>
    <bk>
      <rc t="2" v="500"/>
    </bk>
    <bk>
      <rc t="2" v="501"/>
    </bk>
    <bk>
      <rc t="2" v="502"/>
    </bk>
    <bk>
      <rc t="2" v="503"/>
    </bk>
    <bk>
      <rc t="2" v="504"/>
    </bk>
    <bk>
      <rc t="2" v="505"/>
    </bk>
    <bk>
      <rc t="2" v="506"/>
    </bk>
    <bk>
      <rc t="2" v="507"/>
    </bk>
    <bk>
      <rc t="2" v="508"/>
    </bk>
    <bk>
      <rc t="2" v="509"/>
    </bk>
    <bk>
      <rc t="2" v="510"/>
    </bk>
    <bk>
      <rc t="2" v="511"/>
    </bk>
    <bk>
      <rc t="2" v="512"/>
    </bk>
    <bk>
      <rc t="2" v="513"/>
    </bk>
    <bk>
      <rc t="2" v="514"/>
    </bk>
    <bk>
      <rc t="2" v="515"/>
    </bk>
    <bk>
      <rc t="2" v="516"/>
    </bk>
    <bk>
      <rc t="2" v="517"/>
    </bk>
    <bk>
      <rc t="2" v="518"/>
    </bk>
    <bk>
      <rc t="2" v="519"/>
    </bk>
    <bk>
      <rc t="2" v="520"/>
    </bk>
    <bk>
      <rc t="2" v="521"/>
    </bk>
    <bk>
      <rc t="2" v="522"/>
    </bk>
    <bk>
      <rc t="2" v="523"/>
    </bk>
    <bk>
      <rc t="2" v="524"/>
    </bk>
    <bk>
      <rc t="2" v="525"/>
    </bk>
    <bk>
      <rc t="2" v="526"/>
    </bk>
    <bk>
      <rc t="2" v="527"/>
    </bk>
    <bk>
      <rc t="2" v="528"/>
    </bk>
    <bk>
      <rc t="2" v="529"/>
    </bk>
    <bk>
      <rc t="2" v="530"/>
    </bk>
    <bk>
      <rc t="2" v="531"/>
    </bk>
    <bk>
      <rc t="2" v="532"/>
    </bk>
    <bk>
      <rc t="2" v="533"/>
    </bk>
    <bk>
      <rc t="2" v="534"/>
    </bk>
    <bk>
      <rc t="2" v="535"/>
    </bk>
    <bk>
      <rc t="2" v="536"/>
    </bk>
    <bk>
      <rc t="2" v="537"/>
    </bk>
    <bk>
      <rc t="2" v="538"/>
    </bk>
    <bk>
      <rc t="2" v="539"/>
    </bk>
    <bk>
      <rc t="2" v="540"/>
    </bk>
    <bk>
      <rc t="2" v="541"/>
    </bk>
    <bk>
      <rc t="2" v="542"/>
    </bk>
    <bk>
      <rc t="2" v="543"/>
    </bk>
    <bk>
      <rc t="2" v="544"/>
    </bk>
    <bk>
      <rc t="2" v="545"/>
    </bk>
    <bk>
      <rc t="2" v="546"/>
    </bk>
    <bk>
      <rc t="2" v="547"/>
    </bk>
    <bk>
      <rc t="2" v="548"/>
    </bk>
    <bk>
      <rc t="2" v="549"/>
    </bk>
    <bk>
      <rc t="2" v="550"/>
    </bk>
    <bk>
      <rc t="2" v="551"/>
    </bk>
    <bk>
      <rc t="2" v="552"/>
    </bk>
    <bk>
      <rc t="2" v="553"/>
    </bk>
    <bk>
      <rc t="2" v="554"/>
    </bk>
    <bk>
      <rc t="2" v="555"/>
    </bk>
    <bk>
      <rc t="2" v="556"/>
    </bk>
    <bk>
      <rc t="2" v="557"/>
    </bk>
    <bk>
      <rc t="2" v="558"/>
    </bk>
    <bk>
      <rc t="2" v="559"/>
    </bk>
    <bk>
      <rc t="2" v="560"/>
    </bk>
    <bk>
      <rc t="2" v="561"/>
    </bk>
    <bk>
      <rc t="2" v="562"/>
    </bk>
    <bk>
      <rc t="2" v="563"/>
    </bk>
    <bk>
      <rc t="2" v="564"/>
    </bk>
    <bk>
      <rc t="2" v="565"/>
    </bk>
    <bk>
      <rc t="2" v="566"/>
    </bk>
    <bk>
      <rc t="2" v="567"/>
    </bk>
    <bk>
      <rc t="2" v="568"/>
    </bk>
    <bk>
      <rc t="2" v="569"/>
    </bk>
    <bk>
      <rc t="2" v="570"/>
    </bk>
    <bk>
      <rc t="2" v="571"/>
    </bk>
    <bk>
      <rc t="2" v="572"/>
    </bk>
    <bk>
      <rc t="2" v="573"/>
    </bk>
    <bk>
      <rc t="2" v="574"/>
    </bk>
    <bk>
      <rc t="2" v="575"/>
    </bk>
    <bk>
      <rc t="2" v="576"/>
    </bk>
    <bk>
      <rc t="2" v="577"/>
    </bk>
    <bk>
      <rc t="2" v="578"/>
    </bk>
    <bk>
      <rc t="2" v="579"/>
    </bk>
    <bk>
      <rc t="2" v="580"/>
    </bk>
    <bk>
      <rc t="2" v="581"/>
    </bk>
    <bk>
      <rc t="2" v="582"/>
    </bk>
    <bk>
      <rc t="2" v="583"/>
    </bk>
    <bk>
      <rc t="2" v="584"/>
    </bk>
    <bk>
      <rc t="2" v="585"/>
    </bk>
    <bk>
      <rc t="2" v="586"/>
    </bk>
    <bk>
      <rc t="2" v="587"/>
    </bk>
    <bk>
      <rc t="2" v="588"/>
    </bk>
    <bk>
      <rc t="2" v="589"/>
    </bk>
    <bk>
      <rc t="2" v="590"/>
    </bk>
    <bk>
      <rc t="2" v="591"/>
    </bk>
    <bk>
      <rc t="2" v="592"/>
    </bk>
    <bk>
      <rc t="2" v="593"/>
    </bk>
    <bk>
      <rc t="2" v="594"/>
    </bk>
    <bk>
      <rc t="2" v="595"/>
    </bk>
    <bk>
      <rc t="2" v="596"/>
    </bk>
    <bk>
      <rc t="2" v="597"/>
    </bk>
    <bk>
      <rc t="2" v="598"/>
    </bk>
    <bk>
      <rc t="2" v="599"/>
    </bk>
    <bk>
      <rc t="2" v="600"/>
    </bk>
    <bk>
      <rc t="2" v="601"/>
    </bk>
    <bk>
      <rc t="2" v="602"/>
    </bk>
    <bk>
      <rc t="2" v="603"/>
    </bk>
    <bk>
      <rc t="2" v="604"/>
    </bk>
    <bk>
      <rc t="2" v="605"/>
    </bk>
    <bk>
      <rc t="2" v="606"/>
    </bk>
    <bk>
      <rc t="2" v="607"/>
    </bk>
    <bk>
      <rc t="2" v="608"/>
    </bk>
    <bk>
      <rc t="2" v="609"/>
    </bk>
    <bk>
      <rc t="2" v="610"/>
    </bk>
    <bk>
      <rc t="2" v="611"/>
    </bk>
    <bk>
      <rc t="2" v="612"/>
    </bk>
    <bk>
      <rc t="2" v="613"/>
    </bk>
    <bk>
      <rc t="2" v="614"/>
    </bk>
    <bk>
      <rc t="2" v="615"/>
    </bk>
    <bk>
      <rc t="2" v="616"/>
    </bk>
    <bk>
      <rc t="2" v="617"/>
    </bk>
    <bk>
      <rc t="2" v="618"/>
    </bk>
    <bk>
      <rc t="2" v="619"/>
    </bk>
    <bk>
      <rc t="2" v="620"/>
    </bk>
    <bk>
      <rc t="2" v="621"/>
    </bk>
    <bk>
      <rc t="2" v="622"/>
    </bk>
    <bk>
      <rc t="2" v="623"/>
    </bk>
    <bk>
      <rc t="2" v="624"/>
    </bk>
    <bk>
      <rc t="2" v="625"/>
    </bk>
    <bk>
      <rc t="2" v="626"/>
    </bk>
    <bk>
      <rc t="2" v="627"/>
    </bk>
    <bk>
      <rc t="2" v="628"/>
    </bk>
    <bk>
      <rc t="2" v="629"/>
    </bk>
    <bk>
      <rc t="2" v="630"/>
    </bk>
    <bk>
      <rc t="2" v="631"/>
    </bk>
    <bk>
      <rc t="2" v="632"/>
    </bk>
    <bk>
      <rc t="2" v="633"/>
    </bk>
    <bk>
      <rc t="2" v="634"/>
    </bk>
    <bk>
      <rc t="2" v="635"/>
    </bk>
    <bk>
      <rc t="2" v="636"/>
    </bk>
    <bk>
      <rc t="2" v="637"/>
    </bk>
    <bk>
      <rc t="2" v="638"/>
    </bk>
    <bk>
      <rc t="2" v="639"/>
    </bk>
    <bk>
      <rc t="2" v="640"/>
    </bk>
    <bk>
      <rc t="2" v="641"/>
    </bk>
    <bk>
      <rc t="2" v="642"/>
    </bk>
    <bk>
      <rc t="2" v="643"/>
    </bk>
    <bk>
      <rc t="2" v="644"/>
    </bk>
    <bk>
      <rc t="2" v="645"/>
    </bk>
    <bk>
      <rc t="2" v="646"/>
    </bk>
    <bk>
      <rc t="2" v="647"/>
    </bk>
    <bk>
      <rc t="2" v="648"/>
    </bk>
    <bk>
      <rc t="2" v="649"/>
    </bk>
    <bk>
      <rc t="2" v="650"/>
    </bk>
    <bk>
      <rc t="2" v="651"/>
    </bk>
    <bk>
      <rc t="2" v="652"/>
    </bk>
    <bk>
      <rc t="2" v="653"/>
    </bk>
    <bk>
      <rc t="2" v="654"/>
    </bk>
    <bk>
      <rc t="2" v="655"/>
    </bk>
    <bk>
      <rc t="2" v="656"/>
    </bk>
    <bk>
      <rc t="2" v="657"/>
    </bk>
    <bk>
      <rc t="2" v="658"/>
    </bk>
    <bk>
      <rc t="2" v="659"/>
    </bk>
    <bk>
      <rc t="2" v="660"/>
    </bk>
    <bk>
      <rc t="2" v="661"/>
    </bk>
    <bk>
      <rc t="2" v="662"/>
    </bk>
    <bk>
      <rc t="2" v="663"/>
    </bk>
    <bk>
      <rc t="2" v="664"/>
    </bk>
    <bk>
      <rc t="2" v="665"/>
    </bk>
    <bk>
      <rc t="2" v="666"/>
    </bk>
    <bk>
      <rc t="2" v="667"/>
    </bk>
    <bk>
      <rc t="2" v="668"/>
    </bk>
    <bk>
      <rc t="2" v="669"/>
    </bk>
    <bk>
      <rc t="2" v="670"/>
    </bk>
    <bk>
      <rc t="2" v="671"/>
    </bk>
    <bk>
      <rc t="2" v="672"/>
    </bk>
    <bk>
      <rc t="2" v="673"/>
    </bk>
    <bk>
      <rc t="2" v="674"/>
    </bk>
    <bk>
      <rc t="2" v="675"/>
    </bk>
    <bk>
      <rc t="2" v="676"/>
    </bk>
    <bk>
      <rc t="2" v="677"/>
    </bk>
    <bk>
      <rc t="2" v="678"/>
    </bk>
    <bk>
      <rc t="2" v="679"/>
    </bk>
    <bk>
      <rc t="2" v="680"/>
    </bk>
    <bk>
      <rc t="2" v="681"/>
    </bk>
    <bk>
      <rc t="2" v="682"/>
    </bk>
    <bk>
      <rc t="2" v="683"/>
    </bk>
    <bk>
      <rc t="2" v="684"/>
    </bk>
    <bk>
      <rc t="2" v="685"/>
    </bk>
    <bk>
      <rc t="2" v="686"/>
    </bk>
    <bk>
      <rc t="2" v="687"/>
    </bk>
    <bk>
      <rc t="2" v="688"/>
    </bk>
    <bk>
      <rc t="2" v="689"/>
    </bk>
    <bk>
      <rc t="2" v="690"/>
    </bk>
    <bk>
      <rc t="2" v="691"/>
    </bk>
    <bk>
      <rc t="2" v="692"/>
    </bk>
    <bk>
      <rc t="2" v="693"/>
    </bk>
    <bk>
      <rc t="2" v="694"/>
    </bk>
    <bk>
      <rc t="2" v="695"/>
    </bk>
    <bk>
      <rc t="2" v="696"/>
    </bk>
    <bk>
      <rc t="2" v="697"/>
    </bk>
    <bk>
      <rc t="2" v="698"/>
    </bk>
    <bk>
      <rc t="2" v="699"/>
    </bk>
    <bk>
      <rc t="2" v="700"/>
    </bk>
    <bk>
      <rc t="2" v="701"/>
    </bk>
    <bk>
      <rc t="2" v="702"/>
    </bk>
    <bk>
      <rc t="2" v="703"/>
    </bk>
    <bk>
      <rc t="2" v="704"/>
    </bk>
    <bk>
      <rc t="2" v="705"/>
    </bk>
    <bk>
      <rc t="2" v="706"/>
    </bk>
    <bk>
      <rc t="2" v="707"/>
    </bk>
    <bk>
      <rc t="2" v="708"/>
    </bk>
    <bk>
      <rc t="2" v="709"/>
    </bk>
    <bk>
      <rc t="2" v="710"/>
    </bk>
    <bk>
      <rc t="2" v="711"/>
    </bk>
    <bk>
      <rc t="2" v="712"/>
    </bk>
    <bk>
      <rc t="2" v="713"/>
    </bk>
    <bk>
      <rc t="2" v="714"/>
    </bk>
    <bk>
      <rc t="2" v="715"/>
    </bk>
    <bk>
      <rc t="2" v="716"/>
    </bk>
    <bk>
      <rc t="2" v="717"/>
    </bk>
    <bk>
      <rc t="2" v="718"/>
    </bk>
    <bk>
      <rc t="2" v="719"/>
    </bk>
    <bk>
      <rc t="2" v="720"/>
    </bk>
    <bk>
      <rc t="2" v="721"/>
    </bk>
    <bk>
      <rc t="2" v="722"/>
    </bk>
    <bk>
      <rc t="2" v="723"/>
    </bk>
    <bk>
      <rc t="2" v="724"/>
    </bk>
    <bk>
      <rc t="2" v="725"/>
    </bk>
    <bk>
      <rc t="2" v="726"/>
    </bk>
    <bk>
      <rc t="2" v="727"/>
    </bk>
    <bk>
      <rc t="2" v="728"/>
    </bk>
    <bk>
      <rc t="2" v="729"/>
    </bk>
    <bk>
      <rc t="2" v="730"/>
    </bk>
    <bk>
      <rc t="2" v="731"/>
    </bk>
    <bk>
      <rc t="2" v="732"/>
    </bk>
    <bk>
      <rc t="2" v="733"/>
    </bk>
    <bk>
      <rc t="2" v="734"/>
    </bk>
    <bk>
      <rc t="2" v="735"/>
    </bk>
    <bk>
      <rc t="2" v="736"/>
    </bk>
    <bk>
      <rc t="2" v="737"/>
    </bk>
    <bk>
      <rc t="2" v="738"/>
    </bk>
    <bk>
      <rc t="2" v="739"/>
    </bk>
    <bk>
      <rc t="2" v="740"/>
    </bk>
    <bk>
      <rc t="2" v="741"/>
    </bk>
    <bk>
      <rc t="2" v="742"/>
    </bk>
    <bk>
      <rc t="2" v="743"/>
    </bk>
    <bk>
      <rc t="2" v="744"/>
    </bk>
    <bk>
      <rc t="2" v="745"/>
    </bk>
    <bk>
      <rc t="2" v="746"/>
    </bk>
    <bk>
      <rc t="2" v="747"/>
    </bk>
    <bk>
      <rc t="2" v="748"/>
    </bk>
    <bk>
      <rc t="2" v="749"/>
    </bk>
    <bk>
      <rc t="2" v="750"/>
    </bk>
    <bk>
      <rc t="2" v="751"/>
    </bk>
    <bk>
      <rc t="2" v="752"/>
    </bk>
    <bk>
      <rc t="2" v="753"/>
    </bk>
    <bk>
      <rc t="2" v="754"/>
    </bk>
    <bk>
      <rc t="2" v="755"/>
    </bk>
    <bk>
      <rc t="2" v="756"/>
    </bk>
    <bk>
      <rc t="2" v="757"/>
    </bk>
    <bk>
      <rc t="2" v="758"/>
    </bk>
    <bk>
      <rc t="2" v="759"/>
    </bk>
    <bk>
      <rc t="2" v="760"/>
    </bk>
    <bk>
      <rc t="2" v="761"/>
    </bk>
    <bk>
      <rc t="2" v="762"/>
    </bk>
    <bk>
      <rc t="2" v="763"/>
    </bk>
    <bk>
      <rc t="2" v="764"/>
    </bk>
    <bk>
      <rc t="2" v="765"/>
    </bk>
    <bk>
      <rc t="2" v="766"/>
    </bk>
    <bk>
      <rc t="2" v="767"/>
    </bk>
    <bk>
      <rc t="2" v="768"/>
    </bk>
    <bk>
      <rc t="2" v="769"/>
    </bk>
    <bk>
      <rc t="2" v="770"/>
    </bk>
    <bk>
      <rc t="2" v="771"/>
    </bk>
    <bk>
      <rc t="2" v="772"/>
    </bk>
    <bk>
      <rc t="2" v="773"/>
    </bk>
    <bk>
      <rc t="2" v="774"/>
    </bk>
    <bk>
      <rc t="2" v="775"/>
    </bk>
    <bk>
      <rc t="2" v="776"/>
    </bk>
    <bk>
      <rc t="2" v="777"/>
    </bk>
    <bk>
      <rc t="2" v="778"/>
    </bk>
    <bk>
      <rc t="2" v="779"/>
    </bk>
    <bk>
      <rc t="2" v="780"/>
    </bk>
    <bk>
      <rc t="2" v="781"/>
    </bk>
    <bk>
      <rc t="2" v="782"/>
    </bk>
    <bk>
      <rc t="2" v="783"/>
    </bk>
    <bk>
      <rc t="2" v="784"/>
    </bk>
    <bk>
      <rc t="2" v="785"/>
    </bk>
    <bk>
      <rc t="2" v="786"/>
    </bk>
    <bk>
      <rc t="2" v="787"/>
    </bk>
    <bk>
      <rc t="2" v="788"/>
    </bk>
    <bk>
      <rc t="2" v="789"/>
    </bk>
    <bk>
      <rc t="2" v="790"/>
    </bk>
    <bk>
      <rc t="2" v="791"/>
    </bk>
    <bk>
      <rc t="2" v="792"/>
    </bk>
    <bk>
      <rc t="2" v="793"/>
    </bk>
    <bk>
      <rc t="2" v="794"/>
    </bk>
    <bk>
      <rc t="2" v="795"/>
    </bk>
    <bk>
      <rc t="2" v="796"/>
    </bk>
    <bk>
      <rc t="2" v="797"/>
    </bk>
    <bk>
      <rc t="2" v="798"/>
    </bk>
    <bk>
      <rc t="2" v="799"/>
    </bk>
    <bk>
      <rc t="2" v="800"/>
    </bk>
    <bk>
      <rc t="2" v="801"/>
    </bk>
    <bk>
      <rc t="2" v="802"/>
    </bk>
    <bk>
      <rc t="2" v="803"/>
    </bk>
    <bk>
      <rc t="2" v="804"/>
    </bk>
    <bk>
      <rc t="2" v="805"/>
    </bk>
    <bk>
      <rc t="2" v="806"/>
    </bk>
    <bk>
      <rc t="2" v="807"/>
    </bk>
    <bk>
      <rc t="2" v="808"/>
    </bk>
    <bk>
      <rc t="2" v="809"/>
    </bk>
    <bk>
      <rc t="2" v="810"/>
    </bk>
    <bk>
      <rc t="2" v="811"/>
    </bk>
    <bk>
      <rc t="2" v="812"/>
    </bk>
    <bk>
      <rc t="2" v="813"/>
    </bk>
    <bk>
      <rc t="2" v="814"/>
    </bk>
    <bk>
      <rc t="2" v="815"/>
    </bk>
    <bk>
      <rc t="2" v="816"/>
    </bk>
    <bk>
      <rc t="2" v="817"/>
    </bk>
    <bk>
      <rc t="2" v="818"/>
    </bk>
    <bk>
      <rc t="2" v="819"/>
    </bk>
    <bk>
      <rc t="2" v="820"/>
    </bk>
    <bk>
      <rc t="2" v="821"/>
    </bk>
    <bk>
      <rc t="2" v="822"/>
    </bk>
    <bk>
      <rc t="2" v="823"/>
    </bk>
    <bk>
      <rc t="2" v="824"/>
    </bk>
    <bk>
      <rc t="2" v="825"/>
    </bk>
    <bk>
      <rc t="2" v="826"/>
    </bk>
    <bk>
      <rc t="2" v="827"/>
    </bk>
    <bk>
      <rc t="2" v="828"/>
    </bk>
    <bk>
      <rc t="2" v="829"/>
    </bk>
    <bk>
      <rc t="2" v="830"/>
    </bk>
    <bk>
      <rc t="2" v="831"/>
    </bk>
    <bk>
      <rc t="2" v="832"/>
    </bk>
    <bk>
      <rc t="2" v="833"/>
    </bk>
    <bk>
      <rc t="2" v="834"/>
    </bk>
    <bk>
      <rc t="2" v="835"/>
    </bk>
    <bk>
      <rc t="2" v="836"/>
    </bk>
    <bk>
      <rc t="2" v="837"/>
    </bk>
    <bk>
      <rc t="2" v="838"/>
    </bk>
    <bk>
      <rc t="2" v="839"/>
    </bk>
    <bk>
      <rc t="2" v="840"/>
    </bk>
    <bk>
      <rc t="2" v="841"/>
    </bk>
    <bk>
      <rc t="2" v="842"/>
    </bk>
    <bk>
      <rc t="2" v="843"/>
    </bk>
    <bk>
      <rc t="2" v="844"/>
    </bk>
    <bk>
      <rc t="2" v="845"/>
    </bk>
    <bk>
      <rc t="2" v="846"/>
    </bk>
    <bk>
      <rc t="2" v="847"/>
    </bk>
    <bk>
      <rc t="2" v="848"/>
    </bk>
    <bk>
      <rc t="2" v="849"/>
    </bk>
    <bk>
      <rc t="2" v="850"/>
    </bk>
    <bk>
      <rc t="2" v="851"/>
    </bk>
    <bk>
      <rc t="2" v="852"/>
    </bk>
    <bk>
      <rc t="2" v="853"/>
    </bk>
    <bk>
      <rc t="2" v="854"/>
    </bk>
    <bk>
      <rc t="2" v="855"/>
    </bk>
    <bk>
      <rc t="2" v="856"/>
    </bk>
    <bk>
      <rc t="2" v="857"/>
    </bk>
    <bk>
      <rc t="2" v="858"/>
    </bk>
    <bk>
      <rc t="2" v="859"/>
    </bk>
    <bk>
      <rc t="2" v="860"/>
    </bk>
    <bk>
      <rc t="2" v="861"/>
    </bk>
    <bk>
      <rc t="2" v="862"/>
    </bk>
    <bk>
      <rc t="2" v="863"/>
    </bk>
    <bk>
      <rc t="2" v="864"/>
    </bk>
    <bk>
      <rc t="2" v="865"/>
    </bk>
    <bk>
      <rc t="2" v="866"/>
    </bk>
    <bk>
      <rc t="2" v="867"/>
    </bk>
    <bk>
      <rc t="2" v="868"/>
    </bk>
    <bk>
      <rc t="2" v="869"/>
    </bk>
    <bk>
      <rc t="2" v="870"/>
    </bk>
    <bk>
      <rc t="2" v="871"/>
    </bk>
    <bk>
      <rc t="2" v="872"/>
    </bk>
    <bk>
      <rc t="2" v="873"/>
    </bk>
    <bk>
      <rc t="2" v="874"/>
    </bk>
    <bk>
      <rc t="2" v="875"/>
    </bk>
    <bk>
      <rc t="2" v="876"/>
    </bk>
    <bk>
      <rc t="2" v="877"/>
    </bk>
    <bk>
      <rc t="2" v="878"/>
    </bk>
    <bk>
      <rc t="2" v="879"/>
    </bk>
    <bk>
      <rc t="2" v="880"/>
    </bk>
    <bk>
      <rc t="2" v="881"/>
    </bk>
    <bk>
      <rc t="2" v="882"/>
    </bk>
    <bk>
      <rc t="2" v="883"/>
    </bk>
    <bk>
      <rc t="2" v="884"/>
    </bk>
    <bk>
      <rc t="2" v="885"/>
    </bk>
    <bk>
      <rc t="2" v="886"/>
    </bk>
    <bk>
      <rc t="2" v="887"/>
    </bk>
    <bk>
      <rc t="2" v="888"/>
    </bk>
    <bk>
      <rc t="2" v="889"/>
    </bk>
    <bk>
      <rc t="2" v="890"/>
    </bk>
    <bk>
      <rc t="2" v="891"/>
    </bk>
    <bk>
      <rc t="2" v="892"/>
    </bk>
    <bk>
      <rc t="2" v="893"/>
    </bk>
    <bk>
      <rc t="2" v="894"/>
    </bk>
    <bk>
      <rc t="2" v="895"/>
    </bk>
    <bk>
      <rc t="2" v="896"/>
    </bk>
    <bk>
      <rc t="2" v="897"/>
    </bk>
    <bk>
      <rc t="2" v="898"/>
    </bk>
    <bk>
      <rc t="2" v="899"/>
    </bk>
    <bk>
      <rc t="2" v="900"/>
    </bk>
    <bk>
      <rc t="2" v="901"/>
    </bk>
    <bk>
      <rc t="2" v="902"/>
    </bk>
    <bk>
      <rc t="2" v="903"/>
    </bk>
    <bk>
      <rc t="2" v="904"/>
    </bk>
    <bk>
      <rc t="2" v="905"/>
    </bk>
    <bk>
      <rc t="2" v="906"/>
    </bk>
    <bk>
      <rc t="2" v="907"/>
    </bk>
    <bk>
      <rc t="2" v="908"/>
    </bk>
    <bk>
      <rc t="2" v="909"/>
    </bk>
    <bk>
      <rc t="2" v="910"/>
    </bk>
    <bk>
      <rc t="2" v="911"/>
    </bk>
    <bk>
      <rc t="2" v="912"/>
    </bk>
    <bk>
      <rc t="2" v="913"/>
    </bk>
    <bk>
      <rc t="2" v="914"/>
    </bk>
    <bk>
      <rc t="2" v="915"/>
    </bk>
    <bk>
      <rc t="2" v="916"/>
    </bk>
    <bk>
      <rc t="2" v="917"/>
    </bk>
    <bk>
      <rc t="2" v="918"/>
    </bk>
    <bk>
      <rc t="2" v="919"/>
    </bk>
    <bk>
      <rc t="2" v="920"/>
    </bk>
    <bk>
      <rc t="2" v="921"/>
    </bk>
    <bk>
      <rc t="2" v="922"/>
    </bk>
    <bk>
      <rc t="2" v="923"/>
    </bk>
    <bk>
      <rc t="2" v="924"/>
    </bk>
    <bk>
      <rc t="2" v="925"/>
    </bk>
    <bk>
      <rc t="2" v="926"/>
    </bk>
    <bk>
      <rc t="2" v="927"/>
    </bk>
    <bk>
      <rc t="2" v="928"/>
    </bk>
    <bk>
      <rc t="2" v="929"/>
    </bk>
    <bk>
      <rc t="2" v="930"/>
    </bk>
    <bk>
      <rc t="2" v="931"/>
    </bk>
    <bk>
      <rc t="2" v="932"/>
    </bk>
    <bk>
      <rc t="2" v="933"/>
    </bk>
    <bk>
      <rc t="2" v="934"/>
    </bk>
    <bk>
      <rc t="2" v="935"/>
    </bk>
    <bk>
      <rc t="2" v="936"/>
    </bk>
    <bk>
      <rc t="2" v="937"/>
    </bk>
    <bk>
      <rc t="2" v="938"/>
    </bk>
    <bk>
      <rc t="2" v="939"/>
    </bk>
    <bk>
      <rc t="2" v="940"/>
    </bk>
    <bk>
      <rc t="2" v="941"/>
    </bk>
    <bk>
      <rc t="2" v="942"/>
    </bk>
    <bk>
      <rc t="2" v="943"/>
    </bk>
    <bk>
      <rc t="2" v="944"/>
    </bk>
    <bk>
      <rc t="2" v="945"/>
    </bk>
    <bk>
      <rc t="2" v="946"/>
    </bk>
    <bk>
      <rc t="2" v="947"/>
    </bk>
    <bk>
      <rc t="2" v="948"/>
    </bk>
    <bk>
      <rc t="2" v="949"/>
    </bk>
    <bk>
      <rc t="2" v="950"/>
    </bk>
    <bk>
      <rc t="2" v="951"/>
    </bk>
    <bk>
      <rc t="2" v="952"/>
    </bk>
    <bk>
      <rc t="2" v="953"/>
    </bk>
    <bk>
      <rc t="2" v="954"/>
    </bk>
    <bk>
      <rc t="2" v="955"/>
    </bk>
    <bk>
      <rc t="2" v="956"/>
    </bk>
    <bk>
      <rc t="2" v="957"/>
    </bk>
    <bk>
      <rc t="2" v="958"/>
    </bk>
    <bk>
      <rc t="2" v="959"/>
    </bk>
    <bk>
      <rc t="2" v="960"/>
    </bk>
    <bk>
      <rc t="2" v="961"/>
    </bk>
    <bk>
      <rc t="2" v="962"/>
    </bk>
    <bk>
      <rc t="2" v="963"/>
    </bk>
    <bk>
      <rc t="2" v="964"/>
    </bk>
    <bk>
      <rc t="2" v="965"/>
    </bk>
    <bk>
      <rc t="2" v="966"/>
    </bk>
    <bk>
      <rc t="2" v="967"/>
    </bk>
    <bk>
      <rc t="2" v="968"/>
    </bk>
    <bk>
      <rc t="2" v="969"/>
    </bk>
    <bk>
      <rc t="2" v="970"/>
    </bk>
    <bk>
      <rc t="2" v="971"/>
    </bk>
    <bk>
      <rc t="2" v="972"/>
    </bk>
    <bk>
      <rc t="2" v="973"/>
    </bk>
    <bk>
      <rc t="2" v="974"/>
    </bk>
    <bk>
      <rc t="2" v="975"/>
    </bk>
    <bk>
      <rc t="2" v="976"/>
    </bk>
    <bk>
      <rc t="2" v="977"/>
    </bk>
    <bk>
      <rc t="2" v="978"/>
    </bk>
    <bk>
      <rc t="2" v="979"/>
    </bk>
    <bk>
      <rc t="2" v="980"/>
    </bk>
    <bk>
      <rc t="2" v="981"/>
    </bk>
    <bk>
      <rc t="2" v="982"/>
    </bk>
    <bk>
      <rc t="2" v="983"/>
    </bk>
    <bk>
      <rc t="2" v="984"/>
    </bk>
    <bk>
      <rc t="2" v="985"/>
    </bk>
    <bk>
      <rc t="2" v="986"/>
    </bk>
    <bk>
      <rc t="2" v="987"/>
    </bk>
    <bk>
      <rc t="2" v="988"/>
    </bk>
    <bk>
      <rc t="2" v="989"/>
    </bk>
    <bk>
      <rc t="2" v="990"/>
    </bk>
    <bk>
      <rc t="2" v="991"/>
    </bk>
    <bk>
      <rc t="2" v="992"/>
    </bk>
    <bk>
      <rc t="2" v="993"/>
    </bk>
    <bk>
      <rc t="2" v="994"/>
    </bk>
    <bk>
      <rc t="2" v="995"/>
    </bk>
    <bk>
      <rc t="2" v="996"/>
    </bk>
    <bk>
      <rc t="2" v="997"/>
    </bk>
    <bk>
      <rc t="2" v="998"/>
    </bk>
    <bk>
      <rc t="2" v="999"/>
    </bk>
    <bk>
      <rc t="2" v="1000"/>
    </bk>
    <bk>
      <rc t="2" v="1001"/>
    </bk>
    <bk>
      <rc t="2" v="1002"/>
    </bk>
    <bk>
      <rc t="2" v="1003"/>
    </bk>
    <bk>
      <rc t="2" v="1004"/>
    </bk>
    <bk>
      <rc t="2" v="1005"/>
    </bk>
    <bk>
      <rc t="2" v="1006"/>
    </bk>
    <bk>
      <rc t="2" v="1007"/>
    </bk>
    <bk>
      <rc t="2" v="1008"/>
    </bk>
    <bk>
      <rc t="2" v="1009"/>
    </bk>
    <bk>
      <rc t="2" v="1010"/>
    </bk>
    <bk>
      <rc t="2" v="1011"/>
    </bk>
    <bk>
      <rc t="2" v="1012"/>
    </bk>
    <bk>
      <rc t="2" v="1013"/>
    </bk>
    <bk>
      <rc t="2" v="1014"/>
    </bk>
    <bk>
      <rc t="2" v="1015"/>
    </bk>
    <bk>
      <rc t="2" v="1016"/>
    </bk>
    <bk>
      <rc t="2" v="1017"/>
    </bk>
    <bk>
      <rc t="2" v="1018"/>
    </bk>
    <bk>
      <rc t="2" v="1019"/>
    </bk>
    <bk>
      <rc t="2" v="1020"/>
    </bk>
    <bk>
      <rc t="2" v="1021"/>
    </bk>
    <bk>
      <rc t="2" v="1022"/>
    </bk>
    <bk>
      <rc t="2" v="1023"/>
    </bk>
    <bk>
      <rc t="2" v="1024"/>
    </bk>
    <bk>
      <rc t="2" v="1025"/>
    </bk>
    <bk>
      <rc t="2" v="1026"/>
    </bk>
    <bk>
      <rc t="2" v="1027"/>
    </bk>
    <bk>
      <rc t="2" v="1028"/>
    </bk>
    <bk>
      <rc t="2" v="1029"/>
    </bk>
    <bk>
      <rc t="2" v="1030"/>
    </bk>
    <bk>
      <rc t="2" v="1031"/>
    </bk>
    <bk>
      <rc t="2" v="1032"/>
    </bk>
    <bk>
      <rc t="2" v="1033"/>
    </bk>
    <bk>
      <rc t="2" v="1034"/>
    </bk>
    <bk>
      <rc t="2" v="1035"/>
    </bk>
    <bk>
      <rc t="2" v="1036"/>
    </bk>
    <bk>
      <rc t="2" v="1037"/>
    </bk>
    <bk>
      <rc t="2" v="1038"/>
    </bk>
    <bk>
      <rc t="2" v="1039"/>
    </bk>
    <bk>
      <rc t="2" v="1040"/>
    </bk>
    <bk>
      <rc t="2" v="1041"/>
    </bk>
    <bk>
      <rc t="2" v="1042"/>
    </bk>
    <bk>
      <rc t="2" v="1043"/>
    </bk>
    <bk>
      <rc t="2" v="1044"/>
    </bk>
    <bk>
      <rc t="2" v="1045"/>
    </bk>
    <bk>
      <rc t="2" v="1046"/>
    </bk>
    <bk>
      <rc t="2" v="1047"/>
    </bk>
    <bk>
      <rc t="2" v="1048"/>
    </bk>
    <bk>
      <rc t="2" v="1049"/>
    </bk>
    <bk>
      <rc t="2" v="1050"/>
    </bk>
    <bk>
      <rc t="2" v="1051"/>
    </bk>
    <bk>
      <rc t="2" v="1052"/>
    </bk>
    <bk>
      <rc t="2" v="1053"/>
    </bk>
    <bk>
      <rc t="2" v="1054"/>
    </bk>
    <bk>
      <rc t="2" v="1055"/>
    </bk>
    <bk>
      <rc t="2" v="1056"/>
    </bk>
    <bk>
      <rc t="2" v="1057"/>
    </bk>
    <bk>
      <rc t="2" v="1058"/>
    </bk>
    <bk>
      <rc t="2" v="1059"/>
    </bk>
    <bk>
      <rc t="2" v="1060"/>
    </bk>
    <bk>
      <rc t="2" v="1061"/>
    </bk>
    <bk>
      <rc t="2" v="1062"/>
    </bk>
    <bk>
      <rc t="2" v="1063"/>
    </bk>
    <bk>
      <rc t="2" v="1064"/>
    </bk>
    <bk>
      <rc t="2" v="1065"/>
    </bk>
    <bk>
      <rc t="2" v="1066"/>
    </bk>
    <bk>
      <rc t="2" v="1067"/>
    </bk>
    <bk>
      <rc t="2" v="1068"/>
    </bk>
    <bk>
      <rc t="2" v="1069"/>
    </bk>
    <bk>
      <rc t="2" v="1070"/>
    </bk>
    <bk>
      <rc t="2" v="1071"/>
    </bk>
    <bk>
      <rc t="2" v="1072"/>
    </bk>
    <bk>
      <rc t="2" v="1073"/>
    </bk>
    <bk>
      <rc t="2" v="1074"/>
    </bk>
    <bk>
      <rc t="2" v="1075"/>
    </bk>
    <bk>
      <rc t="2" v="1076"/>
    </bk>
    <bk>
      <rc t="2" v="1077"/>
    </bk>
    <bk>
      <rc t="2" v="1078"/>
    </bk>
    <bk>
      <rc t="2" v="1079"/>
    </bk>
    <bk>
      <rc t="2" v="1080"/>
    </bk>
    <bk>
      <rc t="2" v="1081"/>
    </bk>
    <bk>
      <rc t="2" v="1082"/>
    </bk>
    <bk>
      <rc t="2" v="1083"/>
    </bk>
    <bk>
      <rc t="2" v="1084"/>
    </bk>
    <bk>
      <rc t="2" v="1085"/>
    </bk>
    <bk>
      <rc t="2" v="1086"/>
    </bk>
    <bk>
      <rc t="2" v="1087"/>
    </bk>
    <bk>
      <rc t="2" v="1088"/>
    </bk>
    <bk>
      <rc t="2" v="1089"/>
    </bk>
    <bk>
      <rc t="2" v="1090"/>
    </bk>
    <bk>
      <rc t="2" v="1091"/>
    </bk>
    <bk>
      <rc t="2" v="1092"/>
    </bk>
    <bk>
      <rc t="2" v="1093"/>
    </bk>
    <bk>
      <rc t="2" v="1094"/>
    </bk>
    <bk>
      <rc t="2" v="1095"/>
    </bk>
    <bk>
      <rc t="2" v="1096"/>
    </bk>
    <bk>
      <rc t="2" v="1097"/>
    </bk>
    <bk>
      <rc t="2" v="1098"/>
    </bk>
    <bk>
      <rc t="2" v="1099"/>
    </bk>
    <bk>
      <rc t="2" v="1100"/>
    </bk>
    <bk>
      <rc t="2" v="1101"/>
    </bk>
    <bk>
      <rc t="2" v="1102"/>
    </bk>
    <bk>
      <rc t="2" v="1103"/>
    </bk>
    <bk>
      <rc t="2" v="1104"/>
    </bk>
    <bk>
      <rc t="2" v="1105"/>
    </bk>
    <bk>
      <rc t="2" v="1106"/>
    </bk>
    <bk>
      <rc t="2" v="1107"/>
    </bk>
    <bk>
      <rc t="2" v="1108"/>
    </bk>
    <bk>
      <rc t="2" v="1109"/>
    </bk>
    <bk>
      <rc t="2" v="1110"/>
    </bk>
    <bk>
      <rc t="2" v="1111"/>
    </bk>
    <bk>
      <rc t="2" v="1112"/>
    </bk>
    <bk>
      <rc t="2" v="1113"/>
    </bk>
    <bk>
      <rc t="2" v="1114"/>
    </bk>
    <bk>
      <rc t="2" v="1115"/>
    </bk>
    <bk>
      <rc t="2" v="1116"/>
    </bk>
    <bk>
      <rc t="2" v="1117"/>
    </bk>
    <bk>
      <rc t="2" v="1118"/>
    </bk>
    <bk>
      <rc t="2" v="1119"/>
    </bk>
    <bk>
      <rc t="2" v="1120"/>
    </bk>
    <bk>
      <rc t="2" v="1121"/>
    </bk>
    <bk>
      <rc t="2" v="1122"/>
    </bk>
    <bk>
      <rc t="2" v="1123"/>
    </bk>
    <bk>
      <rc t="2" v="1124"/>
    </bk>
    <bk>
      <rc t="2" v="1125"/>
    </bk>
    <bk>
      <rc t="2" v="1126"/>
    </bk>
    <bk>
      <rc t="2" v="1127"/>
    </bk>
    <bk>
      <rc t="2" v="1128"/>
    </bk>
    <bk>
      <rc t="2" v="1129"/>
    </bk>
    <bk>
      <rc t="2" v="1130"/>
    </bk>
    <bk>
      <rc t="2" v="1131"/>
    </bk>
    <bk>
      <rc t="2" v="1132"/>
    </bk>
    <bk>
      <rc t="2" v="1133"/>
    </bk>
    <bk>
      <rc t="2" v="1134"/>
    </bk>
    <bk>
      <rc t="2" v="1135"/>
    </bk>
    <bk>
      <rc t="2" v="1136"/>
    </bk>
    <bk>
      <rc t="2" v="1137"/>
    </bk>
    <bk>
      <rc t="2" v="1138"/>
    </bk>
    <bk>
      <rc t="2" v="1139"/>
    </bk>
    <bk>
      <rc t="2" v="1140"/>
    </bk>
    <bk>
      <rc t="2" v="1141"/>
    </bk>
    <bk>
      <rc t="2" v="1142"/>
    </bk>
    <bk>
      <rc t="2" v="1143"/>
    </bk>
    <bk>
      <rc t="2" v="1144"/>
    </bk>
    <bk>
      <rc t="2" v="1145"/>
    </bk>
    <bk>
      <rc t="2" v="1146"/>
    </bk>
    <bk>
      <rc t="2" v="1147"/>
    </bk>
    <bk>
      <rc t="2" v="1148"/>
    </bk>
    <bk>
      <rc t="2" v="1149"/>
    </bk>
    <bk>
      <rc t="2" v="1150"/>
    </bk>
    <bk>
      <rc t="2" v="1151"/>
    </bk>
    <bk>
      <rc t="2" v="1152"/>
    </bk>
    <bk>
      <rc t="2" v="1153"/>
    </bk>
    <bk>
      <rc t="2" v="1154"/>
    </bk>
    <bk>
      <rc t="2" v="1155"/>
    </bk>
    <bk>
      <rc t="2" v="1156"/>
    </bk>
    <bk>
      <rc t="2" v="1157"/>
    </bk>
    <bk>
      <rc t="2" v="1158"/>
    </bk>
    <bk>
      <rc t="2" v="1159"/>
    </bk>
    <bk>
      <rc t="2" v="1160"/>
    </bk>
    <bk>
      <rc t="2" v="1161"/>
    </bk>
    <bk>
      <rc t="2" v="1162"/>
    </bk>
    <bk>
      <rc t="2" v="1163"/>
    </bk>
    <bk>
      <rc t="2" v="1164"/>
    </bk>
    <bk>
      <rc t="2" v="1165"/>
    </bk>
    <bk>
      <rc t="2" v="1166"/>
    </bk>
    <bk>
      <rc t="2" v="1167"/>
    </bk>
    <bk>
      <rc t="2" v="1168"/>
    </bk>
    <bk>
      <rc t="2" v="1169"/>
    </bk>
    <bk>
      <rc t="2" v="1170"/>
    </bk>
    <bk>
      <rc t="2" v="1171"/>
    </bk>
    <bk>
      <rc t="2" v="1172"/>
    </bk>
    <bk>
      <rc t="2" v="1173"/>
    </bk>
    <bk>
      <rc t="2" v="1174"/>
    </bk>
    <bk>
      <rc t="2" v="1175"/>
    </bk>
    <bk>
      <rc t="2" v="1176"/>
    </bk>
    <bk>
      <rc t="2" v="1177"/>
    </bk>
    <bk>
      <rc t="2" v="1178"/>
    </bk>
    <bk>
      <rc t="2" v="1179"/>
    </bk>
    <bk>
      <rc t="2" v="1180"/>
    </bk>
    <bk>
      <rc t="2" v="1181"/>
    </bk>
    <bk>
      <rc t="2" v="1182"/>
    </bk>
    <bk>
      <rc t="2" v="1183"/>
    </bk>
    <bk>
      <rc t="2" v="1184"/>
    </bk>
    <bk>
      <rc t="2" v="1185"/>
    </bk>
    <bk>
      <rc t="2" v="1186"/>
    </bk>
    <bk>
      <rc t="2" v="1187"/>
    </bk>
    <bk>
      <rc t="2" v="1188"/>
    </bk>
    <bk>
      <rc t="2" v="1189"/>
    </bk>
    <bk>
      <rc t="2" v="1190"/>
    </bk>
    <bk>
      <rc t="2" v="1191"/>
    </bk>
    <bk>
      <rc t="2" v="1192"/>
    </bk>
    <bk>
      <rc t="2" v="1193"/>
    </bk>
    <bk>
      <rc t="2" v="1194"/>
    </bk>
    <bk>
      <rc t="2" v="1195"/>
    </bk>
    <bk>
      <rc t="2" v="1196"/>
    </bk>
    <bk>
      <rc t="2" v="1197"/>
    </bk>
    <bk>
      <rc t="2" v="1198"/>
    </bk>
    <bk>
      <rc t="2" v="1199"/>
    </bk>
    <bk>
      <rc t="2" v="1200"/>
    </bk>
    <bk>
      <rc t="2" v="1201"/>
    </bk>
    <bk>
      <rc t="2" v="1202"/>
    </bk>
    <bk>
      <rc t="2" v="1203"/>
    </bk>
    <bk>
      <rc t="2" v="1204"/>
    </bk>
    <bk>
      <rc t="2" v="1205"/>
    </bk>
    <bk>
      <rc t="2" v="1206"/>
    </bk>
    <bk>
      <rc t="2" v="1207"/>
    </bk>
    <bk>
      <rc t="2" v="1208"/>
    </bk>
    <bk>
      <rc t="2" v="1209"/>
    </bk>
    <bk>
      <rc t="2" v="1210"/>
    </bk>
    <bk>
      <rc t="2" v="1211"/>
    </bk>
    <bk>
      <rc t="2" v="1212"/>
    </bk>
    <bk>
      <rc t="2" v="1213"/>
    </bk>
    <bk>
      <rc t="2" v="1214"/>
    </bk>
    <bk>
      <rc t="2" v="1215"/>
    </bk>
    <bk>
      <rc t="2" v="1216"/>
    </bk>
    <bk>
      <rc t="2" v="1217"/>
    </bk>
    <bk>
      <rc t="2" v="1218"/>
    </bk>
    <bk>
      <rc t="2" v="1219"/>
    </bk>
    <bk>
      <rc t="2" v="1220"/>
    </bk>
    <bk>
      <rc t="2" v="1221"/>
    </bk>
    <bk>
      <rc t="2" v="1222"/>
    </bk>
    <bk>
      <rc t="2" v="1223"/>
    </bk>
    <bk>
      <rc t="2" v="1224"/>
    </bk>
    <bk>
      <rc t="2" v="1225"/>
    </bk>
    <bk>
      <rc t="2" v="1226"/>
    </bk>
    <bk>
      <rc t="2" v="1227"/>
    </bk>
    <bk>
      <rc t="2" v="1228"/>
    </bk>
    <bk>
      <rc t="2" v="1229"/>
    </bk>
    <bk>
      <rc t="2" v="1230"/>
    </bk>
    <bk>
      <rc t="2" v="1231"/>
    </bk>
    <bk>
      <rc t="2" v="1232"/>
    </bk>
    <bk>
      <rc t="2" v="1233"/>
    </bk>
    <bk>
      <rc t="2" v="1234"/>
    </bk>
    <bk>
      <rc t="2" v="1235"/>
    </bk>
    <bk>
      <rc t="2" v="1236"/>
    </bk>
    <bk>
      <rc t="2" v="1237"/>
    </bk>
    <bk>
      <rc t="2" v="1238"/>
    </bk>
    <bk>
      <rc t="2" v="1239"/>
    </bk>
    <bk>
      <rc t="2" v="1240"/>
    </bk>
    <bk>
      <rc t="2" v="1241"/>
    </bk>
    <bk>
      <rc t="2" v="1242"/>
    </bk>
    <bk>
      <rc t="2" v="1243"/>
    </bk>
    <bk>
      <rc t="2" v="1244"/>
    </bk>
    <bk>
      <rc t="2" v="1245"/>
    </bk>
    <bk>
      <rc t="2" v="1246"/>
    </bk>
    <bk>
      <rc t="2" v="1247"/>
    </bk>
    <bk>
      <rc t="2" v="1248"/>
    </bk>
    <bk>
      <rc t="2" v="1249"/>
    </bk>
    <bk>
      <rc t="2" v="1250"/>
    </bk>
    <bk>
      <rc t="2" v="1251"/>
    </bk>
    <bk>
      <rc t="2" v="1252"/>
    </bk>
    <bk>
      <rc t="2" v="1253"/>
    </bk>
    <bk>
      <rc t="2" v="1254"/>
    </bk>
    <bk>
      <rc t="2" v="1255"/>
    </bk>
    <bk>
      <rc t="2" v="1256"/>
    </bk>
    <bk>
      <rc t="2" v="1257"/>
    </bk>
    <bk>
      <rc t="2" v="1258"/>
    </bk>
    <bk>
      <rc t="2" v="1259"/>
    </bk>
    <bk>
      <rc t="2" v="1260"/>
    </bk>
    <bk>
      <rc t="2" v="1261"/>
    </bk>
    <bk>
      <rc t="2" v="1262"/>
    </bk>
    <bk>
      <rc t="2" v="1263"/>
    </bk>
    <bk>
      <rc t="2" v="1264"/>
    </bk>
    <bk>
      <rc t="2" v="1265"/>
    </bk>
    <bk>
      <rc t="2" v="1266"/>
    </bk>
    <bk>
      <rc t="2" v="1267"/>
    </bk>
    <bk>
      <rc t="2" v="1268"/>
    </bk>
    <bk>
      <rc t="2" v="1269"/>
    </bk>
    <bk>
      <rc t="2" v="1270"/>
    </bk>
    <bk>
      <rc t="2" v="1271"/>
    </bk>
    <bk>
      <rc t="2" v="1272"/>
    </bk>
    <bk>
      <rc t="2" v="1273"/>
    </bk>
    <bk>
      <rc t="2" v="1274"/>
    </bk>
    <bk>
      <rc t="2" v="1275"/>
    </bk>
    <bk>
      <rc t="2" v="1276"/>
    </bk>
    <bk>
      <rc t="2" v="1277"/>
    </bk>
    <bk>
      <rc t="2" v="1278"/>
    </bk>
    <bk>
      <rc t="2" v="1279"/>
    </bk>
    <bk>
      <rc t="2" v="1280"/>
    </bk>
    <bk>
      <rc t="2" v="1281"/>
    </bk>
    <bk>
      <rc t="2" v="1282"/>
    </bk>
    <bk>
      <rc t="2" v="1283"/>
    </bk>
    <bk>
      <rc t="2" v="1284"/>
    </bk>
    <bk>
      <rc t="2" v="1285"/>
    </bk>
    <bk>
      <rc t="2" v="1286"/>
    </bk>
    <bk>
      <rc t="2" v="1287"/>
    </bk>
    <bk>
      <rc t="2" v="1288"/>
    </bk>
    <bk>
      <rc t="2" v="1289"/>
    </bk>
    <bk>
      <rc t="2" v="1290"/>
    </bk>
    <bk>
      <rc t="2" v="1291"/>
    </bk>
    <bk>
      <rc t="2" v="1292"/>
    </bk>
    <bk>
      <rc t="2" v="1293"/>
    </bk>
    <bk>
      <rc t="2" v="1294"/>
    </bk>
    <bk>
      <rc t="2" v="1295"/>
    </bk>
    <bk>
      <rc t="2" v="1296"/>
    </bk>
    <bk>
      <rc t="2" v="1297"/>
    </bk>
    <bk>
      <rc t="2" v="1298"/>
    </bk>
    <bk>
      <rc t="2" v="1299"/>
    </bk>
    <bk>
      <rc t="2" v="1300"/>
    </bk>
    <bk>
      <rc t="2" v="1301"/>
    </bk>
    <bk>
      <rc t="2" v="1302"/>
    </bk>
    <bk>
      <rc t="2" v="1303"/>
    </bk>
    <bk>
      <rc t="2" v="1304"/>
    </bk>
    <bk>
      <rc t="2" v="1305"/>
    </bk>
    <bk>
      <rc t="2" v="1306"/>
    </bk>
    <bk>
      <rc t="2" v="1307"/>
    </bk>
    <bk>
      <rc t="2" v="1308"/>
    </bk>
    <bk>
      <rc t="2" v="1309"/>
    </bk>
    <bk>
      <rc t="2" v="1310"/>
    </bk>
    <bk>
      <rc t="2" v="1311"/>
    </bk>
    <bk>
      <rc t="2" v="1312"/>
    </bk>
    <bk>
      <rc t="2" v="1313"/>
    </bk>
    <bk>
      <rc t="2" v="1314"/>
    </bk>
    <bk>
      <rc t="2" v="1315"/>
    </bk>
    <bk>
      <rc t="2" v="1316"/>
    </bk>
    <bk>
      <rc t="2" v="1317"/>
    </bk>
    <bk>
      <rc t="2" v="1318"/>
    </bk>
    <bk>
      <rc t="2" v="1319"/>
    </bk>
    <bk>
      <rc t="2" v="1320"/>
    </bk>
    <bk>
      <rc t="2" v="1321"/>
    </bk>
    <bk>
      <rc t="2" v="1322"/>
    </bk>
    <bk>
      <rc t="2" v="1323"/>
    </bk>
    <bk>
      <rc t="2" v="1324"/>
    </bk>
    <bk>
      <rc t="2" v="1325"/>
    </bk>
    <bk>
      <rc t="2" v="1326"/>
    </bk>
    <bk>
      <rc t="2" v="1327"/>
    </bk>
    <bk>
      <rc t="2" v="1328"/>
    </bk>
    <bk>
      <rc t="2" v="1329"/>
    </bk>
    <bk>
      <rc t="2" v="1330"/>
    </bk>
    <bk>
      <rc t="2" v="1331"/>
    </bk>
    <bk>
      <rc t="2" v="1332"/>
    </bk>
    <bk>
      <rc t="2" v="1333"/>
    </bk>
    <bk>
      <rc t="2" v="1334"/>
    </bk>
    <bk>
      <rc t="2" v="1335"/>
    </bk>
    <bk>
      <rc t="2" v="1336"/>
    </bk>
    <bk>
      <rc t="2" v="1337"/>
    </bk>
    <bk>
      <rc t="2" v="1338"/>
    </bk>
    <bk>
      <rc t="2" v="1339"/>
    </bk>
    <bk>
      <rc t="2" v="1340"/>
    </bk>
    <bk>
      <rc t="2" v="1341"/>
    </bk>
    <bk>
      <rc t="2" v="1342"/>
    </bk>
    <bk>
      <rc t="2" v="1343"/>
    </bk>
    <bk>
      <rc t="2" v="1344"/>
    </bk>
    <bk>
      <rc t="2" v="1345"/>
    </bk>
    <bk>
      <rc t="2" v="1346"/>
    </bk>
    <bk>
      <rc t="2" v="1347"/>
    </bk>
    <bk>
      <rc t="2" v="1348"/>
    </bk>
    <bk>
      <rc t="2" v="1349"/>
    </bk>
    <bk>
      <rc t="2" v="1350"/>
    </bk>
    <bk>
      <rc t="2" v="1351"/>
    </bk>
    <bk>
      <rc t="2" v="1352"/>
    </bk>
    <bk>
      <rc t="2" v="1353"/>
    </bk>
    <bk>
      <rc t="2" v="1354"/>
    </bk>
    <bk>
      <rc t="2" v="1355"/>
    </bk>
    <bk>
      <rc t="2" v="1356"/>
    </bk>
    <bk>
      <rc t="2" v="1357"/>
    </bk>
    <bk>
      <rc t="2" v="1358"/>
    </bk>
    <bk>
      <rc t="2" v="1359"/>
    </bk>
    <bk>
      <rc t="2" v="1360"/>
    </bk>
    <bk>
      <rc t="2" v="1361"/>
    </bk>
    <bk>
      <rc t="2" v="1362"/>
    </bk>
    <bk>
      <rc t="2" v="1363"/>
    </bk>
    <bk>
      <rc t="2" v="1364"/>
    </bk>
    <bk>
      <rc t="2" v="1365"/>
    </bk>
    <bk>
      <rc t="2" v="1366"/>
    </bk>
    <bk>
      <rc t="2" v="1367"/>
    </bk>
    <bk>
      <rc t="2" v="1368"/>
    </bk>
    <bk>
      <rc t="2" v="1369"/>
    </bk>
    <bk>
      <rc t="2" v="1370"/>
    </bk>
    <bk>
      <rc t="2" v="1371"/>
    </bk>
    <bk>
      <rc t="2" v="1372"/>
    </bk>
    <bk>
      <rc t="2" v="1373"/>
    </bk>
    <bk>
      <rc t="2" v="1374"/>
    </bk>
    <bk>
      <rc t="2" v="1375"/>
    </bk>
    <bk>
      <rc t="2" v="1376"/>
    </bk>
    <bk>
      <rc t="2" v="1377"/>
    </bk>
    <bk>
      <rc t="2" v="1378"/>
    </bk>
    <bk>
      <rc t="2" v="1379"/>
    </bk>
    <bk>
      <rc t="2" v="1380"/>
    </bk>
    <bk>
      <rc t="2" v="1381"/>
    </bk>
    <bk>
      <rc t="2" v="1382"/>
    </bk>
    <bk>
      <rc t="2" v="1383"/>
    </bk>
    <bk>
      <rc t="2" v="1384"/>
    </bk>
    <bk>
      <rc t="2" v="1385"/>
    </bk>
    <bk>
      <rc t="2" v="1386"/>
    </bk>
    <bk>
      <rc t="2" v="1387"/>
    </bk>
    <bk>
      <rc t="2" v="1388"/>
    </bk>
    <bk>
      <rc t="2" v="1389"/>
    </bk>
    <bk>
      <rc t="2" v="1390"/>
    </bk>
    <bk>
      <rc t="2" v="1391"/>
    </bk>
    <bk>
      <rc t="2" v="1392"/>
    </bk>
    <bk>
      <rc t="2" v="1393"/>
    </bk>
    <bk>
      <rc t="2" v="1394"/>
    </bk>
    <bk>
      <rc t="2" v="1395"/>
    </bk>
    <bk>
      <rc t="2" v="1396"/>
    </bk>
    <bk>
      <rc t="2" v="1397"/>
    </bk>
    <bk>
      <rc t="2" v="1398"/>
    </bk>
    <bk>
      <rc t="2" v="1399"/>
    </bk>
    <bk>
      <rc t="2" v="1400"/>
    </bk>
    <bk>
      <rc t="2" v="1401"/>
    </bk>
    <bk>
      <rc t="2" v="1402"/>
    </bk>
    <bk>
      <rc t="2" v="1403"/>
    </bk>
    <bk>
      <rc t="2" v="1404"/>
    </bk>
    <bk>
      <rc t="2" v="1405"/>
    </bk>
    <bk>
      <rc t="2" v="1406"/>
    </bk>
    <bk>
      <rc t="2" v="1407"/>
    </bk>
    <bk>
      <rc t="2" v="1408"/>
    </bk>
    <bk>
      <rc t="2" v="1409"/>
    </bk>
    <bk>
      <rc t="2" v="1410"/>
    </bk>
    <bk>
      <rc t="2" v="1411"/>
    </bk>
    <bk>
      <rc t="2" v="1412"/>
    </bk>
    <bk>
      <rc t="2" v="1413"/>
    </bk>
    <bk>
      <rc t="2" v="1414"/>
    </bk>
    <bk>
      <rc t="2" v="1415"/>
    </bk>
    <bk>
      <rc t="2" v="1416"/>
    </bk>
    <bk>
      <rc t="2" v="1417"/>
    </bk>
    <bk>
      <rc t="2" v="1418"/>
    </bk>
    <bk>
      <rc t="2" v="1419"/>
    </bk>
    <bk>
      <rc t="2" v="1420"/>
    </bk>
    <bk>
      <rc t="2" v="1421"/>
    </bk>
    <bk>
      <rc t="2" v="1422"/>
    </bk>
    <bk>
      <rc t="2" v="1423"/>
    </bk>
    <bk>
      <rc t="2" v="1424"/>
    </bk>
    <bk>
      <rc t="2" v="1425"/>
    </bk>
    <bk>
      <rc t="2" v="1426"/>
    </bk>
    <bk>
      <rc t="2" v="1427"/>
    </bk>
    <bk>
      <rc t="2" v="1428"/>
    </bk>
    <bk>
      <rc t="2" v="1429"/>
    </bk>
    <bk>
      <rc t="2" v="1430"/>
    </bk>
    <bk>
      <rc t="2" v="1431"/>
    </bk>
    <bk>
      <rc t="2" v="1432"/>
    </bk>
    <bk>
      <rc t="2" v="1433"/>
    </bk>
    <bk>
      <rc t="2" v="1434"/>
    </bk>
    <bk>
      <rc t="2" v="1435"/>
    </bk>
    <bk>
      <rc t="2" v="1436"/>
    </bk>
    <bk>
      <rc t="2" v="1437"/>
    </bk>
    <bk>
      <rc t="2" v="1438"/>
    </bk>
    <bk>
      <rc t="2" v="1439"/>
    </bk>
    <bk>
      <rc t="2" v="1440"/>
    </bk>
    <bk>
      <rc t="2" v="1441"/>
    </bk>
    <bk>
      <rc t="2" v="1442"/>
    </bk>
    <bk>
      <rc t="2" v="1443"/>
    </bk>
    <bk>
      <rc t="2" v="1444"/>
    </bk>
    <bk>
      <rc t="2" v="1445"/>
    </bk>
    <bk>
      <rc t="2" v="1446"/>
    </bk>
    <bk>
      <rc t="2" v="1447"/>
    </bk>
    <bk>
      <rc t="2" v="1448"/>
    </bk>
    <bk>
      <rc t="2" v="1449"/>
    </bk>
    <bk>
      <rc t="2" v="1450"/>
    </bk>
    <bk>
      <rc t="2" v="1451"/>
    </bk>
    <bk>
      <rc t="2" v="1452"/>
    </bk>
    <bk>
      <rc t="2" v="1453"/>
    </bk>
    <bk>
      <rc t="2" v="1454"/>
    </bk>
    <bk>
      <rc t="2" v="1455"/>
    </bk>
    <bk>
      <rc t="2" v="1456"/>
    </bk>
    <bk>
      <rc t="2" v="1457"/>
    </bk>
    <bk>
      <rc t="2" v="1458"/>
    </bk>
    <bk>
      <rc t="2" v="1459"/>
    </bk>
    <bk>
      <rc t="2" v="1460"/>
    </bk>
    <bk>
      <rc t="2" v="1461"/>
    </bk>
    <bk>
      <rc t="2" v="1462"/>
    </bk>
    <bk>
      <rc t="2" v="1463"/>
    </bk>
    <bk>
      <rc t="2" v="1464"/>
    </bk>
    <bk>
      <rc t="2" v="1465"/>
    </bk>
    <bk>
      <rc t="2" v="1466"/>
    </bk>
    <bk>
      <rc t="2" v="1467"/>
    </bk>
    <bk>
      <rc t="2" v="1468"/>
    </bk>
    <bk>
      <rc t="2" v="1469"/>
    </bk>
    <bk>
      <rc t="2" v="1470"/>
    </bk>
    <bk>
      <rc t="2" v="1471"/>
    </bk>
    <bk>
      <rc t="2" v="1472"/>
    </bk>
    <bk>
      <rc t="2" v="1473"/>
    </bk>
    <bk>
      <rc t="2" v="1474"/>
    </bk>
    <bk>
      <rc t="2" v="1475"/>
    </bk>
    <bk>
      <rc t="2" v="1476"/>
    </bk>
    <bk>
      <rc t="2" v="1477"/>
    </bk>
    <bk>
      <rc t="2" v="1478"/>
    </bk>
    <bk>
      <rc t="2" v="1479"/>
    </bk>
    <bk>
      <rc t="2" v="1480"/>
    </bk>
    <bk>
      <rc t="2" v="1481"/>
    </bk>
    <bk>
      <rc t="2" v="1482"/>
    </bk>
    <bk>
      <rc t="2" v="1483"/>
    </bk>
    <bk>
      <rc t="2" v="1484"/>
    </bk>
    <bk>
      <rc t="2" v="1485"/>
    </bk>
    <bk>
      <rc t="2" v="1486"/>
    </bk>
    <bk>
      <rc t="2" v="1487"/>
    </bk>
    <bk>
      <rc t="2" v="1488"/>
    </bk>
    <bk>
      <rc t="2" v="1489"/>
    </bk>
    <bk>
      <rc t="2" v="1490"/>
    </bk>
    <bk>
      <rc t="2" v="1491"/>
    </bk>
    <bk>
      <rc t="2" v="1492"/>
    </bk>
    <bk>
      <rc t="2" v="1493"/>
    </bk>
    <bk>
      <rc t="2" v="1494"/>
    </bk>
    <bk>
      <rc t="2" v="1495"/>
    </bk>
    <bk>
      <rc t="2" v="1496"/>
    </bk>
    <bk>
      <rc t="2" v="1497"/>
    </bk>
    <bk>
      <rc t="2" v="1498"/>
    </bk>
    <bk>
      <rc t="2" v="1499"/>
    </bk>
    <bk>
      <rc t="2" v="1500"/>
    </bk>
    <bk>
      <rc t="2" v="1501"/>
    </bk>
    <bk>
      <rc t="2" v="1502"/>
    </bk>
    <bk>
      <rc t="2" v="1503"/>
    </bk>
    <bk>
      <rc t="2" v="1504"/>
    </bk>
    <bk>
      <rc t="2" v="1505"/>
    </bk>
    <bk>
      <rc t="2" v="1506"/>
    </bk>
    <bk>
      <rc t="2" v="1507"/>
    </bk>
    <bk>
      <rc t="2" v="1508"/>
    </bk>
    <bk>
      <rc t="2" v="1509"/>
    </bk>
    <bk>
      <rc t="2" v="1510"/>
    </bk>
    <bk>
      <rc t="2" v="1511"/>
    </bk>
    <bk>
      <rc t="2" v="1512"/>
    </bk>
    <bk>
      <rc t="2" v="1513"/>
    </bk>
    <bk>
      <rc t="2" v="1514"/>
    </bk>
    <bk>
      <rc t="2" v="1515"/>
    </bk>
    <bk>
      <rc t="2" v="1516"/>
    </bk>
    <bk>
      <rc t="2" v="1517"/>
    </bk>
    <bk>
      <rc t="2" v="1518"/>
    </bk>
    <bk>
      <rc t="2" v="1519"/>
    </bk>
    <bk>
      <rc t="2" v="1520"/>
    </bk>
    <bk>
      <rc t="2" v="1521"/>
    </bk>
    <bk>
      <rc t="2" v="1522"/>
    </bk>
    <bk>
      <rc t="2" v="1523"/>
    </bk>
    <bk>
      <rc t="2" v="1524"/>
    </bk>
    <bk>
      <rc t="2" v="1525"/>
    </bk>
    <bk>
      <rc t="2" v="1526"/>
    </bk>
    <bk>
      <rc t="2" v="1527"/>
    </bk>
    <bk>
      <rc t="2" v="1528"/>
    </bk>
    <bk>
      <rc t="2" v="1529"/>
    </bk>
    <bk>
      <rc t="2" v="1530"/>
    </bk>
    <bk>
      <rc t="2" v="1531"/>
    </bk>
    <bk>
      <rc t="2" v="1532"/>
    </bk>
    <bk>
      <rc t="2" v="1533"/>
    </bk>
    <bk>
      <rc t="2" v="1534"/>
    </bk>
    <bk>
      <rc t="2" v="1535"/>
    </bk>
    <bk>
      <rc t="2" v="1536"/>
    </bk>
    <bk>
      <rc t="2" v="1537"/>
    </bk>
    <bk>
      <rc t="2" v="1538"/>
    </bk>
    <bk>
      <rc t="2" v="1539"/>
    </bk>
    <bk>
      <rc t="2" v="1540"/>
    </bk>
    <bk>
      <rc t="2" v="1541"/>
    </bk>
    <bk>
      <rc t="2" v="1542"/>
    </bk>
    <bk>
      <rc t="2" v="1543"/>
    </bk>
    <bk>
      <rc t="2" v="1544"/>
    </bk>
    <bk>
      <rc t="2" v="1545"/>
    </bk>
    <bk>
      <rc t="2" v="1546"/>
    </bk>
    <bk>
      <rc t="2" v="1547"/>
    </bk>
    <bk>
      <rc t="2" v="1548"/>
    </bk>
    <bk>
      <rc t="2" v="1549"/>
    </bk>
    <bk>
      <rc t="2" v="1550"/>
    </bk>
    <bk>
      <rc t="2" v="1551"/>
    </bk>
    <bk>
      <rc t="2" v="1552"/>
    </bk>
    <bk>
      <rc t="2" v="1553"/>
    </bk>
    <bk>
      <rc t="2" v="1554"/>
    </bk>
    <bk>
      <rc t="2" v="1555"/>
    </bk>
    <bk>
      <rc t="2" v="1556"/>
    </bk>
    <bk>
      <rc t="2" v="1557"/>
    </bk>
    <bk>
      <rc t="2" v="1558"/>
    </bk>
    <bk>
      <rc t="2" v="1559"/>
    </bk>
    <bk>
      <rc t="2" v="1560"/>
    </bk>
    <bk>
      <rc t="2" v="1561"/>
    </bk>
    <bk>
      <rc t="2" v="1562"/>
    </bk>
    <bk>
      <rc t="2" v="1563"/>
    </bk>
    <bk>
      <rc t="2" v="1564"/>
    </bk>
    <bk>
      <rc t="2" v="1565"/>
    </bk>
    <bk>
      <rc t="2" v="1566"/>
    </bk>
    <bk>
      <rc t="2" v="1567"/>
    </bk>
    <bk>
      <rc t="2" v="1568"/>
    </bk>
    <bk>
      <rc t="2" v="1569"/>
    </bk>
    <bk>
      <rc t="2" v="1570"/>
    </bk>
    <bk>
      <rc t="2" v="1571"/>
    </bk>
    <bk>
      <rc t="2" v="1572"/>
    </bk>
    <bk>
      <rc t="2" v="1573"/>
    </bk>
    <bk>
      <rc t="2" v="1574"/>
    </bk>
    <bk>
      <rc t="2" v="1575"/>
    </bk>
    <bk>
      <rc t="2" v="1576"/>
    </bk>
    <bk>
      <rc t="2" v="1577"/>
    </bk>
    <bk>
      <rc t="2" v="1578"/>
    </bk>
    <bk>
      <rc t="2" v="1579"/>
    </bk>
    <bk>
      <rc t="2" v="1580"/>
    </bk>
    <bk>
      <rc t="2" v="1581"/>
    </bk>
    <bk>
      <rc t="2" v="1582"/>
    </bk>
    <bk>
      <rc t="2" v="1583"/>
    </bk>
    <bk>
      <rc t="2" v="1584"/>
    </bk>
    <bk>
      <rc t="2" v="1585"/>
    </bk>
    <bk>
      <rc t="2" v="1586"/>
    </bk>
    <bk>
      <rc t="2" v="1587"/>
    </bk>
    <bk>
      <rc t="2" v="1588"/>
    </bk>
    <bk>
      <rc t="2" v="1589"/>
    </bk>
    <bk>
      <rc t="2" v="1590"/>
    </bk>
    <bk>
      <rc t="2" v="1591"/>
    </bk>
    <bk>
      <rc t="2" v="1592"/>
    </bk>
    <bk>
      <rc t="2" v="1593"/>
    </bk>
    <bk>
      <rc t="2" v="1594"/>
    </bk>
    <bk>
      <rc t="2" v="1595"/>
    </bk>
    <bk>
      <rc t="2" v="1596"/>
    </bk>
    <bk>
      <rc t="2" v="1597"/>
    </bk>
    <bk>
      <rc t="2" v="1598"/>
    </bk>
    <bk>
      <rc t="2" v="1599"/>
    </bk>
    <bk>
      <rc t="2" v="1600"/>
    </bk>
    <bk>
      <rc t="2" v="1601"/>
    </bk>
    <bk>
      <rc t="2" v="1602"/>
    </bk>
    <bk>
      <rc t="2" v="1603"/>
    </bk>
    <bk>
      <rc t="2" v="1604"/>
    </bk>
    <bk>
      <rc t="2" v="1605"/>
    </bk>
    <bk>
      <rc t="2" v="1606"/>
    </bk>
    <bk>
      <rc t="2" v="1607"/>
    </bk>
    <bk>
      <rc t="2" v="1608"/>
    </bk>
    <bk>
      <rc t="2" v="1609"/>
    </bk>
    <bk>
      <rc t="2" v="1610"/>
    </bk>
    <bk>
      <rc t="2" v="1611"/>
    </bk>
    <bk>
      <rc t="2" v="1612"/>
    </bk>
    <bk>
      <rc t="2" v="1613"/>
    </bk>
    <bk>
      <rc t="2" v="1614"/>
    </bk>
    <bk>
      <rc t="2" v="1615"/>
    </bk>
    <bk>
      <rc t="2" v="1616"/>
    </bk>
    <bk>
      <rc t="2" v="1617"/>
    </bk>
    <bk>
      <rc t="2" v="1618"/>
    </bk>
    <bk>
      <rc t="2" v="1619"/>
    </bk>
    <bk>
      <rc t="2" v="1620"/>
    </bk>
    <bk>
      <rc t="2" v="1621"/>
    </bk>
    <bk>
      <rc t="2" v="1622"/>
    </bk>
    <bk>
      <rc t="2" v="1623"/>
    </bk>
    <bk>
      <rc t="2" v="1624"/>
    </bk>
    <bk>
      <rc t="2" v="1625"/>
    </bk>
    <bk>
      <rc t="2" v="1626"/>
    </bk>
    <bk>
      <rc t="2" v="1627"/>
    </bk>
    <bk>
      <rc t="2" v="1628"/>
    </bk>
    <bk>
      <rc t="2" v="1629"/>
    </bk>
    <bk>
      <rc t="2" v="1630"/>
    </bk>
    <bk>
      <rc t="2" v="1631"/>
    </bk>
    <bk>
      <rc t="2" v="1632"/>
    </bk>
    <bk>
      <rc t="2" v="1633"/>
    </bk>
    <bk>
      <rc t="2" v="1634"/>
    </bk>
    <bk>
      <rc t="2" v="1635"/>
    </bk>
    <bk>
      <rc t="2" v="1636"/>
    </bk>
    <bk>
      <rc t="2" v="1637"/>
    </bk>
    <bk>
      <rc t="2" v="1638"/>
    </bk>
    <bk>
      <rc t="2" v="1639"/>
    </bk>
    <bk>
      <rc t="2" v="1640"/>
    </bk>
    <bk>
      <rc t="2" v="1641"/>
    </bk>
    <bk>
      <rc t="2" v="1642"/>
    </bk>
    <bk>
      <rc t="2" v="1643"/>
    </bk>
    <bk>
      <rc t="2" v="1644"/>
    </bk>
    <bk>
      <rc t="2" v="1645"/>
    </bk>
    <bk>
      <rc t="2" v="1646"/>
    </bk>
    <bk>
      <rc t="2" v="1647"/>
    </bk>
    <bk>
      <rc t="2" v="1648"/>
    </bk>
    <bk>
      <rc t="2" v="1649"/>
    </bk>
    <bk>
      <rc t="2" v="1650"/>
    </bk>
    <bk>
      <rc t="2" v="1651"/>
    </bk>
    <bk>
      <rc t="2" v="1652"/>
    </bk>
    <bk>
      <rc t="2" v="1653"/>
    </bk>
    <bk>
      <rc t="2" v="1654"/>
    </bk>
    <bk>
      <rc t="2" v="1655"/>
    </bk>
    <bk>
      <rc t="2" v="1656"/>
    </bk>
    <bk>
      <rc t="2" v="1657"/>
    </bk>
    <bk>
      <rc t="2" v="1658"/>
    </bk>
    <bk>
      <rc t="2" v="1659"/>
    </bk>
    <bk>
      <rc t="2" v="1660"/>
    </bk>
    <bk>
      <rc t="2" v="1661"/>
    </bk>
    <bk>
      <rc t="2" v="1662"/>
    </bk>
    <bk>
      <rc t="2" v="1663"/>
    </bk>
    <bk>
      <rc t="2" v="1664"/>
    </bk>
    <bk>
      <rc t="2" v="1665"/>
    </bk>
    <bk>
      <rc t="2" v="1666"/>
    </bk>
    <bk>
      <rc t="2" v="1667"/>
    </bk>
    <bk>
      <rc t="2" v="1668"/>
    </bk>
    <bk>
      <rc t="2" v="1669"/>
    </bk>
    <bk>
      <rc t="2" v="1670"/>
    </bk>
    <bk>
      <rc t="2" v="1671"/>
    </bk>
    <bk>
      <rc t="2" v="1672"/>
    </bk>
    <bk>
      <rc t="2" v="1673"/>
    </bk>
    <bk>
      <rc t="2" v="1674"/>
    </bk>
    <bk>
      <rc t="2" v="1675"/>
    </bk>
    <bk>
      <rc t="2" v="1676"/>
    </bk>
    <bk>
      <rc t="2" v="1677"/>
    </bk>
    <bk>
      <rc t="2" v="1678"/>
    </bk>
    <bk>
      <rc t="2" v="1679"/>
    </bk>
    <bk>
      <rc t="2" v="1680"/>
    </bk>
    <bk>
      <rc t="2" v="1681"/>
    </bk>
    <bk>
      <rc t="2" v="1682"/>
    </bk>
    <bk>
      <rc t="2" v="1683"/>
    </bk>
    <bk>
      <rc t="2" v="1684"/>
    </bk>
    <bk>
      <rc t="2" v="1685"/>
    </bk>
    <bk>
      <rc t="2" v="1686"/>
    </bk>
    <bk>
      <rc t="2" v="1687"/>
    </bk>
    <bk>
      <rc t="2" v="1688"/>
    </bk>
    <bk>
      <rc t="2" v="1689"/>
    </bk>
    <bk>
      <rc t="2" v="1690"/>
    </bk>
    <bk>
      <rc t="2" v="1691"/>
    </bk>
    <bk>
      <rc t="2" v="1692"/>
    </bk>
    <bk>
      <rc t="2" v="1693"/>
    </bk>
    <bk>
      <rc t="2" v="1694"/>
    </bk>
    <bk>
      <rc t="2" v="1695"/>
    </bk>
    <bk>
      <rc t="2" v="1696"/>
    </bk>
    <bk>
      <rc t="2" v="1697"/>
    </bk>
    <bk>
      <rc t="2" v="1698"/>
    </bk>
    <bk>
      <rc t="2" v="1699"/>
    </bk>
    <bk>
      <rc t="2" v="1700"/>
    </bk>
    <bk>
      <rc t="2" v="1701"/>
    </bk>
    <bk>
      <rc t="2" v="1702"/>
    </bk>
    <bk>
      <rc t="2" v="1703"/>
    </bk>
    <bk>
      <rc t="2" v="1704"/>
    </bk>
    <bk>
      <rc t="2" v="1705"/>
    </bk>
    <bk>
      <rc t="2" v="1706"/>
    </bk>
    <bk>
      <rc t="2" v="1707"/>
    </bk>
    <bk>
      <rc t="2" v="1708"/>
    </bk>
    <bk>
      <rc t="2" v="1709"/>
    </bk>
    <bk>
      <rc t="2" v="1710"/>
    </bk>
    <bk>
      <rc t="2" v="1711"/>
    </bk>
    <bk>
      <rc t="2" v="1712"/>
    </bk>
    <bk>
      <rc t="2" v="1713"/>
    </bk>
    <bk>
      <rc t="2" v="1714"/>
    </bk>
    <bk>
      <rc t="2" v="1715"/>
    </bk>
    <bk>
      <rc t="2" v="1716"/>
    </bk>
    <bk>
      <rc t="2" v="1717"/>
    </bk>
    <bk>
      <rc t="2" v="1718"/>
    </bk>
    <bk>
      <rc t="2" v="1719"/>
    </bk>
    <bk>
      <rc t="2" v="1720"/>
    </bk>
    <bk>
      <rc t="2" v="1721"/>
    </bk>
    <bk>
      <rc t="2" v="1722"/>
    </bk>
    <bk>
      <rc t="2" v="1723"/>
    </bk>
    <bk>
      <rc t="2" v="1724"/>
    </bk>
    <bk>
      <rc t="2" v="1725"/>
    </bk>
    <bk>
      <rc t="2" v="1726"/>
    </bk>
    <bk>
      <rc t="2" v="1727"/>
    </bk>
    <bk>
      <rc t="2" v="1728"/>
    </bk>
    <bk>
      <rc t="2" v="1729"/>
    </bk>
    <bk>
      <rc t="2" v="1730"/>
    </bk>
    <bk>
      <rc t="2" v="1731"/>
    </bk>
    <bk>
      <rc t="2" v="1732"/>
    </bk>
    <bk>
      <rc t="2" v="1733"/>
    </bk>
    <bk>
      <rc t="2" v="1734"/>
    </bk>
    <bk>
      <rc t="2" v="1735"/>
    </bk>
    <bk>
      <rc t="2" v="1736"/>
    </bk>
    <bk>
      <rc t="2" v="1737"/>
    </bk>
    <bk>
      <rc t="2" v="1738"/>
    </bk>
    <bk>
      <rc t="2" v="1739"/>
    </bk>
    <bk>
      <rc t="2" v="1740"/>
    </bk>
    <bk>
      <rc t="2" v="1741"/>
    </bk>
    <bk>
      <rc t="2" v="1742"/>
    </bk>
    <bk>
      <rc t="2" v="1743"/>
    </bk>
    <bk>
      <rc t="2" v="1744"/>
    </bk>
    <bk>
      <rc t="2" v="1745"/>
    </bk>
    <bk>
      <rc t="2" v="1746"/>
    </bk>
    <bk>
      <rc t="2" v="1747"/>
    </bk>
    <bk>
      <rc t="2" v="1748"/>
    </bk>
    <bk>
      <rc t="2" v="1749"/>
    </bk>
    <bk>
      <rc t="2" v="1750"/>
    </bk>
    <bk>
      <rc t="2" v="1751"/>
    </bk>
    <bk>
      <rc t="2" v="1752"/>
    </bk>
    <bk>
      <rc t="2" v="1753"/>
    </bk>
    <bk>
      <rc t="2" v="1754"/>
    </bk>
    <bk>
      <rc t="2" v="1755"/>
    </bk>
    <bk>
      <rc t="2" v="1756"/>
    </bk>
    <bk>
      <rc t="2" v="1757"/>
    </bk>
    <bk>
      <rc t="2" v="1758"/>
    </bk>
    <bk>
      <rc t="2" v="1759"/>
    </bk>
    <bk>
      <rc t="2" v="1760"/>
    </bk>
    <bk>
      <rc t="2" v="1761"/>
    </bk>
    <bk>
      <rc t="2" v="1762"/>
    </bk>
    <bk>
      <rc t="2" v="1763"/>
    </bk>
    <bk>
      <rc t="2" v="1764"/>
    </bk>
    <bk>
      <rc t="2" v="1765"/>
    </bk>
    <bk>
      <rc t="2" v="1766"/>
    </bk>
    <bk>
      <rc t="2" v="1767"/>
    </bk>
    <bk>
      <rc t="2" v="1768"/>
    </bk>
    <bk>
      <rc t="2" v="1769"/>
    </bk>
    <bk>
      <rc t="2" v="1770"/>
    </bk>
    <bk>
      <rc t="2" v="1771"/>
    </bk>
    <bk>
      <rc t="2" v="1772"/>
    </bk>
    <bk>
      <rc t="2" v="1773"/>
    </bk>
    <bk>
      <rc t="2" v="1774"/>
    </bk>
    <bk>
      <rc t="2" v="1775"/>
    </bk>
    <bk>
      <rc t="2" v="1776"/>
    </bk>
    <bk>
      <rc t="2" v="1777"/>
    </bk>
    <bk>
      <rc t="2" v="1778"/>
    </bk>
    <bk>
      <rc t="2" v="1779"/>
    </bk>
    <bk>
      <rc t="2" v="1780"/>
    </bk>
    <bk>
      <rc t="2" v="1781"/>
    </bk>
    <bk>
      <rc t="2" v="1782"/>
    </bk>
    <bk>
      <rc t="2" v="1783"/>
    </bk>
    <bk>
      <rc t="2" v="1784"/>
    </bk>
    <bk>
      <rc t="2" v="1785"/>
    </bk>
    <bk>
      <rc t="2" v="1786"/>
    </bk>
    <bk>
      <rc t="2" v="1787"/>
    </bk>
    <bk>
      <rc t="2" v="1788"/>
    </bk>
    <bk>
      <rc t="2" v="1789"/>
    </bk>
    <bk>
      <rc t="2" v="1790"/>
    </bk>
    <bk>
      <rc t="2" v="1791"/>
    </bk>
    <bk>
      <rc t="2" v="1792"/>
    </bk>
    <bk>
      <rc t="2" v="1793"/>
    </bk>
    <bk>
      <rc t="2" v="1794"/>
    </bk>
    <bk>
      <rc t="2" v="1795"/>
    </bk>
    <bk>
      <rc t="2" v="1796"/>
    </bk>
    <bk>
      <rc t="2" v="1797"/>
    </bk>
    <bk>
      <rc t="2" v="1798"/>
    </bk>
    <bk>
      <rc t="2" v="1799"/>
    </bk>
    <bk>
      <rc t="2" v="1800"/>
    </bk>
    <bk>
      <rc t="2" v="1801"/>
    </bk>
    <bk>
      <rc t="2" v="1802"/>
    </bk>
    <bk>
      <rc t="2" v="1803"/>
    </bk>
    <bk>
      <rc t="2" v="1804"/>
    </bk>
    <bk>
      <rc t="2" v="1805"/>
    </bk>
    <bk>
      <rc t="2" v="1806"/>
    </bk>
    <bk>
      <rc t="2" v="1807"/>
    </bk>
    <bk>
      <rc t="2" v="1808"/>
    </bk>
    <bk>
      <rc t="2" v="1809"/>
    </bk>
    <bk>
      <rc t="2" v="1810"/>
    </bk>
    <bk>
      <rc t="2" v="1811"/>
    </bk>
    <bk>
      <rc t="2" v="1812"/>
    </bk>
    <bk>
      <rc t="2" v="1813"/>
    </bk>
    <bk>
      <rc t="2" v="1814"/>
    </bk>
    <bk>
      <rc t="2" v="1815"/>
    </bk>
    <bk>
      <rc t="2" v="1816"/>
    </bk>
    <bk>
      <rc t="2" v="1817"/>
    </bk>
    <bk>
      <rc t="2" v="1818"/>
    </bk>
    <bk>
      <rc t="2" v="1819"/>
    </bk>
    <bk>
      <rc t="2" v="1820"/>
    </bk>
    <bk>
      <rc t="2" v="1821"/>
    </bk>
    <bk>
      <rc t="2" v="1822"/>
    </bk>
    <bk>
      <rc t="2" v="1823"/>
    </bk>
    <bk>
      <rc t="2" v="1824"/>
    </bk>
    <bk>
      <rc t="2" v="1825"/>
    </bk>
    <bk>
      <rc t="2" v="1826"/>
    </bk>
    <bk>
      <rc t="2" v="1827"/>
    </bk>
    <bk>
      <rc t="2" v="1828"/>
    </bk>
    <bk>
      <rc t="2" v="1829"/>
    </bk>
    <bk>
      <rc t="2" v="1830"/>
    </bk>
    <bk>
      <rc t="2" v="1831"/>
    </bk>
    <bk>
      <rc t="2" v="1832"/>
    </bk>
    <bk>
      <rc t="2" v="1833"/>
    </bk>
    <bk>
      <rc t="2" v="1834"/>
    </bk>
    <bk>
      <rc t="2" v="1835"/>
    </bk>
    <bk>
      <rc t="2" v="1836"/>
    </bk>
    <bk>
      <rc t="2" v="1837"/>
    </bk>
    <bk>
      <rc t="2" v="1838"/>
    </bk>
    <bk>
      <rc t="2" v="1839"/>
    </bk>
    <bk>
      <rc t="2" v="1840"/>
    </bk>
    <bk>
      <rc t="2" v="1841"/>
    </bk>
    <bk>
      <rc t="2" v="1842"/>
    </bk>
    <bk>
      <rc t="2" v="1843"/>
    </bk>
    <bk>
      <rc t="2" v="1844"/>
    </bk>
    <bk>
      <rc t="2" v="1845"/>
    </bk>
    <bk>
      <rc t="2" v="1846"/>
    </bk>
    <bk>
      <rc t="2" v="1847"/>
    </bk>
    <bk>
      <rc t="2" v="1848"/>
    </bk>
    <bk>
      <rc t="2" v="1849"/>
    </bk>
    <bk>
      <rc t="2" v="1850"/>
    </bk>
    <bk>
      <rc t="2" v="1851"/>
    </bk>
    <bk>
      <rc t="2" v="1852"/>
    </bk>
    <bk>
      <rc t="2" v="1853"/>
    </bk>
    <bk>
      <rc t="2" v="1854"/>
    </bk>
    <bk>
      <rc t="2" v="1855"/>
    </bk>
    <bk>
      <rc t="2" v="1856"/>
    </bk>
    <bk>
      <rc t="2" v="1857"/>
    </bk>
    <bk>
      <rc t="2" v="1858"/>
    </bk>
    <bk>
      <rc t="2" v="1859"/>
    </bk>
    <bk>
      <rc t="2" v="1860"/>
    </bk>
    <bk>
      <rc t="2" v="1861"/>
    </bk>
    <bk>
      <rc t="2" v="1862"/>
    </bk>
    <bk>
      <rc t="2" v="1863"/>
    </bk>
    <bk>
      <rc t="2" v="1864"/>
    </bk>
    <bk>
      <rc t="2" v="1865"/>
    </bk>
    <bk>
      <rc t="2" v="1866"/>
    </bk>
    <bk>
      <rc t="2" v="1867"/>
    </bk>
    <bk>
      <rc t="2" v="1868"/>
    </bk>
    <bk>
      <rc t="2" v="1869"/>
    </bk>
    <bk>
      <rc t="2" v="1870"/>
    </bk>
    <bk>
      <rc t="2" v="1871"/>
    </bk>
    <bk>
      <rc t="2" v="1872"/>
    </bk>
    <bk>
      <rc t="2" v="1873"/>
    </bk>
    <bk>
      <rc t="2" v="1874"/>
    </bk>
    <bk>
      <rc t="2" v="1875"/>
    </bk>
    <bk>
      <rc t="2" v="1876"/>
    </bk>
    <bk>
      <rc t="2" v="1877"/>
    </bk>
    <bk>
      <rc t="2" v="1878"/>
    </bk>
    <bk>
      <rc t="2" v="1879"/>
    </bk>
    <bk>
      <rc t="2" v="1880"/>
    </bk>
    <bk>
      <rc t="2" v="1881"/>
    </bk>
    <bk>
      <rc t="2" v="1882"/>
    </bk>
    <bk>
      <rc t="2" v="1883"/>
    </bk>
    <bk>
      <rc t="2" v="1884"/>
    </bk>
    <bk>
      <rc t="2" v="1885"/>
    </bk>
    <bk>
      <rc t="2" v="1886"/>
    </bk>
    <bk>
      <rc t="2" v="1887"/>
    </bk>
    <bk>
      <rc t="2" v="1888"/>
    </bk>
    <bk>
      <rc t="2" v="1889"/>
    </bk>
    <bk>
      <rc t="2" v="1890"/>
    </bk>
    <bk>
      <rc t="2" v="1891"/>
    </bk>
    <bk>
      <rc t="2" v="1892"/>
    </bk>
    <bk>
      <rc t="2" v="1893"/>
    </bk>
    <bk>
      <rc t="2" v="1894"/>
    </bk>
    <bk>
      <rc t="2" v="1895"/>
    </bk>
    <bk>
      <rc t="2" v="1896"/>
    </bk>
    <bk>
      <rc t="2" v="1897"/>
    </bk>
    <bk>
      <rc t="2" v="1898"/>
    </bk>
    <bk>
      <rc t="2" v="1899"/>
    </bk>
    <bk>
      <rc t="2" v="1900"/>
    </bk>
    <bk>
      <rc t="2" v="1901"/>
    </bk>
    <bk>
      <rc t="2" v="1902"/>
    </bk>
    <bk>
      <rc t="2" v="1903"/>
    </bk>
    <bk>
      <rc t="2" v="1904"/>
    </bk>
    <bk>
      <rc t="2" v="1905"/>
    </bk>
    <bk>
      <rc t="2" v="1906"/>
    </bk>
    <bk>
      <rc t="2" v="1907"/>
    </bk>
    <bk>
      <rc t="2" v="1908"/>
    </bk>
    <bk>
      <rc t="2" v="1909"/>
    </bk>
    <bk>
      <rc t="2" v="1910"/>
    </bk>
    <bk>
      <rc t="2" v="1911"/>
    </bk>
    <bk>
      <rc t="2" v="1912"/>
    </bk>
    <bk>
      <rc t="2" v="1913"/>
    </bk>
    <bk>
      <rc t="2" v="1914"/>
    </bk>
    <bk>
      <rc t="2" v="1915"/>
    </bk>
    <bk>
      <rc t="2" v="1916"/>
    </bk>
    <bk>
      <rc t="2" v="1917"/>
    </bk>
    <bk>
      <rc t="2" v="1918"/>
    </bk>
    <bk>
      <rc t="2" v="1919"/>
    </bk>
    <bk>
      <rc t="2" v="1920"/>
    </bk>
    <bk>
      <rc t="2" v="1921"/>
    </bk>
    <bk>
      <rc t="2" v="1922"/>
    </bk>
    <bk>
      <rc t="2" v="1923"/>
    </bk>
    <bk>
      <rc t="2" v="1924"/>
    </bk>
    <bk>
      <rc t="2" v="1925"/>
    </bk>
    <bk>
      <rc t="2" v="1926"/>
    </bk>
    <bk>
      <rc t="2" v="1927"/>
    </bk>
    <bk>
      <rc t="2" v="1928"/>
    </bk>
    <bk>
      <rc t="2" v="1929"/>
    </bk>
    <bk>
      <rc t="2" v="1930"/>
    </bk>
    <bk>
      <rc t="2" v="1931"/>
    </bk>
    <bk>
      <rc t="2" v="1932"/>
    </bk>
    <bk>
      <rc t="2" v="1933"/>
    </bk>
    <bk>
      <rc t="2" v="1934"/>
    </bk>
    <bk>
      <rc t="2" v="1935"/>
    </bk>
    <bk>
      <rc t="2" v="1936"/>
    </bk>
    <bk>
      <rc t="2" v="1937"/>
    </bk>
    <bk>
      <rc t="2" v="1938"/>
    </bk>
    <bk>
      <rc t="2" v="1939"/>
    </bk>
    <bk>
      <rc t="2" v="1940"/>
    </bk>
    <bk>
      <rc t="2" v="1941"/>
    </bk>
    <bk>
      <rc t="2" v="1942"/>
    </bk>
    <bk>
      <rc t="2" v="1943"/>
    </bk>
    <bk>
      <rc t="2" v="1944"/>
    </bk>
    <bk>
      <rc t="2" v="1945"/>
    </bk>
    <bk>
      <rc t="2" v="1946"/>
    </bk>
    <bk>
      <rc t="2" v="1947"/>
    </bk>
    <bk>
      <rc t="2" v="1948"/>
    </bk>
    <bk>
      <rc t="2" v="1949"/>
    </bk>
    <bk>
      <rc t="2" v="1950"/>
    </bk>
    <bk>
      <rc t="2" v="1951"/>
    </bk>
    <bk>
      <rc t="2" v="1952"/>
    </bk>
    <bk>
      <rc t="2" v="1953"/>
    </bk>
    <bk>
      <rc t="2" v="1954"/>
    </bk>
    <bk>
      <rc t="2" v="1955"/>
    </bk>
    <bk>
      <rc t="2" v="1956"/>
    </bk>
    <bk>
      <rc t="2" v="1957"/>
    </bk>
    <bk>
      <rc t="2" v="1958"/>
    </bk>
    <bk>
      <rc t="2" v="1959"/>
    </bk>
    <bk>
      <rc t="2" v="1960"/>
    </bk>
    <bk>
      <rc t="2" v="1961"/>
    </bk>
    <bk>
      <rc t="2" v="1962"/>
    </bk>
    <bk>
      <rc t="2" v="1963"/>
    </bk>
    <bk>
      <rc t="2" v="1964"/>
    </bk>
    <bk>
      <rc t="2" v="1965"/>
    </bk>
    <bk>
      <rc t="2" v="1966"/>
    </bk>
    <bk>
      <rc t="2" v="1967"/>
    </bk>
    <bk>
      <rc t="2" v="1968"/>
    </bk>
    <bk>
      <rc t="2" v="1969"/>
    </bk>
    <bk>
      <rc t="2" v="1970"/>
    </bk>
    <bk>
      <rc t="2" v="1971"/>
    </bk>
    <bk>
      <rc t="2" v="1972"/>
    </bk>
    <bk>
      <rc t="2" v="1973"/>
    </bk>
    <bk>
      <rc t="2" v="1974"/>
    </bk>
    <bk>
      <rc t="2" v="1975"/>
    </bk>
    <bk>
      <rc t="2" v="1976"/>
    </bk>
    <bk>
      <rc t="2" v="1977"/>
    </bk>
    <bk>
      <rc t="2" v="1978"/>
    </bk>
    <bk>
      <rc t="2" v="1979"/>
    </bk>
    <bk>
      <rc t="2" v="1980"/>
    </bk>
    <bk>
      <rc t="2" v="1981"/>
    </bk>
    <bk>
      <rc t="2" v="1982"/>
    </bk>
    <bk>
      <rc t="2" v="1983"/>
    </bk>
    <bk>
      <rc t="2" v="1984"/>
    </bk>
    <bk>
      <rc t="2" v="1985"/>
    </bk>
    <bk>
      <rc t="2" v="1986"/>
    </bk>
    <bk>
      <rc t="2" v="1987"/>
    </bk>
    <bk>
      <rc t="2" v="1988"/>
    </bk>
    <bk>
      <rc t="2" v="1989"/>
    </bk>
    <bk>
      <rc t="2" v="1990"/>
    </bk>
    <bk>
      <rc t="2" v="1991"/>
    </bk>
    <bk>
      <rc t="2" v="1992"/>
    </bk>
    <bk>
      <rc t="2" v="1993"/>
    </bk>
    <bk>
      <rc t="2" v="1994"/>
    </bk>
    <bk>
      <rc t="2" v="1995"/>
    </bk>
    <bk>
      <rc t="2" v="1996"/>
    </bk>
    <bk>
      <rc t="2" v="1997"/>
    </bk>
    <bk>
      <rc t="2" v="1998"/>
    </bk>
    <bk>
      <rc t="2" v="1999"/>
    </bk>
    <bk>
      <rc t="2" v="2000"/>
    </bk>
    <bk>
      <rc t="2" v="2001"/>
    </bk>
    <bk>
      <rc t="2" v="2002"/>
    </bk>
    <bk>
      <rc t="2" v="2003"/>
    </bk>
    <bk>
      <rc t="2" v="2004"/>
    </bk>
    <bk>
      <rc t="2" v="2005"/>
    </bk>
    <bk>
      <rc t="2" v="2006"/>
    </bk>
    <bk>
      <rc t="2" v="2007"/>
    </bk>
    <bk>
      <rc t="2" v="2008"/>
    </bk>
    <bk>
      <rc t="2" v="2009"/>
    </bk>
    <bk>
      <rc t="2" v="2010"/>
    </bk>
    <bk>
      <rc t="2" v="2011"/>
    </bk>
    <bk>
      <rc t="2" v="2012"/>
    </bk>
    <bk>
      <rc t="2" v="2013"/>
    </bk>
    <bk>
      <rc t="2" v="2014"/>
    </bk>
    <bk>
      <rc t="2" v="2015"/>
    </bk>
    <bk>
      <rc t="2" v="2016"/>
    </bk>
    <bk>
      <rc t="2" v="2017"/>
    </bk>
    <bk>
      <rc t="2" v="2018"/>
    </bk>
    <bk>
      <rc t="2" v="2019"/>
    </bk>
    <bk>
      <rc t="2" v="2020"/>
    </bk>
    <bk>
      <rc t="2" v="2021"/>
    </bk>
    <bk>
      <rc t="2" v="2022"/>
    </bk>
    <bk>
      <rc t="2" v="2023"/>
    </bk>
    <bk>
      <rc t="2" v="2024"/>
    </bk>
    <bk>
      <rc t="2" v="2025"/>
    </bk>
    <bk>
      <rc t="2" v="2026"/>
    </bk>
    <bk>
      <rc t="2" v="2027"/>
    </bk>
    <bk>
      <rc t="2" v="2028"/>
    </bk>
    <bk>
      <rc t="2" v="2029"/>
    </bk>
    <bk>
      <rc t="2" v="2030"/>
    </bk>
    <bk>
      <rc t="2" v="2031"/>
    </bk>
    <bk>
      <rc t="2" v="2032"/>
    </bk>
    <bk>
      <rc t="2" v="2033"/>
    </bk>
    <bk>
      <rc t="2" v="2034"/>
    </bk>
    <bk>
      <rc t="2" v="2035"/>
    </bk>
    <bk>
      <rc t="2" v="2036"/>
    </bk>
    <bk>
      <rc t="2" v="2037"/>
    </bk>
    <bk>
      <rc t="2" v="2038"/>
    </bk>
    <bk>
      <rc t="2" v="2039"/>
    </bk>
    <bk>
      <rc t="2" v="2040"/>
    </bk>
    <bk>
      <rc t="2" v="2041"/>
    </bk>
    <bk>
      <rc t="2" v="2042"/>
    </bk>
    <bk>
      <rc t="2" v="2043"/>
    </bk>
    <bk>
      <rc t="2" v="2044"/>
    </bk>
    <bk>
      <rc t="2" v="2045"/>
    </bk>
    <bk>
      <rc t="2" v="2046"/>
    </bk>
    <bk>
      <rc t="2" v="2047"/>
    </bk>
    <bk>
      <rc t="2" v="2048"/>
    </bk>
    <bk>
      <rc t="2" v="2049"/>
    </bk>
    <bk>
      <rc t="2" v="2050"/>
    </bk>
    <bk>
      <rc t="2" v="2051"/>
    </bk>
    <bk>
      <rc t="2" v="2052"/>
    </bk>
    <bk>
      <rc t="2" v="2053"/>
    </bk>
    <bk>
      <rc t="2" v="2054"/>
    </bk>
    <bk>
      <rc t="2" v="2055"/>
    </bk>
    <bk>
      <rc t="2" v="2056"/>
    </bk>
    <bk>
      <rc t="2" v="2057"/>
    </bk>
    <bk>
      <rc t="2" v="2058"/>
    </bk>
    <bk>
      <rc t="2" v="2059"/>
    </bk>
    <bk>
      <rc t="2" v="2060"/>
    </bk>
    <bk>
      <rc t="2" v="2061"/>
    </bk>
    <bk>
      <rc t="2" v="2062"/>
    </bk>
    <bk>
      <rc t="2" v="2063"/>
    </bk>
    <bk>
      <rc t="2" v="2064"/>
    </bk>
    <bk>
      <rc t="2" v="2065"/>
    </bk>
    <bk>
      <rc t="2" v="2066"/>
    </bk>
    <bk>
      <rc t="2" v="2067"/>
    </bk>
    <bk>
      <rc t="2" v="2068"/>
    </bk>
    <bk>
      <rc t="2" v="2069"/>
    </bk>
    <bk>
      <rc t="2" v="2070"/>
    </bk>
    <bk>
      <rc t="2" v="2071"/>
    </bk>
    <bk>
      <rc t="2" v="2072"/>
    </bk>
    <bk>
      <rc t="2" v="2073"/>
    </bk>
    <bk>
      <rc t="2" v="2074"/>
    </bk>
    <bk>
      <rc t="2" v="2075"/>
    </bk>
    <bk>
      <rc t="2" v="2076"/>
    </bk>
    <bk>
      <rc t="2" v="2077"/>
    </bk>
    <bk>
      <rc t="2" v="2078"/>
    </bk>
    <bk>
      <rc t="2" v="2079"/>
    </bk>
    <bk>
      <rc t="2" v="2080"/>
    </bk>
    <bk>
      <rc t="2" v="2081"/>
    </bk>
    <bk>
      <rc t="2" v="2082"/>
    </bk>
    <bk>
      <rc t="2" v="2083"/>
    </bk>
    <bk>
      <rc t="2" v="2084"/>
    </bk>
    <bk>
      <rc t="2" v="2085"/>
    </bk>
    <bk>
      <rc t="2" v="2086"/>
    </bk>
    <bk>
      <rc t="2" v="2087"/>
    </bk>
    <bk>
      <rc t="2" v="2088"/>
    </bk>
    <bk>
      <rc t="2" v="2089"/>
    </bk>
    <bk>
      <rc t="2" v="2090"/>
    </bk>
    <bk>
      <rc t="2" v="2091"/>
    </bk>
    <bk>
      <rc t="2" v="2092"/>
    </bk>
    <bk>
      <rc t="2" v="2093"/>
    </bk>
    <bk>
      <rc t="2" v="2094"/>
    </bk>
    <bk>
      <rc t="2" v="2095"/>
    </bk>
    <bk>
      <rc t="2" v="2096"/>
    </bk>
    <bk>
      <rc t="2" v="2097"/>
    </bk>
    <bk>
      <rc t="2" v="2098"/>
    </bk>
    <bk>
      <rc t="2" v="2099"/>
    </bk>
    <bk>
      <rc t="2" v="2100"/>
    </bk>
    <bk>
      <rc t="2" v="2101"/>
    </bk>
    <bk>
      <rc t="2" v="2102"/>
    </bk>
    <bk>
      <rc t="2" v="2103"/>
    </bk>
    <bk>
      <rc t="2" v="2104"/>
    </bk>
    <bk>
      <rc t="2" v="2105"/>
    </bk>
    <bk>
      <rc t="2" v="2106"/>
    </bk>
    <bk>
      <rc t="2" v="2107"/>
    </bk>
    <bk>
      <rc t="2" v="2108"/>
    </bk>
    <bk>
      <rc t="2" v="2109"/>
    </bk>
    <bk>
      <rc t="2" v="2110"/>
    </bk>
    <bk>
      <rc t="2" v="2111"/>
    </bk>
    <bk>
      <rc t="2" v="2112"/>
    </bk>
    <bk>
      <rc t="2" v="2113"/>
    </bk>
    <bk>
      <rc t="2" v="2114"/>
    </bk>
    <bk>
      <rc t="2" v="2115"/>
    </bk>
    <bk>
      <rc t="2" v="2116"/>
    </bk>
    <bk>
      <rc t="2" v="2117"/>
    </bk>
    <bk>
      <rc t="2" v="2118"/>
    </bk>
    <bk>
      <rc t="2" v="2119"/>
    </bk>
    <bk>
      <rc t="2" v="2120"/>
    </bk>
    <bk>
      <rc t="2" v="2121"/>
    </bk>
    <bk>
      <rc t="2" v="2122"/>
    </bk>
    <bk>
      <rc t="2" v="2123"/>
    </bk>
    <bk>
      <rc t="2" v="2124"/>
    </bk>
    <bk>
      <rc t="2" v="2125"/>
    </bk>
    <bk>
      <rc t="2" v="2126"/>
    </bk>
    <bk>
      <rc t="2" v="2127"/>
    </bk>
    <bk>
      <rc t="2" v="2128"/>
    </bk>
    <bk>
      <rc t="2" v="2129"/>
    </bk>
    <bk>
      <rc t="2" v="2130"/>
    </bk>
    <bk>
      <rc t="2" v="2131"/>
    </bk>
    <bk>
      <rc t="2" v="2132"/>
    </bk>
    <bk>
      <rc t="2" v="2133"/>
    </bk>
    <bk>
      <rc t="2" v="2134"/>
    </bk>
    <bk>
      <rc t="2" v="2135"/>
    </bk>
    <bk>
      <rc t="2" v="2136"/>
    </bk>
    <bk>
      <rc t="2" v="2137"/>
    </bk>
    <bk>
      <rc t="2" v="2138"/>
    </bk>
    <bk>
      <rc t="2" v="2139"/>
    </bk>
    <bk>
      <rc t="2" v="2140"/>
    </bk>
    <bk>
      <rc t="2" v="2141"/>
    </bk>
    <bk>
      <rc t="2" v="2142"/>
    </bk>
    <bk>
      <rc t="2" v="2143"/>
    </bk>
    <bk>
      <rc t="2" v="2144"/>
    </bk>
    <bk>
      <rc t="2" v="2145"/>
    </bk>
    <bk>
      <rc t="2" v="2146"/>
    </bk>
    <bk>
      <rc t="2" v="2147"/>
    </bk>
    <bk>
      <rc t="2" v="2148"/>
    </bk>
    <bk>
      <rc t="2" v="2149"/>
    </bk>
    <bk>
      <rc t="2" v="2150"/>
    </bk>
    <bk>
      <rc t="2" v="2151"/>
    </bk>
    <bk>
      <rc t="2" v="2152"/>
    </bk>
    <bk>
      <rc t="2" v="2153"/>
    </bk>
    <bk>
      <rc t="2" v="2154"/>
    </bk>
    <bk>
      <rc t="2" v="2155"/>
    </bk>
    <bk>
      <rc t="2" v="2156"/>
    </bk>
    <bk>
      <rc t="2" v="2157"/>
    </bk>
    <bk>
      <rc t="2" v="2158"/>
    </bk>
    <bk>
      <rc t="2" v="2159"/>
    </bk>
    <bk>
      <rc t="2" v="2160"/>
    </bk>
    <bk>
      <rc t="2" v="2161"/>
    </bk>
    <bk>
      <rc t="2" v="2162"/>
    </bk>
    <bk>
      <rc t="2" v="2163"/>
    </bk>
    <bk>
      <rc t="2" v="2164"/>
    </bk>
    <bk>
      <rc t="2" v="2165"/>
    </bk>
    <bk>
      <rc t="2" v="2166"/>
    </bk>
    <bk>
      <rc t="2" v="2167"/>
    </bk>
    <bk>
      <rc t="2" v="2168"/>
    </bk>
    <bk>
      <rc t="2" v="2169"/>
    </bk>
    <bk>
      <rc t="2" v="2170"/>
    </bk>
    <bk>
      <rc t="2" v="2171"/>
    </bk>
    <bk>
      <rc t="2" v="2172"/>
    </bk>
    <bk>
      <rc t="2" v="2173"/>
    </bk>
    <bk>
      <rc t="2" v="2174"/>
    </bk>
    <bk>
      <rc t="2" v="2175"/>
    </bk>
    <bk>
      <rc t="2" v="2176"/>
    </bk>
    <bk>
      <rc t="2" v="2177"/>
    </bk>
    <bk>
      <rc t="2" v="2178"/>
    </bk>
    <bk>
      <rc t="2" v="2179"/>
    </bk>
    <bk>
      <rc t="2" v="2180"/>
    </bk>
    <bk>
      <rc t="2" v="2181"/>
    </bk>
    <bk>
      <rc t="2" v="2182"/>
    </bk>
    <bk>
      <rc t="2" v="2183"/>
    </bk>
    <bk>
      <rc t="2" v="2184"/>
    </bk>
    <bk>
      <rc t="2" v="2185"/>
    </bk>
    <bk>
      <rc t="2" v="2186"/>
    </bk>
    <bk>
      <rc t="2" v="2187"/>
    </bk>
    <bk>
      <rc t="2" v="2188"/>
    </bk>
    <bk>
      <rc t="2" v="2189"/>
    </bk>
    <bk>
      <rc t="2" v="2190"/>
    </bk>
    <bk>
      <rc t="2" v="2191"/>
    </bk>
    <bk>
      <rc t="2" v="2192"/>
    </bk>
    <bk>
      <rc t="2" v="2193"/>
    </bk>
    <bk>
      <rc t="2" v="2194"/>
    </bk>
    <bk>
      <rc t="2" v="2195"/>
    </bk>
    <bk>
      <rc t="2" v="2196"/>
    </bk>
    <bk>
      <rc t="2" v="2197"/>
    </bk>
    <bk>
      <rc t="2" v="2198"/>
    </bk>
    <bk>
      <rc t="2" v="2199"/>
    </bk>
    <bk>
      <rc t="2" v="2200"/>
    </bk>
    <bk>
      <rc t="2" v="2201"/>
    </bk>
    <bk>
      <rc t="2" v="2202"/>
    </bk>
    <bk>
      <rc t="2" v="2203"/>
    </bk>
    <bk>
      <rc t="2" v="2204"/>
    </bk>
    <bk>
      <rc t="2" v="2205"/>
    </bk>
    <bk>
      <rc t="2" v="2206"/>
    </bk>
    <bk>
      <rc t="2" v="2207"/>
    </bk>
    <bk>
      <rc t="2" v="2208"/>
    </bk>
    <bk>
      <rc t="2" v="2209"/>
    </bk>
    <bk>
      <rc t="2" v="2210"/>
    </bk>
    <bk>
      <rc t="2" v="2211"/>
    </bk>
    <bk>
      <rc t="2" v="2212"/>
    </bk>
    <bk>
      <rc t="2" v="2213"/>
    </bk>
    <bk>
      <rc t="2" v="2214"/>
    </bk>
    <bk>
      <rc t="2" v="2215"/>
    </bk>
    <bk>
      <rc t="2" v="2216"/>
    </bk>
    <bk>
      <rc t="2" v="2217"/>
    </bk>
    <bk>
      <rc t="2" v="2218"/>
    </bk>
    <bk>
      <rc t="2" v="2219"/>
    </bk>
    <bk>
      <rc t="2" v="2220"/>
    </bk>
    <bk>
      <rc t="2" v="2221"/>
    </bk>
    <bk>
      <rc t="2" v="2222"/>
    </bk>
    <bk>
      <rc t="2" v="2223"/>
    </bk>
    <bk>
      <rc t="2" v="2224"/>
    </bk>
    <bk>
      <rc t="2" v="2225"/>
    </bk>
    <bk>
      <rc t="2" v="2226"/>
    </bk>
    <bk>
      <rc t="2" v="2227"/>
    </bk>
    <bk>
      <rc t="2" v="2228"/>
    </bk>
    <bk>
      <rc t="2" v="2229"/>
    </bk>
    <bk>
      <rc t="2" v="2230"/>
    </bk>
    <bk>
      <rc t="2" v="2231"/>
    </bk>
    <bk>
      <rc t="2" v="2232"/>
    </bk>
    <bk>
      <rc t="2" v="2233"/>
    </bk>
    <bk>
      <rc t="2" v="2234"/>
    </bk>
    <bk>
      <rc t="2" v="2235"/>
    </bk>
    <bk>
      <rc t="2" v="2236"/>
    </bk>
    <bk>
      <rc t="2" v="2237"/>
    </bk>
    <bk>
      <rc t="2" v="2238"/>
    </bk>
    <bk>
      <rc t="2" v="2239"/>
    </bk>
    <bk>
      <rc t="2" v="2240"/>
    </bk>
    <bk>
      <rc t="2" v="2241"/>
    </bk>
    <bk>
      <rc t="2" v="2242"/>
    </bk>
    <bk>
      <rc t="2" v="2243"/>
    </bk>
    <bk>
      <rc t="2" v="2244"/>
    </bk>
    <bk>
      <rc t="2" v="2245"/>
    </bk>
    <bk>
      <rc t="2" v="2246"/>
    </bk>
    <bk>
      <rc t="2" v="2247"/>
    </bk>
    <bk>
      <rc t="2" v="2248"/>
    </bk>
    <bk>
      <rc t="2" v="2249"/>
    </bk>
    <bk>
      <rc t="2" v="2250"/>
    </bk>
    <bk>
      <rc t="2" v="2251"/>
    </bk>
    <bk>
      <rc t="2" v="2252"/>
    </bk>
    <bk>
      <rc t="2" v="2253"/>
    </bk>
    <bk>
      <rc t="2" v="2254"/>
    </bk>
    <bk>
      <rc t="2" v="2255"/>
    </bk>
    <bk>
      <rc t="2" v="2256"/>
    </bk>
    <bk>
      <rc t="2" v="2257"/>
    </bk>
    <bk>
      <rc t="2" v="2258"/>
    </bk>
    <bk>
      <rc t="2" v="2259"/>
    </bk>
    <bk>
      <rc t="2" v="2260"/>
    </bk>
    <bk>
      <rc t="2" v="2261"/>
    </bk>
    <bk>
      <rc t="2" v="2262"/>
    </bk>
    <bk>
      <rc t="2" v="2263"/>
    </bk>
    <bk>
      <rc t="2" v="2264"/>
    </bk>
    <bk>
      <rc t="2" v="2265"/>
    </bk>
    <bk>
      <rc t="2" v="2266"/>
    </bk>
    <bk>
      <rc t="2" v="2267"/>
    </bk>
    <bk>
      <rc t="2" v="2268"/>
    </bk>
    <bk>
      <rc t="2" v="2269"/>
    </bk>
    <bk>
      <rc t="2" v="2270"/>
    </bk>
    <bk>
      <rc t="2" v="2271"/>
    </bk>
    <bk>
      <rc t="2" v="2272"/>
    </bk>
    <bk>
      <rc t="2" v="2273"/>
    </bk>
    <bk>
      <rc t="2" v="2274"/>
    </bk>
    <bk>
      <rc t="2" v="2275"/>
    </bk>
    <bk>
      <rc t="2" v="2276"/>
    </bk>
    <bk>
      <rc t="2" v="2277"/>
    </bk>
    <bk>
      <rc t="2" v="2278"/>
    </bk>
    <bk>
      <rc t="2" v="2279"/>
    </bk>
    <bk>
      <rc t="2" v="2280"/>
    </bk>
    <bk>
      <rc t="2" v="2281"/>
    </bk>
    <bk>
      <rc t="2" v="2282"/>
    </bk>
    <bk>
      <rc t="2" v="2283"/>
    </bk>
    <bk>
      <rc t="2" v="2284"/>
    </bk>
    <bk>
      <rc t="2" v="2285"/>
    </bk>
    <bk>
      <rc t="2" v="2286"/>
    </bk>
    <bk>
      <rc t="2" v="2287"/>
    </bk>
    <bk>
      <rc t="2" v="2288"/>
    </bk>
    <bk>
      <rc t="2" v="2289"/>
    </bk>
    <bk>
      <rc t="2" v="2290"/>
    </bk>
    <bk>
      <rc t="2" v="2291"/>
    </bk>
    <bk>
      <rc t="2" v="2292"/>
    </bk>
    <bk>
      <rc t="2" v="2293"/>
    </bk>
    <bk>
      <rc t="2" v="2294"/>
    </bk>
    <bk>
      <rc t="2" v="2295"/>
    </bk>
    <bk>
      <rc t="2" v="2296"/>
    </bk>
    <bk>
      <rc t="2" v="2297"/>
    </bk>
    <bk>
      <rc t="2" v="2298"/>
    </bk>
    <bk>
      <rc t="2" v="2299"/>
    </bk>
    <bk>
      <rc t="2" v="2300"/>
    </bk>
    <bk>
      <rc t="2" v="2301"/>
    </bk>
    <bk>
      <rc t="2" v="2302"/>
    </bk>
    <bk>
      <rc t="2" v="2303"/>
    </bk>
    <bk>
      <rc t="2" v="2304"/>
    </bk>
    <bk>
      <rc t="2" v="2305"/>
    </bk>
    <bk>
      <rc t="2" v="2306"/>
    </bk>
    <bk>
      <rc t="2" v="2307"/>
    </bk>
    <bk>
      <rc t="2" v="2308"/>
    </bk>
    <bk>
      <rc t="2" v="2309"/>
    </bk>
    <bk>
      <rc t="2" v="2310"/>
    </bk>
    <bk>
      <rc t="2" v="2311"/>
    </bk>
    <bk>
      <rc t="2" v="2312"/>
    </bk>
    <bk>
      <rc t="2" v="2313"/>
    </bk>
    <bk>
      <rc t="2" v="2314"/>
    </bk>
    <bk>
      <rc t="2" v="2315"/>
    </bk>
    <bk>
      <rc t="2" v="2316"/>
    </bk>
    <bk>
      <rc t="2" v="2317"/>
    </bk>
    <bk>
      <rc t="2" v="2318"/>
    </bk>
    <bk>
      <rc t="2" v="2319"/>
    </bk>
    <bk>
      <rc t="2" v="2320"/>
    </bk>
    <bk>
      <rc t="2" v="2321"/>
    </bk>
    <bk>
      <rc t="2" v="2322"/>
    </bk>
    <bk>
      <rc t="2" v="2323"/>
    </bk>
    <bk>
      <rc t="2" v="2324"/>
    </bk>
    <bk>
      <rc t="2" v="2325"/>
    </bk>
    <bk>
      <rc t="2" v="2326"/>
    </bk>
    <bk>
      <rc t="2" v="2327"/>
    </bk>
    <bk>
      <rc t="2" v="2328"/>
    </bk>
    <bk>
      <rc t="2" v="2329"/>
    </bk>
    <bk>
      <rc t="2" v="2330"/>
    </bk>
    <bk>
      <rc t="2" v="2331"/>
    </bk>
    <bk>
      <rc t="2" v="2332"/>
    </bk>
    <bk>
      <rc t="2" v="2333"/>
    </bk>
    <bk>
      <rc t="2" v="2334"/>
    </bk>
    <bk>
      <rc t="2" v="2335"/>
    </bk>
    <bk>
      <rc t="2" v="2336"/>
    </bk>
    <bk>
      <rc t="2" v="2337"/>
    </bk>
    <bk>
      <rc t="2" v="2338"/>
    </bk>
    <bk>
      <rc t="2" v="2339"/>
    </bk>
    <bk>
      <rc t="2" v="2340"/>
    </bk>
    <bk>
      <rc t="2" v="2341"/>
    </bk>
    <bk>
      <rc t="2" v="2342"/>
    </bk>
    <bk>
      <rc t="2" v="2343"/>
    </bk>
    <bk>
      <rc t="2" v="2344"/>
    </bk>
    <bk>
      <rc t="2" v="2345"/>
    </bk>
    <bk>
      <rc t="2" v="2346"/>
    </bk>
    <bk>
      <rc t="2" v="2347"/>
    </bk>
    <bk>
      <rc t="2" v="2348"/>
    </bk>
    <bk>
      <rc t="2" v="2349"/>
    </bk>
    <bk>
      <rc t="2" v="2350"/>
    </bk>
    <bk>
      <rc t="2" v="2351"/>
    </bk>
    <bk>
      <rc t="2" v="2352"/>
    </bk>
    <bk>
      <rc t="2" v="2353"/>
    </bk>
    <bk>
      <rc t="2" v="2354"/>
    </bk>
    <bk>
      <rc t="2" v="2355"/>
    </bk>
    <bk>
      <rc t="2" v="2356"/>
    </bk>
    <bk>
      <rc t="2" v="2357"/>
    </bk>
    <bk>
      <rc t="2" v="2358"/>
    </bk>
    <bk>
      <rc t="2" v="2359"/>
    </bk>
    <bk>
      <rc t="2" v="2360"/>
    </bk>
    <bk>
      <rc t="2" v="2361"/>
    </bk>
    <bk>
      <rc t="2" v="2362"/>
    </bk>
    <bk>
      <rc t="2" v="2363"/>
    </bk>
    <bk>
      <rc t="2" v="2364"/>
    </bk>
    <bk>
      <rc t="2" v="2365"/>
    </bk>
    <bk>
      <rc t="2" v="2366"/>
    </bk>
    <bk>
      <rc t="2" v="2367"/>
    </bk>
    <bk>
      <rc t="2" v="2368"/>
    </bk>
    <bk>
      <rc t="2" v="2369"/>
    </bk>
    <bk>
      <rc t="2" v="2370"/>
    </bk>
    <bk>
      <rc t="2" v="2371"/>
    </bk>
    <bk>
      <rc t="2" v="2372"/>
    </bk>
    <bk>
      <rc t="2" v="2373"/>
    </bk>
    <bk>
      <rc t="2" v="2374"/>
    </bk>
    <bk>
      <rc t="2" v="2375"/>
    </bk>
    <bk>
      <rc t="2" v="2376"/>
    </bk>
    <bk>
      <rc t="2" v="2377"/>
    </bk>
    <bk>
      <rc t="2" v="2378"/>
    </bk>
    <bk>
      <rc t="2" v="2379"/>
    </bk>
    <bk>
      <rc t="2" v="2380"/>
    </bk>
    <bk>
      <rc t="2" v="2381"/>
    </bk>
    <bk>
      <rc t="2" v="2382"/>
    </bk>
    <bk>
      <rc t="2" v="2383"/>
    </bk>
    <bk>
      <rc t="2" v="2384"/>
    </bk>
    <bk>
      <rc t="2" v="2385"/>
    </bk>
    <bk>
      <rc t="2" v="2386"/>
    </bk>
    <bk>
      <rc t="2" v="2387"/>
    </bk>
    <bk>
      <rc t="2" v="2388"/>
    </bk>
    <bk>
      <rc t="2" v="2389"/>
    </bk>
    <bk>
      <rc t="2" v="2390"/>
    </bk>
    <bk>
      <rc t="2" v="2391"/>
    </bk>
    <bk>
      <rc t="2" v="2392"/>
    </bk>
    <bk>
      <rc t="2" v="2393"/>
    </bk>
    <bk>
      <rc t="2" v="2394"/>
    </bk>
    <bk>
      <rc t="2" v="2395"/>
    </bk>
    <bk>
      <rc t="2" v="2396"/>
    </bk>
    <bk>
      <rc t="2" v="2397"/>
    </bk>
    <bk>
      <rc t="2" v="2398"/>
    </bk>
    <bk>
      <rc t="2" v="2399"/>
    </bk>
    <bk>
      <rc t="2" v="2400"/>
    </bk>
    <bk>
      <rc t="2" v="2401"/>
    </bk>
    <bk>
      <rc t="2" v="2402"/>
    </bk>
    <bk>
      <rc t="2" v="2403"/>
    </bk>
    <bk>
      <rc t="2" v="2404"/>
    </bk>
    <bk>
      <rc t="2" v="2405"/>
    </bk>
    <bk>
      <rc t="2" v="2406"/>
    </bk>
    <bk>
      <rc t="2" v="2407"/>
    </bk>
    <bk>
      <rc t="2" v="2408"/>
    </bk>
    <bk>
      <rc t="2" v="2409"/>
    </bk>
    <bk>
      <rc t="2" v="2410"/>
    </bk>
    <bk>
      <rc t="2" v="2411"/>
    </bk>
    <bk>
      <rc t="2" v="2412"/>
    </bk>
    <bk>
      <rc t="2" v="2413"/>
    </bk>
    <bk>
      <rc t="2" v="2414"/>
    </bk>
    <bk>
      <rc t="2" v="2415"/>
    </bk>
    <bk>
      <rc t="2" v="2416"/>
    </bk>
    <bk>
      <rc t="2" v="2417"/>
    </bk>
    <bk>
      <rc t="2" v="2418"/>
    </bk>
    <bk>
      <rc t="2" v="2419"/>
    </bk>
    <bk>
      <rc t="2" v="2420"/>
    </bk>
    <bk>
      <rc t="2" v="2421"/>
    </bk>
    <bk>
      <rc t="2" v="2422"/>
    </bk>
    <bk>
      <rc t="2" v="2423"/>
    </bk>
    <bk>
      <rc t="2" v="2424"/>
    </bk>
    <bk>
      <rc t="2" v="2425"/>
    </bk>
    <bk>
      <rc t="2" v="2426"/>
    </bk>
    <bk>
      <rc t="2" v="2427"/>
    </bk>
    <bk>
      <rc t="2" v="2428"/>
    </bk>
    <bk>
      <rc t="2" v="2429"/>
    </bk>
    <bk>
      <rc t="2" v="2430"/>
    </bk>
    <bk>
      <rc t="2" v="2431"/>
    </bk>
    <bk>
      <rc t="2" v="2432"/>
    </bk>
    <bk>
      <rc t="2" v="2433"/>
    </bk>
    <bk>
      <rc t="2" v="2434"/>
    </bk>
    <bk>
      <rc t="2" v="2435"/>
    </bk>
    <bk>
      <rc t="2" v="2436"/>
    </bk>
    <bk>
      <rc t="2" v="2437"/>
    </bk>
    <bk>
      <rc t="2" v="2438"/>
    </bk>
    <bk>
      <rc t="2" v="2439"/>
    </bk>
    <bk>
      <rc t="2" v="2440"/>
    </bk>
    <bk>
      <rc t="2" v="2441"/>
    </bk>
    <bk>
      <rc t="2" v="2442"/>
    </bk>
    <bk>
      <rc t="2" v="2443"/>
    </bk>
    <bk>
      <rc t="2" v="2444"/>
    </bk>
    <bk>
      <rc t="2" v="2445"/>
    </bk>
    <bk>
      <rc t="2" v="2446"/>
    </bk>
    <bk>
      <rc t="2" v="2447"/>
    </bk>
    <bk>
      <rc t="2" v="2448"/>
    </bk>
    <bk>
      <rc t="2" v="2449"/>
    </bk>
    <bk>
      <rc t="2" v="2450"/>
    </bk>
    <bk>
      <rc t="2" v="2451"/>
    </bk>
    <bk>
      <rc t="2" v="2452"/>
    </bk>
    <bk>
      <rc t="2" v="2453"/>
    </bk>
    <bk>
      <rc t="2" v="2454"/>
    </bk>
    <bk>
      <rc t="2" v="2455"/>
    </bk>
    <bk>
      <rc t="2" v="2456"/>
    </bk>
    <bk>
      <rc t="2" v="2457"/>
    </bk>
    <bk>
      <rc t="2" v="2458"/>
    </bk>
    <bk>
      <rc t="2" v="2459"/>
    </bk>
    <bk>
      <rc t="2" v="2460"/>
    </bk>
    <bk>
      <rc t="2" v="2461"/>
    </bk>
    <bk>
      <rc t="2" v="2462"/>
    </bk>
    <bk>
      <rc t="2" v="2463"/>
    </bk>
    <bk>
      <rc t="2" v="2464"/>
    </bk>
    <bk>
      <rc t="2" v="2465"/>
    </bk>
    <bk>
      <rc t="2" v="2466"/>
    </bk>
    <bk>
      <rc t="2" v="2467"/>
    </bk>
    <bk>
      <rc t="2" v="2468"/>
    </bk>
    <bk>
      <rc t="2" v="2469"/>
    </bk>
    <bk>
      <rc t="2" v="2470"/>
    </bk>
    <bk>
      <rc t="2" v="2471"/>
    </bk>
    <bk>
      <rc t="2" v="2472"/>
    </bk>
    <bk>
      <rc t="2" v="2473"/>
    </bk>
    <bk>
      <rc t="2" v="2474"/>
    </bk>
    <bk>
      <rc t="2" v="2475"/>
    </bk>
    <bk>
      <rc t="2" v="2476"/>
    </bk>
    <bk>
      <rc t="2" v="2477"/>
    </bk>
    <bk>
      <rc t="2" v="2478"/>
    </bk>
    <bk>
      <rc t="2" v="2479"/>
    </bk>
    <bk>
      <rc t="2" v="2480"/>
    </bk>
    <bk>
      <rc t="2" v="2481"/>
    </bk>
    <bk>
      <rc t="2" v="2482"/>
    </bk>
    <bk>
      <rc t="2" v="2483"/>
    </bk>
    <bk>
      <rc t="2" v="2484"/>
    </bk>
    <bk>
      <rc t="2" v="2485"/>
    </bk>
    <bk>
      <rc t="2" v="2486"/>
    </bk>
    <bk>
      <rc t="2" v="2487"/>
    </bk>
    <bk>
      <rc t="2" v="2488"/>
    </bk>
    <bk>
      <rc t="2" v="2489"/>
    </bk>
    <bk>
      <rc t="2" v="2490"/>
    </bk>
    <bk>
      <rc t="2" v="2491"/>
    </bk>
    <bk>
      <rc t="2" v="2492"/>
    </bk>
    <bk>
      <rc t="2" v="2493"/>
    </bk>
    <bk>
      <rc t="2" v="2494"/>
    </bk>
    <bk>
      <rc t="2" v="2495"/>
    </bk>
    <bk>
      <rc t="2" v="2496"/>
    </bk>
    <bk>
      <rc t="2" v="2497"/>
    </bk>
    <bk>
      <rc t="2" v="2498"/>
    </bk>
    <bk>
      <rc t="2" v="2499"/>
    </bk>
    <bk>
      <rc t="2" v="2500"/>
    </bk>
    <bk>
      <rc t="2" v="2501"/>
    </bk>
    <bk>
      <rc t="2" v="2502"/>
    </bk>
    <bk>
      <rc t="2" v="2503"/>
    </bk>
    <bk>
      <rc t="2" v="2504"/>
    </bk>
    <bk>
      <rc t="2" v="2505"/>
    </bk>
    <bk>
      <rc t="2" v="2506"/>
    </bk>
    <bk>
      <rc t="2" v="2507"/>
    </bk>
    <bk>
      <rc t="2" v="2508"/>
    </bk>
    <bk>
      <rc t="2" v="2509"/>
    </bk>
    <bk>
      <rc t="2" v="2510"/>
    </bk>
    <bk>
      <rc t="2" v="2511"/>
    </bk>
    <bk>
      <rc t="2" v="2512"/>
    </bk>
    <bk>
      <rc t="2" v="2513"/>
    </bk>
    <bk>
      <rc t="2" v="2514"/>
    </bk>
    <bk>
      <rc t="2" v="2515"/>
    </bk>
    <bk>
      <rc t="2" v="2516"/>
    </bk>
    <bk>
      <rc t="2" v="2517"/>
    </bk>
    <bk>
      <rc t="2" v="2518"/>
    </bk>
    <bk>
      <rc t="2" v="2519"/>
    </bk>
    <bk>
      <rc t="2" v="2520"/>
    </bk>
    <bk>
      <rc t="2" v="2521"/>
    </bk>
    <bk>
      <rc t="2" v="2522"/>
    </bk>
    <bk>
      <rc t="2" v="2523"/>
    </bk>
    <bk>
      <rc t="2" v="2524"/>
    </bk>
    <bk>
      <rc t="2" v="2525"/>
    </bk>
    <bk>
      <rc t="2" v="2526"/>
    </bk>
    <bk>
      <rc t="2" v="2527"/>
    </bk>
    <bk>
      <rc t="2" v="2528"/>
    </bk>
    <bk>
      <rc t="2" v="2529"/>
    </bk>
    <bk>
      <rc t="2" v="2530"/>
    </bk>
    <bk>
      <rc t="2" v="2531"/>
    </bk>
    <bk>
      <rc t="2" v="2532"/>
    </bk>
    <bk>
      <rc t="2" v="2533"/>
    </bk>
    <bk>
      <rc t="2" v="2534"/>
    </bk>
    <bk>
      <rc t="2" v="2535"/>
    </bk>
    <bk>
      <rc t="2" v="2536"/>
    </bk>
    <bk>
      <rc t="2" v="2537"/>
    </bk>
    <bk>
      <rc t="2" v="2538"/>
    </bk>
    <bk>
      <rc t="2" v="2539"/>
    </bk>
    <bk>
      <rc t="2" v="2540"/>
    </bk>
    <bk>
      <rc t="2" v="2541"/>
    </bk>
    <bk>
      <rc t="2" v="2542"/>
    </bk>
    <bk>
      <rc t="2" v="2543"/>
    </bk>
    <bk>
      <rc t="2" v="2544"/>
    </bk>
    <bk>
      <rc t="2" v="2545"/>
    </bk>
    <bk>
      <rc t="2" v="2546"/>
    </bk>
    <bk>
      <rc t="2" v="2547"/>
    </bk>
    <bk>
      <rc t="2" v="2548"/>
    </bk>
    <bk>
      <rc t="2" v="2549"/>
    </bk>
    <bk>
      <rc t="2" v="2550"/>
    </bk>
    <bk>
      <rc t="2" v="2551"/>
    </bk>
    <bk>
      <rc t="2" v="2552"/>
    </bk>
    <bk>
      <rc t="2" v="2553"/>
    </bk>
    <bk>
      <rc t="2" v="2554"/>
    </bk>
    <bk>
      <rc t="2" v="2555"/>
    </bk>
    <bk>
      <rc t="2" v="2556"/>
    </bk>
    <bk>
      <rc t="2" v="2557"/>
    </bk>
    <bk>
      <rc t="2" v="2558"/>
    </bk>
    <bk>
      <rc t="2" v="2559"/>
    </bk>
    <bk>
      <rc t="2" v="2560"/>
    </bk>
    <bk>
      <rc t="2" v="2561"/>
    </bk>
    <bk>
      <rc t="2" v="2562"/>
    </bk>
    <bk>
      <rc t="2" v="2563"/>
    </bk>
    <bk>
      <rc t="2" v="2564"/>
    </bk>
    <bk>
      <rc t="2" v="2565"/>
    </bk>
    <bk>
      <rc t="2" v="2566"/>
    </bk>
    <bk>
      <rc t="2" v="2567"/>
    </bk>
    <bk>
      <rc t="2" v="2568"/>
    </bk>
    <bk>
      <rc t="2" v="2569"/>
    </bk>
    <bk>
      <rc t="2" v="2570"/>
    </bk>
    <bk>
      <rc t="2" v="2571"/>
    </bk>
    <bk>
      <rc t="2" v="2572"/>
    </bk>
    <bk>
      <rc t="2" v="2573"/>
    </bk>
    <bk>
      <rc t="2" v="2574"/>
    </bk>
    <bk>
      <rc t="2" v="2575"/>
    </bk>
    <bk>
      <rc t="2" v="2576"/>
    </bk>
    <bk>
      <rc t="2" v="2577"/>
    </bk>
    <bk>
      <rc t="2" v="2578"/>
    </bk>
    <bk>
      <rc t="2" v="2579"/>
    </bk>
    <bk>
      <rc t="2" v="2580"/>
    </bk>
    <bk>
      <rc t="2" v="2581"/>
    </bk>
    <bk>
      <rc t="2" v="2582"/>
    </bk>
    <bk>
      <rc t="2" v="2583"/>
    </bk>
    <bk>
      <rc t="2" v="2584"/>
    </bk>
    <bk>
      <rc t="2" v="2585"/>
    </bk>
    <bk>
      <rc t="2" v="2586"/>
    </bk>
    <bk>
      <rc t="2" v="2587"/>
    </bk>
    <bk>
      <rc t="2" v="2588"/>
    </bk>
    <bk>
      <rc t="2" v="2589"/>
    </bk>
    <bk>
      <rc t="2" v="2590"/>
    </bk>
    <bk>
      <rc t="2" v="2591"/>
    </bk>
    <bk>
      <rc t="2" v="2592"/>
    </bk>
    <bk>
      <rc t="2" v="2593"/>
    </bk>
    <bk>
      <rc t="2" v="2594"/>
    </bk>
    <bk>
      <rc t="2" v="2595"/>
    </bk>
    <bk>
      <rc t="2" v="2596"/>
    </bk>
    <bk>
      <rc t="2" v="2597"/>
    </bk>
    <bk>
      <rc t="2" v="2598"/>
    </bk>
    <bk>
      <rc t="2" v="2599"/>
    </bk>
    <bk>
      <rc t="2" v="2600"/>
    </bk>
    <bk>
      <rc t="2" v="2601"/>
    </bk>
    <bk>
      <rc t="2" v="2602"/>
    </bk>
    <bk>
      <rc t="2" v="2603"/>
    </bk>
    <bk>
      <rc t="2" v="2604"/>
    </bk>
    <bk>
      <rc t="2" v="2605"/>
    </bk>
    <bk>
      <rc t="2" v="2606"/>
    </bk>
    <bk>
      <rc t="2" v="2607"/>
    </bk>
    <bk>
      <rc t="2" v="2608"/>
    </bk>
    <bk>
      <rc t="2" v="2609"/>
    </bk>
    <bk>
      <rc t="2" v="2610"/>
    </bk>
    <bk>
      <rc t="2" v="2611"/>
    </bk>
    <bk>
      <rc t="2" v="2612"/>
    </bk>
    <bk>
      <rc t="2" v="2613"/>
    </bk>
    <bk>
      <rc t="2" v="2614"/>
    </bk>
    <bk>
      <rc t="2" v="2615"/>
    </bk>
    <bk>
      <rc t="2" v="2616"/>
    </bk>
    <bk>
      <rc t="2" v="2617"/>
    </bk>
    <bk>
      <rc t="2" v="2618"/>
    </bk>
    <bk>
      <rc t="2" v="2619"/>
    </bk>
    <bk>
      <rc t="2" v="2620"/>
    </bk>
    <bk>
      <rc t="2" v="2621"/>
    </bk>
    <bk>
      <rc t="2" v="2622"/>
    </bk>
    <bk>
      <rc t="2" v="2623"/>
    </bk>
    <bk>
      <rc t="2" v="2624"/>
    </bk>
    <bk>
      <rc t="2" v="2625"/>
    </bk>
    <bk>
      <rc t="2" v="2626"/>
    </bk>
    <bk>
      <rc t="2" v="2627"/>
    </bk>
    <bk>
      <rc t="2" v="2628"/>
    </bk>
    <bk>
      <rc t="2" v="2629"/>
    </bk>
    <bk>
      <rc t="2" v="2630"/>
    </bk>
    <bk>
      <rc t="2" v="2631"/>
    </bk>
    <bk>
      <rc t="2" v="2632"/>
    </bk>
    <bk>
      <rc t="2" v="2633"/>
    </bk>
    <bk>
      <rc t="2" v="2634"/>
    </bk>
    <bk>
      <rc t="2" v="2635"/>
    </bk>
    <bk>
      <rc t="2" v="2636"/>
    </bk>
    <bk>
      <rc t="2" v="2637"/>
    </bk>
    <bk>
      <rc t="2" v="2638"/>
    </bk>
    <bk>
      <rc t="2" v="2639"/>
    </bk>
    <bk>
      <rc t="2" v="2640"/>
    </bk>
    <bk>
      <rc t="2" v="2641"/>
    </bk>
    <bk>
      <rc t="2" v="2642"/>
    </bk>
    <bk>
      <rc t="2" v="2643"/>
    </bk>
    <bk>
      <rc t="2" v="2644"/>
    </bk>
    <bk>
      <rc t="2" v="2645"/>
    </bk>
    <bk>
      <rc t="2" v="2646"/>
    </bk>
    <bk>
      <rc t="2" v="2647"/>
    </bk>
    <bk>
      <rc t="2" v="2648"/>
    </bk>
    <bk>
      <rc t="2" v="2649"/>
    </bk>
    <bk>
      <rc t="2" v="2650"/>
    </bk>
    <bk>
      <rc t="2" v="2651"/>
    </bk>
    <bk>
      <rc t="2" v="2652"/>
    </bk>
    <bk>
      <rc t="2" v="2653"/>
    </bk>
    <bk>
      <rc t="2" v="2654"/>
    </bk>
    <bk>
      <rc t="2" v="2655"/>
    </bk>
    <bk>
      <rc t="2" v="2656"/>
    </bk>
    <bk>
      <rc t="2" v="2657"/>
    </bk>
    <bk>
      <rc t="2" v="2658"/>
    </bk>
    <bk>
      <rc t="2" v="2659"/>
    </bk>
    <bk>
      <rc t="2" v="2660"/>
    </bk>
    <bk>
      <rc t="2" v="2661"/>
    </bk>
    <bk>
      <rc t="2" v="2662"/>
    </bk>
    <bk>
      <rc t="2" v="2663"/>
    </bk>
    <bk>
      <rc t="2" v="2664"/>
    </bk>
    <bk>
      <rc t="2" v="2665"/>
    </bk>
    <bk>
      <rc t="2" v="2666"/>
    </bk>
    <bk>
      <rc t="2" v="2667"/>
    </bk>
    <bk>
      <rc t="2" v="2668"/>
    </bk>
    <bk>
      <rc t="2" v="2669"/>
    </bk>
    <bk>
      <rc t="2" v="2670"/>
    </bk>
    <bk>
      <rc t="2" v="2671"/>
    </bk>
    <bk>
      <rc t="2" v="2672"/>
    </bk>
    <bk>
      <rc t="2" v="2673"/>
    </bk>
    <bk>
      <rc t="2" v="2674"/>
    </bk>
    <bk>
      <rc t="2" v="2675"/>
    </bk>
    <bk>
      <rc t="2" v="2676"/>
    </bk>
    <bk>
      <rc t="2" v="2677"/>
    </bk>
    <bk>
      <rc t="2" v="2678"/>
    </bk>
    <bk>
      <rc t="2" v="2679"/>
    </bk>
    <bk>
      <rc t="2" v="2680"/>
    </bk>
    <bk>
      <rc t="2" v="2681"/>
    </bk>
    <bk>
      <rc t="2" v="2682"/>
    </bk>
    <bk>
      <rc t="2" v="2683"/>
    </bk>
    <bk>
      <rc t="2" v="2684"/>
    </bk>
    <bk>
      <rc t="2" v="2685"/>
    </bk>
    <bk>
      <rc t="2" v="2686"/>
    </bk>
    <bk>
      <rc t="2" v="2687"/>
    </bk>
    <bk>
      <rc t="2" v="2688"/>
    </bk>
    <bk>
      <rc t="2" v="2689"/>
    </bk>
    <bk>
      <rc t="2" v="2690"/>
    </bk>
    <bk>
      <rc t="2" v="2691"/>
    </bk>
    <bk>
      <rc t="2" v="2692"/>
    </bk>
    <bk>
      <rc t="2" v="2693"/>
    </bk>
    <bk>
      <rc t="2" v="2694"/>
    </bk>
    <bk>
      <rc t="2" v="2695"/>
    </bk>
    <bk>
      <rc t="2" v="2696"/>
    </bk>
    <bk>
      <rc t="2" v="2697"/>
    </bk>
    <bk>
      <rc t="2" v="2698"/>
    </bk>
    <bk>
      <rc t="2" v="2699"/>
    </bk>
    <bk>
      <rc t="2" v="2700"/>
    </bk>
    <bk>
      <rc t="2" v="2701"/>
    </bk>
    <bk>
      <rc t="2" v="2702"/>
    </bk>
    <bk>
      <rc t="2" v="2703"/>
    </bk>
    <bk>
      <rc t="2" v="2704"/>
    </bk>
    <bk>
      <rc t="2" v="2705"/>
    </bk>
    <bk>
      <rc t="2" v="2706"/>
    </bk>
    <bk>
      <rc t="2" v="2707"/>
    </bk>
    <bk>
      <rc t="2" v="2708"/>
    </bk>
    <bk>
      <rc t="2" v="2709"/>
    </bk>
    <bk>
      <rc t="2" v="2710"/>
    </bk>
    <bk>
      <rc t="2" v="2711"/>
    </bk>
    <bk>
      <rc t="2" v="2712"/>
    </bk>
    <bk>
      <rc t="2" v="2713"/>
    </bk>
    <bk>
      <rc t="2" v="2714"/>
    </bk>
    <bk>
      <rc t="2" v="2715"/>
    </bk>
    <bk>
      <rc t="2" v="2716"/>
    </bk>
    <bk>
      <rc t="2" v="2717"/>
    </bk>
    <bk>
      <rc t="2" v="2718"/>
    </bk>
    <bk>
      <rc t="2" v="2719"/>
    </bk>
    <bk>
      <rc t="2" v="2720"/>
    </bk>
    <bk>
      <rc t="2" v="2721"/>
    </bk>
    <bk>
      <rc t="2" v="2722"/>
    </bk>
    <bk>
      <rc t="2" v="2723"/>
    </bk>
    <bk>
      <rc t="2" v="2724"/>
    </bk>
    <bk>
      <rc t="2" v="2725"/>
    </bk>
    <bk>
      <rc t="2" v="2726"/>
    </bk>
    <bk>
      <rc t="2" v="2727"/>
    </bk>
    <bk>
      <rc t="2" v="2728"/>
    </bk>
    <bk>
      <rc t="2" v="2729"/>
    </bk>
    <bk>
      <rc t="2" v="2730"/>
    </bk>
    <bk>
      <rc t="2" v="2731"/>
    </bk>
    <bk>
      <rc t="2" v="2732"/>
    </bk>
    <bk>
      <rc t="2" v="2733"/>
    </bk>
    <bk>
      <rc t="2" v="2734"/>
    </bk>
    <bk>
      <rc t="2" v="2735"/>
    </bk>
    <bk>
      <rc t="2" v="2736"/>
    </bk>
    <bk>
      <rc t="2" v="2737"/>
    </bk>
    <bk>
      <rc t="2" v="2738"/>
    </bk>
    <bk>
      <rc t="2" v="2739"/>
    </bk>
    <bk>
      <rc t="2" v="2740"/>
    </bk>
    <bk>
      <rc t="2" v="2741"/>
    </bk>
    <bk>
      <rc t="2" v="2742"/>
    </bk>
    <bk>
      <rc t="2" v="2743"/>
    </bk>
    <bk>
      <rc t="2" v="2744"/>
    </bk>
    <bk>
      <rc t="2" v="2745"/>
    </bk>
    <bk>
      <rc t="2" v="2746"/>
    </bk>
    <bk>
      <rc t="2" v="2747"/>
    </bk>
    <bk>
      <rc t="2" v="2748"/>
    </bk>
    <bk>
      <rc t="2" v="2749"/>
    </bk>
    <bk>
      <rc t="2" v="2750"/>
    </bk>
    <bk>
      <rc t="2" v="2751"/>
    </bk>
    <bk>
      <rc t="2" v="2752"/>
    </bk>
    <bk>
      <rc t="2" v="2753"/>
    </bk>
    <bk>
      <rc t="2" v="2754"/>
    </bk>
    <bk>
      <rc t="2" v="2755"/>
    </bk>
    <bk>
      <rc t="2" v="2756"/>
    </bk>
    <bk>
      <rc t="2" v="2757"/>
    </bk>
    <bk>
      <rc t="2" v="2758"/>
    </bk>
    <bk>
      <rc t="2" v="2759"/>
    </bk>
    <bk>
      <rc t="2" v="2760"/>
    </bk>
    <bk>
      <rc t="2" v="2761"/>
    </bk>
    <bk>
      <rc t="2" v="2762"/>
    </bk>
    <bk>
      <rc t="2" v="2763"/>
    </bk>
    <bk>
      <rc t="2" v="2764"/>
    </bk>
    <bk>
      <rc t="2" v="2765"/>
    </bk>
    <bk>
      <rc t="2" v="2766"/>
    </bk>
    <bk>
      <rc t="2" v="2767"/>
    </bk>
    <bk>
      <rc t="2" v="2768"/>
    </bk>
    <bk>
      <rc t="2" v="2769"/>
    </bk>
    <bk>
      <rc t="2" v="2770"/>
    </bk>
    <bk>
      <rc t="2" v="2771"/>
    </bk>
    <bk>
      <rc t="2" v="2772"/>
    </bk>
    <bk>
      <rc t="2" v="2773"/>
    </bk>
    <bk>
      <rc t="2" v="2774"/>
    </bk>
    <bk>
      <rc t="2" v="2775"/>
    </bk>
    <bk>
      <rc t="2" v="2776"/>
    </bk>
    <bk>
      <rc t="2" v="2777"/>
    </bk>
    <bk>
      <rc t="2" v="2778"/>
    </bk>
    <bk>
      <rc t="2" v="2779"/>
    </bk>
    <bk>
      <rc t="2" v="2780"/>
    </bk>
    <bk>
      <rc t="2" v="2781"/>
    </bk>
    <bk>
      <rc t="2" v="2782"/>
    </bk>
    <bk>
      <rc t="2" v="2783"/>
    </bk>
    <bk>
      <rc t="2" v="2784"/>
    </bk>
    <bk>
      <rc t="2" v="2785"/>
    </bk>
    <bk>
      <rc t="2" v="2786"/>
    </bk>
    <bk>
      <rc t="2" v="2787"/>
    </bk>
    <bk>
      <rc t="2" v="2788"/>
    </bk>
    <bk>
      <rc t="2" v="2789"/>
    </bk>
    <bk>
      <rc t="2" v="2790"/>
    </bk>
    <bk>
      <rc t="2" v="2791"/>
    </bk>
    <bk>
      <rc t="2" v="2792"/>
    </bk>
    <bk>
      <rc t="2" v="2793"/>
    </bk>
    <bk>
      <rc t="2" v="2794"/>
    </bk>
    <bk>
      <rc t="2" v="2795"/>
    </bk>
    <bk>
      <rc t="2" v="2796"/>
    </bk>
    <bk>
      <rc t="2" v="2797"/>
    </bk>
    <bk>
      <rc t="2" v="2798"/>
    </bk>
    <bk>
      <rc t="2" v="2799"/>
    </bk>
    <bk>
      <rc t="2" v="2800"/>
    </bk>
    <bk>
      <rc t="2" v="2801"/>
    </bk>
    <bk>
      <rc t="2" v="2802"/>
    </bk>
    <bk>
      <rc t="2" v="2803"/>
    </bk>
    <bk>
      <rc t="2" v="2804"/>
    </bk>
    <bk>
      <rc t="2" v="2805"/>
    </bk>
    <bk>
      <rc t="2" v="2806"/>
    </bk>
    <bk>
      <rc t="2" v="2807"/>
    </bk>
    <bk>
      <rc t="2" v="2808"/>
    </bk>
    <bk>
      <rc t="2" v="2809"/>
    </bk>
    <bk>
      <rc t="2" v="2810"/>
    </bk>
    <bk>
      <rc t="2" v="2811"/>
    </bk>
    <bk>
      <rc t="2" v="2812"/>
    </bk>
    <bk>
      <rc t="2" v="2813"/>
    </bk>
    <bk>
      <rc t="2" v="2814"/>
    </bk>
    <bk>
      <rc t="2" v="2815"/>
    </bk>
    <bk>
      <rc t="2" v="2816"/>
    </bk>
    <bk>
      <rc t="2" v="2817"/>
    </bk>
    <bk>
      <rc t="2" v="2818"/>
    </bk>
    <bk>
      <rc t="2" v="2819"/>
    </bk>
    <bk>
      <rc t="2" v="2820"/>
    </bk>
    <bk>
      <rc t="2" v="2821"/>
    </bk>
    <bk>
      <rc t="2" v="2822"/>
    </bk>
    <bk>
      <rc t="2" v="2823"/>
    </bk>
    <bk>
      <rc t="2" v="2824"/>
    </bk>
    <bk>
      <rc t="2" v="2825"/>
    </bk>
    <bk>
      <rc t="2" v="2826"/>
    </bk>
    <bk>
      <rc t="2" v="2827"/>
    </bk>
    <bk>
      <rc t="2" v="2828"/>
    </bk>
    <bk>
      <rc t="2" v="2829"/>
    </bk>
    <bk>
      <rc t="2" v="2830"/>
    </bk>
    <bk>
      <rc t="2" v="2831"/>
    </bk>
    <bk>
      <rc t="2" v="2832"/>
    </bk>
    <bk>
      <rc t="2" v="2833"/>
    </bk>
    <bk>
      <rc t="2" v="2834"/>
    </bk>
    <bk>
      <rc t="2" v="2835"/>
    </bk>
    <bk>
      <rc t="2" v="2836"/>
    </bk>
    <bk>
      <rc t="2" v="2837"/>
    </bk>
    <bk>
      <rc t="2" v="2838"/>
    </bk>
    <bk>
      <rc t="2" v="2839"/>
    </bk>
    <bk>
      <rc t="2" v="2840"/>
    </bk>
    <bk>
      <rc t="2" v="2841"/>
    </bk>
    <bk>
      <rc t="2" v="2842"/>
    </bk>
    <bk>
      <rc t="2" v="2843"/>
    </bk>
    <bk>
      <rc t="2" v="2844"/>
    </bk>
    <bk>
      <rc t="2" v="2845"/>
    </bk>
    <bk>
      <rc t="2" v="2846"/>
    </bk>
    <bk>
      <rc t="2" v="2847"/>
    </bk>
    <bk>
      <rc t="2" v="2848"/>
    </bk>
    <bk>
      <rc t="2" v="2849"/>
    </bk>
    <bk>
      <rc t="2" v="2850"/>
    </bk>
    <bk>
      <rc t="2" v="2851"/>
    </bk>
    <bk>
      <rc t="2" v="2852"/>
    </bk>
    <bk>
      <rc t="2" v="2853"/>
    </bk>
    <bk>
      <rc t="2" v="2854"/>
    </bk>
    <bk>
      <rc t="2" v="2855"/>
    </bk>
    <bk>
      <rc t="2" v="2856"/>
    </bk>
    <bk>
      <rc t="2" v="2857"/>
    </bk>
    <bk>
      <rc t="2" v="2858"/>
    </bk>
    <bk>
      <rc t="2" v="2859"/>
    </bk>
    <bk>
      <rc t="2" v="2860"/>
    </bk>
    <bk>
      <rc t="2" v="2861"/>
    </bk>
    <bk>
      <rc t="2" v="2862"/>
    </bk>
    <bk>
      <rc t="2" v="2863"/>
    </bk>
    <bk>
      <rc t="2" v="2864"/>
    </bk>
    <bk>
      <rc t="2" v="2865"/>
    </bk>
    <bk>
      <rc t="2" v="2866"/>
    </bk>
    <bk>
      <rc t="2" v="2867"/>
    </bk>
    <bk>
      <rc t="2" v="2868"/>
    </bk>
    <bk>
      <rc t="2" v="2869"/>
    </bk>
    <bk>
      <rc t="2" v="2870"/>
    </bk>
    <bk>
      <rc t="2" v="2871"/>
    </bk>
    <bk>
      <rc t="2" v="2872"/>
    </bk>
    <bk>
      <rc t="2" v="2873"/>
    </bk>
    <bk>
      <rc t="2" v="2874"/>
    </bk>
    <bk>
      <rc t="2" v="2875"/>
    </bk>
    <bk>
      <rc t="2" v="2876"/>
    </bk>
    <bk>
      <rc t="2" v="2877"/>
    </bk>
    <bk>
      <rc t="2" v="2878"/>
    </bk>
    <bk>
      <rc t="2" v="2879"/>
    </bk>
    <bk>
      <rc t="2" v="2880"/>
    </bk>
    <bk>
      <rc t="2" v="2881"/>
    </bk>
    <bk>
      <rc t="2" v="2882"/>
    </bk>
    <bk>
      <rc t="2" v="2883"/>
    </bk>
    <bk>
      <rc t="2" v="2884"/>
    </bk>
    <bk>
      <rc t="2" v="2885"/>
    </bk>
    <bk>
      <rc t="2" v="2886"/>
    </bk>
    <bk>
      <rc t="2" v="2887"/>
    </bk>
    <bk>
      <rc t="2" v="2888"/>
    </bk>
    <bk>
      <rc t="2" v="2889"/>
    </bk>
    <bk>
      <rc t="2" v="2890"/>
    </bk>
    <bk>
      <rc t="2" v="2891"/>
    </bk>
    <bk>
      <rc t="2" v="2892"/>
    </bk>
    <bk>
      <rc t="2" v="2893"/>
    </bk>
    <bk>
      <rc t="2" v="2894"/>
    </bk>
    <bk>
      <rc t="2" v="2895"/>
    </bk>
    <bk>
      <rc t="2" v="2896"/>
    </bk>
    <bk>
      <rc t="2" v="2897"/>
    </bk>
    <bk>
      <rc t="2" v="2898"/>
    </bk>
    <bk>
      <rc t="2" v="2899"/>
    </bk>
    <bk>
      <rc t="2" v="2900"/>
    </bk>
    <bk>
      <rc t="2" v="2901"/>
    </bk>
    <bk>
      <rc t="2" v="2902"/>
    </bk>
    <bk>
      <rc t="2" v="2903"/>
    </bk>
    <bk>
      <rc t="2" v="2904"/>
    </bk>
    <bk>
      <rc t="2" v="2905"/>
    </bk>
    <bk>
      <rc t="2" v="2906"/>
    </bk>
    <bk>
      <rc t="2" v="2907"/>
    </bk>
    <bk>
      <rc t="2" v="2908"/>
    </bk>
    <bk>
      <rc t="2" v="2909"/>
    </bk>
    <bk>
      <rc t="2" v="2910"/>
    </bk>
    <bk>
      <rc t="2" v="2911"/>
    </bk>
    <bk>
      <rc t="2" v="2912"/>
    </bk>
    <bk>
      <rc t="2" v="2913"/>
    </bk>
    <bk>
      <rc t="2" v="2914"/>
    </bk>
    <bk>
      <rc t="2" v="2915"/>
    </bk>
    <bk>
      <rc t="2" v="2916"/>
    </bk>
    <bk>
      <rc t="2" v="2917"/>
    </bk>
    <bk>
      <rc t="2" v="2918"/>
    </bk>
    <bk>
      <rc t="2" v="2919"/>
    </bk>
    <bk>
      <rc t="2" v="2920"/>
    </bk>
    <bk>
      <rc t="2" v="2921"/>
    </bk>
    <bk>
      <rc t="2" v="2922"/>
    </bk>
    <bk>
      <rc t="2" v="2923"/>
    </bk>
    <bk>
      <rc t="2" v="2924"/>
    </bk>
    <bk>
      <rc t="2" v="2925"/>
    </bk>
    <bk>
      <rc t="2" v="2926"/>
    </bk>
    <bk>
      <rc t="2" v="2927"/>
    </bk>
    <bk>
      <rc t="2" v="2928"/>
    </bk>
    <bk>
      <rc t="2" v="2929"/>
    </bk>
    <bk>
      <rc t="2" v="2930"/>
    </bk>
    <bk>
      <rc t="2" v="2931"/>
    </bk>
    <bk>
      <rc t="2" v="2932"/>
    </bk>
    <bk>
      <rc t="2" v="2933"/>
    </bk>
    <bk>
      <rc t="2" v="2934"/>
    </bk>
    <bk>
      <rc t="2" v="2935"/>
    </bk>
    <bk>
      <rc t="2" v="2936"/>
    </bk>
    <bk>
      <rc t="2" v="2937"/>
    </bk>
    <bk>
      <rc t="2" v="2938"/>
    </bk>
    <bk>
      <rc t="2" v="2939"/>
    </bk>
    <bk>
      <rc t="2" v="2940"/>
    </bk>
    <bk>
      <rc t="2" v="2941"/>
    </bk>
    <bk>
      <rc t="2" v="2942"/>
    </bk>
    <bk>
      <rc t="2" v="2943"/>
    </bk>
    <bk>
      <rc t="2" v="2944"/>
    </bk>
    <bk>
      <rc t="2" v="2945"/>
    </bk>
    <bk>
      <rc t="2" v="2946"/>
    </bk>
    <bk>
      <rc t="2" v="2947"/>
    </bk>
    <bk>
      <rc t="2" v="2948"/>
    </bk>
    <bk>
      <rc t="2" v="2949"/>
    </bk>
    <bk>
      <rc t="2" v="2950"/>
    </bk>
    <bk>
      <rc t="2" v="2951"/>
    </bk>
    <bk>
      <rc t="2" v="2952"/>
    </bk>
    <bk>
      <rc t="2" v="2953"/>
    </bk>
    <bk>
      <rc t="2" v="2954"/>
    </bk>
    <bk>
      <rc t="2" v="2955"/>
    </bk>
    <bk>
      <rc t="2" v="2956"/>
    </bk>
    <bk>
      <rc t="2" v="2957"/>
    </bk>
    <bk>
      <rc t="2" v="2958"/>
    </bk>
    <bk>
      <rc t="2" v="2959"/>
    </bk>
    <bk>
      <rc t="2" v="2960"/>
    </bk>
    <bk>
      <rc t="2" v="2961"/>
    </bk>
    <bk>
      <rc t="2" v="2962"/>
    </bk>
    <bk>
      <rc t="2" v="2963"/>
    </bk>
    <bk>
      <rc t="2" v="2964"/>
    </bk>
    <bk>
      <rc t="2" v="2965"/>
    </bk>
    <bk>
      <rc t="2" v="2966"/>
    </bk>
    <bk>
      <rc t="2" v="2967"/>
    </bk>
    <bk>
      <rc t="2" v="2968"/>
    </bk>
    <bk>
      <rc t="2" v="2969"/>
    </bk>
    <bk>
      <rc t="2" v="2970"/>
    </bk>
    <bk>
      <rc t="2" v="2971"/>
    </bk>
    <bk>
      <rc t="2" v="2972"/>
    </bk>
    <bk>
      <rc t="2" v="2973"/>
    </bk>
    <bk>
      <rc t="2" v="2974"/>
    </bk>
    <bk>
      <rc t="2" v="2975"/>
    </bk>
    <bk>
      <rc t="2" v="2976"/>
    </bk>
    <bk>
      <rc t="2" v="2977"/>
    </bk>
    <bk>
      <rc t="2" v="2978"/>
    </bk>
    <bk>
      <rc t="2" v="2979"/>
    </bk>
    <bk>
      <rc t="2" v="2980"/>
    </bk>
    <bk>
      <rc t="2" v="2981"/>
    </bk>
    <bk>
      <rc t="2" v="2982"/>
    </bk>
    <bk>
      <rc t="2" v="2983"/>
    </bk>
    <bk>
      <rc t="2" v="2984"/>
    </bk>
    <bk>
      <rc t="2" v="2985"/>
    </bk>
    <bk>
      <rc t="2" v="2986"/>
    </bk>
    <bk>
      <rc t="2" v="2987"/>
    </bk>
    <bk>
      <rc t="2" v="2988"/>
    </bk>
    <bk>
      <rc t="2" v="2989"/>
    </bk>
    <bk>
      <rc t="2" v="2990"/>
    </bk>
    <bk>
      <rc t="2" v="2991"/>
    </bk>
    <bk>
      <rc t="2" v="2992"/>
    </bk>
    <bk>
      <rc t="2" v="2993"/>
    </bk>
    <bk>
      <rc t="2" v="2994"/>
    </bk>
    <bk>
      <rc t="2" v="2995"/>
    </bk>
    <bk>
      <rc t="2" v="2996"/>
    </bk>
    <bk>
      <rc t="2" v="2997"/>
    </bk>
    <bk>
      <rc t="2" v="2998"/>
    </bk>
    <bk>
      <rc t="2" v="2999"/>
    </bk>
    <bk>
      <rc t="2" v="3000"/>
    </bk>
    <bk>
      <rc t="2" v="3001"/>
    </bk>
    <bk>
      <rc t="2" v="3002"/>
    </bk>
    <bk>
      <rc t="2" v="3003"/>
    </bk>
    <bk>
      <rc t="2" v="3004"/>
    </bk>
    <bk>
      <rc t="2" v="3005"/>
    </bk>
    <bk>
      <rc t="2" v="3006"/>
    </bk>
    <bk>
      <rc t="2" v="3007"/>
    </bk>
    <bk>
      <rc t="2" v="3008"/>
    </bk>
    <bk>
      <rc t="2" v="3009"/>
    </bk>
    <bk>
      <rc t="2" v="3010"/>
    </bk>
    <bk>
      <rc t="2" v="3011"/>
    </bk>
    <bk>
      <rc t="2" v="3012"/>
    </bk>
    <bk>
      <rc t="2" v="3013"/>
    </bk>
    <bk>
      <rc t="2" v="3014"/>
    </bk>
    <bk>
      <rc t="2" v="3015"/>
    </bk>
    <bk>
      <rc t="2" v="3016"/>
    </bk>
    <bk>
      <rc t="2" v="3017"/>
    </bk>
    <bk>
      <rc t="2" v="3018"/>
    </bk>
    <bk>
      <rc t="2" v="3019"/>
    </bk>
    <bk>
      <rc t="2" v="3020"/>
    </bk>
    <bk>
      <rc t="2" v="3021"/>
    </bk>
    <bk>
      <rc t="2" v="3022"/>
    </bk>
    <bk>
      <rc t="2" v="3023"/>
    </bk>
    <bk>
      <rc t="2" v="3024"/>
    </bk>
    <bk>
      <rc t="2" v="3025"/>
    </bk>
    <bk>
      <rc t="2" v="3026"/>
    </bk>
    <bk>
      <rc t="2" v="3027"/>
    </bk>
    <bk>
      <rc t="2" v="3028"/>
    </bk>
    <bk>
      <rc t="2" v="3029"/>
    </bk>
    <bk>
      <rc t="2" v="3030"/>
    </bk>
    <bk>
      <rc t="2" v="3031"/>
    </bk>
    <bk>
      <rc t="2" v="3032"/>
    </bk>
    <bk>
      <rc t="2" v="3033"/>
    </bk>
    <bk>
      <rc t="2" v="3034"/>
    </bk>
    <bk>
      <rc t="2" v="3035"/>
    </bk>
    <bk>
      <rc t="2" v="3036"/>
    </bk>
    <bk>
      <rc t="2" v="3037"/>
    </bk>
    <bk>
      <rc t="2" v="3038"/>
    </bk>
    <bk>
      <rc t="2" v="3039"/>
    </bk>
    <bk>
      <rc t="2" v="3040"/>
    </bk>
    <bk>
      <rc t="2" v="3041"/>
    </bk>
    <bk>
      <rc t="2" v="3042"/>
    </bk>
    <bk>
      <rc t="2" v="3043"/>
    </bk>
    <bk>
      <rc t="2" v="3044"/>
    </bk>
    <bk>
      <rc t="2" v="3045"/>
    </bk>
    <bk>
      <rc t="2" v="3046"/>
    </bk>
    <bk>
      <rc t="2" v="3047"/>
    </bk>
    <bk>
      <rc t="2" v="3048"/>
    </bk>
    <bk>
      <rc t="2" v="3049"/>
    </bk>
    <bk>
      <rc t="2" v="3050"/>
    </bk>
    <bk>
      <rc t="2" v="3051"/>
    </bk>
    <bk>
      <rc t="2" v="3052"/>
    </bk>
    <bk>
      <rc t="2" v="3053"/>
    </bk>
    <bk>
      <rc t="2" v="3054"/>
    </bk>
    <bk>
      <rc t="2" v="3055"/>
    </bk>
    <bk>
      <rc t="2" v="3056"/>
    </bk>
    <bk>
      <rc t="2" v="3057"/>
    </bk>
    <bk>
      <rc t="2" v="3058"/>
    </bk>
    <bk>
      <rc t="2" v="3059"/>
    </bk>
    <bk>
      <rc t="2" v="3060"/>
    </bk>
    <bk>
      <rc t="2" v="3061"/>
    </bk>
    <bk>
      <rc t="2" v="3062"/>
    </bk>
    <bk>
      <rc t="2" v="3063"/>
    </bk>
    <bk>
      <rc t="2" v="3064"/>
    </bk>
    <bk>
      <rc t="2" v="3065"/>
    </bk>
    <bk>
      <rc t="2" v="3066"/>
    </bk>
    <bk>
      <rc t="2" v="3067"/>
    </bk>
    <bk>
      <rc t="2" v="3068"/>
    </bk>
    <bk>
      <rc t="2" v="3069"/>
    </bk>
    <bk>
      <rc t="2" v="3070"/>
    </bk>
    <bk>
      <rc t="2" v="3071"/>
    </bk>
    <bk>
      <rc t="2" v="3072"/>
    </bk>
    <bk>
      <rc t="2" v="3073"/>
    </bk>
    <bk>
      <rc t="2" v="3074"/>
    </bk>
    <bk>
      <rc t="2" v="3075"/>
    </bk>
    <bk>
      <rc t="2" v="3076"/>
    </bk>
    <bk>
      <rc t="2" v="3077"/>
    </bk>
    <bk>
      <rc t="2" v="3078"/>
    </bk>
    <bk>
      <rc t="2" v="3079"/>
    </bk>
    <bk>
      <rc t="2" v="3080"/>
    </bk>
    <bk>
      <rc t="2" v="3081"/>
    </bk>
    <bk>
      <rc t="2" v="3082"/>
    </bk>
    <bk>
      <rc t="2" v="3083"/>
    </bk>
    <bk>
      <rc t="2" v="3084"/>
    </bk>
    <bk>
      <rc t="2" v="3085"/>
    </bk>
    <bk>
      <rc t="2" v="3086"/>
    </bk>
    <bk>
      <rc t="2" v="3087"/>
    </bk>
    <bk>
      <rc t="2" v="3088"/>
    </bk>
    <bk>
      <rc t="2" v="3089"/>
    </bk>
    <bk>
      <rc t="2" v="3090"/>
    </bk>
    <bk>
      <rc t="2" v="3091"/>
    </bk>
    <bk>
      <rc t="2" v="3092"/>
    </bk>
    <bk>
      <rc t="2" v="3093"/>
    </bk>
    <bk>
      <rc t="2" v="3094"/>
    </bk>
    <bk>
      <rc t="2" v="3095"/>
    </bk>
    <bk>
      <rc t="2" v="3096"/>
    </bk>
    <bk>
      <rc t="2" v="3097"/>
    </bk>
    <bk>
      <rc t="2" v="3098"/>
    </bk>
    <bk>
      <rc t="2" v="3099"/>
    </bk>
    <bk>
      <rc t="2" v="3100"/>
    </bk>
    <bk>
      <rc t="2" v="3101"/>
    </bk>
    <bk>
      <rc t="2" v="3102"/>
    </bk>
    <bk>
      <rc t="2" v="3103"/>
    </bk>
    <bk>
      <rc t="2" v="3104"/>
    </bk>
    <bk>
      <rc t="2" v="3105"/>
    </bk>
    <bk>
      <rc t="2" v="3106"/>
    </bk>
    <bk>
      <rc t="2" v="3107"/>
    </bk>
    <bk>
      <rc t="2" v="3108"/>
    </bk>
    <bk>
      <rc t="2" v="3109"/>
    </bk>
    <bk>
      <rc t="2" v="3110"/>
    </bk>
    <bk>
      <rc t="2" v="3111"/>
    </bk>
    <bk>
      <rc t="2" v="3112"/>
    </bk>
    <bk>
      <rc t="2" v="3113"/>
    </bk>
    <bk>
      <rc t="2" v="3114"/>
    </bk>
    <bk>
      <rc t="2" v="3115"/>
    </bk>
    <bk>
      <rc t="2" v="3116"/>
    </bk>
    <bk>
      <rc t="2" v="3117"/>
    </bk>
    <bk>
      <rc t="2" v="3118"/>
    </bk>
    <bk>
      <rc t="2" v="3119"/>
    </bk>
    <bk>
      <rc t="2" v="3120"/>
    </bk>
    <bk>
      <rc t="2" v="3121"/>
    </bk>
    <bk>
      <rc t="2" v="3122"/>
    </bk>
    <bk>
      <rc t="2" v="3123"/>
    </bk>
    <bk>
      <rc t="2" v="3124"/>
    </bk>
    <bk>
      <rc t="2" v="3125"/>
    </bk>
    <bk>
      <rc t="2" v="3126"/>
    </bk>
    <bk>
      <rc t="2" v="3127"/>
    </bk>
    <bk>
      <rc t="2" v="3128"/>
    </bk>
    <bk>
      <rc t="2" v="3129"/>
    </bk>
    <bk>
      <rc t="2" v="3130"/>
    </bk>
    <bk>
      <rc t="2" v="3131"/>
    </bk>
    <bk>
      <rc t="2" v="3132"/>
    </bk>
    <bk>
      <rc t="2" v="3133"/>
    </bk>
    <bk>
      <rc t="2" v="3134"/>
    </bk>
    <bk>
      <rc t="2" v="3135"/>
    </bk>
    <bk>
      <rc t="2" v="3136"/>
    </bk>
    <bk>
      <rc t="2" v="3137"/>
    </bk>
    <bk>
      <rc t="2" v="3138"/>
    </bk>
    <bk>
      <rc t="2" v="3139"/>
    </bk>
    <bk>
      <rc t="2" v="3140"/>
    </bk>
    <bk>
      <rc t="2" v="3141"/>
    </bk>
    <bk>
      <rc t="2" v="3142"/>
    </bk>
    <bk>
      <rc t="2" v="3143"/>
    </bk>
    <bk>
      <rc t="2" v="3144"/>
    </bk>
    <bk>
      <rc t="2" v="3145"/>
    </bk>
    <bk>
      <rc t="2" v="3146"/>
    </bk>
    <bk>
      <rc t="2" v="3147"/>
    </bk>
    <bk>
      <rc t="2" v="3148"/>
    </bk>
    <bk>
      <rc t="2" v="3149"/>
    </bk>
    <bk>
      <rc t="2" v="3150"/>
    </bk>
    <bk>
      <rc t="2" v="3151"/>
    </bk>
    <bk>
      <rc t="2" v="3152"/>
    </bk>
    <bk>
      <rc t="2" v="3153"/>
    </bk>
    <bk>
      <rc t="2" v="3154"/>
    </bk>
    <bk>
      <rc t="2" v="3155"/>
    </bk>
    <bk>
      <rc t="2" v="3156"/>
    </bk>
    <bk>
      <rc t="2" v="3157"/>
    </bk>
    <bk>
      <rc t="2" v="3158"/>
    </bk>
    <bk>
      <rc t="2" v="3159"/>
    </bk>
    <bk>
      <rc t="2" v="3160"/>
    </bk>
    <bk>
      <rc t="2" v="3161"/>
    </bk>
    <bk>
      <rc t="2" v="3162"/>
    </bk>
    <bk>
      <rc t="2" v="3163"/>
    </bk>
    <bk>
      <rc t="2" v="3164"/>
    </bk>
    <bk>
      <rc t="2" v="3165"/>
    </bk>
    <bk>
      <rc t="2" v="3166"/>
    </bk>
    <bk>
      <rc t="2" v="3167"/>
    </bk>
    <bk>
      <rc t="2" v="3168"/>
    </bk>
    <bk>
      <rc t="2" v="3169"/>
    </bk>
    <bk>
      <rc t="2" v="3170"/>
    </bk>
    <bk>
      <rc t="2" v="3171"/>
    </bk>
    <bk>
      <rc t="2" v="3172"/>
    </bk>
    <bk>
      <rc t="2" v="3173"/>
    </bk>
    <bk>
      <rc t="2" v="3174"/>
    </bk>
    <bk>
      <rc t="2" v="3175"/>
    </bk>
    <bk>
      <rc t="2" v="3176"/>
    </bk>
    <bk>
      <rc t="2" v="3177"/>
    </bk>
    <bk>
      <rc t="2" v="3178"/>
    </bk>
    <bk>
      <rc t="2" v="3179"/>
    </bk>
    <bk>
      <rc t="2" v="3180"/>
    </bk>
    <bk>
      <rc t="2" v="3181"/>
    </bk>
    <bk>
      <rc t="2" v="3182"/>
    </bk>
    <bk>
      <rc t="2" v="3183"/>
    </bk>
    <bk>
      <rc t="2" v="3184"/>
    </bk>
    <bk>
      <rc t="2" v="3185"/>
    </bk>
    <bk>
      <rc t="2" v="3186"/>
    </bk>
    <bk>
      <rc t="2" v="3187"/>
    </bk>
    <bk>
      <rc t="2" v="3188"/>
    </bk>
    <bk>
      <rc t="2" v="3189"/>
    </bk>
    <bk>
      <rc t="2" v="3190"/>
    </bk>
    <bk>
      <rc t="2" v="3191"/>
    </bk>
    <bk>
      <rc t="2" v="3192"/>
    </bk>
    <bk>
      <rc t="2" v="3193"/>
    </bk>
    <bk>
      <rc t="2" v="3194"/>
    </bk>
    <bk>
      <rc t="2" v="3195"/>
    </bk>
    <bk>
      <rc t="2" v="3196"/>
    </bk>
    <bk>
      <rc t="2" v="3197"/>
    </bk>
    <bk>
      <rc t="2" v="3198"/>
    </bk>
    <bk>
      <rc t="2" v="3199"/>
    </bk>
    <bk>
      <rc t="2" v="3200"/>
    </bk>
    <bk>
      <rc t="2" v="3201"/>
    </bk>
    <bk>
      <rc t="2" v="3202"/>
    </bk>
    <bk>
      <rc t="2" v="3203"/>
    </bk>
    <bk>
      <rc t="2" v="3204"/>
    </bk>
    <bk>
      <rc t="2" v="3205"/>
    </bk>
    <bk>
      <rc t="2" v="3206"/>
    </bk>
    <bk>
      <rc t="2" v="3207"/>
    </bk>
    <bk>
      <rc t="2" v="3208"/>
    </bk>
    <bk>
      <rc t="2" v="3209"/>
    </bk>
    <bk>
      <rc t="2" v="3210"/>
    </bk>
    <bk>
      <rc t="2" v="3211"/>
    </bk>
    <bk>
      <rc t="2" v="3212"/>
    </bk>
    <bk>
      <rc t="2" v="3213"/>
    </bk>
    <bk>
      <rc t="2" v="3214"/>
    </bk>
    <bk>
      <rc t="2" v="3215"/>
    </bk>
    <bk>
      <rc t="2" v="3216"/>
    </bk>
    <bk>
      <rc t="2" v="3217"/>
    </bk>
    <bk>
      <rc t="2" v="3218"/>
    </bk>
    <bk>
      <rc t="2" v="3219"/>
    </bk>
    <bk>
      <rc t="2" v="3220"/>
    </bk>
    <bk>
      <rc t="2" v="3221"/>
    </bk>
    <bk>
      <rc t="2" v="3222"/>
    </bk>
    <bk>
      <rc t="2" v="3223"/>
    </bk>
    <bk>
      <rc t="2" v="3224"/>
    </bk>
    <bk>
      <rc t="2" v="3225"/>
    </bk>
    <bk>
      <rc t="2" v="3226"/>
    </bk>
    <bk>
      <rc t="2" v="3227"/>
    </bk>
    <bk>
      <rc t="2" v="3228"/>
    </bk>
    <bk>
      <rc t="2" v="3229"/>
    </bk>
    <bk>
      <rc t="2" v="3230"/>
    </bk>
    <bk>
      <rc t="2" v="3231"/>
    </bk>
    <bk>
      <rc t="2" v="3232"/>
    </bk>
    <bk>
      <rc t="2" v="3233"/>
    </bk>
    <bk>
      <rc t="2" v="3234"/>
    </bk>
    <bk>
      <rc t="2" v="3235"/>
    </bk>
    <bk>
      <rc t="2" v="3236"/>
    </bk>
    <bk>
      <rc t="2" v="3237"/>
    </bk>
    <bk>
      <rc t="2" v="3238"/>
    </bk>
    <bk>
      <rc t="2" v="3239"/>
    </bk>
    <bk>
      <rc t="2" v="3240"/>
    </bk>
    <bk>
      <rc t="2" v="3241"/>
    </bk>
    <bk>
      <rc t="2" v="3242"/>
    </bk>
    <bk>
      <rc t="2" v="3243"/>
    </bk>
    <bk>
      <rc t="2" v="3244"/>
    </bk>
    <bk>
      <rc t="2" v="3245"/>
    </bk>
    <bk>
      <rc t="2" v="3246"/>
    </bk>
    <bk>
      <rc t="2" v="3247"/>
    </bk>
    <bk>
      <rc t="2" v="3248"/>
    </bk>
    <bk>
      <rc t="2" v="3249"/>
    </bk>
    <bk>
      <rc t="2" v="3250"/>
    </bk>
    <bk>
      <rc t="2" v="3251"/>
    </bk>
    <bk>
      <rc t="2" v="3252"/>
    </bk>
    <bk>
      <rc t="2" v="3253"/>
    </bk>
    <bk>
      <rc t="2" v="3254"/>
    </bk>
    <bk>
      <rc t="2" v="3255"/>
    </bk>
    <bk>
      <rc t="2" v="3256"/>
    </bk>
    <bk>
      <rc t="2" v="3257"/>
    </bk>
    <bk>
      <rc t="2" v="3258"/>
    </bk>
    <bk>
      <rc t="2" v="3259"/>
    </bk>
    <bk>
      <rc t="2" v="3260"/>
    </bk>
    <bk>
      <rc t="2" v="3261"/>
    </bk>
    <bk>
      <rc t="2" v="3262"/>
    </bk>
    <bk>
      <rc t="2" v="3263"/>
    </bk>
    <bk>
      <rc t="2" v="3264"/>
    </bk>
    <bk>
      <rc t="2" v="3265"/>
    </bk>
    <bk>
      <rc t="2" v="3266"/>
    </bk>
    <bk>
      <rc t="2" v="3267"/>
    </bk>
    <bk>
      <rc t="2" v="3268"/>
    </bk>
    <bk>
      <rc t="2" v="3269"/>
    </bk>
    <bk>
      <rc t="2" v="3270"/>
    </bk>
    <bk>
      <rc t="2" v="3271"/>
    </bk>
    <bk>
      <rc t="2" v="3272"/>
    </bk>
    <bk>
      <rc t="2" v="3273"/>
    </bk>
    <bk>
      <rc t="2" v="3274"/>
    </bk>
    <bk>
      <rc t="2" v="3275"/>
    </bk>
    <bk>
      <rc t="2" v="3276"/>
    </bk>
    <bk>
      <rc t="2" v="3277"/>
    </bk>
    <bk>
      <rc t="2" v="3278"/>
    </bk>
    <bk>
      <rc t="2" v="3279"/>
    </bk>
    <bk>
      <rc t="2" v="3280"/>
    </bk>
    <bk>
      <rc t="2" v="3281"/>
    </bk>
    <bk>
      <rc t="2" v="3282"/>
    </bk>
    <bk>
      <rc t="2" v="3283"/>
    </bk>
    <bk>
      <rc t="2" v="3284"/>
    </bk>
    <bk>
      <rc t="2" v="3285"/>
    </bk>
    <bk>
      <rc t="2" v="3286"/>
    </bk>
    <bk>
      <rc t="2" v="3287"/>
    </bk>
    <bk>
      <rc t="2" v="3288"/>
    </bk>
    <bk>
      <rc t="2" v="3289"/>
    </bk>
    <bk>
      <rc t="2" v="3290"/>
    </bk>
    <bk>
      <rc t="2" v="3291"/>
    </bk>
    <bk>
      <rc t="2" v="3292"/>
    </bk>
    <bk>
      <rc t="2" v="3293"/>
    </bk>
    <bk>
      <rc t="2" v="3294"/>
    </bk>
    <bk>
      <rc t="2" v="3295"/>
    </bk>
    <bk>
      <rc t="2" v="3296"/>
    </bk>
    <bk>
      <rc t="2" v="3297"/>
    </bk>
    <bk>
      <rc t="2" v="3298"/>
    </bk>
    <bk>
      <rc t="2" v="3299"/>
    </bk>
    <bk>
      <rc t="2" v="3300"/>
    </bk>
    <bk>
      <rc t="2" v="3301"/>
    </bk>
    <bk>
      <rc t="2" v="3302"/>
    </bk>
    <bk>
      <rc t="2" v="3303"/>
    </bk>
    <bk>
      <rc t="2" v="3304"/>
    </bk>
    <bk>
      <rc t="2" v="3305"/>
    </bk>
    <bk>
      <rc t="2" v="3306"/>
    </bk>
    <bk>
      <rc t="2" v="3307"/>
    </bk>
    <bk>
      <rc t="2" v="3308"/>
    </bk>
    <bk>
      <rc t="2" v="3309"/>
    </bk>
    <bk>
      <rc t="2" v="3310"/>
    </bk>
    <bk>
      <rc t="2" v="3311"/>
    </bk>
    <bk>
      <rc t="2" v="3312"/>
    </bk>
    <bk>
      <rc t="2" v="3313"/>
    </bk>
    <bk>
      <rc t="2" v="3314"/>
    </bk>
    <bk>
      <rc t="2" v="3315"/>
    </bk>
    <bk>
      <rc t="2" v="3316"/>
    </bk>
    <bk>
      <rc t="2" v="3317"/>
    </bk>
    <bk>
      <rc t="2" v="3318"/>
    </bk>
    <bk>
      <rc t="2" v="3319"/>
    </bk>
    <bk>
      <rc t="2" v="3320"/>
    </bk>
    <bk>
      <rc t="2" v="3321"/>
    </bk>
    <bk>
      <rc t="2" v="3322"/>
    </bk>
    <bk>
      <rc t="2" v="3323"/>
    </bk>
    <bk>
      <rc t="2" v="3324"/>
    </bk>
    <bk>
      <rc t="2" v="3325"/>
    </bk>
    <bk>
      <rc t="2" v="3326"/>
    </bk>
    <bk>
      <rc t="2" v="3327"/>
    </bk>
    <bk>
      <rc t="2" v="3328"/>
    </bk>
    <bk>
      <rc t="2" v="3329"/>
    </bk>
    <bk>
      <rc t="2" v="3330"/>
    </bk>
    <bk>
      <rc t="2" v="3331"/>
    </bk>
    <bk>
      <rc t="2" v="3332"/>
    </bk>
    <bk>
      <rc t="2" v="3333"/>
    </bk>
    <bk>
      <rc t="2" v="3334"/>
    </bk>
    <bk>
      <rc t="2" v="3335"/>
    </bk>
    <bk>
      <rc t="2" v="3336"/>
    </bk>
    <bk>
      <rc t="2" v="3337"/>
    </bk>
    <bk>
      <rc t="2" v="3338"/>
    </bk>
    <bk>
      <rc t="2" v="3339"/>
    </bk>
    <bk>
      <rc t="2" v="3340"/>
    </bk>
    <bk>
      <rc t="2" v="3341"/>
    </bk>
    <bk>
      <rc t="2" v="3342"/>
    </bk>
    <bk>
      <rc t="2" v="3343"/>
    </bk>
    <bk>
      <rc t="2" v="3344"/>
    </bk>
    <bk>
      <rc t="2" v="3345"/>
    </bk>
    <bk>
      <rc t="2" v="3346"/>
    </bk>
    <bk>
      <rc t="2" v="3347"/>
    </bk>
    <bk>
      <rc t="2" v="3348"/>
    </bk>
    <bk>
      <rc t="2" v="3349"/>
    </bk>
    <bk>
      <rc t="2" v="3350"/>
    </bk>
    <bk>
      <rc t="2" v="3351"/>
    </bk>
    <bk>
      <rc t="2" v="3352"/>
    </bk>
    <bk>
      <rc t="2" v="3353"/>
    </bk>
    <bk>
      <rc t="2" v="3354"/>
    </bk>
    <bk>
      <rc t="2" v="3355"/>
    </bk>
    <bk>
      <rc t="2" v="3356"/>
    </bk>
    <bk>
      <rc t="2" v="3357"/>
    </bk>
    <bk>
      <rc t="2" v="3358"/>
    </bk>
    <bk>
      <rc t="2" v="3359"/>
    </bk>
    <bk>
      <rc t="2" v="3360"/>
    </bk>
    <bk>
      <rc t="2" v="3361"/>
    </bk>
    <bk>
      <rc t="2" v="3362"/>
    </bk>
    <bk>
      <rc t="2" v="3363"/>
    </bk>
    <bk>
      <rc t="2" v="3364"/>
    </bk>
    <bk>
      <rc t="2" v="3365"/>
    </bk>
    <bk>
      <rc t="2" v="3366"/>
    </bk>
    <bk>
      <rc t="2" v="3367"/>
    </bk>
    <bk>
      <rc t="2" v="3368"/>
    </bk>
    <bk>
      <rc t="2" v="3369"/>
    </bk>
    <bk>
      <rc t="2" v="3370"/>
    </bk>
    <bk>
      <rc t="2" v="3371"/>
    </bk>
    <bk>
      <rc t="2" v="3372"/>
    </bk>
    <bk>
      <rc t="2" v="3373"/>
    </bk>
    <bk>
      <rc t="2" v="3374"/>
    </bk>
    <bk>
      <rc t="2" v="3375"/>
    </bk>
    <bk>
      <rc t="2" v="3376"/>
    </bk>
    <bk>
      <rc t="2" v="3377"/>
    </bk>
    <bk>
      <rc t="2" v="3378"/>
    </bk>
    <bk>
      <rc t="2" v="3379"/>
    </bk>
    <bk>
      <rc t="2" v="3380"/>
    </bk>
    <bk>
      <rc t="2" v="3381"/>
    </bk>
    <bk>
      <rc t="2" v="3382"/>
    </bk>
    <bk>
      <rc t="2" v="3383"/>
    </bk>
    <bk>
      <rc t="2" v="3384"/>
    </bk>
    <bk>
      <rc t="2" v="3385"/>
    </bk>
    <bk>
      <rc t="2" v="3386"/>
    </bk>
    <bk>
      <rc t="2" v="3387"/>
    </bk>
    <bk>
      <rc t="2" v="3388"/>
    </bk>
    <bk>
      <rc t="2" v="3389"/>
    </bk>
    <bk>
      <rc t="2" v="3390"/>
    </bk>
    <bk>
      <rc t="2" v="3391"/>
    </bk>
    <bk>
      <rc t="2" v="3392"/>
    </bk>
    <bk>
      <rc t="2" v="3393"/>
    </bk>
    <bk>
      <rc t="2" v="3394"/>
    </bk>
    <bk>
      <rc t="2" v="3395"/>
    </bk>
    <bk>
      <rc t="2" v="3396"/>
    </bk>
    <bk>
      <rc t="2" v="3397"/>
    </bk>
    <bk>
      <rc t="2" v="3398"/>
    </bk>
    <bk>
      <rc t="2" v="3399"/>
    </bk>
    <bk>
      <rc t="2" v="3400"/>
    </bk>
    <bk>
      <rc t="2" v="3401"/>
    </bk>
    <bk>
      <rc t="2" v="3402"/>
    </bk>
    <bk>
      <rc t="2" v="3403"/>
    </bk>
    <bk>
      <rc t="2" v="3404"/>
    </bk>
    <bk>
      <rc t="2" v="3405"/>
    </bk>
    <bk>
      <rc t="2" v="3406"/>
    </bk>
    <bk>
      <rc t="2" v="3407"/>
    </bk>
    <bk>
      <rc t="2" v="3408"/>
    </bk>
    <bk>
      <rc t="2" v="3409"/>
    </bk>
    <bk>
      <rc t="2" v="3410"/>
    </bk>
    <bk>
      <rc t="2" v="3411"/>
    </bk>
    <bk>
      <rc t="2" v="3412"/>
    </bk>
    <bk>
      <rc t="2" v="3413"/>
    </bk>
    <bk>
      <rc t="2" v="3414"/>
    </bk>
    <bk>
      <rc t="2" v="3415"/>
    </bk>
    <bk>
      <rc t="2" v="3416"/>
    </bk>
    <bk>
      <rc t="2" v="3417"/>
    </bk>
    <bk>
      <rc t="2" v="3418"/>
    </bk>
    <bk>
      <rc t="2" v="3419"/>
    </bk>
    <bk>
      <rc t="2" v="3420"/>
    </bk>
    <bk>
      <rc t="2" v="3421"/>
    </bk>
    <bk>
      <rc t="2" v="3422"/>
    </bk>
    <bk>
      <rc t="2" v="3423"/>
    </bk>
    <bk>
      <rc t="2" v="3424"/>
    </bk>
    <bk>
      <rc t="2" v="3425"/>
    </bk>
    <bk>
      <rc t="2" v="3426"/>
    </bk>
    <bk>
      <rc t="2" v="3427"/>
    </bk>
    <bk>
      <rc t="2" v="3428"/>
    </bk>
    <bk>
      <rc t="2" v="3429"/>
    </bk>
    <bk>
      <rc t="2" v="3430"/>
    </bk>
    <bk>
      <rc t="2" v="3431"/>
    </bk>
    <bk>
      <rc t="2" v="3432"/>
    </bk>
    <bk>
      <rc t="2" v="3433"/>
    </bk>
    <bk>
      <rc t="2" v="3434"/>
    </bk>
    <bk>
      <rc t="2" v="3435"/>
    </bk>
    <bk>
      <rc t="2" v="3436"/>
    </bk>
    <bk>
      <rc t="2" v="3437"/>
    </bk>
    <bk>
      <rc t="2" v="3438"/>
    </bk>
    <bk>
      <rc t="2" v="3439"/>
    </bk>
    <bk>
      <rc t="2" v="3440"/>
    </bk>
    <bk>
      <rc t="2" v="3441"/>
    </bk>
    <bk>
      <rc t="2" v="3442"/>
    </bk>
    <bk>
      <rc t="2" v="3443"/>
    </bk>
    <bk>
      <rc t="2" v="3444"/>
    </bk>
    <bk>
      <rc t="2" v="3445"/>
    </bk>
    <bk>
      <rc t="2" v="3446"/>
    </bk>
    <bk>
      <rc t="2" v="3447"/>
    </bk>
    <bk>
      <rc t="2" v="3448"/>
    </bk>
    <bk>
      <rc t="2" v="3449"/>
    </bk>
    <bk>
      <rc t="2" v="3450"/>
    </bk>
    <bk>
      <rc t="2" v="3451"/>
    </bk>
    <bk>
      <rc t="2" v="3452"/>
    </bk>
    <bk>
      <rc t="2" v="3453"/>
    </bk>
    <bk>
      <rc t="2" v="3454"/>
    </bk>
    <bk>
      <rc t="2" v="3455"/>
    </bk>
    <bk>
      <rc t="2" v="3456"/>
    </bk>
    <bk>
      <rc t="2" v="3457"/>
    </bk>
    <bk>
      <rc t="2" v="3458"/>
    </bk>
    <bk>
      <rc t="2" v="3459"/>
    </bk>
    <bk>
      <rc t="2" v="3460"/>
    </bk>
    <bk>
      <rc t="2" v="3461"/>
    </bk>
    <bk>
      <rc t="2" v="3462"/>
    </bk>
    <bk>
      <rc t="2" v="3463"/>
    </bk>
    <bk>
      <rc t="2" v="3464"/>
    </bk>
    <bk>
      <rc t="2" v="3465"/>
    </bk>
    <bk>
      <rc t="2" v="3466"/>
    </bk>
    <bk>
      <rc t="2" v="3467"/>
    </bk>
    <bk>
      <rc t="2" v="3468"/>
    </bk>
    <bk>
      <rc t="2" v="3469"/>
    </bk>
    <bk>
      <rc t="2" v="3470"/>
    </bk>
    <bk>
      <rc t="2" v="3471"/>
    </bk>
    <bk>
      <rc t="2" v="3472"/>
    </bk>
    <bk>
      <rc t="2" v="3473"/>
    </bk>
    <bk>
      <rc t="2" v="3474"/>
    </bk>
    <bk>
      <rc t="2" v="3475"/>
    </bk>
    <bk>
      <rc t="2" v="3476"/>
    </bk>
    <bk>
      <rc t="2" v="3477"/>
    </bk>
    <bk>
      <rc t="2" v="3478"/>
    </bk>
    <bk>
      <rc t="2" v="3479"/>
    </bk>
    <bk>
      <rc t="2" v="3480"/>
    </bk>
    <bk>
      <rc t="2" v="3481"/>
    </bk>
    <bk>
      <rc t="2" v="3482"/>
    </bk>
    <bk>
      <rc t="2" v="3483"/>
    </bk>
    <bk>
      <rc t="2" v="3484"/>
    </bk>
    <bk>
      <rc t="2" v="3485"/>
    </bk>
    <bk>
      <rc t="2" v="3486"/>
    </bk>
    <bk>
      <rc t="2" v="3487"/>
    </bk>
    <bk>
      <rc t="2" v="3488"/>
    </bk>
    <bk>
      <rc t="2" v="3489"/>
    </bk>
    <bk>
      <rc t="2" v="3490"/>
    </bk>
    <bk>
      <rc t="2" v="3491"/>
    </bk>
    <bk>
      <rc t="2" v="3492"/>
    </bk>
    <bk>
      <rc t="2" v="3493"/>
    </bk>
    <bk>
      <rc t="2" v="3494"/>
    </bk>
    <bk>
      <rc t="2" v="3495"/>
    </bk>
    <bk>
      <rc t="2" v="3496"/>
    </bk>
    <bk>
      <rc t="2" v="3497"/>
    </bk>
    <bk>
      <rc t="2" v="3498"/>
    </bk>
    <bk>
      <rc t="2" v="3499"/>
    </bk>
    <bk>
      <rc t="2" v="3500"/>
    </bk>
    <bk>
      <rc t="2" v="3501"/>
    </bk>
    <bk>
      <rc t="2" v="3502"/>
    </bk>
    <bk>
      <rc t="2" v="3503"/>
    </bk>
    <bk>
      <rc t="2" v="3504"/>
    </bk>
    <bk>
      <rc t="2" v="3505"/>
    </bk>
    <bk>
      <rc t="2" v="3506"/>
    </bk>
    <bk>
      <rc t="2" v="3507"/>
    </bk>
    <bk>
      <rc t="2" v="3508"/>
    </bk>
    <bk>
      <rc t="2" v="3509"/>
    </bk>
    <bk>
      <rc t="2" v="3510"/>
    </bk>
    <bk>
      <rc t="2" v="3511"/>
    </bk>
    <bk>
      <rc t="2" v="3512"/>
    </bk>
    <bk>
      <rc t="2" v="3513"/>
    </bk>
    <bk>
      <rc t="2" v="3514"/>
    </bk>
    <bk>
      <rc t="2" v="3515"/>
    </bk>
    <bk>
      <rc t="2" v="3516"/>
    </bk>
    <bk>
      <rc t="2" v="3517"/>
    </bk>
    <bk>
      <rc t="2" v="3518"/>
    </bk>
    <bk>
      <rc t="2" v="3519"/>
    </bk>
    <bk>
      <rc t="2" v="3520"/>
    </bk>
    <bk>
      <rc t="2" v="3521"/>
    </bk>
    <bk>
      <rc t="2" v="3522"/>
    </bk>
    <bk>
      <rc t="2" v="3523"/>
    </bk>
    <bk>
      <rc t="2" v="3524"/>
    </bk>
    <bk>
      <rc t="2" v="3525"/>
    </bk>
    <bk>
      <rc t="2" v="3526"/>
    </bk>
    <bk>
      <rc t="2" v="3527"/>
    </bk>
    <bk>
      <rc t="2" v="3528"/>
    </bk>
    <bk>
      <rc t="2" v="3529"/>
    </bk>
    <bk>
      <rc t="2" v="3530"/>
    </bk>
    <bk>
      <rc t="2" v="3531"/>
    </bk>
    <bk>
      <rc t="2" v="3532"/>
    </bk>
    <bk>
      <rc t="2" v="3533"/>
    </bk>
    <bk>
      <rc t="2" v="3534"/>
    </bk>
    <bk>
      <rc t="2" v="3535"/>
    </bk>
    <bk>
      <rc t="2" v="3536"/>
    </bk>
    <bk>
      <rc t="2" v="3537"/>
    </bk>
    <bk>
      <rc t="2" v="3538"/>
    </bk>
    <bk>
      <rc t="2" v="3539"/>
    </bk>
    <bk>
      <rc t="2" v="3540"/>
    </bk>
    <bk>
      <rc t="2" v="3541"/>
    </bk>
    <bk>
      <rc t="2" v="3542"/>
    </bk>
    <bk>
      <rc t="2" v="3543"/>
    </bk>
    <bk>
      <rc t="2" v="3544"/>
    </bk>
    <bk>
      <rc t="2" v="3545"/>
    </bk>
    <bk>
      <rc t="2" v="3546"/>
    </bk>
    <bk>
      <rc t="2" v="3547"/>
    </bk>
    <bk>
      <rc t="2" v="3548"/>
    </bk>
    <bk>
      <rc t="2" v="3549"/>
    </bk>
    <bk>
      <rc t="2" v="3550"/>
    </bk>
    <bk>
      <rc t="2" v="3551"/>
    </bk>
    <bk>
      <rc t="2" v="3552"/>
    </bk>
    <bk>
      <rc t="2" v="3553"/>
    </bk>
    <bk>
      <rc t="2" v="3554"/>
    </bk>
    <bk>
      <rc t="2" v="3555"/>
    </bk>
    <bk>
      <rc t="2" v="3556"/>
    </bk>
    <bk>
      <rc t="2" v="3557"/>
    </bk>
    <bk>
      <rc t="2" v="3558"/>
    </bk>
    <bk>
      <rc t="2" v="3559"/>
    </bk>
    <bk>
      <rc t="2" v="3560"/>
    </bk>
    <bk>
      <rc t="2" v="3561"/>
    </bk>
    <bk>
      <rc t="2" v="3562"/>
    </bk>
    <bk>
      <rc t="2" v="3563"/>
    </bk>
    <bk>
      <rc t="2" v="3564"/>
    </bk>
    <bk>
      <rc t="2" v="3565"/>
    </bk>
    <bk>
      <rc t="2" v="3566"/>
    </bk>
    <bk>
      <rc t="2" v="3567"/>
    </bk>
    <bk>
      <rc t="2" v="3568"/>
    </bk>
    <bk>
      <rc t="2" v="3569"/>
    </bk>
    <bk>
      <rc t="2" v="3570"/>
    </bk>
    <bk>
      <rc t="2" v="3571"/>
    </bk>
    <bk>
      <rc t="2" v="3572"/>
    </bk>
    <bk>
      <rc t="2" v="3573"/>
    </bk>
    <bk>
      <rc t="2" v="3574"/>
    </bk>
    <bk>
      <rc t="2" v="3575"/>
    </bk>
    <bk>
      <rc t="2" v="3576"/>
    </bk>
    <bk>
      <rc t="2" v="3577"/>
    </bk>
    <bk>
      <rc t="2" v="3578"/>
    </bk>
    <bk>
      <rc t="2" v="3579"/>
    </bk>
    <bk>
      <rc t="2" v="3580"/>
    </bk>
    <bk>
      <rc t="2" v="3581"/>
    </bk>
    <bk>
      <rc t="2" v="3582"/>
    </bk>
    <bk>
      <rc t="2" v="3583"/>
    </bk>
    <bk>
      <rc t="2" v="3584"/>
    </bk>
    <bk>
      <rc t="2" v="3585"/>
    </bk>
    <bk>
      <rc t="2" v="3586"/>
    </bk>
    <bk>
      <rc t="2" v="3587"/>
    </bk>
    <bk>
      <rc t="2" v="3588"/>
    </bk>
    <bk>
      <rc t="2" v="3589"/>
    </bk>
    <bk>
      <rc t="2" v="3590"/>
    </bk>
    <bk>
      <rc t="2" v="3591"/>
    </bk>
    <bk>
      <rc t="2" v="3592"/>
    </bk>
    <bk>
      <rc t="2" v="3593"/>
    </bk>
    <bk>
      <rc t="2" v="3594"/>
    </bk>
    <bk>
      <rc t="2" v="3595"/>
    </bk>
    <bk>
      <rc t="2" v="3596"/>
    </bk>
    <bk>
      <rc t="2" v="3597"/>
    </bk>
    <bk>
      <rc t="2" v="3598"/>
    </bk>
    <bk>
      <rc t="2" v="3599"/>
    </bk>
    <bk>
      <rc t="2" v="3600"/>
    </bk>
    <bk>
      <rc t="2" v="3601"/>
    </bk>
    <bk>
      <rc t="2" v="3602"/>
    </bk>
    <bk>
      <rc t="2" v="3603"/>
    </bk>
    <bk>
      <rc t="2" v="3604"/>
    </bk>
    <bk>
      <rc t="2" v="3605"/>
    </bk>
    <bk>
      <rc t="2" v="3606"/>
    </bk>
    <bk>
      <rc t="2" v="3607"/>
    </bk>
    <bk>
      <rc t="2" v="3608"/>
    </bk>
    <bk>
      <rc t="2" v="3609"/>
    </bk>
    <bk>
      <rc t="2" v="3610"/>
    </bk>
    <bk>
      <rc t="2" v="3611"/>
    </bk>
    <bk>
      <rc t="2" v="3612"/>
    </bk>
    <bk>
      <rc t="2" v="3613"/>
    </bk>
    <bk>
      <rc t="2" v="3614"/>
    </bk>
    <bk>
      <rc t="2" v="3615"/>
    </bk>
    <bk>
      <rc t="2" v="3616"/>
    </bk>
    <bk>
      <rc t="2" v="3617"/>
    </bk>
    <bk>
      <rc t="2" v="3618"/>
    </bk>
    <bk>
      <rc t="2" v="3619"/>
    </bk>
    <bk>
      <rc t="2" v="3620"/>
    </bk>
    <bk>
      <rc t="2" v="3621"/>
    </bk>
    <bk>
      <rc t="2" v="3622"/>
    </bk>
    <bk>
      <rc t="2" v="3623"/>
    </bk>
    <bk>
      <rc t="2" v="3624"/>
    </bk>
    <bk>
      <rc t="2" v="3625"/>
    </bk>
    <bk>
      <rc t="2" v="3626"/>
    </bk>
    <bk>
      <rc t="2" v="3627"/>
    </bk>
    <bk>
      <rc t="2" v="3628"/>
    </bk>
    <bk>
      <rc t="2" v="3629"/>
    </bk>
    <bk>
      <rc t="2" v="3630"/>
    </bk>
    <bk>
      <rc t="2" v="3631"/>
    </bk>
    <bk>
      <rc t="2" v="3632"/>
    </bk>
    <bk>
      <rc t="2" v="3633"/>
    </bk>
    <bk>
      <rc t="2" v="3634"/>
    </bk>
    <bk>
      <rc t="2" v="3635"/>
    </bk>
    <bk>
      <rc t="2" v="3636"/>
    </bk>
    <bk>
      <rc t="2" v="3637"/>
    </bk>
    <bk>
      <rc t="2" v="3638"/>
    </bk>
    <bk>
      <rc t="2" v="3639"/>
    </bk>
    <bk>
      <rc t="2" v="3640"/>
    </bk>
    <bk>
      <rc t="2" v="3641"/>
    </bk>
    <bk>
      <rc t="2" v="3642"/>
    </bk>
    <bk>
      <rc t="2" v="3643"/>
    </bk>
    <bk>
      <rc t="2" v="3644"/>
    </bk>
    <bk>
      <rc t="2" v="3645"/>
    </bk>
    <bk>
      <rc t="2" v="3646"/>
    </bk>
    <bk>
      <rc t="2" v="3647"/>
    </bk>
    <bk>
      <rc t="2" v="3648"/>
    </bk>
    <bk>
      <rc t="2" v="3649"/>
    </bk>
    <bk>
      <rc t="2" v="3650"/>
    </bk>
    <bk>
      <rc t="2" v="3651"/>
    </bk>
    <bk>
      <rc t="2" v="3652"/>
    </bk>
    <bk>
      <rc t="2" v="3653"/>
    </bk>
    <bk>
      <rc t="2" v="3654"/>
    </bk>
    <bk>
      <rc t="2" v="3655"/>
    </bk>
    <bk>
      <rc t="2" v="3656"/>
    </bk>
    <bk>
      <rc t="2" v="3657"/>
    </bk>
    <bk>
      <rc t="2" v="3658"/>
    </bk>
    <bk>
      <rc t="2" v="3659"/>
    </bk>
    <bk>
      <rc t="2" v="3660"/>
    </bk>
    <bk>
      <rc t="2" v="3661"/>
    </bk>
    <bk>
      <rc t="2" v="3662"/>
    </bk>
    <bk>
      <rc t="2" v="3663"/>
    </bk>
    <bk>
      <rc t="2" v="3664"/>
    </bk>
    <bk>
      <rc t="2" v="3665"/>
    </bk>
    <bk>
      <rc t="2" v="3666"/>
    </bk>
    <bk>
      <rc t="2" v="3667"/>
    </bk>
    <bk>
      <rc t="2" v="3668"/>
    </bk>
    <bk>
      <rc t="2" v="3669"/>
    </bk>
    <bk>
      <rc t="2" v="3670"/>
    </bk>
    <bk>
      <rc t="2" v="3671"/>
    </bk>
    <bk>
      <rc t="2" v="3672"/>
    </bk>
    <bk>
      <rc t="2" v="3673"/>
    </bk>
    <bk>
      <rc t="2" v="3674"/>
    </bk>
    <bk>
      <rc t="2" v="3675"/>
    </bk>
    <bk>
      <rc t="2" v="3676"/>
    </bk>
    <bk>
      <rc t="2" v="3677"/>
    </bk>
    <bk>
      <rc t="2" v="3678"/>
    </bk>
    <bk>
      <rc t="2" v="3679"/>
    </bk>
    <bk>
      <rc t="2" v="3680"/>
    </bk>
    <bk>
      <rc t="2" v="3681"/>
    </bk>
    <bk>
      <rc t="2" v="3682"/>
    </bk>
    <bk>
      <rc t="2" v="3683"/>
    </bk>
    <bk>
      <rc t="2" v="3684"/>
    </bk>
    <bk>
      <rc t="2" v="3685"/>
    </bk>
    <bk>
      <rc t="2" v="3686"/>
    </bk>
    <bk>
      <rc t="2" v="3687"/>
    </bk>
    <bk>
      <rc t="2" v="3688"/>
    </bk>
    <bk>
      <rc t="2" v="3689"/>
    </bk>
    <bk>
      <rc t="2" v="3690"/>
    </bk>
    <bk>
      <rc t="2" v="3691"/>
    </bk>
    <bk>
      <rc t="2" v="3692"/>
    </bk>
    <bk>
      <rc t="2" v="3693"/>
    </bk>
    <bk>
      <rc t="2" v="3694"/>
    </bk>
    <bk>
      <rc t="2" v="3695"/>
    </bk>
    <bk>
      <rc t="2" v="3696"/>
    </bk>
    <bk>
      <rc t="2" v="3697"/>
    </bk>
    <bk>
      <rc t="2" v="3698"/>
    </bk>
    <bk>
      <rc t="2" v="3699"/>
    </bk>
    <bk>
      <rc t="2" v="3700"/>
    </bk>
    <bk>
      <rc t="2" v="3701"/>
    </bk>
    <bk>
      <rc t="2" v="3702"/>
    </bk>
    <bk>
      <rc t="2" v="3703"/>
    </bk>
    <bk>
      <rc t="2" v="3704"/>
    </bk>
    <bk>
      <rc t="2" v="3705"/>
    </bk>
    <bk>
      <rc t="2" v="3706"/>
    </bk>
    <bk>
      <rc t="2" v="3707"/>
    </bk>
    <bk>
      <rc t="2" v="3708"/>
    </bk>
    <bk>
      <rc t="2" v="3709"/>
    </bk>
    <bk>
      <rc t="2" v="3710"/>
    </bk>
    <bk>
      <rc t="2" v="3711"/>
    </bk>
    <bk>
      <rc t="2" v="3712"/>
    </bk>
    <bk>
      <rc t="2" v="3713"/>
    </bk>
    <bk>
      <rc t="2" v="3714"/>
    </bk>
    <bk>
      <rc t="2" v="3715"/>
    </bk>
    <bk>
      <rc t="2" v="3716"/>
    </bk>
    <bk>
      <rc t="2" v="3717"/>
    </bk>
    <bk>
      <rc t="2" v="3718"/>
    </bk>
    <bk>
      <rc t="2" v="3719"/>
    </bk>
    <bk>
      <rc t="2" v="3720"/>
    </bk>
    <bk>
      <rc t="2" v="3721"/>
    </bk>
    <bk>
      <rc t="2" v="3722"/>
    </bk>
    <bk>
      <rc t="2" v="3723"/>
    </bk>
    <bk>
      <rc t="2" v="3724"/>
    </bk>
    <bk>
      <rc t="2" v="3725"/>
    </bk>
    <bk>
      <rc t="2" v="3726"/>
    </bk>
    <bk>
      <rc t="2" v="3727"/>
    </bk>
    <bk>
      <rc t="2" v="3728"/>
    </bk>
    <bk>
      <rc t="2" v="3729"/>
    </bk>
    <bk>
      <rc t="2" v="3730"/>
    </bk>
    <bk>
      <rc t="2" v="3731"/>
    </bk>
    <bk>
      <rc t="2" v="3732"/>
    </bk>
    <bk>
      <rc t="2" v="3733"/>
    </bk>
    <bk>
      <rc t="2" v="3734"/>
    </bk>
    <bk>
      <rc t="2" v="3735"/>
    </bk>
    <bk>
      <rc t="2" v="3736"/>
    </bk>
    <bk>
      <rc t="2" v="3737"/>
    </bk>
    <bk>
      <rc t="2" v="3738"/>
    </bk>
    <bk>
      <rc t="2" v="3739"/>
    </bk>
    <bk>
      <rc t="2" v="3740"/>
    </bk>
    <bk>
      <rc t="2" v="3741"/>
    </bk>
    <bk>
      <rc t="2" v="3742"/>
    </bk>
    <bk>
      <rc t="2" v="3743"/>
    </bk>
    <bk>
      <rc t="2" v="3744"/>
    </bk>
    <bk>
      <rc t="2" v="3745"/>
    </bk>
    <bk>
      <rc t="2" v="3746"/>
    </bk>
    <bk>
      <rc t="2" v="3747"/>
    </bk>
    <bk>
      <rc t="2" v="3748"/>
    </bk>
    <bk>
      <rc t="2" v="3749"/>
    </bk>
    <bk>
      <rc t="2" v="3750"/>
    </bk>
    <bk>
      <rc t="2" v="3751"/>
    </bk>
    <bk>
      <rc t="2" v="3752"/>
    </bk>
    <bk>
      <rc t="2" v="3753"/>
    </bk>
    <bk>
      <rc t="2" v="3754"/>
    </bk>
    <bk>
      <rc t="2" v="3755"/>
    </bk>
    <bk>
      <rc t="2" v="3756"/>
    </bk>
    <bk>
      <rc t="2" v="3757"/>
    </bk>
    <bk>
      <rc t="2" v="3758"/>
    </bk>
    <bk>
      <rc t="2" v="3759"/>
    </bk>
    <bk>
      <rc t="2" v="3760"/>
    </bk>
    <bk>
      <rc t="2" v="3761"/>
    </bk>
    <bk>
      <rc t="2" v="3762"/>
    </bk>
    <bk>
      <rc t="2" v="3763"/>
    </bk>
    <bk>
      <rc t="2" v="3764"/>
    </bk>
    <bk>
      <rc t="2" v="3765"/>
    </bk>
    <bk>
      <rc t="2" v="3766"/>
    </bk>
    <bk>
      <rc t="2" v="3767"/>
    </bk>
    <bk>
      <rc t="2" v="3768"/>
    </bk>
    <bk>
      <rc t="2" v="3769"/>
    </bk>
    <bk>
      <rc t="2" v="3770"/>
    </bk>
    <bk>
      <rc t="2" v="3771"/>
    </bk>
    <bk>
      <rc t="2" v="3772"/>
    </bk>
    <bk>
      <rc t="2" v="3773"/>
    </bk>
    <bk>
      <rc t="2" v="3774"/>
    </bk>
    <bk>
      <rc t="2" v="3775"/>
    </bk>
    <bk>
      <rc t="2" v="3776"/>
    </bk>
    <bk>
      <rc t="2" v="3777"/>
    </bk>
    <bk>
      <rc t="2" v="3778"/>
    </bk>
    <bk>
      <rc t="2" v="3779"/>
    </bk>
    <bk>
      <rc t="2" v="3780"/>
    </bk>
    <bk>
      <rc t="2" v="3781"/>
    </bk>
    <bk>
      <rc t="2" v="3782"/>
    </bk>
    <bk>
      <rc t="2" v="3783"/>
    </bk>
    <bk>
      <rc t="2" v="3784"/>
    </bk>
    <bk>
      <rc t="2" v="3785"/>
    </bk>
    <bk>
      <rc t="2" v="3786"/>
    </bk>
    <bk>
      <rc t="2" v="3787"/>
    </bk>
    <bk>
      <rc t="2" v="3788"/>
    </bk>
    <bk>
      <rc t="2" v="3789"/>
    </bk>
    <bk>
      <rc t="2" v="3790"/>
    </bk>
    <bk>
      <rc t="2" v="3791"/>
    </bk>
    <bk>
      <rc t="2" v="3792"/>
    </bk>
    <bk>
      <rc t="2" v="3793"/>
    </bk>
    <bk>
      <rc t="2" v="3794"/>
    </bk>
    <bk>
      <rc t="2" v="3795"/>
    </bk>
    <bk>
      <rc t="2" v="3796"/>
    </bk>
    <bk>
      <rc t="2" v="3797"/>
    </bk>
    <bk>
      <rc t="2" v="3798"/>
    </bk>
    <bk>
      <rc t="2" v="3799"/>
    </bk>
    <bk>
      <rc t="2" v="3800"/>
    </bk>
    <bk>
      <rc t="2" v="3801"/>
    </bk>
    <bk>
      <rc t="2" v="3802"/>
    </bk>
    <bk>
      <rc t="2" v="3803"/>
    </bk>
    <bk>
      <rc t="2" v="3804"/>
    </bk>
    <bk>
      <rc t="2" v="3805"/>
    </bk>
    <bk>
      <rc t="2" v="3806"/>
    </bk>
    <bk>
      <rc t="2" v="3807"/>
    </bk>
    <bk>
      <rc t="2" v="3808"/>
    </bk>
    <bk>
      <rc t="2" v="3809"/>
    </bk>
    <bk>
      <rc t="2" v="3810"/>
    </bk>
    <bk>
      <rc t="2" v="3811"/>
    </bk>
    <bk>
      <rc t="2" v="3812"/>
    </bk>
    <bk>
      <rc t="2" v="3813"/>
    </bk>
    <bk>
      <rc t="2" v="3814"/>
    </bk>
    <bk>
      <rc t="2" v="3815"/>
    </bk>
    <bk>
      <rc t="2" v="3816"/>
    </bk>
    <bk>
      <rc t="2" v="3817"/>
    </bk>
    <bk>
      <rc t="2" v="3818"/>
    </bk>
    <bk>
      <rc t="2" v="3819"/>
    </bk>
    <bk>
      <rc t="2" v="3820"/>
    </bk>
    <bk>
      <rc t="2" v="3821"/>
    </bk>
    <bk>
      <rc t="2" v="3822"/>
    </bk>
    <bk>
      <rc t="2" v="3823"/>
    </bk>
    <bk>
      <rc t="2" v="3824"/>
    </bk>
    <bk>
      <rc t="2" v="3825"/>
    </bk>
    <bk>
      <rc t="2" v="3826"/>
    </bk>
    <bk>
      <rc t="2" v="3827"/>
    </bk>
    <bk>
      <rc t="2" v="3828"/>
    </bk>
    <bk>
      <rc t="2" v="3829"/>
    </bk>
    <bk>
      <rc t="2" v="3830"/>
    </bk>
    <bk>
      <rc t="2" v="3831"/>
    </bk>
    <bk>
      <rc t="2" v="3832"/>
    </bk>
    <bk>
      <rc t="2" v="3833"/>
    </bk>
    <bk>
      <rc t="2" v="3834"/>
    </bk>
    <bk>
      <rc t="2" v="3835"/>
    </bk>
    <bk>
      <rc t="2" v="3836"/>
    </bk>
    <bk>
      <rc t="2" v="3837"/>
    </bk>
    <bk>
      <rc t="2" v="3838"/>
    </bk>
    <bk>
      <rc t="2" v="3839"/>
    </bk>
    <bk>
      <rc t="2" v="3840"/>
    </bk>
    <bk>
      <rc t="2" v="3841"/>
    </bk>
    <bk>
      <rc t="2" v="3842"/>
    </bk>
    <bk>
      <rc t="2" v="3843"/>
    </bk>
    <bk>
      <rc t="2" v="3844"/>
    </bk>
    <bk>
      <rc t="2" v="3845"/>
    </bk>
    <bk>
      <rc t="2" v="3846"/>
    </bk>
    <bk>
      <rc t="2" v="3847"/>
    </bk>
    <bk>
      <rc t="2" v="3848"/>
    </bk>
    <bk>
      <rc t="2" v="3849"/>
    </bk>
    <bk>
      <rc t="2" v="3850"/>
    </bk>
    <bk>
      <rc t="2" v="3851"/>
    </bk>
    <bk>
      <rc t="2" v="3852"/>
    </bk>
    <bk>
      <rc t="2" v="3853"/>
    </bk>
    <bk>
      <rc t="2" v="3854"/>
    </bk>
    <bk>
      <rc t="2" v="3855"/>
    </bk>
    <bk>
      <rc t="2" v="3856"/>
    </bk>
    <bk>
      <rc t="2" v="3857"/>
    </bk>
    <bk>
      <rc t="2" v="3858"/>
    </bk>
    <bk>
      <rc t="2" v="3859"/>
    </bk>
    <bk>
      <rc t="2" v="3860"/>
    </bk>
    <bk>
      <rc t="2" v="3861"/>
    </bk>
    <bk>
      <rc t="2" v="3862"/>
    </bk>
    <bk>
      <rc t="2" v="3863"/>
    </bk>
    <bk>
      <rc t="2" v="3864"/>
    </bk>
    <bk>
      <rc t="2" v="3865"/>
    </bk>
    <bk>
      <rc t="2" v="3866"/>
    </bk>
    <bk>
      <rc t="2" v="3867"/>
    </bk>
    <bk>
      <rc t="2" v="3868"/>
    </bk>
    <bk>
      <rc t="2" v="3869"/>
    </bk>
    <bk>
      <rc t="2" v="3870"/>
    </bk>
    <bk>
      <rc t="2" v="3871"/>
    </bk>
    <bk>
      <rc t="2" v="3872"/>
    </bk>
    <bk>
      <rc t="2" v="3873"/>
    </bk>
    <bk>
      <rc t="2" v="3874"/>
    </bk>
    <bk>
      <rc t="2" v="3875"/>
    </bk>
    <bk>
      <rc t="2" v="3876"/>
    </bk>
    <bk>
      <rc t="2" v="3877"/>
    </bk>
    <bk>
      <rc t="2" v="3878"/>
    </bk>
    <bk>
      <rc t="2" v="3879"/>
    </bk>
    <bk>
      <rc t="2" v="3880"/>
    </bk>
    <bk>
      <rc t="2" v="3881"/>
    </bk>
    <bk>
      <rc t="2" v="3882"/>
    </bk>
    <bk>
      <rc t="2" v="3883"/>
    </bk>
    <bk>
      <rc t="2" v="3884"/>
    </bk>
    <bk>
      <rc t="2" v="3885"/>
    </bk>
    <bk>
      <rc t="2" v="3886"/>
    </bk>
    <bk>
      <rc t="2" v="3887"/>
    </bk>
    <bk>
      <rc t="2" v="3888"/>
    </bk>
    <bk>
      <rc t="2" v="3889"/>
    </bk>
    <bk>
      <rc t="2" v="3890"/>
    </bk>
    <bk>
      <rc t="2" v="3891"/>
    </bk>
    <bk>
      <rc t="2" v="3892"/>
    </bk>
    <bk>
      <rc t="2" v="3893"/>
    </bk>
    <bk>
      <rc t="2" v="3894"/>
    </bk>
    <bk>
      <rc t="2" v="3895"/>
    </bk>
    <bk>
      <rc t="2" v="3896"/>
    </bk>
    <bk>
      <rc t="2" v="3897"/>
    </bk>
    <bk>
      <rc t="2" v="3898"/>
    </bk>
    <bk>
      <rc t="2" v="3899"/>
    </bk>
    <bk>
      <rc t="2" v="3900"/>
    </bk>
    <bk>
      <rc t="2" v="3901"/>
    </bk>
    <bk>
      <rc t="2" v="3902"/>
    </bk>
    <bk>
      <rc t="2" v="3903"/>
    </bk>
    <bk>
      <rc t="2" v="3904"/>
    </bk>
    <bk>
      <rc t="2" v="3905"/>
    </bk>
    <bk>
      <rc t="2" v="3906"/>
    </bk>
    <bk>
      <rc t="2" v="3907"/>
    </bk>
    <bk>
      <rc t="2" v="3908"/>
    </bk>
    <bk>
      <rc t="2" v="3909"/>
    </bk>
    <bk>
      <rc t="2" v="3910"/>
    </bk>
    <bk>
      <rc t="2" v="3911"/>
    </bk>
    <bk>
      <rc t="2" v="3912"/>
    </bk>
    <bk>
      <rc t="2" v="3913"/>
    </bk>
    <bk>
      <rc t="2" v="3914"/>
    </bk>
    <bk>
      <rc t="2" v="3915"/>
    </bk>
    <bk>
      <rc t="2" v="3916"/>
    </bk>
    <bk>
      <rc t="2" v="3917"/>
    </bk>
    <bk>
      <rc t="2" v="3918"/>
    </bk>
    <bk>
      <rc t="2" v="3919"/>
    </bk>
    <bk>
      <rc t="2" v="3920"/>
    </bk>
    <bk>
      <rc t="2" v="3921"/>
    </bk>
    <bk>
      <rc t="2" v="3922"/>
    </bk>
    <bk>
      <rc t="2" v="3923"/>
    </bk>
    <bk>
      <rc t="2" v="3924"/>
    </bk>
    <bk>
      <rc t="2" v="3925"/>
    </bk>
    <bk>
      <rc t="2" v="3926"/>
    </bk>
    <bk>
      <rc t="2" v="3927"/>
    </bk>
    <bk>
      <rc t="2" v="3928"/>
    </bk>
    <bk>
      <rc t="2" v="3929"/>
    </bk>
    <bk>
      <rc t="2" v="3930"/>
    </bk>
    <bk>
      <rc t="2" v="3931"/>
    </bk>
    <bk>
      <rc t="2" v="3932"/>
    </bk>
    <bk>
      <rc t="2" v="3933"/>
    </bk>
    <bk>
      <rc t="2" v="3934"/>
    </bk>
    <bk>
      <rc t="2" v="3935"/>
    </bk>
    <bk>
      <rc t="2" v="3936"/>
    </bk>
    <bk>
      <rc t="2" v="3937"/>
    </bk>
    <bk>
      <rc t="2" v="3938"/>
    </bk>
    <bk>
      <rc t="2" v="3939"/>
    </bk>
    <bk>
      <rc t="2" v="3940"/>
    </bk>
    <bk>
      <rc t="2" v="3941"/>
    </bk>
    <bk>
      <rc t="2" v="3942"/>
    </bk>
    <bk>
      <rc t="2" v="3943"/>
    </bk>
    <bk>
      <rc t="2" v="3944"/>
    </bk>
    <bk>
      <rc t="2" v="3945"/>
    </bk>
    <bk>
      <rc t="2" v="3946"/>
    </bk>
    <bk>
      <rc t="2" v="3947"/>
    </bk>
    <bk>
      <rc t="2" v="3948"/>
    </bk>
    <bk>
      <rc t="2" v="3949"/>
    </bk>
    <bk>
      <rc t="2" v="3950"/>
    </bk>
    <bk>
      <rc t="2" v="3951"/>
    </bk>
    <bk>
      <rc t="2" v="3952"/>
    </bk>
    <bk>
      <rc t="2" v="3953"/>
    </bk>
    <bk>
      <rc t="2" v="3954"/>
    </bk>
    <bk>
      <rc t="2" v="3955"/>
    </bk>
    <bk>
      <rc t="2" v="3956"/>
    </bk>
    <bk>
      <rc t="2" v="3957"/>
    </bk>
    <bk>
      <rc t="2" v="3958"/>
    </bk>
    <bk>
      <rc t="2" v="3959"/>
    </bk>
    <bk>
      <rc t="2" v="3960"/>
    </bk>
    <bk>
      <rc t="2" v="3961"/>
    </bk>
    <bk>
      <rc t="2" v="3962"/>
    </bk>
    <bk>
      <rc t="2" v="3963"/>
    </bk>
    <bk>
      <rc t="2" v="3964"/>
    </bk>
    <bk>
      <rc t="2" v="3965"/>
    </bk>
    <bk>
      <rc t="2" v="3966"/>
    </bk>
    <bk>
      <rc t="2" v="3967"/>
    </bk>
    <bk>
      <rc t="2" v="3968"/>
    </bk>
    <bk>
      <rc t="2" v="3969"/>
    </bk>
    <bk>
      <rc t="2" v="3970"/>
    </bk>
    <bk>
      <rc t="2" v="3971"/>
    </bk>
    <bk>
      <rc t="2" v="3972"/>
    </bk>
    <bk>
      <rc t="2" v="3973"/>
    </bk>
    <bk>
      <rc t="2" v="3974"/>
    </bk>
    <bk>
      <rc t="2" v="3975"/>
    </bk>
    <bk>
      <rc t="2" v="3976"/>
    </bk>
    <bk>
      <rc t="2" v="3977"/>
    </bk>
    <bk>
      <rc t="2" v="3978"/>
    </bk>
    <bk>
      <rc t="2" v="3979"/>
    </bk>
    <bk>
      <rc t="2" v="3980"/>
    </bk>
    <bk>
      <rc t="2" v="3981"/>
    </bk>
    <bk>
      <rc t="2" v="3982"/>
    </bk>
    <bk>
      <rc t="2" v="3983"/>
    </bk>
    <bk>
      <rc t="2" v="3984"/>
    </bk>
    <bk>
      <rc t="2" v="3985"/>
    </bk>
    <bk>
      <rc t="2" v="3986"/>
    </bk>
    <bk>
      <rc t="2" v="3987"/>
    </bk>
    <bk>
      <rc t="2" v="3988"/>
    </bk>
    <bk>
      <rc t="2" v="3989"/>
    </bk>
    <bk>
      <rc t="2" v="3990"/>
    </bk>
    <bk>
      <rc t="2" v="3991"/>
    </bk>
    <bk>
      <rc t="2" v="3992"/>
    </bk>
    <bk>
      <rc t="2" v="3993"/>
    </bk>
    <bk>
      <rc t="2" v="3994"/>
    </bk>
    <bk>
      <rc t="2" v="3995"/>
    </bk>
    <bk>
      <rc t="2" v="3996"/>
    </bk>
    <bk>
      <rc t="2" v="3997"/>
    </bk>
    <bk>
      <rc t="2" v="3998"/>
    </bk>
    <bk>
      <rc t="2" v="3999"/>
    </bk>
    <bk>
      <rc t="2" v="4000"/>
    </bk>
    <bk>
      <rc t="2" v="4001"/>
    </bk>
    <bk>
      <rc t="2" v="4002"/>
    </bk>
    <bk>
      <rc t="2" v="4003"/>
    </bk>
    <bk>
      <rc t="2" v="4004"/>
    </bk>
    <bk>
      <rc t="2" v="4005"/>
    </bk>
    <bk>
      <rc t="2" v="4006"/>
    </bk>
    <bk>
      <rc t="2" v="4007"/>
    </bk>
    <bk>
      <rc t="2" v="4008"/>
    </bk>
    <bk>
      <rc t="2" v="4009"/>
    </bk>
    <bk>
      <rc t="2" v="4010"/>
    </bk>
    <bk>
      <rc t="2" v="4011"/>
    </bk>
    <bk>
      <rc t="2" v="4012"/>
    </bk>
    <bk>
      <rc t="2" v="4013"/>
    </bk>
    <bk>
      <rc t="2" v="4014"/>
    </bk>
    <bk>
      <rc t="2" v="4015"/>
    </bk>
    <bk>
      <rc t="2" v="4016"/>
    </bk>
    <bk>
      <rc t="2" v="4017"/>
    </bk>
    <bk>
      <rc t="2" v="4018"/>
    </bk>
    <bk>
      <rc t="2" v="4019"/>
    </bk>
    <bk>
      <rc t="2" v="4020"/>
    </bk>
    <bk>
      <rc t="2" v="4021"/>
    </bk>
    <bk>
      <rc t="2" v="4022"/>
    </bk>
    <bk>
      <rc t="2" v="4023"/>
    </bk>
    <bk>
      <rc t="2" v="4024"/>
    </bk>
    <bk>
      <rc t="2" v="4025"/>
    </bk>
    <bk>
      <rc t="2" v="4026"/>
    </bk>
    <bk>
      <rc t="2" v="4027"/>
    </bk>
    <bk>
      <rc t="2" v="4028"/>
    </bk>
    <bk>
      <rc t="2" v="4029"/>
    </bk>
    <bk>
      <rc t="2" v="4030"/>
    </bk>
    <bk>
      <rc t="2" v="4031"/>
    </bk>
    <bk>
      <rc t="2" v="4032"/>
    </bk>
    <bk>
      <rc t="2" v="4033"/>
    </bk>
    <bk>
      <rc t="2" v="4034"/>
    </bk>
    <bk>
      <rc t="2" v="4035"/>
    </bk>
    <bk>
      <rc t="2" v="4036"/>
    </bk>
    <bk>
      <rc t="2" v="4037"/>
    </bk>
    <bk>
      <rc t="2" v="4038"/>
    </bk>
    <bk>
      <rc t="2" v="4039"/>
    </bk>
    <bk>
      <rc t="2" v="4040"/>
    </bk>
    <bk>
      <rc t="2" v="4041"/>
    </bk>
    <bk>
      <rc t="2" v="4042"/>
    </bk>
    <bk>
      <rc t="2" v="4043"/>
    </bk>
    <bk>
      <rc t="2" v="4044"/>
    </bk>
    <bk>
      <rc t="2" v="4045"/>
    </bk>
    <bk>
      <rc t="2" v="4046"/>
    </bk>
    <bk>
      <rc t="2" v="4047"/>
    </bk>
    <bk>
      <rc t="2" v="4048"/>
    </bk>
    <bk>
      <rc t="2" v="4049"/>
    </bk>
    <bk>
      <rc t="2" v="4050"/>
    </bk>
    <bk>
      <rc t="2" v="4051"/>
    </bk>
    <bk>
      <rc t="2" v="4052"/>
    </bk>
    <bk>
      <rc t="2" v="4053"/>
    </bk>
    <bk>
      <rc t="2" v="4054"/>
    </bk>
    <bk>
      <rc t="2" v="4055"/>
    </bk>
    <bk>
      <rc t="2" v="4056"/>
    </bk>
    <bk>
      <rc t="2" v="4057"/>
    </bk>
    <bk>
      <rc t="2" v="4058"/>
    </bk>
    <bk>
      <rc t="2" v="4059"/>
    </bk>
    <bk>
      <rc t="2" v="4060"/>
    </bk>
    <bk>
      <rc t="2" v="4061"/>
    </bk>
    <bk>
      <rc t="2" v="4062"/>
    </bk>
    <bk>
      <rc t="2" v="4063"/>
    </bk>
    <bk>
      <rc t="2" v="4064"/>
    </bk>
    <bk>
      <rc t="2" v="4065"/>
    </bk>
    <bk>
      <rc t="2" v="4066"/>
    </bk>
    <bk>
      <rc t="2" v="4067"/>
    </bk>
    <bk>
      <rc t="2" v="4068"/>
    </bk>
    <bk>
      <rc t="2" v="4069"/>
    </bk>
    <bk>
      <rc t="2" v="4070"/>
    </bk>
    <bk>
      <rc t="2" v="4071"/>
    </bk>
    <bk>
      <rc t="2" v="4072"/>
    </bk>
    <bk>
      <rc t="2" v="4073"/>
    </bk>
    <bk>
      <rc t="2" v="4074"/>
    </bk>
    <bk>
      <rc t="2" v="4075"/>
    </bk>
    <bk>
      <rc t="2" v="4076"/>
    </bk>
    <bk>
      <rc t="2" v="4077"/>
    </bk>
    <bk>
      <rc t="2" v="4078"/>
    </bk>
    <bk>
      <rc t="2" v="4079"/>
    </bk>
    <bk>
      <rc t="2" v="4080"/>
    </bk>
    <bk>
      <rc t="2" v="4081"/>
    </bk>
    <bk>
      <rc t="2" v="4082"/>
    </bk>
    <bk>
      <rc t="2" v="4083"/>
    </bk>
    <bk>
      <rc t="2" v="4084"/>
    </bk>
    <bk>
      <rc t="2" v="4085"/>
    </bk>
    <bk>
      <rc t="2" v="4086"/>
    </bk>
    <bk>
      <rc t="2" v="4087"/>
    </bk>
    <bk>
      <rc t="2" v="4088"/>
    </bk>
    <bk>
      <rc t="2" v="4089"/>
    </bk>
    <bk>
      <rc t="2" v="4090"/>
    </bk>
    <bk>
      <rc t="2" v="4091"/>
    </bk>
    <bk>
      <rc t="2" v="4092"/>
    </bk>
    <bk>
      <rc t="2" v="4093"/>
    </bk>
    <bk>
      <rc t="2" v="4094"/>
    </bk>
    <bk>
      <rc t="2" v="4095"/>
    </bk>
    <bk>
      <rc t="2" v="4096"/>
    </bk>
    <bk>
      <rc t="2" v="4097"/>
    </bk>
    <bk>
      <rc t="2" v="4098"/>
    </bk>
    <bk>
      <rc t="2" v="4099"/>
    </bk>
    <bk>
      <rc t="2" v="4100"/>
    </bk>
    <bk>
      <rc t="2" v="4101"/>
    </bk>
    <bk>
      <rc t="2" v="4102"/>
    </bk>
    <bk>
      <rc t="2" v="4103"/>
    </bk>
    <bk>
      <rc t="2" v="4104"/>
    </bk>
    <bk>
      <rc t="2" v="4105"/>
    </bk>
    <bk>
      <rc t="2" v="4106"/>
    </bk>
    <bk>
      <rc t="2" v="4107"/>
    </bk>
    <bk>
      <rc t="2" v="4108"/>
    </bk>
    <bk>
      <rc t="2" v="4109"/>
    </bk>
    <bk>
      <rc t="2" v="4110"/>
    </bk>
    <bk>
      <rc t="2" v="4111"/>
    </bk>
    <bk>
      <rc t="2" v="4112"/>
    </bk>
    <bk>
      <rc t="2" v="4113"/>
    </bk>
    <bk>
      <rc t="2" v="4114"/>
    </bk>
    <bk>
      <rc t="2" v="4115"/>
    </bk>
    <bk>
      <rc t="2" v="4116"/>
    </bk>
    <bk>
      <rc t="2" v="4117"/>
    </bk>
    <bk>
      <rc t="2" v="4118"/>
    </bk>
    <bk>
      <rc t="2" v="4119"/>
    </bk>
    <bk>
      <rc t="2" v="4120"/>
    </bk>
    <bk>
      <rc t="2" v="4121"/>
    </bk>
    <bk>
      <rc t="2" v="4122"/>
    </bk>
    <bk>
      <rc t="2" v="4123"/>
    </bk>
    <bk>
      <rc t="2" v="4124"/>
    </bk>
    <bk>
      <rc t="2" v="4125"/>
    </bk>
    <bk>
      <rc t="2" v="4126"/>
    </bk>
    <bk>
      <rc t="2" v="4127"/>
    </bk>
    <bk>
      <rc t="2" v="4128"/>
    </bk>
    <bk>
      <rc t="2" v="4129"/>
    </bk>
    <bk>
      <rc t="2" v="4130"/>
    </bk>
    <bk>
      <rc t="2" v="4131"/>
    </bk>
    <bk>
      <rc t="2" v="4132"/>
    </bk>
    <bk>
      <rc t="2" v="4133"/>
    </bk>
    <bk>
      <rc t="2" v="4134"/>
    </bk>
    <bk>
      <rc t="2" v="4135"/>
    </bk>
    <bk>
      <rc t="2" v="4136"/>
    </bk>
    <bk>
      <rc t="2" v="4137"/>
    </bk>
    <bk>
      <rc t="2" v="4138"/>
    </bk>
    <bk>
      <rc t="2" v="4139"/>
    </bk>
    <bk>
      <rc t="2" v="4140"/>
    </bk>
    <bk>
      <rc t="2" v="4141"/>
    </bk>
    <bk>
      <rc t="2" v="4142"/>
    </bk>
    <bk>
      <rc t="2" v="4143"/>
    </bk>
    <bk>
      <rc t="2" v="4144"/>
    </bk>
    <bk>
      <rc t="2" v="4145"/>
    </bk>
    <bk>
      <rc t="2" v="4146"/>
    </bk>
    <bk>
      <rc t="2" v="4147"/>
    </bk>
    <bk>
      <rc t="2" v="4148"/>
    </bk>
    <bk>
      <rc t="2" v="4149"/>
    </bk>
    <bk>
      <rc t="2" v="4150"/>
    </bk>
    <bk>
      <rc t="2" v="4151"/>
    </bk>
    <bk>
      <rc t="2" v="4152"/>
    </bk>
    <bk>
      <rc t="2" v="4153"/>
    </bk>
    <bk>
      <rc t="2" v="4154"/>
    </bk>
    <bk>
      <rc t="2" v="4155"/>
    </bk>
    <bk>
      <rc t="2" v="4156"/>
    </bk>
    <bk>
      <rc t="2" v="4157"/>
    </bk>
    <bk>
      <rc t="2" v="4158"/>
    </bk>
    <bk>
      <rc t="2" v="4159"/>
    </bk>
    <bk>
      <rc t="2" v="4160"/>
    </bk>
    <bk>
      <rc t="2" v="4161"/>
    </bk>
    <bk>
      <rc t="2" v="4162"/>
    </bk>
    <bk>
      <rc t="2" v="4163"/>
    </bk>
    <bk>
      <rc t="2" v="4164"/>
    </bk>
    <bk>
      <rc t="2" v="4165"/>
    </bk>
    <bk>
      <rc t="2" v="4166"/>
    </bk>
    <bk>
      <rc t="2" v="4167"/>
    </bk>
    <bk>
      <rc t="2" v="4168"/>
    </bk>
    <bk>
      <rc t="2" v="4169"/>
    </bk>
    <bk>
      <rc t="2" v="4170"/>
    </bk>
    <bk>
      <rc t="2" v="4171"/>
    </bk>
    <bk>
      <rc t="2" v="4172"/>
    </bk>
    <bk>
      <rc t="2" v="4173"/>
    </bk>
    <bk>
      <rc t="2" v="4174"/>
    </bk>
    <bk>
      <rc t="2" v="4175"/>
    </bk>
    <bk>
      <rc t="2" v="4176"/>
    </bk>
    <bk>
      <rc t="2" v="4177"/>
    </bk>
    <bk>
      <rc t="2" v="4178"/>
    </bk>
    <bk>
      <rc t="2" v="4179"/>
    </bk>
    <bk>
      <rc t="2" v="4180"/>
    </bk>
    <bk>
      <rc t="2" v="4181"/>
    </bk>
    <bk>
      <rc t="2" v="4182"/>
    </bk>
    <bk>
      <rc t="2" v="4183"/>
    </bk>
    <bk>
      <rc t="2" v="4184"/>
    </bk>
    <bk>
      <rc t="2" v="4185"/>
    </bk>
    <bk>
      <rc t="2" v="4186"/>
    </bk>
    <bk>
      <rc t="2" v="4187"/>
    </bk>
    <bk>
      <rc t="2" v="4188"/>
    </bk>
    <bk>
      <rc t="2" v="4189"/>
    </bk>
    <bk>
      <rc t="2" v="4190"/>
    </bk>
    <bk>
      <rc t="2" v="4191"/>
    </bk>
    <bk>
      <rc t="2" v="4192"/>
    </bk>
    <bk>
      <rc t="2" v="4193"/>
    </bk>
    <bk>
      <rc t="2" v="4194"/>
    </bk>
    <bk>
      <rc t="2" v="4195"/>
    </bk>
    <bk>
      <rc t="2" v="4196"/>
    </bk>
    <bk>
      <rc t="2" v="4197"/>
    </bk>
    <bk>
      <rc t="2" v="4198"/>
    </bk>
    <bk>
      <rc t="2" v="4199"/>
    </bk>
    <bk>
      <rc t="2" v="4200"/>
    </bk>
    <bk>
      <rc t="2" v="4201"/>
    </bk>
    <bk>
      <rc t="2" v="4202"/>
    </bk>
    <bk>
      <rc t="2" v="4203"/>
    </bk>
    <bk>
      <rc t="2" v="4204"/>
    </bk>
    <bk>
      <rc t="2" v="4205"/>
    </bk>
    <bk>
      <rc t="2" v="4206"/>
    </bk>
    <bk>
      <rc t="2" v="4207"/>
    </bk>
    <bk>
      <rc t="2" v="4208"/>
    </bk>
    <bk>
      <rc t="2" v="4209"/>
    </bk>
    <bk>
      <rc t="2" v="4210"/>
    </bk>
    <bk>
      <rc t="2" v="4211"/>
    </bk>
    <bk>
      <rc t="2" v="4212"/>
    </bk>
    <bk>
      <rc t="2" v="4213"/>
    </bk>
    <bk>
      <rc t="2" v="4214"/>
    </bk>
    <bk>
      <rc t="2" v="4215"/>
    </bk>
    <bk>
      <rc t="2" v="4216"/>
    </bk>
    <bk>
      <rc t="2" v="4217"/>
    </bk>
    <bk>
      <rc t="2" v="4218"/>
    </bk>
    <bk>
      <rc t="2" v="4219"/>
    </bk>
    <bk>
      <rc t="2" v="4220"/>
    </bk>
    <bk>
      <rc t="2" v="4221"/>
    </bk>
    <bk>
      <rc t="2" v="4222"/>
    </bk>
    <bk>
      <rc t="2" v="4223"/>
    </bk>
    <bk>
      <rc t="2" v="4224"/>
    </bk>
    <bk>
      <rc t="2" v="4225"/>
    </bk>
    <bk>
      <rc t="2" v="4226"/>
    </bk>
    <bk>
      <rc t="2" v="4227"/>
    </bk>
    <bk>
      <rc t="2" v="4228"/>
    </bk>
    <bk>
      <rc t="2" v="4229"/>
    </bk>
    <bk>
      <rc t="2" v="4230"/>
    </bk>
    <bk>
      <rc t="2" v="4231"/>
    </bk>
    <bk>
      <rc t="2" v="4232"/>
    </bk>
    <bk>
      <rc t="2" v="4233"/>
    </bk>
    <bk>
      <rc t="2" v="4234"/>
    </bk>
    <bk>
      <rc t="2" v="4235"/>
    </bk>
    <bk>
      <rc t="2" v="4236"/>
    </bk>
    <bk>
      <rc t="2" v="4237"/>
    </bk>
    <bk>
      <rc t="2" v="4238"/>
    </bk>
    <bk>
      <rc t="2" v="4239"/>
    </bk>
    <bk>
      <rc t="2" v="4240"/>
    </bk>
    <bk>
      <rc t="2" v="4241"/>
    </bk>
    <bk>
      <rc t="2" v="4242"/>
    </bk>
    <bk>
      <rc t="2" v="4243"/>
    </bk>
    <bk>
      <rc t="2" v="4244"/>
    </bk>
    <bk>
      <rc t="2" v="4245"/>
    </bk>
    <bk>
      <rc t="2" v="4246"/>
    </bk>
    <bk>
      <rc t="2" v="4247"/>
    </bk>
    <bk>
      <rc t="2" v="4248"/>
    </bk>
    <bk>
      <rc t="2" v="4249"/>
    </bk>
    <bk>
      <rc t="2" v="4250"/>
    </bk>
    <bk>
      <rc t="2" v="4251"/>
    </bk>
    <bk>
      <rc t="2" v="4252"/>
    </bk>
    <bk>
      <rc t="2" v="4253"/>
    </bk>
    <bk>
      <rc t="2" v="4254"/>
    </bk>
    <bk>
      <rc t="2" v="4255"/>
    </bk>
    <bk>
      <rc t="2" v="4256"/>
    </bk>
    <bk>
      <rc t="2" v="4257"/>
    </bk>
    <bk>
      <rc t="2" v="4258"/>
    </bk>
    <bk>
      <rc t="2" v="4259"/>
    </bk>
    <bk>
      <rc t="2" v="4260"/>
    </bk>
    <bk>
      <rc t="2" v="4261"/>
    </bk>
    <bk>
      <rc t="2" v="4262"/>
    </bk>
    <bk>
      <rc t="2" v="4263"/>
    </bk>
    <bk>
      <rc t="2" v="4264"/>
    </bk>
    <bk>
      <rc t="2" v="4265"/>
    </bk>
    <bk>
      <rc t="2" v="4266"/>
    </bk>
    <bk>
      <rc t="2" v="4267"/>
    </bk>
    <bk>
      <rc t="2" v="4268"/>
    </bk>
    <bk>
      <rc t="2" v="4269"/>
    </bk>
    <bk>
      <rc t="2" v="4270"/>
    </bk>
    <bk>
      <rc t="2" v="4271"/>
    </bk>
    <bk>
      <rc t="2" v="4272"/>
    </bk>
    <bk>
      <rc t="2" v="4273"/>
    </bk>
    <bk>
      <rc t="2" v="4274"/>
    </bk>
    <bk>
      <rc t="2" v="4275"/>
    </bk>
    <bk>
      <rc t="2" v="4276"/>
    </bk>
    <bk>
      <rc t="2" v="4277"/>
    </bk>
    <bk>
      <rc t="2" v="4278"/>
    </bk>
    <bk>
      <rc t="2" v="4279"/>
    </bk>
    <bk>
      <rc t="2" v="4280"/>
    </bk>
    <bk>
      <rc t="2" v="4281"/>
    </bk>
    <bk>
      <rc t="2" v="4282"/>
    </bk>
    <bk>
      <rc t="2" v="4283"/>
    </bk>
    <bk>
      <rc t="2" v="4284"/>
    </bk>
    <bk>
      <rc t="2" v="4285"/>
    </bk>
    <bk>
      <rc t="2" v="4286"/>
    </bk>
    <bk>
      <rc t="2" v="4287"/>
    </bk>
    <bk>
      <rc t="2" v="4288"/>
    </bk>
    <bk>
      <rc t="2" v="4289"/>
    </bk>
    <bk>
      <rc t="2" v="4290"/>
    </bk>
    <bk>
      <rc t="2" v="4291"/>
    </bk>
    <bk>
      <rc t="2" v="4292"/>
    </bk>
    <bk>
      <rc t="2" v="4293"/>
    </bk>
    <bk>
      <rc t="2" v="4294"/>
    </bk>
    <bk>
      <rc t="2" v="4295"/>
    </bk>
    <bk>
      <rc t="2" v="4296"/>
    </bk>
    <bk>
      <rc t="2" v="4297"/>
    </bk>
    <bk>
      <rc t="2" v="4298"/>
    </bk>
    <bk>
      <rc t="2" v="4299"/>
    </bk>
    <bk>
      <rc t="2" v="4300"/>
    </bk>
    <bk>
      <rc t="2" v="4301"/>
    </bk>
    <bk>
      <rc t="2" v="4302"/>
    </bk>
    <bk>
      <rc t="2" v="4303"/>
    </bk>
    <bk>
      <rc t="2" v="4304"/>
    </bk>
    <bk>
      <rc t="2" v="4305"/>
    </bk>
    <bk>
      <rc t="2" v="4306"/>
    </bk>
    <bk>
      <rc t="2" v="4307"/>
    </bk>
    <bk>
      <rc t="2" v="4308"/>
    </bk>
    <bk>
      <rc t="2" v="4309"/>
    </bk>
    <bk>
      <rc t="2" v="4310"/>
    </bk>
    <bk>
      <rc t="2" v="4311"/>
    </bk>
    <bk>
      <rc t="2" v="4312"/>
    </bk>
    <bk>
      <rc t="2" v="4313"/>
    </bk>
    <bk>
      <rc t="2" v="4314"/>
    </bk>
    <bk>
      <rc t="2" v="4315"/>
    </bk>
    <bk>
      <rc t="2" v="4316"/>
    </bk>
    <bk>
      <rc t="2" v="4317"/>
    </bk>
    <bk>
      <rc t="2" v="4318"/>
    </bk>
    <bk>
      <rc t="2" v="4319"/>
    </bk>
    <bk>
      <rc t="2" v="4320"/>
    </bk>
    <bk>
      <rc t="2" v="4321"/>
    </bk>
    <bk>
      <rc t="2" v="4322"/>
    </bk>
    <bk>
      <rc t="2" v="4323"/>
    </bk>
    <bk>
      <rc t="2" v="4324"/>
    </bk>
    <bk>
      <rc t="2" v="4325"/>
    </bk>
    <bk>
      <rc t="2" v="4326"/>
    </bk>
    <bk>
      <rc t="2" v="4327"/>
    </bk>
    <bk>
      <rc t="2" v="4328"/>
    </bk>
    <bk>
      <rc t="2" v="4329"/>
    </bk>
    <bk>
      <rc t="2" v="4330"/>
    </bk>
    <bk>
      <rc t="2" v="4331"/>
    </bk>
    <bk>
      <rc t="2" v="4332"/>
    </bk>
    <bk>
      <rc t="2" v="4333"/>
    </bk>
    <bk>
      <rc t="2" v="4334"/>
    </bk>
    <bk>
      <rc t="2" v="4335"/>
    </bk>
    <bk>
      <rc t="2" v="4336"/>
    </bk>
    <bk>
      <rc t="2" v="4337"/>
    </bk>
    <bk>
      <rc t="2" v="4338"/>
    </bk>
    <bk>
      <rc t="2" v="4339"/>
    </bk>
    <bk>
      <rc t="2" v="4340"/>
    </bk>
    <bk>
      <rc t="2" v="4341"/>
    </bk>
    <bk>
      <rc t="2" v="4342"/>
    </bk>
    <bk>
      <rc t="2" v="4343"/>
    </bk>
    <bk>
      <rc t="2" v="4344"/>
    </bk>
    <bk>
      <rc t="2" v="4345"/>
    </bk>
    <bk>
      <rc t="2" v="4346"/>
    </bk>
    <bk>
      <rc t="2" v="4347"/>
    </bk>
    <bk>
      <rc t="2" v="4348"/>
    </bk>
    <bk>
      <rc t="2" v="4349"/>
    </bk>
    <bk>
      <rc t="2" v="4350"/>
    </bk>
    <bk>
      <rc t="2" v="4351"/>
    </bk>
    <bk>
      <rc t="2" v="4352"/>
    </bk>
    <bk>
      <rc t="2" v="4353"/>
    </bk>
    <bk>
      <rc t="2" v="4354"/>
    </bk>
    <bk>
      <rc t="2" v="4355"/>
    </bk>
    <bk>
      <rc t="2" v="4356"/>
    </bk>
    <bk>
      <rc t="2" v="4357"/>
    </bk>
    <bk>
      <rc t="2" v="4358"/>
    </bk>
    <bk>
      <rc t="2" v="4359"/>
    </bk>
    <bk>
      <rc t="2" v="4360"/>
    </bk>
    <bk>
      <rc t="2" v="4361"/>
    </bk>
    <bk>
      <rc t="2" v="4362"/>
    </bk>
    <bk>
      <rc t="2" v="4363"/>
    </bk>
    <bk>
      <rc t="2" v="4364"/>
    </bk>
    <bk>
      <rc t="2" v="4365"/>
    </bk>
    <bk>
      <rc t="2" v="4366"/>
    </bk>
    <bk>
      <rc t="2" v="4367"/>
    </bk>
    <bk>
      <rc t="2" v="4368"/>
    </bk>
    <bk>
      <rc t="2" v="4369"/>
    </bk>
    <bk>
      <rc t="2" v="4370"/>
    </bk>
    <bk>
      <rc t="2" v="4371"/>
    </bk>
    <bk>
      <rc t="2" v="4372"/>
    </bk>
    <bk>
      <rc t="2" v="4373"/>
    </bk>
    <bk>
      <rc t="2" v="4374"/>
    </bk>
    <bk>
      <rc t="2" v="4375"/>
    </bk>
    <bk>
      <rc t="2" v="4376"/>
    </bk>
    <bk>
      <rc t="2" v="4377"/>
    </bk>
    <bk>
      <rc t="2" v="4378"/>
    </bk>
    <bk>
      <rc t="2" v="4379"/>
    </bk>
    <bk>
      <rc t="2" v="4380"/>
    </bk>
    <bk>
      <rc t="2" v="4381"/>
    </bk>
    <bk>
      <rc t="2" v="4382"/>
    </bk>
    <bk>
      <rc t="2" v="4383"/>
    </bk>
    <bk>
      <rc t="2" v="4384"/>
    </bk>
    <bk>
      <rc t="2" v="4385"/>
    </bk>
    <bk>
      <rc t="2" v="4386"/>
    </bk>
    <bk>
      <rc t="2" v="4387"/>
    </bk>
    <bk>
      <rc t="2" v="4388"/>
    </bk>
    <bk>
      <rc t="2" v="4389"/>
    </bk>
    <bk>
      <rc t="2" v="4390"/>
    </bk>
    <bk>
      <rc t="2" v="4391"/>
    </bk>
    <bk>
      <rc t="2" v="4392"/>
    </bk>
    <bk>
      <rc t="2" v="4393"/>
    </bk>
    <bk>
      <rc t="2" v="4394"/>
    </bk>
    <bk>
      <rc t="2" v="4395"/>
    </bk>
    <bk>
      <rc t="2" v="4396"/>
    </bk>
    <bk>
      <rc t="2" v="4397"/>
    </bk>
    <bk>
      <rc t="2" v="4398"/>
    </bk>
    <bk>
      <rc t="2" v="4399"/>
    </bk>
    <bk>
      <rc t="2" v="4400"/>
    </bk>
    <bk>
      <rc t="2" v="4401"/>
    </bk>
    <bk>
      <rc t="2" v="4402"/>
    </bk>
    <bk>
      <rc t="2" v="4403"/>
    </bk>
    <bk>
      <rc t="2" v="4404"/>
    </bk>
    <bk>
      <rc t="2" v="4405"/>
    </bk>
    <bk>
      <rc t="2" v="4406"/>
    </bk>
    <bk>
      <rc t="2" v="4407"/>
    </bk>
    <bk>
      <rc t="2" v="4408"/>
    </bk>
    <bk>
      <rc t="2" v="4409"/>
    </bk>
    <bk>
      <rc t="2" v="4410"/>
    </bk>
    <bk>
      <rc t="2" v="4411"/>
    </bk>
    <bk>
      <rc t="2" v="4412"/>
    </bk>
    <bk>
      <rc t="2" v="4413"/>
    </bk>
    <bk>
      <rc t="2" v="4414"/>
    </bk>
    <bk>
      <rc t="2" v="4415"/>
    </bk>
    <bk>
      <rc t="2" v="4416"/>
    </bk>
    <bk>
      <rc t="2" v="4417"/>
    </bk>
    <bk>
      <rc t="2" v="4418"/>
    </bk>
    <bk>
      <rc t="2" v="4419"/>
    </bk>
    <bk>
      <rc t="2" v="4420"/>
    </bk>
    <bk>
      <rc t="2" v="4421"/>
    </bk>
    <bk>
      <rc t="2" v="4422"/>
    </bk>
    <bk>
      <rc t="2" v="4423"/>
    </bk>
    <bk>
      <rc t="2" v="4424"/>
    </bk>
    <bk>
      <rc t="2" v="4425"/>
    </bk>
    <bk>
      <rc t="2" v="4426"/>
    </bk>
    <bk>
      <rc t="2" v="4427"/>
    </bk>
    <bk>
      <rc t="2" v="4428"/>
    </bk>
    <bk>
      <rc t="2" v="4429"/>
    </bk>
    <bk>
      <rc t="2" v="4430"/>
    </bk>
    <bk>
      <rc t="2" v="4431"/>
    </bk>
    <bk>
      <rc t="2" v="4432"/>
    </bk>
    <bk>
      <rc t="2" v="4433"/>
    </bk>
    <bk>
      <rc t="2" v="4434"/>
    </bk>
    <bk>
      <rc t="2" v="4435"/>
    </bk>
    <bk>
      <rc t="2" v="4436"/>
    </bk>
    <bk>
      <rc t="2" v="4437"/>
    </bk>
    <bk>
      <rc t="2" v="4438"/>
    </bk>
    <bk>
      <rc t="2" v="4439"/>
    </bk>
    <bk>
      <rc t="2" v="4440"/>
    </bk>
    <bk>
      <rc t="2" v="4441"/>
    </bk>
    <bk>
      <rc t="2" v="4442"/>
    </bk>
    <bk>
      <rc t="2" v="4443"/>
    </bk>
    <bk>
      <rc t="2" v="4444"/>
    </bk>
    <bk>
      <rc t="2" v="4445"/>
    </bk>
    <bk>
      <rc t="2" v="4446"/>
    </bk>
    <bk>
      <rc t="2" v="4447"/>
    </bk>
    <bk>
      <rc t="2" v="4448"/>
    </bk>
    <bk>
      <rc t="2" v="4449"/>
    </bk>
    <bk>
      <rc t="2" v="4450"/>
    </bk>
    <bk>
      <rc t="2" v="4451"/>
    </bk>
    <bk>
      <rc t="2" v="4452"/>
    </bk>
    <bk>
      <rc t="2" v="4453"/>
    </bk>
    <bk>
      <rc t="2" v="4454"/>
    </bk>
    <bk>
      <rc t="2" v="4455"/>
    </bk>
    <bk>
      <rc t="2" v="4456"/>
    </bk>
    <bk>
      <rc t="2" v="4457"/>
    </bk>
    <bk>
      <rc t="2" v="4458"/>
    </bk>
    <bk>
      <rc t="2" v="4459"/>
    </bk>
    <bk>
      <rc t="2" v="4460"/>
    </bk>
    <bk>
      <rc t="2" v="4461"/>
    </bk>
    <bk>
      <rc t="2" v="4462"/>
    </bk>
    <bk>
      <rc t="2" v="4463"/>
    </bk>
    <bk>
      <rc t="2" v="4464"/>
    </bk>
    <bk>
      <rc t="2" v="4465"/>
    </bk>
    <bk>
      <rc t="2" v="4466"/>
    </bk>
    <bk>
      <rc t="2" v="4467"/>
    </bk>
    <bk>
      <rc t="2" v="4468"/>
    </bk>
    <bk>
      <rc t="2" v="4469"/>
    </bk>
    <bk>
      <rc t="2" v="4470"/>
    </bk>
    <bk>
      <rc t="2" v="4471"/>
    </bk>
    <bk>
      <rc t="2" v="4472"/>
    </bk>
    <bk>
      <rc t="2" v="4473"/>
    </bk>
    <bk>
      <rc t="2" v="4474"/>
    </bk>
    <bk>
      <rc t="2" v="4475"/>
    </bk>
    <bk>
      <rc t="2" v="4476"/>
    </bk>
    <bk>
      <rc t="2" v="4477"/>
    </bk>
    <bk>
      <rc t="2" v="4478"/>
    </bk>
    <bk>
      <rc t="2" v="4479"/>
    </bk>
    <bk>
      <rc t="2" v="4480"/>
    </bk>
    <bk>
      <rc t="2" v="4481"/>
    </bk>
    <bk>
      <rc t="2" v="4482"/>
    </bk>
    <bk>
      <rc t="2" v="4483"/>
    </bk>
    <bk>
      <rc t="2" v="4484"/>
    </bk>
    <bk>
      <rc t="2" v="4485"/>
    </bk>
    <bk>
      <rc t="2" v="4486"/>
    </bk>
    <bk>
      <rc t="2" v="4487"/>
    </bk>
    <bk>
      <rc t="2" v="4488"/>
    </bk>
    <bk>
      <rc t="2" v="4489"/>
    </bk>
    <bk>
      <rc t="2" v="4490"/>
    </bk>
    <bk>
      <rc t="2" v="4491"/>
    </bk>
    <bk>
      <rc t="2" v="4492"/>
    </bk>
    <bk>
      <rc t="2" v="4493"/>
    </bk>
    <bk>
      <rc t="2" v="4494"/>
    </bk>
    <bk>
      <rc t="2" v="4495"/>
    </bk>
    <bk>
      <rc t="2" v="4496"/>
    </bk>
    <bk>
      <rc t="2" v="4497"/>
    </bk>
    <bk>
      <rc t="2" v="4498"/>
    </bk>
    <bk>
      <rc t="2" v="4499"/>
    </bk>
    <bk>
      <rc t="2" v="4500"/>
    </bk>
    <bk>
      <rc t="2" v="4501"/>
    </bk>
    <bk>
      <rc t="2" v="4502"/>
    </bk>
    <bk>
      <rc t="2" v="4503"/>
    </bk>
    <bk>
      <rc t="2" v="4504"/>
    </bk>
    <bk>
      <rc t="2" v="4505"/>
    </bk>
    <bk>
      <rc t="2" v="4506"/>
    </bk>
    <bk>
      <rc t="2" v="4507"/>
    </bk>
    <bk>
      <rc t="2" v="4508"/>
    </bk>
    <bk>
      <rc t="2" v="4509"/>
    </bk>
    <bk>
      <rc t="2" v="4510"/>
    </bk>
    <bk>
      <rc t="2" v="4511"/>
    </bk>
    <bk>
      <rc t="2" v="4512"/>
    </bk>
    <bk>
      <rc t="2" v="4513"/>
    </bk>
    <bk>
      <rc t="2" v="4514"/>
    </bk>
    <bk>
      <rc t="2" v="4515"/>
    </bk>
    <bk>
      <rc t="2" v="4516"/>
    </bk>
    <bk>
      <rc t="2" v="4517"/>
    </bk>
    <bk>
      <rc t="2" v="4518"/>
    </bk>
    <bk>
      <rc t="2" v="4519"/>
    </bk>
    <bk>
      <rc t="2" v="4520"/>
    </bk>
    <bk>
      <rc t="2" v="4521"/>
    </bk>
    <bk>
      <rc t="2" v="4522"/>
    </bk>
    <bk>
      <rc t="2" v="4523"/>
    </bk>
    <bk>
      <rc t="2" v="4524"/>
    </bk>
    <bk>
      <rc t="2" v="4525"/>
    </bk>
    <bk>
      <rc t="2" v="4526"/>
    </bk>
    <bk>
      <rc t="2" v="4527"/>
    </bk>
    <bk>
      <rc t="2" v="4528"/>
    </bk>
    <bk>
      <rc t="2" v="4529"/>
    </bk>
    <bk>
      <rc t="2" v="4530"/>
    </bk>
    <bk>
      <rc t="2" v="4531"/>
    </bk>
    <bk>
      <rc t="2" v="4532"/>
    </bk>
    <bk>
      <rc t="2" v="4533"/>
    </bk>
    <bk>
      <rc t="2" v="4534"/>
    </bk>
    <bk>
      <rc t="2" v="4535"/>
    </bk>
    <bk>
      <rc t="2" v="4536"/>
    </bk>
    <bk>
      <rc t="2" v="4537"/>
    </bk>
    <bk>
      <rc t="2" v="4538"/>
    </bk>
    <bk>
      <rc t="2" v="4539"/>
    </bk>
    <bk>
      <rc t="2" v="4540"/>
    </bk>
    <bk>
      <rc t="2" v="4541"/>
    </bk>
    <bk>
      <rc t="2" v="4542"/>
    </bk>
    <bk>
      <rc t="2" v="4543"/>
    </bk>
    <bk>
      <rc t="2" v="4544"/>
    </bk>
    <bk>
      <rc t="2" v="4545"/>
    </bk>
    <bk>
      <rc t="2" v="4546"/>
    </bk>
    <bk>
      <rc t="2" v="4547"/>
    </bk>
    <bk>
      <rc t="2" v="4548"/>
    </bk>
    <bk>
      <rc t="2" v="4549"/>
    </bk>
    <bk>
      <rc t="2" v="4550"/>
    </bk>
    <bk>
      <rc t="2" v="4551"/>
    </bk>
    <bk>
      <rc t="2" v="4552"/>
    </bk>
    <bk>
      <rc t="2" v="4553"/>
    </bk>
    <bk>
      <rc t="2" v="4554"/>
    </bk>
    <bk>
      <rc t="2" v="4555"/>
    </bk>
    <bk>
      <rc t="2" v="4556"/>
    </bk>
    <bk>
      <rc t="2" v="4557"/>
    </bk>
    <bk>
      <rc t="2" v="4558"/>
    </bk>
    <bk>
      <rc t="2" v="4559"/>
    </bk>
    <bk>
      <rc t="2" v="4560"/>
    </bk>
    <bk>
      <rc t="2" v="4561"/>
    </bk>
    <bk>
      <rc t="2" v="4562"/>
    </bk>
    <bk>
      <rc t="2" v="4563"/>
    </bk>
    <bk>
      <rc t="2" v="4564"/>
    </bk>
    <bk>
      <rc t="2" v="4565"/>
    </bk>
    <bk>
      <rc t="2" v="4566"/>
    </bk>
    <bk>
      <rc t="2" v="4567"/>
    </bk>
    <bk>
      <rc t="2" v="4568"/>
    </bk>
    <bk>
      <rc t="2" v="4569"/>
    </bk>
    <bk>
      <rc t="2" v="4570"/>
    </bk>
    <bk>
      <rc t="2" v="4571"/>
    </bk>
    <bk>
      <rc t="2" v="4572"/>
    </bk>
    <bk>
      <rc t="2" v="4573"/>
    </bk>
    <bk>
      <rc t="2" v="4574"/>
    </bk>
    <bk>
      <rc t="2" v="4575"/>
    </bk>
    <bk>
      <rc t="2" v="4576"/>
    </bk>
    <bk>
      <rc t="2" v="4577"/>
    </bk>
    <bk>
      <rc t="2" v="4578"/>
    </bk>
    <bk>
      <rc t="2" v="4579"/>
    </bk>
    <bk>
      <rc t="2" v="4580"/>
    </bk>
    <bk>
      <rc t="2" v="4581"/>
    </bk>
    <bk>
      <rc t="2" v="4582"/>
    </bk>
    <bk>
      <rc t="2" v="4583"/>
    </bk>
    <bk>
      <rc t="2" v="4584"/>
    </bk>
    <bk>
      <rc t="2" v="4585"/>
    </bk>
    <bk>
      <rc t="2" v="4586"/>
    </bk>
    <bk>
      <rc t="2" v="4587"/>
    </bk>
    <bk>
      <rc t="2" v="4588"/>
    </bk>
    <bk>
      <rc t="2" v="4589"/>
    </bk>
    <bk>
      <rc t="2" v="4590"/>
    </bk>
    <bk>
      <rc t="2" v="4591"/>
    </bk>
    <bk>
      <rc t="2" v="4592"/>
    </bk>
    <bk>
      <rc t="2" v="4593"/>
    </bk>
    <bk>
      <rc t="2" v="4594"/>
    </bk>
    <bk>
      <rc t="2" v="4595"/>
    </bk>
    <bk>
      <rc t="2" v="4596"/>
    </bk>
    <bk>
      <rc t="2" v="4597"/>
    </bk>
    <bk>
      <rc t="2" v="4598"/>
    </bk>
    <bk>
      <rc t="2" v="4599"/>
    </bk>
    <bk>
      <rc t="2" v="4600"/>
    </bk>
    <bk>
      <rc t="2" v="4601"/>
    </bk>
    <bk>
      <rc t="2" v="4602"/>
    </bk>
    <bk>
      <rc t="2" v="4603"/>
    </bk>
    <bk>
      <rc t="2" v="4604"/>
    </bk>
    <bk>
      <rc t="2" v="4605"/>
    </bk>
    <bk>
      <rc t="2" v="4606"/>
    </bk>
    <bk>
      <rc t="2" v="4607"/>
    </bk>
    <bk>
      <rc t="2" v="4608"/>
    </bk>
    <bk>
      <rc t="2" v="4609"/>
    </bk>
    <bk>
      <rc t="2" v="4610"/>
    </bk>
    <bk>
      <rc t="2" v="4611"/>
    </bk>
    <bk>
      <rc t="2" v="4612"/>
    </bk>
    <bk>
      <rc t="2" v="4613"/>
    </bk>
    <bk>
      <rc t="2" v="4614"/>
    </bk>
    <bk>
      <rc t="2" v="4615"/>
    </bk>
    <bk>
      <rc t="2" v="4616"/>
    </bk>
    <bk>
      <rc t="2" v="4617"/>
    </bk>
    <bk>
      <rc t="2" v="4618"/>
    </bk>
    <bk>
      <rc t="2" v="4619"/>
    </bk>
    <bk>
      <rc t="2" v="4620"/>
    </bk>
    <bk>
      <rc t="2" v="4621"/>
    </bk>
    <bk>
      <rc t="2" v="4622"/>
    </bk>
    <bk>
      <rc t="2" v="4623"/>
    </bk>
    <bk>
      <rc t="2" v="4624"/>
    </bk>
    <bk>
      <rc t="2" v="4625"/>
    </bk>
    <bk>
      <rc t="2" v="4626"/>
    </bk>
    <bk>
      <rc t="2" v="4627"/>
    </bk>
    <bk>
      <rc t="2" v="4628"/>
    </bk>
    <bk>
      <rc t="2" v="4629"/>
    </bk>
    <bk>
      <rc t="2" v="4630"/>
    </bk>
    <bk>
      <rc t="2" v="4631"/>
    </bk>
    <bk>
      <rc t="2" v="4632"/>
    </bk>
    <bk>
      <rc t="2" v="4633"/>
    </bk>
    <bk>
      <rc t="2" v="4634"/>
    </bk>
    <bk>
      <rc t="2" v="4635"/>
    </bk>
    <bk>
      <rc t="2" v="4636"/>
    </bk>
    <bk>
      <rc t="2" v="4637"/>
    </bk>
    <bk>
      <rc t="2" v="4638"/>
    </bk>
    <bk>
      <rc t="2" v="4639"/>
    </bk>
    <bk>
      <rc t="2" v="4640"/>
    </bk>
    <bk>
      <rc t="2" v="4641"/>
    </bk>
    <bk>
      <rc t="2" v="4642"/>
    </bk>
    <bk>
      <rc t="2" v="4643"/>
    </bk>
    <bk>
      <rc t="2" v="4644"/>
    </bk>
    <bk>
      <rc t="2" v="4645"/>
    </bk>
    <bk>
      <rc t="2" v="4646"/>
    </bk>
    <bk>
      <rc t="2" v="4647"/>
    </bk>
    <bk>
      <rc t="2" v="4648"/>
    </bk>
    <bk>
      <rc t="2" v="4649"/>
    </bk>
    <bk>
      <rc t="2" v="4650"/>
    </bk>
    <bk>
      <rc t="2" v="4651"/>
    </bk>
    <bk>
      <rc t="2" v="4652"/>
    </bk>
    <bk>
      <rc t="2" v="4653"/>
    </bk>
    <bk>
      <rc t="2" v="4654"/>
    </bk>
    <bk>
      <rc t="2" v="4655"/>
    </bk>
    <bk>
      <rc t="2" v="4656"/>
    </bk>
    <bk>
      <rc t="2" v="4657"/>
    </bk>
    <bk>
      <rc t="2" v="4658"/>
    </bk>
    <bk>
      <rc t="2" v="4659"/>
    </bk>
    <bk>
      <rc t="2" v="4660"/>
    </bk>
    <bk>
      <rc t="2" v="4661"/>
    </bk>
    <bk>
      <rc t="2" v="4662"/>
    </bk>
    <bk>
      <rc t="2" v="4663"/>
    </bk>
    <bk>
      <rc t="2" v="4664"/>
    </bk>
    <bk>
      <rc t="2" v="4665"/>
    </bk>
    <bk>
      <rc t="2" v="4666"/>
    </bk>
    <bk>
      <rc t="2" v="4667"/>
    </bk>
    <bk>
      <rc t="2" v="4668"/>
    </bk>
    <bk>
      <rc t="2" v="4669"/>
    </bk>
    <bk>
      <rc t="2" v="4670"/>
    </bk>
    <bk>
      <rc t="2" v="4671"/>
    </bk>
    <bk>
      <rc t="2" v="4672"/>
    </bk>
    <bk>
      <rc t="2" v="4673"/>
    </bk>
    <bk>
      <rc t="2" v="4674"/>
    </bk>
    <bk>
      <rc t="2" v="4675"/>
    </bk>
    <bk>
      <rc t="2" v="4676"/>
    </bk>
    <bk>
      <rc t="2" v="4677"/>
    </bk>
    <bk>
      <rc t="2" v="4678"/>
    </bk>
    <bk>
      <rc t="2" v="4679"/>
    </bk>
    <bk>
      <rc t="2" v="4680"/>
    </bk>
    <bk>
      <rc t="2" v="4681"/>
    </bk>
    <bk>
      <rc t="2" v="4682"/>
    </bk>
    <bk>
      <rc t="2" v="4683"/>
    </bk>
    <bk>
      <rc t="2" v="4684"/>
    </bk>
    <bk>
      <rc t="2" v="4685"/>
    </bk>
    <bk>
      <rc t="2" v="4686"/>
    </bk>
    <bk>
      <rc t="2" v="4687"/>
    </bk>
    <bk>
      <rc t="2" v="4688"/>
    </bk>
    <bk>
      <rc t="2" v="4689"/>
    </bk>
    <bk>
      <rc t="2" v="4690"/>
    </bk>
    <bk>
      <rc t="2" v="4691"/>
    </bk>
    <bk>
      <rc t="2" v="4692"/>
    </bk>
    <bk>
      <rc t="2" v="4693"/>
    </bk>
    <bk>
      <rc t="2" v="4694"/>
    </bk>
    <bk>
      <rc t="2" v="4695"/>
    </bk>
    <bk>
      <rc t="2" v="4696"/>
    </bk>
    <bk>
      <rc t="2" v="4697"/>
    </bk>
    <bk>
      <rc t="2" v="4698"/>
    </bk>
    <bk>
      <rc t="2" v="4699"/>
    </bk>
    <bk>
      <rc t="2" v="4700"/>
    </bk>
    <bk>
      <rc t="2" v="4701"/>
    </bk>
    <bk>
      <rc t="2" v="4702"/>
    </bk>
    <bk>
      <rc t="2" v="4703"/>
    </bk>
    <bk>
      <rc t="2" v="4704"/>
    </bk>
    <bk>
      <rc t="2" v="4705"/>
    </bk>
    <bk>
      <rc t="2" v="4706"/>
    </bk>
    <bk>
      <rc t="2" v="4707"/>
    </bk>
    <bk>
      <rc t="2" v="4708"/>
    </bk>
    <bk>
      <rc t="2" v="4709"/>
    </bk>
    <bk>
      <rc t="2" v="4710"/>
    </bk>
    <bk>
      <rc t="2" v="4711"/>
    </bk>
    <bk>
      <rc t="2" v="4712"/>
    </bk>
    <bk>
      <rc t="2" v="4713"/>
    </bk>
    <bk>
      <rc t="2" v="4714"/>
    </bk>
    <bk>
      <rc t="2" v="4715"/>
    </bk>
    <bk>
      <rc t="2" v="4716"/>
    </bk>
    <bk>
      <rc t="2" v="4717"/>
    </bk>
    <bk>
      <rc t="2" v="4718"/>
    </bk>
    <bk>
      <rc t="2" v="4719"/>
    </bk>
    <bk>
      <rc t="2" v="4720"/>
    </bk>
    <bk>
      <rc t="2" v="4721"/>
    </bk>
    <bk>
      <rc t="2" v="4722"/>
    </bk>
    <bk>
      <rc t="2" v="4723"/>
    </bk>
    <bk>
      <rc t="2" v="4724"/>
    </bk>
    <bk>
      <rc t="2" v="4725"/>
    </bk>
    <bk>
      <rc t="2" v="4726"/>
    </bk>
    <bk>
      <rc t="2" v="4727"/>
    </bk>
    <bk>
      <rc t="2" v="4728"/>
    </bk>
    <bk>
      <rc t="2" v="4729"/>
    </bk>
    <bk>
      <rc t="2" v="4730"/>
    </bk>
    <bk>
      <rc t="2" v="4731"/>
    </bk>
    <bk>
      <rc t="2" v="4732"/>
    </bk>
    <bk>
      <rc t="2" v="4733"/>
    </bk>
    <bk>
      <rc t="2" v="4734"/>
    </bk>
    <bk>
      <rc t="2" v="4735"/>
    </bk>
    <bk>
      <rc t="2" v="4736"/>
    </bk>
    <bk>
      <rc t="2" v="4737"/>
    </bk>
    <bk>
      <rc t="2" v="4738"/>
    </bk>
    <bk>
      <rc t="2" v="4739"/>
    </bk>
    <bk>
      <rc t="2" v="4740"/>
    </bk>
    <bk>
      <rc t="2" v="4741"/>
    </bk>
    <bk>
      <rc t="2" v="4742"/>
    </bk>
    <bk>
      <rc t="2" v="4743"/>
    </bk>
    <bk>
      <rc t="2" v="4744"/>
    </bk>
    <bk>
      <rc t="2" v="4745"/>
    </bk>
    <bk>
      <rc t="2" v="4746"/>
    </bk>
    <bk>
      <rc t="2" v="4747"/>
    </bk>
    <bk>
      <rc t="2" v="4748"/>
    </bk>
    <bk>
      <rc t="2" v="4749"/>
    </bk>
    <bk>
      <rc t="2" v="4750"/>
    </bk>
    <bk>
      <rc t="2" v="4751"/>
    </bk>
    <bk>
      <rc t="2" v="4752"/>
    </bk>
    <bk>
      <rc t="2" v="4753"/>
    </bk>
    <bk>
      <rc t="2" v="4754"/>
    </bk>
    <bk>
      <rc t="2" v="4755"/>
    </bk>
    <bk>
      <rc t="2" v="4756"/>
    </bk>
    <bk>
      <rc t="2" v="4757"/>
    </bk>
    <bk>
      <rc t="2" v="4758"/>
    </bk>
    <bk>
      <rc t="2" v="4759"/>
    </bk>
    <bk>
      <rc t="2" v="4760"/>
    </bk>
    <bk>
      <rc t="2" v="4761"/>
    </bk>
    <bk>
      <rc t="2" v="4762"/>
    </bk>
    <bk>
      <rc t="2" v="4763"/>
    </bk>
    <bk>
      <rc t="2" v="4764"/>
    </bk>
    <bk>
      <rc t="2" v="4765"/>
    </bk>
    <bk>
      <rc t="2" v="4766"/>
    </bk>
    <bk>
      <rc t="2" v="4767"/>
    </bk>
    <bk>
      <rc t="2" v="4768"/>
    </bk>
    <bk>
      <rc t="2" v="4769"/>
    </bk>
    <bk>
      <rc t="2" v="4770"/>
    </bk>
    <bk>
      <rc t="2" v="4771"/>
    </bk>
    <bk>
      <rc t="2" v="4772"/>
    </bk>
    <bk>
      <rc t="2" v="4773"/>
    </bk>
    <bk>
      <rc t="2" v="4774"/>
    </bk>
    <bk>
      <rc t="2" v="4775"/>
    </bk>
    <bk>
      <rc t="2" v="4776"/>
    </bk>
    <bk>
      <rc t="2" v="4777"/>
    </bk>
    <bk>
      <rc t="2" v="4778"/>
    </bk>
    <bk>
      <rc t="2" v="4779"/>
    </bk>
    <bk>
      <rc t="2" v="4780"/>
    </bk>
    <bk>
      <rc t="2" v="4781"/>
    </bk>
    <bk>
      <rc t="2" v="4782"/>
    </bk>
    <bk>
      <rc t="2" v="4783"/>
    </bk>
    <bk>
      <rc t="2" v="4784"/>
    </bk>
    <bk>
      <rc t="2" v="4785"/>
    </bk>
    <bk>
      <rc t="2" v="4786"/>
    </bk>
    <bk>
      <rc t="2" v="4787"/>
    </bk>
    <bk>
      <rc t="2" v="4788"/>
    </bk>
    <bk>
      <rc t="2" v="4789"/>
    </bk>
    <bk>
      <rc t="2" v="4790"/>
    </bk>
    <bk>
      <rc t="2" v="4791"/>
    </bk>
    <bk>
      <rc t="2" v="4792"/>
    </bk>
    <bk>
      <rc t="2" v="4793"/>
    </bk>
    <bk>
      <rc t="2" v="4794"/>
    </bk>
    <bk>
      <rc t="2" v="4795"/>
    </bk>
    <bk>
      <rc t="2" v="4796"/>
    </bk>
    <bk>
      <rc t="2" v="4797"/>
    </bk>
    <bk>
      <rc t="2" v="4798"/>
    </bk>
    <bk>
      <rc t="2" v="4799"/>
    </bk>
    <bk>
      <rc t="2" v="4800"/>
    </bk>
    <bk>
      <rc t="2" v="4801"/>
    </bk>
    <bk>
      <rc t="2" v="4802"/>
    </bk>
    <bk>
      <rc t="2" v="4803"/>
    </bk>
    <bk>
      <rc t="2" v="4804"/>
    </bk>
    <bk>
      <rc t="2" v="4805"/>
    </bk>
    <bk>
      <rc t="2" v="4806"/>
    </bk>
    <bk>
      <rc t="2" v="4807"/>
    </bk>
    <bk>
      <rc t="2" v="4808"/>
    </bk>
    <bk>
      <rc t="2" v="4809"/>
    </bk>
    <bk>
      <rc t="2" v="4810"/>
    </bk>
    <bk>
      <rc t="2" v="4811"/>
    </bk>
    <bk>
      <rc t="2" v="4812"/>
    </bk>
    <bk>
      <rc t="2" v="4813"/>
    </bk>
    <bk>
      <rc t="2" v="4814"/>
    </bk>
    <bk>
      <rc t="2" v="4815"/>
    </bk>
    <bk>
      <rc t="2" v="4816"/>
    </bk>
    <bk>
      <rc t="2" v="4817"/>
    </bk>
    <bk>
      <rc t="2" v="4818"/>
    </bk>
    <bk>
      <rc t="2" v="4819"/>
    </bk>
    <bk>
      <rc t="2" v="4820"/>
    </bk>
    <bk>
      <rc t="2" v="4821"/>
    </bk>
    <bk>
      <rc t="2" v="4822"/>
    </bk>
    <bk>
      <rc t="2" v="4823"/>
    </bk>
    <bk>
      <rc t="2" v="4824"/>
    </bk>
    <bk>
      <rc t="2" v="4825"/>
    </bk>
    <bk>
      <rc t="2" v="4826"/>
    </bk>
    <bk>
      <rc t="2" v="4827"/>
    </bk>
    <bk>
      <rc t="2" v="4828"/>
    </bk>
    <bk>
      <rc t="2" v="4829"/>
    </bk>
    <bk>
      <rc t="2" v="4830"/>
    </bk>
    <bk>
      <rc t="2" v="4831"/>
    </bk>
    <bk>
      <rc t="2" v="4832"/>
    </bk>
    <bk>
      <rc t="2" v="4833"/>
    </bk>
    <bk>
      <rc t="2" v="4834"/>
    </bk>
    <bk>
      <rc t="2" v="4835"/>
    </bk>
    <bk>
      <rc t="2" v="4836"/>
    </bk>
    <bk>
      <rc t="2" v="4837"/>
    </bk>
    <bk>
      <rc t="2" v="4838"/>
    </bk>
    <bk>
      <rc t="2" v="4839"/>
    </bk>
    <bk>
      <rc t="2" v="4840"/>
    </bk>
    <bk>
      <rc t="2" v="4841"/>
    </bk>
    <bk>
      <rc t="2" v="4842"/>
    </bk>
    <bk>
      <rc t="2" v="4843"/>
    </bk>
    <bk>
      <rc t="2" v="4844"/>
    </bk>
    <bk>
      <rc t="2" v="4845"/>
    </bk>
    <bk>
      <rc t="2" v="4846"/>
    </bk>
    <bk>
      <rc t="2" v="4847"/>
    </bk>
    <bk>
      <rc t="2" v="4848"/>
    </bk>
    <bk>
      <rc t="2" v="4849"/>
    </bk>
    <bk>
      <rc t="2" v="4850"/>
    </bk>
    <bk>
      <rc t="2" v="4851"/>
    </bk>
    <bk>
      <rc t="2" v="4852"/>
    </bk>
    <bk>
      <rc t="2" v="4853"/>
    </bk>
    <bk>
      <rc t="2" v="4854"/>
    </bk>
    <bk>
      <rc t="2" v="4855"/>
    </bk>
    <bk>
      <rc t="2" v="4856"/>
    </bk>
    <bk>
      <rc t="2" v="4857"/>
    </bk>
    <bk>
      <rc t="2" v="4858"/>
    </bk>
    <bk>
      <rc t="2" v="4859"/>
    </bk>
    <bk>
      <rc t="2" v="4860"/>
    </bk>
    <bk>
      <rc t="2" v="4861"/>
    </bk>
    <bk>
      <rc t="2" v="4862"/>
    </bk>
    <bk>
      <rc t="2" v="4863"/>
    </bk>
    <bk>
      <rc t="2" v="4864"/>
    </bk>
    <bk>
      <rc t="2" v="4865"/>
    </bk>
    <bk>
      <rc t="2" v="4866"/>
    </bk>
    <bk>
      <rc t="2" v="4867"/>
    </bk>
    <bk>
      <rc t="2" v="4868"/>
    </bk>
    <bk>
      <rc t="2" v="4869"/>
    </bk>
    <bk>
      <rc t="2" v="4870"/>
    </bk>
    <bk>
      <rc t="2" v="4871"/>
    </bk>
    <bk>
      <rc t="2" v="4872"/>
    </bk>
    <bk>
      <rc t="2" v="4873"/>
    </bk>
    <bk>
      <rc t="2" v="4874"/>
    </bk>
    <bk>
      <rc t="2" v="4875"/>
    </bk>
    <bk>
      <rc t="2" v="4876"/>
    </bk>
    <bk>
      <rc t="2" v="4877"/>
    </bk>
    <bk>
      <rc t="2" v="4878"/>
    </bk>
    <bk>
      <rc t="2" v="4879"/>
    </bk>
    <bk>
      <rc t="2" v="4880"/>
    </bk>
    <bk>
      <rc t="2" v="4881"/>
    </bk>
    <bk>
      <rc t="2" v="4882"/>
    </bk>
    <bk>
      <rc t="2" v="4883"/>
    </bk>
    <bk>
      <rc t="2" v="4884"/>
    </bk>
    <bk>
      <rc t="2" v="4885"/>
    </bk>
    <bk>
      <rc t="2" v="4886"/>
    </bk>
    <bk>
      <rc t="2" v="4887"/>
    </bk>
    <bk>
      <rc t="2" v="4888"/>
    </bk>
    <bk>
      <rc t="2" v="4889"/>
    </bk>
    <bk>
      <rc t="2" v="4890"/>
    </bk>
    <bk>
      <rc t="2" v="4891"/>
    </bk>
    <bk>
      <rc t="2" v="4892"/>
    </bk>
    <bk>
      <rc t="2" v="4893"/>
    </bk>
    <bk>
      <rc t="2" v="4894"/>
    </bk>
    <bk>
      <rc t="2" v="4895"/>
    </bk>
    <bk>
      <rc t="2" v="4896"/>
    </bk>
    <bk>
      <rc t="2" v="4897"/>
    </bk>
    <bk>
      <rc t="2" v="4898"/>
    </bk>
    <bk>
      <rc t="2" v="4899"/>
    </bk>
    <bk>
      <rc t="2" v="4900"/>
    </bk>
    <bk>
      <rc t="2" v="4901"/>
    </bk>
    <bk>
      <rc t="2" v="4902"/>
    </bk>
    <bk>
      <rc t="2" v="4903"/>
    </bk>
    <bk>
      <rc t="2" v="4904"/>
    </bk>
    <bk>
      <rc t="2" v="4905"/>
    </bk>
    <bk>
      <rc t="2" v="4906"/>
    </bk>
    <bk>
      <rc t="2" v="4907"/>
    </bk>
    <bk>
      <rc t="2" v="4908"/>
    </bk>
    <bk>
      <rc t="2" v="4909"/>
    </bk>
    <bk>
      <rc t="2" v="4910"/>
    </bk>
    <bk>
      <rc t="2" v="4911"/>
    </bk>
    <bk>
      <rc t="2" v="4912"/>
    </bk>
    <bk>
      <rc t="2" v="4913"/>
    </bk>
    <bk>
      <rc t="2" v="4914"/>
    </bk>
    <bk>
      <rc t="2" v="4915"/>
    </bk>
    <bk>
      <rc t="2" v="4916"/>
    </bk>
    <bk>
      <rc t="2" v="4917"/>
    </bk>
    <bk>
      <rc t="2" v="4918"/>
    </bk>
    <bk>
      <rc t="2" v="4919"/>
    </bk>
    <bk>
      <rc t="2" v="4920"/>
    </bk>
    <bk>
      <rc t="2" v="4921"/>
    </bk>
    <bk>
      <rc t="2" v="4922"/>
    </bk>
    <bk>
      <rc t="2" v="4923"/>
    </bk>
    <bk>
      <rc t="2" v="4924"/>
    </bk>
    <bk>
      <rc t="2" v="4925"/>
    </bk>
    <bk>
      <rc t="2" v="4926"/>
    </bk>
    <bk>
      <rc t="2" v="4927"/>
    </bk>
    <bk>
      <rc t="2" v="4928"/>
    </bk>
    <bk>
      <rc t="2" v="4929"/>
    </bk>
    <bk>
      <rc t="2" v="4930"/>
    </bk>
    <bk>
      <rc t="2" v="4931"/>
    </bk>
    <bk>
      <rc t="2" v="4932"/>
    </bk>
    <bk>
      <rc t="2" v="4933"/>
    </bk>
    <bk>
      <rc t="2" v="4934"/>
    </bk>
    <bk>
      <rc t="2" v="4935"/>
    </bk>
    <bk>
      <rc t="2" v="4936"/>
    </bk>
    <bk>
      <rc t="2" v="4937"/>
    </bk>
    <bk>
      <rc t="2" v="4938"/>
    </bk>
    <bk>
      <rc t="2" v="4939"/>
    </bk>
    <bk>
      <rc t="2" v="4940"/>
    </bk>
    <bk>
      <rc t="2" v="4941"/>
    </bk>
    <bk>
      <rc t="2" v="4942"/>
    </bk>
    <bk>
      <rc t="2" v="4943"/>
    </bk>
    <bk>
      <rc t="2" v="4944"/>
    </bk>
    <bk>
      <rc t="2" v="4945"/>
    </bk>
    <bk>
      <rc t="2" v="4946"/>
    </bk>
    <bk>
      <rc t="2" v="4947"/>
    </bk>
    <bk>
      <rc t="2" v="4948"/>
    </bk>
    <bk>
      <rc t="2" v="4949"/>
    </bk>
    <bk>
      <rc t="2" v="4950"/>
    </bk>
    <bk>
      <rc t="2" v="4951"/>
    </bk>
    <bk>
      <rc t="2" v="4952"/>
    </bk>
    <bk>
      <rc t="2" v="4953"/>
    </bk>
    <bk>
      <rc t="2" v="4954"/>
    </bk>
    <bk>
      <rc t="2" v="4955"/>
    </bk>
    <bk>
      <rc t="2" v="4956"/>
    </bk>
    <bk>
      <rc t="2" v="4957"/>
    </bk>
    <bk>
      <rc t="2" v="4958"/>
    </bk>
    <bk>
      <rc t="2" v="4959"/>
    </bk>
    <bk>
      <rc t="2" v="4960"/>
    </bk>
    <bk>
      <rc t="2" v="4961"/>
    </bk>
    <bk>
      <rc t="2" v="4962"/>
    </bk>
    <bk>
      <rc t="2" v="4963"/>
    </bk>
    <bk>
      <rc t="2" v="4964"/>
    </bk>
    <bk>
      <rc t="2" v="4965"/>
    </bk>
    <bk>
      <rc t="2" v="4966"/>
    </bk>
    <bk>
      <rc t="2" v="4967"/>
    </bk>
    <bk>
      <rc t="2" v="4968"/>
    </bk>
    <bk>
      <rc t="2" v="4969"/>
    </bk>
    <bk>
      <rc t="2" v="4970"/>
    </bk>
    <bk>
      <rc t="2" v="4971"/>
    </bk>
    <bk>
      <rc t="2" v="4972"/>
    </bk>
    <bk>
      <rc t="2" v="4973"/>
    </bk>
    <bk>
      <rc t="2" v="4974"/>
    </bk>
    <bk>
      <rc t="2" v="4975"/>
    </bk>
    <bk>
      <rc t="2" v="4976"/>
    </bk>
    <bk>
      <rc t="2" v="4977"/>
    </bk>
    <bk>
      <rc t="2" v="4978"/>
    </bk>
    <bk>
      <rc t="2" v="4979"/>
    </bk>
    <bk>
      <rc t="2" v="4980"/>
    </bk>
    <bk>
      <rc t="2" v="4981"/>
    </bk>
    <bk>
      <rc t="2" v="4982"/>
    </bk>
    <bk>
      <rc t="2" v="4983"/>
    </bk>
    <bk>
      <rc t="2" v="4984"/>
    </bk>
    <bk>
      <rc t="2" v="4985"/>
    </bk>
    <bk>
      <rc t="2" v="4986"/>
    </bk>
    <bk>
      <rc t="2" v="4987"/>
    </bk>
    <bk>
      <rc t="2" v="4988"/>
    </bk>
    <bk>
      <rc t="2" v="4989"/>
    </bk>
    <bk>
      <rc t="2" v="4990"/>
    </bk>
    <bk>
      <rc t="2" v="4991"/>
    </bk>
    <bk>
      <rc t="2" v="4992"/>
    </bk>
    <bk>
      <rc t="2" v="4993"/>
    </bk>
    <bk>
      <rc t="2" v="4994"/>
    </bk>
    <bk>
      <rc t="2" v="4995"/>
    </bk>
    <bk>
      <rc t="2" v="4996"/>
    </bk>
    <bk>
      <rc t="2" v="4997"/>
    </bk>
    <bk>
      <rc t="2" v="4998"/>
    </bk>
    <bk>
      <rc t="2" v="4999"/>
    </bk>
    <bk>
      <rc t="2" v="5000"/>
    </bk>
    <bk>
      <rc t="2" v="5001"/>
    </bk>
    <bk>
      <rc t="2" v="5002"/>
    </bk>
    <bk>
      <rc t="2" v="5003"/>
    </bk>
    <bk>
      <rc t="2" v="5004"/>
    </bk>
    <bk>
      <rc t="2" v="5005"/>
    </bk>
    <bk>
      <rc t="2" v="5006"/>
    </bk>
    <bk>
      <rc t="2" v="5007"/>
    </bk>
    <bk>
      <rc t="2" v="5008"/>
    </bk>
    <bk>
      <rc t="2" v="5009"/>
    </bk>
    <bk>
      <rc t="2" v="5010"/>
    </bk>
    <bk>
      <rc t="2" v="5011"/>
    </bk>
    <bk>
      <rc t="2" v="5012"/>
    </bk>
    <bk>
      <rc t="2" v="5013"/>
    </bk>
    <bk>
      <rc t="2" v="5014"/>
    </bk>
    <bk>
      <rc t="2" v="5015"/>
    </bk>
    <bk>
      <rc t="2" v="5016"/>
    </bk>
    <bk>
      <rc t="2" v="5017"/>
    </bk>
    <bk>
      <rc t="2" v="5018"/>
    </bk>
    <bk>
      <rc t="2" v="5019"/>
    </bk>
    <bk>
      <rc t="2" v="5020"/>
    </bk>
    <bk>
      <rc t="2" v="5021"/>
    </bk>
    <bk>
      <rc t="2" v="5022"/>
    </bk>
    <bk>
      <rc t="2" v="5023"/>
    </bk>
    <bk>
      <rc t="2" v="5024"/>
    </bk>
    <bk>
      <rc t="2" v="5025"/>
    </bk>
    <bk>
      <rc t="2" v="5026"/>
    </bk>
    <bk>
      <rc t="2" v="5027"/>
    </bk>
    <bk>
      <rc t="2" v="5028"/>
    </bk>
    <bk>
      <rc t="2" v="5029"/>
    </bk>
    <bk>
      <rc t="2" v="5030"/>
    </bk>
    <bk>
      <rc t="2" v="5031"/>
    </bk>
    <bk>
      <rc t="2" v="5032"/>
    </bk>
    <bk>
      <rc t="2" v="5033"/>
    </bk>
    <bk>
      <rc t="2" v="5034"/>
    </bk>
    <bk>
      <rc t="2" v="5035"/>
    </bk>
    <bk>
      <rc t="2" v="5036"/>
    </bk>
    <bk>
      <rc t="2" v="5037"/>
    </bk>
    <bk>
      <rc t="2" v="5038"/>
    </bk>
    <bk>
      <rc t="2" v="5039"/>
    </bk>
    <bk>
      <rc t="2" v="5040"/>
    </bk>
    <bk>
      <rc t="2" v="5041"/>
    </bk>
    <bk>
      <rc t="2" v="5042"/>
    </bk>
    <bk>
      <rc t="2" v="5043"/>
    </bk>
    <bk>
      <rc t="2" v="5044"/>
    </bk>
    <bk>
      <rc t="2" v="5045"/>
    </bk>
    <bk>
      <rc t="2" v="5046"/>
    </bk>
    <bk>
      <rc t="2" v="5047"/>
    </bk>
    <bk>
      <rc t="2" v="5048"/>
    </bk>
    <bk>
      <rc t="2" v="5049"/>
    </bk>
    <bk>
      <rc t="2" v="5050"/>
    </bk>
    <bk>
      <rc t="2" v="5051"/>
    </bk>
    <bk>
      <rc t="2" v="5052"/>
    </bk>
    <bk>
      <rc t="2" v="5053"/>
    </bk>
    <bk>
      <rc t="2" v="5054"/>
    </bk>
    <bk>
      <rc t="2" v="5055"/>
    </bk>
    <bk>
      <rc t="2" v="5056"/>
    </bk>
    <bk>
      <rc t="2" v="5057"/>
    </bk>
    <bk>
      <rc t="2" v="5058"/>
    </bk>
    <bk>
      <rc t="2" v="5059"/>
    </bk>
    <bk>
      <rc t="2" v="5060"/>
    </bk>
    <bk>
      <rc t="2" v="5061"/>
    </bk>
    <bk>
      <rc t="2" v="5062"/>
    </bk>
    <bk>
      <rc t="2" v="5063"/>
    </bk>
    <bk>
      <rc t="2" v="5064"/>
    </bk>
    <bk>
      <rc t="2" v="5065"/>
    </bk>
    <bk>
      <rc t="2" v="5066"/>
    </bk>
    <bk>
      <rc t="2" v="5067"/>
    </bk>
    <bk>
      <rc t="2" v="5068"/>
    </bk>
    <bk>
      <rc t="2" v="5069"/>
    </bk>
    <bk>
      <rc t="2" v="5070"/>
    </bk>
    <bk>
      <rc t="2" v="5071"/>
    </bk>
    <bk>
      <rc t="2" v="5072"/>
    </bk>
    <bk>
      <rc t="2" v="5073"/>
    </bk>
    <bk>
      <rc t="2" v="5074"/>
    </bk>
    <bk>
      <rc t="2" v="5075"/>
    </bk>
    <bk>
      <rc t="2" v="5076"/>
    </bk>
    <bk>
      <rc t="2" v="5077"/>
    </bk>
    <bk>
      <rc t="2" v="5078"/>
    </bk>
    <bk>
      <rc t="2" v="5079"/>
    </bk>
    <bk>
      <rc t="2" v="5080"/>
    </bk>
    <bk>
      <rc t="2" v="5081"/>
    </bk>
    <bk>
      <rc t="2" v="5082"/>
    </bk>
    <bk>
      <rc t="2" v="5083"/>
    </bk>
    <bk>
      <rc t="2" v="5084"/>
    </bk>
    <bk>
      <rc t="2" v="5085"/>
    </bk>
    <bk>
      <rc t="2" v="5086"/>
    </bk>
    <bk>
      <rc t="2" v="5087"/>
    </bk>
    <bk>
      <rc t="2" v="5088"/>
    </bk>
    <bk>
      <rc t="2" v="5089"/>
    </bk>
    <bk>
      <rc t="2" v="5090"/>
    </bk>
    <bk>
      <rc t="2" v="5091"/>
    </bk>
    <bk>
      <rc t="2" v="5092"/>
    </bk>
    <bk>
      <rc t="2" v="5093"/>
    </bk>
    <bk>
      <rc t="2" v="5094"/>
    </bk>
    <bk>
      <rc t="2" v="5095"/>
    </bk>
    <bk>
      <rc t="2" v="5096"/>
    </bk>
    <bk>
      <rc t="2" v="5097"/>
    </bk>
    <bk>
      <rc t="2" v="5098"/>
    </bk>
    <bk>
      <rc t="2" v="5099"/>
    </bk>
    <bk>
      <rc t="2" v="5100"/>
    </bk>
    <bk>
      <rc t="2" v="5101"/>
    </bk>
    <bk>
      <rc t="2" v="5102"/>
    </bk>
    <bk>
      <rc t="2" v="5103"/>
    </bk>
    <bk>
      <rc t="2" v="5104"/>
    </bk>
    <bk>
      <rc t="2" v="5105"/>
    </bk>
    <bk>
      <rc t="2" v="5106"/>
    </bk>
    <bk>
      <rc t="2" v="5107"/>
    </bk>
    <bk>
      <rc t="2" v="5108"/>
    </bk>
    <bk>
      <rc t="2" v="5109"/>
    </bk>
    <bk>
      <rc t="2" v="5110"/>
    </bk>
    <bk>
      <rc t="2" v="5111"/>
    </bk>
    <bk>
      <rc t="2" v="5112"/>
    </bk>
    <bk>
      <rc t="2" v="5113"/>
    </bk>
    <bk>
      <rc t="2" v="5114"/>
    </bk>
    <bk>
      <rc t="2" v="5115"/>
    </bk>
    <bk>
      <rc t="2" v="5116"/>
    </bk>
    <bk>
      <rc t="2" v="5117"/>
    </bk>
    <bk>
      <rc t="2" v="5118"/>
    </bk>
    <bk>
      <rc t="2" v="5119"/>
    </bk>
    <bk>
      <rc t="2" v="5120"/>
    </bk>
    <bk>
      <rc t="2" v="5121"/>
    </bk>
    <bk>
      <rc t="2" v="5122"/>
    </bk>
    <bk>
      <rc t="2" v="5123"/>
    </bk>
    <bk>
      <rc t="2" v="5124"/>
    </bk>
    <bk>
      <rc t="2" v="5125"/>
    </bk>
    <bk>
      <rc t="2" v="5126"/>
    </bk>
    <bk>
      <rc t="2" v="5127"/>
    </bk>
    <bk>
      <rc t="2" v="5128"/>
    </bk>
    <bk>
      <rc t="2" v="5129"/>
    </bk>
    <bk>
      <rc t="2" v="5130"/>
    </bk>
    <bk>
      <rc t="2" v="5131"/>
    </bk>
    <bk>
      <rc t="2" v="5132"/>
    </bk>
    <bk>
      <rc t="2" v="5133"/>
    </bk>
    <bk>
      <rc t="2" v="5134"/>
    </bk>
    <bk>
      <rc t="2" v="5135"/>
    </bk>
    <bk>
      <rc t="2" v="5136"/>
    </bk>
    <bk>
      <rc t="2" v="5137"/>
    </bk>
    <bk>
      <rc t="2" v="5138"/>
    </bk>
    <bk>
      <rc t="2" v="5139"/>
    </bk>
    <bk>
      <rc t="2" v="5140"/>
    </bk>
    <bk>
      <rc t="2" v="5141"/>
    </bk>
    <bk>
      <rc t="2" v="5142"/>
    </bk>
    <bk>
      <rc t="2" v="5143"/>
    </bk>
    <bk>
      <rc t="2" v="5144"/>
    </bk>
    <bk>
      <rc t="2" v="5145"/>
    </bk>
    <bk>
      <rc t="2" v="5146"/>
    </bk>
    <bk>
      <rc t="2" v="5147"/>
    </bk>
    <bk>
      <rc t="2" v="5148"/>
    </bk>
    <bk>
      <rc t="2" v="5149"/>
    </bk>
    <bk>
      <rc t="2" v="5150"/>
    </bk>
    <bk>
      <rc t="2" v="5151"/>
    </bk>
    <bk>
      <rc t="2" v="5152"/>
    </bk>
    <bk>
      <rc t="2" v="5153"/>
    </bk>
    <bk>
      <rc t="2" v="5154"/>
    </bk>
    <bk>
      <rc t="2" v="5155"/>
    </bk>
    <bk>
      <rc t="2" v="5156"/>
    </bk>
    <bk>
      <rc t="2" v="5157"/>
    </bk>
    <bk>
      <rc t="2" v="5158"/>
    </bk>
    <bk>
      <rc t="2" v="5159"/>
    </bk>
    <bk>
      <rc t="2" v="5160"/>
    </bk>
    <bk>
      <rc t="2" v="5161"/>
    </bk>
    <bk>
      <rc t="2" v="5162"/>
    </bk>
    <bk>
      <rc t="2" v="5163"/>
    </bk>
    <bk>
      <rc t="2" v="5164"/>
    </bk>
    <bk>
      <rc t="2" v="5165"/>
    </bk>
    <bk>
      <rc t="2" v="5166"/>
    </bk>
    <bk>
      <rc t="2" v="5167"/>
    </bk>
    <bk>
      <rc t="2" v="5168"/>
    </bk>
    <bk>
      <rc t="2" v="5169"/>
    </bk>
    <bk>
      <rc t="2" v="5170"/>
    </bk>
    <bk>
      <rc t="2" v="5171"/>
    </bk>
    <bk>
      <rc t="2" v="5172"/>
    </bk>
    <bk>
      <rc t="2" v="5173"/>
    </bk>
    <bk>
      <rc t="2" v="5174"/>
    </bk>
    <bk>
      <rc t="2" v="5175"/>
    </bk>
    <bk>
      <rc t="2" v="5176"/>
    </bk>
    <bk>
      <rc t="2" v="5177"/>
    </bk>
    <bk>
      <rc t="2" v="5178"/>
    </bk>
    <bk>
      <rc t="2" v="5179"/>
    </bk>
    <bk>
      <rc t="2" v="5180"/>
    </bk>
    <bk>
      <rc t="2" v="5181"/>
    </bk>
    <bk>
      <rc t="2" v="5182"/>
    </bk>
    <bk>
      <rc t="2" v="5183"/>
    </bk>
    <bk>
      <rc t="2" v="5184"/>
    </bk>
    <bk>
      <rc t="2" v="5185"/>
    </bk>
    <bk>
      <rc t="2" v="5186"/>
    </bk>
    <bk>
      <rc t="2" v="5187"/>
    </bk>
    <bk>
      <rc t="2" v="5188"/>
    </bk>
    <bk>
      <rc t="2" v="5189"/>
    </bk>
    <bk>
      <rc t="2" v="5190"/>
    </bk>
    <bk>
      <rc t="2" v="5191"/>
    </bk>
    <bk>
      <rc t="2" v="5192"/>
    </bk>
    <bk>
      <rc t="2" v="5193"/>
    </bk>
    <bk>
      <rc t="2" v="5194"/>
    </bk>
    <bk>
      <rc t="2" v="5195"/>
    </bk>
    <bk>
      <rc t="2" v="5196"/>
    </bk>
    <bk>
      <rc t="2" v="5197"/>
    </bk>
    <bk>
      <rc t="2" v="5198"/>
    </bk>
    <bk>
      <rc t="2" v="5199"/>
    </bk>
    <bk>
      <rc t="2" v="5200"/>
    </bk>
    <bk>
      <rc t="2" v="5201"/>
    </bk>
    <bk>
      <rc t="2" v="5202"/>
    </bk>
    <bk>
      <rc t="2" v="5203"/>
    </bk>
    <bk>
      <rc t="2" v="5204"/>
    </bk>
    <bk>
      <rc t="2" v="5205"/>
    </bk>
    <bk>
      <rc t="2" v="5206"/>
    </bk>
    <bk>
      <rc t="2" v="5207"/>
    </bk>
    <bk>
      <rc t="2" v="5208"/>
    </bk>
    <bk>
      <rc t="2" v="5209"/>
    </bk>
    <bk>
      <rc t="2" v="5210"/>
    </bk>
    <bk>
      <rc t="2" v="5211"/>
    </bk>
    <bk>
      <rc t="2" v="5212"/>
    </bk>
    <bk>
      <rc t="2" v="5213"/>
    </bk>
    <bk>
      <rc t="2" v="5214"/>
    </bk>
    <bk>
      <rc t="2" v="5215"/>
    </bk>
    <bk>
      <rc t="2" v="5216"/>
    </bk>
    <bk>
      <rc t="2" v="5217"/>
    </bk>
    <bk>
      <rc t="2" v="5218"/>
    </bk>
    <bk>
      <rc t="2" v="5219"/>
    </bk>
    <bk>
      <rc t="2" v="5220"/>
    </bk>
    <bk>
      <rc t="2" v="5221"/>
    </bk>
    <bk>
      <rc t="2" v="5222"/>
    </bk>
    <bk>
      <rc t="2" v="5223"/>
    </bk>
    <bk>
      <rc t="2" v="5224"/>
    </bk>
    <bk>
      <rc t="2" v="5225"/>
    </bk>
    <bk>
      <rc t="2" v="5226"/>
    </bk>
    <bk>
      <rc t="2" v="5227"/>
    </bk>
    <bk>
      <rc t="2" v="5228"/>
    </bk>
    <bk>
      <rc t="2" v="5229"/>
    </bk>
    <bk>
      <rc t="2" v="5230"/>
    </bk>
    <bk>
      <rc t="2" v="5231"/>
    </bk>
    <bk>
      <rc t="2" v="5232"/>
    </bk>
    <bk>
      <rc t="2" v="5233"/>
    </bk>
    <bk>
      <rc t="2" v="5234"/>
    </bk>
    <bk>
      <rc t="2" v="5235"/>
    </bk>
    <bk>
      <rc t="2" v="5236"/>
    </bk>
    <bk>
      <rc t="2" v="5237"/>
    </bk>
    <bk>
      <rc t="2" v="5238"/>
    </bk>
    <bk>
      <rc t="2" v="5239"/>
    </bk>
    <bk>
      <rc t="2" v="5240"/>
    </bk>
    <bk>
      <rc t="2" v="5241"/>
    </bk>
    <bk>
      <rc t="2" v="5242"/>
    </bk>
    <bk>
      <rc t="2" v="5243"/>
    </bk>
    <bk>
      <rc t="2" v="5244"/>
    </bk>
    <bk>
      <rc t="2" v="5245"/>
    </bk>
    <bk>
      <rc t="2" v="5246"/>
    </bk>
    <bk>
      <rc t="2" v="5247"/>
    </bk>
    <bk>
      <rc t="2" v="5248"/>
    </bk>
    <bk>
      <rc t="2" v="5249"/>
    </bk>
    <bk>
      <rc t="2" v="5250"/>
    </bk>
    <bk>
      <rc t="2" v="5251"/>
    </bk>
    <bk>
      <rc t="2" v="5252"/>
    </bk>
    <bk>
      <rc t="2" v="5253"/>
    </bk>
    <bk>
      <rc t="2" v="5254"/>
    </bk>
    <bk>
      <rc t="2" v="5255"/>
    </bk>
    <bk>
      <rc t="2" v="5256"/>
    </bk>
    <bk>
      <rc t="2" v="5257"/>
    </bk>
    <bk>
      <rc t="2" v="5258"/>
    </bk>
    <bk>
      <rc t="2" v="5259"/>
    </bk>
    <bk>
      <rc t="2" v="5260"/>
    </bk>
    <bk>
      <rc t="2" v="5261"/>
    </bk>
    <bk>
      <rc t="2" v="5262"/>
    </bk>
    <bk>
      <rc t="2" v="5263"/>
    </bk>
    <bk>
      <rc t="2" v="5264"/>
    </bk>
    <bk>
      <rc t="2" v="5265"/>
    </bk>
    <bk>
      <rc t="2" v="5266"/>
    </bk>
    <bk>
      <rc t="2" v="5267"/>
    </bk>
    <bk>
      <rc t="2" v="5268"/>
    </bk>
    <bk>
      <rc t="2" v="5269"/>
    </bk>
    <bk>
      <rc t="2" v="5270"/>
    </bk>
    <bk>
      <rc t="2" v="5271"/>
    </bk>
    <bk>
      <rc t="2" v="5272"/>
    </bk>
    <bk>
      <rc t="2" v="5273"/>
    </bk>
    <bk>
      <rc t="2" v="5274"/>
    </bk>
    <bk>
      <rc t="2" v="5275"/>
    </bk>
    <bk>
      <rc t="2" v="5276"/>
    </bk>
    <bk>
      <rc t="2" v="5277"/>
    </bk>
    <bk>
      <rc t="2" v="5278"/>
    </bk>
    <bk>
      <rc t="2" v="5279"/>
    </bk>
    <bk>
      <rc t="2" v="5280"/>
    </bk>
    <bk>
      <rc t="2" v="5281"/>
    </bk>
    <bk>
      <rc t="2" v="5282"/>
    </bk>
    <bk>
      <rc t="2" v="5283"/>
    </bk>
    <bk>
      <rc t="2" v="5284"/>
    </bk>
    <bk>
      <rc t="2" v="5285"/>
    </bk>
    <bk>
      <rc t="2" v="5286"/>
    </bk>
    <bk>
      <rc t="2" v="5287"/>
    </bk>
    <bk>
      <rc t="2" v="5288"/>
    </bk>
    <bk>
      <rc t="2" v="5289"/>
    </bk>
    <bk>
      <rc t="2" v="5290"/>
    </bk>
    <bk>
      <rc t="2" v="5291"/>
    </bk>
    <bk>
      <rc t="2" v="5292"/>
    </bk>
    <bk>
      <rc t="2" v="5293"/>
    </bk>
    <bk>
      <rc t="2" v="5294"/>
    </bk>
    <bk>
      <rc t="2" v="5295"/>
    </bk>
    <bk>
      <rc t="2" v="5296"/>
    </bk>
    <bk>
      <rc t="2" v="5297"/>
    </bk>
    <bk>
      <rc t="2" v="5298"/>
    </bk>
    <bk>
      <rc t="2" v="5299"/>
    </bk>
    <bk>
      <rc t="2" v="5300"/>
    </bk>
    <bk>
      <rc t="2" v="5301"/>
    </bk>
    <bk>
      <rc t="2" v="5302"/>
    </bk>
    <bk>
      <rc t="2" v="5303"/>
    </bk>
    <bk>
      <rc t="2" v="5304"/>
    </bk>
    <bk>
      <rc t="2" v="5305"/>
    </bk>
    <bk>
      <rc t="2" v="5306"/>
    </bk>
    <bk>
      <rc t="2" v="5307"/>
    </bk>
    <bk>
      <rc t="2" v="5308"/>
    </bk>
    <bk>
      <rc t="2" v="5309"/>
    </bk>
    <bk>
      <rc t="2" v="5310"/>
    </bk>
    <bk>
      <rc t="2" v="5311"/>
    </bk>
    <bk>
      <rc t="2" v="5312"/>
    </bk>
    <bk>
      <rc t="2" v="5313"/>
    </bk>
    <bk>
      <rc t="2" v="5314"/>
    </bk>
    <bk>
      <rc t="2" v="5315"/>
    </bk>
    <bk>
      <rc t="2" v="5316"/>
    </bk>
    <bk>
      <rc t="2" v="5317"/>
    </bk>
    <bk>
      <rc t="2" v="5318"/>
    </bk>
    <bk>
      <rc t="2" v="5319"/>
    </bk>
    <bk>
      <rc t="2" v="5320"/>
    </bk>
    <bk>
      <rc t="2" v="5321"/>
    </bk>
    <bk>
      <rc t="2" v="5322"/>
    </bk>
    <bk>
      <rc t="2" v="5323"/>
    </bk>
    <bk>
      <rc t="2" v="5324"/>
    </bk>
    <bk>
      <rc t="2" v="5325"/>
    </bk>
    <bk>
      <rc t="2" v="5326"/>
    </bk>
    <bk>
      <rc t="2" v="5327"/>
    </bk>
    <bk>
      <rc t="2" v="5328"/>
    </bk>
    <bk>
      <rc t="2" v="5329"/>
    </bk>
    <bk>
      <rc t="2" v="5330"/>
    </bk>
    <bk>
      <rc t="2" v="5331"/>
    </bk>
    <bk>
      <rc t="2" v="5332"/>
    </bk>
    <bk>
      <rc t="2" v="5333"/>
    </bk>
    <bk>
      <rc t="2" v="5334"/>
    </bk>
    <bk>
      <rc t="2" v="5335"/>
    </bk>
    <bk>
      <rc t="2" v="5336"/>
    </bk>
    <bk>
      <rc t="2" v="5337"/>
    </bk>
    <bk>
      <rc t="2" v="5338"/>
    </bk>
    <bk>
      <rc t="2" v="5339"/>
    </bk>
    <bk>
      <rc t="2" v="5340"/>
    </bk>
    <bk>
      <rc t="2" v="5341"/>
    </bk>
    <bk>
      <rc t="2" v="5342"/>
    </bk>
    <bk>
      <rc t="2" v="5343"/>
    </bk>
    <bk>
      <rc t="2" v="5344"/>
    </bk>
    <bk>
      <rc t="2" v="5345"/>
    </bk>
    <bk>
      <rc t="2" v="5346"/>
    </bk>
    <bk>
      <rc t="2" v="5347"/>
    </bk>
    <bk>
      <rc t="2" v="5348"/>
    </bk>
    <bk>
      <rc t="2" v="5349"/>
    </bk>
    <bk>
      <rc t="2" v="5350"/>
    </bk>
    <bk>
      <rc t="2" v="5351"/>
    </bk>
    <bk>
      <rc t="2" v="5352"/>
    </bk>
    <bk>
      <rc t="2" v="5353"/>
    </bk>
    <bk>
      <rc t="2" v="5354"/>
    </bk>
    <bk>
      <rc t="2" v="5355"/>
    </bk>
    <bk>
      <rc t="2" v="5356"/>
    </bk>
    <bk>
      <rc t="2" v="5357"/>
    </bk>
    <bk>
      <rc t="2" v="5358"/>
    </bk>
    <bk>
      <rc t="2" v="5359"/>
    </bk>
    <bk>
      <rc t="2" v="5360"/>
    </bk>
    <bk>
      <rc t="2" v="5361"/>
    </bk>
    <bk>
      <rc t="2" v="5362"/>
    </bk>
    <bk>
      <rc t="2" v="5363"/>
    </bk>
    <bk>
      <rc t="2" v="5364"/>
    </bk>
    <bk>
      <rc t="2" v="5365"/>
    </bk>
    <bk>
      <rc t="2" v="5366"/>
    </bk>
    <bk>
      <rc t="2" v="5367"/>
    </bk>
    <bk>
      <rc t="2" v="5368"/>
    </bk>
    <bk>
      <rc t="2" v="5369"/>
    </bk>
    <bk>
      <rc t="2" v="5370"/>
    </bk>
    <bk>
      <rc t="2" v="5371"/>
    </bk>
    <bk>
      <rc t="2" v="5372"/>
    </bk>
    <bk>
      <rc t="2" v="5373"/>
    </bk>
    <bk>
      <rc t="2" v="5374"/>
    </bk>
    <bk>
      <rc t="2" v="5375"/>
    </bk>
    <bk>
      <rc t="2" v="5376"/>
    </bk>
    <bk>
      <rc t="2" v="5377"/>
    </bk>
    <bk>
      <rc t="2" v="5378"/>
    </bk>
    <bk>
      <rc t="2" v="5379"/>
    </bk>
    <bk>
      <rc t="2" v="5380"/>
    </bk>
    <bk>
      <rc t="2" v="5381"/>
    </bk>
    <bk>
      <rc t="2" v="5382"/>
    </bk>
    <bk>
      <rc t="2" v="5383"/>
    </bk>
    <bk>
      <rc t="2" v="5384"/>
    </bk>
    <bk>
      <rc t="2" v="5385"/>
    </bk>
    <bk>
      <rc t="2" v="5386"/>
    </bk>
    <bk>
      <rc t="2" v="5387"/>
    </bk>
    <bk>
      <rc t="2" v="5388"/>
    </bk>
    <bk>
      <rc t="2" v="5389"/>
    </bk>
    <bk>
      <rc t="2" v="5390"/>
    </bk>
    <bk>
      <rc t="2" v="5391"/>
    </bk>
    <bk>
      <rc t="2" v="5392"/>
    </bk>
    <bk>
      <rc t="2" v="5393"/>
    </bk>
    <bk>
      <rc t="2" v="5394"/>
    </bk>
    <bk>
      <rc t="2" v="5395"/>
    </bk>
    <bk>
      <rc t="2" v="5396"/>
    </bk>
    <bk>
      <rc t="2" v="5397"/>
    </bk>
    <bk>
      <rc t="2" v="5398"/>
    </bk>
    <bk>
      <rc t="2" v="5399"/>
    </bk>
    <bk>
      <rc t="2" v="5400"/>
    </bk>
    <bk>
      <rc t="2" v="5401"/>
    </bk>
    <bk>
      <rc t="2" v="5402"/>
    </bk>
    <bk>
      <rc t="2" v="5403"/>
    </bk>
    <bk>
      <rc t="2" v="5404"/>
    </bk>
    <bk>
      <rc t="2" v="5405"/>
    </bk>
    <bk>
      <rc t="2" v="5406"/>
    </bk>
    <bk>
      <rc t="2" v="5407"/>
    </bk>
    <bk>
      <rc t="2" v="5408"/>
    </bk>
    <bk>
      <rc t="2" v="5409"/>
    </bk>
    <bk>
      <rc t="2" v="5410"/>
    </bk>
    <bk>
      <rc t="2" v="5411"/>
    </bk>
    <bk>
      <rc t="2" v="5412"/>
    </bk>
    <bk>
      <rc t="2" v="5413"/>
    </bk>
    <bk>
      <rc t="2" v="5414"/>
    </bk>
    <bk>
      <rc t="2" v="5415"/>
    </bk>
    <bk>
      <rc t="2" v="5416"/>
    </bk>
    <bk>
      <rc t="2" v="5417"/>
    </bk>
    <bk>
      <rc t="2" v="5418"/>
    </bk>
    <bk>
      <rc t="2" v="5419"/>
    </bk>
    <bk>
      <rc t="2" v="5420"/>
    </bk>
    <bk>
      <rc t="2" v="5421"/>
    </bk>
    <bk>
      <rc t="2" v="5422"/>
    </bk>
    <bk>
      <rc t="2" v="5423"/>
    </bk>
    <bk>
      <rc t="2" v="5424"/>
    </bk>
    <bk>
      <rc t="2" v="5425"/>
    </bk>
    <bk>
      <rc t="2" v="5426"/>
    </bk>
    <bk>
      <rc t="2" v="5427"/>
    </bk>
    <bk>
      <rc t="2" v="5428"/>
    </bk>
    <bk>
      <rc t="2" v="5429"/>
    </bk>
    <bk>
      <rc t="2" v="5430"/>
    </bk>
    <bk>
      <rc t="2" v="5431"/>
    </bk>
    <bk>
      <rc t="2" v="5432"/>
    </bk>
    <bk>
      <rc t="2" v="5433"/>
    </bk>
    <bk>
      <rc t="2" v="5434"/>
    </bk>
    <bk>
      <rc t="2" v="5435"/>
    </bk>
    <bk>
      <rc t="2" v="5436"/>
    </bk>
    <bk>
      <rc t="2" v="5437"/>
    </bk>
    <bk>
      <rc t="2" v="5438"/>
    </bk>
    <bk>
      <rc t="2" v="5439"/>
    </bk>
    <bk>
      <rc t="2" v="5440"/>
    </bk>
    <bk>
      <rc t="2" v="5441"/>
    </bk>
    <bk>
      <rc t="2" v="5442"/>
    </bk>
    <bk>
      <rc t="2" v="5443"/>
    </bk>
    <bk>
      <rc t="2" v="5444"/>
    </bk>
    <bk>
      <rc t="2" v="5445"/>
    </bk>
    <bk>
      <rc t="2" v="5446"/>
    </bk>
    <bk>
      <rc t="2" v="5447"/>
    </bk>
    <bk>
      <rc t="2" v="5448"/>
    </bk>
    <bk>
      <rc t="2" v="5449"/>
    </bk>
    <bk>
      <rc t="2" v="5450"/>
    </bk>
    <bk>
      <rc t="2" v="5451"/>
    </bk>
    <bk>
      <rc t="2" v="5452"/>
    </bk>
    <bk>
      <rc t="2" v="5453"/>
    </bk>
    <bk>
      <rc t="2" v="5454"/>
    </bk>
    <bk>
      <rc t="2" v="5455"/>
    </bk>
    <bk>
      <rc t="2" v="5456"/>
    </bk>
    <bk>
      <rc t="2" v="5457"/>
    </bk>
    <bk>
      <rc t="2" v="5458"/>
    </bk>
    <bk>
      <rc t="2" v="5459"/>
    </bk>
    <bk>
      <rc t="2" v="5460"/>
    </bk>
    <bk>
      <rc t="2" v="5461"/>
    </bk>
    <bk>
      <rc t="2" v="5462"/>
    </bk>
    <bk>
      <rc t="2" v="5463"/>
    </bk>
    <bk>
      <rc t="2" v="5464"/>
    </bk>
    <bk>
      <rc t="2" v="5465"/>
    </bk>
    <bk>
      <rc t="2" v="5466"/>
    </bk>
    <bk>
      <rc t="2" v="5467"/>
    </bk>
    <bk>
      <rc t="2" v="5468"/>
    </bk>
    <bk>
      <rc t="2" v="5469"/>
    </bk>
    <bk>
      <rc t="2" v="5470"/>
    </bk>
    <bk>
      <rc t="2" v="5471"/>
    </bk>
    <bk>
      <rc t="2" v="5472"/>
    </bk>
    <bk>
      <rc t="2" v="5473"/>
    </bk>
    <bk>
      <rc t="2" v="5474"/>
    </bk>
    <bk>
      <rc t="2" v="5475"/>
    </bk>
    <bk>
      <rc t="2" v="5476"/>
    </bk>
    <bk>
      <rc t="2" v="5477"/>
    </bk>
    <bk>
      <rc t="2" v="5478"/>
    </bk>
    <bk>
      <rc t="2" v="5479"/>
    </bk>
    <bk>
      <rc t="2" v="5480"/>
    </bk>
    <bk>
      <rc t="2" v="5481"/>
    </bk>
    <bk>
      <rc t="2" v="5482"/>
    </bk>
    <bk>
      <rc t="2" v="5483"/>
    </bk>
    <bk>
      <rc t="2" v="5484"/>
    </bk>
    <bk>
      <rc t="2" v="5485"/>
    </bk>
    <bk>
      <rc t="2" v="5486"/>
    </bk>
    <bk>
      <rc t="2" v="5487"/>
    </bk>
    <bk>
      <rc t="2" v="5488"/>
    </bk>
    <bk>
      <rc t="2" v="5489"/>
    </bk>
    <bk>
      <rc t="2" v="5490"/>
    </bk>
    <bk>
      <rc t="2" v="5491"/>
    </bk>
    <bk>
      <rc t="2" v="5492"/>
    </bk>
    <bk>
      <rc t="2" v="5493"/>
    </bk>
    <bk>
      <rc t="2" v="5494"/>
    </bk>
    <bk>
      <rc t="2" v="5495"/>
    </bk>
    <bk>
      <rc t="2" v="5496"/>
    </bk>
    <bk>
      <rc t="2" v="5497"/>
    </bk>
    <bk>
      <rc t="2" v="5498"/>
    </bk>
    <bk>
      <rc t="2" v="5499"/>
    </bk>
    <bk>
      <rc t="2" v="5500"/>
    </bk>
    <bk>
      <rc t="2" v="5501"/>
    </bk>
    <bk>
      <rc t="2" v="5502"/>
    </bk>
    <bk>
      <rc t="2" v="5503"/>
    </bk>
    <bk>
      <rc t="2" v="5504"/>
    </bk>
    <bk>
      <rc t="2" v="5505"/>
    </bk>
    <bk>
      <rc t="2" v="5506"/>
    </bk>
    <bk>
      <rc t="2" v="5507"/>
    </bk>
    <bk>
      <rc t="2" v="5508"/>
    </bk>
    <bk>
      <rc t="2" v="5509"/>
    </bk>
    <bk>
      <rc t="2" v="5510"/>
    </bk>
    <bk>
      <rc t="2" v="5511"/>
    </bk>
    <bk>
      <rc t="2" v="5512"/>
    </bk>
    <bk>
      <rc t="2" v="5513"/>
    </bk>
    <bk>
      <rc t="2" v="5514"/>
    </bk>
    <bk>
      <rc t="2" v="5515"/>
    </bk>
    <bk>
      <rc t="2" v="5516"/>
    </bk>
    <bk>
      <rc t="2" v="5517"/>
    </bk>
    <bk>
      <rc t="2" v="5518"/>
    </bk>
    <bk>
      <rc t="2" v="5519"/>
    </bk>
    <bk>
      <rc t="2" v="5520"/>
    </bk>
    <bk>
      <rc t="2" v="5521"/>
    </bk>
    <bk>
      <rc t="2" v="5522"/>
    </bk>
    <bk>
      <rc t="2" v="5523"/>
    </bk>
    <bk>
      <rc t="2" v="5524"/>
    </bk>
    <bk>
      <rc t="2" v="5525"/>
    </bk>
    <bk>
      <rc t="2" v="5526"/>
    </bk>
    <bk>
      <rc t="2" v="5527"/>
    </bk>
    <bk>
      <rc t="2" v="5528"/>
    </bk>
    <bk>
      <rc t="2" v="5529"/>
    </bk>
    <bk>
      <rc t="2" v="5530"/>
    </bk>
    <bk>
      <rc t="2" v="5531"/>
    </bk>
    <bk>
      <rc t="2" v="5532"/>
    </bk>
    <bk>
      <rc t="2" v="5533"/>
    </bk>
    <bk>
      <rc t="2" v="5534"/>
    </bk>
    <bk>
      <rc t="2" v="5535"/>
    </bk>
    <bk>
      <rc t="2" v="5536"/>
    </bk>
    <bk>
      <rc t="2" v="5537"/>
    </bk>
    <bk>
      <rc t="2" v="5538"/>
    </bk>
    <bk>
      <rc t="2" v="5539"/>
    </bk>
    <bk>
      <rc t="2" v="5540"/>
    </bk>
    <bk>
      <rc t="2" v="5541"/>
    </bk>
    <bk>
      <rc t="2" v="5542"/>
    </bk>
    <bk>
      <rc t="2" v="5543"/>
    </bk>
    <bk>
      <rc t="2" v="5544"/>
    </bk>
    <bk>
      <rc t="2" v="5545"/>
    </bk>
    <bk>
      <rc t="2" v="5546"/>
    </bk>
    <bk>
      <rc t="2" v="5547"/>
    </bk>
    <bk>
      <rc t="2" v="5548"/>
    </bk>
    <bk>
      <rc t="2" v="5549"/>
    </bk>
    <bk>
      <rc t="2" v="5550"/>
    </bk>
    <bk>
      <rc t="2" v="5551"/>
    </bk>
    <bk>
      <rc t="2" v="5552"/>
    </bk>
    <bk>
      <rc t="2" v="5553"/>
    </bk>
    <bk>
      <rc t="2" v="5554"/>
    </bk>
    <bk>
      <rc t="2" v="5555"/>
    </bk>
    <bk>
      <rc t="2" v="5556"/>
    </bk>
    <bk>
      <rc t="2" v="5557"/>
    </bk>
    <bk>
      <rc t="2" v="5558"/>
    </bk>
    <bk>
      <rc t="2" v="5559"/>
    </bk>
    <bk>
      <rc t="2" v="5560"/>
    </bk>
    <bk>
      <rc t="2" v="5561"/>
    </bk>
    <bk>
      <rc t="2" v="5562"/>
    </bk>
    <bk>
      <rc t="2" v="5563"/>
    </bk>
    <bk>
      <rc t="2" v="5564"/>
    </bk>
    <bk>
      <rc t="2" v="5565"/>
    </bk>
    <bk>
      <rc t="2" v="5566"/>
    </bk>
    <bk>
      <rc t="2" v="5567"/>
    </bk>
    <bk>
      <rc t="2" v="5568"/>
    </bk>
    <bk>
      <rc t="2" v="5569"/>
    </bk>
    <bk>
      <rc t="2" v="5570"/>
    </bk>
    <bk>
      <rc t="2" v="5571"/>
    </bk>
    <bk>
      <rc t="2" v="5572"/>
    </bk>
    <bk>
      <rc t="2" v="5573"/>
    </bk>
    <bk>
      <rc t="2" v="5574"/>
    </bk>
    <bk>
      <rc t="2" v="5575"/>
    </bk>
    <bk>
      <rc t="2" v="5576"/>
    </bk>
    <bk>
      <rc t="2" v="5577"/>
    </bk>
    <bk>
      <rc t="2" v="5578"/>
    </bk>
    <bk>
      <rc t="2" v="5579"/>
    </bk>
    <bk>
      <rc t="2" v="5580"/>
    </bk>
    <bk>
      <rc t="2" v="5581"/>
    </bk>
    <bk>
      <rc t="2" v="5582"/>
    </bk>
    <bk>
      <rc t="2" v="5583"/>
    </bk>
    <bk>
      <rc t="2" v="5584"/>
    </bk>
    <bk>
      <rc t="2" v="5585"/>
    </bk>
    <bk>
      <rc t="2" v="5586"/>
    </bk>
    <bk>
      <rc t="2" v="5587"/>
    </bk>
    <bk>
      <rc t="2" v="5588"/>
    </bk>
    <bk>
      <rc t="2" v="5589"/>
    </bk>
    <bk>
      <rc t="2" v="5590"/>
    </bk>
    <bk>
      <rc t="2" v="5591"/>
    </bk>
    <bk>
      <rc t="2" v="5592"/>
    </bk>
    <bk>
      <rc t="2" v="5593"/>
    </bk>
    <bk>
      <rc t="2" v="5594"/>
    </bk>
    <bk>
      <rc t="2" v="5595"/>
    </bk>
    <bk>
      <rc t="2" v="5596"/>
    </bk>
    <bk>
      <rc t="2" v="5597"/>
    </bk>
    <bk>
      <rc t="2" v="5598"/>
    </bk>
    <bk>
      <rc t="2" v="5599"/>
    </bk>
    <bk>
      <rc t="2" v="5600"/>
    </bk>
    <bk>
      <rc t="2" v="5601"/>
    </bk>
    <bk>
      <rc t="2" v="5602"/>
    </bk>
    <bk>
      <rc t="2" v="5603"/>
    </bk>
    <bk>
      <rc t="2" v="5604"/>
    </bk>
    <bk>
      <rc t="2" v="5605"/>
    </bk>
    <bk>
      <rc t="2" v="5606"/>
    </bk>
    <bk>
      <rc t="2" v="5607"/>
    </bk>
    <bk>
      <rc t="2" v="5608"/>
    </bk>
    <bk>
      <rc t="2" v="5609"/>
    </bk>
    <bk>
      <rc t="2" v="5610"/>
    </bk>
    <bk>
      <rc t="2" v="5611"/>
    </bk>
    <bk>
      <rc t="2" v="5612"/>
    </bk>
    <bk>
      <rc t="2" v="5613"/>
    </bk>
    <bk>
      <rc t="2" v="5614"/>
    </bk>
    <bk>
      <rc t="2" v="5615"/>
    </bk>
    <bk>
      <rc t="2" v="5616"/>
    </bk>
    <bk>
      <rc t="2" v="5617"/>
    </bk>
    <bk>
      <rc t="2" v="5618"/>
    </bk>
    <bk>
      <rc t="2" v="5619"/>
    </bk>
    <bk>
      <rc t="2" v="5620"/>
    </bk>
    <bk>
      <rc t="2" v="5621"/>
    </bk>
    <bk>
      <rc t="2" v="5622"/>
    </bk>
    <bk>
      <rc t="2" v="5623"/>
    </bk>
    <bk>
      <rc t="2" v="5624"/>
    </bk>
    <bk>
      <rc t="2" v="5625"/>
    </bk>
    <bk>
      <rc t="2" v="5626"/>
    </bk>
    <bk>
      <rc t="2" v="5627"/>
    </bk>
    <bk>
      <rc t="2" v="5628"/>
    </bk>
    <bk>
      <rc t="2" v="5629"/>
    </bk>
    <bk>
      <rc t="2" v="5630"/>
    </bk>
    <bk>
      <rc t="2" v="5631"/>
    </bk>
    <bk>
      <rc t="2" v="5632"/>
    </bk>
    <bk>
      <rc t="2" v="5633"/>
    </bk>
    <bk>
      <rc t="2" v="5634"/>
    </bk>
    <bk>
      <rc t="2" v="5635"/>
    </bk>
    <bk>
      <rc t="2" v="5636"/>
    </bk>
    <bk>
      <rc t="2" v="5637"/>
    </bk>
    <bk>
      <rc t="2" v="5638"/>
    </bk>
    <bk>
      <rc t="2" v="5639"/>
    </bk>
    <bk>
      <rc t="2" v="5640"/>
    </bk>
    <bk>
      <rc t="2" v="5641"/>
    </bk>
    <bk>
      <rc t="2" v="5642"/>
    </bk>
    <bk>
      <rc t="2" v="5643"/>
    </bk>
    <bk>
      <rc t="2" v="5644"/>
    </bk>
    <bk>
      <rc t="2" v="5645"/>
    </bk>
    <bk>
      <rc t="2" v="5646"/>
    </bk>
    <bk>
      <rc t="2" v="5647"/>
    </bk>
    <bk>
      <rc t="2" v="5648"/>
    </bk>
    <bk>
      <rc t="2" v="5649"/>
    </bk>
    <bk>
      <rc t="2" v="5650"/>
    </bk>
    <bk>
      <rc t="2" v="5651"/>
    </bk>
    <bk>
      <rc t="2" v="5652"/>
    </bk>
    <bk>
      <rc t="2" v="5653"/>
    </bk>
    <bk>
      <rc t="2" v="5654"/>
    </bk>
    <bk>
      <rc t="2" v="5655"/>
    </bk>
    <bk>
      <rc t="2" v="5656"/>
    </bk>
    <bk>
      <rc t="2" v="5657"/>
    </bk>
    <bk>
      <rc t="2" v="5658"/>
    </bk>
    <bk>
      <rc t="2" v="5659"/>
    </bk>
    <bk>
      <rc t="2" v="5660"/>
    </bk>
    <bk>
      <rc t="2" v="5661"/>
    </bk>
    <bk>
      <rc t="2" v="5662"/>
    </bk>
    <bk>
      <rc t="2" v="5663"/>
    </bk>
    <bk>
      <rc t="2" v="5664"/>
    </bk>
    <bk>
      <rc t="2" v="5665"/>
    </bk>
    <bk>
      <rc t="2" v="5666"/>
    </bk>
    <bk>
      <rc t="2" v="5667"/>
    </bk>
    <bk>
      <rc t="2" v="5668"/>
    </bk>
    <bk>
      <rc t="2" v="5669"/>
    </bk>
    <bk>
      <rc t="2" v="5670"/>
    </bk>
    <bk>
      <rc t="2" v="5671"/>
    </bk>
    <bk>
      <rc t="2" v="5672"/>
    </bk>
    <bk>
      <rc t="2" v="5673"/>
    </bk>
    <bk>
      <rc t="2" v="5674"/>
    </bk>
    <bk>
      <rc t="2" v="5675"/>
    </bk>
    <bk>
      <rc t="2" v="5676"/>
    </bk>
    <bk>
      <rc t="2" v="5677"/>
    </bk>
    <bk>
      <rc t="2" v="5678"/>
    </bk>
    <bk>
      <rc t="2" v="5679"/>
    </bk>
    <bk>
      <rc t="2" v="5680"/>
    </bk>
    <bk>
      <rc t="2" v="5681"/>
    </bk>
    <bk>
      <rc t="2" v="5682"/>
    </bk>
    <bk>
      <rc t="2" v="5683"/>
    </bk>
    <bk>
      <rc t="2" v="5684"/>
    </bk>
    <bk>
      <rc t="2" v="5685"/>
    </bk>
    <bk>
      <rc t="2" v="5686"/>
    </bk>
    <bk>
      <rc t="2" v="5687"/>
    </bk>
    <bk>
      <rc t="2" v="5688"/>
    </bk>
    <bk>
      <rc t="2" v="5689"/>
    </bk>
    <bk>
      <rc t="2" v="5690"/>
    </bk>
    <bk>
      <rc t="2" v="5691"/>
    </bk>
    <bk>
      <rc t="2" v="5692"/>
    </bk>
    <bk>
      <rc t="2" v="5693"/>
    </bk>
    <bk>
      <rc t="2" v="5694"/>
    </bk>
    <bk>
      <rc t="2" v="5695"/>
    </bk>
    <bk>
      <rc t="2" v="5696"/>
    </bk>
    <bk>
      <rc t="2" v="5697"/>
    </bk>
    <bk>
      <rc t="2" v="5698"/>
    </bk>
    <bk>
      <rc t="2" v="5699"/>
    </bk>
    <bk>
      <rc t="2" v="5700"/>
    </bk>
    <bk>
      <rc t="2" v="5701"/>
    </bk>
    <bk>
      <rc t="2" v="5702"/>
    </bk>
    <bk>
      <rc t="2" v="5703"/>
    </bk>
    <bk>
      <rc t="2" v="5704"/>
    </bk>
    <bk>
      <rc t="2" v="5705"/>
    </bk>
    <bk>
      <rc t="2" v="5706"/>
    </bk>
    <bk>
      <rc t="2" v="5707"/>
    </bk>
    <bk>
      <rc t="2" v="5708"/>
    </bk>
    <bk>
      <rc t="2" v="5709"/>
    </bk>
    <bk>
      <rc t="2" v="5710"/>
    </bk>
    <bk>
      <rc t="2" v="5711"/>
    </bk>
    <bk>
      <rc t="2" v="5712"/>
    </bk>
    <bk>
      <rc t="2" v="5713"/>
    </bk>
    <bk>
      <rc t="2" v="5714"/>
    </bk>
    <bk>
      <rc t="2" v="5715"/>
    </bk>
    <bk>
      <rc t="2" v="5716"/>
    </bk>
    <bk>
      <rc t="2" v="5717"/>
    </bk>
    <bk>
      <rc t="2" v="5718"/>
    </bk>
    <bk>
      <rc t="2" v="5719"/>
    </bk>
    <bk>
      <rc t="2" v="5720"/>
    </bk>
    <bk>
      <rc t="2" v="5721"/>
    </bk>
    <bk>
      <rc t="2" v="5722"/>
    </bk>
    <bk>
      <rc t="2" v="5723"/>
    </bk>
    <bk>
      <rc t="2" v="5724"/>
    </bk>
    <bk>
      <rc t="2" v="5725"/>
    </bk>
    <bk>
      <rc t="2" v="5726"/>
    </bk>
    <bk>
      <rc t="2" v="5727"/>
    </bk>
    <bk>
      <rc t="2" v="5728"/>
    </bk>
    <bk>
      <rc t="2" v="5729"/>
    </bk>
    <bk>
      <rc t="2" v="5730"/>
    </bk>
    <bk>
      <rc t="2" v="5731"/>
    </bk>
    <bk>
      <rc t="2" v="5732"/>
    </bk>
    <bk>
      <rc t="2" v="5733"/>
    </bk>
    <bk>
      <rc t="2" v="5734"/>
    </bk>
    <bk>
      <rc t="2" v="5735"/>
    </bk>
    <bk>
      <rc t="2" v="5736"/>
    </bk>
    <bk>
      <rc t="2" v="5737"/>
    </bk>
    <bk>
      <rc t="2" v="5738"/>
    </bk>
    <bk>
      <rc t="2" v="5739"/>
    </bk>
    <bk>
      <rc t="2" v="5740"/>
    </bk>
    <bk>
      <rc t="2" v="5741"/>
    </bk>
    <bk>
      <rc t="2" v="5742"/>
    </bk>
    <bk>
      <rc t="2" v="5743"/>
    </bk>
    <bk>
      <rc t="2" v="5744"/>
    </bk>
    <bk>
      <rc t="2" v="5745"/>
    </bk>
    <bk>
      <rc t="2" v="5746"/>
    </bk>
    <bk>
      <rc t="2" v="5747"/>
    </bk>
    <bk>
      <rc t="2" v="5748"/>
    </bk>
    <bk>
      <rc t="2" v="5749"/>
    </bk>
    <bk>
      <rc t="2" v="5750"/>
    </bk>
    <bk>
      <rc t="2" v="5751"/>
    </bk>
    <bk>
      <rc t="2" v="5752"/>
    </bk>
    <bk>
      <rc t="2" v="5753"/>
    </bk>
    <bk>
      <rc t="2" v="5754"/>
    </bk>
    <bk>
      <rc t="2" v="5755"/>
    </bk>
    <bk>
      <rc t="2" v="5756"/>
    </bk>
    <bk>
      <rc t="2" v="5757"/>
    </bk>
    <bk>
      <rc t="2" v="5758"/>
    </bk>
    <bk>
      <rc t="2" v="5759"/>
    </bk>
    <bk>
      <rc t="2" v="5760"/>
    </bk>
    <bk>
      <rc t="2" v="5761"/>
    </bk>
    <bk>
      <rc t="2" v="5762"/>
    </bk>
    <bk>
      <rc t="2" v="5763"/>
    </bk>
    <bk>
      <rc t="2" v="5764"/>
    </bk>
    <bk>
      <rc t="2" v="5765"/>
    </bk>
    <bk>
      <rc t="2" v="5766"/>
    </bk>
    <bk>
      <rc t="2" v="5767"/>
    </bk>
    <bk>
      <rc t="2" v="5768"/>
    </bk>
    <bk>
      <rc t="2" v="5769"/>
    </bk>
    <bk>
      <rc t="2" v="5770"/>
    </bk>
    <bk>
      <rc t="2" v="5771"/>
    </bk>
    <bk>
      <rc t="2" v="5772"/>
    </bk>
    <bk>
      <rc t="2" v="5773"/>
    </bk>
    <bk>
      <rc t="2" v="5774"/>
    </bk>
    <bk>
      <rc t="2" v="5775"/>
    </bk>
    <bk>
      <rc t="2" v="5776"/>
    </bk>
    <bk>
      <rc t="2" v="5777"/>
    </bk>
    <bk>
      <rc t="2" v="5778"/>
    </bk>
    <bk>
      <rc t="2" v="5779"/>
    </bk>
    <bk>
      <rc t="2" v="5780"/>
    </bk>
    <bk>
      <rc t="2" v="5781"/>
    </bk>
    <bk>
      <rc t="2" v="5782"/>
    </bk>
    <bk>
      <rc t="2" v="5783"/>
    </bk>
    <bk>
      <rc t="2" v="5784"/>
    </bk>
    <bk>
      <rc t="2" v="5785"/>
    </bk>
    <bk>
      <rc t="2" v="5786"/>
    </bk>
    <bk>
      <rc t="2" v="5787"/>
    </bk>
    <bk>
      <rc t="2" v="5788"/>
    </bk>
    <bk>
      <rc t="2" v="5789"/>
    </bk>
    <bk>
      <rc t="2" v="5790"/>
    </bk>
    <bk>
      <rc t="2" v="5791"/>
    </bk>
    <bk>
      <rc t="2" v="5792"/>
    </bk>
    <bk>
      <rc t="2" v="5793"/>
    </bk>
    <bk>
      <rc t="2" v="5794"/>
    </bk>
    <bk>
      <rc t="2" v="5795"/>
    </bk>
    <bk>
      <rc t="2" v="5796"/>
    </bk>
    <bk>
      <rc t="2" v="5797"/>
    </bk>
    <bk>
      <rc t="2" v="5798"/>
    </bk>
    <bk>
      <rc t="2" v="5799"/>
    </bk>
    <bk>
      <rc t="2" v="5800"/>
    </bk>
    <bk>
      <rc t="2" v="5801"/>
    </bk>
    <bk>
      <rc t="2" v="5802"/>
    </bk>
    <bk>
      <rc t="2" v="5803"/>
    </bk>
    <bk>
      <rc t="2" v="5804"/>
    </bk>
    <bk>
      <rc t="2" v="5805"/>
    </bk>
    <bk>
      <rc t="2" v="5806"/>
    </bk>
    <bk>
      <rc t="2" v="5807"/>
    </bk>
    <bk>
      <rc t="2" v="5808"/>
    </bk>
    <bk>
      <rc t="2" v="5809"/>
    </bk>
    <bk>
      <rc t="2" v="5810"/>
    </bk>
    <bk>
      <rc t="2" v="5811"/>
    </bk>
    <bk>
      <rc t="2" v="5812"/>
    </bk>
    <bk>
      <rc t="2" v="5813"/>
    </bk>
    <bk>
      <rc t="2" v="5814"/>
    </bk>
    <bk>
      <rc t="2" v="5815"/>
    </bk>
    <bk>
      <rc t="2" v="5816"/>
    </bk>
    <bk>
      <rc t="2" v="5817"/>
    </bk>
    <bk>
      <rc t="2" v="5818"/>
    </bk>
    <bk>
      <rc t="2" v="5819"/>
    </bk>
    <bk>
      <rc t="2" v="5820"/>
    </bk>
    <bk>
      <rc t="2" v="5821"/>
    </bk>
    <bk>
      <rc t="2" v="5822"/>
    </bk>
    <bk>
      <rc t="2" v="5823"/>
    </bk>
    <bk>
      <rc t="2" v="5824"/>
    </bk>
    <bk>
      <rc t="2" v="5825"/>
    </bk>
    <bk>
      <rc t="2" v="5826"/>
    </bk>
    <bk>
      <rc t="2" v="5827"/>
    </bk>
    <bk>
      <rc t="2" v="5828"/>
    </bk>
    <bk>
      <rc t="2" v="5829"/>
    </bk>
    <bk>
      <rc t="2" v="5830"/>
    </bk>
    <bk>
      <rc t="2" v="5831"/>
    </bk>
    <bk>
      <rc t="2" v="5832"/>
    </bk>
    <bk>
      <rc t="2" v="5833"/>
    </bk>
    <bk>
      <rc t="2" v="5834"/>
    </bk>
    <bk>
      <rc t="2" v="5835"/>
    </bk>
    <bk>
      <rc t="2" v="5836"/>
    </bk>
    <bk>
      <rc t="2" v="5837"/>
    </bk>
    <bk>
      <rc t="2" v="5838"/>
    </bk>
    <bk>
      <rc t="2" v="5839"/>
    </bk>
    <bk>
      <rc t="2" v="5840"/>
    </bk>
    <bk>
      <rc t="2" v="5841"/>
    </bk>
    <bk>
      <rc t="2" v="5842"/>
    </bk>
    <bk>
      <rc t="2" v="5843"/>
    </bk>
    <bk>
      <rc t="2" v="5844"/>
    </bk>
    <bk>
      <rc t="2" v="5845"/>
    </bk>
    <bk>
      <rc t="2" v="5846"/>
    </bk>
    <bk>
      <rc t="2" v="5847"/>
    </bk>
    <bk>
      <rc t="2" v="5848"/>
    </bk>
    <bk>
      <rc t="2" v="5849"/>
    </bk>
    <bk>
      <rc t="2" v="5850"/>
    </bk>
    <bk>
      <rc t="2" v="5851"/>
    </bk>
    <bk>
      <rc t="2" v="5852"/>
    </bk>
    <bk>
      <rc t="2" v="5853"/>
    </bk>
    <bk>
      <rc t="2" v="5854"/>
    </bk>
    <bk>
      <rc t="2" v="5855"/>
    </bk>
    <bk>
      <rc t="2" v="5856"/>
    </bk>
    <bk>
      <rc t="2" v="5857"/>
    </bk>
    <bk>
      <rc t="2" v="5858"/>
    </bk>
    <bk>
      <rc t="2" v="5859"/>
    </bk>
    <bk>
      <rc t="2" v="5860"/>
    </bk>
    <bk>
      <rc t="2" v="5861"/>
    </bk>
    <bk>
      <rc t="2" v="5862"/>
    </bk>
    <bk>
      <rc t="2" v="5863"/>
    </bk>
    <bk>
      <rc t="2" v="5864"/>
    </bk>
    <bk>
      <rc t="2" v="5865"/>
    </bk>
    <bk>
      <rc t="2" v="5866"/>
    </bk>
    <bk>
      <rc t="2" v="5867"/>
    </bk>
    <bk>
      <rc t="2" v="5868"/>
    </bk>
    <bk>
      <rc t="2" v="5869"/>
    </bk>
    <bk>
      <rc t="2" v="5870"/>
    </bk>
    <bk>
      <rc t="2" v="5871"/>
    </bk>
    <bk>
      <rc t="2" v="5872"/>
    </bk>
    <bk>
      <rc t="2" v="5873"/>
    </bk>
    <bk>
      <rc t="2" v="5874"/>
    </bk>
    <bk>
      <rc t="2" v="5875"/>
    </bk>
    <bk>
      <rc t="2" v="5876"/>
    </bk>
    <bk>
      <rc t="2" v="5877"/>
    </bk>
    <bk>
      <rc t="2" v="5878"/>
    </bk>
    <bk>
      <rc t="2" v="5879"/>
    </bk>
    <bk>
      <rc t="2" v="5880"/>
    </bk>
    <bk>
      <rc t="2" v="5881"/>
    </bk>
    <bk>
      <rc t="2" v="5882"/>
    </bk>
    <bk>
      <rc t="2" v="5883"/>
    </bk>
    <bk>
      <rc t="2" v="5884"/>
    </bk>
    <bk>
      <rc t="2" v="5885"/>
    </bk>
    <bk>
      <rc t="2" v="5886"/>
    </bk>
    <bk>
      <rc t="2" v="5887"/>
    </bk>
    <bk>
      <rc t="2" v="5888"/>
    </bk>
    <bk>
      <rc t="2" v="5889"/>
    </bk>
    <bk>
      <rc t="2" v="5890"/>
    </bk>
    <bk>
      <rc t="2" v="5891"/>
    </bk>
    <bk>
      <rc t="2" v="5892"/>
    </bk>
    <bk>
      <rc t="2" v="5893"/>
    </bk>
    <bk>
      <rc t="2" v="5894"/>
    </bk>
    <bk>
      <rc t="2" v="5895"/>
    </bk>
    <bk>
      <rc t="2" v="5896"/>
    </bk>
    <bk>
      <rc t="2" v="5897"/>
    </bk>
    <bk>
      <rc t="2" v="5898"/>
    </bk>
    <bk>
      <rc t="2" v="5899"/>
    </bk>
    <bk>
      <rc t="2" v="5900"/>
    </bk>
    <bk>
      <rc t="2" v="5901"/>
    </bk>
    <bk>
      <rc t="2" v="5902"/>
    </bk>
    <bk>
      <rc t="2" v="5903"/>
    </bk>
    <bk>
      <rc t="2" v="5904"/>
    </bk>
    <bk>
      <rc t="2" v="5905"/>
    </bk>
    <bk>
      <rc t="2" v="5906"/>
    </bk>
    <bk>
      <rc t="2" v="5907"/>
    </bk>
    <bk>
      <rc t="2" v="5908"/>
    </bk>
    <bk>
      <rc t="2" v="5909"/>
    </bk>
    <bk>
      <rc t="2" v="5910"/>
    </bk>
    <bk>
      <rc t="2" v="5911"/>
    </bk>
    <bk>
      <rc t="2" v="5912"/>
    </bk>
    <bk>
      <rc t="2" v="5913"/>
    </bk>
    <bk>
      <rc t="2" v="5914"/>
    </bk>
    <bk>
      <rc t="2" v="5915"/>
    </bk>
    <bk>
      <rc t="2" v="5916"/>
    </bk>
    <bk>
      <rc t="2" v="5917"/>
    </bk>
    <bk>
      <rc t="2" v="5918"/>
    </bk>
    <bk>
      <rc t="2" v="5919"/>
    </bk>
    <bk>
      <rc t="2" v="5920"/>
    </bk>
    <bk>
      <rc t="2" v="5921"/>
    </bk>
    <bk>
      <rc t="2" v="5922"/>
    </bk>
    <bk>
      <rc t="2" v="5923"/>
    </bk>
    <bk>
      <rc t="2" v="5924"/>
    </bk>
    <bk>
      <rc t="2" v="5925"/>
    </bk>
    <bk>
      <rc t="2" v="5926"/>
    </bk>
    <bk>
      <rc t="2" v="5927"/>
    </bk>
    <bk>
      <rc t="2" v="5928"/>
    </bk>
    <bk>
      <rc t="2" v="5929"/>
    </bk>
    <bk>
      <rc t="2" v="5930"/>
    </bk>
    <bk>
      <rc t="2" v="5931"/>
    </bk>
    <bk>
      <rc t="2" v="5932"/>
    </bk>
    <bk>
      <rc t="2" v="5933"/>
    </bk>
    <bk>
      <rc t="2" v="5934"/>
    </bk>
    <bk>
      <rc t="2" v="5935"/>
    </bk>
    <bk>
      <rc t="2" v="5936"/>
    </bk>
    <bk>
      <rc t="2" v="5937"/>
    </bk>
    <bk>
      <rc t="2" v="5938"/>
    </bk>
    <bk>
      <rc t="2" v="5939"/>
    </bk>
    <bk>
      <rc t="2" v="5940"/>
    </bk>
    <bk>
      <rc t="2" v="5941"/>
    </bk>
    <bk>
      <rc t="2" v="5942"/>
    </bk>
    <bk>
      <rc t="2" v="5943"/>
    </bk>
    <bk>
      <rc t="2" v="5944"/>
    </bk>
    <bk>
      <rc t="2" v="5945"/>
    </bk>
    <bk>
      <rc t="2" v="5946"/>
    </bk>
    <bk>
      <rc t="2" v="5947"/>
    </bk>
    <bk>
      <rc t="2" v="5948"/>
    </bk>
    <bk>
      <rc t="2" v="5949"/>
    </bk>
    <bk>
      <rc t="2" v="5950"/>
    </bk>
    <bk>
      <rc t="2" v="5951"/>
    </bk>
    <bk>
      <rc t="2" v="5952"/>
    </bk>
    <bk>
      <rc t="2" v="5953"/>
    </bk>
    <bk>
      <rc t="2" v="5954"/>
    </bk>
    <bk>
      <rc t="2" v="5955"/>
    </bk>
    <bk>
      <rc t="2" v="5956"/>
    </bk>
    <bk>
      <rc t="2" v="5957"/>
    </bk>
    <bk>
      <rc t="2" v="5958"/>
    </bk>
    <bk>
      <rc t="2" v="5959"/>
    </bk>
    <bk>
      <rc t="2" v="5960"/>
    </bk>
    <bk>
      <rc t="2" v="5961"/>
    </bk>
    <bk>
      <rc t="2" v="5962"/>
    </bk>
    <bk>
      <rc t="2" v="5963"/>
    </bk>
    <bk>
      <rc t="2" v="5964"/>
    </bk>
    <bk>
      <rc t="2" v="5965"/>
    </bk>
    <bk>
      <rc t="2" v="5966"/>
    </bk>
    <bk>
      <rc t="2" v="5967"/>
    </bk>
    <bk>
      <rc t="2" v="5968"/>
    </bk>
    <bk>
      <rc t="2" v="5969"/>
    </bk>
    <bk>
      <rc t="2" v="5970"/>
    </bk>
    <bk>
      <rc t="2" v="5971"/>
    </bk>
    <bk>
      <rc t="2" v="5972"/>
    </bk>
    <bk>
      <rc t="2" v="5973"/>
    </bk>
    <bk>
      <rc t="2" v="5974"/>
    </bk>
    <bk>
      <rc t="2" v="5975"/>
    </bk>
    <bk>
      <rc t="2" v="5976"/>
    </bk>
    <bk>
      <rc t="2" v="5977"/>
    </bk>
    <bk>
      <rc t="2" v="5978"/>
    </bk>
    <bk>
      <rc t="2" v="5979"/>
    </bk>
    <bk>
      <rc t="2" v="5980"/>
    </bk>
    <bk>
      <rc t="2" v="5981"/>
    </bk>
    <bk>
      <rc t="2" v="5982"/>
    </bk>
    <bk>
      <rc t="2" v="5983"/>
    </bk>
    <bk>
      <rc t="2" v="5984"/>
    </bk>
    <bk>
      <rc t="2" v="5985"/>
    </bk>
    <bk>
      <rc t="2" v="5986"/>
    </bk>
    <bk>
      <rc t="2" v="5987"/>
    </bk>
    <bk>
      <rc t="2" v="5988"/>
    </bk>
    <bk>
      <rc t="2" v="5989"/>
    </bk>
    <bk>
      <rc t="2" v="5990"/>
    </bk>
    <bk>
      <rc t="2" v="5991"/>
    </bk>
    <bk>
      <rc t="2" v="5992"/>
    </bk>
    <bk>
      <rc t="2" v="5993"/>
    </bk>
    <bk>
      <rc t="2" v="5994"/>
    </bk>
    <bk>
      <rc t="2" v="5995"/>
    </bk>
    <bk>
      <rc t="2" v="5996"/>
    </bk>
    <bk>
      <rc t="2" v="5997"/>
    </bk>
    <bk>
      <rc t="2" v="5998"/>
    </bk>
    <bk>
      <rc t="2" v="5999"/>
    </bk>
    <bk>
      <rc t="2" v="6000"/>
    </bk>
    <bk>
      <rc t="2" v="6001"/>
    </bk>
    <bk>
      <rc t="2" v="6002"/>
    </bk>
    <bk>
      <rc t="2" v="6003"/>
    </bk>
    <bk>
      <rc t="2" v="6004"/>
    </bk>
    <bk>
      <rc t="2" v="6005"/>
    </bk>
    <bk>
      <rc t="2" v="6006"/>
    </bk>
    <bk>
      <rc t="2" v="6007"/>
    </bk>
    <bk>
      <rc t="2" v="6008"/>
    </bk>
    <bk>
      <rc t="2" v="6009"/>
    </bk>
    <bk>
      <rc t="2" v="6010"/>
    </bk>
    <bk>
      <rc t="2" v="6011"/>
    </bk>
    <bk>
      <rc t="2" v="6012"/>
    </bk>
    <bk>
      <rc t="2" v="6013"/>
    </bk>
    <bk>
      <rc t="2" v="6014"/>
    </bk>
    <bk>
      <rc t="2" v="6015"/>
    </bk>
    <bk>
      <rc t="2" v="6016"/>
    </bk>
    <bk>
      <rc t="2" v="6017"/>
    </bk>
    <bk>
      <rc t="2" v="6018"/>
    </bk>
    <bk>
      <rc t="2" v="6019"/>
    </bk>
    <bk>
      <rc t="2" v="6020"/>
    </bk>
    <bk>
      <rc t="2" v="6021"/>
    </bk>
    <bk>
      <rc t="2" v="6022"/>
    </bk>
    <bk>
      <rc t="2" v="6023"/>
    </bk>
    <bk>
      <rc t="2" v="6024"/>
    </bk>
    <bk>
      <rc t="2" v="6025"/>
    </bk>
    <bk>
      <rc t="2" v="6026"/>
    </bk>
    <bk>
      <rc t="2" v="6027"/>
    </bk>
    <bk>
      <rc t="2" v="6028"/>
    </bk>
    <bk>
      <rc t="2" v="6029"/>
    </bk>
    <bk>
      <rc t="2" v="6030"/>
    </bk>
    <bk>
      <rc t="2" v="6031"/>
    </bk>
    <bk>
      <rc t="2" v="6032"/>
    </bk>
    <bk>
      <rc t="2" v="6033"/>
    </bk>
    <bk>
      <rc t="2" v="6034"/>
    </bk>
    <bk>
      <rc t="2" v="6035"/>
    </bk>
    <bk>
      <rc t="2" v="6036"/>
    </bk>
    <bk>
      <rc t="2" v="6037"/>
    </bk>
    <bk>
      <rc t="2" v="6038"/>
    </bk>
    <bk>
      <rc t="2" v="6039"/>
    </bk>
    <bk>
      <rc t="2" v="6040"/>
    </bk>
    <bk>
      <rc t="2" v="6041"/>
    </bk>
    <bk>
      <rc t="2" v="6042"/>
    </bk>
    <bk>
      <rc t="2" v="6043"/>
    </bk>
    <bk>
      <rc t="2" v="6044"/>
    </bk>
    <bk>
      <rc t="2" v="6045"/>
    </bk>
    <bk>
      <rc t="2" v="6046"/>
    </bk>
    <bk>
      <rc t="2" v="6047"/>
    </bk>
    <bk>
      <rc t="2" v="6048"/>
    </bk>
    <bk>
      <rc t="2" v="6049"/>
    </bk>
    <bk>
      <rc t="2" v="6050"/>
    </bk>
    <bk>
      <rc t="2" v="6051"/>
    </bk>
    <bk>
      <rc t="2" v="6052"/>
    </bk>
    <bk>
      <rc t="2" v="6053"/>
    </bk>
    <bk>
      <rc t="2" v="6054"/>
    </bk>
    <bk>
      <rc t="2" v="6055"/>
    </bk>
    <bk>
      <rc t="2" v="6056"/>
    </bk>
    <bk>
      <rc t="2" v="6057"/>
    </bk>
    <bk>
      <rc t="2" v="6058"/>
    </bk>
    <bk>
      <rc t="2" v="6059"/>
    </bk>
    <bk>
      <rc t="2" v="6060"/>
    </bk>
    <bk>
      <rc t="2" v="6061"/>
    </bk>
    <bk>
      <rc t="2" v="6062"/>
    </bk>
    <bk>
      <rc t="2" v="6063"/>
    </bk>
    <bk>
      <rc t="2" v="6064"/>
    </bk>
    <bk>
      <rc t="2" v="6065"/>
    </bk>
    <bk>
      <rc t="2" v="6066"/>
    </bk>
    <bk>
      <rc t="2" v="6067"/>
    </bk>
    <bk>
      <rc t="2" v="6068"/>
    </bk>
    <bk>
      <rc t="2" v="6069"/>
    </bk>
    <bk>
      <rc t="2" v="6070"/>
    </bk>
    <bk>
      <rc t="2" v="6071"/>
    </bk>
    <bk>
      <rc t="2" v="6072"/>
    </bk>
    <bk>
      <rc t="2" v="6073"/>
    </bk>
    <bk>
      <rc t="2" v="6074"/>
    </bk>
    <bk>
      <rc t="2" v="6075"/>
    </bk>
    <bk>
      <rc t="2" v="6076"/>
    </bk>
    <bk>
      <rc t="2" v="6077"/>
    </bk>
    <bk>
      <rc t="2" v="6078"/>
    </bk>
    <bk>
      <rc t="2" v="6079"/>
    </bk>
    <bk>
      <rc t="2" v="6080"/>
    </bk>
    <bk>
      <rc t="2" v="6081"/>
    </bk>
    <bk>
      <rc t="2" v="6082"/>
    </bk>
    <bk>
      <rc t="2" v="6083"/>
    </bk>
    <bk>
      <rc t="2" v="6084"/>
    </bk>
    <bk>
      <rc t="2" v="6085"/>
    </bk>
    <bk>
      <rc t="2" v="6086"/>
    </bk>
    <bk>
      <rc t="2" v="6087"/>
    </bk>
    <bk>
      <rc t="2" v="6088"/>
    </bk>
    <bk>
      <rc t="2" v="6089"/>
    </bk>
    <bk>
      <rc t="2" v="6090"/>
    </bk>
    <bk>
      <rc t="2" v="6091"/>
    </bk>
    <bk>
      <rc t="2" v="6092"/>
    </bk>
    <bk>
      <rc t="2" v="6093"/>
    </bk>
    <bk>
      <rc t="2" v="6094"/>
    </bk>
    <bk>
      <rc t="2" v="6095"/>
    </bk>
    <bk>
      <rc t="2" v="6096"/>
    </bk>
    <bk>
      <rc t="2" v="6097"/>
    </bk>
    <bk>
      <rc t="2" v="6098"/>
    </bk>
    <bk>
      <rc t="2" v="6099"/>
    </bk>
    <bk>
      <rc t="2" v="6100"/>
    </bk>
    <bk>
      <rc t="2" v="6101"/>
    </bk>
    <bk>
      <rc t="2" v="6102"/>
    </bk>
    <bk>
      <rc t="2" v="6103"/>
    </bk>
    <bk>
      <rc t="2" v="6104"/>
    </bk>
    <bk>
      <rc t="2" v="6105"/>
    </bk>
    <bk>
      <rc t="2" v="6106"/>
    </bk>
    <bk>
      <rc t="2" v="6107"/>
    </bk>
    <bk>
      <rc t="2" v="6108"/>
    </bk>
    <bk>
      <rc t="2" v="6109"/>
    </bk>
    <bk>
      <rc t="2" v="6110"/>
    </bk>
    <bk>
      <rc t="2" v="6111"/>
    </bk>
    <bk>
      <rc t="2" v="6112"/>
    </bk>
    <bk>
      <rc t="2" v="6113"/>
    </bk>
    <bk>
      <rc t="2" v="6114"/>
    </bk>
    <bk>
      <rc t="2" v="6115"/>
    </bk>
    <bk>
      <rc t="2" v="6116"/>
    </bk>
    <bk>
      <rc t="2" v="6117"/>
    </bk>
    <bk>
      <rc t="2" v="6118"/>
    </bk>
    <bk>
      <rc t="2" v="6119"/>
    </bk>
    <bk>
      <rc t="2" v="6120"/>
    </bk>
    <bk>
      <rc t="2" v="6121"/>
    </bk>
    <bk>
      <rc t="2" v="6122"/>
    </bk>
    <bk>
      <rc t="2" v="6123"/>
    </bk>
    <bk>
      <rc t="2" v="6124"/>
    </bk>
    <bk>
      <rc t="2" v="6125"/>
    </bk>
    <bk>
      <rc t="2" v="6126"/>
    </bk>
    <bk>
      <rc t="2" v="6127"/>
    </bk>
    <bk>
      <rc t="2" v="6128"/>
    </bk>
    <bk>
      <rc t="2" v="6129"/>
    </bk>
    <bk>
      <rc t="2" v="6130"/>
    </bk>
    <bk>
      <rc t="2" v="6131"/>
    </bk>
    <bk>
      <rc t="2" v="6132"/>
    </bk>
    <bk>
      <rc t="2" v="6133"/>
    </bk>
    <bk>
      <rc t="2" v="6134"/>
    </bk>
    <bk>
      <rc t="2" v="6135"/>
    </bk>
    <bk>
      <rc t="2" v="6136"/>
    </bk>
    <bk>
      <rc t="2" v="6137"/>
    </bk>
    <bk>
      <rc t="2" v="6138"/>
    </bk>
    <bk>
      <rc t="2" v="6139"/>
    </bk>
    <bk>
      <rc t="2" v="6140"/>
    </bk>
    <bk>
      <rc t="2" v="6141"/>
    </bk>
    <bk>
      <rc t="2" v="6142"/>
    </bk>
    <bk>
      <rc t="2" v="6143"/>
    </bk>
    <bk>
      <rc t="2" v="6144"/>
    </bk>
    <bk>
      <rc t="2" v="6145"/>
    </bk>
    <bk>
      <rc t="2" v="6146"/>
    </bk>
    <bk>
      <rc t="2" v="6147"/>
    </bk>
    <bk>
      <rc t="2" v="6148"/>
    </bk>
    <bk>
      <rc t="2" v="6149"/>
    </bk>
    <bk>
      <rc t="2" v="6150"/>
    </bk>
    <bk>
      <rc t="2" v="6151"/>
    </bk>
    <bk>
      <rc t="2" v="6152"/>
    </bk>
    <bk>
      <rc t="2" v="6153"/>
    </bk>
    <bk>
      <rc t="2" v="6154"/>
    </bk>
    <bk>
      <rc t="2" v="6155"/>
    </bk>
    <bk>
      <rc t="2" v="6156"/>
    </bk>
    <bk>
      <rc t="2" v="6157"/>
    </bk>
    <bk>
      <rc t="2" v="6158"/>
    </bk>
    <bk>
      <rc t="2" v="6159"/>
    </bk>
    <bk>
      <rc t="2" v="6160"/>
    </bk>
    <bk>
      <rc t="2" v="6161"/>
    </bk>
    <bk>
      <rc t="2" v="6162"/>
    </bk>
    <bk>
      <rc t="2" v="6163"/>
    </bk>
    <bk>
      <rc t="2" v="6164"/>
    </bk>
    <bk>
      <rc t="2" v="6165"/>
    </bk>
    <bk>
      <rc t="2" v="6166"/>
    </bk>
    <bk>
      <rc t="2" v="6167"/>
    </bk>
    <bk>
      <rc t="2" v="6168"/>
    </bk>
    <bk>
      <rc t="2" v="6169"/>
    </bk>
    <bk>
      <rc t="2" v="6170"/>
    </bk>
    <bk>
      <rc t="2" v="6171"/>
    </bk>
    <bk>
      <rc t="2" v="6172"/>
    </bk>
    <bk>
      <rc t="2" v="6173"/>
    </bk>
    <bk>
      <rc t="2" v="6174"/>
    </bk>
    <bk>
      <rc t="2" v="6175"/>
    </bk>
    <bk>
      <rc t="2" v="6176"/>
    </bk>
    <bk>
      <rc t="2" v="6177"/>
    </bk>
    <bk>
      <rc t="2" v="6178"/>
    </bk>
    <bk>
      <rc t="2" v="6179"/>
    </bk>
    <bk>
      <rc t="2" v="6180"/>
    </bk>
    <bk>
      <rc t="2" v="6181"/>
    </bk>
    <bk>
      <rc t="2" v="6182"/>
    </bk>
    <bk>
      <rc t="2" v="6183"/>
    </bk>
    <bk>
      <rc t="2" v="6184"/>
    </bk>
    <bk>
      <rc t="2" v="6185"/>
    </bk>
    <bk>
      <rc t="2" v="6186"/>
    </bk>
    <bk>
      <rc t="2" v="6187"/>
    </bk>
    <bk>
      <rc t="2" v="6188"/>
    </bk>
    <bk>
      <rc t="2" v="6189"/>
    </bk>
    <bk>
      <rc t="2" v="6190"/>
    </bk>
    <bk>
      <rc t="2" v="6191"/>
    </bk>
    <bk>
      <rc t="2" v="6192"/>
    </bk>
    <bk>
      <rc t="2" v="6193"/>
    </bk>
    <bk>
      <rc t="2" v="6194"/>
    </bk>
    <bk>
      <rc t="2" v="6195"/>
    </bk>
    <bk>
      <rc t="2" v="6196"/>
    </bk>
    <bk>
      <rc t="2" v="6197"/>
    </bk>
    <bk>
      <rc t="2" v="6198"/>
    </bk>
    <bk>
      <rc t="2" v="6199"/>
    </bk>
    <bk>
      <rc t="2" v="6200"/>
    </bk>
    <bk>
      <rc t="2" v="6201"/>
    </bk>
    <bk>
      <rc t="2" v="6202"/>
    </bk>
    <bk>
      <rc t="2" v="6203"/>
    </bk>
    <bk>
      <rc t="2" v="6204"/>
    </bk>
    <bk>
      <rc t="2" v="6205"/>
    </bk>
    <bk>
      <rc t="2" v="6206"/>
    </bk>
    <bk>
      <rc t="2" v="6207"/>
    </bk>
    <bk>
      <rc t="2" v="6208"/>
    </bk>
    <bk>
      <rc t="2" v="6209"/>
    </bk>
    <bk>
      <rc t="2" v="6210"/>
    </bk>
    <bk>
      <rc t="2" v="6211"/>
    </bk>
    <bk>
      <rc t="2" v="6212"/>
    </bk>
    <bk>
      <rc t="2" v="6213"/>
    </bk>
    <bk>
      <rc t="2" v="6214"/>
    </bk>
    <bk>
      <rc t="2" v="6215"/>
    </bk>
    <bk>
      <rc t="2" v="6216"/>
    </bk>
    <bk>
      <rc t="2" v="6217"/>
    </bk>
    <bk>
      <rc t="2" v="6218"/>
    </bk>
    <bk>
      <rc t="2" v="6219"/>
    </bk>
    <bk>
      <rc t="2" v="6220"/>
    </bk>
    <bk>
      <rc t="2" v="6221"/>
    </bk>
    <bk>
      <rc t="2" v="6222"/>
    </bk>
    <bk>
      <rc t="2" v="6223"/>
    </bk>
    <bk>
      <rc t="2" v="6224"/>
    </bk>
    <bk>
      <rc t="2" v="6225"/>
    </bk>
    <bk>
      <rc t="2" v="6226"/>
    </bk>
    <bk>
      <rc t="2" v="6227"/>
    </bk>
    <bk>
      <rc t="2" v="6228"/>
    </bk>
    <bk>
      <rc t="2" v="6229"/>
    </bk>
    <bk>
      <rc t="2" v="6230"/>
    </bk>
    <bk>
      <rc t="2" v="6231"/>
    </bk>
    <bk>
      <rc t="2" v="6232"/>
    </bk>
    <bk>
      <rc t="2" v="6233"/>
    </bk>
    <bk>
      <rc t="2" v="6234"/>
    </bk>
    <bk>
      <rc t="2" v="6235"/>
    </bk>
    <bk>
      <rc t="2" v="6236"/>
    </bk>
    <bk>
      <rc t="2" v="6237"/>
    </bk>
    <bk>
      <rc t="2" v="6238"/>
    </bk>
    <bk>
      <rc t="2" v="6239"/>
    </bk>
    <bk>
      <rc t="2" v="6240"/>
    </bk>
    <bk>
      <rc t="2" v="6241"/>
    </bk>
    <bk>
      <rc t="2" v="6242"/>
    </bk>
    <bk>
      <rc t="2" v="6243"/>
    </bk>
    <bk>
      <rc t="2" v="6244"/>
    </bk>
    <bk>
      <rc t="2" v="6245"/>
    </bk>
    <bk>
      <rc t="2" v="6246"/>
    </bk>
    <bk>
      <rc t="2" v="6247"/>
    </bk>
    <bk>
      <rc t="2" v="6248"/>
    </bk>
    <bk>
      <rc t="2" v="6249"/>
    </bk>
    <bk>
      <rc t="2" v="6250"/>
    </bk>
    <bk>
      <rc t="2" v="6251"/>
    </bk>
    <bk>
      <rc t="2" v="6252"/>
    </bk>
    <bk>
      <rc t="2" v="6253"/>
    </bk>
    <bk>
      <rc t="2" v="6254"/>
    </bk>
    <bk>
      <rc t="2" v="6255"/>
    </bk>
    <bk>
      <rc t="2" v="6256"/>
    </bk>
    <bk>
      <rc t="2" v="6257"/>
    </bk>
    <bk>
      <rc t="2" v="6258"/>
    </bk>
    <bk>
      <rc t="2" v="6259"/>
    </bk>
    <bk>
      <rc t="2" v="6260"/>
    </bk>
    <bk>
      <rc t="2" v="6261"/>
    </bk>
    <bk>
      <rc t="2" v="6262"/>
    </bk>
    <bk>
      <rc t="2" v="6263"/>
    </bk>
    <bk>
      <rc t="2" v="6264"/>
    </bk>
    <bk>
      <rc t="2" v="6265"/>
    </bk>
    <bk>
      <rc t="2" v="6266"/>
    </bk>
    <bk>
      <rc t="2" v="6267"/>
    </bk>
    <bk>
      <rc t="2" v="6268"/>
    </bk>
    <bk>
      <rc t="2" v="6269"/>
    </bk>
    <bk>
      <rc t="2" v="6270"/>
    </bk>
    <bk>
      <rc t="2" v="6271"/>
    </bk>
    <bk>
      <rc t="2" v="6272"/>
    </bk>
    <bk>
      <rc t="2" v="6273"/>
    </bk>
    <bk>
      <rc t="2" v="6274"/>
    </bk>
    <bk>
      <rc t="2" v="6275"/>
    </bk>
    <bk>
      <rc t="2" v="6276"/>
    </bk>
    <bk>
      <rc t="2" v="6277"/>
    </bk>
    <bk>
      <rc t="2" v="6278"/>
    </bk>
    <bk>
      <rc t="2" v="6279"/>
    </bk>
    <bk>
      <rc t="2" v="6280"/>
    </bk>
    <bk>
      <rc t="2" v="6281"/>
    </bk>
    <bk>
      <rc t="2" v="6282"/>
    </bk>
    <bk>
      <rc t="2" v="6283"/>
    </bk>
    <bk>
      <rc t="2" v="6284"/>
    </bk>
    <bk>
      <rc t="2" v="6285"/>
    </bk>
    <bk>
      <rc t="2" v="6286"/>
    </bk>
    <bk>
      <rc t="2" v="6287"/>
    </bk>
    <bk>
      <rc t="2" v="6288"/>
    </bk>
    <bk>
      <rc t="2" v="6289"/>
    </bk>
    <bk>
      <rc t="2" v="6290"/>
    </bk>
    <bk>
      <rc t="2" v="6291"/>
    </bk>
    <bk>
      <rc t="2" v="6292"/>
    </bk>
    <bk>
      <rc t="2" v="6293"/>
    </bk>
    <bk>
      <rc t="2" v="6294"/>
    </bk>
    <bk>
      <rc t="2" v="6295"/>
    </bk>
    <bk>
      <rc t="2" v="6296"/>
    </bk>
    <bk>
      <rc t="2" v="6297"/>
    </bk>
    <bk>
      <rc t="2" v="6298"/>
    </bk>
    <bk>
      <rc t="2" v="6299"/>
    </bk>
    <bk>
      <rc t="2" v="6300"/>
    </bk>
    <bk>
      <rc t="2" v="6301"/>
    </bk>
    <bk>
      <rc t="2" v="6302"/>
    </bk>
    <bk>
      <rc t="2" v="6303"/>
    </bk>
    <bk>
      <rc t="2" v="6304"/>
    </bk>
    <bk>
      <rc t="2" v="6305"/>
    </bk>
    <bk>
      <rc t="2" v="6306"/>
    </bk>
    <bk>
      <rc t="2" v="6307"/>
    </bk>
    <bk>
      <rc t="2" v="6308"/>
    </bk>
    <bk>
      <rc t="2" v="6309"/>
    </bk>
    <bk>
      <rc t="2" v="6310"/>
    </bk>
    <bk>
      <rc t="2" v="6311"/>
    </bk>
    <bk>
      <rc t="2" v="6312"/>
    </bk>
    <bk>
      <rc t="2" v="6313"/>
    </bk>
    <bk>
      <rc t="2" v="6314"/>
    </bk>
    <bk>
      <rc t="2" v="6315"/>
    </bk>
    <bk>
      <rc t="2" v="6316"/>
    </bk>
    <bk>
      <rc t="2" v="6317"/>
    </bk>
    <bk>
      <rc t="2" v="6318"/>
    </bk>
    <bk>
      <rc t="2" v="6319"/>
    </bk>
    <bk>
      <rc t="2" v="6320"/>
    </bk>
    <bk>
      <rc t="2" v="6321"/>
    </bk>
    <bk>
      <rc t="2" v="6322"/>
    </bk>
    <bk>
      <rc t="2" v="6323"/>
    </bk>
    <bk>
      <rc t="2" v="6324"/>
    </bk>
    <bk>
      <rc t="2" v="6325"/>
    </bk>
    <bk>
      <rc t="2" v="6326"/>
    </bk>
    <bk>
      <rc t="2" v="6327"/>
    </bk>
    <bk>
      <rc t="2" v="6328"/>
    </bk>
    <bk>
      <rc t="2" v="6329"/>
    </bk>
    <bk>
      <rc t="2" v="6330"/>
    </bk>
    <bk>
      <rc t="2" v="6331"/>
    </bk>
    <bk>
      <rc t="2" v="6332"/>
    </bk>
    <bk>
      <rc t="2" v="6333"/>
    </bk>
    <bk>
      <rc t="2" v="6334"/>
    </bk>
    <bk>
      <rc t="2" v="6335"/>
    </bk>
    <bk>
      <rc t="2" v="6336"/>
    </bk>
    <bk>
      <rc t="2" v="6337"/>
    </bk>
    <bk>
      <rc t="2" v="6338"/>
    </bk>
    <bk>
      <rc t="2" v="6339"/>
    </bk>
    <bk>
      <rc t="2" v="6340"/>
    </bk>
    <bk>
      <rc t="2" v="6341"/>
    </bk>
    <bk>
      <rc t="2" v="6342"/>
    </bk>
    <bk>
      <rc t="2" v="6343"/>
    </bk>
    <bk>
      <rc t="2" v="6344"/>
    </bk>
    <bk>
      <rc t="2" v="6345"/>
    </bk>
    <bk>
      <rc t="2" v="6346"/>
    </bk>
    <bk>
      <rc t="2" v="6347"/>
    </bk>
    <bk>
      <rc t="2" v="6348"/>
    </bk>
    <bk>
      <rc t="2" v="6349"/>
    </bk>
    <bk>
      <rc t="2" v="6350"/>
    </bk>
    <bk>
      <rc t="2" v="6351"/>
    </bk>
    <bk>
      <rc t="2" v="6352"/>
    </bk>
    <bk>
      <rc t="2" v="6353"/>
    </bk>
    <bk>
      <rc t="2" v="6354"/>
    </bk>
    <bk>
      <rc t="2" v="6355"/>
    </bk>
    <bk>
      <rc t="2" v="6356"/>
    </bk>
    <bk>
      <rc t="2" v="6357"/>
    </bk>
    <bk>
      <rc t="2" v="6358"/>
    </bk>
    <bk>
      <rc t="2" v="6359"/>
    </bk>
    <bk>
      <rc t="2" v="6360"/>
    </bk>
    <bk>
      <rc t="2" v="6361"/>
    </bk>
    <bk>
      <rc t="2" v="6362"/>
    </bk>
    <bk>
      <rc t="2" v="6363"/>
    </bk>
    <bk>
      <rc t="2" v="6364"/>
    </bk>
    <bk>
      <rc t="2" v="6365"/>
    </bk>
    <bk>
      <rc t="2" v="6366"/>
    </bk>
    <bk>
      <rc t="2" v="6367"/>
    </bk>
    <bk>
      <rc t="2" v="6368"/>
    </bk>
    <bk>
      <rc t="2" v="6369"/>
    </bk>
    <bk>
      <rc t="2" v="6370"/>
    </bk>
    <bk>
      <rc t="2" v="6371"/>
    </bk>
    <bk>
      <rc t="2" v="6372"/>
    </bk>
    <bk>
      <rc t="2" v="6373"/>
    </bk>
    <bk>
      <rc t="2" v="6374"/>
    </bk>
    <bk>
      <rc t="2" v="6375"/>
    </bk>
    <bk>
      <rc t="2" v="6376"/>
    </bk>
    <bk>
      <rc t="2" v="6377"/>
    </bk>
    <bk>
      <rc t="2" v="6378"/>
    </bk>
    <bk>
      <rc t="2" v="6379"/>
    </bk>
    <bk>
      <rc t="2" v="6380"/>
    </bk>
    <bk>
      <rc t="2" v="6381"/>
    </bk>
    <bk>
      <rc t="2" v="6382"/>
    </bk>
    <bk>
      <rc t="2" v="6383"/>
    </bk>
    <bk>
      <rc t="2" v="6384"/>
    </bk>
    <bk>
      <rc t="2" v="6385"/>
    </bk>
    <bk>
      <rc t="2" v="6386"/>
    </bk>
    <bk>
      <rc t="2" v="6387"/>
    </bk>
    <bk>
      <rc t="2" v="6388"/>
    </bk>
    <bk>
      <rc t="2" v="6389"/>
    </bk>
    <bk>
      <rc t="2" v="6390"/>
    </bk>
    <bk>
      <rc t="2" v="6391"/>
    </bk>
    <bk>
      <rc t="2" v="6392"/>
    </bk>
    <bk>
      <rc t="2" v="6393"/>
    </bk>
    <bk>
      <rc t="2" v="6394"/>
    </bk>
    <bk>
      <rc t="2" v="6395"/>
    </bk>
    <bk>
      <rc t="2" v="6396"/>
    </bk>
    <bk>
      <rc t="2" v="6397"/>
    </bk>
    <bk>
      <rc t="2" v="6398"/>
    </bk>
    <bk>
      <rc t="2" v="6399"/>
    </bk>
    <bk>
      <rc t="2" v="6400"/>
    </bk>
    <bk>
      <rc t="2" v="6401"/>
    </bk>
    <bk>
      <rc t="2" v="6402"/>
    </bk>
    <bk>
      <rc t="2" v="6403"/>
    </bk>
    <bk>
      <rc t="2" v="6404"/>
    </bk>
    <bk>
      <rc t="2" v="6405"/>
    </bk>
    <bk>
      <rc t="2" v="6406"/>
    </bk>
    <bk>
      <rc t="2" v="6407"/>
    </bk>
    <bk>
      <rc t="2" v="6408"/>
    </bk>
    <bk>
      <rc t="2" v="6409"/>
    </bk>
    <bk>
      <rc t="2" v="6410"/>
    </bk>
    <bk>
      <rc t="2" v="6411"/>
    </bk>
    <bk>
      <rc t="2" v="6412"/>
    </bk>
    <bk>
      <rc t="2" v="6413"/>
    </bk>
    <bk>
      <rc t="2" v="6414"/>
    </bk>
    <bk>
      <rc t="2" v="6415"/>
    </bk>
    <bk>
      <rc t="2" v="6416"/>
    </bk>
    <bk>
      <rc t="2" v="6417"/>
    </bk>
    <bk>
      <rc t="2" v="6418"/>
    </bk>
    <bk>
      <rc t="2" v="6419"/>
    </bk>
    <bk>
      <rc t="2" v="6420"/>
    </bk>
    <bk>
      <rc t="2" v="6421"/>
    </bk>
    <bk>
      <rc t="2" v="6422"/>
    </bk>
    <bk>
      <rc t="2" v="6423"/>
    </bk>
    <bk>
      <rc t="2" v="6424"/>
    </bk>
    <bk>
      <rc t="2" v="6425"/>
    </bk>
    <bk>
      <rc t="2" v="6426"/>
    </bk>
    <bk>
      <rc t="2" v="6427"/>
    </bk>
    <bk>
      <rc t="2" v="6428"/>
    </bk>
    <bk>
      <rc t="2" v="6429"/>
    </bk>
    <bk>
      <rc t="2" v="6430"/>
    </bk>
    <bk>
      <rc t="2" v="6431"/>
    </bk>
    <bk>
      <rc t="2" v="6432"/>
    </bk>
    <bk>
      <rc t="2" v="6433"/>
    </bk>
    <bk>
      <rc t="2" v="6434"/>
    </bk>
    <bk>
      <rc t="2" v="6435"/>
    </bk>
    <bk>
      <rc t="2" v="6436"/>
    </bk>
    <bk>
      <rc t="2" v="6437"/>
    </bk>
    <bk>
      <rc t="2" v="6438"/>
    </bk>
    <bk>
      <rc t="2" v="6439"/>
    </bk>
    <bk>
      <rc t="2" v="6440"/>
    </bk>
    <bk>
      <rc t="2" v="6441"/>
    </bk>
    <bk>
      <rc t="2" v="6442"/>
    </bk>
    <bk>
      <rc t="2" v="6443"/>
    </bk>
    <bk>
      <rc t="2" v="6444"/>
    </bk>
    <bk>
      <rc t="2" v="6445"/>
    </bk>
    <bk>
      <rc t="2" v="6446"/>
    </bk>
    <bk>
      <rc t="2" v="6447"/>
    </bk>
    <bk>
      <rc t="2" v="6448"/>
    </bk>
    <bk>
      <rc t="2" v="6449"/>
    </bk>
    <bk>
      <rc t="2" v="6450"/>
    </bk>
    <bk>
      <rc t="2" v="6451"/>
    </bk>
    <bk>
      <rc t="2" v="6452"/>
    </bk>
    <bk>
      <rc t="2" v="6453"/>
    </bk>
    <bk>
      <rc t="2" v="6454"/>
    </bk>
    <bk>
      <rc t="2" v="6455"/>
    </bk>
    <bk>
      <rc t="2" v="6456"/>
    </bk>
    <bk>
      <rc t="2" v="6457"/>
    </bk>
    <bk>
      <rc t="2" v="6458"/>
    </bk>
    <bk>
      <rc t="2" v="6459"/>
    </bk>
    <bk>
      <rc t="2" v="6460"/>
    </bk>
    <bk>
      <rc t="2" v="6461"/>
    </bk>
    <bk>
      <rc t="2" v="6462"/>
    </bk>
    <bk>
      <rc t="2" v="6463"/>
    </bk>
    <bk>
      <rc t="2" v="6464"/>
    </bk>
    <bk>
      <rc t="2" v="6465"/>
    </bk>
    <bk>
      <rc t="2" v="6466"/>
    </bk>
    <bk>
      <rc t="2" v="6467"/>
    </bk>
    <bk>
      <rc t="2" v="6468"/>
    </bk>
    <bk>
      <rc t="2" v="6469"/>
    </bk>
    <bk>
      <rc t="2" v="6470"/>
    </bk>
    <bk>
      <rc t="2" v="6471"/>
    </bk>
    <bk>
      <rc t="2" v="6472"/>
    </bk>
    <bk>
      <rc t="2" v="6473"/>
    </bk>
    <bk>
      <rc t="2" v="6474"/>
    </bk>
    <bk>
      <rc t="2" v="6475"/>
    </bk>
    <bk>
      <rc t="2" v="6476"/>
    </bk>
    <bk>
      <rc t="2" v="6477"/>
    </bk>
    <bk>
      <rc t="2" v="6478"/>
    </bk>
    <bk>
      <rc t="2" v="6479"/>
    </bk>
    <bk>
      <rc t="2" v="6480"/>
    </bk>
    <bk>
      <rc t="2" v="6481"/>
    </bk>
    <bk>
      <rc t="2" v="6482"/>
    </bk>
    <bk>
      <rc t="2" v="6483"/>
    </bk>
    <bk>
      <rc t="2" v="6484"/>
    </bk>
    <bk>
      <rc t="2" v="6485"/>
    </bk>
    <bk>
      <rc t="2" v="6486"/>
    </bk>
    <bk>
      <rc t="2" v="6487"/>
    </bk>
    <bk>
      <rc t="2" v="6488"/>
    </bk>
    <bk>
      <rc t="2" v="6489"/>
    </bk>
    <bk>
      <rc t="2" v="6490"/>
    </bk>
    <bk>
      <rc t="2" v="6491"/>
    </bk>
    <bk>
      <rc t="2" v="6492"/>
    </bk>
    <bk>
      <rc t="2" v="6493"/>
    </bk>
    <bk>
      <rc t="2" v="6494"/>
    </bk>
    <bk>
      <rc t="2" v="6495"/>
    </bk>
    <bk>
      <rc t="2" v="6496"/>
    </bk>
    <bk>
      <rc t="2" v="6497"/>
    </bk>
    <bk>
      <rc t="2" v="6498"/>
    </bk>
    <bk>
      <rc t="2" v="6499"/>
    </bk>
    <bk>
      <rc t="2" v="6500"/>
    </bk>
    <bk>
      <rc t="2" v="6501"/>
    </bk>
    <bk>
      <rc t="2" v="6502"/>
    </bk>
    <bk>
      <rc t="2" v="6503"/>
    </bk>
    <bk>
      <rc t="2" v="6504"/>
    </bk>
    <bk>
      <rc t="2" v="6505"/>
    </bk>
    <bk>
      <rc t="2" v="6506"/>
    </bk>
    <bk>
      <rc t="2" v="6507"/>
    </bk>
    <bk>
      <rc t="2" v="6508"/>
    </bk>
    <bk>
      <rc t="2" v="6509"/>
    </bk>
    <bk>
      <rc t="2" v="6510"/>
    </bk>
    <bk>
      <rc t="2" v="6511"/>
    </bk>
    <bk>
      <rc t="2" v="6512"/>
    </bk>
    <bk>
      <rc t="2" v="6513"/>
    </bk>
    <bk>
      <rc t="2" v="6514"/>
    </bk>
    <bk>
      <rc t="2" v="6515"/>
    </bk>
    <bk>
      <rc t="2" v="6516"/>
    </bk>
    <bk>
      <rc t="2" v="6517"/>
    </bk>
    <bk>
      <rc t="2" v="6518"/>
    </bk>
    <bk>
      <rc t="2" v="6519"/>
    </bk>
    <bk>
      <rc t="2" v="6520"/>
    </bk>
    <bk>
      <rc t="2" v="6521"/>
    </bk>
    <bk>
      <rc t="2" v="6522"/>
    </bk>
    <bk>
      <rc t="2" v="6523"/>
    </bk>
    <bk>
      <rc t="2" v="6524"/>
    </bk>
    <bk>
      <rc t="2" v="6525"/>
    </bk>
    <bk>
      <rc t="2" v="6526"/>
    </bk>
    <bk>
      <rc t="2" v="6527"/>
    </bk>
    <bk>
      <rc t="2" v="6528"/>
    </bk>
    <bk>
      <rc t="2" v="6529"/>
    </bk>
    <bk>
      <rc t="2" v="6530"/>
    </bk>
    <bk>
      <rc t="2" v="6531"/>
    </bk>
    <bk>
      <rc t="2" v="6532"/>
    </bk>
    <bk>
      <rc t="2" v="6533"/>
    </bk>
    <bk>
      <rc t="2" v="6534"/>
    </bk>
    <bk>
      <rc t="2" v="6535"/>
    </bk>
    <bk>
      <rc t="2" v="6536"/>
    </bk>
    <bk>
      <rc t="2" v="6537"/>
    </bk>
    <bk>
      <rc t="2" v="6538"/>
    </bk>
    <bk>
      <rc t="2" v="6539"/>
    </bk>
    <bk>
      <rc t="2" v="6540"/>
    </bk>
    <bk>
      <rc t="2" v="6541"/>
    </bk>
    <bk>
      <rc t="2" v="6542"/>
    </bk>
    <bk>
      <rc t="2" v="6543"/>
    </bk>
    <bk>
      <rc t="2" v="6544"/>
    </bk>
    <bk>
      <rc t="2" v="6545"/>
    </bk>
    <bk>
      <rc t="2" v="6546"/>
    </bk>
    <bk>
      <rc t="2" v="6547"/>
    </bk>
    <bk>
      <rc t="2" v="6548"/>
    </bk>
    <bk>
      <rc t="2" v="6549"/>
    </bk>
    <bk>
      <rc t="2" v="6550"/>
    </bk>
    <bk>
      <rc t="2" v="6551"/>
    </bk>
    <bk>
      <rc t="2" v="6552"/>
    </bk>
    <bk>
      <rc t="2" v="6553"/>
    </bk>
    <bk>
      <rc t="2" v="6554"/>
    </bk>
    <bk>
      <rc t="2" v="6555"/>
    </bk>
    <bk>
      <rc t="2" v="6556"/>
    </bk>
    <bk>
      <rc t="2" v="6557"/>
    </bk>
    <bk>
      <rc t="2" v="6558"/>
    </bk>
    <bk>
      <rc t="2" v="6559"/>
    </bk>
    <bk>
      <rc t="2" v="6560"/>
    </bk>
    <bk>
      <rc t="2" v="6561"/>
    </bk>
    <bk>
      <rc t="2" v="6562"/>
    </bk>
    <bk>
      <rc t="2" v="6563"/>
    </bk>
    <bk>
      <rc t="2" v="6564"/>
    </bk>
    <bk>
      <rc t="2" v="6565"/>
    </bk>
    <bk>
      <rc t="2" v="6566"/>
    </bk>
    <bk>
      <rc t="2" v="6567"/>
    </bk>
    <bk>
      <rc t="2" v="6568"/>
    </bk>
    <bk>
      <rc t="2" v="6569"/>
    </bk>
    <bk>
      <rc t="2" v="6570"/>
    </bk>
    <bk>
      <rc t="2" v="6571"/>
    </bk>
    <bk>
      <rc t="2" v="6572"/>
    </bk>
    <bk>
      <rc t="2" v="6573"/>
    </bk>
    <bk>
      <rc t="2" v="6574"/>
    </bk>
    <bk>
      <rc t="2" v="6575"/>
    </bk>
    <bk>
      <rc t="2" v="6576"/>
    </bk>
    <bk>
      <rc t="2" v="6577"/>
    </bk>
    <bk>
      <rc t="2" v="6578"/>
    </bk>
    <bk>
      <rc t="2" v="6579"/>
    </bk>
    <bk>
      <rc t="2" v="6580"/>
    </bk>
    <bk>
      <rc t="2" v="6581"/>
    </bk>
    <bk>
      <rc t="2" v="6582"/>
    </bk>
    <bk>
      <rc t="2" v="6583"/>
    </bk>
    <bk>
      <rc t="2" v="6584"/>
    </bk>
    <bk>
      <rc t="2" v="6585"/>
    </bk>
    <bk>
      <rc t="2" v="6586"/>
    </bk>
    <bk>
      <rc t="2" v="6587"/>
    </bk>
    <bk>
      <rc t="2" v="6588"/>
    </bk>
    <bk>
      <rc t="2" v="6589"/>
    </bk>
    <bk>
      <rc t="2" v="6590"/>
    </bk>
    <bk>
      <rc t="2" v="6591"/>
    </bk>
    <bk>
      <rc t="2" v="6592"/>
    </bk>
    <bk>
      <rc t="2" v="6593"/>
    </bk>
    <bk>
      <rc t="2" v="6594"/>
    </bk>
    <bk>
      <rc t="2" v="6595"/>
    </bk>
    <bk>
      <rc t="2" v="6596"/>
    </bk>
    <bk>
      <rc t="2" v="6597"/>
    </bk>
    <bk>
      <rc t="2" v="6598"/>
    </bk>
    <bk>
      <rc t="2" v="6599"/>
    </bk>
    <bk>
      <rc t="2" v="6600"/>
    </bk>
    <bk>
      <rc t="2" v="6601"/>
    </bk>
    <bk>
      <rc t="2" v="6602"/>
    </bk>
    <bk>
      <rc t="2" v="6603"/>
    </bk>
    <bk>
      <rc t="2" v="6604"/>
    </bk>
    <bk>
      <rc t="2" v="6605"/>
    </bk>
    <bk>
      <rc t="2" v="6606"/>
    </bk>
    <bk>
      <rc t="2" v="6607"/>
    </bk>
    <bk>
      <rc t="2" v="6608"/>
    </bk>
    <bk>
      <rc t="2" v="6609"/>
    </bk>
    <bk>
      <rc t="2" v="6610"/>
    </bk>
    <bk>
      <rc t="2" v="6611"/>
    </bk>
    <bk>
      <rc t="2" v="6612"/>
    </bk>
    <bk>
      <rc t="2" v="6613"/>
    </bk>
    <bk>
      <rc t="2" v="6614"/>
    </bk>
    <bk>
      <rc t="2" v="6615"/>
    </bk>
    <bk>
      <rc t="2" v="6616"/>
    </bk>
    <bk>
      <rc t="2" v="6617"/>
    </bk>
    <bk>
      <rc t="2" v="6618"/>
    </bk>
    <bk>
      <rc t="2" v="6619"/>
    </bk>
    <bk>
      <rc t="2" v="6620"/>
    </bk>
    <bk>
      <rc t="2" v="6621"/>
    </bk>
    <bk>
      <rc t="2" v="6622"/>
    </bk>
    <bk>
      <rc t="2" v="6623"/>
    </bk>
    <bk>
      <rc t="2" v="6624"/>
    </bk>
    <bk>
      <rc t="2" v="6625"/>
    </bk>
    <bk>
      <rc t="2" v="6626"/>
    </bk>
    <bk>
      <rc t="2" v="6627"/>
    </bk>
    <bk>
      <rc t="2" v="6628"/>
    </bk>
    <bk>
      <rc t="2" v="6629"/>
    </bk>
    <bk>
      <rc t="2" v="6630"/>
    </bk>
    <bk>
      <rc t="2" v="6631"/>
    </bk>
    <bk>
      <rc t="2" v="6632"/>
    </bk>
    <bk>
      <rc t="2" v="6633"/>
    </bk>
    <bk>
      <rc t="2" v="6634"/>
    </bk>
    <bk>
      <rc t="2" v="6635"/>
    </bk>
    <bk>
      <rc t="2" v="6636"/>
    </bk>
    <bk>
      <rc t="2" v="6637"/>
    </bk>
    <bk>
      <rc t="2" v="6638"/>
    </bk>
    <bk>
      <rc t="2" v="6639"/>
    </bk>
    <bk>
      <rc t="2" v="6640"/>
    </bk>
    <bk>
      <rc t="2" v="6641"/>
    </bk>
    <bk>
      <rc t="2" v="6642"/>
    </bk>
    <bk>
      <rc t="2" v="6643"/>
    </bk>
    <bk>
      <rc t="2" v="6644"/>
    </bk>
    <bk>
      <rc t="2" v="6645"/>
    </bk>
    <bk>
      <rc t="2" v="6646"/>
    </bk>
    <bk>
      <rc t="2" v="6647"/>
    </bk>
    <bk>
      <rc t="2" v="6648"/>
    </bk>
    <bk>
      <rc t="2" v="6649"/>
    </bk>
    <bk>
      <rc t="2" v="6650"/>
    </bk>
    <bk>
      <rc t="2" v="6651"/>
    </bk>
    <bk>
      <rc t="2" v="6652"/>
    </bk>
    <bk>
      <rc t="2" v="6653"/>
    </bk>
    <bk>
      <rc t="2" v="6654"/>
    </bk>
    <bk>
      <rc t="2" v="6655"/>
    </bk>
    <bk>
      <rc t="2" v="6656"/>
    </bk>
    <bk>
      <rc t="2" v="6657"/>
    </bk>
    <bk>
      <rc t="2" v="6658"/>
    </bk>
    <bk>
      <rc t="2" v="6659"/>
    </bk>
    <bk>
      <rc t="2" v="6660"/>
    </bk>
    <bk>
      <rc t="2" v="6661"/>
    </bk>
    <bk>
      <rc t="2" v="6662"/>
    </bk>
    <bk>
      <rc t="2" v="6663"/>
    </bk>
    <bk>
      <rc t="2" v="6664"/>
    </bk>
    <bk>
      <rc t="2" v="6665"/>
    </bk>
    <bk>
      <rc t="2" v="6666"/>
    </bk>
    <bk>
      <rc t="2" v="6667"/>
    </bk>
    <bk>
      <rc t="2" v="6668"/>
    </bk>
    <bk>
      <rc t="2" v="6669"/>
    </bk>
    <bk>
      <rc t="2" v="6670"/>
    </bk>
    <bk>
      <rc t="2" v="6671"/>
    </bk>
    <bk>
      <rc t="2" v="6672"/>
    </bk>
    <bk>
      <rc t="2" v="6673"/>
    </bk>
    <bk>
      <rc t="2" v="6674"/>
    </bk>
    <bk>
      <rc t="2" v="6675"/>
    </bk>
    <bk>
      <rc t="2" v="6676"/>
    </bk>
    <bk>
      <rc t="2" v="6677"/>
    </bk>
    <bk>
      <rc t="2" v="6678"/>
    </bk>
    <bk>
      <rc t="2" v="6679"/>
    </bk>
    <bk>
      <rc t="2" v="6680"/>
    </bk>
    <bk>
      <rc t="2" v="6681"/>
    </bk>
    <bk>
      <rc t="2" v="6682"/>
    </bk>
    <bk>
      <rc t="2" v="6683"/>
    </bk>
    <bk>
      <rc t="2" v="6684"/>
    </bk>
    <bk>
      <rc t="2" v="6685"/>
    </bk>
    <bk>
      <rc t="2" v="6686"/>
    </bk>
    <bk>
      <rc t="2" v="6687"/>
    </bk>
    <bk>
      <rc t="2" v="6688"/>
    </bk>
    <bk>
      <rc t="2" v="6689"/>
    </bk>
    <bk>
      <rc t="2" v="6690"/>
    </bk>
    <bk>
      <rc t="2" v="6691"/>
    </bk>
    <bk>
      <rc t="2" v="6692"/>
    </bk>
    <bk>
      <rc t="2" v="6693"/>
    </bk>
    <bk>
      <rc t="2" v="6694"/>
    </bk>
    <bk>
      <rc t="2" v="6695"/>
    </bk>
    <bk>
      <rc t="2" v="6696"/>
    </bk>
    <bk>
      <rc t="2" v="6697"/>
    </bk>
    <bk>
      <rc t="2" v="6698"/>
    </bk>
    <bk>
      <rc t="2" v="6699"/>
    </bk>
    <bk>
      <rc t="2" v="6700"/>
    </bk>
    <bk>
      <rc t="2" v="6701"/>
    </bk>
    <bk>
      <rc t="2" v="6702"/>
    </bk>
    <bk>
      <rc t="2" v="6703"/>
    </bk>
    <bk>
      <rc t="2" v="6704"/>
    </bk>
    <bk>
      <rc t="2" v="6705"/>
    </bk>
    <bk>
      <rc t="2" v="6706"/>
    </bk>
    <bk>
      <rc t="2" v="6707"/>
    </bk>
    <bk>
      <rc t="2" v="6708"/>
    </bk>
    <bk>
      <rc t="2" v="6709"/>
    </bk>
    <bk>
      <rc t="2" v="6710"/>
    </bk>
    <bk>
      <rc t="2" v="6711"/>
    </bk>
    <bk>
      <rc t="2" v="6712"/>
    </bk>
    <bk>
      <rc t="2" v="6713"/>
    </bk>
    <bk>
      <rc t="2" v="6714"/>
    </bk>
    <bk>
      <rc t="2" v="6715"/>
    </bk>
    <bk>
      <rc t="2" v="6716"/>
    </bk>
    <bk>
      <rc t="2" v="6717"/>
    </bk>
    <bk>
      <rc t="2" v="6718"/>
    </bk>
    <bk>
      <rc t="2" v="6719"/>
    </bk>
    <bk>
      <rc t="2" v="6720"/>
    </bk>
    <bk>
      <rc t="2" v="6721"/>
    </bk>
    <bk>
      <rc t="2" v="6722"/>
    </bk>
    <bk>
      <rc t="2" v="6723"/>
    </bk>
    <bk>
      <rc t="2" v="6724"/>
    </bk>
    <bk>
      <rc t="2" v="6725"/>
    </bk>
    <bk>
      <rc t="2" v="6726"/>
    </bk>
    <bk>
      <rc t="2" v="6727"/>
    </bk>
    <bk>
      <rc t="2" v="6728"/>
    </bk>
    <bk>
      <rc t="2" v="6729"/>
    </bk>
    <bk>
      <rc t="2" v="6730"/>
    </bk>
    <bk>
      <rc t="2" v="6731"/>
    </bk>
    <bk>
      <rc t="2" v="6732"/>
    </bk>
    <bk>
      <rc t="2" v="6733"/>
    </bk>
    <bk>
      <rc t="2" v="6734"/>
    </bk>
    <bk>
      <rc t="2" v="6735"/>
    </bk>
    <bk>
      <rc t="2" v="6736"/>
    </bk>
    <bk>
      <rc t="2" v="6737"/>
    </bk>
    <bk>
      <rc t="2" v="6738"/>
    </bk>
    <bk>
      <rc t="2" v="6739"/>
    </bk>
    <bk>
      <rc t="2" v="6740"/>
    </bk>
    <bk>
      <rc t="2" v="6741"/>
    </bk>
    <bk>
      <rc t="2" v="6742"/>
    </bk>
    <bk>
      <rc t="2" v="6743"/>
    </bk>
    <bk>
      <rc t="2" v="6744"/>
    </bk>
    <bk>
      <rc t="2" v="6745"/>
    </bk>
    <bk>
      <rc t="2" v="6746"/>
    </bk>
    <bk>
      <rc t="2" v="6747"/>
    </bk>
    <bk>
      <rc t="2" v="6748"/>
    </bk>
    <bk>
      <rc t="2" v="6749"/>
    </bk>
    <bk>
      <rc t="2" v="6750"/>
    </bk>
    <bk>
      <rc t="2" v="6751"/>
    </bk>
    <bk>
      <rc t="2" v="6752"/>
    </bk>
    <bk>
      <rc t="2" v="6753"/>
    </bk>
    <bk>
      <rc t="2" v="6754"/>
    </bk>
    <bk>
      <rc t="2" v="6755"/>
    </bk>
    <bk>
      <rc t="2" v="6756"/>
    </bk>
    <bk>
      <rc t="2" v="6757"/>
    </bk>
    <bk>
      <rc t="2" v="6758"/>
    </bk>
    <bk>
      <rc t="2" v="6759"/>
    </bk>
    <bk>
      <rc t="2" v="6760"/>
    </bk>
    <bk>
      <rc t="2" v="6761"/>
    </bk>
    <bk>
      <rc t="2" v="6762"/>
    </bk>
    <bk>
      <rc t="2" v="6763"/>
    </bk>
    <bk>
      <rc t="2" v="6764"/>
    </bk>
    <bk>
      <rc t="2" v="6765"/>
    </bk>
    <bk>
      <rc t="2" v="6766"/>
    </bk>
    <bk>
      <rc t="2" v="6767"/>
    </bk>
    <bk>
      <rc t="2" v="6768"/>
    </bk>
    <bk>
      <rc t="2" v="6769"/>
    </bk>
    <bk>
      <rc t="2" v="6770"/>
    </bk>
    <bk>
      <rc t="2" v="6771"/>
    </bk>
    <bk>
      <rc t="2" v="6772"/>
    </bk>
    <bk>
      <rc t="2" v="6773"/>
    </bk>
    <bk>
      <rc t="2" v="6774"/>
    </bk>
    <bk>
      <rc t="2" v="6775"/>
    </bk>
    <bk>
      <rc t="2" v="6776"/>
    </bk>
    <bk>
      <rc t="2" v="6777"/>
    </bk>
    <bk>
      <rc t="2" v="6778"/>
    </bk>
    <bk>
      <rc t="2" v="6779"/>
    </bk>
    <bk>
      <rc t="2" v="6780"/>
    </bk>
    <bk>
      <rc t="2" v="6781"/>
    </bk>
    <bk>
      <rc t="2" v="6782"/>
    </bk>
    <bk>
      <rc t="2" v="6783"/>
    </bk>
    <bk>
      <rc t="2" v="6784"/>
    </bk>
    <bk>
      <rc t="2" v="6785"/>
    </bk>
    <bk>
      <rc t="2" v="6786"/>
    </bk>
    <bk>
      <rc t="2" v="6787"/>
    </bk>
    <bk>
      <rc t="2" v="6788"/>
    </bk>
    <bk>
      <rc t="2" v="6789"/>
    </bk>
    <bk>
      <rc t="2" v="6790"/>
    </bk>
    <bk>
      <rc t="2" v="6791"/>
    </bk>
    <bk>
      <rc t="2" v="6792"/>
    </bk>
    <bk>
      <rc t="2" v="6793"/>
    </bk>
    <bk>
      <rc t="2" v="6794"/>
    </bk>
    <bk>
      <rc t="2" v="6795"/>
    </bk>
    <bk>
      <rc t="2" v="6796"/>
    </bk>
    <bk>
      <rc t="2" v="6797"/>
    </bk>
    <bk>
      <rc t="2" v="6798"/>
    </bk>
    <bk>
      <rc t="2" v="6799"/>
    </bk>
    <bk>
      <rc t="2" v="6800"/>
    </bk>
    <bk>
      <rc t="2" v="6801"/>
    </bk>
    <bk>
      <rc t="2" v="6802"/>
    </bk>
    <bk>
      <rc t="2" v="6803"/>
    </bk>
    <bk>
      <rc t="2" v="6804"/>
    </bk>
    <bk>
      <rc t="2" v="6805"/>
    </bk>
    <bk>
      <rc t="2" v="6806"/>
    </bk>
    <bk>
      <rc t="2" v="6807"/>
    </bk>
    <bk>
      <rc t="2" v="6808"/>
    </bk>
    <bk>
      <rc t="2" v="6809"/>
    </bk>
    <bk>
      <rc t="2" v="6810"/>
    </bk>
    <bk>
      <rc t="2" v="6811"/>
    </bk>
    <bk>
      <rc t="2" v="6812"/>
    </bk>
    <bk>
      <rc t="2" v="6813"/>
    </bk>
    <bk>
      <rc t="2" v="6814"/>
    </bk>
    <bk>
      <rc t="2" v="6815"/>
    </bk>
    <bk>
      <rc t="2" v="6816"/>
    </bk>
    <bk>
      <rc t="2" v="6817"/>
    </bk>
    <bk>
      <rc t="2" v="6818"/>
    </bk>
    <bk>
      <rc t="2" v="6819"/>
    </bk>
    <bk>
      <rc t="2" v="6820"/>
    </bk>
    <bk>
      <rc t="2" v="6821"/>
    </bk>
    <bk>
      <rc t="2" v="6822"/>
    </bk>
    <bk>
      <rc t="2" v="6823"/>
    </bk>
    <bk>
      <rc t="2" v="6824"/>
    </bk>
    <bk>
      <rc t="2" v="6825"/>
    </bk>
    <bk>
      <rc t="2" v="6826"/>
    </bk>
    <bk>
      <rc t="2" v="6827"/>
    </bk>
    <bk>
      <rc t="2" v="6828"/>
    </bk>
    <bk>
      <rc t="2" v="6829"/>
    </bk>
    <bk>
      <rc t="2" v="6830"/>
    </bk>
    <bk>
      <rc t="2" v="6831"/>
    </bk>
    <bk>
      <rc t="2" v="6832"/>
    </bk>
    <bk>
      <rc t="2" v="6833"/>
    </bk>
    <bk>
      <rc t="2" v="6834"/>
    </bk>
    <bk>
      <rc t="2" v="6835"/>
    </bk>
    <bk>
      <rc t="2" v="6836"/>
    </bk>
    <bk>
      <rc t="2" v="6837"/>
    </bk>
    <bk>
      <rc t="2" v="6838"/>
    </bk>
    <bk>
      <rc t="2" v="6839"/>
    </bk>
    <bk>
      <rc t="2" v="6840"/>
    </bk>
    <bk>
      <rc t="2" v="6841"/>
    </bk>
    <bk>
      <rc t="2" v="6842"/>
    </bk>
    <bk>
      <rc t="2" v="6843"/>
    </bk>
    <bk>
      <rc t="2" v="6844"/>
    </bk>
    <bk>
      <rc t="2" v="6845"/>
    </bk>
    <bk>
      <rc t="2" v="6846"/>
    </bk>
    <bk>
      <rc t="2" v="6847"/>
    </bk>
    <bk>
      <rc t="2" v="6848"/>
    </bk>
    <bk>
      <rc t="2" v="6849"/>
    </bk>
    <bk>
      <rc t="2" v="6850"/>
    </bk>
    <bk>
      <rc t="2" v="6851"/>
    </bk>
    <bk>
      <rc t="2" v="6852"/>
    </bk>
    <bk>
      <rc t="2" v="6853"/>
    </bk>
    <bk>
      <rc t="2" v="6854"/>
    </bk>
    <bk>
      <rc t="2" v="6855"/>
    </bk>
    <bk>
      <rc t="2" v="6856"/>
    </bk>
    <bk>
      <rc t="2" v="6857"/>
    </bk>
    <bk>
      <rc t="2" v="6858"/>
    </bk>
    <bk>
      <rc t="2" v="6859"/>
    </bk>
    <bk>
      <rc t="2" v="6860"/>
    </bk>
    <bk>
      <rc t="2" v="6861"/>
    </bk>
    <bk>
      <rc t="2" v="6862"/>
    </bk>
    <bk>
      <rc t="2" v="6863"/>
    </bk>
    <bk>
      <rc t="2" v="6864"/>
    </bk>
    <bk>
      <rc t="2" v="6865"/>
    </bk>
    <bk>
      <rc t="2" v="6866"/>
    </bk>
    <bk>
      <rc t="2" v="6867"/>
    </bk>
    <bk>
      <rc t="2" v="6868"/>
    </bk>
    <bk>
      <rc t="2" v="6869"/>
    </bk>
    <bk>
      <rc t="2" v="6870"/>
    </bk>
    <bk>
      <rc t="2" v="6871"/>
    </bk>
    <bk>
      <rc t="2" v="6872"/>
    </bk>
    <bk>
      <rc t="2" v="6873"/>
    </bk>
    <bk>
      <rc t="2" v="6874"/>
    </bk>
    <bk>
      <rc t="2" v="6875"/>
    </bk>
    <bk>
      <rc t="2" v="6876"/>
    </bk>
    <bk>
      <rc t="2" v="6877"/>
    </bk>
    <bk>
      <rc t="2" v="6878"/>
    </bk>
    <bk>
      <rc t="2" v="6879"/>
    </bk>
    <bk>
      <rc t="2" v="6880"/>
    </bk>
    <bk>
      <rc t="2" v="6881"/>
    </bk>
    <bk>
      <rc t="2" v="6882"/>
    </bk>
    <bk>
      <rc t="2" v="6883"/>
    </bk>
    <bk>
      <rc t="2" v="6884"/>
    </bk>
    <bk>
      <rc t="2" v="6885"/>
    </bk>
    <bk>
      <rc t="2" v="6886"/>
    </bk>
    <bk>
      <rc t="2" v="6887"/>
    </bk>
    <bk>
      <rc t="2" v="6888"/>
    </bk>
    <bk>
      <rc t="2" v="6889"/>
    </bk>
    <bk>
      <rc t="2" v="6890"/>
    </bk>
    <bk>
      <rc t="2" v="6891"/>
    </bk>
    <bk>
      <rc t="2" v="6892"/>
    </bk>
    <bk>
      <rc t="2" v="6893"/>
    </bk>
    <bk>
      <rc t="2" v="6894"/>
    </bk>
    <bk>
      <rc t="2" v="6895"/>
    </bk>
    <bk>
      <rc t="2" v="6896"/>
    </bk>
    <bk>
      <rc t="2" v="6897"/>
    </bk>
    <bk>
      <rc t="2" v="6898"/>
    </bk>
    <bk>
      <rc t="2" v="6899"/>
    </bk>
    <bk>
      <rc t="2" v="6900"/>
    </bk>
    <bk>
      <rc t="2" v="6901"/>
    </bk>
    <bk>
      <rc t="2" v="6902"/>
    </bk>
    <bk>
      <rc t="2" v="6903"/>
    </bk>
    <bk>
      <rc t="2" v="6904"/>
    </bk>
    <bk>
      <rc t="2" v="6905"/>
    </bk>
    <bk>
      <rc t="2" v="6906"/>
    </bk>
    <bk>
      <rc t="2" v="6907"/>
    </bk>
    <bk>
      <rc t="2" v="6908"/>
    </bk>
    <bk>
      <rc t="2" v="6909"/>
    </bk>
    <bk>
      <rc t="2" v="6910"/>
    </bk>
    <bk>
      <rc t="2" v="6911"/>
    </bk>
    <bk>
      <rc t="2" v="6912"/>
    </bk>
    <bk>
      <rc t="2" v="6913"/>
    </bk>
    <bk>
      <rc t="2" v="6914"/>
    </bk>
    <bk>
      <rc t="2" v="6915"/>
    </bk>
    <bk>
      <rc t="2" v="6916"/>
    </bk>
    <bk>
      <rc t="2" v="6917"/>
    </bk>
    <bk>
      <rc t="2" v="6918"/>
    </bk>
    <bk>
      <rc t="2" v="6919"/>
    </bk>
    <bk>
      <rc t="2" v="6920"/>
    </bk>
    <bk>
      <rc t="2" v="6921"/>
    </bk>
    <bk>
      <rc t="2" v="6922"/>
    </bk>
    <bk>
      <rc t="2" v="6923"/>
    </bk>
    <bk>
      <rc t="2" v="6924"/>
    </bk>
    <bk>
      <rc t="2" v="6925"/>
    </bk>
    <bk>
      <rc t="2" v="6926"/>
    </bk>
    <bk>
      <rc t="2" v="6927"/>
    </bk>
    <bk>
      <rc t="2" v="6928"/>
    </bk>
    <bk>
      <rc t="2" v="6929"/>
    </bk>
    <bk>
      <rc t="2" v="6930"/>
    </bk>
    <bk>
      <rc t="2" v="6931"/>
    </bk>
    <bk>
      <rc t="2" v="6932"/>
    </bk>
    <bk>
      <rc t="2" v="6933"/>
    </bk>
    <bk>
      <rc t="2" v="6934"/>
    </bk>
    <bk>
      <rc t="2" v="6935"/>
    </bk>
    <bk>
      <rc t="2" v="6936"/>
    </bk>
    <bk>
      <rc t="2" v="6937"/>
    </bk>
    <bk>
      <rc t="2" v="6938"/>
    </bk>
    <bk>
      <rc t="2" v="6939"/>
    </bk>
    <bk>
      <rc t="2" v="6940"/>
    </bk>
    <bk>
      <rc t="2" v="6941"/>
    </bk>
    <bk>
      <rc t="2" v="6942"/>
    </bk>
    <bk>
      <rc t="2" v="6943"/>
    </bk>
    <bk>
      <rc t="2" v="6944"/>
    </bk>
    <bk>
      <rc t="2" v="6945"/>
    </bk>
    <bk>
      <rc t="2" v="6946"/>
    </bk>
    <bk>
      <rc t="2" v="6947"/>
    </bk>
    <bk>
      <rc t="2" v="6948"/>
    </bk>
    <bk>
      <rc t="2" v="6949"/>
    </bk>
    <bk>
      <rc t="2" v="6950"/>
    </bk>
    <bk>
      <rc t="2" v="6951"/>
    </bk>
    <bk>
      <rc t="2" v="6952"/>
    </bk>
    <bk>
      <rc t="2" v="6953"/>
    </bk>
    <bk>
      <rc t="2" v="6954"/>
    </bk>
    <bk>
      <rc t="2" v="6955"/>
    </bk>
    <bk>
      <rc t="2" v="6956"/>
    </bk>
    <bk>
      <rc t="2" v="6957"/>
    </bk>
    <bk>
      <rc t="2" v="6958"/>
    </bk>
    <bk>
      <rc t="2" v="6959"/>
    </bk>
    <bk>
      <rc t="2" v="6960"/>
    </bk>
    <bk>
      <rc t="2" v="6961"/>
    </bk>
    <bk>
      <rc t="2" v="6962"/>
    </bk>
    <bk>
      <rc t="2" v="6963"/>
    </bk>
    <bk>
      <rc t="2" v="6964"/>
    </bk>
    <bk>
      <rc t="2" v="6965"/>
    </bk>
    <bk>
      <rc t="2" v="6966"/>
    </bk>
    <bk>
      <rc t="2" v="6967"/>
    </bk>
    <bk>
      <rc t="2" v="6968"/>
    </bk>
    <bk>
      <rc t="2" v="6969"/>
    </bk>
    <bk>
      <rc t="2" v="6970"/>
    </bk>
    <bk>
      <rc t="2" v="6971"/>
    </bk>
    <bk>
      <rc t="2" v="6972"/>
    </bk>
    <bk>
      <rc t="2" v="6973"/>
    </bk>
    <bk>
      <rc t="2" v="6974"/>
    </bk>
    <bk>
      <rc t="2" v="6975"/>
    </bk>
    <bk>
      <rc t="2" v="6976"/>
    </bk>
    <bk>
      <rc t="2" v="6977"/>
    </bk>
    <bk>
      <rc t="2" v="6978"/>
    </bk>
    <bk>
      <rc t="2" v="6979"/>
    </bk>
    <bk>
      <rc t="2" v="6980"/>
    </bk>
    <bk>
      <rc t="2" v="6981"/>
    </bk>
    <bk>
      <rc t="2" v="6982"/>
    </bk>
    <bk>
      <rc t="2" v="6983"/>
    </bk>
    <bk>
      <rc t="2" v="6984"/>
    </bk>
    <bk>
      <rc t="2" v="6985"/>
    </bk>
    <bk>
      <rc t="2" v="6986"/>
    </bk>
    <bk>
      <rc t="2" v="6987"/>
    </bk>
    <bk>
      <rc t="2" v="6988"/>
    </bk>
    <bk>
      <rc t="2" v="6989"/>
    </bk>
    <bk>
      <rc t="2" v="6990"/>
    </bk>
    <bk>
      <rc t="2" v="6991"/>
    </bk>
    <bk>
      <rc t="2" v="6992"/>
    </bk>
    <bk>
      <rc t="2" v="6993"/>
    </bk>
    <bk>
      <rc t="2" v="6994"/>
    </bk>
    <bk>
      <rc t="2" v="6995"/>
    </bk>
    <bk>
      <rc t="2" v="6996"/>
    </bk>
    <bk>
      <rc t="2" v="6997"/>
    </bk>
    <bk>
      <rc t="2" v="6998"/>
    </bk>
    <bk>
      <rc t="2" v="6999"/>
    </bk>
    <bk>
      <rc t="2" v="7000"/>
    </bk>
    <bk>
      <rc t="2" v="7001"/>
    </bk>
    <bk>
      <rc t="2" v="7002"/>
    </bk>
    <bk>
      <rc t="2" v="7003"/>
    </bk>
    <bk>
      <rc t="2" v="7004"/>
    </bk>
    <bk>
      <rc t="2" v="7005"/>
    </bk>
    <bk>
      <rc t="2" v="7006"/>
    </bk>
    <bk>
      <rc t="2" v="7007"/>
    </bk>
    <bk>
      <rc t="2" v="7008"/>
    </bk>
    <bk>
      <rc t="2" v="7009"/>
    </bk>
    <bk>
      <rc t="2" v="7010"/>
    </bk>
    <bk>
      <rc t="2" v="7011"/>
    </bk>
    <bk>
      <rc t="2" v="7012"/>
    </bk>
    <bk>
      <rc t="2" v="7013"/>
    </bk>
    <bk>
      <rc t="2" v="7014"/>
    </bk>
    <bk>
      <rc t="2" v="7015"/>
    </bk>
    <bk>
      <rc t="2" v="7016"/>
    </bk>
    <bk>
      <rc t="2" v="7017"/>
    </bk>
    <bk>
      <rc t="2" v="7018"/>
    </bk>
    <bk>
      <rc t="2" v="7019"/>
    </bk>
    <bk>
      <rc t="2" v="7020"/>
    </bk>
    <bk>
      <rc t="2" v="7021"/>
    </bk>
    <bk>
      <rc t="2" v="7022"/>
    </bk>
    <bk>
      <rc t="2" v="7023"/>
    </bk>
    <bk>
      <rc t="2" v="7024"/>
    </bk>
    <bk>
      <rc t="2" v="7025"/>
    </bk>
    <bk>
      <rc t="2" v="7026"/>
    </bk>
    <bk>
      <rc t="2" v="7027"/>
    </bk>
    <bk>
      <rc t="2" v="7028"/>
    </bk>
    <bk>
      <rc t="2" v="7029"/>
    </bk>
    <bk>
      <rc t="2" v="7030"/>
    </bk>
    <bk>
      <rc t="2" v="7031"/>
    </bk>
    <bk>
      <rc t="2" v="7032"/>
    </bk>
    <bk>
      <rc t="2" v="7033"/>
    </bk>
    <bk>
      <rc t="2" v="7034"/>
    </bk>
    <bk>
      <rc t="2" v="7035"/>
    </bk>
    <bk>
      <rc t="2" v="7036"/>
    </bk>
    <bk>
      <rc t="2" v="7037"/>
    </bk>
    <bk>
      <rc t="2" v="7038"/>
    </bk>
    <bk>
      <rc t="2" v="7039"/>
    </bk>
    <bk>
      <rc t="2" v="7040"/>
    </bk>
    <bk>
      <rc t="2" v="7041"/>
    </bk>
    <bk>
      <rc t="2" v="7042"/>
    </bk>
    <bk>
      <rc t="2" v="7043"/>
    </bk>
    <bk>
      <rc t="2" v="7044"/>
    </bk>
    <bk>
      <rc t="2" v="7045"/>
    </bk>
    <bk>
      <rc t="2" v="7046"/>
    </bk>
    <bk>
      <rc t="2" v="7047"/>
    </bk>
    <bk>
      <rc t="2" v="7048"/>
    </bk>
    <bk>
      <rc t="2" v="7049"/>
    </bk>
    <bk>
      <rc t="2" v="7050"/>
    </bk>
    <bk>
      <rc t="2" v="7051"/>
    </bk>
    <bk>
      <rc t="2" v="7052"/>
    </bk>
    <bk>
      <rc t="2" v="7053"/>
    </bk>
    <bk>
      <rc t="2" v="7054"/>
    </bk>
    <bk>
      <rc t="2" v="7055"/>
    </bk>
    <bk>
      <rc t="2" v="7056"/>
    </bk>
    <bk>
      <rc t="2" v="7057"/>
    </bk>
    <bk>
      <rc t="2" v="7058"/>
    </bk>
    <bk>
      <rc t="2" v="7059"/>
    </bk>
    <bk>
      <rc t="2" v="7060"/>
    </bk>
    <bk>
      <rc t="2" v="7061"/>
    </bk>
    <bk>
      <rc t="2" v="7062"/>
    </bk>
    <bk>
      <rc t="2" v="7063"/>
    </bk>
    <bk>
      <rc t="2" v="7064"/>
    </bk>
    <bk>
      <rc t="2" v="7065"/>
    </bk>
    <bk>
      <rc t="2" v="7066"/>
    </bk>
    <bk>
      <rc t="2" v="7067"/>
    </bk>
    <bk>
      <rc t="2" v="7068"/>
    </bk>
    <bk>
      <rc t="2" v="7069"/>
    </bk>
    <bk>
      <rc t="2" v="7070"/>
    </bk>
    <bk>
      <rc t="2" v="7071"/>
    </bk>
    <bk>
      <rc t="2" v="7072"/>
    </bk>
    <bk>
      <rc t="2" v="7073"/>
    </bk>
    <bk>
      <rc t="2" v="7074"/>
    </bk>
    <bk>
      <rc t="2" v="7075"/>
    </bk>
    <bk>
      <rc t="2" v="7076"/>
    </bk>
    <bk>
      <rc t="2" v="7077"/>
    </bk>
    <bk>
      <rc t="2" v="7078"/>
    </bk>
    <bk>
      <rc t="2" v="7079"/>
    </bk>
    <bk>
      <rc t="2" v="7080"/>
    </bk>
    <bk>
      <rc t="2" v="7081"/>
    </bk>
    <bk>
      <rc t="2" v="7082"/>
    </bk>
    <bk>
      <rc t="2" v="7083"/>
    </bk>
    <bk>
      <rc t="2" v="7084"/>
    </bk>
    <bk>
      <rc t="2" v="7085"/>
    </bk>
    <bk>
      <rc t="2" v="7086"/>
    </bk>
    <bk>
      <rc t="2" v="7087"/>
    </bk>
    <bk>
      <rc t="2" v="7088"/>
    </bk>
    <bk>
      <rc t="2" v="7089"/>
    </bk>
    <bk>
      <rc t="2" v="7090"/>
    </bk>
    <bk>
      <rc t="2" v="7091"/>
    </bk>
    <bk>
      <rc t="2" v="7092"/>
    </bk>
    <bk>
      <rc t="2" v="7093"/>
    </bk>
    <bk>
      <rc t="2" v="7094"/>
    </bk>
    <bk>
      <rc t="2" v="7095"/>
    </bk>
    <bk>
      <rc t="2" v="7096"/>
    </bk>
    <bk>
      <rc t="2" v="7097"/>
    </bk>
    <bk>
      <rc t="2" v="7098"/>
    </bk>
    <bk>
      <rc t="2" v="7099"/>
    </bk>
    <bk>
      <rc t="2" v="7100"/>
    </bk>
    <bk>
      <rc t="2" v="7101"/>
    </bk>
    <bk>
      <rc t="2" v="7102"/>
    </bk>
    <bk>
      <rc t="2" v="7103"/>
    </bk>
    <bk>
      <rc t="2" v="7104"/>
    </bk>
    <bk>
      <rc t="2" v="7105"/>
    </bk>
    <bk>
      <rc t="2" v="7106"/>
    </bk>
    <bk>
      <rc t="2" v="7107"/>
    </bk>
    <bk>
      <rc t="2" v="7108"/>
    </bk>
    <bk>
      <rc t="2" v="7109"/>
    </bk>
    <bk>
      <rc t="2" v="7110"/>
    </bk>
    <bk>
      <rc t="2" v="7111"/>
    </bk>
    <bk>
      <rc t="2" v="7112"/>
    </bk>
    <bk>
      <rc t="2" v="7113"/>
    </bk>
    <bk>
      <rc t="2" v="7114"/>
    </bk>
    <bk>
      <rc t="2" v="7115"/>
    </bk>
    <bk>
      <rc t="2" v="7116"/>
    </bk>
    <bk>
      <rc t="2" v="7117"/>
    </bk>
    <bk>
      <rc t="2" v="7118"/>
    </bk>
    <bk>
      <rc t="2" v="7119"/>
    </bk>
    <bk>
      <rc t="2" v="7120"/>
    </bk>
    <bk>
      <rc t="2" v="7121"/>
    </bk>
    <bk>
      <rc t="2" v="7122"/>
    </bk>
    <bk>
      <rc t="2" v="7123"/>
    </bk>
    <bk>
      <rc t="2" v="7124"/>
    </bk>
    <bk>
      <rc t="2" v="7125"/>
    </bk>
    <bk>
      <rc t="2" v="7126"/>
    </bk>
    <bk>
      <rc t="2" v="7127"/>
    </bk>
    <bk>
      <rc t="2" v="7128"/>
    </bk>
    <bk>
      <rc t="2" v="7129"/>
    </bk>
    <bk>
      <rc t="2" v="7130"/>
    </bk>
    <bk>
      <rc t="2" v="7131"/>
    </bk>
    <bk>
      <rc t="2" v="7132"/>
    </bk>
    <bk>
      <rc t="2" v="7133"/>
    </bk>
    <bk>
      <rc t="2" v="7134"/>
    </bk>
    <bk>
      <rc t="2" v="7135"/>
    </bk>
    <bk>
      <rc t="2" v="7136"/>
    </bk>
    <bk>
      <rc t="2" v="7137"/>
    </bk>
    <bk>
      <rc t="2" v="7138"/>
    </bk>
    <bk>
      <rc t="2" v="7139"/>
    </bk>
    <bk>
      <rc t="2" v="7140"/>
    </bk>
    <bk>
      <rc t="2" v="7141"/>
    </bk>
    <bk>
      <rc t="2" v="7142"/>
    </bk>
    <bk>
      <rc t="2" v="7143"/>
    </bk>
    <bk>
      <rc t="2" v="7144"/>
    </bk>
    <bk>
      <rc t="2" v="7145"/>
    </bk>
    <bk>
      <rc t="2" v="7146"/>
    </bk>
    <bk>
      <rc t="2" v="7147"/>
    </bk>
    <bk>
      <rc t="2" v="7148"/>
    </bk>
    <bk>
      <rc t="2" v="7149"/>
    </bk>
    <bk>
      <rc t="2" v="7150"/>
    </bk>
    <bk>
      <rc t="2" v="7151"/>
    </bk>
    <bk>
      <rc t="2" v="7152"/>
    </bk>
    <bk>
      <rc t="2" v="7153"/>
    </bk>
    <bk>
      <rc t="2" v="7154"/>
    </bk>
    <bk>
      <rc t="2" v="7155"/>
    </bk>
    <bk>
      <rc t="2" v="7156"/>
    </bk>
    <bk>
      <rc t="2" v="7157"/>
    </bk>
    <bk>
      <rc t="2" v="7158"/>
    </bk>
    <bk>
      <rc t="2" v="7159"/>
    </bk>
    <bk>
      <rc t="2" v="7160"/>
    </bk>
    <bk>
      <rc t="2" v="7161"/>
    </bk>
    <bk>
      <rc t="2" v="7162"/>
    </bk>
    <bk>
      <rc t="2" v="7163"/>
    </bk>
    <bk>
      <rc t="2" v="7164"/>
    </bk>
    <bk>
      <rc t="2" v="7165"/>
    </bk>
    <bk>
      <rc t="2" v="7166"/>
    </bk>
    <bk>
      <rc t="2" v="7167"/>
    </bk>
    <bk>
      <rc t="2" v="7168"/>
    </bk>
    <bk>
      <rc t="2" v="7169"/>
    </bk>
    <bk>
      <rc t="2" v="7170"/>
    </bk>
    <bk>
      <rc t="2" v="7171"/>
    </bk>
    <bk>
      <rc t="2" v="7172"/>
    </bk>
    <bk>
      <rc t="2" v="7173"/>
    </bk>
    <bk>
      <rc t="2" v="7174"/>
    </bk>
    <bk>
      <rc t="2" v="7175"/>
    </bk>
    <bk>
      <rc t="2" v="7176"/>
    </bk>
    <bk>
      <rc t="2" v="7177"/>
    </bk>
    <bk>
      <rc t="2" v="7178"/>
    </bk>
    <bk>
      <rc t="2" v="7179"/>
    </bk>
    <bk>
      <rc t="2" v="7180"/>
    </bk>
    <bk>
      <rc t="2" v="7181"/>
    </bk>
    <bk>
      <rc t="2" v="7182"/>
    </bk>
    <bk>
      <rc t="2" v="7183"/>
    </bk>
    <bk>
      <rc t="2" v="7184"/>
    </bk>
    <bk>
      <rc t="2" v="7185"/>
    </bk>
    <bk>
      <rc t="2" v="7186"/>
    </bk>
    <bk>
      <rc t="2" v="7187"/>
    </bk>
    <bk>
      <rc t="2" v="7188"/>
    </bk>
    <bk>
      <rc t="2" v="7189"/>
    </bk>
    <bk>
      <rc t="2" v="7190"/>
    </bk>
    <bk>
      <rc t="2" v="7191"/>
    </bk>
    <bk>
      <rc t="2" v="7192"/>
    </bk>
    <bk>
      <rc t="2" v="7193"/>
    </bk>
    <bk>
      <rc t="2" v="7194"/>
    </bk>
    <bk>
      <rc t="2" v="7195"/>
    </bk>
    <bk>
      <rc t="2" v="7196"/>
    </bk>
    <bk>
      <rc t="2" v="7197"/>
    </bk>
    <bk>
      <rc t="2" v="7198"/>
    </bk>
    <bk>
      <rc t="2" v="7199"/>
    </bk>
    <bk>
      <rc t="2" v="7200"/>
    </bk>
    <bk>
      <rc t="2" v="7201"/>
    </bk>
    <bk>
      <rc t="2" v="7202"/>
    </bk>
    <bk>
      <rc t="2" v="7203"/>
    </bk>
    <bk>
      <rc t="2" v="7204"/>
    </bk>
    <bk>
      <rc t="2" v="7205"/>
    </bk>
    <bk>
      <rc t="2" v="7206"/>
    </bk>
    <bk>
      <rc t="2" v="7207"/>
    </bk>
    <bk>
      <rc t="2" v="7208"/>
    </bk>
    <bk>
      <rc t="2" v="7209"/>
    </bk>
    <bk>
      <rc t="2" v="7210"/>
    </bk>
    <bk>
      <rc t="2" v="7211"/>
    </bk>
    <bk>
      <rc t="2" v="7212"/>
    </bk>
    <bk>
      <rc t="2" v="7213"/>
    </bk>
    <bk>
      <rc t="2" v="7214"/>
    </bk>
    <bk>
      <rc t="2" v="7215"/>
    </bk>
    <bk>
      <rc t="2" v="7216"/>
    </bk>
    <bk>
      <rc t="2" v="7217"/>
    </bk>
    <bk>
      <rc t="2" v="7218"/>
    </bk>
    <bk>
      <rc t="2" v="7219"/>
    </bk>
    <bk>
      <rc t="2" v="7220"/>
    </bk>
    <bk>
      <rc t="2" v="7221"/>
    </bk>
    <bk>
      <rc t="2" v="7222"/>
    </bk>
    <bk>
      <rc t="2" v="7223"/>
    </bk>
    <bk>
      <rc t="2" v="7224"/>
    </bk>
    <bk>
      <rc t="2" v="7225"/>
    </bk>
    <bk>
      <rc t="2" v="7226"/>
    </bk>
    <bk>
      <rc t="2" v="7227"/>
    </bk>
    <bk>
      <rc t="2" v="7228"/>
    </bk>
    <bk>
      <rc t="2" v="7229"/>
    </bk>
    <bk>
      <rc t="2" v="7230"/>
    </bk>
    <bk>
      <rc t="2" v="7231"/>
    </bk>
    <bk>
      <rc t="2" v="7232"/>
    </bk>
    <bk>
      <rc t="2" v="7233"/>
    </bk>
    <bk>
      <rc t="2" v="7234"/>
    </bk>
    <bk>
      <rc t="2" v="7235"/>
    </bk>
    <bk>
      <rc t="2" v="7236"/>
    </bk>
    <bk>
      <rc t="2" v="7237"/>
    </bk>
    <bk>
      <rc t="2" v="7238"/>
    </bk>
    <bk>
      <rc t="2" v="7239"/>
    </bk>
    <bk>
      <rc t="2" v="7240"/>
    </bk>
    <bk>
      <rc t="2" v="7241"/>
    </bk>
    <bk>
      <rc t="2" v="7242"/>
    </bk>
    <bk>
      <rc t="2" v="7243"/>
    </bk>
    <bk>
      <rc t="2" v="7244"/>
    </bk>
    <bk>
      <rc t="2" v="7245"/>
    </bk>
    <bk>
      <rc t="2" v="7246"/>
    </bk>
    <bk>
      <rc t="2" v="7247"/>
    </bk>
    <bk>
      <rc t="2" v="7248"/>
    </bk>
    <bk>
      <rc t="2" v="7249"/>
    </bk>
    <bk>
      <rc t="2" v="7250"/>
    </bk>
    <bk>
      <rc t="2" v="7251"/>
    </bk>
    <bk>
      <rc t="2" v="7252"/>
    </bk>
    <bk>
      <rc t="2" v="7253"/>
    </bk>
    <bk>
      <rc t="2" v="7254"/>
    </bk>
    <bk>
      <rc t="2" v="7255"/>
    </bk>
    <bk>
      <rc t="2" v="7256"/>
    </bk>
    <bk>
      <rc t="2" v="7257"/>
    </bk>
    <bk>
      <rc t="2" v="7258"/>
    </bk>
    <bk>
      <rc t="2" v="7259"/>
    </bk>
    <bk>
      <rc t="2" v="7260"/>
    </bk>
    <bk>
      <rc t="2" v="7261"/>
    </bk>
    <bk>
      <rc t="2" v="7262"/>
    </bk>
    <bk>
      <rc t="2" v="7263"/>
    </bk>
    <bk>
      <rc t="2" v="7264"/>
    </bk>
    <bk>
      <rc t="2" v="7265"/>
    </bk>
    <bk>
      <rc t="2" v="7266"/>
    </bk>
    <bk>
      <rc t="2" v="7267"/>
    </bk>
    <bk>
      <rc t="2" v="7268"/>
    </bk>
    <bk>
      <rc t="2" v="7269"/>
    </bk>
    <bk>
      <rc t="2" v="7270"/>
    </bk>
    <bk>
      <rc t="2" v="7271"/>
    </bk>
    <bk>
      <rc t="2" v="7272"/>
    </bk>
    <bk>
      <rc t="2" v="7273"/>
    </bk>
    <bk>
      <rc t="2" v="7274"/>
    </bk>
    <bk>
      <rc t="2" v="7275"/>
    </bk>
    <bk>
      <rc t="2" v="7276"/>
    </bk>
    <bk>
      <rc t="2" v="7277"/>
    </bk>
    <bk>
      <rc t="2" v="7278"/>
    </bk>
    <bk>
      <rc t="2" v="7279"/>
    </bk>
    <bk>
      <rc t="2" v="7280"/>
    </bk>
    <bk>
      <rc t="2" v="7281"/>
    </bk>
    <bk>
      <rc t="2" v="7282"/>
    </bk>
    <bk>
      <rc t="2" v="7283"/>
    </bk>
    <bk>
      <rc t="2" v="7284"/>
    </bk>
    <bk>
      <rc t="2" v="7285"/>
    </bk>
    <bk>
      <rc t="2" v="7286"/>
    </bk>
    <bk>
      <rc t="2" v="7287"/>
    </bk>
    <bk>
      <rc t="2" v="7288"/>
    </bk>
    <bk>
      <rc t="2" v="7289"/>
    </bk>
    <bk>
      <rc t="2" v="7290"/>
    </bk>
    <bk>
      <rc t="2" v="7291"/>
    </bk>
    <bk>
      <rc t="2" v="7292"/>
    </bk>
    <bk>
      <rc t="2" v="7293"/>
    </bk>
    <bk>
      <rc t="2" v="7294"/>
    </bk>
    <bk>
      <rc t="2" v="7295"/>
    </bk>
    <bk>
      <rc t="2" v="7296"/>
    </bk>
    <bk>
      <rc t="2" v="7297"/>
    </bk>
    <bk>
      <rc t="2" v="7298"/>
    </bk>
    <bk>
      <rc t="2" v="7299"/>
    </bk>
    <bk>
      <rc t="2" v="7300"/>
    </bk>
    <bk>
      <rc t="2" v="7301"/>
    </bk>
    <bk>
      <rc t="2" v="7302"/>
    </bk>
    <bk>
      <rc t="2" v="7303"/>
    </bk>
    <bk>
      <rc t="2" v="7304"/>
    </bk>
    <bk>
      <rc t="2" v="7305"/>
    </bk>
    <bk>
      <rc t="2" v="7306"/>
    </bk>
    <bk>
      <rc t="2" v="7307"/>
    </bk>
    <bk>
      <rc t="2" v="7308"/>
    </bk>
    <bk>
      <rc t="2" v="7309"/>
    </bk>
    <bk>
      <rc t="2" v="7310"/>
    </bk>
    <bk>
      <rc t="2" v="7311"/>
    </bk>
    <bk>
      <rc t="2" v="7312"/>
    </bk>
    <bk>
      <rc t="2" v="7313"/>
    </bk>
    <bk>
      <rc t="2" v="7314"/>
    </bk>
    <bk>
      <rc t="2" v="7315"/>
    </bk>
    <bk>
      <rc t="2" v="7316"/>
    </bk>
    <bk>
      <rc t="2" v="7317"/>
    </bk>
    <bk>
      <rc t="2" v="7318"/>
    </bk>
    <bk>
      <rc t="2" v="7319"/>
    </bk>
    <bk>
      <rc t="2" v="7320"/>
    </bk>
    <bk>
      <rc t="2" v="7321"/>
    </bk>
    <bk>
      <rc t="2" v="7322"/>
    </bk>
    <bk>
      <rc t="2" v="7323"/>
    </bk>
    <bk>
      <rc t="2" v="7324"/>
    </bk>
    <bk>
      <rc t="2" v="7325"/>
    </bk>
    <bk>
      <rc t="2" v="7326"/>
    </bk>
    <bk>
      <rc t="2" v="7327"/>
    </bk>
    <bk>
      <rc t="2" v="7328"/>
    </bk>
    <bk>
      <rc t="2" v="7329"/>
    </bk>
    <bk>
      <rc t="2" v="7330"/>
    </bk>
    <bk>
      <rc t="2" v="7331"/>
    </bk>
    <bk>
      <rc t="2" v="7332"/>
    </bk>
    <bk>
      <rc t="2" v="7333"/>
    </bk>
    <bk>
      <rc t="2" v="7334"/>
    </bk>
    <bk>
      <rc t="2" v="7335"/>
    </bk>
    <bk>
      <rc t="2" v="7336"/>
    </bk>
    <bk>
      <rc t="2" v="7337"/>
    </bk>
    <bk>
      <rc t="2" v="7338"/>
    </bk>
    <bk>
      <rc t="2" v="7339"/>
    </bk>
    <bk>
      <rc t="2" v="7340"/>
    </bk>
    <bk>
      <rc t="2" v="7341"/>
    </bk>
    <bk>
      <rc t="2" v="7342"/>
    </bk>
    <bk>
      <rc t="2" v="7343"/>
    </bk>
    <bk>
      <rc t="2" v="7344"/>
    </bk>
    <bk>
      <rc t="2" v="7345"/>
    </bk>
    <bk>
      <rc t="2" v="7346"/>
    </bk>
    <bk>
      <rc t="2" v="7347"/>
    </bk>
    <bk>
      <rc t="2" v="7348"/>
    </bk>
    <bk>
      <rc t="2" v="7349"/>
    </bk>
    <bk>
      <rc t="2" v="7350"/>
    </bk>
    <bk>
      <rc t="2" v="7351"/>
    </bk>
    <bk>
      <rc t="2" v="7352"/>
    </bk>
    <bk>
      <rc t="2" v="7353"/>
    </bk>
    <bk>
      <rc t="2" v="7354"/>
    </bk>
    <bk>
      <rc t="2" v="7355"/>
    </bk>
    <bk>
      <rc t="2" v="7356"/>
    </bk>
    <bk>
      <rc t="2" v="7357"/>
    </bk>
    <bk>
      <rc t="2" v="7358"/>
    </bk>
    <bk>
      <rc t="2" v="7359"/>
    </bk>
    <bk>
      <rc t="2" v="7360"/>
    </bk>
    <bk>
      <rc t="2" v="7361"/>
    </bk>
    <bk>
      <rc t="2" v="7362"/>
    </bk>
    <bk>
      <rc t="2" v="7363"/>
    </bk>
    <bk>
      <rc t="2" v="7364"/>
    </bk>
    <bk>
      <rc t="2" v="7365"/>
    </bk>
    <bk>
      <rc t="2" v="7366"/>
    </bk>
    <bk>
      <rc t="2" v="7367"/>
    </bk>
    <bk>
      <rc t="2" v="7368"/>
    </bk>
    <bk>
      <rc t="2" v="7369"/>
    </bk>
    <bk>
      <rc t="2" v="7370"/>
    </bk>
    <bk>
      <rc t="2" v="7371"/>
    </bk>
    <bk>
      <rc t="2" v="7372"/>
    </bk>
    <bk>
      <rc t="2" v="7373"/>
    </bk>
    <bk>
      <rc t="2" v="7374"/>
    </bk>
    <bk>
      <rc t="2" v="7375"/>
    </bk>
    <bk>
      <rc t="2" v="7376"/>
    </bk>
    <bk>
      <rc t="2" v="7377"/>
    </bk>
    <bk>
      <rc t="2" v="7378"/>
    </bk>
    <bk>
      <rc t="2" v="7379"/>
    </bk>
    <bk>
      <rc t="2" v="7380"/>
    </bk>
    <bk>
      <rc t="2" v="7381"/>
    </bk>
    <bk>
      <rc t="2" v="7382"/>
    </bk>
    <bk>
      <rc t="2" v="7383"/>
    </bk>
    <bk>
      <rc t="2" v="7384"/>
    </bk>
    <bk>
      <rc t="2" v="7385"/>
    </bk>
    <bk>
      <rc t="2" v="7386"/>
    </bk>
    <bk>
      <rc t="2" v="7387"/>
    </bk>
    <bk>
      <rc t="2" v="7388"/>
    </bk>
    <bk>
      <rc t="2" v="7389"/>
    </bk>
    <bk>
      <rc t="2" v="7390"/>
    </bk>
    <bk>
      <rc t="2" v="7391"/>
    </bk>
    <bk>
      <rc t="2" v="7392"/>
    </bk>
    <bk>
      <rc t="2" v="7393"/>
    </bk>
    <bk>
      <rc t="2" v="7394"/>
    </bk>
    <bk>
      <rc t="2" v="7395"/>
    </bk>
    <bk>
      <rc t="2" v="7396"/>
    </bk>
    <bk>
      <rc t="2" v="7397"/>
    </bk>
    <bk>
      <rc t="2" v="7398"/>
    </bk>
    <bk>
      <rc t="2" v="7399"/>
    </bk>
    <bk>
      <rc t="2" v="7400"/>
    </bk>
    <bk>
      <rc t="2" v="7401"/>
    </bk>
    <bk>
      <rc t="2" v="7402"/>
    </bk>
    <bk>
      <rc t="2" v="7403"/>
    </bk>
    <bk>
      <rc t="2" v="7404"/>
    </bk>
    <bk>
      <rc t="2" v="7405"/>
    </bk>
    <bk>
      <rc t="2" v="7406"/>
    </bk>
    <bk>
      <rc t="2" v="7407"/>
    </bk>
    <bk>
      <rc t="2" v="7408"/>
    </bk>
    <bk>
      <rc t="2" v="7409"/>
    </bk>
    <bk>
      <rc t="2" v="7410"/>
    </bk>
    <bk>
      <rc t="2" v="7411"/>
    </bk>
    <bk>
      <rc t="2" v="7412"/>
    </bk>
    <bk>
      <rc t="2" v="7413"/>
    </bk>
    <bk>
      <rc t="2" v="7414"/>
    </bk>
    <bk>
      <rc t="2" v="7415"/>
    </bk>
    <bk>
      <rc t="2" v="7416"/>
    </bk>
    <bk>
      <rc t="2" v="7417"/>
    </bk>
    <bk>
      <rc t="2" v="7418"/>
    </bk>
    <bk>
      <rc t="2" v="7419"/>
    </bk>
    <bk>
      <rc t="2" v="7420"/>
    </bk>
    <bk>
      <rc t="2" v="7421"/>
    </bk>
    <bk>
      <rc t="2" v="7422"/>
    </bk>
    <bk>
      <rc t="2" v="7423"/>
    </bk>
    <bk>
      <rc t="2" v="7424"/>
    </bk>
    <bk>
      <rc t="2" v="7425"/>
    </bk>
    <bk>
      <rc t="2" v="7426"/>
    </bk>
    <bk>
      <rc t="2" v="7427"/>
    </bk>
    <bk>
      <rc t="2" v="7428"/>
    </bk>
    <bk>
      <rc t="2" v="7429"/>
    </bk>
    <bk>
      <rc t="2" v="7430"/>
    </bk>
    <bk>
      <rc t="2" v="7431"/>
    </bk>
    <bk>
      <rc t="2" v="7432"/>
    </bk>
    <bk>
      <rc t="2" v="7433"/>
    </bk>
    <bk>
      <rc t="2" v="7434"/>
    </bk>
    <bk>
      <rc t="2" v="7435"/>
    </bk>
    <bk>
      <rc t="2" v="7436"/>
    </bk>
    <bk>
      <rc t="2" v="7437"/>
    </bk>
    <bk>
      <rc t="2" v="7438"/>
    </bk>
    <bk>
      <rc t="2" v="7439"/>
    </bk>
    <bk>
      <rc t="2" v="7440"/>
    </bk>
    <bk>
      <rc t="2" v="7441"/>
    </bk>
    <bk>
      <rc t="2" v="7442"/>
    </bk>
    <bk>
      <rc t="2" v="7443"/>
    </bk>
    <bk>
      <rc t="2" v="7444"/>
    </bk>
    <bk>
      <rc t="2" v="7445"/>
    </bk>
    <bk>
      <rc t="2" v="7446"/>
    </bk>
    <bk>
      <rc t="2" v="7447"/>
    </bk>
    <bk>
      <rc t="2" v="7448"/>
    </bk>
    <bk>
      <rc t="2" v="7449"/>
    </bk>
    <bk>
      <rc t="2" v="7450"/>
    </bk>
    <bk>
      <rc t="2" v="7451"/>
    </bk>
    <bk>
      <rc t="2" v="7452"/>
    </bk>
    <bk>
      <rc t="2" v="7453"/>
    </bk>
    <bk>
      <rc t="2" v="7454"/>
    </bk>
    <bk>
      <rc t="2" v="7455"/>
    </bk>
    <bk>
      <rc t="2" v="7456"/>
    </bk>
    <bk>
      <rc t="2" v="7457"/>
    </bk>
    <bk>
      <rc t="2" v="7458"/>
    </bk>
    <bk>
      <rc t="2" v="7459"/>
    </bk>
    <bk>
      <rc t="2" v="7460"/>
    </bk>
    <bk>
      <rc t="2" v="7461"/>
    </bk>
    <bk>
      <rc t="2" v="7462"/>
    </bk>
    <bk>
      <rc t="2" v="7463"/>
    </bk>
    <bk>
      <rc t="2" v="7464"/>
    </bk>
    <bk>
      <rc t="2" v="7465"/>
    </bk>
    <bk>
      <rc t="2" v="7466"/>
    </bk>
    <bk>
      <rc t="2" v="7467"/>
    </bk>
    <bk>
      <rc t="2" v="7468"/>
    </bk>
    <bk>
      <rc t="2" v="7469"/>
    </bk>
    <bk>
      <rc t="2" v="7470"/>
    </bk>
    <bk>
      <rc t="2" v="7471"/>
    </bk>
    <bk>
      <rc t="2" v="7472"/>
    </bk>
    <bk>
      <rc t="2" v="7473"/>
    </bk>
    <bk>
      <rc t="2" v="7474"/>
    </bk>
    <bk>
      <rc t="2" v="7475"/>
    </bk>
    <bk>
      <rc t="2" v="7476"/>
    </bk>
    <bk>
      <rc t="2" v="7477"/>
    </bk>
    <bk>
      <rc t="2" v="7478"/>
    </bk>
    <bk>
      <rc t="2" v="7479"/>
    </bk>
    <bk>
      <rc t="2" v="7480"/>
    </bk>
    <bk>
      <rc t="2" v="7481"/>
    </bk>
    <bk>
      <rc t="2" v="7482"/>
    </bk>
    <bk>
      <rc t="2" v="7483"/>
    </bk>
    <bk>
      <rc t="2" v="7484"/>
    </bk>
    <bk>
      <rc t="2" v="7485"/>
    </bk>
    <bk>
      <rc t="2" v="7486"/>
    </bk>
    <bk>
      <rc t="2" v="7487"/>
    </bk>
    <bk>
      <rc t="2" v="7488"/>
    </bk>
    <bk>
      <rc t="2" v="7489"/>
    </bk>
    <bk>
      <rc t="2" v="7490"/>
    </bk>
    <bk>
      <rc t="2" v="7491"/>
    </bk>
    <bk>
      <rc t="2" v="7492"/>
    </bk>
    <bk>
      <rc t="2" v="7493"/>
    </bk>
    <bk>
      <rc t="2" v="7494"/>
    </bk>
    <bk>
      <rc t="2" v="7495"/>
    </bk>
    <bk>
      <rc t="2" v="7496"/>
    </bk>
    <bk>
      <rc t="2" v="7497"/>
    </bk>
    <bk>
      <rc t="2" v="7498"/>
    </bk>
    <bk>
      <rc t="2" v="7499"/>
    </bk>
    <bk>
      <rc t="2" v="7500"/>
    </bk>
    <bk>
      <rc t="2" v="7501"/>
    </bk>
    <bk>
      <rc t="2" v="7502"/>
    </bk>
    <bk>
      <rc t="2" v="7503"/>
    </bk>
    <bk>
      <rc t="2" v="7504"/>
    </bk>
    <bk>
      <rc t="2" v="7505"/>
    </bk>
    <bk>
      <rc t="2" v="7506"/>
    </bk>
    <bk>
      <rc t="2" v="7507"/>
    </bk>
    <bk>
      <rc t="2" v="7508"/>
    </bk>
    <bk>
      <rc t="2" v="7509"/>
    </bk>
    <bk>
      <rc t="2" v="7510"/>
    </bk>
    <bk>
      <rc t="2" v="7511"/>
    </bk>
    <bk>
      <rc t="2" v="7512"/>
    </bk>
    <bk>
      <rc t="2" v="7513"/>
    </bk>
    <bk>
      <rc t="2" v="7514"/>
    </bk>
    <bk>
      <rc t="2" v="7515"/>
    </bk>
    <bk>
      <rc t="2" v="7516"/>
    </bk>
    <bk>
      <rc t="2" v="7517"/>
    </bk>
    <bk>
      <rc t="2" v="7518"/>
    </bk>
    <bk>
      <rc t="2" v="7519"/>
    </bk>
    <bk>
      <rc t="2" v="7520"/>
    </bk>
    <bk>
      <rc t="2" v="7521"/>
    </bk>
    <bk>
      <rc t="2" v="7522"/>
    </bk>
    <bk>
      <rc t="2" v="7523"/>
    </bk>
    <bk>
      <rc t="2" v="7524"/>
    </bk>
    <bk>
      <rc t="2" v="7525"/>
    </bk>
    <bk>
      <rc t="2" v="7526"/>
    </bk>
    <bk>
      <rc t="2" v="7527"/>
    </bk>
    <bk>
      <rc t="2" v="7528"/>
    </bk>
    <bk>
      <rc t="2" v="7529"/>
    </bk>
    <bk>
      <rc t="2" v="7530"/>
    </bk>
    <bk>
      <rc t="2" v="7531"/>
    </bk>
    <bk>
      <rc t="2" v="7532"/>
    </bk>
    <bk>
      <rc t="2" v="7533"/>
    </bk>
    <bk>
      <rc t="2" v="7534"/>
    </bk>
    <bk>
      <rc t="2" v="7535"/>
    </bk>
    <bk>
      <rc t="2" v="7536"/>
    </bk>
    <bk>
      <rc t="2" v="7537"/>
    </bk>
    <bk>
      <rc t="2" v="7538"/>
    </bk>
    <bk>
      <rc t="2" v="7539"/>
    </bk>
    <bk>
      <rc t="2" v="7540"/>
    </bk>
    <bk>
      <rc t="2" v="7541"/>
    </bk>
    <bk>
      <rc t="2" v="7542"/>
    </bk>
    <bk>
      <rc t="2" v="7543"/>
    </bk>
    <bk>
      <rc t="2" v="7544"/>
    </bk>
    <bk>
      <rc t="2" v="7545"/>
    </bk>
    <bk>
      <rc t="2" v="7546"/>
    </bk>
    <bk>
      <rc t="2" v="7547"/>
    </bk>
    <bk>
      <rc t="2" v="7548"/>
    </bk>
    <bk>
      <rc t="2" v="7549"/>
    </bk>
    <bk>
      <rc t="2" v="7550"/>
    </bk>
    <bk>
      <rc t="2" v="7551"/>
    </bk>
    <bk>
      <rc t="2" v="7552"/>
    </bk>
    <bk>
      <rc t="2" v="7553"/>
    </bk>
    <bk>
      <rc t="2" v="7554"/>
    </bk>
    <bk>
      <rc t="2" v="7555"/>
    </bk>
    <bk>
      <rc t="2" v="7556"/>
    </bk>
    <bk>
      <rc t="2" v="7557"/>
    </bk>
    <bk>
      <rc t="2" v="7558"/>
    </bk>
    <bk>
      <rc t="2" v="7559"/>
    </bk>
    <bk>
      <rc t="2" v="7560"/>
    </bk>
    <bk>
      <rc t="2" v="7561"/>
    </bk>
    <bk>
      <rc t="2" v="7562"/>
    </bk>
    <bk>
      <rc t="2" v="7563"/>
    </bk>
    <bk>
      <rc t="2" v="7564"/>
    </bk>
    <bk>
      <rc t="2" v="7565"/>
    </bk>
    <bk>
      <rc t="2" v="7566"/>
    </bk>
    <bk>
      <rc t="2" v="7567"/>
    </bk>
    <bk>
      <rc t="2" v="7568"/>
    </bk>
    <bk>
      <rc t="2" v="7569"/>
    </bk>
    <bk>
      <rc t="2" v="7570"/>
    </bk>
    <bk>
      <rc t="2" v="7571"/>
    </bk>
    <bk>
      <rc t="2" v="7572"/>
    </bk>
    <bk>
      <rc t="2" v="7573"/>
    </bk>
    <bk>
      <rc t="2" v="7574"/>
    </bk>
    <bk>
      <rc t="2" v="7575"/>
    </bk>
    <bk>
      <rc t="2" v="7576"/>
    </bk>
    <bk>
      <rc t="2" v="7577"/>
    </bk>
    <bk>
      <rc t="2" v="7578"/>
    </bk>
    <bk>
      <rc t="2" v="7579"/>
    </bk>
    <bk>
      <rc t="2" v="7580"/>
    </bk>
    <bk>
      <rc t="2" v="7581"/>
    </bk>
    <bk>
      <rc t="2" v="7582"/>
    </bk>
    <bk>
      <rc t="2" v="7583"/>
    </bk>
    <bk>
      <rc t="2" v="7584"/>
    </bk>
    <bk>
      <rc t="2" v="7585"/>
    </bk>
    <bk>
      <rc t="2" v="7586"/>
    </bk>
    <bk>
      <rc t="2" v="7587"/>
    </bk>
    <bk>
      <rc t="2" v="7588"/>
    </bk>
    <bk>
      <rc t="2" v="7589"/>
    </bk>
    <bk>
      <rc t="2" v="7590"/>
    </bk>
    <bk>
      <rc t="2" v="7591"/>
    </bk>
    <bk>
      <rc t="2" v="7592"/>
    </bk>
    <bk>
      <rc t="2" v="7593"/>
    </bk>
    <bk>
      <rc t="2" v="7594"/>
    </bk>
    <bk>
      <rc t="2" v="7595"/>
    </bk>
    <bk>
      <rc t="2" v="7596"/>
    </bk>
    <bk>
      <rc t="2" v="7597"/>
    </bk>
    <bk>
      <rc t="2" v="7598"/>
    </bk>
    <bk>
      <rc t="2" v="7599"/>
    </bk>
    <bk>
      <rc t="2" v="7600"/>
    </bk>
    <bk>
      <rc t="2" v="7601"/>
    </bk>
    <bk>
      <rc t="2" v="7602"/>
    </bk>
    <bk>
      <rc t="2" v="7603"/>
    </bk>
    <bk>
      <rc t="2" v="7604"/>
    </bk>
    <bk>
      <rc t="2" v="7605"/>
    </bk>
    <bk>
      <rc t="2" v="7606"/>
    </bk>
    <bk>
      <rc t="2" v="7607"/>
    </bk>
    <bk>
      <rc t="2" v="7608"/>
    </bk>
    <bk>
      <rc t="2" v="7609"/>
    </bk>
    <bk>
      <rc t="2" v="7610"/>
    </bk>
    <bk>
      <rc t="2" v="7611"/>
    </bk>
    <bk>
      <rc t="2" v="7612"/>
    </bk>
    <bk>
      <rc t="2" v="7613"/>
    </bk>
    <bk>
      <rc t="2" v="7614"/>
    </bk>
    <bk>
      <rc t="2" v="7615"/>
    </bk>
    <bk>
      <rc t="2" v="7616"/>
    </bk>
    <bk>
      <rc t="2" v="7617"/>
    </bk>
    <bk>
      <rc t="2" v="7618"/>
    </bk>
    <bk>
      <rc t="2" v="7619"/>
    </bk>
    <bk>
      <rc t="2" v="7620"/>
    </bk>
    <bk>
      <rc t="2" v="7621"/>
    </bk>
    <bk>
      <rc t="2" v="7622"/>
    </bk>
    <bk>
      <rc t="2" v="7623"/>
    </bk>
    <bk>
      <rc t="2" v="7624"/>
    </bk>
    <bk>
      <rc t="2" v="7625"/>
    </bk>
    <bk>
      <rc t="2" v="7626"/>
    </bk>
    <bk>
      <rc t="2" v="7627"/>
    </bk>
    <bk>
      <rc t="2" v="7628"/>
    </bk>
    <bk>
      <rc t="2" v="7629"/>
    </bk>
    <bk>
      <rc t="2" v="7630"/>
    </bk>
    <bk>
      <rc t="2" v="7631"/>
    </bk>
    <bk>
      <rc t="2" v="7632"/>
    </bk>
    <bk>
      <rc t="2" v="7633"/>
    </bk>
    <bk>
      <rc t="2" v="7634"/>
    </bk>
    <bk>
      <rc t="2" v="7635"/>
    </bk>
    <bk>
      <rc t="2" v="7636"/>
    </bk>
    <bk>
      <rc t="2" v="7637"/>
    </bk>
    <bk>
      <rc t="2" v="7638"/>
    </bk>
    <bk>
      <rc t="2" v="7639"/>
    </bk>
    <bk>
      <rc t="2" v="7640"/>
    </bk>
    <bk>
      <rc t="2" v="7641"/>
    </bk>
    <bk>
      <rc t="2" v="7642"/>
    </bk>
    <bk>
      <rc t="2" v="7643"/>
    </bk>
    <bk>
      <rc t="2" v="7644"/>
    </bk>
    <bk>
      <rc t="2" v="7645"/>
    </bk>
    <bk>
      <rc t="2" v="7646"/>
    </bk>
    <bk>
      <rc t="2" v="7647"/>
    </bk>
    <bk>
      <rc t="2" v="7648"/>
    </bk>
    <bk>
      <rc t="2" v="7649"/>
    </bk>
    <bk>
      <rc t="2" v="7650"/>
    </bk>
    <bk>
      <rc t="2" v="7651"/>
    </bk>
    <bk>
      <rc t="2" v="7652"/>
    </bk>
    <bk>
      <rc t="2" v="7653"/>
    </bk>
    <bk>
      <rc t="2" v="7654"/>
    </bk>
    <bk>
      <rc t="2" v="7655"/>
    </bk>
    <bk>
      <rc t="2" v="7656"/>
    </bk>
    <bk>
      <rc t="2" v="7657"/>
    </bk>
    <bk>
      <rc t="2" v="7658"/>
    </bk>
    <bk>
      <rc t="2" v="7659"/>
    </bk>
    <bk>
      <rc t="2" v="7660"/>
    </bk>
    <bk>
      <rc t="2" v="7661"/>
    </bk>
    <bk>
      <rc t="2" v="7662"/>
    </bk>
    <bk>
      <rc t="2" v="7663"/>
    </bk>
    <bk>
      <rc t="2" v="7664"/>
    </bk>
    <bk>
      <rc t="2" v="7665"/>
    </bk>
    <bk>
      <rc t="2" v="7666"/>
    </bk>
    <bk>
      <rc t="2" v="7667"/>
    </bk>
    <bk>
      <rc t="2" v="7668"/>
    </bk>
    <bk>
      <rc t="2" v="7669"/>
    </bk>
    <bk>
      <rc t="2" v="7670"/>
    </bk>
    <bk>
      <rc t="2" v="7671"/>
    </bk>
    <bk>
      <rc t="2" v="7672"/>
    </bk>
    <bk>
      <rc t="2" v="7673"/>
    </bk>
    <bk>
      <rc t="2" v="7674"/>
    </bk>
    <bk>
      <rc t="2" v="7675"/>
    </bk>
    <bk>
      <rc t="2" v="7676"/>
    </bk>
    <bk>
      <rc t="2" v="7677"/>
    </bk>
    <bk>
      <rc t="2" v="7678"/>
    </bk>
    <bk>
      <rc t="2" v="7679"/>
    </bk>
    <bk>
      <rc t="2" v="7680"/>
    </bk>
    <bk>
      <rc t="2" v="7681"/>
    </bk>
    <bk>
      <rc t="2" v="7682"/>
    </bk>
    <bk>
      <rc t="2" v="7683"/>
    </bk>
    <bk>
      <rc t="2" v="7684"/>
    </bk>
    <bk>
      <rc t="2" v="7685"/>
    </bk>
    <bk>
      <rc t="2" v="7686"/>
    </bk>
    <bk>
      <rc t="2" v="7687"/>
    </bk>
    <bk>
      <rc t="2" v="7688"/>
    </bk>
    <bk>
      <rc t="2" v="7689"/>
    </bk>
    <bk>
      <rc t="2" v="7690"/>
    </bk>
    <bk>
      <rc t="2" v="7691"/>
    </bk>
    <bk>
      <rc t="2" v="7692"/>
    </bk>
    <bk>
      <rc t="2" v="7693"/>
    </bk>
    <bk>
      <rc t="2" v="7694"/>
    </bk>
    <bk>
      <rc t="2" v="7695"/>
    </bk>
    <bk>
      <rc t="2" v="7696"/>
    </bk>
    <bk>
      <rc t="2" v="7697"/>
    </bk>
    <bk>
      <rc t="2" v="7698"/>
    </bk>
    <bk>
      <rc t="2" v="7699"/>
    </bk>
    <bk>
      <rc t="2" v="7700"/>
    </bk>
    <bk>
      <rc t="2" v="7701"/>
    </bk>
    <bk>
      <rc t="2" v="7702"/>
    </bk>
    <bk>
      <rc t="2" v="7703"/>
    </bk>
    <bk>
      <rc t="2" v="7704"/>
    </bk>
    <bk>
      <rc t="2" v="7705"/>
    </bk>
    <bk>
      <rc t="2" v="7706"/>
    </bk>
    <bk>
      <rc t="2" v="7707"/>
    </bk>
    <bk>
      <rc t="2" v="7708"/>
    </bk>
    <bk>
      <rc t="2" v="7709"/>
    </bk>
    <bk>
      <rc t="2" v="7710"/>
    </bk>
    <bk>
      <rc t="2" v="7711"/>
    </bk>
    <bk>
      <rc t="2" v="7712"/>
    </bk>
    <bk>
      <rc t="2" v="7713"/>
    </bk>
    <bk>
      <rc t="2" v="7714"/>
    </bk>
    <bk>
      <rc t="2" v="7715"/>
    </bk>
    <bk>
      <rc t="2" v="7716"/>
    </bk>
    <bk>
      <rc t="2" v="7717"/>
    </bk>
    <bk>
      <rc t="2" v="7718"/>
    </bk>
    <bk>
      <rc t="2" v="7719"/>
    </bk>
    <bk>
      <rc t="2" v="7720"/>
    </bk>
    <bk>
      <rc t="2" v="7721"/>
    </bk>
    <bk>
      <rc t="2" v="7722"/>
    </bk>
    <bk>
      <rc t="2" v="7723"/>
    </bk>
    <bk>
      <rc t="2" v="7724"/>
    </bk>
    <bk>
      <rc t="2" v="7725"/>
    </bk>
    <bk>
      <rc t="2" v="7726"/>
    </bk>
    <bk>
      <rc t="2" v="7727"/>
    </bk>
    <bk>
      <rc t="2" v="7728"/>
    </bk>
    <bk>
      <rc t="2" v="7729"/>
    </bk>
    <bk>
      <rc t="2" v="7730"/>
    </bk>
    <bk>
      <rc t="2" v="7731"/>
    </bk>
    <bk>
      <rc t="2" v="7732"/>
    </bk>
    <bk>
      <rc t="2" v="7733"/>
    </bk>
    <bk>
      <rc t="2" v="7734"/>
    </bk>
    <bk>
      <rc t="2" v="7735"/>
    </bk>
    <bk>
      <rc t="2" v="7736"/>
    </bk>
    <bk>
      <rc t="2" v="7737"/>
    </bk>
    <bk>
      <rc t="2" v="7738"/>
    </bk>
    <bk>
      <rc t="2" v="7739"/>
    </bk>
    <bk>
      <rc t="2" v="7740"/>
    </bk>
    <bk>
      <rc t="2" v="7741"/>
    </bk>
    <bk>
      <rc t="2" v="7742"/>
    </bk>
    <bk>
      <rc t="2" v="7743"/>
    </bk>
    <bk>
      <rc t="2" v="7744"/>
    </bk>
    <bk>
      <rc t="2" v="7745"/>
    </bk>
    <bk>
      <rc t="2" v="7746"/>
    </bk>
    <bk>
      <rc t="2" v="7747"/>
    </bk>
    <bk>
      <rc t="2" v="7748"/>
    </bk>
    <bk>
      <rc t="2" v="7749"/>
    </bk>
    <bk>
      <rc t="2" v="7750"/>
    </bk>
    <bk>
      <rc t="2" v="7751"/>
    </bk>
    <bk>
      <rc t="2" v="7752"/>
    </bk>
    <bk>
      <rc t="2" v="7753"/>
    </bk>
    <bk>
      <rc t="2" v="7754"/>
    </bk>
    <bk>
      <rc t="2" v="7755"/>
    </bk>
    <bk>
      <rc t="2" v="7756"/>
    </bk>
    <bk>
      <rc t="2" v="7757"/>
    </bk>
    <bk>
      <rc t="2" v="7758"/>
    </bk>
    <bk>
      <rc t="2" v="7759"/>
    </bk>
    <bk>
      <rc t="2" v="7760"/>
    </bk>
    <bk>
      <rc t="2" v="7761"/>
    </bk>
    <bk>
      <rc t="2" v="7762"/>
    </bk>
    <bk>
      <rc t="2" v="7763"/>
    </bk>
    <bk>
      <rc t="2" v="7764"/>
    </bk>
    <bk>
      <rc t="2" v="7765"/>
    </bk>
    <bk>
      <rc t="2" v="7766"/>
    </bk>
    <bk>
      <rc t="2" v="7767"/>
    </bk>
    <bk>
      <rc t="2" v="7768"/>
    </bk>
    <bk>
      <rc t="2" v="7769"/>
    </bk>
    <bk>
      <rc t="2" v="7770"/>
    </bk>
    <bk>
      <rc t="2" v="7771"/>
    </bk>
    <bk>
      <rc t="2" v="7772"/>
    </bk>
    <bk>
      <rc t="2" v="7773"/>
    </bk>
    <bk>
      <rc t="2" v="7774"/>
    </bk>
    <bk>
      <rc t="2" v="7775"/>
    </bk>
    <bk>
      <rc t="2" v="7776"/>
    </bk>
    <bk>
      <rc t="2" v="7777"/>
    </bk>
    <bk>
      <rc t="2" v="7778"/>
    </bk>
    <bk>
      <rc t="2" v="7779"/>
    </bk>
    <bk>
      <rc t="2" v="7780"/>
    </bk>
    <bk>
      <rc t="2" v="7781"/>
    </bk>
    <bk>
      <rc t="2" v="7782"/>
    </bk>
    <bk>
      <rc t="2" v="7783"/>
    </bk>
    <bk>
      <rc t="2" v="7784"/>
    </bk>
    <bk>
      <rc t="2" v="7785"/>
    </bk>
    <bk>
      <rc t="2" v="7786"/>
    </bk>
    <bk>
      <rc t="2" v="7787"/>
    </bk>
    <bk>
      <rc t="2" v="7788"/>
    </bk>
    <bk>
      <rc t="2" v="7789"/>
    </bk>
    <bk>
      <rc t="2" v="7790"/>
    </bk>
    <bk>
      <rc t="2" v="7791"/>
    </bk>
    <bk>
      <rc t="2" v="7792"/>
    </bk>
    <bk>
      <rc t="2" v="7793"/>
    </bk>
    <bk>
      <rc t="2" v="7794"/>
    </bk>
    <bk>
      <rc t="2" v="7795"/>
    </bk>
    <bk>
      <rc t="2" v="7796"/>
    </bk>
    <bk>
      <rc t="2" v="7797"/>
    </bk>
    <bk>
      <rc t="2" v="7798"/>
    </bk>
    <bk>
      <rc t="2" v="7799"/>
    </bk>
    <bk>
      <rc t="2" v="7800"/>
    </bk>
    <bk>
      <rc t="2" v="7801"/>
    </bk>
    <bk>
      <rc t="2" v="7802"/>
    </bk>
    <bk>
      <rc t="2" v="7803"/>
    </bk>
    <bk>
      <rc t="2" v="7804"/>
    </bk>
    <bk>
      <rc t="2" v="7805"/>
    </bk>
    <bk>
      <rc t="2" v="7806"/>
    </bk>
    <bk>
      <rc t="2" v="7807"/>
    </bk>
    <bk>
      <rc t="2" v="7808"/>
    </bk>
    <bk>
      <rc t="2" v="7809"/>
    </bk>
    <bk>
      <rc t="2" v="7810"/>
    </bk>
    <bk>
      <rc t="2" v="7811"/>
    </bk>
    <bk>
      <rc t="2" v="7812"/>
    </bk>
    <bk>
      <rc t="2" v="7813"/>
    </bk>
    <bk>
      <rc t="2" v="7814"/>
    </bk>
    <bk>
      <rc t="2" v="7815"/>
    </bk>
    <bk>
      <rc t="2" v="7816"/>
    </bk>
    <bk>
      <rc t="2" v="7817"/>
    </bk>
    <bk>
      <rc t="2" v="7818"/>
    </bk>
    <bk>
      <rc t="2" v="7819"/>
    </bk>
    <bk>
      <rc t="2" v="7820"/>
    </bk>
    <bk>
      <rc t="2" v="7821"/>
    </bk>
    <bk>
      <rc t="2" v="7822"/>
    </bk>
    <bk>
      <rc t="2" v="7823"/>
    </bk>
    <bk>
      <rc t="2" v="7824"/>
    </bk>
    <bk>
      <rc t="2" v="7825"/>
    </bk>
    <bk>
      <rc t="2" v="7826"/>
    </bk>
    <bk>
      <rc t="2" v="7827"/>
    </bk>
    <bk>
      <rc t="2" v="7828"/>
    </bk>
    <bk>
      <rc t="2" v="7829"/>
    </bk>
    <bk>
      <rc t="2" v="7830"/>
    </bk>
    <bk>
      <rc t="2" v="7831"/>
    </bk>
    <bk>
      <rc t="2" v="7832"/>
    </bk>
    <bk>
      <rc t="2" v="7833"/>
    </bk>
    <bk>
      <rc t="2" v="7834"/>
    </bk>
    <bk>
      <rc t="2" v="7835"/>
    </bk>
    <bk>
      <rc t="2" v="7836"/>
    </bk>
    <bk>
      <rc t="2" v="7837"/>
    </bk>
    <bk>
      <rc t="2" v="7838"/>
    </bk>
    <bk>
      <rc t="2" v="7839"/>
    </bk>
    <bk>
      <rc t="2" v="7840"/>
    </bk>
    <bk>
      <rc t="2" v="7841"/>
    </bk>
    <bk>
      <rc t="2" v="7842"/>
    </bk>
    <bk>
      <rc t="2" v="7843"/>
    </bk>
    <bk>
      <rc t="2" v="7844"/>
    </bk>
    <bk>
      <rc t="2" v="7845"/>
    </bk>
    <bk>
      <rc t="2" v="7846"/>
    </bk>
    <bk>
      <rc t="2" v="7847"/>
    </bk>
    <bk>
      <rc t="2" v="7848"/>
    </bk>
    <bk>
      <rc t="2" v="7849"/>
    </bk>
    <bk>
      <rc t="2" v="7850"/>
    </bk>
    <bk>
      <rc t="2" v="7851"/>
    </bk>
    <bk>
      <rc t="2" v="7852"/>
    </bk>
    <bk>
      <rc t="2" v="7853"/>
    </bk>
    <bk>
      <rc t="2" v="7854"/>
    </bk>
    <bk>
      <rc t="2" v="7855"/>
    </bk>
    <bk>
      <rc t="2" v="7856"/>
    </bk>
    <bk>
      <rc t="2" v="7857"/>
    </bk>
    <bk>
      <rc t="2" v="7858"/>
    </bk>
    <bk>
      <rc t="2" v="7859"/>
    </bk>
    <bk>
      <rc t="2" v="7860"/>
    </bk>
    <bk>
      <rc t="2" v="7861"/>
    </bk>
    <bk>
      <rc t="2" v="7862"/>
    </bk>
    <bk>
      <rc t="2" v="7863"/>
    </bk>
    <bk>
      <rc t="2" v="7864"/>
    </bk>
    <bk>
      <rc t="2" v="7865"/>
    </bk>
    <bk>
      <rc t="2" v="7866"/>
    </bk>
    <bk>
      <rc t="2" v="7867"/>
    </bk>
    <bk>
      <rc t="2" v="7868"/>
    </bk>
    <bk>
      <rc t="2" v="7869"/>
    </bk>
    <bk>
      <rc t="2" v="7870"/>
    </bk>
    <bk>
      <rc t="2" v="7871"/>
    </bk>
    <bk>
      <rc t="2" v="7872"/>
    </bk>
    <bk>
      <rc t="2" v="7873"/>
    </bk>
    <bk>
      <rc t="2" v="7874"/>
    </bk>
    <bk>
      <rc t="2" v="7875"/>
    </bk>
    <bk>
      <rc t="2" v="7876"/>
    </bk>
    <bk>
      <rc t="2" v="7877"/>
    </bk>
    <bk>
      <rc t="2" v="7878"/>
    </bk>
    <bk>
      <rc t="2" v="7879"/>
    </bk>
    <bk>
      <rc t="2" v="7880"/>
    </bk>
    <bk>
      <rc t="2" v="7881"/>
    </bk>
    <bk>
      <rc t="2" v="7882"/>
    </bk>
    <bk>
      <rc t="2" v="7883"/>
    </bk>
    <bk>
      <rc t="2" v="7884"/>
    </bk>
    <bk>
      <rc t="2" v="7885"/>
    </bk>
    <bk>
      <rc t="2" v="7886"/>
    </bk>
    <bk>
      <rc t="2" v="7887"/>
    </bk>
    <bk>
      <rc t="2" v="7888"/>
    </bk>
    <bk>
      <rc t="2" v="7889"/>
    </bk>
    <bk>
      <rc t="2" v="7890"/>
    </bk>
    <bk>
      <rc t="2" v="7891"/>
    </bk>
    <bk>
      <rc t="2" v="7892"/>
    </bk>
    <bk>
      <rc t="2" v="7893"/>
    </bk>
    <bk>
      <rc t="2" v="7894"/>
    </bk>
    <bk>
      <rc t="2" v="7895"/>
    </bk>
    <bk>
      <rc t="2" v="7896"/>
    </bk>
    <bk>
      <rc t="2" v="7897"/>
    </bk>
    <bk>
      <rc t="2" v="7898"/>
    </bk>
    <bk>
      <rc t="2" v="7899"/>
    </bk>
    <bk>
      <rc t="2" v="7900"/>
    </bk>
    <bk>
      <rc t="2" v="7901"/>
    </bk>
    <bk>
      <rc t="2" v="7902"/>
    </bk>
    <bk>
      <rc t="2" v="7903"/>
    </bk>
    <bk>
      <rc t="2" v="7904"/>
    </bk>
    <bk>
      <rc t="2" v="7905"/>
    </bk>
    <bk>
      <rc t="2" v="7906"/>
    </bk>
    <bk>
      <rc t="2" v="7907"/>
    </bk>
    <bk>
      <rc t="2" v="7908"/>
    </bk>
    <bk>
      <rc t="2" v="7909"/>
    </bk>
    <bk>
      <rc t="2" v="7910"/>
    </bk>
    <bk>
      <rc t="2" v="7911"/>
    </bk>
    <bk>
      <rc t="2" v="7912"/>
    </bk>
    <bk>
      <rc t="2" v="7913"/>
    </bk>
    <bk>
      <rc t="2" v="7914"/>
    </bk>
    <bk>
      <rc t="2" v="7915"/>
    </bk>
    <bk>
      <rc t="2" v="7916"/>
    </bk>
    <bk>
      <rc t="2" v="7917"/>
    </bk>
    <bk>
      <rc t="2" v="7918"/>
    </bk>
    <bk>
      <rc t="2" v="7919"/>
    </bk>
    <bk>
      <rc t="2" v="7920"/>
    </bk>
    <bk>
      <rc t="2" v="7921"/>
    </bk>
    <bk>
      <rc t="2" v="7922"/>
    </bk>
    <bk>
      <rc t="2" v="7923"/>
    </bk>
    <bk>
      <rc t="2" v="7924"/>
    </bk>
    <bk>
      <rc t="2" v="7925"/>
    </bk>
    <bk>
      <rc t="2" v="7926"/>
    </bk>
    <bk>
      <rc t="2" v="7927"/>
    </bk>
    <bk>
      <rc t="2" v="7928"/>
    </bk>
    <bk>
      <rc t="2" v="7929"/>
    </bk>
    <bk>
      <rc t="2" v="7930"/>
    </bk>
    <bk>
      <rc t="2" v="7931"/>
    </bk>
    <bk>
      <rc t="2" v="7932"/>
    </bk>
    <bk>
      <rc t="2" v="7933"/>
    </bk>
    <bk>
      <rc t="2" v="7934"/>
    </bk>
    <bk>
      <rc t="2" v="7935"/>
    </bk>
    <bk>
      <rc t="2" v="7936"/>
    </bk>
    <bk>
      <rc t="2" v="7937"/>
    </bk>
    <bk>
      <rc t="2" v="7938"/>
    </bk>
    <bk>
      <rc t="2" v="7939"/>
    </bk>
    <bk>
      <rc t="2" v="7940"/>
    </bk>
    <bk>
      <rc t="2" v="7941"/>
    </bk>
    <bk>
      <rc t="2" v="7942"/>
    </bk>
    <bk>
      <rc t="2" v="7943"/>
    </bk>
    <bk>
      <rc t="2" v="7944"/>
    </bk>
    <bk>
      <rc t="2" v="7945"/>
    </bk>
    <bk>
      <rc t="2" v="7946"/>
    </bk>
    <bk>
      <rc t="2" v="7947"/>
    </bk>
    <bk>
      <rc t="2" v="7948"/>
    </bk>
    <bk>
      <rc t="2" v="7949"/>
    </bk>
    <bk>
      <rc t="2" v="7950"/>
    </bk>
    <bk>
      <rc t="2" v="7951"/>
    </bk>
    <bk>
      <rc t="2" v="7952"/>
    </bk>
    <bk>
      <rc t="2" v="7953"/>
    </bk>
    <bk>
      <rc t="2" v="7954"/>
    </bk>
    <bk>
      <rc t="2" v="7955"/>
    </bk>
    <bk>
      <rc t="2" v="7956"/>
    </bk>
    <bk>
      <rc t="2" v="7957"/>
    </bk>
    <bk>
      <rc t="2" v="7958"/>
    </bk>
    <bk>
      <rc t="2" v="7959"/>
    </bk>
    <bk>
      <rc t="2" v="7960"/>
    </bk>
    <bk>
      <rc t="2" v="7961"/>
    </bk>
    <bk>
      <rc t="2" v="7962"/>
    </bk>
    <bk>
      <rc t="2" v="7963"/>
    </bk>
    <bk>
      <rc t="2" v="7964"/>
    </bk>
    <bk>
      <rc t="2" v="7965"/>
    </bk>
    <bk>
      <rc t="2" v="7966"/>
    </bk>
    <bk>
      <rc t="2" v="7967"/>
    </bk>
    <bk>
      <rc t="2" v="7968"/>
    </bk>
    <bk>
      <rc t="2" v="7969"/>
    </bk>
    <bk>
      <rc t="2" v="7970"/>
    </bk>
    <bk>
      <rc t="2" v="7971"/>
    </bk>
    <bk>
      <rc t="2" v="7972"/>
    </bk>
    <bk>
      <rc t="2" v="7973"/>
    </bk>
    <bk>
      <rc t="2" v="7974"/>
    </bk>
    <bk>
      <rc t="2" v="7975"/>
    </bk>
    <bk>
      <rc t="2" v="7976"/>
    </bk>
    <bk>
      <rc t="2" v="7977"/>
    </bk>
    <bk>
      <rc t="2" v="7978"/>
    </bk>
    <bk>
      <rc t="2" v="7979"/>
    </bk>
    <bk>
      <rc t="2" v="7980"/>
    </bk>
    <bk>
      <rc t="2" v="7981"/>
    </bk>
    <bk>
      <rc t="2" v="7982"/>
    </bk>
    <bk>
      <rc t="2" v="7983"/>
    </bk>
    <bk>
      <rc t="2" v="7984"/>
    </bk>
    <bk>
      <rc t="2" v="7985"/>
    </bk>
    <bk>
      <rc t="2" v="7986"/>
    </bk>
    <bk>
      <rc t="2" v="7987"/>
    </bk>
    <bk>
      <rc t="2" v="7988"/>
    </bk>
    <bk>
      <rc t="2" v="7989"/>
    </bk>
    <bk>
      <rc t="2" v="7990"/>
    </bk>
    <bk>
      <rc t="2" v="7991"/>
    </bk>
    <bk>
      <rc t="2" v="7992"/>
    </bk>
    <bk>
      <rc t="2" v="7993"/>
    </bk>
    <bk>
      <rc t="2" v="7994"/>
    </bk>
    <bk>
      <rc t="2" v="7995"/>
    </bk>
    <bk>
      <rc t="2" v="7996"/>
    </bk>
    <bk>
      <rc t="2" v="7997"/>
    </bk>
    <bk>
      <rc t="2" v="7998"/>
    </bk>
    <bk>
      <rc t="2" v="7999"/>
    </bk>
    <bk>
      <rc t="2" v="8000"/>
    </bk>
    <bk>
      <rc t="2" v="8001"/>
    </bk>
    <bk>
      <rc t="2" v="8002"/>
    </bk>
    <bk>
      <rc t="2" v="8003"/>
    </bk>
    <bk>
      <rc t="2" v="8004"/>
    </bk>
    <bk>
      <rc t="2" v="8005"/>
    </bk>
    <bk>
      <rc t="2" v="8006"/>
    </bk>
    <bk>
      <rc t="2" v="8007"/>
    </bk>
    <bk>
      <rc t="2" v="8008"/>
    </bk>
    <bk>
      <rc t="2" v="8009"/>
    </bk>
    <bk>
      <rc t="2" v="8010"/>
    </bk>
    <bk>
      <rc t="2" v="8011"/>
    </bk>
    <bk>
      <rc t="2" v="8012"/>
    </bk>
    <bk>
      <rc t="2" v="8013"/>
    </bk>
    <bk>
      <rc t="2" v="8014"/>
    </bk>
    <bk>
      <rc t="2" v="8015"/>
    </bk>
    <bk>
      <rc t="2" v="8016"/>
    </bk>
    <bk>
      <rc t="2" v="8017"/>
    </bk>
    <bk>
      <rc t="2" v="8018"/>
    </bk>
    <bk>
      <rc t="2" v="8019"/>
    </bk>
    <bk>
      <rc t="2" v="8020"/>
    </bk>
    <bk>
      <rc t="2" v="8021"/>
    </bk>
    <bk>
      <rc t="2" v="8022"/>
    </bk>
    <bk>
      <rc t="2" v="8023"/>
    </bk>
    <bk>
      <rc t="2" v="8024"/>
    </bk>
    <bk>
      <rc t="2" v="8025"/>
    </bk>
    <bk>
      <rc t="2" v="8026"/>
    </bk>
    <bk>
      <rc t="2" v="8027"/>
    </bk>
    <bk>
      <rc t="2" v="8028"/>
    </bk>
    <bk>
      <rc t="2" v="8029"/>
    </bk>
    <bk>
      <rc t="2" v="8030"/>
    </bk>
    <bk>
      <rc t="2" v="8031"/>
    </bk>
    <bk>
      <rc t="2" v="8032"/>
    </bk>
    <bk>
      <rc t="2" v="8033"/>
    </bk>
    <bk>
      <rc t="2" v="8034"/>
    </bk>
    <bk>
      <rc t="2" v="8035"/>
    </bk>
    <bk>
      <rc t="2" v="8036"/>
    </bk>
    <bk>
      <rc t="2" v="8037"/>
    </bk>
    <bk>
      <rc t="2" v="8038"/>
    </bk>
    <bk>
      <rc t="2" v="8039"/>
    </bk>
    <bk>
      <rc t="2" v="8040"/>
    </bk>
    <bk>
      <rc t="2" v="8041"/>
    </bk>
    <bk>
      <rc t="2" v="8042"/>
    </bk>
    <bk>
      <rc t="2" v="8043"/>
    </bk>
    <bk>
      <rc t="2" v="8044"/>
    </bk>
    <bk>
      <rc t="2" v="8045"/>
    </bk>
    <bk>
      <rc t="2" v="8046"/>
    </bk>
    <bk>
      <rc t="2" v="8047"/>
    </bk>
    <bk>
      <rc t="2" v="8048"/>
    </bk>
    <bk>
      <rc t="2" v="8049"/>
    </bk>
    <bk>
      <rc t="2" v="8050"/>
    </bk>
    <bk>
      <rc t="2" v="8051"/>
    </bk>
    <bk>
      <rc t="2" v="8052"/>
    </bk>
    <bk>
      <rc t="2" v="8053"/>
    </bk>
    <bk>
      <rc t="2" v="8054"/>
    </bk>
    <bk>
      <rc t="2" v="8055"/>
    </bk>
    <bk>
      <rc t="2" v="8056"/>
    </bk>
    <bk>
      <rc t="2" v="8057"/>
    </bk>
    <bk>
      <rc t="2" v="8058"/>
    </bk>
    <bk>
      <rc t="2" v="8059"/>
    </bk>
    <bk>
      <rc t="2" v="8060"/>
    </bk>
    <bk>
      <rc t="2" v="8061"/>
    </bk>
    <bk>
      <rc t="2" v="8062"/>
    </bk>
    <bk>
      <rc t="2" v="8063"/>
    </bk>
    <bk>
      <rc t="2" v="8064"/>
    </bk>
    <bk>
      <rc t="2" v="8065"/>
    </bk>
    <bk>
      <rc t="2" v="8066"/>
    </bk>
    <bk>
      <rc t="2" v="8067"/>
    </bk>
    <bk>
      <rc t="2" v="8068"/>
    </bk>
    <bk>
      <rc t="2" v="8069"/>
    </bk>
    <bk>
      <rc t="2" v="8070"/>
    </bk>
    <bk>
      <rc t="2" v="8071"/>
    </bk>
    <bk>
      <rc t="2" v="8072"/>
    </bk>
    <bk>
      <rc t="2" v="8073"/>
    </bk>
    <bk>
      <rc t="2" v="8074"/>
    </bk>
    <bk>
      <rc t="2" v="8075"/>
    </bk>
    <bk>
      <rc t="2" v="8076"/>
    </bk>
    <bk>
      <rc t="2" v="8077"/>
    </bk>
    <bk>
      <rc t="2" v="8078"/>
    </bk>
    <bk>
      <rc t="2" v="8079"/>
    </bk>
    <bk>
      <rc t="2" v="8080"/>
    </bk>
    <bk>
      <rc t="2" v="8081"/>
    </bk>
    <bk>
      <rc t="2" v="8082"/>
    </bk>
    <bk>
      <rc t="2" v="8083"/>
    </bk>
    <bk>
      <rc t="2" v="8084"/>
    </bk>
    <bk>
      <rc t="2" v="8085"/>
    </bk>
    <bk>
      <rc t="2" v="8086"/>
    </bk>
    <bk>
      <rc t="2" v="8087"/>
    </bk>
    <bk>
      <rc t="2" v="8088"/>
    </bk>
    <bk>
      <rc t="2" v="8089"/>
    </bk>
    <bk>
      <rc t="2" v="8090"/>
    </bk>
    <bk>
      <rc t="2" v="8091"/>
    </bk>
    <bk>
      <rc t="2" v="8092"/>
    </bk>
    <bk>
      <rc t="2" v="8093"/>
    </bk>
    <bk>
      <rc t="2" v="8094"/>
    </bk>
    <bk>
      <rc t="2" v="8095"/>
    </bk>
    <bk>
      <rc t="2" v="8096"/>
    </bk>
    <bk>
      <rc t="2" v="8097"/>
    </bk>
    <bk>
      <rc t="2" v="8098"/>
    </bk>
    <bk>
      <rc t="2" v="8099"/>
    </bk>
    <bk>
      <rc t="2" v="8100"/>
    </bk>
    <bk>
      <rc t="2" v="8101"/>
    </bk>
    <bk>
      <rc t="2" v="8102"/>
    </bk>
    <bk>
      <rc t="2" v="8103"/>
    </bk>
    <bk>
      <rc t="2" v="8104"/>
    </bk>
    <bk>
      <rc t="2" v="8105"/>
    </bk>
    <bk>
      <rc t="2" v="8106"/>
    </bk>
    <bk>
      <rc t="2" v="8107"/>
    </bk>
    <bk>
      <rc t="2" v="8108"/>
    </bk>
    <bk>
      <rc t="2" v="8109"/>
    </bk>
    <bk>
      <rc t="2" v="8110"/>
    </bk>
    <bk>
      <rc t="2" v="8111"/>
    </bk>
    <bk>
      <rc t="2" v="8112"/>
    </bk>
    <bk>
      <rc t="2" v="8113"/>
    </bk>
    <bk>
      <rc t="2" v="8114"/>
    </bk>
    <bk>
      <rc t="2" v="8115"/>
    </bk>
    <bk>
      <rc t="2" v="8116"/>
    </bk>
    <bk>
      <rc t="2" v="8117"/>
    </bk>
    <bk>
      <rc t="2" v="8118"/>
    </bk>
    <bk>
      <rc t="2" v="8119"/>
    </bk>
    <bk>
      <rc t="2" v="8120"/>
    </bk>
    <bk>
      <rc t="2" v="8121"/>
    </bk>
    <bk>
      <rc t="2" v="8122"/>
    </bk>
    <bk>
      <rc t="2" v="8123"/>
    </bk>
    <bk>
      <rc t="2" v="8124"/>
    </bk>
    <bk>
      <rc t="2" v="8125"/>
    </bk>
    <bk>
      <rc t="2" v="8126"/>
    </bk>
    <bk>
      <rc t="2" v="8127"/>
    </bk>
    <bk>
      <rc t="2" v="8128"/>
    </bk>
    <bk>
      <rc t="2" v="8129"/>
    </bk>
    <bk>
      <rc t="2" v="8130"/>
    </bk>
    <bk>
      <rc t="2" v="8131"/>
    </bk>
    <bk>
      <rc t="2" v="8132"/>
    </bk>
    <bk>
      <rc t="2" v="8133"/>
    </bk>
    <bk>
      <rc t="2" v="8134"/>
    </bk>
    <bk>
      <rc t="2" v="8135"/>
    </bk>
    <bk>
      <rc t="2" v="8136"/>
    </bk>
    <bk>
      <rc t="2" v="8137"/>
    </bk>
    <bk>
      <rc t="2" v="8138"/>
    </bk>
    <bk>
      <rc t="2" v="8139"/>
    </bk>
    <bk>
      <rc t="2" v="8140"/>
    </bk>
    <bk>
      <rc t="2" v="8141"/>
    </bk>
    <bk>
      <rc t="2" v="8142"/>
    </bk>
    <bk>
      <rc t="2" v="8143"/>
    </bk>
    <bk>
      <rc t="2" v="8144"/>
    </bk>
    <bk>
      <rc t="2" v="8145"/>
    </bk>
    <bk>
      <rc t="2" v="8146"/>
    </bk>
    <bk>
      <rc t="2" v="8147"/>
    </bk>
    <bk>
      <rc t="2" v="8148"/>
    </bk>
    <bk>
      <rc t="2" v="8149"/>
    </bk>
    <bk>
      <rc t="2" v="8150"/>
    </bk>
    <bk>
      <rc t="2" v="8151"/>
    </bk>
    <bk>
      <rc t="2" v="8152"/>
    </bk>
    <bk>
      <rc t="2" v="8153"/>
    </bk>
    <bk>
      <rc t="2" v="8154"/>
    </bk>
    <bk>
      <rc t="2" v="8155"/>
    </bk>
    <bk>
      <rc t="2" v="8156"/>
    </bk>
    <bk>
      <rc t="2" v="8157"/>
    </bk>
    <bk>
      <rc t="2" v="8158"/>
    </bk>
    <bk>
      <rc t="2" v="8159"/>
    </bk>
    <bk>
      <rc t="2" v="8160"/>
    </bk>
    <bk>
      <rc t="2" v="8161"/>
    </bk>
    <bk>
      <rc t="2" v="8162"/>
    </bk>
    <bk>
      <rc t="2" v="8163"/>
    </bk>
    <bk>
      <rc t="2" v="8164"/>
    </bk>
    <bk>
      <rc t="2" v="8165"/>
    </bk>
    <bk>
      <rc t="2" v="8166"/>
    </bk>
    <bk>
      <rc t="2" v="8167"/>
    </bk>
    <bk>
      <rc t="2" v="8168"/>
    </bk>
    <bk>
      <rc t="2" v="8169"/>
    </bk>
    <bk>
      <rc t="2" v="8170"/>
    </bk>
    <bk>
      <rc t="2" v="8171"/>
    </bk>
    <bk>
      <rc t="2" v="8172"/>
    </bk>
    <bk>
      <rc t="2" v="8173"/>
    </bk>
    <bk>
      <rc t="2" v="8174"/>
    </bk>
    <bk>
      <rc t="2" v="8175"/>
    </bk>
    <bk>
      <rc t="2" v="8176"/>
    </bk>
    <bk>
      <rc t="2" v="8177"/>
    </bk>
    <bk>
      <rc t="2" v="8178"/>
    </bk>
    <bk>
      <rc t="2" v="8179"/>
    </bk>
    <bk>
      <rc t="2" v="8180"/>
    </bk>
    <bk>
      <rc t="2" v="8181"/>
    </bk>
    <bk>
      <rc t="2" v="8182"/>
    </bk>
    <bk>
      <rc t="2" v="8183"/>
    </bk>
    <bk>
      <rc t="2" v="8184"/>
    </bk>
    <bk>
      <rc t="2" v="8185"/>
    </bk>
    <bk>
      <rc t="2" v="8186"/>
    </bk>
    <bk>
      <rc t="2" v="8187"/>
    </bk>
    <bk>
      <rc t="2" v="8188"/>
    </bk>
    <bk>
      <rc t="2" v="8189"/>
    </bk>
    <bk>
      <rc t="2" v="8190"/>
    </bk>
    <bk>
      <rc t="2" v="8191"/>
    </bk>
    <bk>
      <rc t="2" v="8192"/>
    </bk>
    <bk>
      <rc t="2" v="8193"/>
    </bk>
    <bk>
      <rc t="2" v="8194"/>
    </bk>
    <bk>
      <rc t="2" v="8195"/>
    </bk>
    <bk>
      <rc t="2" v="8196"/>
    </bk>
    <bk>
      <rc t="2" v="8197"/>
    </bk>
    <bk>
      <rc t="2" v="8198"/>
    </bk>
    <bk>
      <rc t="2" v="8199"/>
    </bk>
    <bk>
      <rc t="2" v="8200"/>
    </bk>
    <bk>
      <rc t="2" v="8201"/>
    </bk>
    <bk>
      <rc t="2" v="8202"/>
    </bk>
    <bk>
      <rc t="2" v="8203"/>
    </bk>
    <bk>
      <rc t="2" v="8204"/>
    </bk>
    <bk>
      <rc t="2" v="8205"/>
    </bk>
    <bk>
      <rc t="2" v="8206"/>
    </bk>
    <bk>
      <rc t="2" v="8207"/>
    </bk>
    <bk>
      <rc t="2" v="8208"/>
    </bk>
    <bk>
      <rc t="2" v="8209"/>
    </bk>
    <bk>
      <rc t="2" v="8210"/>
    </bk>
    <bk>
      <rc t="2" v="8211"/>
    </bk>
    <bk>
      <rc t="2" v="8212"/>
    </bk>
    <bk>
      <rc t="2" v="8213"/>
    </bk>
    <bk>
      <rc t="2" v="8214"/>
    </bk>
    <bk>
      <rc t="2" v="8215"/>
    </bk>
    <bk>
      <rc t="2" v="8216"/>
    </bk>
    <bk>
      <rc t="2" v="8217"/>
    </bk>
    <bk>
      <rc t="2" v="8218"/>
    </bk>
    <bk>
      <rc t="2" v="8219"/>
    </bk>
    <bk>
      <rc t="2" v="8220"/>
    </bk>
    <bk>
      <rc t="2" v="8221"/>
    </bk>
    <bk>
      <rc t="2" v="8222"/>
    </bk>
    <bk>
      <rc t="2" v="8223"/>
    </bk>
    <bk>
      <rc t="2" v="8224"/>
    </bk>
    <bk>
      <rc t="2" v="8225"/>
    </bk>
    <bk>
      <rc t="2" v="8226"/>
    </bk>
    <bk>
      <rc t="2" v="8227"/>
    </bk>
    <bk>
      <rc t="2" v="8228"/>
    </bk>
    <bk>
      <rc t="2" v="8229"/>
    </bk>
    <bk>
      <rc t="2" v="8230"/>
    </bk>
    <bk>
      <rc t="2" v="8231"/>
    </bk>
    <bk>
      <rc t="2" v="8232"/>
    </bk>
    <bk>
      <rc t="2" v="8233"/>
    </bk>
    <bk>
      <rc t="2" v="8234"/>
    </bk>
    <bk>
      <rc t="2" v="8235"/>
    </bk>
    <bk>
      <rc t="2" v="8236"/>
    </bk>
    <bk>
      <rc t="2" v="8237"/>
    </bk>
    <bk>
      <rc t="2" v="8238"/>
    </bk>
    <bk>
      <rc t="2" v="8239"/>
    </bk>
    <bk>
      <rc t="2" v="8240"/>
    </bk>
    <bk>
      <rc t="2" v="8241"/>
    </bk>
    <bk>
      <rc t="2" v="8242"/>
    </bk>
    <bk>
      <rc t="2" v="8243"/>
    </bk>
    <bk>
      <rc t="2" v="8244"/>
    </bk>
    <bk>
      <rc t="2" v="8245"/>
    </bk>
    <bk>
      <rc t="2" v="8246"/>
    </bk>
    <bk>
      <rc t="2" v="8247"/>
    </bk>
    <bk>
      <rc t="2" v="8248"/>
    </bk>
    <bk>
      <rc t="2" v="8249"/>
    </bk>
    <bk>
      <rc t="2" v="8250"/>
    </bk>
    <bk>
      <rc t="2" v="8251"/>
    </bk>
    <bk>
      <rc t="2" v="8252"/>
    </bk>
    <bk>
      <rc t="2" v="8253"/>
    </bk>
    <bk>
      <rc t="2" v="8254"/>
    </bk>
    <bk>
      <rc t="2" v="8255"/>
    </bk>
    <bk>
      <rc t="2" v="8256"/>
    </bk>
    <bk>
      <rc t="2" v="8257"/>
    </bk>
    <bk>
      <rc t="2" v="8258"/>
    </bk>
    <bk>
      <rc t="2" v="8259"/>
    </bk>
    <bk>
      <rc t="2" v="8260"/>
    </bk>
    <bk>
      <rc t="2" v="8261"/>
    </bk>
    <bk>
      <rc t="2" v="8262"/>
    </bk>
    <bk>
      <rc t="2" v="8263"/>
    </bk>
    <bk>
      <rc t="2" v="8264"/>
    </bk>
    <bk>
      <rc t="2" v="8265"/>
    </bk>
    <bk>
      <rc t="2" v="8266"/>
    </bk>
    <bk>
      <rc t="2" v="8267"/>
    </bk>
    <bk>
      <rc t="2" v="8268"/>
    </bk>
    <bk>
      <rc t="2" v="8269"/>
    </bk>
    <bk>
      <rc t="2" v="8270"/>
    </bk>
    <bk>
      <rc t="2" v="8271"/>
    </bk>
    <bk>
      <rc t="2" v="8272"/>
    </bk>
    <bk>
      <rc t="2" v="8273"/>
    </bk>
    <bk>
      <rc t="2" v="8274"/>
    </bk>
    <bk>
      <rc t="2" v="8275"/>
    </bk>
    <bk>
      <rc t="2" v="8276"/>
    </bk>
    <bk>
      <rc t="2" v="8277"/>
    </bk>
    <bk>
      <rc t="2" v="8278"/>
    </bk>
    <bk>
      <rc t="2" v="8279"/>
    </bk>
    <bk>
      <rc t="2" v="8280"/>
    </bk>
    <bk>
      <rc t="2" v="8281"/>
    </bk>
    <bk>
      <rc t="2" v="8282"/>
    </bk>
    <bk>
      <rc t="2" v="8283"/>
    </bk>
    <bk>
      <rc t="2" v="8284"/>
    </bk>
    <bk>
      <rc t="2" v="8285"/>
    </bk>
    <bk>
      <rc t="2" v="8286"/>
    </bk>
    <bk>
      <rc t="2" v="8287"/>
    </bk>
    <bk>
      <rc t="2" v="8288"/>
    </bk>
    <bk>
      <rc t="2" v="8289"/>
    </bk>
    <bk>
      <rc t="2" v="8290"/>
    </bk>
    <bk>
      <rc t="2" v="8291"/>
    </bk>
    <bk>
      <rc t="2" v="8292"/>
    </bk>
    <bk>
      <rc t="2" v="8293"/>
    </bk>
    <bk>
      <rc t="2" v="8294"/>
    </bk>
    <bk>
      <rc t="2" v="8295"/>
    </bk>
    <bk>
      <rc t="2" v="8296"/>
    </bk>
    <bk>
      <rc t="2" v="8297"/>
    </bk>
    <bk>
      <rc t="2" v="8298"/>
    </bk>
    <bk>
      <rc t="2" v="8299"/>
    </bk>
    <bk>
      <rc t="2" v="8300"/>
    </bk>
    <bk>
      <rc t="2" v="8301"/>
    </bk>
    <bk>
      <rc t="2" v="8302"/>
    </bk>
    <bk>
      <rc t="2" v="8303"/>
    </bk>
    <bk>
      <rc t="2" v="8304"/>
    </bk>
    <bk>
      <rc t="2" v="8305"/>
    </bk>
    <bk>
      <rc t="2" v="8306"/>
    </bk>
    <bk>
      <rc t="2" v="8307"/>
    </bk>
    <bk>
      <rc t="2" v="8308"/>
    </bk>
    <bk>
      <rc t="2" v="8309"/>
    </bk>
    <bk>
      <rc t="2" v="8310"/>
    </bk>
    <bk>
      <rc t="2" v="8311"/>
    </bk>
    <bk>
      <rc t="2" v="8312"/>
    </bk>
    <bk>
      <rc t="2" v="8313"/>
    </bk>
    <bk>
      <rc t="2" v="8314"/>
    </bk>
    <bk>
      <rc t="2" v="8315"/>
    </bk>
    <bk>
      <rc t="2" v="8316"/>
    </bk>
    <bk>
      <rc t="2" v="8317"/>
    </bk>
    <bk>
      <rc t="2" v="8318"/>
    </bk>
    <bk>
      <rc t="2" v="8319"/>
    </bk>
    <bk>
      <rc t="2" v="8320"/>
    </bk>
    <bk>
      <rc t="2" v="8321"/>
    </bk>
    <bk>
      <rc t="2" v="8322"/>
    </bk>
    <bk>
      <rc t="2" v="8323"/>
    </bk>
    <bk>
      <rc t="2" v="8324"/>
    </bk>
    <bk>
      <rc t="2" v="8325"/>
    </bk>
    <bk>
      <rc t="2" v="8326"/>
    </bk>
    <bk>
      <rc t="2" v="8327"/>
    </bk>
    <bk>
      <rc t="2" v="8328"/>
    </bk>
    <bk>
      <rc t="2" v="8329"/>
    </bk>
    <bk>
      <rc t="2" v="8330"/>
    </bk>
    <bk>
      <rc t="2" v="8331"/>
    </bk>
    <bk>
      <rc t="2" v="8332"/>
    </bk>
    <bk>
      <rc t="2" v="8333"/>
    </bk>
    <bk>
      <rc t="2" v="8334"/>
    </bk>
    <bk>
      <rc t="2" v="8335"/>
    </bk>
    <bk>
      <rc t="2" v="8336"/>
    </bk>
    <bk>
      <rc t="2" v="8337"/>
    </bk>
    <bk>
      <rc t="2" v="8338"/>
    </bk>
    <bk>
      <rc t="2" v="8339"/>
    </bk>
    <bk>
      <rc t="2" v="8340"/>
    </bk>
    <bk>
      <rc t="2" v="8341"/>
    </bk>
    <bk>
      <rc t="2" v="8342"/>
    </bk>
    <bk>
      <rc t="2" v="8343"/>
    </bk>
    <bk>
      <rc t="2" v="8344"/>
    </bk>
    <bk>
      <rc t="2" v="8345"/>
    </bk>
    <bk>
      <rc t="2" v="8346"/>
    </bk>
    <bk>
      <rc t="2" v="8347"/>
    </bk>
    <bk>
      <rc t="2" v="8348"/>
    </bk>
    <bk>
      <rc t="2" v="8349"/>
    </bk>
    <bk>
      <rc t="2" v="8350"/>
    </bk>
    <bk>
      <rc t="2" v="8351"/>
    </bk>
    <bk>
      <rc t="2" v="8352"/>
    </bk>
    <bk>
      <rc t="2" v="8353"/>
    </bk>
    <bk>
      <rc t="2" v="8354"/>
    </bk>
    <bk>
      <rc t="2" v="8355"/>
    </bk>
    <bk>
      <rc t="2" v="8356"/>
    </bk>
    <bk>
      <rc t="2" v="8357"/>
    </bk>
    <bk>
      <rc t="2" v="8358"/>
    </bk>
    <bk>
      <rc t="2" v="8359"/>
    </bk>
    <bk>
      <rc t="2" v="8360"/>
    </bk>
    <bk>
      <rc t="2" v="8361"/>
    </bk>
    <bk>
      <rc t="2" v="8362"/>
    </bk>
    <bk>
      <rc t="2" v="8363"/>
    </bk>
    <bk>
      <rc t="2" v="8364"/>
    </bk>
    <bk>
      <rc t="2" v="8365"/>
    </bk>
    <bk>
      <rc t="2" v="8366"/>
    </bk>
    <bk>
      <rc t="2" v="8367"/>
    </bk>
    <bk>
      <rc t="2" v="8368"/>
    </bk>
    <bk>
      <rc t="2" v="8369"/>
    </bk>
    <bk>
      <rc t="2" v="8370"/>
    </bk>
    <bk>
      <rc t="2" v="8371"/>
    </bk>
    <bk>
      <rc t="2" v="8372"/>
    </bk>
    <bk>
      <rc t="2" v="8373"/>
    </bk>
    <bk>
      <rc t="2" v="8374"/>
    </bk>
    <bk>
      <rc t="2" v="8375"/>
    </bk>
    <bk>
      <rc t="2" v="8376"/>
    </bk>
    <bk>
      <rc t="2" v="8377"/>
    </bk>
    <bk>
      <rc t="2" v="8378"/>
    </bk>
    <bk>
      <rc t="2" v="8379"/>
    </bk>
    <bk>
      <rc t="2" v="8380"/>
    </bk>
    <bk>
      <rc t="2" v="8381"/>
    </bk>
    <bk>
      <rc t="2" v="8382"/>
    </bk>
    <bk>
      <rc t="2" v="8383"/>
    </bk>
    <bk>
      <rc t="2" v="8384"/>
    </bk>
    <bk>
      <rc t="2" v="8385"/>
    </bk>
    <bk>
      <rc t="2" v="8386"/>
    </bk>
    <bk>
      <rc t="2" v="8387"/>
    </bk>
    <bk>
      <rc t="2" v="8388"/>
    </bk>
    <bk>
      <rc t="2" v="8389"/>
    </bk>
    <bk>
      <rc t="2" v="8390"/>
    </bk>
    <bk>
      <rc t="2" v="8391"/>
    </bk>
    <bk>
      <rc t="2" v="8392"/>
    </bk>
    <bk>
      <rc t="2" v="8393"/>
    </bk>
    <bk>
      <rc t="2" v="8394"/>
    </bk>
    <bk>
      <rc t="2" v="8395"/>
    </bk>
    <bk>
      <rc t="2" v="8396"/>
    </bk>
    <bk>
      <rc t="2" v="8397"/>
    </bk>
    <bk>
      <rc t="2" v="8398"/>
    </bk>
    <bk>
      <rc t="2" v="8399"/>
    </bk>
    <bk>
      <rc t="2" v="8400"/>
    </bk>
    <bk>
      <rc t="2" v="8401"/>
    </bk>
    <bk>
      <rc t="2" v="8402"/>
    </bk>
    <bk>
      <rc t="2" v="8403"/>
    </bk>
    <bk>
      <rc t="2" v="8404"/>
    </bk>
    <bk>
      <rc t="2" v="8405"/>
    </bk>
    <bk>
      <rc t="2" v="8406"/>
    </bk>
    <bk>
      <rc t="2" v="8407"/>
    </bk>
    <bk>
      <rc t="2" v="8408"/>
    </bk>
    <bk>
      <rc t="2" v="8409"/>
    </bk>
    <bk>
      <rc t="2" v="8410"/>
    </bk>
    <bk>
      <rc t="2" v="8411"/>
    </bk>
    <bk>
      <rc t="2" v="8412"/>
    </bk>
    <bk>
      <rc t="2" v="8413"/>
    </bk>
    <bk>
      <rc t="2" v="8414"/>
    </bk>
    <bk>
      <rc t="2" v="8415"/>
    </bk>
    <bk>
      <rc t="2" v="8416"/>
    </bk>
    <bk>
      <rc t="2" v="8417"/>
    </bk>
    <bk>
      <rc t="2" v="8418"/>
    </bk>
    <bk>
      <rc t="2" v="8419"/>
    </bk>
    <bk>
      <rc t="2" v="8420"/>
    </bk>
    <bk>
      <rc t="2" v="8421"/>
    </bk>
    <bk>
      <rc t="2" v="8422"/>
    </bk>
    <bk>
      <rc t="2" v="8423"/>
    </bk>
    <bk>
      <rc t="2" v="8424"/>
    </bk>
    <bk>
      <rc t="2" v="8425"/>
    </bk>
    <bk>
      <rc t="2" v="8426"/>
    </bk>
    <bk>
      <rc t="2" v="8427"/>
    </bk>
    <bk>
      <rc t="2" v="8428"/>
    </bk>
    <bk>
      <rc t="2" v="8429"/>
    </bk>
    <bk>
      <rc t="2" v="8430"/>
    </bk>
    <bk>
      <rc t="2" v="8431"/>
    </bk>
    <bk>
      <rc t="2" v="8432"/>
    </bk>
    <bk>
      <rc t="2" v="8433"/>
    </bk>
    <bk>
      <rc t="2" v="8434"/>
    </bk>
    <bk>
      <rc t="2" v="8435"/>
    </bk>
    <bk>
      <rc t="2" v="8436"/>
    </bk>
    <bk>
      <rc t="2" v="8437"/>
    </bk>
    <bk>
      <rc t="2" v="8438"/>
    </bk>
    <bk>
      <rc t="2" v="8439"/>
    </bk>
    <bk>
      <rc t="2" v="8440"/>
    </bk>
    <bk>
      <rc t="2" v="8441"/>
    </bk>
    <bk>
      <rc t="2" v="8442"/>
    </bk>
    <bk>
      <rc t="2" v="8443"/>
    </bk>
    <bk>
      <rc t="2" v="8444"/>
    </bk>
    <bk>
      <rc t="2" v="8445"/>
    </bk>
    <bk>
      <rc t="2" v="8446"/>
    </bk>
    <bk>
      <rc t="2" v="8447"/>
    </bk>
    <bk>
      <rc t="2" v="8448"/>
    </bk>
    <bk>
      <rc t="2" v="8449"/>
    </bk>
    <bk>
      <rc t="2" v="8450"/>
    </bk>
    <bk>
      <rc t="2" v="8451"/>
    </bk>
    <bk>
      <rc t="2" v="8452"/>
    </bk>
    <bk>
      <rc t="2" v="8453"/>
    </bk>
    <bk>
      <rc t="2" v="8454"/>
    </bk>
    <bk>
      <rc t="2" v="8455"/>
    </bk>
    <bk>
      <rc t="2" v="8456"/>
    </bk>
    <bk>
      <rc t="2" v="8457"/>
    </bk>
    <bk>
      <rc t="2" v="8458"/>
    </bk>
    <bk>
      <rc t="2" v="8459"/>
    </bk>
    <bk>
      <rc t="2" v="8460"/>
    </bk>
    <bk>
      <rc t="2" v="8461"/>
    </bk>
    <bk>
      <rc t="2" v="8462"/>
    </bk>
    <bk>
      <rc t="2" v="8463"/>
    </bk>
    <bk>
      <rc t="2" v="8464"/>
    </bk>
    <bk>
      <rc t="2" v="8465"/>
    </bk>
    <bk>
      <rc t="2" v="8466"/>
    </bk>
    <bk>
      <rc t="2" v="8467"/>
    </bk>
    <bk>
      <rc t="2" v="8468"/>
    </bk>
    <bk>
      <rc t="2" v="8469"/>
    </bk>
    <bk>
      <rc t="2" v="8470"/>
    </bk>
    <bk>
      <rc t="2" v="8471"/>
    </bk>
    <bk>
      <rc t="2" v="8472"/>
    </bk>
    <bk>
      <rc t="2" v="8473"/>
    </bk>
    <bk>
      <rc t="2" v="8474"/>
    </bk>
    <bk>
      <rc t="2" v="8475"/>
    </bk>
    <bk>
      <rc t="2" v="8476"/>
    </bk>
    <bk>
      <rc t="2" v="8477"/>
    </bk>
    <bk>
      <rc t="2" v="8478"/>
    </bk>
    <bk>
      <rc t="2" v="8479"/>
    </bk>
    <bk>
      <rc t="2" v="8480"/>
    </bk>
    <bk>
      <rc t="2" v="8481"/>
    </bk>
    <bk>
      <rc t="2" v="8482"/>
    </bk>
    <bk>
      <rc t="2" v="8483"/>
    </bk>
    <bk>
      <rc t="2" v="8484"/>
    </bk>
    <bk>
      <rc t="2" v="8485"/>
    </bk>
    <bk>
      <rc t="2" v="8486"/>
    </bk>
    <bk>
      <rc t="2" v="8487"/>
    </bk>
    <bk>
      <rc t="2" v="8488"/>
    </bk>
    <bk>
      <rc t="2" v="8489"/>
    </bk>
    <bk>
      <rc t="2" v="8490"/>
    </bk>
    <bk>
      <rc t="2" v="8491"/>
    </bk>
    <bk>
      <rc t="2" v="8492"/>
    </bk>
    <bk>
      <rc t="2" v="8493"/>
    </bk>
    <bk>
      <rc t="2" v="8494"/>
    </bk>
    <bk>
      <rc t="2" v="8495"/>
    </bk>
    <bk>
      <rc t="2" v="8496"/>
    </bk>
    <bk>
      <rc t="2" v="8497"/>
    </bk>
    <bk>
      <rc t="2" v="8498"/>
    </bk>
    <bk>
      <rc t="2" v="8499"/>
    </bk>
    <bk>
      <rc t="2" v="8500"/>
    </bk>
    <bk>
      <rc t="2" v="8501"/>
    </bk>
    <bk>
      <rc t="2" v="8502"/>
    </bk>
    <bk>
      <rc t="2" v="8503"/>
    </bk>
    <bk>
      <rc t="2" v="8504"/>
    </bk>
    <bk>
      <rc t="2" v="8505"/>
    </bk>
    <bk>
      <rc t="2" v="8506"/>
    </bk>
    <bk>
      <rc t="2" v="8507"/>
    </bk>
    <bk>
      <rc t="2" v="8508"/>
    </bk>
    <bk>
      <rc t="2" v="8509"/>
    </bk>
    <bk>
      <rc t="2" v="8510"/>
    </bk>
    <bk>
      <rc t="2" v="8511"/>
    </bk>
    <bk>
      <rc t="2" v="8512"/>
    </bk>
    <bk>
      <rc t="2" v="8513"/>
    </bk>
    <bk>
      <rc t="2" v="8514"/>
    </bk>
    <bk>
      <rc t="2" v="8515"/>
    </bk>
    <bk>
      <rc t="2" v="8516"/>
    </bk>
    <bk>
      <rc t="2" v="8517"/>
    </bk>
    <bk>
      <rc t="2" v="8518"/>
    </bk>
    <bk>
      <rc t="2" v="8519"/>
    </bk>
    <bk>
      <rc t="2" v="8520"/>
    </bk>
    <bk>
      <rc t="2" v="8521"/>
    </bk>
    <bk>
      <rc t="2" v="8522"/>
    </bk>
    <bk>
      <rc t="2" v="8523"/>
    </bk>
    <bk>
      <rc t="2" v="8524"/>
    </bk>
    <bk>
      <rc t="2" v="8525"/>
    </bk>
    <bk>
      <rc t="2" v="8526"/>
    </bk>
    <bk>
      <rc t="2" v="8527"/>
    </bk>
    <bk>
      <rc t="2" v="8528"/>
    </bk>
    <bk>
      <rc t="2" v="8529"/>
    </bk>
    <bk>
      <rc t="2" v="8530"/>
    </bk>
    <bk>
      <rc t="2" v="8531"/>
    </bk>
    <bk>
      <rc t="2" v="8532"/>
    </bk>
    <bk>
      <rc t="2" v="8533"/>
    </bk>
    <bk>
      <rc t="2" v="8534"/>
    </bk>
    <bk>
      <rc t="2" v="8535"/>
    </bk>
    <bk>
      <rc t="2" v="8536"/>
    </bk>
    <bk>
      <rc t="2" v="8537"/>
    </bk>
    <bk>
      <rc t="2" v="8538"/>
    </bk>
    <bk>
      <rc t="2" v="8539"/>
    </bk>
    <bk>
      <rc t="2" v="8540"/>
    </bk>
    <bk>
      <rc t="2" v="8541"/>
    </bk>
    <bk>
      <rc t="2" v="8542"/>
    </bk>
    <bk>
      <rc t="2" v="8543"/>
    </bk>
    <bk>
      <rc t="2" v="8544"/>
    </bk>
    <bk>
      <rc t="2" v="8545"/>
    </bk>
    <bk>
      <rc t="2" v="8546"/>
    </bk>
    <bk>
      <rc t="2" v="8547"/>
    </bk>
    <bk>
      <rc t="2" v="8548"/>
    </bk>
    <bk>
      <rc t="2" v="8549"/>
    </bk>
    <bk>
      <rc t="2" v="8550"/>
    </bk>
    <bk>
      <rc t="2" v="8551"/>
    </bk>
    <bk>
      <rc t="2" v="8552"/>
    </bk>
    <bk>
      <rc t="2" v="8553"/>
    </bk>
    <bk>
      <rc t="2" v="8554"/>
    </bk>
    <bk>
      <rc t="2" v="8555"/>
    </bk>
    <bk>
      <rc t="2" v="8556"/>
    </bk>
    <bk>
      <rc t="2" v="8557"/>
    </bk>
    <bk>
      <rc t="2" v="8558"/>
    </bk>
    <bk>
      <rc t="2" v="8559"/>
    </bk>
    <bk>
      <rc t="2" v="8560"/>
    </bk>
    <bk>
      <rc t="2" v="8561"/>
    </bk>
    <bk>
      <rc t="2" v="8562"/>
    </bk>
    <bk>
      <rc t="2" v="8563"/>
    </bk>
    <bk>
      <rc t="2" v="8564"/>
    </bk>
    <bk>
      <rc t="2" v="8565"/>
    </bk>
    <bk>
      <rc t="2" v="8566"/>
    </bk>
    <bk>
      <rc t="2" v="8567"/>
    </bk>
    <bk>
      <rc t="2" v="8568"/>
    </bk>
    <bk>
      <rc t="2" v="8569"/>
    </bk>
    <bk>
      <rc t="2" v="8570"/>
    </bk>
    <bk>
      <rc t="2" v="8571"/>
    </bk>
    <bk>
      <rc t="2" v="8572"/>
    </bk>
    <bk>
      <rc t="2" v="8573"/>
    </bk>
    <bk>
      <rc t="2" v="8574"/>
    </bk>
    <bk>
      <rc t="2" v="8575"/>
    </bk>
    <bk>
      <rc t="2" v="8576"/>
    </bk>
    <bk>
      <rc t="2" v="8577"/>
    </bk>
    <bk>
      <rc t="2" v="8578"/>
    </bk>
    <bk>
      <rc t="2" v="8579"/>
    </bk>
    <bk>
      <rc t="2" v="8580"/>
    </bk>
    <bk>
      <rc t="2" v="8581"/>
    </bk>
    <bk>
      <rc t="2" v="8582"/>
    </bk>
    <bk>
      <rc t="2" v="8583"/>
    </bk>
    <bk>
      <rc t="2" v="8584"/>
    </bk>
    <bk>
      <rc t="2" v="8585"/>
    </bk>
    <bk>
      <rc t="2" v="8586"/>
    </bk>
    <bk>
      <rc t="2" v="8587"/>
    </bk>
    <bk>
      <rc t="2" v="8588"/>
    </bk>
    <bk>
      <rc t="2" v="8589"/>
    </bk>
    <bk>
      <rc t="2" v="8590"/>
    </bk>
    <bk>
      <rc t="2" v="8591"/>
    </bk>
    <bk>
      <rc t="2" v="8592"/>
    </bk>
    <bk>
      <rc t="2" v="8593"/>
    </bk>
    <bk>
      <rc t="2" v="8594"/>
    </bk>
    <bk>
      <rc t="2" v="8595"/>
    </bk>
    <bk>
      <rc t="2" v="8596"/>
    </bk>
    <bk>
      <rc t="2" v="8597"/>
    </bk>
    <bk>
      <rc t="2" v="8598"/>
    </bk>
    <bk>
      <rc t="2" v="8599"/>
    </bk>
    <bk>
      <rc t="2" v="8600"/>
    </bk>
    <bk>
      <rc t="2" v="8601"/>
    </bk>
    <bk>
      <rc t="2" v="8602"/>
    </bk>
    <bk>
      <rc t="2" v="8603"/>
    </bk>
    <bk>
      <rc t="2" v="8604"/>
    </bk>
    <bk>
      <rc t="2" v="8605"/>
    </bk>
    <bk>
      <rc t="2" v="8606"/>
    </bk>
    <bk>
      <rc t="2" v="8607"/>
    </bk>
    <bk>
      <rc t="2" v="8608"/>
    </bk>
    <bk>
      <rc t="2" v="8609"/>
    </bk>
    <bk>
      <rc t="2" v="8610"/>
    </bk>
    <bk>
      <rc t="2" v="8611"/>
    </bk>
    <bk>
      <rc t="2" v="8612"/>
    </bk>
    <bk>
      <rc t="2" v="8613"/>
    </bk>
    <bk>
      <rc t="2" v="8614"/>
    </bk>
    <bk>
      <rc t="2" v="8615"/>
    </bk>
    <bk>
      <rc t="2" v="8616"/>
    </bk>
    <bk>
      <rc t="2" v="8617"/>
    </bk>
    <bk>
      <rc t="2" v="8618"/>
    </bk>
    <bk>
      <rc t="2" v="8619"/>
    </bk>
    <bk>
      <rc t="2" v="8620"/>
    </bk>
    <bk>
      <rc t="2" v="8621"/>
    </bk>
    <bk>
      <rc t="2" v="8622"/>
    </bk>
    <bk>
      <rc t="2" v="8623"/>
    </bk>
    <bk>
      <rc t="2" v="8624"/>
    </bk>
    <bk>
      <rc t="2" v="8625"/>
    </bk>
    <bk>
      <rc t="2" v="8626"/>
    </bk>
    <bk>
      <rc t="2" v="8627"/>
    </bk>
    <bk>
      <rc t="2" v="8628"/>
    </bk>
    <bk>
      <rc t="2" v="8629"/>
    </bk>
    <bk>
      <rc t="2" v="8630"/>
    </bk>
    <bk>
      <rc t="2" v="8631"/>
    </bk>
    <bk>
      <rc t="2" v="8632"/>
    </bk>
    <bk>
      <rc t="2" v="8633"/>
    </bk>
    <bk>
      <rc t="2" v="8634"/>
    </bk>
    <bk>
      <rc t="2" v="8635"/>
    </bk>
    <bk>
      <rc t="2" v="8636"/>
    </bk>
    <bk>
      <rc t="2" v="8637"/>
    </bk>
    <bk>
      <rc t="2" v="8638"/>
    </bk>
    <bk>
      <rc t="2" v="8639"/>
    </bk>
    <bk>
      <rc t="2" v="8640"/>
    </bk>
    <bk>
      <rc t="2" v="8641"/>
    </bk>
    <bk>
      <rc t="2" v="8642"/>
    </bk>
    <bk>
      <rc t="2" v="8643"/>
    </bk>
    <bk>
      <rc t="2" v="8644"/>
    </bk>
    <bk>
      <rc t="2" v="8645"/>
    </bk>
    <bk>
      <rc t="2" v="8646"/>
    </bk>
    <bk>
      <rc t="2" v="8647"/>
    </bk>
    <bk>
      <rc t="2" v="8648"/>
    </bk>
    <bk>
      <rc t="2" v="8649"/>
    </bk>
    <bk>
      <rc t="2" v="8650"/>
    </bk>
    <bk>
      <rc t="2" v="8651"/>
    </bk>
    <bk>
      <rc t="2" v="8652"/>
    </bk>
    <bk>
      <rc t="2" v="8653"/>
    </bk>
    <bk>
      <rc t="2" v="8654"/>
    </bk>
    <bk>
      <rc t="2" v="8655"/>
    </bk>
    <bk>
      <rc t="2" v="8656"/>
    </bk>
    <bk>
      <rc t="2" v="8657"/>
    </bk>
    <bk>
      <rc t="2" v="8658"/>
    </bk>
    <bk>
      <rc t="2" v="8659"/>
    </bk>
    <bk>
      <rc t="2" v="8660"/>
    </bk>
    <bk>
      <rc t="2" v="8661"/>
    </bk>
    <bk>
      <rc t="2" v="8662"/>
    </bk>
    <bk>
      <rc t="2" v="8663"/>
    </bk>
    <bk>
      <rc t="2" v="8664"/>
    </bk>
    <bk>
      <rc t="2" v="8665"/>
    </bk>
    <bk>
      <rc t="2" v="8666"/>
    </bk>
    <bk>
      <rc t="2" v="8667"/>
    </bk>
    <bk>
      <rc t="2" v="8668"/>
    </bk>
    <bk>
      <rc t="2" v="8669"/>
    </bk>
    <bk>
      <rc t="2" v="8670"/>
    </bk>
    <bk>
      <rc t="2" v="8671"/>
    </bk>
    <bk>
      <rc t="2" v="8672"/>
    </bk>
    <bk>
      <rc t="2" v="8673"/>
    </bk>
    <bk>
      <rc t="2" v="8674"/>
    </bk>
    <bk>
      <rc t="2" v="8675"/>
    </bk>
    <bk>
      <rc t="2" v="8676"/>
    </bk>
    <bk>
      <rc t="2" v="8677"/>
    </bk>
    <bk>
      <rc t="2" v="8678"/>
    </bk>
    <bk>
      <rc t="2" v="8679"/>
    </bk>
    <bk>
      <rc t="2" v="8680"/>
    </bk>
    <bk>
      <rc t="2" v="8681"/>
    </bk>
    <bk>
      <rc t="2" v="8682"/>
    </bk>
    <bk>
      <rc t="2" v="8683"/>
    </bk>
    <bk>
      <rc t="2" v="8684"/>
    </bk>
    <bk>
      <rc t="2" v="8685"/>
    </bk>
    <bk>
      <rc t="2" v="8686"/>
    </bk>
    <bk>
      <rc t="2" v="8687"/>
    </bk>
    <bk>
      <rc t="2" v="8688"/>
    </bk>
    <bk>
      <rc t="2" v="8689"/>
    </bk>
    <bk>
      <rc t="2" v="8690"/>
    </bk>
    <bk>
      <rc t="2" v="8691"/>
    </bk>
    <bk>
      <rc t="2" v="8692"/>
    </bk>
    <bk>
      <rc t="2" v="8693"/>
    </bk>
    <bk>
      <rc t="2" v="8694"/>
    </bk>
    <bk>
      <rc t="2" v="8695"/>
    </bk>
    <bk>
      <rc t="2" v="8696"/>
    </bk>
    <bk>
      <rc t="2" v="8697"/>
    </bk>
    <bk>
      <rc t="2" v="8698"/>
    </bk>
    <bk>
      <rc t="2" v="8699"/>
    </bk>
    <bk>
      <rc t="2" v="8700"/>
    </bk>
    <bk>
      <rc t="2" v="8701"/>
    </bk>
    <bk>
      <rc t="2" v="8702"/>
    </bk>
    <bk>
      <rc t="2" v="8703"/>
    </bk>
    <bk>
      <rc t="2" v="8704"/>
    </bk>
    <bk>
      <rc t="2" v="8705"/>
    </bk>
    <bk>
      <rc t="2" v="8706"/>
    </bk>
    <bk>
      <rc t="2" v="8707"/>
    </bk>
    <bk>
      <rc t="2" v="8708"/>
    </bk>
    <bk>
      <rc t="2" v="8709"/>
    </bk>
    <bk>
      <rc t="2" v="8710"/>
    </bk>
    <bk>
      <rc t="2" v="8711"/>
    </bk>
    <bk>
      <rc t="2" v="8712"/>
    </bk>
    <bk>
      <rc t="2" v="8713"/>
    </bk>
    <bk>
      <rc t="2" v="8714"/>
    </bk>
    <bk>
      <rc t="2" v="8715"/>
    </bk>
    <bk>
      <rc t="2" v="8716"/>
    </bk>
    <bk>
      <rc t="2" v="8717"/>
    </bk>
    <bk>
      <rc t="2" v="8718"/>
    </bk>
    <bk>
      <rc t="2" v="8719"/>
    </bk>
    <bk>
      <rc t="2" v="8720"/>
    </bk>
    <bk>
      <rc t="2" v="8721"/>
    </bk>
    <bk>
      <rc t="2" v="8722"/>
    </bk>
    <bk>
      <rc t="2" v="8723"/>
    </bk>
    <bk>
      <rc t="2" v="8724"/>
    </bk>
    <bk>
      <rc t="2" v="8725"/>
    </bk>
    <bk>
      <rc t="2" v="8726"/>
    </bk>
    <bk>
      <rc t="2" v="8727"/>
    </bk>
    <bk>
      <rc t="2" v="8728"/>
    </bk>
    <bk>
      <rc t="2" v="8729"/>
    </bk>
    <bk>
      <rc t="2" v="8730"/>
    </bk>
    <bk>
      <rc t="2" v="8731"/>
    </bk>
    <bk>
      <rc t="2" v="8732"/>
    </bk>
    <bk>
      <rc t="2" v="8733"/>
    </bk>
    <bk>
      <rc t="2" v="8734"/>
    </bk>
    <bk>
      <rc t="2" v="8735"/>
    </bk>
    <bk>
      <rc t="2" v="8736"/>
    </bk>
    <bk>
      <rc t="2" v="8737"/>
    </bk>
    <bk>
      <rc t="2" v="8738"/>
    </bk>
    <bk>
      <rc t="2" v="8739"/>
    </bk>
    <bk>
      <rc t="2" v="8740"/>
    </bk>
    <bk>
      <rc t="2" v="8741"/>
    </bk>
    <bk>
      <rc t="2" v="8742"/>
    </bk>
    <bk>
      <rc t="2" v="8743"/>
    </bk>
    <bk>
      <rc t="2" v="8744"/>
    </bk>
    <bk>
      <rc t="2" v="8745"/>
    </bk>
    <bk>
      <rc t="2" v="8746"/>
    </bk>
    <bk>
      <rc t="2" v="8747"/>
    </bk>
    <bk>
      <rc t="2" v="8748"/>
    </bk>
    <bk>
      <rc t="2" v="8749"/>
    </bk>
    <bk>
      <rc t="2" v="8750"/>
    </bk>
    <bk>
      <rc t="2" v="8751"/>
    </bk>
    <bk>
      <rc t="2" v="8752"/>
    </bk>
    <bk>
      <rc t="2" v="8753"/>
    </bk>
    <bk>
      <rc t="2" v="8754"/>
    </bk>
    <bk>
      <rc t="2" v="8755"/>
    </bk>
    <bk>
      <rc t="2" v="8756"/>
    </bk>
    <bk>
      <rc t="2" v="8757"/>
    </bk>
    <bk>
      <rc t="2" v="8758"/>
    </bk>
    <bk>
      <rc t="2" v="8759"/>
    </bk>
    <bk>
      <rc t="2" v="8760"/>
    </bk>
    <bk>
      <rc t="2" v="8761"/>
    </bk>
    <bk>
      <rc t="2" v="8762"/>
    </bk>
    <bk>
      <rc t="2" v="8763"/>
    </bk>
    <bk>
      <rc t="2" v="8764"/>
    </bk>
    <bk>
      <rc t="2" v="8765"/>
    </bk>
    <bk>
      <rc t="2" v="8766"/>
    </bk>
    <bk>
      <rc t="2" v="8767"/>
    </bk>
    <bk>
      <rc t="2" v="8768"/>
    </bk>
    <bk>
      <rc t="2" v="8769"/>
    </bk>
    <bk>
      <rc t="2" v="8770"/>
    </bk>
    <bk>
      <rc t="2" v="8771"/>
    </bk>
    <bk>
      <rc t="2" v="8772"/>
    </bk>
    <bk>
      <rc t="2" v="8773"/>
    </bk>
    <bk>
      <rc t="2" v="8774"/>
    </bk>
    <bk>
      <rc t="2" v="8775"/>
    </bk>
    <bk>
      <rc t="2" v="8776"/>
    </bk>
    <bk>
      <rc t="2" v="8777"/>
    </bk>
    <bk>
      <rc t="2" v="8778"/>
    </bk>
    <bk>
      <rc t="2" v="8779"/>
    </bk>
    <bk>
      <rc t="2" v="8780"/>
    </bk>
    <bk>
      <rc t="2" v="8781"/>
    </bk>
    <bk>
      <rc t="2" v="8782"/>
    </bk>
    <bk>
      <rc t="2" v="8783"/>
    </bk>
    <bk>
      <rc t="2" v="8784"/>
    </bk>
    <bk>
      <rc t="2" v="8785"/>
    </bk>
    <bk>
      <rc t="2" v="8786"/>
    </bk>
    <bk>
      <rc t="2" v="8787"/>
    </bk>
    <bk>
      <rc t="2" v="8788"/>
    </bk>
    <bk>
      <rc t="2" v="8789"/>
    </bk>
    <bk>
      <rc t="2" v="8790"/>
    </bk>
    <bk>
      <rc t="2" v="8791"/>
    </bk>
    <bk>
      <rc t="2" v="8792"/>
    </bk>
    <bk>
      <rc t="2" v="8793"/>
    </bk>
    <bk>
      <rc t="2" v="8794"/>
    </bk>
    <bk>
      <rc t="2" v="8795"/>
    </bk>
    <bk>
      <rc t="2" v="8796"/>
    </bk>
    <bk>
      <rc t="2" v="8797"/>
    </bk>
    <bk>
      <rc t="2" v="8798"/>
    </bk>
    <bk>
      <rc t="2" v="8799"/>
    </bk>
    <bk>
      <rc t="2" v="8800"/>
    </bk>
    <bk>
      <rc t="2" v="8801"/>
    </bk>
    <bk>
      <rc t="2" v="8802"/>
    </bk>
    <bk>
      <rc t="2" v="8803"/>
    </bk>
    <bk>
      <rc t="2" v="8804"/>
    </bk>
    <bk>
      <rc t="2" v="8805"/>
    </bk>
    <bk>
      <rc t="2" v="8806"/>
    </bk>
    <bk>
      <rc t="2" v="8807"/>
    </bk>
    <bk>
      <rc t="2" v="8808"/>
    </bk>
    <bk>
      <rc t="2" v="8809"/>
    </bk>
    <bk>
      <rc t="2" v="8810"/>
    </bk>
    <bk>
      <rc t="2" v="8811"/>
    </bk>
    <bk>
      <rc t="2" v="8812"/>
    </bk>
    <bk>
      <rc t="2" v="8813"/>
    </bk>
    <bk>
      <rc t="2" v="8814"/>
    </bk>
    <bk>
      <rc t="2" v="8815"/>
    </bk>
    <bk>
      <rc t="2" v="8816"/>
    </bk>
    <bk>
      <rc t="2" v="8817"/>
    </bk>
    <bk>
      <rc t="2" v="8818"/>
    </bk>
    <bk>
      <rc t="2" v="8819"/>
    </bk>
    <bk>
      <rc t="2" v="8820"/>
    </bk>
    <bk>
      <rc t="2" v="8821"/>
    </bk>
    <bk>
      <rc t="2" v="8822"/>
    </bk>
    <bk>
      <rc t="2" v="8823"/>
    </bk>
    <bk>
      <rc t="2" v="8824"/>
    </bk>
    <bk>
      <rc t="2" v="8825"/>
    </bk>
    <bk>
      <rc t="2" v="8826"/>
    </bk>
    <bk>
      <rc t="2" v="8827"/>
    </bk>
    <bk>
      <rc t="2" v="8828"/>
    </bk>
    <bk>
      <rc t="2" v="8829"/>
    </bk>
    <bk>
      <rc t="2" v="8830"/>
    </bk>
    <bk>
      <rc t="2" v="8831"/>
    </bk>
    <bk>
      <rc t="2" v="8832"/>
    </bk>
    <bk>
      <rc t="2" v="8833"/>
    </bk>
    <bk>
      <rc t="2" v="8834"/>
    </bk>
    <bk>
      <rc t="2" v="8835"/>
    </bk>
    <bk>
      <rc t="2" v="8836"/>
    </bk>
    <bk>
      <rc t="2" v="8837"/>
    </bk>
    <bk>
      <rc t="2" v="8838"/>
    </bk>
    <bk>
      <rc t="2" v="8839"/>
    </bk>
    <bk>
      <rc t="2" v="8840"/>
    </bk>
    <bk>
      <rc t="2" v="8841"/>
    </bk>
    <bk>
      <rc t="2" v="8842"/>
    </bk>
    <bk>
      <rc t="2" v="8843"/>
    </bk>
    <bk>
      <rc t="2" v="8844"/>
    </bk>
    <bk>
      <rc t="2" v="8845"/>
    </bk>
    <bk>
      <rc t="2" v="8846"/>
    </bk>
    <bk>
      <rc t="2" v="8847"/>
    </bk>
    <bk>
      <rc t="2" v="8848"/>
    </bk>
    <bk>
      <rc t="2" v="8849"/>
    </bk>
    <bk>
      <rc t="2" v="8850"/>
    </bk>
    <bk>
      <rc t="2" v="8851"/>
    </bk>
    <bk>
      <rc t="2" v="8852"/>
    </bk>
    <bk>
      <rc t="2" v="8853"/>
    </bk>
    <bk>
      <rc t="2" v="8854"/>
    </bk>
    <bk>
      <rc t="2" v="8855"/>
    </bk>
    <bk>
      <rc t="2" v="8856"/>
    </bk>
    <bk>
      <rc t="2" v="8857"/>
    </bk>
    <bk>
      <rc t="2" v="8858"/>
    </bk>
    <bk>
      <rc t="2" v="8859"/>
    </bk>
    <bk>
      <rc t="2" v="8860"/>
    </bk>
    <bk>
      <rc t="2" v="8861"/>
    </bk>
    <bk>
      <rc t="2" v="8862"/>
    </bk>
    <bk>
      <rc t="2" v="8863"/>
    </bk>
    <bk>
      <rc t="2" v="8864"/>
    </bk>
    <bk>
      <rc t="2" v="8865"/>
    </bk>
    <bk>
      <rc t="2" v="8866"/>
    </bk>
    <bk>
      <rc t="2" v="8867"/>
    </bk>
    <bk>
      <rc t="2" v="8868"/>
    </bk>
    <bk>
      <rc t="2" v="8869"/>
    </bk>
    <bk>
      <rc t="2" v="8870"/>
    </bk>
    <bk>
      <rc t="2" v="8871"/>
    </bk>
    <bk>
      <rc t="2" v="8872"/>
    </bk>
    <bk>
      <rc t="2" v="8873"/>
    </bk>
    <bk>
      <rc t="2" v="8874"/>
    </bk>
    <bk>
      <rc t="2" v="8875"/>
    </bk>
    <bk>
      <rc t="2" v="8876"/>
    </bk>
    <bk>
      <rc t="2" v="8877"/>
    </bk>
    <bk>
      <rc t="2" v="8878"/>
    </bk>
    <bk>
      <rc t="2" v="8879"/>
    </bk>
    <bk>
      <rc t="2" v="8880"/>
    </bk>
    <bk>
      <rc t="2" v="8881"/>
    </bk>
    <bk>
      <rc t="2" v="8882"/>
    </bk>
    <bk>
      <rc t="2" v="8883"/>
    </bk>
    <bk>
      <rc t="2" v="8884"/>
    </bk>
    <bk>
      <rc t="2" v="8885"/>
    </bk>
    <bk>
      <rc t="2" v="8886"/>
    </bk>
    <bk>
      <rc t="2" v="8887"/>
    </bk>
    <bk>
      <rc t="2" v="8888"/>
    </bk>
    <bk>
      <rc t="2" v="8889"/>
    </bk>
    <bk>
      <rc t="2" v="8890"/>
    </bk>
    <bk>
      <rc t="2" v="8891"/>
    </bk>
    <bk>
      <rc t="2" v="8892"/>
    </bk>
    <bk>
      <rc t="2" v="8893"/>
    </bk>
    <bk>
      <rc t="2" v="8894"/>
    </bk>
    <bk>
      <rc t="2" v="8895"/>
    </bk>
    <bk>
      <rc t="2" v="8896"/>
    </bk>
    <bk>
      <rc t="2" v="8897"/>
    </bk>
    <bk>
      <rc t="2" v="8898"/>
    </bk>
    <bk>
      <rc t="2" v="8899"/>
    </bk>
    <bk>
      <rc t="2" v="8900"/>
    </bk>
    <bk>
      <rc t="2" v="8901"/>
    </bk>
    <bk>
      <rc t="2" v="8902"/>
    </bk>
    <bk>
      <rc t="2" v="8903"/>
    </bk>
    <bk>
      <rc t="2" v="8904"/>
    </bk>
    <bk>
      <rc t="2" v="8905"/>
    </bk>
    <bk>
      <rc t="2" v="8906"/>
    </bk>
    <bk>
      <rc t="2" v="8907"/>
    </bk>
    <bk>
      <rc t="2" v="8908"/>
    </bk>
    <bk>
      <rc t="2" v="8909"/>
    </bk>
    <bk>
      <rc t="2" v="8910"/>
    </bk>
    <bk>
      <rc t="2" v="8911"/>
    </bk>
    <bk>
      <rc t="2" v="8912"/>
    </bk>
    <bk>
      <rc t="2" v="8913"/>
    </bk>
    <bk>
      <rc t="2" v="8914"/>
    </bk>
    <bk>
      <rc t="2" v="8915"/>
    </bk>
    <bk>
      <rc t="2" v="8916"/>
    </bk>
    <bk>
      <rc t="2" v="8917"/>
    </bk>
    <bk>
      <rc t="2" v="8918"/>
    </bk>
    <bk>
      <rc t="2" v="8919"/>
    </bk>
    <bk>
      <rc t="2" v="8920"/>
    </bk>
    <bk>
      <rc t="2" v="8921"/>
    </bk>
    <bk>
      <rc t="2" v="8922"/>
    </bk>
    <bk>
      <rc t="2" v="8923"/>
    </bk>
    <bk>
      <rc t="2" v="8924"/>
    </bk>
    <bk>
      <rc t="2" v="8925"/>
    </bk>
    <bk>
      <rc t="2" v="8926"/>
    </bk>
    <bk>
      <rc t="2" v="8927"/>
    </bk>
    <bk>
      <rc t="2" v="8928"/>
    </bk>
    <bk>
      <rc t="2" v="8929"/>
    </bk>
    <bk>
      <rc t="2" v="8930"/>
    </bk>
    <bk>
      <rc t="2" v="8931"/>
    </bk>
    <bk>
      <rc t="2" v="8932"/>
    </bk>
    <bk>
      <rc t="2" v="8933"/>
    </bk>
    <bk>
      <rc t="2" v="8934"/>
    </bk>
    <bk>
      <rc t="2" v="8935"/>
    </bk>
    <bk>
      <rc t="2" v="8936"/>
    </bk>
    <bk>
      <rc t="2" v="8937"/>
    </bk>
    <bk>
      <rc t="2" v="8938"/>
    </bk>
    <bk>
      <rc t="2" v="8939"/>
    </bk>
    <bk>
      <rc t="2" v="8940"/>
    </bk>
    <bk>
      <rc t="2" v="8941"/>
    </bk>
    <bk>
      <rc t="2" v="8942"/>
    </bk>
    <bk>
      <rc t="2" v="8943"/>
    </bk>
    <bk>
      <rc t="2" v="8944"/>
    </bk>
    <bk>
      <rc t="2" v="8945"/>
    </bk>
    <bk>
      <rc t="2" v="8946"/>
    </bk>
    <bk>
      <rc t="2" v="8947"/>
    </bk>
    <bk>
      <rc t="2" v="8948"/>
    </bk>
    <bk>
      <rc t="2" v="8949"/>
    </bk>
    <bk>
      <rc t="2" v="8950"/>
    </bk>
    <bk>
      <rc t="2" v="8951"/>
    </bk>
    <bk>
      <rc t="2" v="8952"/>
    </bk>
    <bk>
      <rc t="2" v="8953"/>
    </bk>
    <bk>
      <rc t="2" v="8954"/>
    </bk>
    <bk>
      <rc t="2" v="8955"/>
    </bk>
    <bk>
      <rc t="2" v="8956"/>
    </bk>
    <bk>
      <rc t="2" v="8957"/>
    </bk>
    <bk>
      <rc t="2" v="8958"/>
    </bk>
    <bk>
      <rc t="2" v="8959"/>
    </bk>
    <bk>
      <rc t="2" v="8960"/>
    </bk>
    <bk>
      <rc t="2" v="8961"/>
    </bk>
    <bk>
      <rc t="2" v="8962"/>
    </bk>
    <bk>
      <rc t="2" v="8963"/>
    </bk>
    <bk>
      <rc t="2" v="8964"/>
    </bk>
    <bk>
      <rc t="2" v="8965"/>
    </bk>
    <bk>
      <rc t="2" v="8966"/>
    </bk>
    <bk>
      <rc t="2" v="8967"/>
    </bk>
    <bk>
      <rc t="2" v="8968"/>
    </bk>
    <bk>
      <rc t="2" v="8969"/>
    </bk>
    <bk>
      <rc t="2" v="8970"/>
    </bk>
    <bk>
      <rc t="2" v="8971"/>
    </bk>
    <bk>
      <rc t="2" v="8972"/>
    </bk>
    <bk>
      <rc t="2" v="8973"/>
    </bk>
    <bk>
      <rc t="2" v="8974"/>
    </bk>
    <bk>
      <rc t="2" v="8975"/>
    </bk>
    <bk>
      <rc t="2" v="8976"/>
    </bk>
    <bk>
      <rc t="2" v="8977"/>
    </bk>
    <bk>
      <rc t="2" v="8978"/>
    </bk>
    <bk>
      <rc t="2" v="8979"/>
    </bk>
    <bk>
      <rc t="2" v="8980"/>
    </bk>
    <bk>
      <rc t="2" v="8981"/>
    </bk>
    <bk>
      <rc t="2" v="8982"/>
    </bk>
    <bk>
      <rc t="2" v="8983"/>
    </bk>
    <bk>
      <rc t="2" v="8984"/>
    </bk>
    <bk>
      <rc t="2" v="8985"/>
    </bk>
    <bk>
      <rc t="2" v="8986"/>
    </bk>
    <bk>
      <rc t="2" v="8987"/>
    </bk>
    <bk>
      <rc t="2" v="8988"/>
    </bk>
    <bk>
      <rc t="2" v="8989"/>
    </bk>
    <bk>
      <rc t="2" v="8990"/>
    </bk>
    <bk>
      <rc t="2" v="8991"/>
    </bk>
    <bk>
      <rc t="2" v="8992"/>
    </bk>
    <bk>
      <rc t="2" v="8993"/>
    </bk>
    <bk>
      <rc t="2" v="8994"/>
    </bk>
    <bk>
      <rc t="2" v="8995"/>
    </bk>
    <bk>
      <rc t="2" v="8996"/>
    </bk>
    <bk>
      <rc t="2" v="8997"/>
    </bk>
    <bk>
      <rc t="2" v="8998"/>
    </bk>
    <bk>
      <rc t="2" v="8999"/>
    </bk>
    <bk>
      <rc t="2" v="9000"/>
    </bk>
    <bk>
      <rc t="2" v="9001"/>
    </bk>
    <bk>
      <rc t="2" v="9002"/>
    </bk>
    <bk>
      <rc t="2" v="9003"/>
    </bk>
    <bk>
      <rc t="2" v="9004"/>
    </bk>
    <bk>
      <rc t="2" v="9005"/>
    </bk>
    <bk>
      <rc t="2" v="9006"/>
    </bk>
    <bk>
      <rc t="2" v="9007"/>
    </bk>
    <bk>
      <rc t="2" v="9008"/>
    </bk>
    <bk>
      <rc t="2" v="9009"/>
    </bk>
    <bk>
      <rc t="2" v="9010"/>
    </bk>
    <bk>
      <rc t="2" v="9011"/>
    </bk>
    <bk>
      <rc t="2" v="9012"/>
    </bk>
    <bk>
      <rc t="2" v="9013"/>
    </bk>
    <bk>
      <rc t="2" v="9014"/>
    </bk>
    <bk>
      <rc t="2" v="9015"/>
    </bk>
    <bk>
      <rc t="2" v="9016"/>
    </bk>
    <bk>
      <rc t="2" v="9017"/>
    </bk>
    <bk>
      <rc t="2" v="9018"/>
    </bk>
    <bk>
      <rc t="2" v="9019"/>
    </bk>
    <bk>
      <rc t="2" v="9020"/>
    </bk>
    <bk>
      <rc t="2" v="9021"/>
    </bk>
    <bk>
      <rc t="2" v="9022"/>
    </bk>
    <bk>
      <rc t="2" v="9023"/>
    </bk>
    <bk>
      <rc t="2" v="9024"/>
    </bk>
    <bk>
      <rc t="2" v="9025"/>
    </bk>
    <bk>
      <rc t="2" v="9026"/>
    </bk>
    <bk>
      <rc t="2" v="9027"/>
    </bk>
    <bk>
      <rc t="2" v="9028"/>
    </bk>
    <bk>
      <rc t="2" v="9029"/>
    </bk>
    <bk>
      <rc t="2" v="9030"/>
    </bk>
    <bk>
      <rc t="2" v="9031"/>
    </bk>
    <bk>
      <rc t="2" v="9032"/>
    </bk>
    <bk>
      <rc t="2" v="9033"/>
    </bk>
    <bk>
      <rc t="2" v="9034"/>
    </bk>
    <bk>
      <rc t="2" v="9035"/>
    </bk>
    <bk>
      <rc t="2" v="9036"/>
    </bk>
    <bk>
      <rc t="2" v="9037"/>
    </bk>
    <bk>
      <rc t="2" v="9038"/>
    </bk>
    <bk>
      <rc t="2" v="9039"/>
    </bk>
    <bk>
      <rc t="2" v="9040"/>
    </bk>
    <bk>
      <rc t="2" v="9041"/>
    </bk>
    <bk>
      <rc t="2" v="9042"/>
    </bk>
    <bk>
      <rc t="2" v="9043"/>
    </bk>
    <bk>
      <rc t="2" v="9044"/>
    </bk>
    <bk>
      <rc t="2" v="9045"/>
    </bk>
    <bk>
      <rc t="2" v="9046"/>
    </bk>
    <bk>
      <rc t="2" v="9047"/>
    </bk>
    <bk>
      <rc t="2" v="9048"/>
    </bk>
    <bk>
      <rc t="2" v="9049"/>
    </bk>
    <bk>
      <rc t="2" v="9050"/>
    </bk>
    <bk>
      <rc t="2" v="9051"/>
    </bk>
    <bk>
      <rc t="2" v="9052"/>
    </bk>
    <bk>
      <rc t="2" v="9053"/>
    </bk>
    <bk>
      <rc t="2" v="9054"/>
    </bk>
    <bk>
      <rc t="2" v="9055"/>
    </bk>
    <bk>
      <rc t="2" v="9056"/>
    </bk>
    <bk>
      <rc t="2" v="9057"/>
    </bk>
    <bk>
      <rc t="2" v="9058"/>
    </bk>
    <bk>
      <rc t="2" v="9059"/>
    </bk>
    <bk>
      <rc t="2" v="9060"/>
    </bk>
    <bk>
      <rc t="2" v="9061"/>
    </bk>
    <bk>
      <rc t="2" v="9062"/>
    </bk>
    <bk>
      <rc t="2" v="9063"/>
    </bk>
    <bk>
      <rc t="2" v="9064"/>
    </bk>
    <bk>
      <rc t="2" v="9065"/>
    </bk>
    <bk>
      <rc t="2" v="9066"/>
    </bk>
    <bk>
      <rc t="2" v="9067"/>
    </bk>
    <bk>
      <rc t="2" v="9068"/>
    </bk>
    <bk>
      <rc t="2" v="9069"/>
    </bk>
    <bk>
      <rc t="2" v="9070"/>
    </bk>
    <bk>
      <rc t="2" v="9071"/>
    </bk>
    <bk>
      <rc t="2" v="9072"/>
    </bk>
    <bk>
      <rc t="2" v="9073"/>
    </bk>
    <bk>
      <rc t="2" v="9074"/>
    </bk>
    <bk>
      <rc t="2" v="9075"/>
    </bk>
    <bk>
      <rc t="2" v="9076"/>
    </bk>
    <bk>
      <rc t="2" v="9077"/>
    </bk>
    <bk>
      <rc t="2" v="9078"/>
    </bk>
    <bk>
      <rc t="2" v="9079"/>
    </bk>
    <bk>
      <rc t="2" v="9080"/>
    </bk>
    <bk>
      <rc t="2" v="9081"/>
    </bk>
    <bk>
      <rc t="2" v="9082"/>
    </bk>
    <bk>
      <rc t="2" v="9083"/>
    </bk>
    <bk>
      <rc t="2" v="9084"/>
    </bk>
    <bk>
      <rc t="2" v="9085"/>
    </bk>
    <bk>
      <rc t="2" v="9086"/>
    </bk>
    <bk>
      <rc t="2" v="9087"/>
    </bk>
    <bk>
      <rc t="2" v="9088"/>
    </bk>
    <bk>
      <rc t="2" v="9089"/>
    </bk>
    <bk>
      <rc t="2" v="9090"/>
    </bk>
    <bk>
      <rc t="2" v="9091"/>
    </bk>
    <bk>
      <rc t="2" v="9092"/>
    </bk>
    <bk>
      <rc t="2" v="9093"/>
    </bk>
    <bk>
      <rc t="2" v="9094"/>
    </bk>
    <bk>
      <rc t="2" v="9095"/>
    </bk>
    <bk>
      <rc t="2" v="9096"/>
    </bk>
    <bk>
      <rc t="2" v="9097"/>
    </bk>
    <bk>
      <rc t="2" v="9098"/>
    </bk>
    <bk>
      <rc t="2" v="9099"/>
    </bk>
    <bk>
      <rc t="2" v="9100"/>
    </bk>
    <bk>
      <rc t="2" v="9101"/>
    </bk>
    <bk>
      <rc t="2" v="9102"/>
    </bk>
    <bk>
      <rc t="2" v="9103"/>
    </bk>
    <bk>
      <rc t="2" v="9104"/>
    </bk>
    <bk>
      <rc t="2" v="9105"/>
    </bk>
    <bk>
      <rc t="2" v="9106"/>
    </bk>
    <bk>
      <rc t="2" v="9107"/>
    </bk>
    <bk>
      <rc t="2" v="9108"/>
    </bk>
    <bk>
      <rc t="2" v="9109"/>
    </bk>
    <bk>
      <rc t="2" v="9110"/>
    </bk>
    <bk>
      <rc t="2" v="9111"/>
    </bk>
    <bk>
      <rc t="2" v="9112"/>
    </bk>
    <bk>
      <rc t="2" v="9113"/>
    </bk>
    <bk>
      <rc t="2" v="9114"/>
    </bk>
    <bk>
      <rc t="2" v="9115"/>
    </bk>
    <bk>
      <rc t="2" v="9116"/>
    </bk>
    <bk>
      <rc t="2" v="9117"/>
    </bk>
    <bk>
      <rc t="2" v="9118"/>
    </bk>
    <bk>
      <rc t="2" v="9119"/>
    </bk>
    <bk>
      <rc t="2" v="9120"/>
    </bk>
    <bk>
      <rc t="2" v="9121"/>
    </bk>
    <bk>
      <rc t="2" v="9122"/>
    </bk>
    <bk>
      <rc t="2" v="9123"/>
    </bk>
    <bk>
      <rc t="2" v="9124"/>
    </bk>
    <bk>
      <rc t="2" v="9125"/>
    </bk>
    <bk>
      <rc t="2" v="9126"/>
    </bk>
    <bk>
      <rc t="2" v="9127"/>
    </bk>
    <bk>
      <rc t="2" v="9128"/>
    </bk>
    <bk>
      <rc t="2" v="9129"/>
    </bk>
    <bk>
      <rc t="2" v="9130"/>
    </bk>
    <bk>
      <rc t="2" v="9131"/>
    </bk>
    <bk>
      <rc t="2" v="9132"/>
    </bk>
    <bk>
      <rc t="2" v="9133"/>
    </bk>
    <bk>
      <rc t="2" v="9134"/>
    </bk>
    <bk>
      <rc t="2" v="9135"/>
    </bk>
    <bk>
      <rc t="2" v="9136"/>
    </bk>
    <bk>
      <rc t="2" v="9137"/>
    </bk>
    <bk>
      <rc t="2" v="9138"/>
    </bk>
    <bk>
      <rc t="2" v="9139"/>
    </bk>
    <bk>
      <rc t="2" v="9140"/>
    </bk>
    <bk>
      <rc t="2" v="9141"/>
    </bk>
    <bk>
      <rc t="2" v="9142"/>
    </bk>
    <bk>
      <rc t="2" v="9143"/>
    </bk>
    <bk>
      <rc t="2" v="9144"/>
    </bk>
    <bk>
      <rc t="2" v="9145"/>
    </bk>
    <bk>
      <rc t="2" v="9146"/>
    </bk>
    <bk>
      <rc t="2" v="9147"/>
    </bk>
    <bk>
      <rc t="2" v="9148"/>
    </bk>
    <bk>
      <rc t="2" v="9149"/>
    </bk>
    <bk>
      <rc t="2" v="9150"/>
    </bk>
    <bk>
      <rc t="2" v="9151"/>
    </bk>
    <bk>
      <rc t="2" v="9152"/>
    </bk>
    <bk>
      <rc t="2" v="9153"/>
    </bk>
    <bk>
      <rc t="2" v="9154"/>
    </bk>
    <bk>
      <rc t="2" v="9155"/>
    </bk>
    <bk>
      <rc t="2" v="9156"/>
    </bk>
    <bk>
      <rc t="2" v="9157"/>
    </bk>
    <bk>
      <rc t="2" v="9158"/>
    </bk>
    <bk>
      <rc t="2" v="9159"/>
    </bk>
    <bk>
      <rc t="2" v="9160"/>
    </bk>
    <bk>
      <rc t="2" v="9161"/>
    </bk>
    <bk>
      <rc t="2" v="9162"/>
    </bk>
    <bk>
      <rc t="2" v="9163"/>
    </bk>
    <bk>
      <rc t="2" v="9164"/>
    </bk>
    <bk>
      <rc t="2" v="9165"/>
    </bk>
    <bk>
      <rc t="2" v="9166"/>
    </bk>
    <bk>
      <rc t="2" v="9167"/>
    </bk>
    <bk>
      <rc t="2" v="9168"/>
    </bk>
    <bk>
      <rc t="2" v="9169"/>
    </bk>
    <bk>
      <rc t="2" v="9170"/>
    </bk>
    <bk>
      <rc t="2" v="9171"/>
    </bk>
    <bk>
      <rc t="2" v="9172"/>
    </bk>
    <bk>
      <rc t="2" v="9173"/>
    </bk>
    <bk>
      <rc t="2" v="9174"/>
    </bk>
    <bk>
      <rc t="2" v="9175"/>
    </bk>
    <bk>
      <rc t="2" v="9176"/>
    </bk>
    <bk>
      <rc t="2" v="9177"/>
    </bk>
    <bk>
      <rc t="2" v="9178"/>
    </bk>
    <bk>
      <rc t="2" v="9179"/>
    </bk>
    <bk>
      <rc t="2" v="9180"/>
    </bk>
    <bk>
      <rc t="2" v="9181"/>
    </bk>
    <bk>
      <rc t="2" v="9182"/>
    </bk>
    <bk>
      <rc t="2" v="9183"/>
    </bk>
    <bk>
      <rc t="2" v="9184"/>
    </bk>
    <bk>
      <rc t="2" v="9185"/>
    </bk>
    <bk>
      <rc t="2" v="9186"/>
    </bk>
    <bk>
      <rc t="2" v="9187"/>
    </bk>
    <bk>
      <rc t="2" v="9188"/>
    </bk>
    <bk>
      <rc t="2" v="9189"/>
    </bk>
    <bk>
      <rc t="2" v="9190"/>
    </bk>
    <bk>
      <rc t="2" v="9191"/>
    </bk>
    <bk>
      <rc t="2" v="9192"/>
    </bk>
    <bk>
      <rc t="2" v="9193"/>
    </bk>
    <bk>
      <rc t="2" v="9194"/>
    </bk>
    <bk>
      <rc t="2" v="9195"/>
    </bk>
    <bk>
      <rc t="2" v="9196"/>
    </bk>
    <bk>
      <rc t="2" v="9197"/>
    </bk>
    <bk>
      <rc t="2" v="9198"/>
    </bk>
    <bk>
      <rc t="2" v="9199"/>
    </bk>
    <bk>
      <rc t="2" v="9200"/>
    </bk>
    <bk>
      <rc t="2" v="9201"/>
    </bk>
    <bk>
      <rc t="2" v="9202"/>
    </bk>
    <bk>
      <rc t="2" v="9203"/>
    </bk>
    <bk>
      <rc t="2" v="9204"/>
    </bk>
    <bk>
      <rc t="2" v="9205"/>
    </bk>
    <bk>
      <rc t="2" v="9206"/>
    </bk>
    <bk>
      <rc t="2" v="9207"/>
    </bk>
    <bk>
      <rc t="2" v="9208"/>
    </bk>
    <bk>
      <rc t="2" v="9209"/>
    </bk>
    <bk>
      <rc t="2" v="9210"/>
    </bk>
    <bk>
      <rc t="2" v="9211"/>
    </bk>
    <bk>
      <rc t="2" v="9212"/>
    </bk>
    <bk>
      <rc t="2" v="9213"/>
    </bk>
    <bk>
      <rc t="2" v="9214"/>
    </bk>
    <bk>
      <rc t="2" v="9215"/>
    </bk>
    <bk>
      <rc t="2" v="9216"/>
    </bk>
    <bk>
      <rc t="2" v="9217"/>
    </bk>
    <bk>
      <rc t="2" v="9218"/>
    </bk>
    <bk>
      <rc t="2" v="9219"/>
    </bk>
    <bk>
      <rc t="2" v="9220"/>
    </bk>
    <bk>
      <rc t="2" v="9221"/>
    </bk>
    <bk>
      <rc t="2" v="9222"/>
    </bk>
    <bk>
      <rc t="2" v="9223"/>
    </bk>
    <bk>
      <rc t="2" v="9224"/>
    </bk>
    <bk>
      <rc t="2" v="9225"/>
    </bk>
    <bk>
      <rc t="2" v="9226"/>
    </bk>
    <bk>
      <rc t="2" v="9227"/>
    </bk>
    <bk>
      <rc t="2" v="9228"/>
    </bk>
    <bk>
      <rc t="2" v="9229"/>
    </bk>
    <bk>
      <rc t="2" v="9230"/>
    </bk>
    <bk>
      <rc t="2" v="9231"/>
    </bk>
    <bk>
      <rc t="2" v="9232"/>
    </bk>
    <bk>
      <rc t="2" v="9233"/>
    </bk>
    <bk>
      <rc t="2" v="9234"/>
    </bk>
    <bk>
      <rc t="2" v="9235"/>
    </bk>
    <bk>
      <rc t="2" v="9236"/>
    </bk>
    <bk>
      <rc t="2" v="9237"/>
    </bk>
    <bk>
      <rc t="2" v="9238"/>
    </bk>
    <bk>
      <rc t="2" v="9239"/>
    </bk>
    <bk>
      <rc t="2" v="9240"/>
    </bk>
    <bk>
      <rc t="2" v="9241"/>
    </bk>
    <bk>
      <rc t="2" v="9242"/>
    </bk>
    <bk>
      <rc t="2" v="9243"/>
    </bk>
    <bk>
      <rc t="2" v="9244"/>
    </bk>
    <bk>
      <rc t="2" v="9245"/>
    </bk>
    <bk>
      <rc t="2" v="9246"/>
    </bk>
    <bk>
      <rc t="2" v="9247"/>
    </bk>
    <bk>
      <rc t="2" v="9248"/>
    </bk>
    <bk>
      <rc t="2" v="9249"/>
    </bk>
    <bk>
      <rc t="2" v="9250"/>
    </bk>
    <bk>
      <rc t="2" v="9251"/>
    </bk>
    <bk>
      <rc t="2" v="9252"/>
    </bk>
    <bk>
      <rc t="2" v="9253"/>
    </bk>
    <bk>
      <rc t="2" v="9254"/>
    </bk>
    <bk>
      <rc t="2" v="9255"/>
    </bk>
    <bk>
      <rc t="2" v="9256"/>
    </bk>
    <bk>
      <rc t="2" v="9257"/>
    </bk>
    <bk>
      <rc t="2" v="9258"/>
    </bk>
    <bk>
      <rc t="2" v="9259"/>
    </bk>
    <bk>
      <rc t="2" v="9260"/>
    </bk>
    <bk>
      <rc t="2" v="9261"/>
    </bk>
    <bk>
      <rc t="2" v="9262"/>
    </bk>
    <bk>
      <rc t="2" v="9263"/>
    </bk>
    <bk>
      <rc t="2" v="9264"/>
    </bk>
    <bk>
      <rc t="2" v="9265"/>
    </bk>
    <bk>
      <rc t="2" v="9266"/>
    </bk>
    <bk>
      <rc t="2" v="9267"/>
    </bk>
    <bk>
      <rc t="2" v="9268"/>
    </bk>
    <bk>
      <rc t="2" v="9269"/>
    </bk>
    <bk>
      <rc t="2" v="9270"/>
    </bk>
    <bk>
      <rc t="2" v="9271"/>
    </bk>
    <bk>
      <rc t="2" v="9272"/>
    </bk>
    <bk>
      <rc t="2" v="9273"/>
    </bk>
    <bk>
      <rc t="2" v="9274"/>
    </bk>
    <bk>
      <rc t="2" v="9275"/>
    </bk>
    <bk>
      <rc t="2" v="9276"/>
    </bk>
    <bk>
      <rc t="2" v="9277"/>
    </bk>
    <bk>
      <rc t="2" v="9278"/>
    </bk>
    <bk>
      <rc t="2" v="9279"/>
    </bk>
    <bk>
      <rc t="2" v="9280"/>
    </bk>
    <bk>
      <rc t="2" v="9281"/>
    </bk>
    <bk>
      <rc t="2" v="9282"/>
    </bk>
    <bk>
      <rc t="2" v="9283"/>
    </bk>
    <bk>
      <rc t="2" v="9284"/>
    </bk>
    <bk>
      <rc t="2" v="9285"/>
    </bk>
    <bk>
      <rc t="2" v="9286"/>
    </bk>
    <bk>
      <rc t="2" v="9287"/>
    </bk>
    <bk>
      <rc t="2" v="9288"/>
    </bk>
    <bk>
      <rc t="2" v="9289"/>
    </bk>
    <bk>
      <rc t="2" v="9290"/>
    </bk>
    <bk>
      <rc t="2" v="9291"/>
    </bk>
    <bk>
      <rc t="2" v="9292"/>
    </bk>
    <bk>
      <rc t="2" v="9293"/>
    </bk>
    <bk>
      <rc t="2" v="9294"/>
    </bk>
    <bk>
      <rc t="2" v="9295"/>
    </bk>
    <bk>
      <rc t="2" v="9296"/>
    </bk>
    <bk>
      <rc t="2" v="9297"/>
    </bk>
    <bk>
      <rc t="2" v="9298"/>
    </bk>
    <bk>
      <rc t="2" v="9299"/>
    </bk>
    <bk>
      <rc t="2" v="9300"/>
    </bk>
    <bk>
      <rc t="2" v="9301"/>
    </bk>
    <bk>
      <rc t="2" v="9302"/>
    </bk>
    <bk>
      <rc t="2" v="9303"/>
    </bk>
    <bk>
      <rc t="2" v="9304"/>
    </bk>
    <bk>
      <rc t="2" v="9305"/>
    </bk>
    <bk>
      <rc t="2" v="9306"/>
    </bk>
    <bk>
      <rc t="2" v="9307"/>
    </bk>
    <bk>
      <rc t="2" v="9308"/>
    </bk>
    <bk>
      <rc t="2" v="9309"/>
    </bk>
    <bk>
      <rc t="2" v="9310"/>
    </bk>
    <bk>
      <rc t="2" v="9311"/>
    </bk>
    <bk>
      <rc t="2" v="9312"/>
    </bk>
    <bk>
      <rc t="2" v="9313"/>
    </bk>
    <bk>
      <rc t="2" v="9314"/>
    </bk>
    <bk>
      <rc t="2" v="9315"/>
    </bk>
    <bk>
      <rc t="2" v="9316"/>
    </bk>
    <bk>
      <rc t="2" v="9317"/>
    </bk>
    <bk>
      <rc t="2" v="9318"/>
    </bk>
    <bk>
      <rc t="2" v="9319"/>
    </bk>
    <bk>
      <rc t="2" v="9320"/>
    </bk>
    <bk>
      <rc t="2" v="9321"/>
    </bk>
    <bk>
      <rc t="2" v="9322"/>
    </bk>
    <bk>
      <rc t="2" v="9323"/>
    </bk>
    <bk>
      <rc t="2" v="9324"/>
    </bk>
    <bk>
      <rc t="2" v="9325"/>
    </bk>
    <bk>
      <rc t="2" v="9326"/>
    </bk>
    <bk>
      <rc t="2" v="9327"/>
    </bk>
    <bk>
      <rc t="2" v="9328"/>
    </bk>
    <bk>
      <rc t="2" v="9329"/>
    </bk>
    <bk>
      <rc t="2" v="9330"/>
    </bk>
    <bk>
      <rc t="2" v="9331"/>
    </bk>
    <bk>
      <rc t="2" v="9332"/>
    </bk>
    <bk>
      <rc t="2" v="9333"/>
    </bk>
    <bk>
      <rc t="2" v="9334"/>
    </bk>
    <bk>
      <rc t="2" v="9335"/>
    </bk>
    <bk>
      <rc t="2" v="9336"/>
    </bk>
    <bk>
      <rc t="2" v="9337"/>
    </bk>
    <bk>
      <rc t="2" v="9338"/>
    </bk>
    <bk>
      <rc t="2" v="9339"/>
    </bk>
    <bk>
      <rc t="2" v="9340"/>
    </bk>
    <bk>
      <rc t="2" v="9341"/>
    </bk>
    <bk>
      <rc t="2" v="9342"/>
    </bk>
    <bk>
      <rc t="2" v="9343"/>
    </bk>
    <bk>
      <rc t="2" v="9344"/>
    </bk>
    <bk>
      <rc t="2" v="9345"/>
    </bk>
    <bk>
      <rc t="2" v="9346"/>
    </bk>
    <bk>
      <rc t="2" v="9347"/>
    </bk>
    <bk>
      <rc t="2" v="9348"/>
    </bk>
    <bk>
      <rc t="2" v="9349"/>
    </bk>
    <bk>
      <rc t="2" v="9350"/>
    </bk>
    <bk>
      <rc t="2" v="9351"/>
    </bk>
    <bk>
      <rc t="2" v="9352"/>
    </bk>
    <bk>
      <rc t="2" v="9353"/>
    </bk>
    <bk>
      <rc t="2" v="9354"/>
    </bk>
    <bk>
      <rc t="2" v="9355"/>
    </bk>
    <bk>
      <rc t="2" v="9356"/>
    </bk>
    <bk>
      <rc t="2" v="9357"/>
    </bk>
    <bk>
      <rc t="2" v="9358"/>
    </bk>
    <bk>
      <rc t="2" v="9359"/>
    </bk>
    <bk>
      <rc t="2" v="9360"/>
    </bk>
    <bk>
      <rc t="2" v="9361"/>
    </bk>
    <bk>
      <rc t="2" v="9362"/>
    </bk>
    <bk>
      <rc t="2" v="9363"/>
    </bk>
    <bk>
      <rc t="2" v="9364"/>
    </bk>
    <bk>
      <rc t="2" v="9365"/>
    </bk>
    <bk>
      <rc t="2" v="9366"/>
    </bk>
    <bk>
      <rc t="2" v="9367"/>
    </bk>
    <bk>
      <rc t="2" v="9368"/>
    </bk>
    <bk>
      <rc t="2" v="9369"/>
    </bk>
    <bk>
      <rc t="2" v="9370"/>
    </bk>
    <bk>
      <rc t="2" v="9371"/>
    </bk>
    <bk>
      <rc t="2" v="9372"/>
    </bk>
    <bk>
      <rc t="2" v="9373"/>
    </bk>
    <bk>
      <rc t="2" v="9374"/>
    </bk>
    <bk>
      <rc t="2" v="9375"/>
    </bk>
    <bk>
      <rc t="2" v="9376"/>
    </bk>
    <bk>
      <rc t="2" v="9377"/>
    </bk>
    <bk>
      <rc t="2" v="9378"/>
    </bk>
    <bk>
      <rc t="2" v="9379"/>
    </bk>
    <bk>
      <rc t="2" v="9380"/>
    </bk>
    <bk>
      <rc t="2" v="9381"/>
    </bk>
    <bk>
      <rc t="2" v="9382"/>
    </bk>
    <bk>
      <rc t="2" v="9383"/>
    </bk>
    <bk>
      <rc t="2" v="9384"/>
    </bk>
    <bk>
      <rc t="2" v="9385"/>
    </bk>
    <bk>
      <rc t="2" v="9386"/>
    </bk>
    <bk>
      <rc t="2" v="9387"/>
    </bk>
    <bk>
      <rc t="2" v="9388"/>
    </bk>
    <bk>
      <rc t="2" v="9389"/>
    </bk>
    <bk>
      <rc t="2" v="9390"/>
    </bk>
    <bk>
      <rc t="2" v="9391"/>
    </bk>
    <bk>
      <rc t="2" v="9392"/>
    </bk>
    <bk>
      <rc t="2" v="9393"/>
    </bk>
    <bk>
      <rc t="2" v="9394"/>
    </bk>
    <bk>
      <rc t="2" v="9395"/>
    </bk>
    <bk>
      <rc t="2" v="9396"/>
    </bk>
    <bk>
      <rc t="2" v="9397"/>
    </bk>
    <bk>
      <rc t="2" v="9398"/>
    </bk>
    <bk>
      <rc t="2" v="9399"/>
    </bk>
    <bk>
      <rc t="2" v="9400"/>
    </bk>
    <bk>
      <rc t="2" v="9401"/>
    </bk>
    <bk>
      <rc t="2" v="9402"/>
    </bk>
    <bk>
      <rc t="2" v="9403"/>
    </bk>
    <bk>
      <rc t="2" v="9404"/>
    </bk>
    <bk>
      <rc t="2" v="9405"/>
    </bk>
    <bk>
      <rc t="2" v="9406"/>
    </bk>
    <bk>
      <rc t="2" v="9407"/>
    </bk>
    <bk>
      <rc t="2" v="9408"/>
    </bk>
    <bk>
      <rc t="2" v="9409"/>
    </bk>
    <bk>
      <rc t="2" v="9410"/>
    </bk>
    <bk>
      <rc t="2" v="9411"/>
    </bk>
    <bk>
      <rc t="2" v="9412"/>
    </bk>
    <bk>
      <rc t="2" v="9413"/>
    </bk>
    <bk>
      <rc t="2" v="9414"/>
    </bk>
    <bk>
      <rc t="2" v="9415"/>
    </bk>
    <bk>
      <rc t="2" v="9416"/>
    </bk>
    <bk>
      <rc t="2" v="9417"/>
    </bk>
    <bk>
      <rc t="2" v="9418"/>
    </bk>
    <bk>
      <rc t="2" v="9419"/>
    </bk>
    <bk>
      <rc t="2" v="9420"/>
    </bk>
    <bk>
      <rc t="2" v="9421"/>
    </bk>
    <bk>
      <rc t="2" v="9422"/>
    </bk>
    <bk>
      <rc t="2" v="9423"/>
    </bk>
    <bk>
      <rc t="2" v="9424"/>
    </bk>
    <bk>
      <rc t="2" v="9425"/>
    </bk>
    <bk>
      <rc t="2" v="9426"/>
    </bk>
    <bk>
      <rc t="2" v="9427"/>
    </bk>
    <bk>
      <rc t="2" v="9428"/>
    </bk>
    <bk>
      <rc t="2" v="9429"/>
    </bk>
    <bk>
      <rc t="2" v="9430"/>
    </bk>
    <bk>
      <rc t="2" v="9431"/>
    </bk>
    <bk>
      <rc t="2" v="9432"/>
    </bk>
    <bk>
      <rc t="2" v="9433"/>
    </bk>
    <bk>
      <rc t="2" v="9434"/>
    </bk>
    <bk>
      <rc t="2" v="9435"/>
    </bk>
    <bk>
      <rc t="2" v="9436"/>
    </bk>
    <bk>
      <rc t="2" v="9437"/>
    </bk>
    <bk>
      <rc t="2" v="9438"/>
    </bk>
    <bk>
      <rc t="2" v="9439"/>
    </bk>
    <bk>
      <rc t="2" v="9440"/>
    </bk>
    <bk>
      <rc t="2" v="9441"/>
    </bk>
    <bk>
      <rc t="2" v="9442"/>
    </bk>
    <bk>
      <rc t="2" v="9443"/>
    </bk>
    <bk>
      <rc t="2" v="9444"/>
    </bk>
    <bk>
      <rc t="2" v="9445"/>
    </bk>
    <bk>
      <rc t="2" v="9446"/>
    </bk>
    <bk>
      <rc t="2" v="9447"/>
    </bk>
    <bk>
      <rc t="2" v="9448"/>
    </bk>
    <bk>
      <rc t="2" v="9449"/>
    </bk>
    <bk>
      <rc t="2" v="9450"/>
    </bk>
    <bk>
      <rc t="2" v="9451"/>
    </bk>
    <bk>
      <rc t="2" v="9452"/>
    </bk>
    <bk>
      <rc t="2" v="9453"/>
    </bk>
    <bk>
      <rc t="2" v="9454"/>
    </bk>
    <bk>
      <rc t="2" v="9455"/>
    </bk>
    <bk>
      <rc t="2" v="9456"/>
    </bk>
    <bk>
      <rc t="2" v="9457"/>
    </bk>
    <bk>
      <rc t="2" v="9458"/>
    </bk>
    <bk>
      <rc t="2" v="9459"/>
    </bk>
    <bk>
      <rc t="2" v="9460"/>
    </bk>
    <bk>
      <rc t="2" v="9461"/>
    </bk>
    <bk>
      <rc t="2" v="9462"/>
    </bk>
    <bk>
      <rc t="2" v="9463"/>
    </bk>
    <bk>
      <rc t="2" v="9464"/>
    </bk>
    <bk>
      <rc t="2" v="9465"/>
    </bk>
    <bk>
      <rc t="2" v="9466"/>
    </bk>
    <bk>
      <rc t="2" v="9467"/>
    </bk>
    <bk>
      <rc t="2" v="9468"/>
    </bk>
    <bk>
      <rc t="2" v="9469"/>
    </bk>
    <bk>
      <rc t="2" v="9470"/>
    </bk>
    <bk>
      <rc t="2" v="9471"/>
    </bk>
    <bk>
      <rc t="2" v="9472"/>
    </bk>
    <bk>
      <rc t="2" v="9473"/>
    </bk>
    <bk>
      <rc t="2" v="9474"/>
    </bk>
    <bk>
      <rc t="2" v="9475"/>
    </bk>
    <bk>
      <rc t="2" v="9476"/>
    </bk>
    <bk>
      <rc t="2" v="9477"/>
    </bk>
    <bk>
      <rc t="2" v="9478"/>
    </bk>
    <bk>
      <rc t="2" v="9479"/>
    </bk>
    <bk>
      <rc t="2" v="9480"/>
    </bk>
    <bk>
      <rc t="2" v="9481"/>
    </bk>
    <bk>
      <rc t="2" v="9482"/>
    </bk>
    <bk>
      <rc t="2" v="9483"/>
    </bk>
    <bk>
      <rc t="2" v="9484"/>
    </bk>
    <bk>
      <rc t="2" v="9485"/>
    </bk>
    <bk>
      <rc t="2" v="9486"/>
    </bk>
    <bk>
      <rc t="2" v="9487"/>
    </bk>
    <bk>
      <rc t="2" v="9488"/>
    </bk>
    <bk>
      <rc t="2" v="9489"/>
    </bk>
    <bk>
      <rc t="2" v="9490"/>
    </bk>
    <bk>
      <rc t="2" v="9491"/>
    </bk>
    <bk>
      <rc t="2" v="9492"/>
    </bk>
    <bk>
      <rc t="2" v="9493"/>
    </bk>
    <bk>
      <rc t="2" v="9494"/>
    </bk>
    <bk>
      <rc t="2" v="9495"/>
    </bk>
    <bk>
      <rc t="2" v="9496"/>
    </bk>
    <bk>
      <rc t="2" v="9497"/>
    </bk>
    <bk>
      <rc t="2" v="9498"/>
    </bk>
    <bk>
      <rc t="2" v="9499"/>
    </bk>
    <bk>
      <rc t="2" v="9500"/>
    </bk>
    <bk>
      <rc t="2" v="9501"/>
    </bk>
    <bk>
      <rc t="2" v="9502"/>
    </bk>
    <bk>
      <rc t="2" v="9503"/>
    </bk>
    <bk>
      <rc t="2" v="9504"/>
    </bk>
    <bk>
      <rc t="2" v="9505"/>
    </bk>
    <bk>
      <rc t="2" v="9506"/>
    </bk>
    <bk>
      <rc t="2" v="9507"/>
    </bk>
    <bk>
      <rc t="2" v="9508"/>
    </bk>
    <bk>
      <rc t="2" v="9509"/>
    </bk>
    <bk>
      <rc t="2" v="9510"/>
    </bk>
    <bk>
      <rc t="2" v="9511"/>
    </bk>
    <bk>
      <rc t="2" v="9512"/>
    </bk>
    <bk>
      <rc t="2" v="9513"/>
    </bk>
    <bk>
      <rc t="2" v="9514"/>
    </bk>
    <bk>
      <rc t="2" v="9515"/>
    </bk>
    <bk>
      <rc t="2" v="9516"/>
    </bk>
    <bk>
      <rc t="2" v="9517"/>
    </bk>
    <bk>
      <rc t="2" v="9518"/>
    </bk>
    <bk>
      <rc t="2" v="9519"/>
    </bk>
    <bk>
      <rc t="2" v="9520"/>
    </bk>
    <bk>
      <rc t="2" v="9521"/>
    </bk>
    <bk>
      <rc t="2" v="9522"/>
    </bk>
    <bk>
      <rc t="2" v="9523"/>
    </bk>
    <bk>
      <rc t="2" v="9524"/>
    </bk>
    <bk>
      <rc t="2" v="9525"/>
    </bk>
    <bk>
      <rc t="2" v="9526"/>
    </bk>
    <bk>
      <rc t="2" v="9527"/>
    </bk>
    <bk>
      <rc t="2" v="9528"/>
    </bk>
    <bk>
      <rc t="2" v="9529"/>
    </bk>
    <bk>
      <rc t="2" v="9530"/>
    </bk>
    <bk>
      <rc t="2" v="9531"/>
    </bk>
    <bk>
      <rc t="2" v="9532"/>
    </bk>
    <bk>
      <rc t="2" v="9533"/>
    </bk>
    <bk>
      <rc t="2" v="9534"/>
    </bk>
    <bk>
      <rc t="2" v="9535"/>
    </bk>
    <bk>
      <rc t="2" v="9536"/>
    </bk>
    <bk>
      <rc t="2" v="9537"/>
    </bk>
    <bk>
      <rc t="2" v="9538"/>
    </bk>
    <bk>
      <rc t="2" v="9539"/>
    </bk>
    <bk>
      <rc t="2" v="9540"/>
    </bk>
    <bk>
      <rc t="2" v="9541"/>
    </bk>
    <bk>
      <rc t="2" v="9542"/>
    </bk>
    <bk>
      <rc t="2" v="9543"/>
    </bk>
    <bk>
      <rc t="2" v="9544"/>
    </bk>
    <bk>
      <rc t="2" v="9545"/>
    </bk>
    <bk>
      <rc t="2" v="9546"/>
    </bk>
    <bk>
      <rc t="2" v="9547"/>
    </bk>
    <bk>
      <rc t="2" v="9548"/>
    </bk>
    <bk>
      <rc t="2" v="9549"/>
    </bk>
    <bk>
      <rc t="2" v="9550"/>
    </bk>
    <bk>
      <rc t="2" v="9551"/>
    </bk>
    <bk>
      <rc t="2" v="9552"/>
    </bk>
    <bk>
      <rc t="2" v="9553"/>
    </bk>
    <bk>
      <rc t="2" v="9554"/>
    </bk>
    <bk>
      <rc t="2" v="9555"/>
    </bk>
    <bk>
      <rc t="2" v="9556"/>
    </bk>
    <bk>
      <rc t="2" v="9557"/>
    </bk>
    <bk>
      <rc t="2" v="9558"/>
    </bk>
    <bk>
      <rc t="2" v="9559"/>
    </bk>
    <bk>
      <rc t="2" v="9560"/>
    </bk>
    <bk>
      <rc t="2" v="9561"/>
    </bk>
    <bk>
      <rc t="2" v="9562"/>
    </bk>
    <bk>
      <rc t="2" v="9563"/>
    </bk>
    <bk>
      <rc t="2" v="9564"/>
    </bk>
    <bk>
      <rc t="2" v="9565"/>
    </bk>
    <bk>
      <rc t="2" v="9566"/>
    </bk>
    <bk>
      <rc t="2" v="9567"/>
    </bk>
    <bk>
      <rc t="2" v="9568"/>
    </bk>
    <bk>
      <rc t="2" v="9569"/>
    </bk>
    <bk>
      <rc t="2" v="9570"/>
    </bk>
    <bk>
      <rc t="2" v="9571"/>
    </bk>
    <bk>
      <rc t="2" v="9572"/>
    </bk>
    <bk>
      <rc t="2" v="9573"/>
    </bk>
    <bk>
      <rc t="2" v="9574"/>
    </bk>
    <bk>
      <rc t="2" v="9575"/>
    </bk>
    <bk>
      <rc t="2" v="9576"/>
    </bk>
    <bk>
      <rc t="2" v="9577"/>
    </bk>
    <bk>
      <rc t="2" v="9578"/>
    </bk>
    <bk>
      <rc t="2" v="9579"/>
    </bk>
    <bk>
      <rc t="2" v="9580"/>
    </bk>
    <bk>
      <rc t="2" v="9581"/>
    </bk>
    <bk>
      <rc t="2" v="9582"/>
    </bk>
    <bk>
      <rc t="2" v="9583"/>
    </bk>
    <bk>
      <rc t="2" v="9584"/>
    </bk>
    <bk>
      <rc t="2" v="9585"/>
    </bk>
    <bk>
      <rc t="2" v="9586"/>
    </bk>
    <bk>
      <rc t="2" v="9587"/>
    </bk>
    <bk>
      <rc t="2" v="9588"/>
    </bk>
    <bk>
      <rc t="2" v="9589"/>
    </bk>
    <bk>
      <rc t="2" v="9590"/>
    </bk>
    <bk>
      <rc t="2" v="9591"/>
    </bk>
    <bk>
      <rc t="2" v="9592"/>
    </bk>
    <bk>
      <rc t="2" v="9593"/>
    </bk>
    <bk>
      <rc t="2" v="9594"/>
    </bk>
    <bk>
      <rc t="2" v="9595"/>
    </bk>
    <bk>
      <rc t="2" v="9596"/>
    </bk>
    <bk>
      <rc t="2" v="9597"/>
    </bk>
    <bk>
      <rc t="2" v="9598"/>
    </bk>
    <bk>
      <rc t="2" v="9599"/>
    </bk>
    <bk>
      <rc t="2" v="9600"/>
    </bk>
    <bk>
      <rc t="2" v="9601"/>
    </bk>
    <bk>
      <rc t="2" v="9602"/>
    </bk>
    <bk>
      <rc t="2" v="9603"/>
    </bk>
    <bk>
      <rc t="2" v="9604"/>
    </bk>
    <bk>
      <rc t="2" v="9605"/>
    </bk>
    <bk>
      <rc t="2" v="9606"/>
    </bk>
    <bk>
      <rc t="2" v="9607"/>
    </bk>
    <bk>
      <rc t="2" v="9608"/>
    </bk>
    <bk>
      <rc t="2" v="9609"/>
    </bk>
    <bk>
      <rc t="2" v="9610"/>
    </bk>
    <bk>
      <rc t="2" v="9611"/>
    </bk>
    <bk>
      <rc t="2" v="9612"/>
    </bk>
    <bk>
      <rc t="2" v="9613"/>
    </bk>
    <bk>
      <rc t="2" v="9614"/>
    </bk>
    <bk>
      <rc t="2" v="9615"/>
    </bk>
    <bk>
      <rc t="2" v="9616"/>
    </bk>
    <bk>
      <rc t="2" v="9617"/>
    </bk>
    <bk>
      <rc t="2" v="9618"/>
    </bk>
    <bk>
      <rc t="2" v="9619"/>
    </bk>
    <bk>
      <rc t="2" v="9620"/>
    </bk>
    <bk>
      <rc t="2" v="9621"/>
    </bk>
    <bk>
      <rc t="2" v="9622"/>
    </bk>
    <bk>
      <rc t="2" v="9623"/>
    </bk>
    <bk>
      <rc t="2" v="9624"/>
    </bk>
    <bk>
      <rc t="2" v="9625"/>
    </bk>
    <bk>
      <rc t="2" v="9626"/>
    </bk>
    <bk>
      <rc t="2" v="9627"/>
    </bk>
    <bk>
      <rc t="2" v="9628"/>
    </bk>
    <bk>
      <rc t="2" v="9629"/>
    </bk>
    <bk>
      <rc t="2" v="9630"/>
    </bk>
    <bk>
      <rc t="2" v="9631"/>
    </bk>
    <bk>
      <rc t="2" v="9632"/>
    </bk>
    <bk>
      <rc t="2" v="9633"/>
    </bk>
    <bk>
      <rc t="2" v="9634"/>
    </bk>
    <bk>
      <rc t="2" v="9635"/>
    </bk>
    <bk>
      <rc t="2" v="9636"/>
    </bk>
    <bk>
      <rc t="2" v="9637"/>
    </bk>
    <bk>
      <rc t="2" v="9638"/>
    </bk>
    <bk>
      <rc t="2" v="9639"/>
    </bk>
    <bk>
      <rc t="2" v="9640"/>
    </bk>
    <bk>
      <rc t="2" v="9641"/>
    </bk>
    <bk>
      <rc t="2" v="9642"/>
    </bk>
    <bk>
      <rc t="2" v="9643"/>
    </bk>
    <bk>
      <rc t="2" v="9644"/>
    </bk>
    <bk>
      <rc t="2" v="9645"/>
    </bk>
    <bk>
      <rc t="2" v="9646"/>
    </bk>
    <bk>
      <rc t="2" v="9647"/>
    </bk>
    <bk>
      <rc t="2" v="9648"/>
    </bk>
    <bk>
      <rc t="2" v="9649"/>
    </bk>
    <bk>
      <rc t="2" v="9650"/>
    </bk>
    <bk>
      <rc t="2" v="9651"/>
    </bk>
    <bk>
      <rc t="2" v="9652"/>
    </bk>
    <bk>
      <rc t="2" v="9653"/>
    </bk>
    <bk>
      <rc t="2" v="9654"/>
    </bk>
    <bk>
      <rc t="2" v="9655"/>
    </bk>
    <bk>
      <rc t="2" v="9656"/>
    </bk>
    <bk>
      <rc t="2" v="9657"/>
    </bk>
    <bk>
      <rc t="2" v="9658"/>
    </bk>
    <bk>
      <rc t="2" v="9659"/>
    </bk>
    <bk>
      <rc t="2" v="9660"/>
    </bk>
    <bk>
      <rc t="2" v="9661"/>
    </bk>
    <bk>
      <rc t="2" v="9662"/>
    </bk>
    <bk>
      <rc t="2" v="9663"/>
    </bk>
    <bk>
      <rc t="2" v="9664"/>
    </bk>
    <bk>
      <rc t="2" v="9665"/>
    </bk>
    <bk>
      <rc t="2" v="9666"/>
    </bk>
    <bk>
      <rc t="2" v="9667"/>
    </bk>
    <bk>
      <rc t="2" v="9668"/>
    </bk>
    <bk>
      <rc t="2" v="9669"/>
    </bk>
    <bk>
      <rc t="2" v="9670"/>
    </bk>
    <bk>
      <rc t="2" v="9671"/>
    </bk>
    <bk>
      <rc t="2" v="9672"/>
    </bk>
    <bk>
      <rc t="2" v="9673"/>
    </bk>
    <bk>
      <rc t="2" v="9674"/>
    </bk>
    <bk>
      <rc t="2" v="9675"/>
    </bk>
    <bk>
      <rc t="2" v="9676"/>
    </bk>
    <bk>
      <rc t="2" v="9677"/>
    </bk>
    <bk>
      <rc t="2" v="9678"/>
    </bk>
    <bk>
      <rc t="2" v="9679"/>
    </bk>
    <bk>
      <rc t="2" v="9680"/>
    </bk>
    <bk>
      <rc t="2" v="9681"/>
    </bk>
    <bk>
      <rc t="2" v="9682"/>
    </bk>
    <bk>
      <rc t="2" v="9683"/>
    </bk>
    <bk>
      <rc t="2" v="9684"/>
    </bk>
    <bk>
      <rc t="2" v="9685"/>
    </bk>
    <bk>
      <rc t="2" v="9686"/>
    </bk>
    <bk>
      <rc t="2" v="9687"/>
    </bk>
    <bk>
      <rc t="2" v="9688"/>
    </bk>
    <bk>
      <rc t="2" v="9689"/>
    </bk>
    <bk>
      <rc t="2" v="9690"/>
    </bk>
    <bk>
      <rc t="2" v="9691"/>
    </bk>
    <bk>
      <rc t="2" v="9692"/>
    </bk>
    <bk>
      <rc t="2" v="9693"/>
    </bk>
    <bk>
      <rc t="2" v="9694"/>
    </bk>
    <bk>
      <rc t="2" v="9695"/>
    </bk>
    <bk>
      <rc t="2" v="9696"/>
    </bk>
    <bk>
      <rc t="2" v="9697"/>
    </bk>
    <bk>
      <rc t="2" v="9698"/>
    </bk>
    <bk>
      <rc t="2" v="9699"/>
    </bk>
    <bk>
      <rc t="2" v="9700"/>
    </bk>
    <bk>
      <rc t="2" v="9701"/>
    </bk>
    <bk>
      <rc t="2" v="9702"/>
    </bk>
    <bk>
      <rc t="2" v="9703"/>
    </bk>
    <bk>
      <rc t="2" v="9704"/>
    </bk>
    <bk>
      <rc t="2" v="9705"/>
    </bk>
    <bk>
      <rc t="2" v="9706"/>
    </bk>
    <bk>
      <rc t="2" v="9707"/>
    </bk>
    <bk>
      <rc t="2" v="9708"/>
    </bk>
    <bk>
      <rc t="2" v="9709"/>
    </bk>
    <bk>
      <rc t="2" v="9710"/>
    </bk>
    <bk>
      <rc t="2" v="9711"/>
    </bk>
    <bk>
      <rc t="2" v="9712"/>
    </bk>
    <bk>
      <rc t="2" v="9713"/>
    </bk>
    <bk>
      <rc t="2" v="9714"/>
    </bk>
    <bk>
      <rc t="2" v="9715"/>
    </bk>
    <bk>
      <rc t="2" v="9716"/>
    </bk>
    <bk>
      <rc t="2" v="9717"/>
    </bk>
    <bk>
      <rc t="2" v="9718"/>
    </bk>
    <bk>
      <rc t="2" v="9719"/>
    </bk>
    <bk>
      <rc t="2" v="9720"/>
    </bk>
    <bk>
      <rc t="2" v="9721"/>
    </bk>
    <bk>
      <rc t="2" v="9722"/>
    </bk>
    <bk>
      <rc t="2" v="9723"/>
    </bk>
    <bk>
      <rc t="2" v="9724"/>
    </bk>
    <bk>
      <rc t="2" v="9725"/>
    </bk>
    <bk>
      <rc t="2" v="9726"/>
    </bk>
    <bk>
      <rc t="2" v="9727"/>
    </bk>
    <bk>
      <rc t="2" v="9728"/>
    </bk>
    <bk>
      <rc t="2" v="9729"/>
    </bk>
    <bk>
      <rc t="2" v="9730"/>
    </bk>
    <bk>
      <rc t="2" v="9731"/>
    </bk>
    <bk>
      <rc t="2" v="9732"/>
    </bk>
    <bk>
      <rc t="2" v="9733"/>
    </bk>
    <bk>
      <rc t="2" v="9734"/>
    </bk>
    <bk>
      <rc t="2" v="9735"/>
    </bk>
    <bk>
      <rc t="2" v="9736"/>
    </bk>
    <bk>
      <rc t="2" v="9737"/>
    </bk>
    <bk>
      <rc t="2" v="9738"/>
    </bk>
    <bk>
      <rc t="2" v="9739"/>
    </bk>
    <bk>
      <rc t="2" v="9740"/>
    </bk>
    <bk>
      <rc t="2" v="9741"/>
    </bk>
    <bk>
      <rc t="2" v="9742"/>
    </bk>
    <bk>
      <rc t="2" v="9743"/>
    </bk>
    <bk>
      <rc t="2" v="9744"/>
    </bk>
    <bk>
      <rc t="2" v="9745"/>
    </bk>
    <bk>
      <rc t="2" v="9746"/>
    </bk>
    <bk>
      <rc t="2" v="9747"/>
    </bk>
    <bk>
      <rc t="2" v="9748"/>
    </bk>
    <bk>
      <rc t="2" v="9749"/>
    </bk>
    <bk>
      <rc t="2" v="9750"/>
    </bk>
    <bk>
      <rc t="2" v="9751"/>
    </bk>
    <bk>
      <rc t="2" v="9752"/>
    </bk>
    <bk>
      <rc t="2" v="9753"/>
    </bk>
    <bk>
      <rc t="2" v="9754"/>
    </bk>
    <bk>
      <rc t="2" v="9755"/>
    </bk>
    <bk>
      <rc t="2" v="9756"/>
    </bk>
    <bk>
      <rc t="2" v="9757"/>
    </bk>
    <bk>
      <rc t="2" v="9758"/>
    </bk>
    <bk>
      <rc t="2" v="9759"/>
    </bk>
    <bk>
      <rc t="2" v="9760"/>
    </bk>
    <bk>
      <rc t="2" v="9761"/>
    </bk>
    <bk>
      <rc t="2" v="9762"/>
    </bk>
    <bk>
      <rc t="2" v="9763"/>
    </bk>
    <bk>
      <rc t="2" v="9764"/>
    </bk>
    <bk>
      <rc t="2" v="9765"/>
    </bk>
    <bk>
      <rc t="2" v="9766"/>
    </bk>
    <bk>
      <rc t="2" v="9767"/>
    </bk>
    <bk>
      <rc t="2" v="9768"/>
    </bk>
    <bk>
      <rc t="2" v="9769"/>
    </bk>
    <bk>
      <rc t="2" v="9770"/>
    </bk>
    <bk>
      <rc t="2" v="9771"/>
    </bk>
    <bk>
      <rc t="2" v="9772"/>
    </bk>
    <bk>
      <rc t="2" v="9773"/>
    </bk>
    <bk>
      <rc t="2" v="9774"/>
    </bk>
    <bk>
      <rc t="2" v="9775"/>
    </bk>
    <bk>
      <rc t="2" v="9776"/>
    </bk>
    <bk>
      <rc t="2" v="9777"/>
    </bk>
    <bk>
      <rc t="2" v="9778"/>
    </bk>
    <bk>
      <rc t="2" v="9779"/>
    </bk>
    <bk>
      <rc t="2" v="9780"/>
    </bk>
    <bk>
      <rc t="2" v="9781"/>
    </bk>
    <bk>
      <rc t="2" v="9782"/>
    </bk>
    <bk>
      <rc t="2" v="9783"/>
    </bk>
    <bk>
      <rc t="2" v="9784"/>
    </bk>
    <bk>
      <rc t="2" v="9785"/>
    </bk>
    <bk>
      <rc t="2" v="9786"/>
    </bk>
    <bk>
      <rc t="2" v="9787"/>
    </bk>
    <bk>
      <rc t="2" v="9788"/>
    </bk>
    <bk>
      <rc t="2" v="9789"/>
    </bk>
    <bk>
      <rc t="2" v="9790"/>
    </bk>
    <bk>
      <rc t="2" v="9791"/>
    </bk>
    <bk>
      <rc t="2" v="9792"/>
    </bk>
    <bk>
      <rc t="2" v="9793"/>
    </bk>
    <bk>
      <rc t="2" v="9794"/>
    </bk>
    <bk>
      <rc t="2" v="9795"/>
    </bk>
    <bk>
      <rc t="2" v="9796"/>
    </bk>
    <bk>
      <rc t="2" v="9797"/>
    </bk>
    <bk>
      <rc t="2" v="9798"/>
    </bk>
    <bk>
      <rc t="2" v="9799"/>
    </bk>
    <bk>
      <rc t="2" v="9800"/>
    </bk>
    <bk>
      <rc t="2" v="9801"/>
    </bk>
    <bk>
      <rc t="2" v="9802"/>
    </bk>
    <bk>
      <rc t="2" v="9803"/>
    </bk>
    <bk>
      <rc t="2" v="9804"/>
    </bk>
    <bk>
      <rc t="2" v="9805"/>
    </bk>
    <bk>
      <rc t="2" v="9806"/>
    </bk>
    <bk>
      <rc t="2" v="9807"/>
    </bk>
    <bk>
      <rc t="2" v="9808"/>
    </bk>
    <bk>
      <rc t="2" v="9809"/>
    </bk>
    <bk>
      <rc t="2" v="9810"/>
    </bk>
    <bk>
      <rc t="2" v="9811"/>
    </bk>
    <bk>
      <rc t="2" v="9812"/>
    </bk>
    <bk>
      <rc t="2" v="9813"/>
    </bk>
    <bk>
      <rc t="2" v="9814"/>
    </bk>
    <bk>
      <rc t="2" v="9815"/>
    </bk>
    <bk>
      <rc t="2" v="9816"/>
    </bk>
    <bk>
      <rc t="2" v="9817"/>
    </bk>
    <bk>
      <rc t="2" v="9818"/>
    </bk>
    <bk>
      <rc t="2" v="9819"/>
    </bk>
    <bk>
      <rc t="2" v="9820"/>
    </bk>
    <bk>
      <rc t="2" v="9821"/>
    </bk>
    <bk>
      <rc t="2" v="9822"/>
    </bk>
    <bk>
      <rc t="2" v="9823"/>
    </bk>
    <bk>
      <rc t="2" v="9824"/>
    </bk>
    <bk>
      <rc t="2" v="9825"/>
    </bk>
    <bk>
      <rc t="2" v="9826"/>
    </bk>
    <bk>
      <rc t="2" v="9827"/>
    </bk>
    <bk>
      <rc t="2" v="9828"/>
    </bk>
    <bk>
      <rc t="2" v="9829"/>
    </bk>
    <bk>
      <rc t="2" v="9830"/>
    </bk>
    <bk>
      <rc t="2" v="9831"/>
    </bk>
    <bk>
      <rc t="2" v="9832"/>
    </bk>
    <bk>
      <rc t="2" v="9833"/>
    </bk>
    <bk>
      <rc t="2" v="9834"/>
    </bk>
    <bk>
      <rc t="2" v="9835"/>
    </bk>
    <bk>
      <rc t="2" v="9836"/>
    </bk>
    <bk>
      <rc t="2" v="9837"/>
    </bk>
    <bk>
      <rc t="2" v="9838"/>
    </bk>
    <bk>
      <rc t="2" v="9839"/>
    </bk>
    <bk>
      <rc t="2" v="9840"/>
    </bk>
    <bk>
      <rc t="2" v="9841"/>
    </bk>
    <bk>
      <rc t="2" v="9842"/>
    </bk>
    <bk>
      <rc t="2" v="9843"/>
    </bk>
    <bk>
      <rc t="2" v="9844"/>
    </bk>
    <bk>
      <rc t="2" v="9845"/>
    </bk>
    <bk>
      <rc t="2" v="9846"/>
    </bk>
    <bk>
      <rc t="2" v="9847"/>
    </bk>
    <bk>
      <rc t="2" v="9848"/>
    </bk>
    <bk>
      <rc t="2" v="9849"/>
    </bk>
    <bk>
      <rc t="2" v="9850"/>
    </bk>
    <bk>
      <rc t="2" v="9851"/>
    </bk>
    <bk>
      <rc t="2" v="9852"/>
    </bk>
    <bk>
      <rc t="2" v="9853"/>
    </bk>
    <bk>
      <rc t="2" v="9854"/>
    </bk>
    <bk>
      <rc t="2" v="9855"/>
    </bk>
    <bk>
      <rc t="2" v="9856"/>
    </bk>
    <bk>
      <rc t="2" v="9857"/>
    </bk>
    <bk>
      <rc t="2" v="9858"/>
    </bk>
    <bk>
      <rc t="2" v="9859"/>
    </bk>
    <bk>
      <rc t="2" v="9860"/>
    </bk>
    <bk>
      <rc t="2" v="9861"/>
    </bk>
    <bk>
      <rc t="2" v="9862"/>
    </bk>
    <bk>
      <rc t="2" v="9863"/>
    </bk>
    <bk>
      <rc t="2" v="9864"/>
    </bk>
    <bk>
      <rc t="2" v="9865"/>
    </bk>
    <bk>
      <rc t="2" v="9866"/>
    </bk>
    <bk>
      <rc t="2" v="9867"/>
    </bk>
    <bk>
      <rc t="2" v="9868"/>
    </bk>
    <bk>
      <rc t="2" v="9869"/>
    </bk>
    <bk>
      <rc t="2" v="9870"/>
    </bk>
    <bk>
      <rc t="2" v="9871"/>
    </bk>
    <bk>
      <rc t="2" v="9872"/>
    </bk>
    <bk>
      <rc t="2" v="9873"/>
    </bk>
    <bk>
      <rc t="2" v="9874"/>
    </bk>
    <bk>
      <rc t="2" v="9875"/>
    </bk>
    <bk>
      <rc t="2" v="9876"/>
    </bk>
    <bk>
      <rc t="2" v="9877"/>
    </bk>
    <bk>
      <rc t="2" v="9878"/>
    </bk>
    <bk>
      <rc t="2" v="9879"/>
    </bk>
    <bk>
      <rc t="2" v="9880"/>
    </bk>
    <bk>
      <rc t="2" v="9881"/>
    </bk>
    <bk>
      <rc t="2" v="9882"/>
    </bk>
    <bk>
      <rc t="2" v="9883"/>
    </bk>
    <bk>
      <rc t="2" v="9884"/>
    </bk>
    <bk>
      <rc t="2" v="9885"/>
    </bk>
    <bk>
      <rc t="2" v="9886"/>
    </bk>
    <bk>
      <rc t="2" v="9887"/>
    </bk>
    <bk>
      <rc t="2" v="9888"/>
    </bk>
    <bk>
      <rc t="2" v="9889"/>
    </bk>
    <bk>
      <rc t="2" v="9890"/>
    </bk>
    <bk>
      <rc t="2" v="9891"/>
    </bk>
    <bk>
      <rc t="2" v="9892"/>
    </bk>
    <bk>
      <rc t="2" v="9893"/>
    </bk>
    <bk>
      <rc t="2" v="9894"/>
    </bk>
    <bk>
      <rc t="2" v="9895"/>
    </bk>
    <bk>
      <rc t="2" v="9896"/>
    </bk>
    <bk>
      <rc t="2" v="9897"/>
    </bk>
    <bk>
      <rc t="2" v="9898"/>
    </bk>
    <bk>
      <rc t="2" v="9899"/>
    </bk>
    <bk>
      <rc t="2" v="9900"/>
    </bk>
    <bk>
      <rc t="2" v="9901"/>
    </bk>
    <bk>
      <rc t="2" v="9902"/>
    </bk>
    <bk>
      <rc t="2" v="9903"/>
    </bk>
    <bk>
      <rc t="2" v="9904"/>
    </bk>
    <bk>
      <rc t="2" v="9905"/>
    </bk>
    <bk>
      <rc t="2" v="9906"/>
    </bk>
    <bk>
      <rc t="2" v="9907"/>
    </bk>
    <bk>
      <rc t="2" v="9908"/>
    </bk>
    <bk>
      <rc t="2" v="9909"/>
    </bk>
    <bk>
      <rc t="2" v="9910"/>
    </bk>
    <bk>
      <rc t="2" v="9911"/>
    </bk>
    <bk>
      <rc t="2" v="9912"/>
    </bk>
    <bk>
      <rc t="2" v="9913"/>
    </bk>
    <bk>
      <rc t="2" v="9914"/>
    </bk>
    <bk>
      <rc t="2" v="9915"/>
    </bk>
    <bk>
      <rc t="2" v="9916"/>
    </bk>
    <bk>
      <rc t="2" v="9917"/>
    </bk>
    <bk>
      <rc t="2" v="9918"/>
    </bk>
    <bk>
      <rc t="2" v="9919"/>
    </bk>
    <bk>
      <rc t="2" v="9920"/>
    </bk>
    <bk>
      <rc t="2" v="9921"/>
    </bk>
    <bk>
      <rc t="2" v="9922"/>
    </bk>
    <bk>
      <rc t="2" v="9923"/>
    </bk>
    <bk>
      <rc t="2" v="9924"/>
    </bk>
    <bk>
      <rc t="2" v="9925"/>
    </bk>
    <bk>
      <rc t="2" v="9926"/>
    </bk>
    <bk>
      <rc t="2" v="9927"/>
    </bk>
    <bk>
      <rc t="2" v="9928"/>
    </bk>
    <bk>
      <rc t="2" v="9929"/>
    </bk>
    <bk>
      <rc t="2" v="9930"/>
    </bk>
    <bk>
      <rc t="2" v="9931"/>
    </bk>
    <bk>
      <rc t="2" v="9932"/>
    </bk>
    <bk>
      <rc t="2" v="9933"/>
    </bk>
    <bk>
      <rc t="2" v="9934"/>
    </bk>
    <bk>
      <rc t="2" v="9935"/>
    </bk>
    <bk>
      <rc t="2" v="9936"/>
    </bk>
    <bk>
      <rc t="2" v="9937"/>
    </bk>
    <bk>
      <rc t="2" v="9938"/>
    </bk>
    <bk>
      <rc t="2" v="9939"/>
    </bk>
    <bk>
      <rc t="2" v="9940"/>
    </bk>
    <bk>
      <rc t="2" v="9941"/>
    </bk>
    <bk>
      <rc t="2" v="9942"/>
    </bk>
    <bk>
      <rc t="2" v="9943"/>
    </bk>
    <bk>
      <rc t="2" v="9944"/>
    </bk>
    <bk>
      <rc t="2" v="9945"/>
    </bk>
    <bk>
      <rc t="2" v="9946"/>
    </bk>
    <bk>
      <rc t="2" v="9947"/>
    </bk>
    <bk>
      <rc t="2" v="9948"/>
    </bk>
    <bk>
      <rc t="2" v="9949"/>
    </bk>
    <bk>
      <rc t="2" v="9950"/>
    </bk>
    <bk>
      <rc t="2" v="9951"/>
    </bk>
    <bk>
      <rc t="2" v="9952"/>
    </bk>
    <bk>
      <rc t="2" v="9953"/>
    </bk>
    <bk>
      <rc t="2" v="9954"/>
    </bk>
    <bk>
      <rc t="2" v="9955"/>
    </bk>
    <bk>
      <rc t="2" v="9956"/>
    </bk>
    <bk>
      <rc t="2" v="9957"/>
    </bk>
    <bk>
      <rc t="2" v="9958"/>
    </bk>
    <bk>
      <rc t="2" v="9959"/>
    </bk>
    <bk>
      <rc t="2" v="9960"/>
    </bk>
    <bk>
      <rc t="2" v="9961"/>
    </bk>
    <bk>
      <rc t="2" v="9962"/>
    </bk>
    <bk>
      <rc t="2" v="9963"/>
    </bk>
    <bk>
      <rc t="2" v="9964"/>
    </bk>
    <bk>
      <rc t="2" v="9965"/>
    </bk>
    <bk>
      <rc t="2" v="9966"/>
    </bk>
    <bk>
      <rc t="2" v="9967"/>
    </bk>
    <bk>
      <rc t="2" v="9968"/>
    </bk>
    <bk>
      <rc t="2" v="9969"/>
    </bk>
    <bk>
      <rc t="2" v="9970"/>
    </bk>
    <bk>
      <rc t="2" v="9971"/>
    </bk>
    <bk>
      <rc t="2" v="9972"/>
    </bk>
    <bk>
      <rc t="2" v="9973"/>
    </bk>
    <bk>
      <rc t="2" v="9974"/>
    </bk>
    <bk>
      <rc t="2" v="9975"/>
    </bk>
    <bk>
      <rc t="2" v="9976"/>
    </bk>
    <bk>
      <rc t="2" v="9977"/>
    </bk>
    <bk>
      <rc t="2" v="9978"/>
    </bk>
    <bk>
      <rc t="2" v="9979"/>
    </bk>
    <bk>
      <rc t="2" v="9980"/>
    </bk>
    <bk>
      <rc t="2" v="9981"/>
    </bk>
    <bk>
      <rc t="2" v="9982"/>
    </bk>
    <bk>
      <rc t="2" v="9983"/>
    </bk>
    <bk>
      <rc t="2" v="9984"/>
    </bk>
    <bk>
      <rc t="2" v="9985"/>
    </bk>
    <bk>
      <rc t="2" v="9986"/>
    </bk>
    <bk>
      <rc t="2" v="9987"/>
    </bk>
    <bk>
      <rc t="2" v="9988"/>
    </bk>
    <bk>
      <rc t="2" v="9989"/>
    </bk>
    <bk>
      <rc t="2" v="9990"/>
    </bk>
    <bk>
      <rc t="2" v="9991"/>
    </bk>
    <bk>
      <rc t="2" v="9992"/>
    </bk>
    <bk>
      <rc t="2" v="9993"/>
    </bk>
    <bk>
      <rc t="2" v="9994"/>
    </bk>
    <bk>
      <rc t="2" v="9995"/>
    </bk>
    <bk>
      <rc t="2" v="9996"/>
    </bk>
    <bk>
      <rc t="2" v="9997"/>
    </bk>
    <bk>
      <rc t="2" v="9998"/>
    </bk>
    <bk>
      <rc t="2" v="9999"/>
    </bk>
    <bk>
      <rc t="2" v="10000"/>
    </bk>
    <bk>
      <rc t="2" v="10001"/>
    </bk>
    <bk>
      <rc t="2" v="10002"/>
    </bk>
    <bk>
      <rc t="2" v="10003"/>
    </bk>
    <bk>
      <rc t="2" v="10004"/>
    </bk>
    <bk>
      <rc t="2" v="10005"/>
    </bk>
    <bk>
      <rc t="2" v="10006"/>
    </bk>
    <bk>
      <rc t="2" v="10007"/>
    </bk>
    <bk>
      <rc t="2" v="10008"/>
    </bk>
    <bk>
      <rc t="2" v="10009"/>
    </bk>
    <bk>
      <rc t="2" v="10010"/>
    </bk>
    <bk>
      <rc t="2" v="10011"/>
    </bk>
    <bk>
      <rc t="2" v="10012"/>
    </bk>
    <bk>
      <rc t="2" v="10013"/>
    </bk>
    <bk>
      <rc t="2" v="10014"/>
    </bk>
    <bk>
      <rc t="2" v="10015"/>
    </bk>
    <bk>
      <rc t="2" v="10016"/>
    </bk>
    <bk>
      <rc t="2" v="10017"/>
    </bk>
    <bk>
      <rc t="2" v="10018"/>
    </bk>
    <bk>
      <rc t="2" v="10019"/>
    </bk>
    <bk>
      <rc t="2" v="10020"/>
    </bk>
    <bk>
      <rc t="2" v="10021"/>
    </bk>
    <bk>
      <rc t="2" v="10022"/>
    </bk>
    <bk>
      <rc t="2" v="10023"/>
    </bk>
    <bk>
      <rc t="2" v="10024"/>
    </bk>
    <bk>
      <rc t="2" v="10025"/>
    </bk>
    <bk>
      <rc t="2" v="10026"/>
    </bk>
    <bk>
      <rc t="2" v="10027"/>
    </bk>
    <bk>
      <rc t="2" v="10028"/>
    </bk>
    <bk>
      <rc t="2" v="10029"/>
    </bk>
    <bk>
      <rc t="2" v="10030"/>
    </bk>
    <bk>
      <rc t="2" v="10031"/>
    </bk>
    <bk>
      <rc t="2" v="10032"/>
    </bk>
    <bk>
      <rc t="2" v="10033"/>
    </bk>
    <bk>
      <rc t="2" v="10034"/>
    </bk>
    <bk>
      <rc t="2" v="10035"/>
    </bk>
    <bk>
      <rc t="2" v="10036"/>
    </bk>
    <bk>
      <rc t="2" v="10037"/>
    </bk>
    <bk>
      <rc t="2" v="10038"/>
    </bk>
    <bk>
      <rc t="2" v="10039"/>
    </bk>
    <bk>
      <rc t="2" v="10040"/>
    </bk>
    <bk>
      <rc t="2" v="10041"/>
    </bk>
    <bk>
      <rc t="2" v="10042"/>
    </bk>
    <bk>
      <rc t="2" v="10043"/>
    </bk>
    <bk>
      <rc t="2" v="10044"/>
    </bk>
    <bk>
      <rc t="2" v="10045"/>
    </bk>
    <bk>
      <rc t="2" v="10046"/>
    </bk>
    <bk>
      <rc t="2" v="10047"/>
    </bk>
    <bk>
      <rc t="2" v="10048"/>
    </bk>
    <bk>
      <rc t="2" v="10049"/>
    </bk>
    <bk>
      <rc t="2" v="10050"/>
    </bk>
    <bk>
      <rc t="2" v="10051"/>
    </bk>
    <bk>
      <rc t="2" v="10052"/>
    </bk>
    <bk>
      <rc t="2" v="10053"/>
    </bk>
    <bk>
      <rc t="2" v="10054"/>
    </bk>
    <bk>
      <rc t="2" v="10055"/>
    </bk>
    <bk>
      <rc t="2" v="10056"/>
    </bk>
    <bk>
      <rc t="2" v="10057"/>
    </bk>
    <bk>
      <rc t="2" v="10058"/>
    </bk>
    <bk>
      <rc t="2" v="10059"/>
    </bk>
    <bk>
      <rc t="2" v="10060"/>
    </bk>
    <bk>
      <rc t="2" v="10061"/>
    </bk>
    <bk>
      <rc t="2" v="10062"/>
    </bk>
    <bk>
      <rc t="2" v="10063"/>
    </bk>
    <bk>
      <rc t="2" v="10064"/>
    </bk>
    <bk>
      <rc t="2" v="10065"/>
    </bk>
    <bk>
      <rc t="2" v="10066"/>
    </bk>
    <bk>
      <rc t="2" v="10067"/>
    </bk>
    <bk>
      <rc t="2" v="10068"/>
    </bk>
    <bk>
      <rc t="2" v="10069"/>
    </bk>
    <bk>
      <rc t="2" v="10070"/>
    </bk>
    <bk>
      <rc t="2" v="10071"/>
    </bk>
    <bk>
      <rc t="2" v="10072"/>
    </bk>
    <bk>
      <rc t="2" v="10073"/>
    </bk>
    <bk>
      <rc t="2" v="10074"/>
    </bk>
    <bk>
      <rc t="2" v="10075"/>
    </bk>
    <bk>
      <rc t="2" v="10076"/>
    </bk>
    <bk>
      <rc t="2" v="10077"/>
    </bk>
    <bk>
      <rc t="2" v="10078"/>
    </bk>
    <bk>
      <rc t="2" v="10079"/>
    </bk>
    <bk>
      <rc t="2" v="10080"/>
    </bk>
    <bk>
      <rc t="2" v="10081"/>
    </bk>
    <bk>
      <rc t="2" v="10082"/>
    </bk>
    <bk>
      <rc t="2" v="10083"/>
    </bk>
    <bk>
      <rc t="2" v="10084"/>
    </bk>
    <bk>
      <rc t="2" v="10085"/>
    </bk>
    <bk>
      <rc t="2" v="10086"/>
    </bk>
    <bk>
      <rc t="2" v="10087"/>
    </bk>
    <bk>
      <rc t="2" v="10088"/>
    </bk>
    <bk>
      <rc t="2" v="10089"/>
    </bk>
    <bk>
      <rc t="2" v="10090"/>
    </bk>
    <bk>
      <rc t="2" v="10091"/>
    </bk>
    <bk>
      <rc t="2" v="10092"/>
    </bk>
    <bk>
      <rc t="2" v="10093"/>
    </bk>
    <bk>
      <rc t="2" v="10094"/>
    </bk>
    <bk>
      <rc t="2" v="10095"/>
    </bk>
    <bk>
      <rc t="2" v="10096"/>
    </bk>
    <bk>
      <rc t="2" v="10097"/>
    </bk>
    <bk>
      <rc t="2" v="10098"/>
    </bk>
    <bk>
      <rc t="2" v="10099"/>
    </bk>
    <bk>
      <rc t="2" v="10100"/>
    </bk>
    <bk>
      <rc t="2" v="10101"/>
    </bk>
    <bk>
      <rc t="2" v="10102"/>
    </bk>
    <bk>
      <rc t="2" v="10103"/>
    </bk>
    <bk>
      <rc t="2" v="10104"/>
    </bk>
    <bk>
      <rc t="2" v="10105"/>
    </bk>
    <bk>
      <rc t="2" v="10106"/>
    </bk>
    <bk>
      <rc t="2" v="10107"/>
    </bk>
    <bk>
      <rc t="2" v="10108"/>
    </bk>
    <bk>
      <rc t="2" v="10109"/>
    </bk>
    <bk>
      <rc t="2" v="10110"/>
    </bk>
    <bk>
      <rc t="2" v="10111"/>
    </bk>
    <bk>
      <rc t="2" v="10112"/>
    </bk>
    <bk>
      <rc t="2" v="10113"/>
    </bk>
    <bk>
      <rc t="2" v="10114"/>
    </bk>
    <bk>
      <rc t="2" v="10115"/>
    </bk>
    <bk>
      <rc t="2" v="10116"/>
    </bk>
    <bk>
      <rc t="2" v="10117"/>
    </bk>
    <bk>
      <rc t="2" v="10118"/>
    </bk>
    <bk>
      <rc t="2" v="10119"/>
    </bk>
    <bk>
      <rc t="2" v="10120"/>
    </bk>
    <bk>
      <rc t="2" v="10121"/>
    </bk>
    <bk>
      <rc t="2" v="10122"/>
    </bk>
    <bk>
      <rc t="2" v="10123"/>
    </bk>
    <bk>
      <rc t="2" v="10124"/>
    </bk>
    <bk>
      <rc t="2" v="10125"/>
    </bk>
    <bk>
      <rc t="2" v="10126"/>
    </bk>
    <bk>
      <rc t="2" v="10127"/>
    </bk>
    <bk>
      <rc t="2" v="10128"/>
    </bk>
    <bk>
      <rc t="2" v="10129"/>
    </bk>
    <bk>
      <rc t="2" v="10130"/>
    </bk>
    <bk>
      <rc t="2" v="10131"/>
    </bk>
    <bk>
      <rc t="2" v="10132"/>
    </bk>
    <bk>
      <rc t="2" v="10133"/>
    </bk>
    <bk>
      <rc t="2" v="10134"/>
    </bk>
    <bk>
      <rc t="2" v="10135"/>
    </bk>
    <bk>
      <rc t="2" v="10136"/>
    </bk>
    <bk>
      <rc t="2" v="10137"/>
    </bk>
    <bk>
      <rc t="2" v="10138"/>
    </bk>
    <bk>
      <rc t="2" v="10139"/>
    </bk>
    <bk>
      <rc t="2" v="10140"/>
    </bk>
    <bk>
      <rc t="2" v="10141"/>
    </bk>
    <bk>
      <rc t="2" v="10142"/>
    </bk>
    <bk>
      <rc t="2" v="10143"/>
    </bk>
    <bk>
      <rc t="2" v="10144"/>
    </bk>
    <bk>
      <rc t="2" v="10145"/>
    </bk>
    <bk>
      <rc t="2" v="10146"/>
    </bk>
    <bk>
      <rc t="2" v="10147"/>
    </bk>
    <bk>
      <rc t="2" v="10148"/>
    </bk>
    <bk>
      <rc t="2" v="10149"/>
    </bk>
    <bk>
      <rc t="2" v="10150"/>
    </bk>
    <bk>
      <rc t="2" v="10151"/>
    </bk>
    <bk>
      <rc t="2" v="10152"/>
    </bk>
    <bk>
      <rc t="2" v="10153"/>
    </bk>
    <bk>
      <rc t="2" v="10154"/>
    </bk>
    <bk>
      <rc t="2" v="10155"/>
    </bk>
    <bk>
      <rc t="2" v="10156"/>
    </bk>
    <bk>
      <rc t="2" v="10157"/>
    </bk>
    <bk>
      <rc t="2" v="10158"/>
    </bk>
    <bk>
      <rc t="2" v="10159"/>
    </bk>
    <bk>
      <rc t="2" v="10160"/>
    </bk>
    <bk>
      <rc t="2" v="10161"/>
    </bk>
    <bk>
      <rc t="2" v="10162"/>
    </bk>
    <bk>
      <rc t="2" v="10163"/>
    </bk>
    <bk>
      <rc t="2" v="10164"/>
    </bk>
    <bk>
      <rc t="2" v="10165"/>
    </bk>
    <bk>
      <rc t="2" v="10166"/>
    </bk>
    <bk>
      <rc t="2" v="10167"/>
    </bk>
    <bk>
      <rc t="2" v="10168"/>
    </bk>
    <bk>
      <rc t="2" v="10169"/>
    </bk>
    <bk>
      <rc t="2" v="10170"/>
    </bk>
    <bk>
      <rc t="2" v="10171"/>
    </bk>
    <bk>
      <rc t="2" v="10172"/>
    </bk>
    <bk>
      <rc t="2" v="10173"/>
    </bk>
    <bk>
      <rc t="2" v="10174"/>
    </bk>
    <bk>
      <rc t="2" v="10175"/>
    </bk>
    <bk>
      <rc t="2" v="10176"/>
    </bk>
    <bk>
      <rc t="2" v="10177"/>
    </bk>
    <bk>
      <rc t="2" v="10178"/>
    </bk>
    <bk>
      <rc t="2" v="10179"/>
    </bk>
    <bk>
      <rc t="2" v="10180"/>
    </bk>
    <bk>
      <rc t="2" v="10181"/>
    </bk>
    <bk>
      <rc t="2" v="10182"/>
    </bk>
    <bk>
      <rc t="2" v="10183"/>
    </bk>
    <bk>
      <rc t="2" v="10184"/>
    </bk>
    <bk>
      <rc t="2" v="10185"/>
    </bk>
    <bk>
      <rc t="2" v="10186"/>
    </bk>
    <bk>
      <rc t="2" v="10187"/>
    </bk>
    <bk>
      <rc t="2" v="10188"/>
    </bk>
    <bk>
      <rc t="2" v="10189"/>
    </bk>
    <bk>
      <rc t="2" v="10190"/>
    </bk>
    <bk>
      <rc t="2" v="10191"/>
    </bk>
    <bk>
      <rc t="2" v="10192"/>
    </bk>
    <bk>
      <rc t="2" v="10193"/>
    </bk>
    <bk>
      <rc t="2" v="10194"/>
    </bk>
    <bk>
      <rc t="2" v="10195"/>
    </bk>
    <bk>
      <rc t="2" v="10196"/>
    </bk>
    <bk>
      <rc t="2" v="10197"/>
    </bk>
    <bk>
      <rc t="2" v="10198"/>
    </bk>
    <bk>
      <rc t="2" v="10199"/>
    </bk>
    <bk>
      <rc t="2" v="10200"/>
    </bk>
    <bk>
      <rc t="2" v="10201"/>
    </bk>
    <bk>
      <rc t="2" v="10202"/>
    </bk>
    <bk>
      <rc t="2" v="10203"/>
    </bk>
    <bk>
      <rc t="2" v="10204"/>
    </bk>
    <bk>
      <rc t="2" v="10205"/>
    </bk>
    <bk>
      <rc t="2" v="10206"/>
    </bk>
    <bk>
      <rc t="2" v="10207"/>
    </bk>
    <bk>
      <rc t="2" v="10208"/>
    </bk>
    <bk>
      <rc t="2" v="10209"/>
    </bk>
    <bk>
      <rc t="2" v="10210"/>
    </bk>
    <bk>
      <rc t="2" v="10211"/>
    </bk>
    <bk>
      <rc t="2" v="10212"/>
    </bk>
    <bk>
      <rc t="2" v="10213"/>
    </bk>
    <bk>
      <rc t="2" v="10214"/>
    </bk>
    <bk>
      <rc t="2" v="10215"/>
    </bk>
    <bk>
      <rc t="2" v="10216"/>
    </bk>
    <bk>
      <rc t="2" v="10217"/>
    </bk>
    <bk>
      <rc t="2" v="10218"/>
    </bk>
    <bk>
      <rc t="2" v="10219"/>
    </bk>
    <bk>
      <rc t="2" v="10220"/>
    </bk>
    <bk>
      <rc t="2" v="10221"/>
    </bk>
    <bk>
      <rc t="2" v="10222"/>
    </bk>
    <bk>
      <rc t="2" v="10223"/>
    </bk>
    <bk>
      <rc t="2" v="10224"/>
    </bk>
    <bk>
      <rc t="2" v="10225"/>
    </bk>
    <bk>
      <rc t="2" v="10226"/>
    </bk>
    <bk>
      <rc t="2" v="10227"/>
    </bk>
    <bk>
      <rc t="2" v="10228"/>
    </bk>
    <bk>
      <rc t="2" v="10229"/>
    </bk>
    <bk>
      <rc t="2" v="10230"/>
    </bk>
    <bk>
      <rc t="2" v="10231"/>
    </bk>
    <bk>
      <rc t="2" v="10232"/>
    </bk>
    <bk>
      <rc t="2" v="10233"/>
    </bk>
    <bk>
      <rc t="2" v="10234"/>
    </bk>
    <bk>
      <rc t="2" v="10235"/>
    </bk>
    <bk>
      <rc t="2" v="10236"/>
    </bk>
    <bk>
      <rc t="2" v="10237"/>
    </bk>
    <bk>
      <rc t="2" v="10238"/>
    </bk>
    <bk>
      <rc t="2" v="10239"/>
    </bk>
    <bk>
      <rc t="2" v="10240"/>
    </bk>
    <bk>
      <rc t="2" v="10241"/>
    </bk>
    <bk>
      <rc t="2" v="10242"/>
    </bk>
    <bk>
      <rc t="2" v="10243"/>
    </bk>
    <bk>
      <rc t="2" v="10244"/>
    </bk>
    <bk>
      <rc t="2" v="10245"/>
    </bk>
    <bk>
      <rc t="2" v="10246"/>
    </bk>
    <bk>
      <rc t="2" v="10247"/>
    </bk>
    <bk>
      <rc t="2" v="10248"/>
    </bk>
    <bk>
      <rc t="2" v="10249"/>
    </bk>
    <bk>
      <rc t="2" v="10250"/>
    </bk>
    <bk>
      <rc t="2" v="10251"/>
    </bk>
    <bk>
      <rc t="2" v="10252"/>
    </bk>
    <bk>
      <rc t="2" v="10253"/>
    </bk>
    <bk>
      <rc t="2" v="10254"/>
    </bk>
    <bk>
      <rc t="2" v="10255"/>
    </bk>
    <bk>
      <rc t="2" v="10256"/>
    </bk>
    <bk>
      <rc t="2" v="10257"/>
    </bk>
    <bk>
      <rc t="2" v="10258"/>
    </bk>
    <bk>
      <rc t="2" v="10259"/>
    </bk>
    <bk>
      <rc t="2" v="10260"/>
    </bk>
    <bk>
      <rc t="2" v="10261"/>
    </bk>
    <bk>
      <rc t="2" v="10262"/>
    </bk>
    <bk>
      <rc t="2" v="10263"/>
    </bk>
    <bk>
      <rc t="2" v="10264"/>
    </bk>
    <bk>
      <rc t="2" v="10265"/>
    </bk>
    <bk>
      <rc t="2" v="10266"/>
    </bk>
    <bk>
      <rc t="2" v="10267"/>
    </bk>
    <bk>
      <rc t="2" v="10268"/>
    </bk>
    <bk>
      <rc t="2" v="10269"/>
    </bk>
    <bk>
      <rc t="2" v="10270"/>
    </bk>
    <bk>
      <rc t="2" v="10271"/>
    </bk>
    <bk>
      <rc t="2" v="10272"/>
    </bk>
    <bk>
      <rc t="2" v="10273"/>
    </bk>
    <bk>
      <rc t="2" v="10274"/>
    </bk>
    <bk>
      <rc t="2" v="10275"/>
    </bk>
    <bk>
      <rc t="2" v="10276"/>
    </bk>
    <bk>
      <rc t="2" v="10277"/>
    </bk>
    <bk>
      <rc t="2" v="10278"/>
    </bk>
    <bk>
      <rc t="2" v="10279"/>
    </bk>
    <bk>
      <rc t="2" v="10280"/>
    </bk>
    <bk>
      <rc t="2" v="10281"/>
    </bk>
    <bk>
      <rc t="2" v="10282"/>
    </bk>
    <bk>
      <rc t="2" v="10283"/>
    </bk>
    <bk>
      <rc t="2" v="10284"/>
    </bk>
    <bk>
      <rc t="2" v="10285"/>
    </bk>
    <bk>
      <rc t="2" v="10286"/>
    </bk>
    <bk>
      <rc t="2" v="10287"/>
    </bk>
    <bk>
      <rc t="2" v="10288"/>
    </bk>
    <bk>
      <rc t="2" v="10289"/>
    </bk>
    <bk>
      <rc t="2" v="10290"/>
    </bk>
    <bk>
      <rc t="2" v="10291"/>
    </bk>
    <bk>
      <rc t="2" v="10292"/>
    </bk>
    <bk>
      <rc t="2" v="10293"/>
    </bk>
    <bk>
      <rc t="2" v="10294"/>
    </bk>
    <bk>
      <rc t="2" v="10295"/>
    </bk>
    <bk>
      <rc t="2" v="10296"/>
    </bk>
    <bk>
      <rc t="2" v="10297"/>
    </bk>
    <bk>
      <rc t="2" v="10298"/>
    </bk>
    <bk>
      <rc t="2" v="10299"/>
    </bk>
    <bk>
      <rc t="2" v="10300"/>
    </bk>
    <bk>
      <rc t="2" v="10301"/>
    </bk>
    <bk>
      <rc t="2" v="10302"/>
    </bk>
    <bk>
      <rc t="2" v="10303"/>
    </bk>
    <bk>
      <rc t="2" v="10304"/>
    </bk>
    <bk>
      <rc t="2" v="10305"/>
    </bk>
    <bk>
      <rc t="2" v="10306"/>
    </bk>
    <bk>
      <rc t="2" v="10307"/>
    </bk>
    <bk>
      <rc t="2" v="10308"/>
    </bk>
    <bk>
      <rc t="2" v="10309"/>
    </bk>
    <bk>
      <rc t="2" v="10310"/>
    </bk>
    <bk>
      <rc t="2" v="10311"/>
    </bk>
    <bk>
      <rc t="2" v="10312"/>
    </bk>
    <bk>
      <rc t="2" v="10313"/>
    </bk>
    <bk>
      <rc t="2" v="10314"/>
    </bk>
    <bk>
      <rc t="2" v="10315"/>
    </bk>
    <bk>
      <rc t="2" v="10316"/>
    </bk>
    <bk>
      <rc t="2" v="10317"/>
    </bk>
    <bk>
      <rc t="2" v="10318"/>
    </bk>
    <bk>
      <rc t="2" v="10319"/>
    </bk>
    <bk>
      <rc t="2" v="10320"/>
    </bk>
    <bk>
      <rc t="2" v="10321"/>
    </bk>
    <bk>
      <rc t="2" v="10322"/>
    </bk>
    <bk>
      <rc t="2" v="10323"/>
    </bk>
    <bk>
      <rc t="2" v="10324"/>
    </bk>
    <bk>
      <rc t="2" v="10325"/>
    </bk>
    <bk>
      <rc t="2" v="10326"/>
    </bk>
    <bk>
      <rc t="2" v="10327"/>
    </bk>
    <bk>
      <rc t="2" v="10328"/>
    </bk>
    <bk>
      <rc t="2" v="10329"/>
    </bk>
    <bk>
      <rc t="2" v="10330"/>
    </bk>
    <bk>
      <rc t="2" v="10331"/>
    </bk>
    <bk>
      <rc t="2" v="10332"/>
    </bk>
    <bk>
      <rc t="2" v="10333"/>
    </bk>
    <bk>
      <rc t="2" v="10334"/>
    </bk>
    <bk>
      <rc t="2" v="10335"/>
    </bk>
    <bk>
      <rc t="2" v="10336"/>
    </bk>
    <bk>
      <rc t="2" v="10337"/>
    </bk>
    <bk>
      <rc t="2" v="10338"/>
    </bk>
    <bk>
      <rc t="2" v="10339"/>
    </bk>
    <bk>
      <rc t="2" v="10340"/>
    </bk>
    <bk>
      <rc t="2" v="10341"/>
    </bk>
    <bk>
      <rc t="2" v="10342"/>
    </bk>
    <bk>
      <rc t="2" v="10343"/>
    </bk>
    <bk>
      <rc t="2" v="10344"/>
    </bk>
    <bk>
      <rc t="2" v="10345"/>
    </bk>
    <bk>
      <rc t="2" v="10346"/>
    </bk>
    <bk>
      <rc t="2" v="10347"/>
    </bk>
    <bk>
      <rc t="2" v="10348"/>
    </bk>
    <bk>
      <rc t="2" v="10349"/>
    </bk>
    <bk>
      <rc t="2" v="10350"/>
    </bk>
    <bk>
      <rc t="2" v="10351"/>
    </bk>
    <bk>
      <rc t="2" v="10352"/>
    </bk>
    <bk>
      <rc t="2" v="10353"/>
    </bk>
    <bk>
      <rc t="2" v="10354"/>
    </bk>
    <bk>
      <rc t="2" v="10355"/>
    </bk>
    <bk>
      <rc t="2" v="10356"/>
    </bk>
    <bk>
      <rc t="2" v="10357"/>
    </bk>
    <bk>
      <rc t="2" v="10358"/>
    </bk>
    <bk>
      <rc t="2" v="10359"/>
    </bk>
    <bk>
      <rc t="2" v="10360"/>
    </bk>
    <bk>
      <rc t="2" v="10361"/>
    </bk>
    <bk>
      <rc t="2" v="10362"/>
    </bk>
    <bk>
      <rc t="2" v="10363"/>
    </bk>
    <bk>
      <rc t="2" v="10364"/>
    </bk>
    <bk>
      <rc t="2" v="10365"/>
    </bk>
    <bk>
      <rc t="2" v="10366"/>
    </bk>
    <bk>
      <rc t="2" v="10367"/>
    </bk>
    <bk>
      <rc t="2" v="10368"/>
    </bk>
    <bk>
      <rc t="2" v="10369"/>
    </bk>
    <bk>
      <rc t="2" v="10370"/>
    </bk>
    <bk>
      <rc t="2" v="10371"/>
    </bk>
    <bk>
      <rc t="2" v="10372"/>
    </bk>
    <bk>
      <rc t="2" v="10373"/>
    </bk>
    <bk>
      <rc t="2" v="10374"/>
    </bk>
    <bk>
      <rc t="2" v="10375"/>
    </bk>
    <bk>
      <rc t="2" v="10376"/>
    </bk>
    <bk>
      <rc t="2" v="10377"/>
    </bk>
    <bk>
      <rc t="2" v="10378"/>
    </bk>
    <bk>
      <rc t="2" v="10379"/>
    </bk>
    <bk>
      <rc t="2" v="10380"/>
    </bk>
    <bk>
      <rc t="2" v="10381"/>
    </bk>
    <bk>
      <rc t="2" v="10382"/>
    </bk>
    <bk>
      <rc t="2" v="10383"/>
    </bk>
    <bk>
      <rc t="2" v="10384"/>
    </bk>
    <bk>
      <rc t="2" v="10385"/>
    </bk>
    <bk>
      <rc t="2" v="10386"/>
    </bk>
    <bk>
      <rc t="2" v="10387"/>
    </bk>
    <bk>
      <rc t="2" v="10388"/>
    </bk>
    <bk>
      <rc t="2" v="10389"/>
    </bk>
    <bk>
      <rc t="2" v="10390"/>
    </bk>
    <bk>
      <rc t="2" v="10391"/>
    </bk>
    <bk>
      <rc t="2" v="10392"/>
    </bk>
    <bk>
      <rc t="2" v="10393"/>
    </bk>
    <bk>
      <rc t="2" v="10394"/>
    </bk>
    <bk>
      <rc t="2" v="10395"/>
    </bk>
    <bk>
      <rc t="2" v="10396"/>
    </bk>
    <bk>
      <rc t="2" v="10397"/>
    </bk>
    <bk>
      <rc t="2" v="10398"/>
    </bk>
    <bk>
      <rc t="2" v="10399"/>
    </bk>
    <bk>
      <rc t="2" v="10400"/>
    </bk>
    <bk>
      <rc t="2" v="10401"/>
    </bk>
    <bk>
      <rc t="2" v="10402"/>
    </bk>
    <bk>
      <rc t="2" v="10403"/>
    </bk>
    <bk>
      <rc t="2" v="10404"/>
    </bk>
    <bk>
      <rc t="2" v="10405"/>
    </bk>
    <bk>
      <rc t="2" v="10406"/>
    </bk>
    <bk>
      <rc t="2" v="10407"/>
    </bk>
    <bk>
      <rc t="2" v="10408"/>
    </bk>
    <bk>
      <rc t="2" v="10409"/>
    </bk>
    <bk>
      <rc t="2" v="10410"/>
    </bk>
    <bk>
      <rc t="2" v="10411"/>
    </bk>
    <bk>
      <rc t="2" v="10412"/>
    </bk>
    <bk>
      <rc t="2" v="10413"/>
    </bk>
    <bk>
      <rc t="2" v="10414"/>
    </bk>
    <bk>
      <rc t="2" v="10415"/>
    </bk>
    <bk>
      <rc t="2" v="10416"/>
    </bk>
    <bk>
      <rc t="2" v="10417"/>
    </bk>
    <bk>
      <rc t="2" v="10418"/>
    </bk>
    <bk>
      <rc t="2" v="10419"/>
    </bk>
    <bk>
      <rc t="2" v="10420"/>
    </bk>
    <bk>
      <rc t="2" v="10421"/>
    </bk>
    <bk>
      <rc t="2" v="10422"/>
    </bk>
    <bk>
      <rc t="2" v="10423"/>
    </bk>
    <bk>
      <rc t="2" v="10424"/>
    </bk>
    <bk>
      <rc t="2" v="10425"/>
    </bk>
    <bk>
      <rc t="2" v="10426"/>
    </bk>
    <bk>
      <rc t="2" v="10427"/>
    </bk>
    <bk>
      <rc t="2" v="10428"/>
    </bk>
    <bk>
      <rc t="2" v="10429"/>
    </bk>
    <bk>
      <rc t="2" v="10430"/>
    </bk>
    <bk>
      <rc t="2" v="10431"/>
    </bk>
    <bk>
      <rc t="2" v="10432"/>
    </bk>
    <bk>
      <rc t="2" v="10433"/>
    </bk>
    <bk>
      <rc t="2" v="10434"/>
    </bk>
    <bk>
      <rc t="2" v="10435"/>
    </bk>
    <bk>
      <rc t="2" v="10436"/>
    </bk>
    <bk>
      <rc t="2" v="10437"/>
    </bk>
    <bk>
      <rc t="2" v="10438"/>
    </bk>
    <bk>
      <rc t="2" v="10439"/>
    </bk>
    <bk>
      <rc t="2" v="10440"/>
    </bk>
    <bk>
      <rc t="2" v="10441"/>
    </bk>
    <bk>
      <rc t="2" v="10442"/>
    </bk>
    <bk>
      <rc t="2" v="10443"/>
    </bk>
    <bk>
      <rc t="2" v="10444"/>
    </bk>
    <bk>
      <rc t="2" v="10445"/>
    </bk>
    <bk>
      <rc t="2" v="10446"/>
    </bk>
    <bk>
      <rc t="2" v="10447"/>
    </bk>
    <bk>
      <rc t="2" v="10448"/>
    </bk>
    <bk>
      <rc t="2" v="10449"/>
    </bk>
    <bk>
      <rc t="2" v="10450"/>
    </bk>
    <bk>
      <rc t="2" v="10451"/>
    </bk>
    <bk>
      <rc t="2" v="10452"/>
    </bk>
    <bk>
      <rc t="2" v="10453"/>
    </bk>
    <bk>
      <rc t="2" v="10454"/>
    </bk>
    <bk>
      <rc t="2" v="10455"/>
    </bk>
    <bk>
      <rc t="2" v="10456"/>
    </bk>
    <bk>
      <rc t="2" v="10457"/>
    </bk>
    <bk>
      <rc t="2" v="10458"/>
    </bk>
    <bk>
      <rc t="2" v="10459"/>
    </bk>
    <bk>
      <rc t="2" v="10460"/>
    </bk>
    <bk>
      <rc t="2" v="10461"/>
    </bk>
    <bk>
      <rc t="2" v="10462"/>
    </bk>
    <bk>
      <rc t="2" v="10463"/>
    </bk>
    <bk>
      <rc t="2" v="10464"/>
    </bk>
    <bk>
      <rc t="2" v="10465"/>
    </bk>
    <bk>
      <rc t="2" v="10466"/>
    </bk>
    <bk>
      <rc t="2" v="10467"/>
    </bk>
    <bk>
      <rc t="2" v="10468"/>
    </bk>
    <bk>
      <rc t="2" v="10469"/>
    </bk>
    <bk>
      <rc t="2" v="10470"/>
    </bk>
    <bk>
      <rc t="2" v="10471"/>
    </bk>
    <bk>
      <rc t="2" v="10472"/>
    </bk>
    <bk>
      <rc t="2" v="10473"/>
    </bk>
    <bk>
      <rc t="2" v="10474"/>
    </bk>
    <bk>
      <rc t="2" v="10475"/>
    </bk>
    <bk>
      <rc t="2" v="10476"/>
    </bk>
    <bk>
      <rc t="2" v="10477"/>
    </bk>
    <bk>
      <rc t="2" v="10478"/>
    </bk>
    <bk>
      <rc t="2" v="10479"/>
    </bk>
    <bk>
      <rc t="2" v="10480"/>
    </bk>
    <bk>
      <rc t="2" v="10481"/>
    </bk>
    <bk>
      <rc t="2" v="10482"/>
    </bk>
    <bk>
      <rc t="2" v="10483"/>
    </bk>
    <bk>
      <rc t="2" v="10484"/>
    </bk>
    <bk>
      <rc t="2" v="10485"/>
    </bk>
    <bk>
      <rc t="2" v="10486"/>
    </bk>
    <bk>
      <rc t="2" v="10487"/>
    </bk>
    <bk>
      <rc t="2" v="10488"/>
    </bk>
    <bk>
      <rc t="2" v="10489"/>
    </bk>
    <bk>
      <rc t="2" v="10490"/>
    </bk>
    <bk>
      <rc t="2" v="10491"/>
    </bk>
    <bk>
      <rc t="2" v="10492"/>
    </bk>
    <bk>
      <rc t="2" v="10493"/>
    </bk>
    <bk>
      <rc t="2" v="10494"/>
    </bk>
    <bk>
      <rc t="2" v="10495"/>
    </bk>
    <bk>
      <rc t="2" v="10496"/>
    </bk>
    <bk>
      <rc t="2" v="10497"/>
    </bk>
    <bk>
      <rc t="2" v="10498"/>
    </bk>
    <bk>
      <rc t="2" v="10499"/>
    </bk>
    <bk>
      <rc t="2" v="10500"/>
    </bk>
    <bk>
      <rc t="2" v="10501"/>
    </bk>
    <bk>
      <rc t="2" v="10502"/>
    </bk>
    <bk>
      <rc t="2" v="10503"/>
    </bk>
    <bk>
      <rc t="2" v="10504"/>
    </bk>
    <bk>
      <rc t="2" v="10505"/>
    </bk>
    <bk>
      <rc t="2" v="10506"/>
    </bk>
    <bk>
      <rc t="2" v="10507"/>
    </bk>
    <bk>
      <rc t="2" v="10508"/>
    </bk>
    <bk>
      <rc t="2" v="10509"/>
    </bk>
    <bk>
      <rc t="2" v="10510"/>
    </bk>
    <bk>
      <rc t="2" v="10511"/>
    </bk>
    <bk>
      <rc t="2" v="10512"/>
    </bk>
    <bk>
      <rc t="2" v="10513"/>
    </bk>
    <bk>
      <rc t="2" v="10514"/>
    </bk>
    <bk>
      <rc t="2" v="10515"/>
    </bk>
    <bk>
      <rc t="2" v="10516"/>
    </bk>
    <bk>
      <rc t="2" v="10517"/>
    </bk>
    <bk>
      <rc t="2" v="10518"/>
    </bk>
    <bk>
      <rc t="2" v="10519"/>
    </bk>
    <bk>
      <rc t="2" v="10520"/>
    </bk>
    <bk>
      <rc t="2" v="10521"/>
    </bk>
    <bk>
      <rc t="2" v="10522"/>
    </bk>
    <bk>
      <rc t="2" v="10523"/>
    </bk>
    <bk>
      <rc t="2" v="10524"/>
    </bk>
    <bk>
      <rc t="2" v="10525"/>
    </bk>
    <bk>
      <rc t="2" v="10526"/>
    </bk>
    <bk>
      <rc t="2" v="10527"/>
    </bk>
    <bk>
      <rc t="2" v="10528"/>
    </bk>
    <bk>
      <rc t="2" v="10529"/>
    </bk>
    <bk>
      <rc t="2" v="10530"/>
    </bk>
    <bk>
      <rc t="2" v="10531"/>
    </bk>
    <bk>
      <rc t="2" v="10532"/>
    </bk>
    <bk>
      <rc t="2" v="10533"/>
    </bk>
    <bk>
      <rc t="2" v="10534"/>
    </bk>
    <bk>
      <rc t="2" v="10535"/>
    </bk>
    <bk>
      <rc t="2" v="10536"/>
    </bk>
    <bk>
      <rc t="2" v="10537"/>
    </bk>
    <bk>
      <rc t="2" v="10538"/>
    </bk>
    <bk>
      <rc t="2" v="10539"/>
    </bk>
    <bk>
      <rc t="2" v="10540"/>
    </bk>
    <bk>
      <rc t="2" v="10541"/>
    </bk>
    <bk>
      <rc t="2" v="10542"/>
    </bk>
    <bk>
      <rc t="2" v="10543"/>
    </bk>
    <bk>
      <rc t="2" v="10544"/>
    </bk>
    <bk>
      <rc t="2" v="10545"/>
    </bk>
    <bk>
      <rc t="2" v="10546"/>
    </bk>
    <bk>
      <rc t="2" v="10547"/>
    </bk>
    <bk>
      <rc t="2" v="10548"/>
    </bk>
    <bk>
      <rc t="2" v="10549"/>
    </bk>
    <bk>
      <rc t="2" v="10550"/>
    </bk>
    <bk>
      <rc t="2" v="10551"/>
    </bk>
    <bk>
      <rc t="2" v="10552"/>
    </bk>
    <bk>
      <rc t="2" v="10553"/>
    </bk>
    <bk>
      <rc t="2" v="10554"/>
    </bk>
    <bk>
      <rc t="2" v="10555"/>
    </bk>
    <bk>
      <rc t="2" v="10556"/>
    </bk>
    <bk>
      <rc t="2" v="10557"/>
    </bk>
    <bk>
      <rc t="2" v="10558"/>
    </bk>
    <bk>
      <rc t="2" v="10559"/>
    </bk>
    <bk>
      <rc t="2" v="10560"/>
    </bk>
    <bk>
      <rc t="2" v="10561"/>
    </bk>
    <bk>
      <rc t="2" v="10562"/>
    </bk>
    <bk>
      <rc t="2" v="10563"/>
    </bk>
    <bk>
      <rc t="2" v="10564"/>
    </bk>
    <bk>
      <rc t="2" v="10565"/>
    </bk>
    <bk>
      <rc t="2" v="10566"/>
    </bk>
    <bk>
      <rc t="2" v="10567"/>
    </bk>
    <bk>
      <rc t="2" v="10568"/>
    </bk>
    <bk>
      <rc t="2" v="10569"/>
    </bk>
    <bk>
      <rc t="2" v="10570"/>
    </bk>
    <bk>
      <rc t="2" v="10571"/>
    </bk>
    <bk>
      <rc t="2" v="10572"/>
    </bk>
    <bk>
      <rc t="2" v="10573"/>
    </bk>
    <bk>
      <rc t="2" v="10574"/>
    </bk>
    <bk>
      <rc t="2" v="10575"/>
    </bk>
    <bk>
      <rc t="2" v="10576"/>
    </bk>
    <bk>
      <rc t="2" v="10577"/>
    </bk>
    <bk>
      <rc t="2" v="10578"/>
    </bk>
    <bk>
      <rc t="2" v="10579"/>
    </bk>
    <bk>
      <rc t="2" v="10580"/>
    </bk>
    <bk>
      <rc t="2" v="10581"/>
    </bk>
    <bk>
      <rc t="2" v="10582"/>
    </bk>
    <bk>
      <rc t="2" v="10583"/>
    </bk>
    <bk>
      <rc t="2" v="10584"/>
    </bk>
    <bk>
      <rc t="2" v="10585"/>
    </bk>
    <bk>
      <rc t="2" v="10586"/>
    </bk>
    <bk>
      <rc t="2" v="10587"/>
    </bk>
    <bk>
      <rc t="2" v="10588"/>
    </bk>
    <bk>
      <rc t="2" v="10589"/>
    </bk>
    <bk>
      <rc t="2" v="10590"/>
    </bk>
    <bk>
      <rc t="2" v="10591"/>
    </bk>
    <bk>
      <rc t="2" v="10592"/>
    </bk>
    <bk>
      <rc t="2" v="10593"/>
    </bk>
    <bk>
      <rc t="2" v="10594"/>
    </bk>
    <bk>
      <rc t="2" v="10595"/>
    </bk>
    <bk>
      <rc t="2" v="10596"/>
    </bk>
    <bk>
      <rc t="2" v="10597"/>
    </bk>
    <bk>
      <rc t="2" v="10598"/>
    </bk>
    <bk>
      <rc t="2" v="10599"/>
    </bk>
    <bk>
      <rc t="2" v="10600"/>
    </bk>
    <bk>
      <rc t="2" v="10601"/>
    </bk>
    <bk>
      <rc t="2" v="10602"/>
    </bk>
    <bk>
      <rc t="2" v="10603"/>
    </bk>
    <bk>
      <rc t="2" v="10604"/>
    </bk>
    <bk>
      <rc t="2" v="10605"/>
    </bk>
    <bk>
      <rc t="2" v="10606"/>
    </bk>
    <bk>
      <rc t="2" v="10607"/>
    </bk>
    <bk>
      <rc t="2" v="10608"/>
    </bk>
    <bk>
      <rc t="2" v="10609"/>
    </bk>
    <bk>
      <rc t="2" v="10610"/>
    </bk>
    <bk>
      <rc t="2" v="10611"/>
    </bk>
    <bk>
      <rc t="2" v="10612"/>
    </bk>
    <bk>
      <rc t="2" v="10613"/>
    </bk>
    <bk>
      <rc t="2" v="10614"/>
    </bk>
    <bk>
      <rc t="2" v="10615"/>
    </bk>
    <bk>
      <rc t="2" v="10616"/>
    </bk>
    <bk>
      <rc t="2" v="10617"/>
    </bk>
    <bk>
      <rc t="2" v="10618"/>
    </bk>
    <bk>
      <rc t="2" v="10619"/>
    </bk>
    <bk>
      <rc t="2" v="10620"/>
    </bk>
    <bk>
      <rc t="2" v="10621"/>
    </bk>
    <bk>
      <rc t="2" v="10622"/>
    </bk>
    <bk>
      <rc t="2" v="10623"/>
    </bk>
    <bk>
      <rc t="2" v="10624"/>
    </bk>
    <bk>
      <rc t="2" v="10625"/>
    </bk>
    <bk>
      <rc t="2" v="10626"/>
    </bk>
    <bk>
      <rc t="2" v="10627"/>
    </bk>
    <bk>
      <rc t="2" v="10628"/>
    </bk>
    <bk>
      <rc t="2" v="10629"/>
    </bk>
    <bk>
      <rc t="2" v="10630"/>
    </bk>
    <bk>
      <rc t="2" v="10631"/>
    </bk>
    <bk>
      <rc t="2" v="10632"/>
    </bk>
    <bk>
      <rc t="2" v="10633"/>
    </bk>
    <bk>
      <rc t="2" v="10634"/>
    </bk>
    <bk>
      <rc t="2" v="10635"/>
    </bk>
    <bk>
      <rc t="2" v="10636"/>
    </bk>
    <bk>
      <rc t="2" v="10637"/>
    </bk>
    <bk>
      <rc t="2" v="10638"/>
    </bk>
    <bk>
      <rc t="2" v="10639"/>
    </bk>
    <bk>
      <rc t="2" v="10640"/>
    </bk>
    <bk>
      <rc t="2" v="10641"/>
    </bk>
    <bk>
      <rc t="2" v="10642"/>
    </bk>
    <bk>
      <rc t="2" v="10643"/>
    </bk>
    <bk>
      <rc t="2" v="10644"/>
    </bk>
    <bk>
      <rc t="2" v="10645"/>
    </bk>
    <bk>
      <rc t="2" v="10646"/>
    </bk>
    <bk>
      <rc t="2" v="10647"/>
    </bk>
    <bk>
      <rc t="2" v="10648"/>
    </bk>
    <bk>
      <rc t="2" v="10649"/>
    </bk>
    <bk>
      <rc t="2" v="10650"/>
    </bk>
    <bk>
      <rc t="2" v="10651"/>
    </bk>
    <bk>
      <rc t="2" v="10652"/>
    </bk>
    <bk>
      <rc t="2" v="10653"/>
    </bk>
    <bk>
      <rc t="2" v="10654"/>
    </bk>
    <bk>
      <rc t="2" v="10655"/>
    </bk>
    <bk>
      <rc t="2" v="10656"/>
    </bk>
    <bk>
      <rc t="2" v="10657"/>
    </bk>
    <bk>
      <rc t="2" v="10658"/>
    </bk>
    <bk>
      <rc t="2" v="10659"/>
    </bk>
    <bk>
      <rc t="2" v="10660"/>
    </bk>
    <bk>
      <rc t="2" v="10661"/>
    </bk>
    <bk>
      <rc t="2" v="10662"/>
    </bk>
    <bk>
      <rc t="2" v="10663"/>
    </bk>
    <bk>
      <rc t="2" v="10664"/>
    </bk>
    <bk>
      <rc t="2" v="10665"/>
    </bk>
    <bk>
      <rc t="2" v="10666"/>
    </bk>
    <bk>
      <rc t="2" v="10667"/>
    </bk>
    <bk>
      <rc t="2" v="10668"/>
    </bk>
    <bk>
      <rc t="2" v="10669"/>
    </bk>
    <bk>
      <rc t="2" v="10670"/>
    </bk>
    <bk>
      <rc t="2" v="10671"/>
    </bk>
    <bk>
      <rc t="2" v="10672"/>
    </bk>
    <bk>
      <rc t="2" v="10673"/>
    </bk>
    <bk>
      <rc t="2" v="10674"/>
    </bk>
    <bk>
      <rc t="2" v="10675"/>
    </bk>
    <bk>
      <rc t="2" v="10676"/>
    </bk>
    <bk>
      <rc t="2" v="10677"/>
    </bk>
    <bk>
      <rc t="2" v="10678"/>
    </bk>
    <bk>
      <rc t="2" v="10679"/>
    </bk>
    <bk>
      <rc t="2" v="10680"/>
    </bk>
    <bk>
      <rc t="2" v="10681"/>
    </bk>
    <bk>
      <rc t="2" v="10682"/>
    </bk>
    <bk>
      <rc t="2" v="10683"/>
    </bk>
    <bk>
      <rc t="2" v="10684"/>
    </bk>
    <bk>
      <rc t="2" v="10685"/>
    </bk>
    <bk>
      <rc t="2" v="10686"/>
    </bk>
    <bk>
      <rc t="2" v="10687"/>
    </bk>
    <bk>
      <rc t="2" v="10688"/>
    </bk>
    <bk>
      <rc t="2" v="10689"/>
    </bk>
    <bk>
      <rc t="2" v="10690"/>
    </bk>
    <bk>
      <rc t="2" v="10691"/>
    </bk>
    <bk>
      <rc t="2" v="10692"/>
    </bk>
    <bk>
      <rc t="2" v="10693"/>
    </bk>
    <bk>
      <rc t="2" v="10694"/>
    </bk>
    <bk>
      <rc t="2" v="10695"/>
    </bk>
    <bk>
      <rc t="2" v="10696"/>
    </bk>
    <bk>
      <rc t="2" v="10697"/>
    </bk>
    <bk>
      <rc t="2" v="10698"/>
    </bk>
    <bk>
      <rc t="2" v="10699"/>
    </bk>
    <bk>
      <rc t="2" v="10700"/>
    </bk>
    <bk>
      <rc t="2" v="10701"/>
    </bk>
    <bk>
      <rc t="2" v="10702"/>
    </bk>
    <bk>
      <rc t="2" v="10703"/>
    </bk>
    <bk>
      <rc t="2" v="10704"/>
    </bk>
    <bk>
      <rc t="2" v="10705"/>
    </bk>
    <bk>
      <rc t="2" v="10706"/>
    </bk>
    <bk>
      <rc t="2" v="10707"/>
    </bk>
    <bk>
      <rc t="2" v="10708"/>
    </bk>
    <bk>
      <rc t="2" v="10709"/>
    </bk>
    <bk>
      <rc t="2" v="10710"/>
    </bk>
    <bk>
      <rc t="2" v="10711"/>
    </bk>
    <bk>
      <rc t="2" v="10712"/>
    </bk>
    <bk>
      <rc t="2" v="10713"/>
    </bk>
    <bk>
      <rc t="2" v="10714"/>
    </bk>
    <bk>
      <rc t="2" v="10715"/>
    </bk>
    <bk>
      <rc t="2" v="10716"/>
    </bk>
    <bk>
      <rc t="2" v="10717"/>
    </bk>
    <bk>
      <rc t="2" v="10718"/>
    </bk>
    <bk>
      <rc t="2" v="10719"/>
    </bk>
    <bk>
      <rc t="2" v="10720"/>
    </bk>
    <bk>
      <rc t="2" v="10721"/>
    </bk>
    <bk>
      <rc t="2" v="10722"/>
    </bk>
    <bk>
      <rc t="2" v="10723"/>
    </bk>
    <bk>
      <rc t="2" v="10724"/>
    </bk>
    <bk>
      <rc t="2" v="10725"/>
    </bk>
    <bk>
      <rc t="2" v="10726"/>
    </bk>
    <bk>
      <rc t="2" v="10727"/>
    </bk>
    <bk>
      <rc t="2" v="10728"/>
    </bk>
    <bk>
      <rc t="2" v="10729"/>
    </bk>
    <bk>
      <rc t="2" v="10730"/>
    </bk>
    <bk>
      <rc t="2" v="10731"/>
    </bk>
    <bk>
      <rc t="2" v="10732"/>
    </bk>
    <bk>
      <rc t="2" v="10733"/>
    </bk>
    <bk>
      <rc t="2" v="10734"/>
    </bk>
    <bk>
      <rc t="2" v="10735"/>
    </bk>
    <bk>
      <rc t="2" v="10736"/>
    </bk>
    <bk>
      <rc t="2" v="10737"/>
    </bk>
    <bk>
      <rc t="2" v="10738"/>
    </bk>
    <bk>
      <rc t="2" v="10739"/>
    </bk>
    <bk>
      <rc t="2" v="10740"/>
    </bk>
    <bk>
      <rc t="2" v="10741"/>
    </bk>
    <bk>
      <rc t="2" v="10742"/>
    </bk>
    <bk>
      <rc t="2" v="10743"/>
    </bk>
    <bk>
      <rc t="2" v="10744"/>
    </bk>
    <bk>
      <rc t="2" v="10745"/>
    </bk>
    <bk>
      <rc t="2" v="10746"/>
    </bk>
    <bk>
      <rc t="2" v="10747"/>
    </bk>
    <bk>
      <rc t="2" v="10748"/>
    </bk>
    <bk>
      <rc t="2" v="10749"/>
    </bk>
    <bk>
      <rc t="2" v="10750"/>
    </bk>
    <bk>
      <rc t="2" v="10751"/>
    </bk>
    <bk>
      <rc t="2" v="10752"/>
    </bk>
    <bk>
      <rc t="2" v="10753"/>
    </bk>
    <bk>
      <rc t="2" v="10754"/>
    </bk>
    <bk>
      <rc t="2" v="10755"/>
    </bk>
    <bk>
      <rc t="2" v="10756"/>
    </bk>
    <bk>
      <rc t="2" v="10757"/>
    </bk>
    <bk>
      <rc t="2" v="10758"/>
    </bk>
    <bk>
      <rc t="2" v="10759"/>
    </bk>
    <bk>
      <rc t="2" v="10760"/>
    </bk>
    <bk>
      <rc t="2" v="10761"/>
    </bk>
    <bk>
      <rc t="2" v="10762"/>
    </bk>
    <bk>
      <rc t="2" v="10763"/>
    </bk>
    <bk>
      <rc t="2" v="10764"/>
    </bk>
    <bk>
      <rc t="2" v="10765"/>
    </bk>
    <bk>
      <rc t="2" v="10766"/>
    </bk>
    <bk>
      <rc t="2" v="10767"/>
    </bk>
    <bk>
      <rc t="2" v="10768"/>
    </bk>
    <bk>
      <rc t="2" v="10769"/>
    </bk>
    <bk>
      <rc t="2" v="10770"/>
    </bk>
    <bk>
      <rc t="2" v="10771"/>
    </bk>
    <bk>
      <rc t="2" v="10772"/>
    </bk>
    <bk>
      <rc t="2" v="10773"/>
    </bk>
    <bk>
      <rc t="2" v="10774"/>
    </bk>
    <bk>
      <rc t="2" v="10775"/>
    </bk>
    <bk>
      <rc t="2" v="10776"/>
    </bk>
    <bk>
      <rc t="2" v="10777"/>
    </bk>
    <bk>
      <rc t="2" v="10778"/>
    </bk>
    <bk>
      <rc t="2" v="10779"/>
    </bk>
    <bk>
      <rc t="2" v="10780"/>
    </bk>
    <bk>
      <rc t="2" v="10781"/>
    </bk>
    <bk>
      <rc t="2" v="10782"/>
    </bk>
    <bk>
      <rc t="2" v="10783"/>
    </bk>
    <bk>
      <rc t="2" v="10784"/>
    </bk>
    <bk>
      <rc t="2" v="10785"/>
    </bk>
    <bk>
      <rc t="2" v="10786"/>
    </bk>
    <bk>
      <rc t="2" v="10787"/>
    </bk>
    <bk>
      <rc t="2" v="10788"/>
    </bk>
    <bk>
      <rc t="2" v="10789"/>
    </bk>
    <bk>
      <rc t="2" v="10790"/>
    </bk>
    <bk>
      <rc t="2" v="10791"/>
    </bk>
    <bk>
      <rc t="2" v="10792"/>
    </bk>
    <bk>
      <rc t="2" v="10793"/>
    </bk>
    <bk>
      <rc t="2" v="10794"/>
    </bk>
    <bk>
      <rc t="2" v="10795"/>
    </bk>
    <bk>
      <rc t="2" v="10796"/>
    </bk>
    <bk>
      <rc t="2" v="10797"/>
    </bk>
    <bk>
      <rc t="2" v="10798"/>
    </bk>
    <bk>
      <rc t="2" v="10799"/>
    </bk>
    <bk>
      <rc t="2" v="10800"/>
    </bk>
    <bk>
      <rc t="2" v="10801"/>
    </bk>
    <bk>
      <rc t="2" v="10802"/>
    </bk>
    <bk>
      <rc t="2" v="10803"/>
    </bk>
    <bk>
      <rc t="2" v="10804"/>
    </bk>
    <bk>
      <rc t="2" v="10805"/>
    </bk>
    <bk>
      <rc t="2" v="10806"/>
    </bk>
    <bk>
      <rc t="2" v="10807"/>
    </bk>
    <bk>
      <rc t="2" v="10808"/>
    </bk>
    <bk>
      <rc t="2" v="10809"/>
    </bk>
    <bk>
      <rc t="2" v="10810"/>
    </bk>
    <bk>
      <rc t="2" v="10811"/>
    </bk>
    <bk>
      <rc t="2" v="10812"/>
    </bk>
    <bk>
      <rc t="2" v="10813"/>
    </bk>
    <bk>
      <rc t="2" v="10814"/>
    </bk>
    <bk>
      <rc t="2" v="10815"/>
    </bk>
    <bk>
      <rc t="2" v="10816"/>
    </bk>
    <bk>
      <rc t="2" v="10817"/>
    </bk>
    <bk>
      <rc t="2" v="10818"/>
    </bk>
    <bk>
      <rc t="2" v="10819"/>
    </bk>
    <bk>
      <rc t="2" v="10820"/>
    </bk>
    <bk>
      <rc t="2" v="10821"/>
    </bk>
    <bk>
      <rc t="2" v="10822"/>
    </bk>
    <bk>
      <rc t="2" v="10823"/>
    </bk>
    <bk>
      <rc t="2" v="10824"/>
    </bk>
    <bk>
      <rc t="2" v="10825"/>
    </bk>
    <bk>
      <rc t="2" v="10826"/>
    </bk>
    <bk>
      <rc t="2" v="10827"/>
    </bk>
    <bk>
      <rc t="2" v="10828"/>
    </bk>
    <bk>
      <rc t="2" v="10829"/>
    </bk>
    <bk>
      <rc t="2" v="10830"/>
    </bk>
    <bk>
      <rc t="2" v="10831"/>
    </bk>
    <bk>
      <rc t="2" v="10832"/>
    </bk>
    <bk>
      <rc t="2" v="10833"/>
    </bk>
    <bk>
      <rc t="2" v="10834"/>
    </bk>
    <bk>
      <rc t="2" v="10835"/>
    </bk>
    <bk>
      <rc t="2" v="10836"/>
    </bk>
    <bk>
      <rc t="2" v="10837"/>
    </bk>
    <bk>
      <rc t="2" v="10838"/>
    </bk>
    <bk>
      <rc t="2" v="10839"/>
    </bk>
    <bk>
      <rc t="2" v="10840"/>
    </bk>
    <bk>
      <rc t="2" v="10841"/>
    </bk>
    <bk>
      <rc t="2" v="10842"/>
    </bk>
    <bk>
      <rc t="2" v="10843"/>
    </bk>
    <bk>
      <rc t="2" v="10844"/>
    </bk>
    <bk>
      <rc t="2" v="10845"/>
    </bk>
    <bk>
      <rc t="2" v="10846"/>
    </bk>
    <bk>
      <rc t="2" v="10847"/>
    </bk>
    <bk>
      <rc t="2" v="10848"/>
    </bk>
    <bk>
      <rc t="2" v="10849"/>
    </bk>
    <bk>
      <rc t="2" v="10850"/>
    </bk>
    <bk>
      <rc t="2" v="10851"/>
    </bk>
    <bk>
      <rc t="2" v="10852"/>
    </bk>
    <bk>
      <rc t="2" v="10853"/>
    </bk>
    <bk>
      <rc t="2" v="10854"/>
    </bk>
    <bk>
      <rc t="2" v="10855"/>
    </bk>
    <bk>
      <rc t="2" v="10856"/>
    </bk>
    <bk>
      <rc t="2" v="10857"/>
    </bk>
    <bk>
      <rc t="2" v="10858"/>
    </bk>
    <bk>
      <rc t="2" v="10859"/>
    </bk>
    <bk>
      <rc t="2" v="10860"/>
    </bk>
    <bk>
      <rc t="2" v="10861"/>
    </bk>
    <bk>
      <rc t="2" v="10862"/>
    </bk>
    <bk>
      <rc t="2" v="10863"/>
    </bk>
    <bk>
      <rc t="2" v="10864"/>
    </bk>
    <bk>
      <rc t="2" v="10865"/>
    </bk>
    <bk>
      <rc t="2" v="10866"/>
    </bk>
    <bk>
      <rc t="2" v="10867"/>
    </bk>
    <bk>
      <rc t="2" v="10868"/>
    </bk>
    <bk>
      <rc t="2" v="10869"/>
    </bk>
    <bk>
      <rc t="2" v="10870"/>
    </bk>
    <bk>
      <rc t="2" v="10871"/>
    </bk>
    <bk>
      <rc t="2" v="10872"/>
    </bk>
    <bk>
      <rc t="2" v="10873"/>
    </bk>
    <bk>
      <rc t="2" v="10874"/>
    </bk>
    <bk>
      <rc t="2" v="10875"/>
    </bk>
    <bk>
      <rc t="2" v="10876"/>
    </bk>
    <bk>
      <rc t="2" v="10877"/>
    </bk>
    <bk>
      <rc t="2" v="10878"/>
    </bk>
    <bk>
      <rc t="2" v="10879"/>
    </bk>
    <bk>
      <rc t="2" v="10880"/>
    </bk>
    <bk>
      <rc t="2" v="10881"/>
    </bk>
    <bk>
      <rc t="2" v="10882"/>
    </bk>
    <bk>
      <rc t="2" v="10883"/>
    </bk>
    <bk>
      <rc t="2" v="10884"/>
    </bk>
    <bk>
      <rc t="2" v="10885"/>
    </bk>
    <bk>
      <rc t="2" v="10886"/>
    </bk>
    <bk>
      <rc t="2" v="10887"/>
    </bk>
    <bk>
      <rc t="2" v="10888"/>
    </bk>
    <bk>
      <rc t="2" v="10889"/>
    </bk>
    <bk>
      <rc t="2" v="10890"/>
    </bk>
    <bk>
      <rc t="2" v="10891"/>
    </bk>
    <bk>
      <rc t="2" v="10892"/>
    </bk>
    <bk>
      <rc t="2" v="10893"/>
    </bk>
    <bk>
      <rc t="2" v="10894"/>
    </bk>
    <bk>
      <rc t="2" v="10895"/>
    </bk>
    <bk>
      <rc t="2" v="10896"/>
    </bk>
    <bk>
      <rc t="2" v="10897"/>
    </bk>
    <bk>
      <rc t="2" v="10898"/>
    </bk>
    <bk>
      <rc t="2" v="10899"/>
    </bk>
    <bk>
      <rc t="2" v="10900"/>
    </bk>
    <bk>
      <rc t="2" v="10901"/>
    </bk>
    <bk>
      <rc t="2" v="10902"/>
    </bk>
    <bk>
      <rc t="2" v="10903"/>
    </bk>
    <bk>
      <rc t="2" v="10904"/>
    </bk>
    <bk>
      <rc t="2" v="10905"/>
    </bk>
    <bk>
      <rc t="2" v="10906"/>
    </bk>
    <bk>
      <rc t="2" v="10907"/>
    </bk>
    <bk>
      <rc t="2" v="10908"/>
    </bk>
    <bk>
      <rc t="2" v="10909"/>
    </bk>
    <bk>
      <rc t="2" v="10910"/>
    </bk>
    <bk>
      <rc t="2" v="10911"/>
    </bk>
    <bk>
      <rc t="2" v="10912"/>
    </bk>
    <bk>
      <rc t="2" v="10913"/>
    </bk>
    <bk>
      <rc t="2" v="10914"/>
    </bk>
    <bk>
      <rc t="2" v="10915"/>
    </bk>
    <bk>
      <rc t="2" v="10916"/>
    </bk>
    <bk>
      <rc t="2" v="10917"/>
    </bk>
    <bk>
      <rc t="2" v="10918"/>
    </bk>
    <bk>
      <rc t="2" v="10919"/>
    </bk>
    <bk>
      <rc t="2" v="10920"/>
    </bk>
    <bk>
      <rc t="2" v="10921"/>
    </bk>
    <bk>
      <rc t="2" v="10922"/>
    </bk>
    <bk>
      <rc t="2" v="10923"/>
    </bk>
    <bk>
      <rc t="2" v="10924"/>
    </bk>
    <bk>
      <rc t="2" v="10925"/>
    </bk>
    <bk>
      <rc t="2" v="10926"/>
    </bk>
    <bk>
      <rc t="2" v="10927"/>
    </bk>
    <bk>
      <rc t="2" v="10928"/>
    </bk>
    <bk>
      <rc t="2" v="10929"/>
    </bk>
    <bk>
      <rc t="2" v="10930"/>
    </bk>
    <bk>
      <rc t="2" v="10931"/>
    </bk>
    <bk>
      <rc t="2" v="10932"/>
    </bk>
    <bk>
      <rc t="2" v="10933"/>
    </bk>
    <bk>
      <rc t="2" v="10934"/>
    </bk>
    <bk>
      <rc t="2" v="10935"/>
    </bk>
    <bk>
      <rc t="2" v="10936"/>
    </bk>
    <bk>
      <rc t="2" v="10937"/>
    </bk>
    <bk>
      <rc t="2" v="10938"/>
    </bk>
    <bk>
      <rc t="2" v="10939"/>
    </bk>
    <bk>
      <rc t="2" v="10940"/>
    </bk>
    <bk>
      <rc t="2" v="10941"/>
    </bk>
    <bk>
      <rc t="2" v="10942"/>
    </bk>
    <bk>
      <rc t="2" v="10943"/>
    </bk>
    <bk>
      <rc t="2" v="10944"/>
    </bk>
    <bk>
      <rc t="2" v="10945"/>
    </bk>
    <bk>
      <rc t="2" v="10946"/>
    </bk>
    <bk>
      <rc t="2" v="10947"/>
    </bk>
    <bk>
      <rc t="2" v="10948"/>
    </bk>
    <bk>
      <rc t="2" v="10949"/>
    </bk>
    <bk>
      <rc t="2" v="10950"/>
    </bk>
    <bk>
      <rc t="2" v="10951"/>
    </bk>
    <bk>
      <rc t="2" v="10952"/>
    </bk>
    <bk>
      <rc t="2" v="10953"/>
    </bk>
    <bk>
      <rc t="2" v="10954"/>
    </bk>
    <bk>
      <rc t="2" v="10955"/>
    </bk>
    <bk>
      <rc t="2" v="10956"/>
    </bk>
    <bk>
      <rc t="2" v="10957"/>
    </bk>
    <bk>
      <rc t="2" v="10958"/>
    </bk>
    <bk>
      <rc t="2" v="10959"/>
    </bk>
    <bk>
      <rc t="2" v="10960"/>
    </bk>
    <bk>
      <rc t="2" v="10961"/>
    </bk>
    <bk>
      <rc t="2" v="10962"/>
    </bk>
    <bk>
      <rc t="2" v="10963"/>
    </bk>
    <bk>
      <rc t="2" v="10964"/>
    </bk>
    <bk>
      <rc t="2" v="10965"/>
    </bk>
    <bk>
      <rc t="2" v="10966"/>
    </bk>
    <bk>
      <rc t="2" v="10967"/>
    </bk>
    <bk>
      <rc t="2" v="10968"/>
    </bk>
    <bk>
      <rc t="2" v="10969"/>
    </bk>
    <bk>
      <rc t="2" v="10970"/>
    </bk>
    <bk>
      <rc t="2" v="10971"/>
    </bk>
    <bk>
      <rc t="2" v="10972"/>
    </bk>
    <bk>
      <rc t="2" v="10973"/>
    </bk>
    <bk>
      <rc t="2" v="10974"/>
    </bk>
    <bk>
      <rc t="2" v="10975"/>
    </bk>
    <bk>
      <rc t="2" v="10976"/>
    </bk>
    <bk>
      <rc t="2" v="10977"/>
    </bk>
    <bk>
      <rc t="2" v="10978"/>
    </bk>
    <bk>
      <rc t="2" v="10979"/>
    </bk>
    <bk>
      <rc t="2" v="10980"/>
    </bk>
    <bk>
      <rc t="2" v="10981"/>
    </bk>
    <bk>
      <rc t="2" v="10982"/>
    </bk>
    <bk>
      <rc t="2" v="10983"/>
    </bk>
    <bk>
      <rc t="2" v="10984"/>
    </bk>
    <bk>
      <rc t="2" v="10985"/>
    </bk>
    <bk>
      <rc t="2" v="10986"/>
    </bk>
    <bk>
      <rc t="2" v="10987"/>
    </bk>
    <bk>
      <rc t="2" v="10988"/>
    </bk>
    <bk>
      <rc t="2" v="10989"/>
    </bk>
    <bk>
      <rc t="2" v="10990"/>
    </bk>
    <bk>
      <rc t="2" v="10991"/>
    </bk>
    <bk>
      <rc t="2" v="10992"/>
    </bk>
    <bk>
      <rc t="2" v="10993"/>
    </bk>
    <bk>
      <rc t="2" v="10994"/>
    </bk>
    <bk>
      <rc t="2" v="10995"/>
    </bk>
    <bk>
      <rc t="2" v="10996"/>
    </bk>
    <bk>
      <rc t="2" v="10997"/>
    </bk>
    <bk>
      <rc t="2" v="10998"/>
    </bk>
    <bk>
      <rc t="2" v="10999"/>
    </bk>
    <bk>
      <rc t="2" v="11000"/>
    </bk>
    <bk>
      <rc t="2" v="11001"/>
    </bk>
    <bk>
      <rc t="2" v="11002"/>
    </bk>
    <bk>
      <rc t="2" v="11003"/>
    </bk>
    <bk>
      <rc t="2" v="11004"/>
    </bk>
    <bk>
      <rc t="2" v="11005"/>
    </bk>
    <bk>
      <rc t="2" v="11006"/>
    </bk>
    <bk>
      <rc t="2" v="11007"/>
    </bk>
    <bk>
      <rc t="2" v="11008"/>
    </bk>
    <bk>
      <rc t="2" v="11009"/>
    </bk>
    <bk>
      <rc t="2" v="11010"/>
    </bk>
    <bk>
      <rc t="2" v="11011"/>
    </bk>
    <bk>
      <rc t="2" v="11012"/>
    </bk>
    <bk>
      <rc t="2" v="11013"/>
    </bk>
    <bk>
      <rc t="2" v="11014"/>
    </bk>
    <bk>
      <rc t="2" v="11015"/>
    </bk>
    <bk>
      <rc t="2" v="11016"/>
    </bk>
    <bk>
      <rc t="2" v="11017"/>
    </bk>
    <bk>
      <rc t="2" v="11018"/>
    </bk>
    <bk>
      <rc t="2" v="11019"/>
    </bk>
    <bk>
      <rc t="2" v="11020"/>
    </bk>
    <bk>
      <rc t="2" v="11021"/>
    </bk>
    <bk>
      <rc t="2" v="11022"/>
    </bk>
    <bk>
      <rc t="2" v="11023"/>
    </bk>
    <bk>
      <rc t="2" v="11024"/>
    </bk>
    <bk>
      <rc t="2" v="11025"/>
    </bk>
    <bk>
      <rc t="2" v="11026"/>
    </bk>
    <bk>
      <rc t="2" v="11027"/>
    </bk>
    <bk>
      <rc t="2" v="11028"/>
    </bk>
    <bk>
      <rc t="2" v="11029"/>
    </bk>
    <bk>
      <rc t="2" v="11030"/>
    </bk>
    <bk>
      <rc t="2" v="11031"/>
    </bk>
    <bk>
      <rc t="2" v="11032"/>
    </bk>
    <bk>
      <rc t="2" v="11033"/>
    </bk>
    <bk>
      <rc t="2" v="11034"/>
    </bk>
    <bk>
      <rc t="2" v="11035"/>
    </bk>
    <bk>
      <rc t="2" v="11036"/>
    </bk>
    <bk>
      <rc t="2" v="11037"/>
    </bk>
    <bk>
      <rc t="2" v="11038"/>
    </bk>
    <bk>
      <rc t="2" v="11039"/>
    </bk>
    <bk>
      <rc t="2" v="11040"/>
    </bk>
    <bk>
      <rc t="2" v="11041"/>
    </bk>
    <bk>
      <rc t="2" v="11042"/>
    </bk>
    <bk>
      <rc t="2" v="11043"/>
    </bk>
    <bk>
      <rc t="2" v="11044"/>
    </bk>
    <bk>
      <rc t="2" v="11045"/>
    </bk>
    <bk>
      <rc t="2" v="11046"/>
    </bk>
    <bk>
      <rc t="2" v="11047"/>
    </bk>
    <bk>
      <rc t="2" v="11048"/>
    </bk>
    <bk>
      <rc t="2" v="11049"/>
    </bk>
    <bk>
      <rc t="2" v="11050"/>
    </bk>
    <bk>
      <rc t="2" v="11051"/>
    </bk>
    <bk>
      <rc t="2" v="11052"/>
    </bk>
    <bk>
      <rc t="2" v="11053"/>
    </bk>
    <bk>
      <rc t="2" v="11054"/>
    </bk>
    <bk>
      <rc t="2" v="11055"/>
    </bk>
    <bk>
      <rc t="2" v="11056"/>
    </bk>
    <bk>
      <rc t="2" v="11057"/>
    </bk>
    <bk>
      <rc t="2" v="11058"/>
    </bk>
    <bk>
      <rc t="2" v="11059"/>
    </bk>
    <bk>
      <rc t="2" v="11060"/>
    </bk>
    <bk>
      <rc t="2" v="11061"/>
    </bk>
    <bk>
      <rc t="2" v="11062"/>
    </bk>
    <bk>
      <rc t="2" v="11063"/>
    </bk>
    <bk>
      <rc t="2" v="11064"/>
    </bk>
    <bk>
      <rc t="2" v="11065"/>
    </bk>
    <bk>
      <rc t="2" v="11066"/>
    </bk>
    <bk>
      <rc t="2" v="11067"/>
    </bk>
    <bk>
      <rc t="2" v="11068"/>
    </bk>
    <bk>
      <rc t="2" v="11069"/>
    </bk>
    <bk>
      <rc t="2" v="11070"/>
    </bk>
    <bk>
      <rc t="2" v="11071"/>
    </bk>
    <bk>
      <rc t="2" v="11072"/>
    </bk>
    <bk>
      <rc t="2" v="11073"/>
    </bk>
    <bk>
      <rc t="2" v="11074"/>
    </bk>
    <bk>
      <rc t="2" v="11075"/>
    </bk>
    <bk>
      <rc t="2" v="11076"/>
    </bk>
    <bk>
      <rc t="2" v="11077"/>
    </bk>
    <bk>
      <rc t="2" v="11078"/>
    </bk>
    <bk>
      <rc t="2" v="11079"/>
    </bk>
    <bk>
      <rc t="2" v="11080"/>
    </bk>
    <bk>
      <rc t="2" v="11081"/>
    </bk>
    <bk>
      <rc t="2" v="11082"/>
    </bk>
    <bk>
      <rc t="2" v="11083"/>
    </bk>
    <bk>
      <rc t="2" v="11084"/>
    </bk>
    <bk>
      <rc t="2" v="11085"/>
    </bk>
    <bk>
      <rc t="2" v="11086"/>
    </bk>
    <bk>
      <rc t="2" v="11087"/>
    </bk>
    <bk>
      <rc t="2" v="11088"/>
    </bk>
    <bk>
      <rc t="2" v="11089"/>
    </bk>
    <bk>
      <rc t="2" v="11090"/>
    </bk>
    <bk>
      <rc t="2" v="11091"/>
    </bk>
    <bk>
      <rc t="2" v="11092"/>
    </bk>
    <bk>
      <rc t="2" v="11093"/>
    </bk>
    <bk>
      <rc t="2" v="11094"/>
    </bk>
    <bk>
      <rc t="2" v="11095"/>
    </bk>
    <bk>
      <rc t="2" v="11096"/>
    </bk>
    <bk>
      <rc t="2" v="11097"/>
    </bk>
    <bk>
      <rc t="2" v="11098"/>
    </bk>
    <bk>
      <rc t="2" v="11099"/>
    </bk>
    <bk>
      <rc t="2" v="11100"/>
    </bk>
    <bk>
      <rc t="2" v="11101"/>
    </bk>
    <bk>
      <rc t="2" v="11102"/>
    </bk>
    <bk>
      <rc t="2" v="11103"/>
    </bk>
    <bk>
      <rc t="2" v="11104"/>
    </bk>
    <bk>
      <rc t="2" v="11105"/>
    </bk>
    <bk>
      <rc t="2" v="11106"/>
    </bk>
    <bk>
      <rc t="2" v="11107"/>
    </bk>
    <bk>
      <rc t="2" v="11108"/>
    </bk>
    <bk>
      <rc t="2" v="11109"/>
    </bk>
    <bk>
      <rc t="2" v="11110"/>
    </bk>
    <bk>
      <rc t="2" v="11111"/>
    </bk>
    <bk>
      <rc t="2" v="11112"/>
    </bk>
    <bk>
      <rc t="2" v="11113"/>
    </bk>
    <bk>
      <rc t="2" v="11114"/>
    </bk>
    <bk>
      <rc t="2" v="11115"/>
    </bk>
    <bk>
      <rc t="2" v="11116"/>
    </bk>
    <bk>
      <rc t="2" v="11117"/>
    </bk>
    <bk>
      <rc t="2" v="11118"/>
    </bk>
    <bk>
      <rc t="2" v="11119"/>
    </bk>
    <bk>
      <rc t="2" v="11120"/>
    </bk>
    <bk>
      <rc t="2" v="11121"/>
    </bk>
    <bk>
      <rc t="2" v="11122"/>
    </bk>
    <bk>
      <rc t="2" v="11123"/>
    </bk>
    <bk>
      <rc t="2" v="11124"/>
    </bk>
    <bk>
      <rc t="2" v="11125"/>
    </bk>
    <bk>
      <rc t="2" v="11126"/>
    </bk>
    <bk>
      <rc t="2" v="11127"/>
    </bk>
    <bk>
      <rc t="2" v="11128"/>
    </bk>
    <bk>
      <rc t="2" v="11129"/>
    </bk>
    <bk>
      <rc t="2" v="11130"/>
    </bk>
    <bk>
      <rc t="2" v="11131"/>
    </bk>
    <bk>
      <rc t="2" v="11132"/>
    </bk>
    <bk>
      <rc t="2" v="11133"/>
    </bk>
    <bk>
      <rc t="2" v="11134"/>
    </bk>
    <bk>
      <rc t="2" v="11135"/>
    </bk>
    <bk>
      <rc t="2" v="11136"/>
    </bk>
    <bk>
      <rc t="2" v="11137"/>
    </bk>
    <bk>
      <rc t="2" v="11138"/>
    </bk>
    <bk>
      <rc t="2" v="11139"/>
    </bk>
    <bk>
      <rc t="2" v="11140"/>
    </bk>
    <bk>
      <rc t="2" v="11141"/>
    </bk>
    <bk>
      <rc t="2" v="11142"/>
    </bk>
    <bk>
      <rc t="2" v="11143"/>
    </bk>
    <bk>
      <rc t="2" v="11144"/>
    </bk>
    <bk>
      <rc t="2" v="11145"/>
    </bk>
    <bk>
      <rc t="2" v="11146"/>
    </bk>
    <bk>
      <rc t="2" v="11147"/>
    </bk>
    <bk>
      <rc t="2" v="11148"/>
    </bk>
    <bk>
      <rc t="2" v="11149"/>
    </bk>
    <bk>
      <rc t="2" v="11150"/>
    </bk>
    <bk>
      <rc t="2" v="11151"/>
    </bk>
    <bk>
      <rc t="2" v="11152"/>
    </bk>
    <bk>
      <rc t="2" v="11153"/>
    </bk>
    <bk>
      <rc t="2" v="11154"/>
    </bk>
    <bk>
      <rc t="2" v="11155"/>
    </bk>
    <bk>
      <rc t="2" v="11156"/>
    </bk>
    <bk>
      <rc t="2" v="11157"/>
    </bk>
    <bk>
      <rc t="2" v="11158"/>
    </bk>
    <bk>
      <rc t="2" v="11159"/>
    </bk>
    <bk>
      <rc t="2" v="11160"/>
    </bk>
    <bk>
      <rc t="2" v="11161"/>
    </bk>
    <bk>
      <rc t="2" v="11162"/>
    </bk>
    <bk>
      <rc t="2" v="11163"/>
    </bk>
    <bk>
      <rc t="2" v="11164"/>
    </bk>
    <bk>
      <rc t="2" v="11165"/>
    </bk>
    <bk>
      <rc t="2" v="11166"/>
    </bk>
    <bk>
      <rc t="2" v="11167"/>
    </bk>
    <bk>
      <rc t="2" v="11168"/>
    </bk>
    <bk>
      <rc t="2" v="11169"/>
    </bk>
    <bk>
      <rc t="2" v="11170"/>
    </bk>
    <bk>
      <rc t="2" v="11171"/>
    </bk>
    <bk>
      <rc t="2" v="11172"/>
    </bk>
    <bk>
      <rc t="2" v="11173"/>
    </bk>
    <bk>
      <rc t="2" v="11174"/>
    </bk>
    <bk>
      <rc t="2" v="11175"/>
    </bk>
    <bk>
      <rc t="2" v="11176"/>
    </bk>
    <bk>
      <rc t="2" v="11177"/>
    </bk>
    <bk>
      <rc t="2" v="11178"/>
    </bk>
    <bk>
      <rc t="2" v="11179"/>
    </bk>
    <bk>
      <rc t="2" v="11180"/>
    </bk>
    <bk>
      <rc t="2" v="11181"/>
    </bk>
    <bk>
      <rc t="2" v="11182"/>
    </bk>
    <bk>
      <rc t="2" v="11183"/>
    </bk>
    <bk>
      <rc t="2" v="11184"/>
    </bk>
    <bk>
      <rc t="2" v="11185"/>
    </bk>
    <bk>
      <rc t="2" v="11186"/>
    </bk>
    <bk>
      <rc t="2" v="11187"/>
    </bk>
    <bk>
      <rc t="2" v="11188"/>
    </bk>
    <bk>
      <rc t="2" v="11189"/>
    </bk>
    <bk>
      <rc t="2" v="11190"/>
    </bk>
    <bk>
      <rc t="2" v="11191"/>
    </bk>
    <bk>
      <rc t="2" v="11192"/>
    </bk>
    <bk>
      <rc t="2" v="11193"/>
    </bk>
    <bk>
      <rc t="2" v="11194"/>
    </bk>
    <bk>
      <rc t="2" v="11195"/>
    </bk>
    <bk>
      <rc t="2" v="11196"/>
    </bk>
    <bk>
      <rc t="2" v="11197"/>
    </bk>
    <bk>
      <rc t="2" v="11198"/>
    </bk>
    <bk>
      <rc t="2" v="11199"/>
    </bk>
    <bk>
      <rc t="2" v="11200"/>
    </bk>
    <bk>
      <rc t="2" v="11201"/>
    </bk>
    <bk>
      <rc t="2" v="11202"/>
    </bk>
    <bk>
      <rc t="2" v="11203"/>
    </bk>
    <bk>
      <rc t="2" v="11204"/>
    </bk>
    <bk>
      <rc t="2" v="11205"/>
    </bk>
    <bk>
      <rc t="2" v="11206"/>
    </bk>
    <bk>
      <rc t="2" v="11207"/>
    </bk>
    <bk>
      <rc t="2" v="11208"/>
    </bk>
    <bk>
      <rc t="2" v="11209"/>
    </bk>
    <bk>
      <rc t="2" v="11210"/>
    </bk>
    <bk>
      <rc t="2" v="11211"/>
    </bk>
    <bk>
      <rc t="2" v="11212"/>
    </bk>
    <bk>
      <rc t="2" v="11213"/>
    </bk>
    <bk>
      <rc t="2" v="11214"/>
    </bk>
    <bk>
      <rc t="2" v="11215"/>
    </bk>
    <bk>
      <rc t="2" v="11216"/>
    </bk>
    <bk>
      <rc t="2" v="11217"/>
    </bk>
    <bk>
      <rc t="2" v="11218"/>
    </bk>
    <bk>
      <rc t="2" v="11219"/>
    </bk>
    <bk>
      <rc t="2" v="11220"/>
    </bk>
    <bk>
      <rc t="2" v="11221"/>
    </bk>
    <bk>
      <rc t="2" v="11222"/>
    </bk>
    <bk>
      <rc t="2" v="11223"/>
    </bk>
    <bk>
      <rc t="2" v="11224"/>
    </bk>
    <bk>
      <rc t="2" v="11225"/>
    </bk>
    <bk>
      <rc t="2" v="11226"/>
    </bk>
    <bk>
      <rc t="2" v="11227"/>
    </bk>
    <bk>
      <rc t="2" v="11228"/>
    </bk>
    <bk>
      <rc t="2" v="11229"/>
    </bk>
    <bk>
      <rc t="2" v="11230"/>
    </bk>
    <bk>
      <rc t="2" v="11231"/>
    </bk>
    <bk>
      <rc t="2" v="11232"/>
    </bk>
    <bk>
      <rc t="2" v="11233"/>
    </bk>
    <bk>
      <rc t="2" v="11234"/>
    </bk>
    <bk>
      <rc t="2" v="11235"/>
    </bk>
    <bk>
      <rc t="2" v="11236"/>
    </bk>
    <bk>
      <rc t="2" v="11237"/>
    </bk>
    <bk>
      <rc t="2" v="11238"/>
    </bk>
    <bk>
      <rc t="2" v="11239"/>
    </bk>
    <bk>
      <rc t="2" v="11240"/>
    </bk>
    <bk>
      <rc t="2" v="11241"/>
    </bk>
    <bk>
      <rc t="2" v="11242"/>
    </bk>
    <bk>
      <rc t="2" v="11243"/>
    </bk>
    <bk>
      <rc t="2" v="11244"/>
    </bk>
    <bk>
      <rc t="2" v="11245"/>
    </bk>
    <bk>
      <rc t="2" v="11246"/>
    </bk>
    <bk>
      <rc t="2" v="11247"/>
    </bk>
    <bk>
      <rc t="2" v="11248"/>
    </bk>
    <bk>
      <rc t="2" v="11249"/>
    </bk>
    <bk>
      <rc t="2" v="11250"/>
    </bk>
    <bk>
      <rc t="2" v="11251"/>
    </bk>
    <bk>
      <rc t="2" v="11252"/>
    </bk>
    <bk>
      <rc t="2" v="11253"/>
    </bk>
    <bk>
      <rc t="2" v="11254"/>
    </bk>
    <bk>
      <rc t="2" v="11255"/>
    </bk>
    <bk>
      <rc t="2" v="11256"/>
    </bk>
    <bk>
      <rc t="2" v="11257"/>
    </bk>
    <bk>
      <rc t="2" v="11258"/>
    </bk>
    <bk>
      <rc t="2" v="11259"/>
    </bk>
    <bk>
      <rc t="2" v="11260"/>
    </bk>
    <bk>
      <rc t="2" v="11261"/>
    </bk>
    <bk>
      <rc t="2" v="11262"/>
    </bk>
    <bk>
      <rc t="2" v="11263"/>
    </bk>
    <bk>
      <rc t="2" v="11264"/>
    </bk>
    <bk>
      <rc t="2" v="11265"/>
    </bk>
    <bk>
      <rc t="2" v="11266"/>
    </bk>
    <bk>
      <rc t="2" v="11267"/>
    </bk>
    <bk>
      <rc t="2" v="11268"/>
    </bk>
    <bk>
      <rc t="2" v="11269"/>
    </bk>
    <bk>
      <rc t="2" v="11270"/>
    </bk>
    <bk>
      <rc t="2" v="11271"/>
    </bk>
    <bk>
      <rc t="2" v="11272"/>
    </bk>
    <bk>
      <rc t="2" v="11273"/>
    </bk>
    <bk>
      <rc t="2" v="11274"/>
    </bk>
    <bk>
      <rc t="2" v="11275"/>
    </bk>
    <bk>
      <rc t="2" v="11276"/>
    </bk>
    <bk>
      <rc t="2" v="11277"/>
    </bk>
    <bk>
      <rc t="2" v="11278"/>
    </bk>
    <bk>
      <rc t="2" v="11279"/>
    </bk>
    <bk>
      <rc t="2" v="11280"/>
    </bk>
    <bk>
      <rc t="2" v="11281"/>
    </bk>
    <bk>
      <rc t="2" v="11282"/>
    </bk>
    <bk>
      <rc t="2" v="11283"/>
    </bk>
    <bk>
      <rc t="2" v="11284"/>
    </bk>
    <bk>
      <rc t="2" v="11285"/>
    </bk>
    <bk>
      <rc t="2" v="11286"/>
    </bk>
    <bk>
      <rc t="2" v="11287"/>
    </bk>
    <bk>
      <rc t="2" v="11288"/>
    </bk>
    <bk>
      <rc t="2" v="11289"/>
    </bk>
    <bk>
      <rc t="2" v="11290"/>
    </bk>
    <bk>
      <rc t="2" v="11291"/>
    </bk>
    <bk>
      <rc t="2" v="11292"/>
    </bk>
    <bk>
      <rc t="2" v="11293"/>
    </bk>
    <bk>
      <rc t="2" v="11294"/>
    </bk>
    <bk>
      <rc t="2" v="11295"/>
    </bk>
    <bk>
      <rc t="2" v="11296"/>
    </bk>
    <bk>
      <rc t="2" v="11297"/>
    </bk>
    <bk>
      <rc t="2" v="11298"/>
    </bk>
    <bk>
      <rc t="2" v="11299"/>
    </bk>
    <bk>
      <rc t="2" v="11300"/>
    </bk>
    <bk>
      <rc t="2" v="11301"/>
    </bk>
    <bk>
      <rc t="2" v="11302"/>
    </bk>
    <bk>
      <rc t="2" v="11303"/>
    </bk>
    <bk>
      <rc t="2" v="11304"/>
    </bk>
    <bk>
      <rc t="2" v="11305"/>
    </bk>
    <bk>
      <rc t="2" v="11306"/>
    </bk>
    <bk>
      <rc t="2" v="11307"/>
    </bk>
    <bk>
      <rc t="2" v="11308"/>
    </bk>
    <bk>
      <rc t="2" v="11309"/>
    </bk>
    <bk>
      <rc t="2" v="11310"/>
    </bk>
    <bk>
      <rc t="2" v="11311"/>
    </bk>
    <bk>
      <rc t="2" v="11312"/>
    </bk>
    <bk>
      <rc t="2" v="11313"/>
    </bk>
    <bk>
      <rc t="2" v="11314"/>
    </bk>
    <bk>
      <rc t="2" v="11315"/>
    </bk>
    <bk>
      <rc t="2" v="11316"/>
    </bk>
    <bk>
      <rc t="2" v="11317"/>
    </bk>
    <bk>
      <rc t="2" v="11318"/>
    </bk>
    <bk>
      <rc t="2" v="11319"/>
    </bk>
    <bk>
      <rc t="2" v="11320"/>
    </bk>
    <bk>
      <rc t="2" v="11321"/>
    </bk>
    <bk>
      <rc t="2" v="11322"/>
    </bk>
    <bk>
      <rc t="2" v="11323"/>
    </bk>
    <bk>
      <rc t="2" v="11324"/>
    </bk>
    <bk>
      <rc t="2" v="11325"/>
    </bk>
    <bk>
      <rc t="2" v="11326"/>
    </bk>
    <bk>
      <rc t="2" v="11327"/>
    </bk>
    <bk>
      <rc t="2" v="11328"/>
    </bk>
    <bk>
      <rc t="2" v="11329"/>
    </bk>
    <bk>
      <rc t="2" v="11330"/>
    </bk>
    <bk>
      <rc t="2" v="11331"/>
    </bk>
    <bk>
      <rc t="2" v="11332"/>
    </bk>
    <bk>
      <rc t="2" v="11333"/>
    </bk>
    <bk>
      <rc t="2" v="11334"/>
    </bk>
    <bk>
      <rc t="2" v="11335"/>
    </bk>
    <bk>
      <rc t="2" v="11336"/>
    </bk>
    <bk>
      <rc t="2" v="11337"/>
    </bk>
    <bk>
      <rc t="2" v="11338"/>
    </bk>
    <bk>
      <rc t="2" v="11339"/>
    </bk>
    <bk>
      <rc t="2" v="11340"/>
    </bk>
    <bk>
      <rc t="2" v="11341"/>
    </bk>
    <bk>
      <rc t="2" v="11342"/>
    </bk>
    <bk>
      <rc t="2" v="11343"/>
    </bk>
    <bk>
      <rc t="2" v="11344"/>
    </bk>
    <bk>
      <rc t="2" v="11345"/>
    </bk>
    <bk>
      <rc t="2" v="11346"/>
    </bk>
    <bk>
      <rc t="2" v="11347"/>
    </bk>
    <bk>
      <rc t="2" v="11348"/>
    </bk>
    <bk>
      <rc t="2" v="11349"/>
    </bk>
    <bk>
      <rc t="2" v="11350"/>
    </bk>
    <bk>
      <rc t="2" v="11351"/>
    </bk>
    <bk>
      <rc t="2" v="11352"/>
    </bk>
    <bk>
      <rc t="2" v="11353"/>
    </bk>
    <bk>
      <rc t="2" v="11354"/>
    </bk>
    <bk>
      <rc t="2" v="11355"/>
    </bk>
    <bk>
      <rc t="2" v="11356"/>
    </bk>
    <bk>
      <rc t="2" v="11357"/>
    </bk>
    <bk>
      <rc t="2" v="11358"/>
    </bk>
    <bk>
      <rc t="2" v="11359"/>
    </bk>
    <bk>
      <rc t="2" v="11360"/>
    </bk>
    <bk>
      <rc t="2" v="11361"/>
    </bk>
    <bk>
      <rc t="2" v="11362"/>
    </bk>
    <bk>
      <rc t="2" v="11363"/>
    </bk>
    <bk>
      <rc t="2" v="11364"/>
    </bk>
    <bk>
      <rc t="2" v="11365"/>
    </bk>
    <bk>
      <rc t="2" v="11366"/>
    </bk>
    <bk>
      <rc t="2" v="11367"/>
    </bk>
    <bk>
      <rc t="2" v="11368"/>
    </bk>
    <bk>
      <rc t="2" v="11369"/>
    </bk>
    <bk>
      <rc t="2" v="11370"/>
    </bk>
    <bk>
      <rc t="2" v="11371"/>
    </bk>
    <bk>
      <rc t="2" v="11372"/>
    </bk>
    <bk>
      <rc t="2" v="11373"/>
    </bk>
    <bk>
      <rc t="2" v="11374"/>
    </bk>
    <bk>
      <rc t="2" v="11375"/>
    </bk>
    <bk>
      <rc t="2" v="11376"/>
    </bk>
    <bk>
      <rc t="2" v="11377"/>
    </bk>
    <bk>
      <rc t="2" v="11378"/>
    </bk>
    <bk>
      <rc t="2" v="11379"/>
    </bk>
    <bk>
      <rc t="2" v="11380"/>
    </bk>
    <bk>
      <rc t="2" v="11381"/>
    </bk>
    <bk>
      <rc t="2" v="11382"/>
    </bk>
    <bk>
      <rc t="2" v="11383"/>
    </bk>
    <bk>
      <rc t="2" v="11384"/>
    </bk>
    <bk>
      <rc t="2" v="11385"/>
    </bk>
    <bk>
      <rc t="2" v="11386"/>
    </bk>
    <bk>
      <rc t="2" v="11387"/>
    </bk>
    <bk>
      <rc t="2" v="11388"/>
    </bk>
    <bk>
      <rc t="2" v="11389"/>
    </bk>
    <bk>
      <rc t="2" v="11390"/>
    </bk>
    <bk>
      <rc t="2" v="11391"/>
    </bk>
    <bk>
      <rc t="2" v="11392"/>
    </bk>
    <bk>
      <rc t="2" v="11393"/>
    </bk>
    <bk>
      <rc t="2" v="11394"/>
    </bk>
    <bk>
      <rc t="2" v="11395"/>
    </bk>
    <bk>
      <rc t="2" v="11396"/>
    </bk>
    <bk>
      <rc t="2" v="11397"/>
    </bk>
    <bk>
      <rc t="2" v="11398"/>
    </bk>
    <bk>
      <rc t="2" v="11399"/>
    </bk>
    <bk>
      <rc t="2" v="11400"/>
    </bk>
    <bk>
      <rc t="2" v="11401"/>
    </bk>
    <bk>
      <rc t="2" v="11402"/>
    </bk>
    <bk>
      <rc t="2" v="11403"/>
    </bk>
    <bk>
      <rc t="2" v="11404"/>
    </bk>
    <bk>
      <rc t="2" v="11405"/>
    </bk>
    <bk>
      <rc t="2" v="11406"/>
    </bk>
    <bk>
      <rc t="2" v="11407"/>
    </bk>
    <bk>
      <rc t="2" v="11408"/>
    </bk>
    <bk>
      <rc t="2" v="11409"/>
    </bk>
    <bk>
      <rc t="2" v="11410"/>
    </bk>
    <bk>
      <rc t="2" v="11411"/>
    </bk>
    <bk>
      <rc t="2" v="11412"/>
    </bk>
    <bk>
      <rc t="2" v="11413"/>
    </bk>
    <bk>
      <rc t="2" v="11414"/>
    </bk>
    <bk>
      <rc t="2" v="11415"/>
    </bk>
    <bk>
      <rc t="2" v="11416"/>
    </bk>
    <bk>
      <rc t="2" v="11417"/>
    </bk>
    <bk>
      <rc t="2" v="11418"/>
    </bk>
    <bk>
      <rc t="2" v="11419"/>
    </bk>
    <bk>
      <rc t="2" v="11420"/>
    </bk>
    <bk>
      <rc t="2" v="11421"/>
    </bk>
    <bk>
      <rc t="2" v="11422"/>
    </bk>
    <bk>
      <rc t="2" v="11423"/>
    </bk>
    <bk>
      <rc t="2" v="11424"/>
    </bk>
    <bk>
      <rc t="2" v="11425"/>
    </bk>
    <bk>
      <rc t="2" v="11426"/>
    </bk>
    <bk>
      <rc t="2" v="11427"/>
    </bk>
    <bk>
      <rc t="2" v="11428"/>
    </bk>
    <bk>
      <rc t="2" v="11429"/>
    </bk>
    <bk>
      <rc t="2" v="11430"/>
    </bk>
    <bk>
      <rc t="2" v="11431"/>
    </bk>
    <bk>
      <rc t="2" v="11432"/>
    </bk>
    <bk>
      <rc t="2" v="11433"/>
    </bk>
    <bk>
      <rc t="2" v="11434"/>
    </bk>
    <bk>
      <rc t="2" v="11435"/>
    </bk>
    <bk>
      <rc t="2" v="11436"/>
    </bk>
    <bk>
      <rc t="2" v="11437"/>
    </bk>
    <bk>
      <rc t="2" v="11438"/>
    </bk>
    <bk>
      <rc t="2" v="11439"/>
    </bk>
    <bk>
      <rc t="2" v="11440"/>
    </bk>
    <bk>
      <rc t="2" v="11441"/>
    </bk>
    <bk>
      <rc t="2" v="11442"/>
    </bk>
    <bk>
      <rc t="2" v="11443"/>
    </bk>
    <bk>
      <rc t="2" v="11444"/>
    </bk>
    <bk>
      <rc t="2" v="11445"/>
    </bk>
    <bk>
      <rc t="2" v="11446"/>
    </bk>
    <bk>
      <rc t="2" v="11447"/>
    </bk>
    <bk>
      <rc t="2" v="11448"/>
    </bk>
    <bk>
      <rc t="2" v="11449"/>
    </bk>
    <bk>
      <rc t="2" v="11450"/>
    </bk>
    <bk>
      <rc t="2" v="11451"/>
    </bk>
    <bk>
      <rc t="2" v="11452"/>
    </bk>
    <bk>
      <rc t="2" v="11453"/>
    </bk>
    <bk>
      <rc t="2" v="11454"/>
    </bk>
    <bk>
      <rc t="2" v="11455"/>
    </bk>
    <bk>
      <rc t="2" v="11456"/>
    </bk>
    <bk>
      <rc t="2" v="11457"/>
    </bk>
    <bk>
      <rc t="2" v="11458"/>
    </bk>
    <bk>
      <rc t="2" v="11459"/>
    </bk>
    <bk>
      <rc t="2" v="11460"/>
    </bk>
    <bk>
      <rc t="2" v="11461"/>
    </bk>
    <bk>
      <rc t="2" v="11462"/>
    </bk>
    <bk>
      <rc t="2" v="11463"/>
    </bk>
    <bk>
      <rc t="2" v="11464"/>
    </bk>
    <bk>
      <rc t="2" v="11465"/>
    </bk>
    <bk>
      <rc t="2" v="11466"/>
    </bk>
    <bk>
      <rc t="2" v="11467"/>
    </bk>
    <bk>
      <rc t="2" v="11468"/>
    </bk>
    <bk>
      <rc t="2" v="11469"/>
    </bk>
    <bk>
      <rc t="2" v="11470"/>
    </bk>
    <bk>
      <rc t="2" v="11471"/>
    </bk>
    <bk>
      <rc t="2" v="11472"/>
    </bk>
    <bk>
      <rc t="2" v="11473"/>
    </bk>
    <bk>
      <rc t="2" v="11474"/>
    </bk>
    <bk>
      <rc t="2" v="11475"/>
    </bk>
    <bk>
      <rc t="2" v="11476"/>
    </bk>
    <bk>
      <rc t="2" v="11477"/>
    </bk>
    <bk>
      <rc t="2" v="11478"/>
    </bk>
    <bk>
      <rc t="2" v="11479"/>
    </bk>
    <bk>
      <rc t="2" v="11480"/>
    </bk>
    <bk>
      <rc t="2" v="11481"/>
    </bk>
    <bk>
      <rc t="2" v="11482"/>
    </bk>
    <bk>
      <rc t="2" v="11483"/>
    </bk>
    <bk>
      <rc t="2" v="11484"/>
    </bk>
    <bk>
      <rc t="2" v="11485"/>
    </bk>
    <bk>
      <rc t="2" v="11486"/>
    </bk>
    <bk>
      <rc t="2" v="11487"/>
    </bk>
    <bk>
      <rc t="2" v="11488"/>
    </bk>
    <bk>
      <rc t="2" v="11489"/>
    </bk>
    <bk>
      <rc t="2" v="11490"/>
    </bk>
    <bk>
      <rc t="2" v="11491"/>
    </bk>
    <bk>
      <rc t="2" v="11492"/>
    </bk>
    <bk>
      <rc t="2" v="11493"/>
    </bk>
    <bk>
      <rc t="2" v="11494"/>
    </bk>
    <bk>
      <rc t="2" v="11495"/>
    </bk>
    <bk>
      <rc t="2" v="11496"/>
    </bk>
    <bk>
      <rc t="2" v="11497"/>
    </bk>
    <bk>
      <rc t="2" v="11498"/>
    </bk>
    <bk>
      <rc t="2" v="11499"/>
    </bk>
    <bk>
      <rc t="2" v="11500"/>
    </bk>
    <bk>
      <rc t="2" v="11501"/>
    </bk>
    <bk>
      <rc t="2" v="11502"/>
    </bk>
    <bk>
      <rc t="2" v="11503"/>
    </bk>
    <bk>
      <rc t="2" v="11504"/>
    </bk>
    <bk>
      <rc t="2" v="11505"/>
    </bk>
    <bk>
      <rc t="2" v="11506"/>
    </bk>
    <bk>
      <rc t="2" v="11507"/>
    </bk>
    <bk>
      <rc t="2" v="11508"/>
    </bk>
    <bk>
      <rc t="2" v="11509"/>
    </bk>
    <bk>
      <rc t="2" v="11510"/>
    </bk>
    <bk>
      <rc t="2" v="11511"/>
    </bk>
    <bk>
      <rc t="2" v="11512"/>
    </bk>
    <bk>
      <rc t="2" v="11513"/>
    </bk>
    <bk>
      <rc t="2" v="11514"/>
    </bk>
    <bk>
      <rc t="2" v="11515"/>
    </bk>
    <bk>
      <rc t="2" v="11516"/>
    </bk>
    <bk>
      <rc t="2" v="11517"/>
    </bk>
    <bk>
      <rc t="2" v="11518"/>
    </bk>
    <bk>
      <rc t="2" v="11519"/>
    </bk>
    <bk>
      <rc t="2" v="11520"/>
    </bk>
    <bk>
      <rc t="2" v="11521"/>
    </bk>
    <bk>
      <rc t="2" v="11522"/>
    </bk>
    <bk>
      <rc t="2" v="11523"/>
    </bk>
    <bk>
      <rc t="2" v="11524"/>
    </bk>
    <bk>
      <rc t="2" v="11525"/>
    </bk>
    <bk>
      <rc t="2" v="11526"/>
    </bk>
    <bk>
      <rc t="2" v="11527"/>
    </bk>
    <bk>
      <rc t="2" v="11528"/>
    </bk>
    <bk>
      <rc t="2" v="11529"/>
    </bk>
    <bk>
      <rc t="2" v="11530"/>
    </bk>
    <bk>
      <rc t="2" v="11531"/>
    </bk>
    <bk>
      <rc t="2" v="11532"/>
    </bk>
    <bk>
      <rc t="2" v="11533"/>
    </bk>
    <bk>
      <rc t="2" v="11534"/>
    </bk>
    <bk>
      <rc t="2" v="11535"/>
    </bk>
    <bk>
      <rc t="2" v="11536"/>
    </bk>
    <bk>
      <rc t="2" v="11537"/>
    </bk>
    <bk>
      <rc t="2" v="11538"/>
    </bk>
    <bk>
      <rc t="2" v="11539"/>
    </bk>
    <bk>
      <rc t="2" v="11540"/>
    </bk>
    <bk>
      <rc t="2" v="11541"/>
    </bk>
    <bk>
      <rc t="2" v="11542"/>
    </bk>
    <bk>
      <rc t="2" v="11543"/>
    </bk>
    <bk>
      <rc t="2" v="11544"/>
    </bk>
    <bk>
      <rc t="2" v="11545"/>
    </bk>
    <bk>
      <rc t="2" v="11546"/>
    </bk>
    <bk>
      <rc t="2" v="11547"/>
    </bk>
    <bk>
      <rc t="2" v="11548"/>
    </bk>
    <bk>
      <rc t="2" v="11549"/>
    </bk>
    <bk>
      <rc t="2" v="11550"/>
    </bk>
    <bk>
      <rc t="2" v="11551"/>
    </bk>
    <bk>
      <rc t="2" v="11552"/>
    </bk>
    <bk>
      <rc t="2" v="11553"/>
    </bk>
    <bk>
      <rc t="2" v="11554"/>
    </bk>
    <bk>
      <rc t="2" v="11555"/>
    </bk>
    <bk>
      <rc t="2" v="11556"/>
    </bk>
    <bk>
      <rc t="2" v="11557"/>
    </bk>
    <bk>
      <rc t="2" v="11558"/>
    </bk>
    <bk>
      <rc t="2" v="11559"/>
    </bk>
    <bk>
      <rc t="2" v="11560"/>
    </bk>
    <bk>
      <rc t="2" v="11561"/>
    </bk>
    <bk>
      <rc t="2" v="11562"/>
    </bk>
    <bk>
      <rc t="2" v="11563"/>
    </bk>
    <bk>
      <rc t="2" v="11564"/>
    </bk>
    <bk>
      <rc t="2" v="11565"/>
    </bk>
    <bk>
      <rc t="2" v="11566"/>
    </bk>
    <bk>
      <rc t="2" v="11567"/>
    </bk>
    <bk>
      <rc t="2" v="11568"/>
    </bk>
    <bk>
      <rc t="2" v="11569"/>
    </bk>
    <bk>
      <rc t="2" v="11570"/>
    </bk>
    <bk>
      <rc t="2" v="11571"/>
    </bk>
    <bk>
      <rc t="2" v="11572"/>
    </bk>
    <bk>
      <rc t="2" v="11573"/>
    </bk>
    <bk>
      <rc t="2" v="11574"/>
    </bk>
    <bk>
      <rc t="2" v="11575"/>
    </bk>
    <bk>
      <rc t="2" v="11576"/>
    </bk>
    <bk>
      <rc t="2" v="11577"/>
    </bk>
    <bk>
      <rc t="2" v="11578"/>
    </bk>
    <bk>
      <rc t="2" v="11579"/>
    </bk>
    <bk>
      <rc t="2" v="11580"/>
    </bk>
    <bk>
      <rc t="2" v="11581"/>
    </bk>
    <bk>
      <rc t="2" v="11582"/>
    </bk>
    <bk>
      <rc t="2" v="11583"/>
    </bk>
    <bk>
      <rc t="2" v="11584"/>
    </bk>
    <bk>
      <rc t="2" v="11585"/>
    </bk>
    <bk>
      <rc t="2" v="11586"/>
    </bk>
    <bk>
      <rc t="2" v="11587"/>
    </bk>
    <bk>
      <rc t="2" v="11588"/>
    </bk>
    <bk>
      <rc t="2" v="11589"/>
    </bk>
    <bk>
      <rc t="2" v="11590"/>
    </bk>
    <bk>
      <rc t="2" v="11591"/>
    </bk>
    <bk>
      <rc t="2" v="11592"/>
    </bk>
    <bk>
      <rc t="2" v="11593"/>
    </bk>
    <bk>
      <rc t="2" v="11594"/>
    </bk>
    <bk>
      <rc t="2" v="11595"/>
    </bk>
    <bk>
      <rc t="2" v="11596"/>
    </bk>
    <bk>
      <rc t="2" v="11597"/>
    </bk>
    <bk>
      <rc t="2" v="11598"/>
    </bk>
    <bk>
      <rc t="2" v="11599"/>
    </bk>
    <bk>
      <rc t="2" v="11600"/>
    </bk>
    <bk>
      <rc t="2" v="11601"/>
    </bk>
    <bk>
      <rc t="2" v="11602"/>
    </bk>
    <bk>
      <rc t="2" v="11603"/>
    </bk>
    <bk>
      <rc t="2" v="11604"/>
    </bk>
    <bk>
      <rc t="2" v="11605"/>
    </bk>
    <bk>
      <rc t="2" v="11606"/>
    </bk>
    <bk>
      <rc t="2" v="11607"/>
    </bk>
    <bk>
      <rc t="2" v="11608"/>
    </bk>
    <bk>
      <rc t="2" v="11609"/>
    </bk>
    <bk>
      <rc t="2" v="11610"/>
    </bk>
    <bk>
      <rc t="2" v="11611"/>
    </bk>
    <bk>
      <rc t="2" v="11612"/>
    </bk>
    <bk>
      <rc t="2" v="11613"/>
    </bk>
    <bk>
      <rc t="2" v="11614"/>
    </bk>
    <bk>
      <rc t="2" v="11615"/>
    </bk>
    <bk>
      <rc t="2" v="11616"/>
    </bk>
    <bk>
      <rc t="2" v="11617"/>
    </bk>
    <bk>
      <rc t="2" v="11618"/>
    </bk>
    <bk>
      <rc t="2" v="11619"/>
    </bk>
    <bk>
      <rc t="2" v="11620"/>
    </bk>
    <bk>
      <rc t="2" v="11621"/>
    </bk>
    <bk>
      <rc t="2" v="11622"/>
    </bk>
    <bk>
      <rc t="2" v="11623"/>
    </bk>
    <bk>
      <rc t="2" v="11624"/>
    </bk>
    <bk>
      <rc t="2" v="11625"/>
    </bk>
    <bk>
      <rc t="2" v="11626"/>
    </bk>
    <bk>
      <rc t="2" v="11627"/>
    </bk>
    <bk>
      <rc t="2" v="11628"/>
    </bk>
    <bk>
      <rc t="2" v="11629"/>
    </bk>
    <bk>
      <rc t="2" v="11630"/>
    </bk>
    <bk>
      <rc t="2" v="11631"/>
    </bk>
    <bk>
      <rc t="2" v="11632"/>
    </bk>
    <bk>
      <rc t="2" v="11633"/>
    </bk>
    <bk>
      <rc t="2" v="11634"/>
    </bk>
    <bk>
      <rc t="2" v="11635"/>
    </bk>
    <bk>
      <rc t="2" v="11636"/>
    </bk>
    <bk>
      <rc t="2" v="11637"/>
    </bk>
    <bk>
      <rc t="2" v="11638"/>
    </bk>
    <bk>
      <rc t="2" v="11639"/>
    </bk>
    <bk>
      <rc t="2" v="11640"/>
    </bk>
    <bk>
      <rc t="2" v="11641"/>
    </bk>
    <bk>
      <rc t="2" v="11642"/>
    </bk>
    <bk>
      <rc t="2" v="11643"/>
    </bk>
    <bk>
      <rc t="2" v="11644"/>
    </bk>
    <bk>
      <rc t="2" v="11645"/>
    </bk>
    <bk>
      <rc t="2" v="11646"/>
    </bk>
    <bk>
      <rc t="2" v="11647"/>
    </bk>
    <bk>
      <rc t="2" v="11648"/>
    </bk>
    <bk>
      <rc t="2" v="11649"/>
    </bk>
    <bk>
      <rc t="2" v="11650"/>
    </bk>
    <bk>
      <rc t="2" v="11651"/>
    </bk>
    <bk>
      <rc t="2" v="11652"/>
    </bk>
    <bk>
      <rc t="2" v="11653"/>
    </bk>
    <bk>
      <rc t="2" v="11654"/>
    </bk>
    <bk>
      <rc t="2" v="11655"/>
    </bk>
    <bk>
      <rc t="2" v="11656"/>
    </bk>
    <bk>
      <rc t="2" v="11657"/>
    </bk>
    <bk>
      <rc t="2" v="11658"/>
    </bk>
    <bk>
      <rc t="2" v="11659"/>
    </bk>
    <bk>
      <rc t="2" v="11660"/>
    </bk>
    <bk>
      <rc t="2" v="11661"/>
    </bk>
    <bk>
      <rc t="2" v="11662"/>
    </bk>
    <bk>
      <rc t="2" v="11663"/>
    </bk>
    <bk>
      <rc t="2" v="11664"/>
    </bk>
    <bk>
      <rc t="2" v="11665"/>
    </bk>
    <bk>
      <rc t="2" v="11666"/>
    </bk>
    <bk>
      <rc t="2" v="11667"/>
    </bk>
    <bk>
      <rc t="2" v="11668"/>
    </bk>
    <bk>
      <rc t="2" v="11669"/>
    </bk>
    <bk>
      <rc t="2" v="11670"/>
    </bk>
    <bk>
      <rc t="2" v="11671"/>
    </bk>
    <bk>
      <rc t="2" v="11672"/>
    </bk>
    <bk>
      <rc t="2" v="11673"/>
    </bk>
    <bk>
      <rc t="2" v="11674"/>
    </bk>
    <bk>
      <rc t="2" v="11675"/>
    </bk>
    <bk>
      <rc t="2" v="11676"/>
    </bk>
    <bk>
      <rc t="2" v="11677"/>
    </bk>
    <bk>
      <rc t="2" v="11678"/>
    </bk>
    <bk>
      <rc t="2" v="11679"/>
    </bk>
    <bk>
      <rc t="2" v="11680"/>
    </bk>
    <bk>
      <rc t="2" v="11681"/>
    </bk>
    <bk>
      <rc t="2" v="11682"/>
    </bk>
    <bk>
      <rc t="2" v="11683"/>
    </bk>
    <bk>
      <rc t="2" v="11684"/>
    </bk>
    <bk>
      <rc t="2" v="11685"/>
    </bk>
    <bk>
      <rc t="2" v="11686"/>
    </bk>
    <bk>
      <rc t="2" v="11687"/>
    </bk>
    <bk>
      <rc t="2" v="11688"/>
    </bk>
    <bk>
      <rc t="2" v="11689"/>
    </bk>
    <bk>
      <rc t="2" v="11690"/>
    </bk>
    <bk>
      <rc t="2" v="11691"/>
    </bk>
    <bk>
      <rc t="2" v="11692"/>
    </bk>
    <bk>
      <rc t="2" v="11693"/>
    </bk>
    <bk>
      <rc t="2" v="11694"/>
    </bk>
    <bk>
      <rc t="2" v="11695"/>
    </bk>
    <bk>
      <rc t="2" v="11696"/>
    </bk>
    <bk>
      <rc t="2" v="11697"/>
    </bk>
    <bk>
      <rc t="2" v="11698"/>
    </bk>
    <bk>
      <rc t="2" v="11699"/>
    </bk>
    <bk>
      <rc t="2" v="11700"/>
    </bk>
    <bk>
      <rc t="2" v="11701"/>
    </bk>
    <bk>
      <rc t="2" v="11702"/>
    </bk>
    <bk>
      <rc t="2" v="11703"/>
    </bk>
    <bk>
      <rc t="2" v="11704"/>
    </bk>
    <bk>
      <rc t="2" v="11705"/>
    </bk>
    <bk>
      <rc t="2" v="11706"/>
    </bk>
    <bk>
      <rc t="2" v="11707"/>
    </bk>
    <bk>
      <rc t="2" v="11708"/>
    </bk>
    <bk>
      <rc t="2" v="11709"/>
    </bk>
    <bk>
      <rc t="2" v="11710"/>
    </bk>
    <bk>
      <rc t="2" v="11711"/>
    </bk>
    <bk>
      <rc t="2" v="11712"/>
    </bk>
    <bk>
      <rc t="2" v="11713"/>
    </bk>
    <bk>
      <rc t="2" v="11714"/>
    </bk>
    <bk>
      <rc t="2" v="11715"/>
    </bk>
    <bk>
      <rc t="2" v="11716"/>
    </bk>
    <bk>
      <rc t="2" v="11717"/>
    </bk>
    <bk>
      <rc t="2" v="11718"/>
    </bk>
    <bk>
      <rc t="2" v="11719"/>
    </bk>
    <bk>
      <rc t="2" v="11720"/>
    </bk>
    <bk>
      <rc t="2" v="11721"/>
    </bk>
    <bk>
      <rc t="2" v="11722"/>
    </bk>
    <bk>
      <rc t="2" v="11723"/>
    </bk>
    <bk>
      <rc t="2" v="11724"/>
    </bk>
    <bk>
      <rc t="2" v="11725"/>
    </bk>
    <bk>
      <rc t="2" v="11726"/>
    </bk>
    <bk>
      <rc t="2" v="11727"/>
    </bk>
    <bk>
      <rc t="2" v="11728"/>
    </bk>
    <bk>
      <rc t="2" v="11729"/>
    </bk>
    <bk>
      <rc t="2" v="11730"/>
    </bk>
    <bk>
      <rc t="2" v="11731"/>
    </bk>
    <bk>
      <rc t="2" v="11732"/>
    </bk>
    <bk>
      <rc t="2" v="11733"/>
    </bk>
    <bk>
      <rc t="2" v="11734"/>
    </bk>
    <bk>
      <rc t="2" v="11735"/>
    </bk>
    <bk>
      <rc t="2" v="11736"/>
    </bk>
    <bk>
      <rc t="2" v="11737"/>
    </bk>
    <bk>
      <rc t="2" v="11738"/>
    </bk>
    <bk>
      <rc t="2" v="11739"/>
    </bk>
    <bk>
      <rc t="2" v="11740"/>
    </bk>
    <bk>
      <rc t="2" v="11741"/>
    </bk>
    <bk>
      <rc t="2" v="11742"/>
    </bk>
    <bk>
      <rc t="2" v="11743"/>
    </bk>
    <bk>
      <rc t="2" v="11744"/>
    </bk>
    <bk>
      <rc t="2" v="11745"/>
    </bk>
    <bk>
      <rc t="2" v="11746"/>
    </bk>
    <bk>
      <rc t="2" v="11747"/>
    </bk>
    <bk>
      <rc t="2" v="11748"/>
    </bk>
    <bk>
      <rc t="2" v="11749"/>
    </bk>
    <bk>
      <rc t="2" v="11750"/>
    </bk>
    <bk>
      <rc t="2" v="11751"/>
    </bk>
    <bk>
      <rc t="2" v="11752"/>
    </bk>
    <bk>
      <rc t="2" v="11753"/>
    </bk>
    <bk>
      <rc t="2" v="11754"/>
    </bk>
    <bk>
      <rc t="2" v="11755"/>
    </bk>
    <bk>
      <rc t="2" v="11756"/>
    </bk>
    <bk>
      <rc t="2" v="11757"/>
    </bk>
    <bk>
      <rc t="2" v="11758"/>
    </bk>
    <bk>
      <rc t="2" v="11759"/>
    </bk>
    <bk>
      <rc t="2" v="11760"/>
    </bk>
    <bk>
      <rc t="2" v="11761"/>
    </bk>
    <bk>
      <rc t="2" v="11762"/>
    </bk>
    <bk>
      <rc t="2" v="11763"/>
    </bk>
    <bk>
      <rc t="2" v="11764"/>
    </bk>
    <bk>
      <rc t="2" v="11765"/>
    </bk>
    <bk>
      <rc t="2" v="11766"/>
    </bk>
    <bk>
      <rc t="2" v="11767"/>
    </bk>
    <bk>
      <rc t="2" v="11768"/>
    </bk>
    <bk>
      <rc t="2" v="11769"/>
    </bk>
    <bk>
      <rc t="2" v="11770"/>
    </bk>
    <bk>
      <rc t="2" v="11771"/>
    </bk>
    <bk>
      <rc t="2" v="11772"/>
    </bk>
    <bk>
      <rc t="2" v="11773"/>
    </bk>
    <bk>
      <rc t="2" v="11774"/>
    </bk>
    <bk>
      <rc t="2" v="11775"/>
    </bk>
    <bk>
      <rc t="2" v="11776"/>
    </bk>
    <bk>
      <rc t="2" v="11777"/>
    </bk>
    <bk>
      <rc t="2" v="11778"/>
    </bk>
    <bk>
      <rc t="2" v="11779"/>
    </bk>
    <bk>
      <rc t="2" v="11780"/>
    </bk>
    <bk>
      <rc t="2" v="11781"/>
    </bk>
    <bk>
      <rc t="2" v="11782"/>
    </bk>
    <bk>
      <rc t="2" v="11783"/>
    </bk>
    <bk>
      <rc t="2" v="11784"/>
    </bk>
    <bk>
      <rc t="2" v="11785"/>
    </bk>
    <bk>
      <rc t="2" v="11786"/>
    </bk>
    <bk>
      <rc t="2" v="11787"/>
    </bk>
    <bk>
      <rc t="2" v="11788"/>
    </bk>
    <bk>
      <rc t="2" v="11789"/>
    </bk>
    <bk>
      <rc t="2" v="11790"/>
    </bk>
    <bk>
      <rc t="2" v="11791"/>
    </bk>
    <bk>
      <rc t="2" v="11792"/>
    </bk>
    <bk>
      <rc t="2" v="11793"/>
    </bk>
    <bk>
      <rc t="2" v="11794"/>
    </bk>
    <bk>
      <rc t="2" v="11795"/>
    </bk>
    <bk>
      <rc t="2" v="11796"/>
    </bk>
    <bk>
      <rc t="2" v="11797"/>
    </bk>
    <bk>
      <rc t="2" v="11798"/>
    </bk>
    <bk>
      <rc t="2" v="11799"/>
    </bk>
    <bk>
      <rc t="2" v="11800"/>
    </bk>
    <bk>
      <rc t="2" v="11801"/>
    </bk>
    <bk>
      <rc t="2" v="11802"/>
    </bk>
    <bk>
      <rc t="2" v="11803"/>
    </bk>
    <bk>
      <rc t="2" v="11804"/>
    </bk>
    <bk>
      <rc t="2" v="11805"/>
    </bk>
    <bk>
      <rc t="2" v="11806"/>
    </bk>
    <bk>
      <rc t="2" v="11807"/>
    </bk>
    <bk>
      <rc t="2" v="11808"/>
    </bk>
    <bk>
      <rc t="2" v="11809"/>
    </bk>
    <bk>
      <rc t="2" v="11810"/>
    </bk>
    <bk>
      <rc t="2" v="11811"/>
    </bk>
    <bk>
      <rc t="2" v="11812"/>
    </bk>
    <bk>
      <rc t="2" v="11813"/>
    </bk>
    <bk>
      <rc t="2" v="11814"/>
    </bk>
    <bk>
      <rc t="2" v="11815"/>
    </bk>
    <bk>
      <rc t="2" v="11816"/>
    </bk>
    <bk>
      <rc t="2" v="11817"/>
    </bk>
    <bk>
      <rc t="2" v="11818"/>
    </bk>
    <bk>
      <rc t="2" v="11819"/>
    </bk>
    <bk>
      <rc t="2" v="11820"/>
    </bk>
    <bk>
      <rc t="2" v="11821"/>
    </bk>
    <bk>
      <rc t="2" v="11822"/>
    </bk>
    <bk>
      <rc t="2" v="11823"/>
    </bk>
    <bk>
      <rc t="2" v="11824"/>
    </bk>
    <bk>
      <rc t="2" v="11825"/>
    </bk>
    <bk>
      <rc t="2" v="11826"/>
    </bk>
    <bk>
      <rc t="2" v="11827"/>
    </bk>
    <bk>
      <rc t="2" v="11828"/>
    </bk>
    <bk>
      <rc t="2" v="11829"/>
    </bk>
    <bk>
      <rc t="2" v="11830"/>
    </bk>
    <bk>
      <rc t="2" v="11831"/>
    </bk>
    <bk>
      <rc t="2" v="11832"/>
    </bk>
    <bk>
      <rc t="2" v="11833"/>
    </bk>
    <bk>
      <rc t="2" v="11834"/>
    </bk>
    <bk>
      <rc t="2" v="11835"/>
    </bk>
    <bk>
      <rc t="2" v="11836"/>
    </bk>
    <bk>
      <rc t="2" v="11837"/>
    </bk>
    <bk>
      <rc t="2" v="11838"/>
    </bk>
    <bk>
      <rc t="2" v="11839"/>
    </bk>
    <bk>
      <rc t="2" v="11840"/>
    </bk>
    <bk>
      <rc t="2" v="11841"/>
    </bk>
    <bk>
      <rc t="2" v="11842"/>
    </bk>
    <bk>
      <rc t="2" v="11843"/>
    </bk>
    <bk>
      <rc t="2" v="11844"/>
    </bk>
    <bk>
      <rc t="2" v="11845"/>
    </bk>
    <bk>
      <rc t="2" v="11846"/>
    </bk>
    <bk>
      <rc t="2" v="11847"/>
    </bk>
    <bk>
      <rc t="2" v="11848"/>
    </bk>
    <bk>
      <rc t="2" v="11849"/>
    </bk>
    <bk>
      <rc t="2" v="11850"/>
    </bk>
    <bk>
      <rc t="2" v="11851"/>
    </bk>
    <bk>
      <rc t="2" v="11852"/>
    </bk>
    <bk>
      <rc t="2" v="11853"/>
    </bk>
    <bk>
      <rc t="2" v="11854"/>
    </bk>
    <bk>
      <rc t="2" v="11855"/>
    </bk>
    <bk>
      <rc t="2" v="11856"/>
    </bk>
    <bk>
      <rc t="2" v="11857"/>
    </bk>
    <bk>
      <rc t="2" v="11858"/>
    </bk>
    <bk>
      <rc t="2" v="11859"/>
    </bk>
    <bk>
      <rc t="2" v="11860"/>
    </bk>
    <bk>
      <rc t="2" v="11861"/>
    </bk>
    <bk>
      <rc t="2" v="11862"/>
    </bk>
    <bk>
      <rc t="2" v="11863"/>
    </bk>
    <bk>
      <rc t="2" v="11864"/>
    </bk>
    <bk>
      <rc t="2" v="11865"/>
    </bk>
    <bk>
      <rc t="2" v="11866"/>
    </bk>
    <bk>
      <rc t="2" v="11867"/>
    </bk>
    <bk>
      <rc t="2" v="11868"/>
    </bk>
    <bk>
      <rc t="2" v="11869"/>
    </bk>
    <bk>
      <rc t="2" v="11870"/>
    </bk>
    <bk>
      <rc t="2" v="11871"/>
    </bk>
    <bk>
      <rc t="2" v="11872"/>
    </bk>
    <bk>
      <rc t="2" v="11873"/>
    </bk>
    <bk>
      <rc t="2" v="11874"/>
    </bk>
    <bk>
      <rc t="2" v="11875"/>
    </bk>
    <bk>
      <rc t="2" v="11876"/>
    </bk>
    <bk>
      <rc t="2" v="11877"/>
    </bk>
    <bk>
      <rc t="2" v="11878"/>
    </bk>
    <bk>
      <rc t="2" v="11879"/>
    </bk>
    <bk>
      <rc t="2" v="11880"/>
    </bk>
    <bk>
      <rc t="2" v="11881"/>
    </bk>
    <bk>
      <rc t="2" v="11882"/>
    </bk>
    <bk>
      <rc t="2" v="11883"/>
    </bk>
    <bk>
      <rc t="2" v="11884"/>
    </bk>
    <bk>
      <rc t="2" v="11885"/>
    </bk>
    <bk>
      <rc t="2" v="11886"/>
    </bk>
    <bk>
      <rc t="2" v="11887"/>
    </bk>
    <bk>
      <rc t="2" v="11888"/>
    </bk>
    <bk>
      <rc t="2" v="11889"/>
    </bk>
    <bk>
      <rc t="2" v="11890"/>
    </bk>
    <bk>
      <rc t="2" v="11891"/>
    </bk>
    <bk>
      <rc t="2" v="11892"/>
    </bk>
    <bk>
      <rc t="2" v="11893"/>
    </bk>
    <bk>
      <rc t="2" v="11894"/>
    </bk>
    <bk>
      <rc t="2" v="11895"/>
    </bk>
    <bk>
      <rc t="2" v="11896"/>
    </bk>
    <bk>
      <rc t="2" v="11897"/>
    </bk>
    <bk>
      <rc t="2" v="11898"/>
    </bk>
    <bk>
      <rc t="2" v="11899"/>
    </bk>
    <bk>
      <rc t="2" v="11900"/>
    </bk>
    <bk>
      <rc t="2" v="11901"/>
    </bk>
    <bk>
      <rc t="2" v="11902"/>
    </bk>
    <bk>
      <rc t="2" v="11903"/>
    </bk>
    <bk>
      <rc t="2" v="11904"/>
    </bk>
    <bk>
      <rc t="2" v="11905"/>
    </bk>
    <bk>
      <rc t="2" v="11906"/>
    </bk>
    <bk>
      <rc t="2" v="11907"/>
    </bk>
    <bk>
      <rc t="2" v="11908"/>
    </bk>
    <bk>
      <rc t="2" v="11909"/>
    </bk>
    <bk>
      <rc t="2" v="11910"/>
    </bk>
    <bk>
      <rc t="2" v="11911"/>
    </bk>
    <bk>
      <rc t="2" v="11912"/>
    </bk>
    <bk>
      <rc t="2" v="11913"/>
    </bk>
    <bk>
      <rc t="2" v="11914"/>
    </bk>
    <bk>
      <rc t="2" v="11915"/>
    </bk>
    <bk>
      <rc t="2" v="11916"/>
    </bk>
    <bk>
      <rc t="2" v="11917"/>
    </bk>
    <bk>
      <rc t="2" v="11918"/>
    </bk>
    <bk>
      <rc t="2" v="11919"/>
    </bk>
    <bk>
      <rc t="2" v="11920"/>
    </bk>
    <bk>
      <rc t="2" v="11921"/>
    </bk>
    <bk>
      <rc t="2" v="11922"/>
    </bk>
    <bk>
      <rc t="2" v="11923"/>
    </bk>
    <bk>
      <rc t="2" v="11924"/>
    </bk>
    <bk>
      <rc t="2" v="11925"/>
    </bk>
    <bk>
      <rc t="2" v="11926"/>
    </bk>
    <bk>
      <rc t="2" v="11927"/>
    </bk>
    <bk>
      <rc t="2" v="11928"/>
    </bk>
    <bk>
      <rc t="2" v="11929"/>
    </bk>
    <bk>
      <rc t="2" v="11930"/>
    </bk>
    <bk>
      <rc t="2" v="11931"/>
    </bk>
    <bk>
      <rc t="2" v="11932"/>
    </bk>
    <bk>
      <rc t="2" v="11933"/>
    </bk>
    <bk>
      <rc t="2" v="11934"/>
    </bk>
    <bk>
      <rc t="2" v="11935"/>
    </bk>
    <bk>
      <rc t="2" v="11936"/>
    </bk>
    <bk>
      <rc t="2" v="11937"/>
    </bk>
    <bk>
      <rc t="2" v="11938"/>
    </bk>
    <bk>
      <rc t="2" v="11939"/>
    </bk>
    <bk>
      <rc t="2" v="11940"/>
    </bk>
    <bk>
      <rc t="2" v="11941"/>
    </bk>
    <bk>
      <rc t="2" v="11942"/>
    </bk>
    <bk>
      <rc t="2" v="11943"/>
    </bk>
    <bk>
      <rc t="2" v="11944"/>
    </bk>
    <bk>
      <rc t="2" v="11945"/>
    </bk>
    <bk>
      <rc t="2" v="11946"/>
    </bk>
    <bk>
      <rc t="2" v="11947"/>
    </bk>
    <bk>
      <rc t="2" v="11948"/>
    </bk>
    <bk>
      <rc t="2" v="11949"/>
    </bk>
    <bk>
      <rc t="2" v="11950"/>
    </bk>
    <bk>
      <rc t="2" v="11951"/>
    </bk>
    <bk>
      <rc t="2" v="11952"/>
    </bk>
    <bk>
      <rc t="2" v="11953"/>
    </bk>
    <bk>
      <rc t="2" v="11954"/>
    </bk>
    <bk>
      <rc t="2" v="11955"/>
    </bk>
    <bk>
      <rc t="2" v="11956"/>
    </bk>
    <bk>
      <rc t="2" v="11957"/>
    </bk>
    <bk>
      <rc t="2" v="11958"/>
    </bk>
    <bk>
      <rc t="2" v="11959"/>
    </bk>
    <bk>
      <rc t="2" v="11960"/>
    </bk>
    <bk>
      <rc t="2" v="11961"/>
    </bk>
    <bk>
      <rc t="2" v="11962"/>
    </bk>
    <bk>
      <rc t="2" v="11963"/>
    </bk>
    <bk>
      <rc t="2" v="11964"/>
    </bk>
    <bk>
      <rc t="2" v="11965"/>
    </bk>
    <bk>
      <rc t="2" v="11966"/>
    </bk>
    <bk>
      <rc t="2" v="11967"/>
    </bk>
    <bk>
      <rc t="2" v="11968"/>
    </bk>
    <bk>
      <rc t="2" v="11969"/>
    </bk>
    <bk>
      <rc t="2" v="11970"/>
    </bk>
    <bk>
      <rc t="2" v="11971"/>
    </bk>
    <bk>
      <rc t="2" v="11972"/>
    </bk>
    <bk>
      <rc t="2" v="11973"/>
    </bk>
    <bk>
      <rc t="2" v="11974"/>
    </bk>
    <bk>
      <rc t="2" v="11975"/>
    </bk>
    <bk>
      <rc t="2" v="11976"/>
    </bk>
    <bk>
      <rc t="2" v="11977"/>
    </bk>
    <bk>
      <rc t="2" v="11978"/>
    </bk>
    <bk>
      <rc t="2" v="11979"/>
    </bk>
    <bk>
      <rc t="2" v="11980"/>
    </bk>
    <bk>
      <rc t="2" v="11981"/>
    </bk>
    <bk>
      <rc t="2" v="11982"/>
    </bk>
    <bk>
      <rc t="2" v="11983"/>
    </bk>
    <bk>
      <rc t="2" v="11984"/>
    </bk>
    <bk>
      <rc t="2" v="11985"/>
    </bk>
    <bk>
      <rc t="2" v="11986"/>
    </bk>
    <bk>
      <rc t="2" v="11987"/>
    </bk>
    <bk>
      <rc t="2" v="11988"/>
    </bk>
    <bk>
      <rc t="2" v="11989"/>
    </bk>
    <bk>
      <rc t="2" v="11990"/>
    </bk>
    <bk>
      <rc t="2" v="11991"/>
    </bk>
    <bk>
      <rc t="2" v="11992"/>
    </bk>
    <bk>
      <rc t="2" v="11993"/>
    </bk>
    <bk>
      <rc t="2" v="11994"/>
    </bk>
    <bk>
      <rc t="2" v="11995"/>
    </bk>
    <bk>
      <rc t="2" v="11996"/>
    </bk>
    <bk>
      <rc t="2" v="11997"/>
    </bk>
    <bk>
      <rc t="2" v="11998"/>
    </bk>
    <bk>
      <rc t="2" v="11999"/>
    </bk>
    <bk>
      <rc t="2" v="12000"/>
    </bk>
    <bk>
      <rc t="2" v="12001"/>
    </bk>
    <bk>
      <rc t="2" v="12002"/>
    </bk>
    <bk>
      <rc t="2" v="12003"/>
    </bk>
    <bk>
      <rc t="2" v="12004"/>
    </bk>
    <bk>
      <rc t="2" v="12005"/>
    </bk>
    <bk>
      <rc t="2" v="12006"/>
    </bk>
    <bk>
      <rc t="2" v="12007"/>
    </bk>
    <bk>
      <rc t="2" v="12008"/>
    </bk>
    <bk>
      <rc t="2" v="12009"/>
    </bk>
    <bk>
      <rc t="2" v="12010"/>
    </bk>
    <bk>
      <rc t="2" v="12011"/>
    </bk>
    <bk>
      <rc t="2" v="12012"/>
    </bk>
    <bk>
      <rc t="2" v="12013"/>
    </bk>
    <bk>
      <rc t="2" v="12014"/>
    </bk>
    <bk>
      <rc t="2" v="12015"/>
    </bk>
    <bk>
      <rc t="2" v="12016"/>
    </bk>
    <bk>
      <rc t="2" v="12017"/>
    </bk>
    <bk>
      <rc t="2" v="12018"/>
    </bk>
    <bk>
      <rc t="2" v="12019"/>
    </bk>
    <bk>
      <rc t="2" v="12020"/>
    </bk>
    <bk>
      <rc t="2" v="12021"/>
    </bk>
    <bk>
      <rc t="2" v="12022"/>
    </bk>
    <bk>
      <rc t="2" v="12023"/>
    </bk>
    <bk>
      <rc t="2" v="12024"/>
    </bk>
    <bk>
      <rc t="2" v="12025"/>
    </bk>
    <bk>
      <rc t="2" v="12026"/>
    </bk>
    <bk>
      <rc t="2" v="12027"/>
    </bk>
    <bk>
      <rc t="2" v="12028"/>
    </bk>
    <bk>
      <rc t="2" v="12029"/>
    </bk>
    <bk>
      <rc t="2" v="12030"/>
    </bk>
    <bk>
      <rc t="2" v="12031"/>
    </bk>
    <bk>
      <rc t="2" v="12032"/>
    </bk>
    <bk>
      <rc t="2" v="12033"/>
    </bk>
    <bk>
      <rc t="2" v="12034"/>
    </bk>
    <bk>
      <rc t="2" v="12035"/>
    </bk>
    <bk>
      <rc t="2" v="12036"/>
    </bk>
    <bk>
      <rc t="2" v="12037"/>
    </bk>
    <bk>
      <rc t="2" v="12038"/>
    </bk>
    <bk>
      <rc t="2" v="12039"/>
    </bk>
    <bk>
      <rc t="2" v="12040"/>
    </bk>
    <bk>
      <rc t="2" v="12041"/>
    </bk>
    <bk>
      <rc t="2" v="12042"/>
    </bk>
    <bk>
      <rc t="2" v="12043"/>
    </bk>
    <bk>
      <rc t="2" v="12044"/>
    </bk>
    <bk>
      <rc t="2" v="12045"/>
    </bk>
    <bk>
      <rc t="2" v="12046"/>
    </bk>
    <bk>
      <rc t="2" v="12047"/>
    </bk>
    <bk>
      <rc t="2" v="12048"/>
    </bk>
    <bk>
      <rc t="2" v="12049"/>
    </bk>
    <bk>
      <rc t="2" v="12050"/>
    </bk>
    <bk>
      <rc t="2" v="12051"/>
    </bk>
    <bk>
      <rc t="2" v="12052"/>
    </bk>
    <bk>
      <rc t="2" v="12053"/>
    </bk>
    <bk>
      <rc t="2" v="12054"/>
    </bk>
    <bk>
      <rc t="2" v="12055"/>
    </bk>
    <bk>
      <rc t="2" v="12056"/>
    </bk>
    <bk>
      <rc t="2" v="12057"/>
    </bk>
    <bk>
      <rc t="2" v="12058"/>
    </bk>
    <bk>
      <rc t="2" v="12059"/>
    </bk>
    <bk>
      <rc t="2" v="12060"/>
    </bk>
    <bk>
      <rc t="2" v="12061"/>
    </bk>
    <bk>
      <rc t="2" v="12062"/>
    </bk>
    <bk>
      <rc t="2" v="12063"/>
    </bk>
    <bk>
      <rc t="2" v="12064"/>
    </bk>
    <bk>
      <rc t="2" v="12065"/>
    </bk>
    <bk>
      <rc t="2" v="12066"/>
    </bk>
    <bk>
      <rc t="2" v="12067"/>
    </bk>
    <bk>
      <rc t="2" v="12068"/>
    </bk>
    <bk>
      <rc t="2" v="12069"/>
    </bk>
    <bk>
      <rc t="2" v="12070"/>
    </bk>
    <bk>
      <rc t="2" v="12071"/>
    </bk>
    <bk>
      <rc t="2" v="12072"/>
    </bk>
    <bk>
      <rc t="2" v="12073"/>
    </bk>
    <bk>
      <rc t="2" v="12074"/>
    </bk>
    <bk>
      <rc t="2" v="12075"/>
    </bk>
    <bk>
      <rc t="2" v="12076"/>
    </bk>
    <bk>
      <rc t="2" v="12077"/>
    </bk>
    <bk>
      <rc t="2" v="12078"/>
    </bk>
    <bk>
      <rc t="2" v="12079"/>
    </bk>
    <bk>
      <rc t="2" v="12080"/>
    </bk>
    <bk>
      <rc t="2" v="12081"/>
    </bk>
    <bk>
      <rc t="2" v="12082"/>
    </bk>
    <bk>
      <rc t="2" v="12083"/>
    </bk>
    <bk>
      <rc t="2" v="12084"/>
    </bk>
    <bk>
      <rc t="2" v="12085"/>
    </bk>
    <bk>
      <rc t="2" v="12086"/>
    </bk>
    <bk>
      <rc t="2" v="12087"/>
    </bk>
    <bk>
      <rc t="2" v="12088"/>
    </bk>
    <bk>
      <rc t="2" v="12089"/>
    </bk>
    <bk>
      <rc t="2" v="12090"/>
    </bk>
    <bk>
      <rc t="2" v="12091"/>
    </bk>
    <bk>
      <rc t="2" v="12092"/>
    </bk>
    <bk>
      <rc t="2" v="12093"/>
    </bk>
    <bk>
      <rc t="2" v="12094"/>
    </bk>
    <bk>
      <rc t="2" v="12095"/>
    </bk>
    <bk>
      <rc t="2" v="12096"/>
    </bk>
    <bk>
      <rc t="2" v="12097"/>
    </bk>
    <bk>
      <rc t="2" v="12098"/>
    </bk>
    <bk>
      <rc t="2" v="12099"/>
    </bk>
    <bk>
      <rc t="2" v="12100"/>
    </bk>
    <bk>
      <rc t="2" v="12101"/>
    </bk>
    <bk>
      <rc t="2" v="12102"/>
    </bk>
    <bk>
      <rc t="2" v="12103"/>
    </bk>
    <bk>
      <rc t="2" v="12104"/>
    </bk>
    <bk>
      <rc t="2" v="12105"/>
    </bk>
    <bk>
      <rc t="2" v="12106"/>
    </bk>
    <bk>
      <rc t="2" v="12107"/>
    </bk>
    <bk>
      <rc t="2" v="12108"/>
    </bk>
    <bk>
      <rc t="2" v="12109"/>
    </bk>
    <bk>
      <rc t="2" v="12110"/>
    </bk>
    <bk>
      <rc t="2" v="12111"/>
    </bk>
    <bk>
      <rc t="2" v="12112"/>
    </bk>
    <bk>
      <rc t="2" v="12113"/>
    </bk>
    <bk>
      <rc t="2" v="12114"/>
    </bk>
    <bk>
      <rc t="2" v="12115"/>
    </bk>
    <bk>
      <rc t="2" v="12116"/>
    </bk>
    <bk>
      <rc t="2" v="12117"/>
    </bk>
    <bk>
      <rc t="2" v="12118"/>
    </bk>
    <bk>
      <rc t="2" v="12119"/>
    </bk>
    <bk>
      <rc t="2" v="12120"/>
    </bk>
    <bk>
      <rc t="2" v="12121"/>
    </bk>
    <bk>
      <rc t="2" v="12122"/>
    </bk>
    <bk>
      <rc t="2" v="12123"/>
    </bk>
    <bk>
      <rc t="2" v="12124"/>
    </bk>
    <bk>
      <rc t="2" v="12125"/>
    </bk>
    <bk>
      <rc t="2" v="12126"/>
    </bk>
    <bk>
      <rc t="2" v="12127"/>
    </bk>
    <bk>
      <rc t="2" v="12128"/>
    </bk>
    <bk>
      <rc t="2" v="12129"/>
    </bk>
    <bk>
      <rc t="2" v="12130"/>
    </bk>
    <bk>
      <rc t="2" v="12131"/>
    </bk>
    <bk>
      <rc t="2" v="12132"/>
    </bk>
    <bk>
      <rc t="2" v="12133"/>
    </bk>
    <bk>
      <rc t="2" v="12134"/>
    </bk>
    <bk>
      <rc t="2" v="12135"/>
    </bk>
    <bk>
      <rc t="2" v="12136"/>
    </bk>
    <bk>
      <rc t="2" v="12137"/>
    </bk>
    <bk>
      <rc t="2" v="12138"/>
    </bk>
    <bk>
      <rc t="2" v="12139"/>
    </bk>
    <bk>
      <rc t="2" v="12140"/>
    </bk>
    <bk>
      <rc t="2" v="12141"/>
    </bk>
    <bk>
      <rc t="2" v="12142"/>
    </bk>
    <bk>
      <rc t="2" v="12143"/>
    </bk>
    <bk>
      <rc t="2" v="12144"/>
    </bk>
    <bk>
      <rc t="2" v="12145"/>
    </bk>
    <bk>
      <rc t="2" v="12146"/>
    </bk>
    <bk>
      <rc t="2" v="12147"/>
    </bk>
    <bk>
      <rc t="2" v="12148"/>
    </bk>
    <bk>
      <rc t="2" v="12149"/>
    </bk>
    <bk>
      <rc t="2" v="12150"/>
    </bk>
    <bk>
      <rc t="2" v="12151"/>
    </bk>
    <bk>
      <rc t="2" v="12152"/>
    </bk>
    <bk>
      <rc t="2" v="12153"/>
    </bk>
    <bk>
      <rc t="2" v="12154"/>
    </bk>
    <bk>
      <rc t="2" v="12155"/>
    </bk>
    <bk>
      <rc t="2" v="12156"/>
    </bk>
    <bk>
      <rc t="2" v="12157"/>
    </bk>
    <bk>
      <rc t="2" v="12158"/>
    </bk>
    <bk>
      <rc t="2" v="12159"/>
    </bk>
    <bk>
      <rc t="2" v="12160"/>
    </bk>
    <bk>
      <rc t="2" v="12161"/>
    </bk>
    <bk>
      <rc t="2" v="12162"/>
    </bk>
    <bk>
      <rc t="2" v="12163"/>
    </bk>
    <bk>
      <rc t="2" v="12164"/>
    </bk>
    <bk>
      <rc t="2" v="12165"/>
    </bk>
    <bk>
      <rc t="2" v="12166"/>
    </bk>
    <bk>
      <rc t="2" v="12167"/>
    </bk>
    <bk>
      <rc t="2" v="12168"/>
    </bk>
    <bk>
      <rc t="2" v="12169"/>
    </bk>
    <bk>
      <rc t="2" v="12170"/>
    </bk>
    <bk>
      <rc t="2" v="12171"/>
    </bk>
    <bk>
      <rc t="2" v="12172"/>
    </bk>
    <bk>
      <rc t="2" v="12173"/>
    </bk>
    <bk>
      <rc t="2" v="12174"/>
    </bk>
    <bk>
      <rc t="2" v="12175"/>
    </bk>
    <bk>
      <rc t="2" v="12176"/>
    </bk>
    <bk>
      <rc t="2" v="12177"/>
    </bk>
    <bk>
      <rc t="2" v="12178"/>
    </bk>
    <bk>
      <rc t="2" v="12179"/>
    </bk>
    <bk>
      <rc t="2" v="12180"/>
    </bk>
    <bk>
      <rc t="2" v="12181"/>
    </bk>
    <bk>
      <rc t="2" v="12182"/>
    </bk>
    <bk>
      <rc t="2" v="12183"/>
    </bk>
    <bk>
      <rc t="2" v="12184"/>
    </bk>
    <bk>
      <rc t="2" v="12185"/>
    </bk>
    <bk>
      <rc t="2" v="12186"/>
    </bk>
    <bk>
      <rc t="2" v="12187"/>
    </bk>
    <bk>
      <rc t="2" v="12188"/>
    </bk>
    <bk>
      <rc t="2" v="12189"/>
    </bk>
    <bk>
      <rc t="2" v="12190"/>
    </bk>
    <bk>
      <rc t="2" v="12191"/>
    </bk>
    <bk>
      <rc t="2" v="12192"/>
    </bk>
    <bk>
      <rc t="2" v="12193"/>
    </bk>
    <bk>
      <rc t="2" v="12194"/>
    </bk>
    <bk>
      <rc t="2" v="12195"/>
    </bk>
    <bk>
      <rc t="2" v="12196"/>
    </bk>
    <bk>
      <rc t="2" v="12197"/>
    </bk>
    <bk>
      <rc t="2" v="12198"/>
    </bk>
    <bk>
      <rc t="2" v="12199"/>
    </bk>
    <bk>
      <rc t="2" v="12200"/>
    </bk>
    <bk>
      <rc t="2" v="12201"/>
    </bk>
    <bk>
      <rc t="2" v="12202"/>
    </bk>
    <bk>
      <rc t="2" v="12203"/>
    </bk>
    <bk>
      <rc t="2" v="12204"/>
    </bk>
    <bk>
      <rc t="2" v="12205"/>
    </bk>
    <bk>
      <rc t="2" v="12206"/>
    </bk>
    <bk>
      <rc t="2" v="12207"/>
    </bk>
    <bk>
      <rc t="2" v="12208"/>
    </bk>
    <bk>
      <rc t="2" v="12209"/>
    </bk>
    <bk>
      <rc t="2" v="12210"/>
    </bk>
    <bk>
      <rc t="2" v="12211"/>
    </bk>
    <bk>
      <rc t="2" v="12212"/>
    </bk>
    <bk>
      <rc t="2" v="12213"/>
    </bk>
    <bk>
      <rc t="2" v="12214"/>
    </bk>
    <bk>
      <rc t="2" v="12215"/>
    </bk>
    <bk>
      <rc t="2" v="12216"/>
    </bk>
    <bk>
      <rc t="2" v="12217"/>
    </bk>
    <bk>
      <rc t="2" v="12218"/>
    </bk>
    <bk>
      <rc t="2" v="12219"/>
    </bk>
    <bk>
      <rc t="2" v="12220"/>
    </bk>
    <bk>
      <rc t="2" v="12221"/>
    </bk>
    <bk>
      <rc t="2" v="12222"/>
    </bk>
    <bk>
      <rc t="2" v="12223"/>
    </bk>
    <bk>
      <rc t="2" v="12224"/>
    </bk>
    <bk>
      <rc t="2" v="12225"/>
    </bk>
    <bk>
      <rc t="2" v="12226"/>
    </bk>
    <bk>
      <rc t="2" v="12227"/>
    </bk>
    <bk>
      <rc t="2" v="12228"/>
    </bk>
    <bk>
      <rc t="2" v="12229"/>
    </bk>
    <bk>
      <rc t="2" v="12230"/>
    </bk>
    <bk>
      <rc t="2" v="12231"/>
    </bk>
    <bk>
      <rc t="2" v="12232"/>
    </bk>
    <bk>
      <rc t="2" v="12233"/>
    </bk>
    <bk>
      <rc t="2" v="12234"/>
    </bk>
    <bk>
      <rc t="2" v="12235"/>
    </bk>
    <bk>
      <rc t="2" v="12236"/>
    </bk>
    <bk>
      <rc t="2" v="12237"/>
    </bk>
    <bk>
      <rc t="2" v="12238"/>
    </bk>
    <bk>
      <rc t="2" v="12239"/>
    </bk>
    <bk>
      <rc t="2" v="12240"/>
    </bk>
    <bk>
      <rc t="2" v="12241"/>
    </bk>
    <bk>
      <rc t="2" v="12242"/>
    </bk>
    <bk>
      <rc t="2" v="12243"/>
    </bk>
    <bk>
      <rc t="2" v="12244"/>
    </bk>
    <bk>
      <rc t="2" v="12245"/>
    </bk>
    <bk>
      <rc t="2" v="12246"/>
    </bk>
    <bk>
      <rc t="2" v="12247"/>
    </bk>
    <bk>
      <rc t="2" v="12248"/>
    </bk>
    <bk>
      <rc t="2" v="12249"/>
    </bk>
    <bk>
      <rc t="2" v="12250"/>
    </bk>
    <bk>
      <rc t="2" v="12251"/>
    </bk>
    <bk>
      <rc t="2" v="12252"/>
    </bk>
    <bk>
      <rc t="2" v="12253"/>
    </bk>
    <bk>
      <rc t="2" v="12254"/>
    </bk>
    <bk>
      <rc t="2" v="12255"/>
    </bk>
    <bk>
      <rc t="2" v="12256"/>
    </bk>
    <bk>
      <rc t="2" v="12257"/>
    </bk>
    <bk>
      <rc t="2" v="12258"/>
    </bk>
    <bk>
      <rc t="2" v="12259"/>
    </bk>
    <bk>
      <rc t="2" v="12260"/>
    </bk>
    <bk>
      <rc t="2" v="12261"/>
    </bk>
    <bk>
      <rc t="2" v="12262"/>
    </bk>
    <bk>
      <rc t="2" v="12263"/>
    </bk>
    <bk>
      <rc t="2" v="12264"/>
    </bk>
    <bk>
      <rc t="2" v="12265"/>
    </bk>
    <bk>
      <rc t="2" v="12266"/>
    </bk>
    <bk>
      <rc t="2" v="12267"/>
    </bk>
    <bk>
      <rc t="2" v="12268"/>
    </bk>
    <bk>
      <rc t="2" v="12269"/>
    </bk>
    <bk>
      <rc t="2" v="12270"/>
    </bk>
    <bk>
      <rc t="2" v="12271"/>
    </bk>
    <bk>
      <rc t="2" v="12272"/>
    </bk>
    <bk>
      <rc t="2" v="12273"/>
    </bk>
    <bk>
      <rc t="2" v="12274"/>
    </bk>
    <bk>
      <rc t="2" v="12275"/>
    </bk>
    <bk>
      <rc t="2" v="12276"/>
    </bk>
    <bk>
      <rc t="2" v="12277"/>
    </bk>
    <bk>
      <rc t="2" v="12278"/>
    </bk>
    <bk>
      <rc t="2" v="12279"/>
    </bk>
    <bk>
      <rc t="2" v="12280"/>
    </bk>
    <bk>
      <rc t="2" v="12281"/>
    </bk>
    <bk>
      <rc t="2" v="12282"/>
    </bk>
    <bk>
      <rc t="2" v="12283"/>
    </bk>
    <bk>
      <rc t="2" v="12284"/>
    </bk>
    <bk>
      <rc t="2" v="12285"/>
    </bk>
    <bk>
      <rc t="2" v="12286"/>
    </bk>
    <bk>
      <rc t="2" v="12287"/>
    </bk>
    <bk>
      <rc t="2" v="12288"/>
    </bk>
    <bk>
      <rc t="2" v="12289"/>
    </bk>
    <bk>
      <rc t="2" v="12290"/>
    </bk>
    <bk>
      <rc t="2" v="12291"/>
    </bk>
    <bk>
      <rc t="2" v="12292"/>
    </bk>
    <bk>
      <rc t="2" v="12293"/>
    </bk>
    <bk>
      <rc t="2" v="12294"/>
    </bk>
    <bk>
      <rc t="2" v="12295"/>
    </bk>
    <bk>
      <rc t="2" v="12296"/>
    </bk>
    <bk>
      <rc t="2" v="12297"/>
    </bk>
    <bk>
      <rc t="2" v="12298"/>
    </bk>
    <bk>
      <rc t="2" v="12299"/>
    </bk>
    <bk>
      <rc t="2" v="12300"/>
    </bk>
    <bk>
      <rc t="2" v="12301"/>
    </bk>
    <bk>
      <rc t="2" v="12302"/>
    </bk>
    <bk>
      <rc t="2" v="12303"/>
    </bk>
    <bk>
      <rc t="2" v="12304"/>
    </bk>
    <bk>
      <rc t="2" v="12305"/>
    </bk>
    <bk>
      <rc t="2" v="12306"/>
    </bk>
    <bk>
      <rc t="2" v="12307"/>
    </bk>
    <bk>
      <rc t="2" v="12308"/>
    </bk>
    <bk>
      <rc t="2" v="12309"/>
    </bk>
    <bk>
      <rc t="2" v="12310"/>
    </bk>
    <bk>
      <rc t="2" v="12311"/>
    </bk>
    <bk>
      <rc t="2" v="12312"/>
    </bk>
    <bk>
      <rc t="2" v="12313"/>
    </bk>
    <bk>
      <rc t="2" v="12314"/>
    </bk>
    <bk>
      <rc t="2" v="12315"/>
    </bk>
    <bk>
      <rc t="2" v="12316"/>
    </bk>
    <bk>
      <rc t="2" v="12317"/>
    </bk>
    <bk>
      <rc t="2" v="12318"/>
    </bk>
    <bk>
      <rc t="2" v="12319"/>
    </bk>
    <bk>
      <rc t="2" v="12320"/>
    </bk>
    <bk>
      <rc t="2" v="12321"/>
    </bk>
    <bk>
      <rc t="2" v="12322"/>
    </bk>
    <bk>
      <rc t="2" v="12323"/>
    </bk>
    <bk>
      <rc t="2" v="12324"/>
    </bk>
    <bk>
      <rc t="2" v="12325"/>
    </bk>
    <bk>
      <rc t="2" v="12326"/>
    </bk>
    <bk>
      <rc t="2" v="12327"/>
    </bk>
    <bk>
      <rc t="2" v="12328"/>
    </bk>
    <bk>
      <rc t="2" v="12329"/>
    </bk>
    <bk>
      <rc t="2" v="12330"/>
    </bk>
    <bk>
      <rc t="2" v="12331"/>
    </bk>
    <bk>
      <rc t="2" v="12332"/>
    </bk>
    <bk>
      <rc t="2" v="12333"/>
    </bk>
    <bk>
      <rc t="2" v="12334"/>
    </bk>
    <bk>
      <rc t="2" v="12335"/>
    </bk>
    <bk>
      <rc t="2" v="12336"/>
    </bk>
    <bk>
      <rc t="2" v="12337"/>
    </bk>
    <bk>
      <rc t="2" v="12338"/>
    </bk>
    <bk>
      <rc t="2" v="12339"/>
    </bk>
    <bk>
      <rc t="2" v="12340"/>
    </bk>
    <bk>
      <rc t="2" v="12341"/>
    </bk>
    <bk>
      <rc t="2" v="12342"/>
    </bk>
    <bk>
      <rc t="2" v="12343"/>
    </bk>
    <bk>
      <rc t="2" v="12344"/>
    </bk>
    <bk>
      <rc t="2" v="12345"/>
    </bk>
    <bk>
      <rc t="2" v="12346"/>
    </bk>
    <bk>
      <rc t="2" v="12347"/>
    </bk>
    <bk>
      <rc t="2" v="12348"/>
    </bk>
    <bk>
      <rc t="2" v="12349"/>
    </bk>
    <bk>
      <rc t="2" v="12350"/>
    </bk>
    <bk>
      <rc t="2" v="12351"/>
    </bk>
    <bk>
      <rc t="2" v="12352"/>
    </bk>
    <bk>
      <rc t="2" v="12353"/>
    </bk>
    <bk>
      <rc t="2" v="12354"/>
    </bk>
    <bk>
      <rc t="2" v="12355"/>
    </bk>
    <bk>
      <rc t="2" v="12356"/>
    </bk>
    <bk>
      <rc t="2" v="12357"/>
    </bk>
    <bk>
      <rc t="2" v="12358"/>
    </bk>
    <bk>
      <rc t="2" v="12359"/>
    </bk>
    <bk>
      <rc t="2" v="12360"/>
    </bk>
    <bk>
      <rc t="2" v="12361"/>
    </bk>
    <bk>
      <rc t="2" v="12362"/>
    </bk>
    <bk>
      <rc t="2" v="12363"/>
    </bk>
    <bk>
      <rc t="2" v="12364"/>
    </bk>
    <bk>
      <rc t="2" v="12365"/>
    </bk>
    <bk>
      <rc t="2" v="12366"/>
    </bk>
    <bk>
      <rc t="2" v="12367"/>
    </bk>
    <bk>
      <rc t="2" v="12368"/>
    </bk>
    <bk>
      <rc t="2" v="12369"/>
    </bk>
    <bk>
      <rc t="2" v="12370"/>
    </bk>
    <bk>
      <rc t="2" v="12371"/>
    </bk>
    <bk>
      <rc t="2" v="12372"/>
    </bk>
    <bk>
      <rc t="2" v="12373"/>
    </bk>
    <bk>
      <rc t="2" v="12374"/>
    </bk>
    <bk>
      <rc t="2" v="12375"/>
    </bk>
    <bk>
      <rc t="2" v="12376"/>
    </bk>
    <bk>
      <rc t="2" v="12377"/>
    </bk>
    <bk>
      <rc t="2" v="12378"/>
    </bk>
    <bk>
      <rc t="2" v="12379"/>
    </bk>
    <bk>
      <rc t="2" v="12380"/>
    </bk>
    <bk>
      <rc t="2" v="12381"/>
    </bk>
    <bk>
      <rc t="2" v="12382"/>
    </bk>
    <bk>
      <rc t="2" v="12383"/>
    </bk>
    <bk>
      <rc t="2" v="12384"/>
    </bk>
    <bk>
      <rc t="2" v="12385"/>
    </bk>
    <bk>
      <rc t="2" v="12386"/>
    </bk>
    <bk>
      <rc t="2" v="12387"/>
    </bk>
    <bk>
      <rc t="2" v="12388"/>
    </bk>
    <bk>
      <rc t="2" v="12389"/>
    </bk>
    <bk>
      <rc t="2" v="12390"/>
    </bk>
    <bk>
      <rc t="2" v="12391"/>
    </bk>
    <bk>
      <rc t="2" v="12392"/>
    </bk>
    <bk>
      <rc t="2" v="12393"/>
    </bk>
    <bk>
      <rc t="2" v="12394"/>
    </bk>
    <bk>
      <rc t="2" v="12395"/>
    </bk>
    <bk>
      <rc t="2" v="12396"/>
    </bk>
    <bk>
      <rc t="2" v="12397"/>
    </bk>
    <bk>
      <rc t="2" v="12398"/>
    </bk>
    <bk>
      <rc t="2" v="12399"/>
    </bk>
    <bk>
      <rc t="2" v="12400"/>
    </bk>
    <bk>
      <rc t="2" v="12401"/>
    </bk>
    <bk>
      <rc t="2" v="12402"/>
    </bk>
    <bk>
      <rc t="2" v="12403"/>
    </bk>
    <bk>
      <rc t="2" v="12404"/>
    </bk>
    <bk>
      <rc t="2" v="12405"/>
    </bk>
    <bk>
      <rc t="2" v="12406"/>
    </bk>
    <bk>
      <rc t="2" v="12407"/>
    </bk>
    <bk>
      <rc t="2" v="12408"/>
    </bk>
    <bk>
      <rc t="2" v="12409"/>
    </bk>
    <bk>
      <rc t="2" v="12410"/>
    </bk>
    <bk>
      <rc t="2" v="12411"/>
    </bk>
    <bk>
      <rc t="2" v="12412"/>
    </bk>
    <bk>
      <rc t="2" v="12413"/>
    </bk>
    <bk>
      <rc t="2" v="12414"/>
    </bk>
    <bk>
      <rc t="2" v="12415"/>
    </bk>
    <bk>
      <rc t="2" v="12416"/>
    </bk>
    <bk>
      <rc t="2" v="12417"/>
    </bk>
    <bk>
      <rc t="2" v="12418"/>
    </bk>
    <bk>
      <rc t="2" v="12419"/>
    </bk>
    <bk>
      <rc t="2" v="12420"/>
    </bk>
    <bk>
      <rc t="2" v="12421"/>
    </bk>
    <bk>
      <rc t="2" v="12422"/>
    </bk>
    <bk>
      <rc t="2" v="12423"/>
    </bk>
    <bk>
      <rc t="2" v="12424"/>
    </bk>
    <bk>
      <rc t="2" v="12425"/>
    </bk>
    <bk>
      <rc t="2" v="12426"/>
    </bk>
    <bk>
      <rc t="2" v="12427"/>
    </bk>
    <bk>
      <rc t="2" v="12428"/>
    </bk>
    <bk>
      <rc t="2" v="12429"/>
    </bk>
    <bk>
      <rc t="2" v="12430"/>
    </bk>
    <bk>
      <rc t="2" v="12431"/>
    </bk>
    <bk>
      <rc t="2" v="12432"/>
    </bk>
    <bk>
      <rc t="2" v="12433"/>
    </bk>
    <bk>
      <rc t="2" v="12434"/>
    </bk>
    <bk>
      <rc t="2" v="12435"/>
    </bk>
    <bk>
      <rc t="2" v="12436"/>
    </bk>
    <bk>
      <rc t="2" v="12437"/>
    </bk>
    <bk>
      <rc t="2" v="12438"/>
    </bk>
    <bk>
      <rc t="2" v="12439"/>
    </bk>
    <bk>
      <rc t="2" v="12440"/>
    </bk>
    <bk>
      <rc t="2" v="12441"/>
    </bk>
    <bk>
      <rc t="2" v="12442"/>
    </bk>
    <bk>
      <rc t="2" v="12443"/>
    </bk>
    <bk>
      <rc t="2" v="12444"/>
    </bk>
    <bk>
      <rc t="2" v="12445"/>
    </bk>
    <bk>
      <rc t="2" v="12446"/>
    </bk>
    <bk>
      <rc t="2" v="12447"/>
    </bk>
    <bk>
      <rc t="2" v="12448"/>
    </bk>
    <bk>
      <rc t="2" v="12449"/>
    </bk>
    <bk>
      <rc t="2" v="12450"/>
    </bk>
    <bk>
      <rc t="2" v="12451"/>
    </bk>
    <bk>
      <rc t="2" v="12452"/>
    </bk>
    <bk>
      <rc t="2" v="12453"/>
    </bk>
    <bk>
      <rc t="2" v="12454"/>
    </bk>
    <bk>
      <rc t="2" v="12455"/>
    </bk>
    <bk>
      <rc t="2" v="12456"/>
    </bk>
    <bk>
      <rc t="2" v="12457"/>
    </bk>
    <bk>
      <rc t="2" v="12458"/>
    </bk>
    <bk>
      <rc t="2" v="12459"/>
    </bk>
    <bk>
      <rc t="2" v="12460"/>
    </bk>
    <bk>
      <rc t="2" v="12461"/>
    </bk>
    <bk>
      <rc t="2" v="12462"/>
    </bk>
    <bk>
      <rc t="2" v="12463"/>
    </bk>
    <bk>
      <rc t="2" v="12464"/>
    </bk>
    <bk>
      <rc t="2" v="12465"/>
    </bk>
    <bk>
      <rc t="2" v="12466"/>
    </bk>
    <bk>
      <rc t="2" v="12467"/>
    </bk>
    <bk>
      <rc t="2" v="12468"/>
    </bk>
    <bk>
      <rc t="2" v="12469"/>
    </bk>
    <bk>
      <rc t="2" v="12470"/>
    </bk>
    <bk>
      <rc t="2" v="12471"/>
    </bk>
    <bk>
      <rc t="2" v="12472"/>
    </bk>
    <bk>
      <rc t="2" v="12473"/>
    </bk>
    <bk>
      <rc t="2" v="12474"/>
    </bk>
    <bk>
      <rc t="2" v="12475"/>
    </bk>
    <bk>
      <rc t="2" v="12476"/>
    </bk>
    <bk>
      <rc t="2" v="12477"/>
    </bk>
    <bk>
      <rc t="2" v="12478"/>
    </bk>
    <bk>
      <rc t="2" v="12479"/>
    </bk>
    <bk>
      <rc t="2" v="12480"/>
    </bk>
    <bk>
      <rc t="2" v="12481"/>
    </bk>
    <bk>
      <rc t="2" v="12482"/>
    </bk>
    <bk>
      <rc t="2" v="12483"/>
    </bk>
    <bk>
      <rc t="2" v="12484"/>
    </bk>
    <bk>
      <rc t="2" v="12485"/>
    </bk>
    <bk>
      <rc t="2" v="12486"/>
    </bk>
    <bk>
      <rc t="2" v="12487"/>
    </bk>
    <bk>
      <rc t="2" v="12488"/>
    </bk>
    <bk>
      <rc t="2" v="12489"/>
    </bk>
    <bk>
      <rc t="2" v="12490"/>
    </bk>
    <bk>
      <rc t="2" v="12491"/>
    </bk>
    <bk>
      <rc t="2" v="12492"/>
    </bk>
    <bk>
      <rc t="2" v="12493"/>
    </bk>
    <bk>
      <rc t="2" v="12494"/>
    </bk>
    <bk>
      <rc t="2" v="12495"/>
    </bk>
    <bk>
      <rc t="2" v="12496"/>
    </bk>
    <bk>
      <rc t="2" v="12497"/>
    </bk>
    <bk>
      <rc t="2" v="12498"/>
    </bk>
    <bk>
      <rc t="2" v="12499"/>
    </bk>
    <bk>
      <rc t="2" v="12500"/>
    </bk>
    <bk>
      <rc t="2" v="12501"/>
    </bk>
    <bk>
      <rc t="2" v="12502"/>
    </bk>
    <bk>
      <rc t="2" v="12503"/>
    </bk>
    <bk>
      <rc t="2" v="12504"/>
    </bk>
    <bk>
      <rc t="2" v="12505"/>
    </bk>
    <bk>
      <rc t="2" v="12506"/>
    </bk>
    <bk>
      <rc t="2" v="12507"/>
    </bk>
    <bk>
      <rc t="2" v="12508"/>
    </bk>
    <bk>
      <rc t="2" v="12509"/>
    </bk>
    <bk>
      <rc t="2" v="12510"/>
    </bk>
    <bk>
      <rc t="2" v="12511"/>
    </bk>
    <bk>
      <rc t="2" v="12512"/>
    </bk>
    <bk>
      <rc t="2" v="12513"/>
    </bk>
    <bk>
      <rc t="2" v="12514"/>
    </bk>
    <bk>
      <rc t="2" v="12515"/>
    </bk>
    <bk>
      <rc t="2" v="12516"/>
    </bk>
    <bk>
      <rc t="2" v="12517"/>
    </bk>
    <bk>
      <rc t="2" v="12518"/>
    </bk>
    <bk>
      <rc t="2" v="12519"/>
    </bk>
    <bk>
      <rc t="2" v="12520"/>
    </bk>
    <bk>
      <rc t="2" v="12521"/>
    </bk>
    <bk>
      <rc t="2" v="12522"/>
    </bk>
    <bk>
      <rc t="2" v="12523"/>
    </bk>
    <bk>
      <rc t="2" v="12524"/>
    </bk>
    <bk>
      <rc t="2" v="12525"/>
    </bk>
    <bk>
      <rc t="2" v="12526"/>
    </bk>
    <bk>
      <rc t="2" v="12527"/>
    </bk>
    <bk>
      <rc t="2" v="12528"/>
    </bk>
    <bk>
      <rc t="2" v="12529"/>
    </bk>
    <bk>
      <rc t="2" v="12530"/>
    </bk>
    <bk>
      <rc t="2" v="12531"/>
    </bk>
    <bk>
      <rc t="2" v="12532"/>
    </bk>
    <bk>
      <rc t="2" v="12533"/>
    </bk>
    <bk>
      <rc t="2" v="12534"/>
    </bk>
    <bk>
      <rc t="2" v="12535"/>
    </bk>
    <bk>
      <rc t="2" v="12536"/>
    </bk>
    <bk>
      <rc t="2" v="12537"/>
    </bk>
    <bk>
      <rc t="2" v="12538"/>
    </bk>
    <bk>
      <rc t="2" v="12539"/>
    </bk>
    <bk>
      <rc t="2" v="12540"/>
    </bk>
    <bk>
      <rc t="2" v="12541"/>
    </bk>
    <bk>
      <rc t="2" v="12542"/>
    </bk>
    <bk>
      <rc t="2" v="12543"/>
    </bk>
    <bk>
      <rc t="2" v="12544"/>
    </bk>
    <bk>
      <rc t="2" v="12545"/>
    </bk>
    <bk>
      <rc t="2" v="12546"/>
    </bk>
    <bk>
      <rc t="2" v="12547"/>
    </bk>
    <bk>
      <rc t="2" v="12548"/>
    </bk>
    <bk>
      <rc t="2" v="12549"/>
    </bk>
    <bk>
      <rc t="2" v="12550"/>
    </bk>
    <bk>
      <rc t="2" v="12551"/>
    </bk>
    <bk>
      <rc t="2" v="12552"/>
    </bk>
    <bk>
      <rc t="2" v="12553"/>
    </bk>
    <bk>
      <rc t="2" v="12554"/>
    </bk>
    <bk>
      <rc t="2" v="12555"/>
    </bk>
    <bk>
      <rc t="2" v="12556"/>
    </bk>
    <bk>
      <rc t="2" v="12557"/>
    </bk>
    <bk>
      <rc t="2" v="12558"/>
    </bk>
    <bk>
      <rc t="2" v="12559"/>
    </bk>
    <bk>
      <rc t="2" v="12560"/>
    </bk>
    <bk>
      <rc t="2" v="12561"/>
    </bk>
    <bk>
      <rc t="2" v="12562"/>
    </bk>
    <bk>
      <rc t="2" v="12563"/>
    </bk>
    <bk>
      <rc t="2" v="12564"/>
    </bk>
    <bk>
      <rc t="2" v="12565"/>
    </bk>
    <bk>
      <rc t="2" v="12566"/>
    </bk>
    <bk>
      <rc t="2" v="12567"/>
    </bk>
    <bk>
      <rc t="2" v="12568"/>
    </bk>
    <bk>
      <rc t="2" v="12569"/>
    </bk>
    <bk>
      <rc t="2" v="12570"/>
    </bk>
    <bk>
      <rc t="2" v="12571"/>
    </bk>
    <bk>
      <rc t="2" v="12572"/>
    </bk>
    <bk>
      <rc t="2" v="12573"/>
    </bk>
    <bk>
      <rc t="2" v="12574"/>
    </bk>
    <bk>
      <rc t="2" v="12575"/>
    </bk>
    <bk>
      <rc t="2" v="12576"/>
    </bk>
    <bk>
      <rc t="2" v="12577"/>
    </bk>
    <bk>
      <rc t="2" v="12578"/>
    </bk>
    <bk>
      <rc t="2" v="12579"/>
    </bk>
    <bk>
      <rc t="2" v="12580"/>
    </bk>
    <bk>
      <rc t="2" v="12581"/>
    </bk>
    <bk>
      <rc t="2" v="12582"/>
    </bk>
    <bk>
      <rc t="2" v="12583"/>
    </bk>
    <bk>
      <rc t="2" v="12584"/>
    </bk>
    <bk>
      <rc t="2" v="12585"/>
    </bk>
    <bk>
      <rc t="2" v="12586"/>
    </bk>
    <bk>
      <rc t="2" v="12587"/>
    </bk>
    <bk>
      <rc t="2" v="12588"/>
    </bk>
    <bk>
      <rc t="2" v="12589"/>
    </bk>
    <bk>
      <rc t="2" v="12590"/>
    </bk>
    <bk>
      <rc t="2" v="12591"/>
    </bk>
    <bk>
      <rc t="2" v="12592"/>
    </bk>
    <bk>
      <rc t="2" v="12593"/>
    </bk>
    <bk>
      <rc t="2" v="12594"/>
    </bk>
    <bk>
      <rc t="2" v="12595"/>
    </bk>
    <bk>
      <rc t="2" v="12596"/>
    </bk>
    <bk>
      <rc t="2" v="12597"/>
    </bk>
    <bk>
      <rc t="2" v="12598"/>
    </bk>
    <bk>
      <rc t="2" v="12599"/>
    </bk>
    <bk>
      <rc t="2" v="12600"/>
    </bk>
    <bk>
      <rc t="2" v="12601"/>
    </bk>
    <bk>
      <rc t="2" v="12602"/>
    </bk>
    <bk>
      <rc t="2" v="12603"/>
    </bk>
    <bk>
      <rc t="2" v="12604"/>
    </bk>
    <bk>
      <rc t="2" v="12605"/>
    </bk>
    <bk>
      <rc t="2" v="12606"/>
    </bk>
    <bk>
      <rc t="2" v="12607"/>
    </bk>
    <bk>
      <rc t="2" v="12608"/>
    </bk>
    <bk>
      <rc t="2" v="12609"/>
    </bk>
    <bk>
      <rc t="2" v="12610"/>
    </bk>
    <bk>
      <rc t="2" v="12611"/>
    </bk>
    <bk>
      <rc t="2" v="12612"/>
    </bk>
    <bk>
      <rc t="2" v="12613"/>
    </bk>
    <bk>
      <rc t="2" v="12614"/>
    </bk>
    <bk>
      <rc t="2" v="12615"/>
    </bk>
    <bk>
      <rc t="2" v="12616"/>
    </bk>
    <bk>
      <rc t="2" v="12617"/>
    </bk>
    <bk>
      <rc t="2" v="12618"/>
    </bk>
    <bk>
      <rc t="2" v="12619"/>
    </bk>
    <bk>
      <rc t="2" v="12620"/>
    </bk>
    <bk>
      <rc t="2" v="12621"/>
    </bk>
    <bk>
      <rc t="2" v="12622"/>
    </bk>
    <bk>
      <rc t="2" v="12623"/>
    </bk>
    <bk>
      <rc t="2" v="12624"/>
    </bk>
    <bk>
      <rc t="2" v="12625"/>
    </bk>
    <bk>
      <rc t="2" v="12626"/>
    </bk>
    <bk>
      <rc t="2" v="12627"/>
    </bk>
    <bk>
      <rc t="2" v="12628"/>
    </bk>
    <bk>
      <rc t="2" v="12629"/>
    </bk>
    <bk>
      <rc t="2" v="12630"/>
    </bk>
    <bk>
      <rc t="2" v="12631"/>
    </bk>
    <bk>
      <rc t="2" v="12632"/>
    </bk>
    <bk>
      <rc t="2" v="12633"/>
    </bk>
    <bk>
      <rc t="2" v="12634"/>
    </bk>
    <bk>
      <rc t="2" v="12635"/>
    </bk>
    <bk>
      <rc t="2" v="12636"/>
    </bk>
    <bk>
      <rc t="2" v="12637"/>
    </bk>
    <bk>
      <rc t="2" v="12638"/>
    </bk>
    <bk>
      <rc t="2" v="12639"/>
    </bk>
    <bk>
      <rc t="2" v="12640"/>
    </bk>
    <bk>
      <rc t="2" v="12641"/>
    </bk>
    <bk>
      <rc t="2" v="12642"/>
    </bk>
    <bk>
      <rc t="2" v="12643"/>
    </bk>
    <bk>
      <rc t="2" v="12644"/>
    </bk>
    <bk>
      <rc t="2" v="12645"/>
    </bk>
    <bk>
      <rc t="2" v="12646"/>
    </bk>
    <bk>
      <rc t="2" v="12647"/>
    </bk>
    <bk>
      <rc t="2" v="12648"/>
    </bk>
    <bk>
      <rc t="2" v="12649"/>
    </bk>
    <bk>
      <rc t="2" v="12650"/>
    </bk>
    <bk>
      <rc t="2" v="12651"/>
    </bk>
    <bk>
      <rc t="2" v="12652"/>
    </bk>
    <bk>
      <rc t="2" v="12653"/>
    </bk>
    <bk>
      <rc t="2" v="12654"/>
    </bk>
    <bk>
      <rc t="2" v="12655"/>
    </bk>
    <bk>
      <rc t="2" v="12656"/>
    </bk>
    <bk>
      <rc t="2" v="12657"/>
    </bk>
    <bk>
      <rc t="2" v="12658"/>
    </bk>
    <bk>
      <rc t="2" v="12659"/>
    </bk>
    <bk>
      <rc t="2" v="12660"/>
    </bk>
    <bk>
      <rc t="2" v="12661"/>
    </bk>
    <bk>
      <rc t="2" v="12662"/>
    </bk>
    <bk>
      <rc t="2" v="12663"/>
    </bk>
    <bk>
      <rc t="2" v="12664"/>
    </bk>
    <bk>
      <rc t="2" v="12665"/>
    </bk>
    <bk>
      <rc t="2" v="12666"/>
    </bk>
    <bk>
      <rc t="2" v="12667"/>
    </bk>
    <bk>
      <rc t="2" v="12668"/>
    </bk>
    <bk>
      <rc t="2" v="12669"/>
    </bk>
    <bk>
      <rc t="2" v="12670"/>
    </bk>
    <bk>
      <rc t="2" v="12671"/>
    </bk>
    <bk>
      <rc t="2" v="12672"/>
    </bk>
    <bk>
      <rc t="2" v="12673"/>
    </bk>
    <bk>
      <rc t="2" v="12674"/>
    </bk>
    <bk>
      <rc t="2" v="12675"/>
    </bk>
    <bk>
      <rc t="2" v="12676"/>
    </bk>
    <bk>
      <rc t="2" v="12677"/>
    </bk>
    <bk>
      <rc t="2" v="12678"/>
    </bk>
    <bk>
      <rc t="2" v="12679"/>
    </bk>
    <bk>
      <rc t="2" v="12680"/>
    </bk>
    <bk>
      <rc t="2" v="12681"/>
    </bk>
    <bk>
      <rc t="2" v="12682"/>
    </bk>
    <bk>
      <rc t="2" v="12683"/>
    </bk>
    <bk>
      <rc t="2" v="12684"/>
    </bk>
    <bk>
      <rc t="2" v="12685"/>
    </bk>
    <bk>
      <rc t="2" v="12686"/>
    </bk>
    <bk>
      <rc t="2" v="12687"/>
    </bk>
    <bk>
      <rc t="2" v="12688"/>
    </bk>
    <bk>
      <rc t="2" v="12689"/>
    </bk>
    <bk>
      <rc t="2" v="12690"/>
    </bk>
    <bk>
      <rc t="2" v="12691"/>
    </bk>
    <bk>
      <rc t="2" v="12692"/>
    </bk>
    <bk>
      <rc t="2" v="12693"/>
    </bk>
    <bk>
      <rc t="2" v="12694"/>
    </bk>
    <bk>
      <rc t="2" v="12695"/>
    </bk>
    <bk>
      <rc t="2" v="12696"/>
    </bk>
    <bk>
      <rc t="2" v="12697"/>
    </bk>
    <bk>
      <rc t="2" v="12698"/>
    </bk>
    <bk>
      <rc t="2" v="12699"/>
    </bk>
    <bk>
      <rc t="2" v="12700"/>
    </bk>
    <bk>
      <rc t="2" v="12701"/>
    </bk>
    <bk>
      <rc t="2" v="12702"/>
    </bk>
    <bk>
      <rc t="2" v="12703"/>
    </bk>
    <bk>
      <rc t="2" v="12704"/>
    </bk>
    <bk>
      <rc t="2" v="12705"/>
    </bk>
    <bk>
      <rc t="2" v="12706"/>
    </bk>
    <bk>
      <rc t="2" v="12707"/>
    </bk>
    <bk>
      <rc t="2" v="12708"/>
    </bk>
    <bk>
      <rc t="2" v="12709"/>
    </bk>
    <bk>
      <rc t="2" v="12710"/>
    </bk>
    <bk>
      <rc t="2" v="12711"/>
    </bk>
    <bk>
      <rc t="2" v="12712"/>
    </bk>
    <bk>
      <rc t="2" v="12713"/>
    </bk>
    <bk>
      <rc t="2" v="12714"/>
    </bk>
    <bk>
      <rc t="2" v="12715"/>
    </bk>
    <bk>
      <rc t="2" v="12716"/>
    </bk>
    <bk>
      <rc t="2" v="12717"/>
    </bk>
    <bk>
      <rc t="2" v="12718"/>
    </bk>
    <bk>
      <rc t="2" v="12719"/>
    </bk>
    <bk>
      <rc t="2" v="12720"/>
    </bk>
    <bk>
      <rc t="2" v="12721"/>
    </bk>
    <bk>
      <rc t="2" v="12722"/>
    </bk>
    <bk>
      <rc t="2" v="12723"/>
    </bk>
    <bk>
      <rc t="2" v="12724"/>
    </bk>
    <bk>
      <rc t="2" v="12725"/>
    </bk>
    <bk>
      <rc t="2" v="12726"/>
    </bk>
    <bk>
      <rc t="2" v="12727"/>
    </bk>
    <bk>
      <rc t="2" v="12728"/>
    </bk>
    <bk>
      <rc t="2" v="12729"/>
    </bk>
    <bk>
      <rc t="2" v="12730"/>
    </bk>
    <bk>
      <rc t="2" v="12731"/>
    </bk>
    <bk>
      <rc t="2" v="12732"/>
    </bk>
    <bk>
      <rc t="2" v="12733"/>
    </bk>
    <bk>
      <rc t="2" v="12734"/>
    </bk>
    <bk>
      <rc t="2" v="12735"/>
    </bk>
    <bk>
      <rc t="2" v="12736"/>
    </bk>
    <bk>
      <rc t="2" v="12737"/>
    </bk>
    <bk>
      <rc t="2" v="12738"/>
    </bk>
    <bk>
      <rc t="2" v="12739"/>
    </bk>
    <bk>
      <rc t="2" v="12740"/>
    </bk>
    <bk>
      <rc t="2" v="12741"/>
    </bk>
    <bk>
      <rc t="2" v="12742"/>
    </bk>
    <bk>
      <rc t="2" v="12743"/>
    </bk>
    <bk>
      <rc t="2" v="12744"/>
    </bk>
    <bk>
      <rc t="2" v="12745"/>
    </bk>
    <bk>
      <rc t="2" v="12746"/>
    </bk>
    <bk>
      <rc t="2" v="12747"/>
    </bk>
    <bk>
      <rc t="2" v="12748"/>
    </bk>
    <bk>
      <rc t="2" v="12749"/>
    </bk>
    <bk>
      <rc t="2" v="12750"/>
    </bk>
    <bk>
      <rc t="2" v="12751"/>
    </bk>
    <bk>
      <rc t="2" v="12752"/>
    </bk>
    <bk>
      <rc t="2" v="12753"/>
    </bk>
    <bk>
      <rc t="2" v="12754"/>
    </bk>
    <bk>
      <rc t="2" v="12755"/>
    </bk>
    <bk>
      <rc t="2" v="12756"/>
    </bk>
    <bk>
      <rc t="2" v="12757"/>
    </bk>
    <bk>
      <rc t="2" v="12758"/>
    </bk>
    <bk>
      <rc t="2" v="12759"/>
    </bk>
    <bk>
      <rc t="2" v="12760"/>
    </bk>
    <bk>
      <rc t="2" v="12761"/>
    </bk>
    <bk>
      <rc t="2" v="12762"/>
    </bk>
    <bk>
      <rc t="2" v="12763"/>
    </bk>
    <bk>
      <rc t="2" v="12764"/>
    </bk>
    <bk>
      <rc t="2" v="12765"/>
    </bk>
    <bk>
      <rc t="2" v="12766"/>
    </bk>
    <bk>
      <rc t="2" v="12767"/>
    </bk>
    <bk>
      <rc t="2" v="12768"/>
    </bk>
    <bk>
      <rc t="2" v="12769"/>
    </bk>
    <bk>
      <rc t="2" v="12770"/>
    </bk>
    <bk>
      <rc t="2" v="12771"/>
    </bk>
    <bk>
      <rc t="2" v="12772"/>
    </bk>
    <bk>
      <rc t="2" v="12773"/>
    </bk>
    <bk>
      <rc t="2" v="12774"/>
    </bk>
    <bk>
      <rc t="2" v="12775"/>
    </bk>
    <bk>
      <rc t="2" v="12776"/>
    </bk>
    <bk>
      <rc t="2" v="12777"/>
    </bk>
    <bk>
      <rc t="2" v="12778"/>
    </bk>
    <bk>
      <rc t="2" v="12779"/>
    </bk>
    <bk>
      <rc t="2" v="12780"/>
    </bk>
    <bk>
      <rc t="2" v="12781"/>
    </bk>
    <bk>
      <rc t="2" v="12782"/>
    </bk>
    <bk>
      <rc t="2" v="12783"/>
    </bk>
    <bk>
      <rc t="2" v="12784"/>
    </bk>
    <bk>
      <rc t="2" v="12785"/>
    </bk>
    <bk>
      <rc t="2" v="12786"/>
    </bk>
    <bk>
      <rc t="2" v="12787"/>
    </bk>
    <bk>
      <rc t="2" v="12788"/>
    </bk>
    <bk>
      <rc t="2" v="12789"/>
    </bk>
    <bk>
      <rc t="2" v="12790"/>
    </bk>
    <bk>
      <rc t="2" v="12791"/>
    </bk>
    <bk>
      <rc t="2" v="12792"/>
    </bk>
    <bk>
      <rc t="2" v="12793"/>
    </bk>
    <bk>
      <rc t="2" v="12794"/>
    </bk>
    <bk>
      <rc t="2" v="12795"/>
    </bk>
    <bk>
      <rc t="2" v="12796"/>
    </bk>
    <bk>
      <rc t="2" v="12797"/>
    </bk>
    <bk>
      <rc t="2" v="12798"/>
    </bk>
    <bk>
      <rc t="2" v="12799"/>
    </bk>
    <bk>
      <rc t="2" v="12800"/>
    </bk>
    <bk>
      <rc t="2" v="12801"/>
    </bk>
    <bk>
      <rc t="2" v="12802"/>
    </bk>
    <bk>
      <rc t="2" v="12803"/>
    </bk>
    <bk>
      <rc t="2" v="12804"/>
    </bk>
    <bk>
      <rc t="2" v="12805"/>
    </bk>
    <bk>
      <rc t="2" v="12806"/>
    </bk>
    <bk>
      <rc t="2" v="12807"/>
    </bk>
    <bk>
      <rc t="2" v="12808"/>
    </bk>
    <bk>
      <rc t="2" v="12809"/>
    </bk>
    <bk>
      <rc t="2" v="12810"/>
    </bk>
    <bk>
      <rc t="2" v="12811"/>
    </bk>
    <bk>
      <rc t="2" v="12812"/>
    </bk>
    <bk>
      <rc t="2" v="12813"/>
    </bk>
    <bk>
      <rc t="2" v="12814"/>
    </bk>
    <bk>
      <rc t="2" v="12815"/>
    </bk>
    <bk>
      <rc t="2" v="12816"/>
    </bk>
    <bk>
      <rc t="2" v="12817"/>
    </bk>
    <bk>
      <rc t="2" v="12818"/>
    </bk>
    <bk>
      <rc t="2" v="12819"/>
    </bk>
    <bk>
      <rc t="2" v="12820"/>
    </bk>
    <bk>
      <rc t="2" v="12821"/>
    </bk>
    <bk>
      <rc t="2" v="12822"/>
    </bk>
    <bk>
      <rc t="2" v="12823"/>
    </bk>
    <bk>
      <rc t="2" v="12824"/>
    </bk>
    <bk>
      <rc t="2" v="12825"/>
    </bk>
    <bk>
      <rc t="2" v="12826"/>
    </bk>
    <bk>
      <rc t="2" v="12827"/>
    </bk>
    <bk>
      <rc t="2" v="12828"/>
    </bk>
    <bk>
      <rc t="2" v="12829"/>
    </bk>
    <bk>
      <rc t="2" v="12830"/>
    </bk>
    <bk>
      <rc t="2" v="12831"/>
    </bk>
    <bk>
      <rc t="2" v="12832"/>
    </bk>
    <bk>
      <rc t="2" v="12833"/>
    </bk>
    <bk>
      <rc t="2" v="12834"/>
    </bk>
    <bk>
      <rc t="2" v="12835"/>
    </bk>
    <bk>
      <rc t="2" v="12836"/>
    </bk>
    <bk>
      <rc t="2" v="12837"/>
    </bk>
    <bk>
      <rc t="2" v="12838"/>
    </bk>
    <bk>
      <rc t="2" v="12839"/>
    </bk>
    <bk>
      <rc t="2" v="12840"/>
    </bk>
    <bk>
      <rc t="2" v="12841"/>
    </bk>
    <bk>
      <rc t="2" v="12842"/>
    </bk>
    <bk>
      <rc t="2" v="12843"/>
    </bk>
    <bk>
      <rc t="2" v="12844"/>
    </bk>
    <bk>
      <rc t="2" v="12845"/>
    </bk>
    <bk>
      <rc t="2" v="12846"/>
    </bk>
    <bk>
      <rc t="2" v="12847"/>
    </bk>
    <bk>
      <rc t="2" v="12848"/>
    </bk>
    <bk>
      <rc t="2" v="12849"/>
    </bk>
    <bk>
      <rc t="2" v="12850"/>
    </bk>
    <bk>
      <rc t="2" v="12851"/>
    </bk>
    <bk>
      <rc t="2" v="12852"/>
    </bk>
    <bk>
      <rc t="2" v="12853"/>
    </bk>
    <bk>
      <rc t="2" v="12854"/>
    </bk>
    <bk>
      <rc t="2" v="12855"/>
    </bk>
    <bk>
      <rc t="2" v="12856"/>
    </bk>
    <bk>
      <rc t="2" v="12857"/>
    </bk>
    <bk>
      <rc t="2" v="12858"/>
    </bk>
    <bk>
      <rc t="2" v="12859"/>
    </bk>
    <bk>
      <rc t="2" v="12860"/>
    </bk>
    <bk>
      <rc t="2" v="12861"/>
    </bk>
    <bk>
      <rc t="2" v="12862"/>
    </bk>
    <bk>
      <rc t="2" v="12863"/>
    </bk>
    <bk>
      <rc t="2" v="12864"/>
    </bk>
    <bk>
      <rc t="2" v="12865"/>
    </bk>
    <bk>
      <rc t="2" v="12866"/>
    </bk>
    <bk>
      <rc t="2" v="12867"/>
    </bk>
    <bk>
      <rc t="2" v="12868"/>
    </bk>
    <bk>
      <rc t="2" v="12869"/>
    </bk>
    <bk>
      <rc t="2" v="12870"/>
    </bk>
    <bk>
      <rc t="2" v="12871"/>
    </bk>
    <bk>
      <rc t="2" v="12872"/>
    </bk>
    <bk>
      <rc t="2" v="12873"/>
    </bk>
    <bk>
      <rc t="2" v="12874"/>
    </bk>
    <bk>
      <rc t="2" v="12875"/>
    </bk>
    <bk>
      <rc t="2" v="12876"/>
    </bk>
    <bk>
      <rc t="2" v="12877"/>
    </bk>
    <bk>
      <rc t="2" v="12878"/>
    </bk>
    <bk>
      <rc t="2" v="12879"/>
    </bk>
    <bk>
      <rc t="2" v="12880"/>
    </bk>
    <bk>
      <rc t="2" v="12881"/>
    </bk>
    <bk>
      <rc t="2" v="12882"/>
    </bk>
    <bk>
      <rc t="2" v="12883"/>
    </bk>
    <bk>
      <rc t="2" v="12884"/>
    </bk>
    <bk>
      <rc t="2" v="12885"/>
    </bk>
    <bk>
      <rc t="2" v="12886"/>
    </bk>
    <bk>
      <rc t="2" v="12887"/>
    </bk>
    <bk>
      <rc t="2" v="12888"/>
    </bk>
    <bk>
      <rc t="2" v="12889"/>
    </bk>
    <bk>
      <rc t="2" v="12890"/>
    </bk>
    <bk>
      <rc t="2" v="12891"/>
    </bk>
    <bk>
      <rc t="2" v="12892"/>
    </bk>
    <bk>
      <rc t="2" v="12893"/>
    </bk>
    <bk>
      <rc t="2" v="12894"/>
    </bk>
    <bk>
      <rc t="2" v="12895"/>
    </bk>
    <bk>
      <rc t="2" v="12896"/>
    </bk>
    <bk>
      <rc t="2" v="12897"/>
    </bk>
    <bk>
      <rc t="2" v="12898"/>
    </bk>
    <bk>
      <rc t="2" v="12899"/>
    </bk>
    <bk>
      <rc t="2" v="12900"/>
    </bk>
    <bk>
      <rc t="2" v="12901"/>
    </bk>
    <bk>
      <rc t="2" v="12902"/>
    </bk>
    <bk>
      <rc t="2" v="12903"/>
    </bk>
    <bk>
      <rc t="2" v="12904"/>
    </bk>
    <bk>
      <rc t="2" v="12905"/>
    </bk>
    <bk>
      <rc t="2" v="12906"/>
    </bk>
    <bk>
      <rc t="2" v="12907"/>
    </bk>
    <bk>
      <rc t="2" v="12908"/>
    </bk>
    <bk>
      <rc t="2" v="12909"/>
    </bk>
    <bk>
      <rc t="2" v="12910"/>
    </bk>
    <bk>
      <rc t="2" v="12911"/>
    </bk>
    <bk>
      <rc t="2" v="12912"/>
    </bk>
    <bk>
      <rc t="2" v="12913"/>
    </bk>
    <bk>
      <rc t="2" v="12914"/>
    </bk>
    <bk>
      <rc t="2" v="12915"/>
    </bk>
    <bk>
      <rc t="2" v="12916"/>
    </bk>
    <bk>
      <rc t="2" v="12917"/>
    </bk>
    <bk>
      <rc t="2" v="12918"/>
    </bk>
    <bk>
      <rc t="2" v="12919"/>
    </bk>
    <bk>
      <rc t="2" v="12920"/>
    </bk>
    <bk>
      <rc t="2" v="12921"/>
    </bk>
    <bk>
      <rc t="2" v="12922"/>
    </bk>
    <bk>
      <rc t="2" v="12923"/>
    </bk>
    <bk>
      <rc t="2" v="12924"/>
    </bk>
    <bk>
      <rc t="2" v="12925"/>
    </bk>
    <bk>
      <rc t="2" v="12926"/>
    </bk>
    <bk>
      <rc t="2" v="12927"/>
    </bk>
    <bk>
      <rc t="2" v="12928"/>
    </bk>
    <bk>
      <rc t="2" v="12929"/>
    </bk>
    <bk>
      <rc t="2" v="12930"/>
    </bk>
    <bk>
      <rc t="2" v="12931"/>
    </bk>
    <bk>
      <rc t="2" v="12932"/>
    </bk>
    <bk>
      <rc t="2" v="12933"/>
    </bk>
    <bk>
      <rc t="2" v="12934"/>
    </bk>
    <bk>
      <rc t="2" v="12935"/>
    </bk>
    <bk>
      <rc t="2" v="12936"/>
    </bk>
    <bk>
      <rc t="2" v="12937"/>
    </bk>
    <bk>
      <rc t="2" v="12938"/>
    </bk>
    <bk>
      <rc t="2" v="12939"/>
    </bk>
    <bk>
      <rc t="2" v="12940"/>
    </bk>
    <bk>
      <rc t="2" v="12941"/>
    </bk>
    <bk>
      <rc t="2" v="12942"/>
    </bk>
    <bk>
      <rc t="2" v="12943"/>
    </bk>
    <bk>
      <rc t="2" v="12944"/>
    </bk>
    <bk>
      <rc t="2" v="12945"/>
    </bk>
    <bk>
      <rc t="2" v="12946"/>
    </bk>
    <bk>
      <rc t="2" v="12947"/>
    </bk>
    <bk>
      <rc t="2" v="12948"/>
    </bk>
    <bk>
      <rc t="2" v="12949"/>
    </bk>
    <bk>
      <rc t="2" v="12950"/>
    </bk>
    <bk>
      <rc t="2" v="12951"/>
    </bk>
    <bk>
      <rc t="2" v="12952"/>
    </bk>
    <bk>
      <rc t="2" v="12953"/>
    </bk>
    <bk>
      <rc t="2" v="12954"/>
    </bk>
    <bk>
      <rc t="2" v="12955"/>
    </bk>
    <bk>
      <rc t="2" v="12956"/>
    </bk>
    <bk>
      <rc t="2" v="12957"/>
    </bk>
    <bk>
      <rc t="2" v="12958"/>
    </bk>
    <bk>
      <rc t="2" v="12959"/>
    </bk>
    <bk>
      <rc t="2" v="12960"/>
    </bk>
    <bk>
      <rc t="2" v="12961"/>
    </bk>
    <bk>
      <rc t="2" v="12962"/>
    </bk>
    <bk>
      <rc t="2" v="12963"/>
    </bk>
    <bk>
      <rc t="2" v="12964"/>
    </bk>
    <bk>
      <rc t="2" v="12965"/>
    </bk>
    <bk>
      <rc t="2" v="12966"/>
    </bk>
    <bk>
      <rc t="2" v="12967"/>
    </bk>
    <bk>
      <rc t="2" v="12968"/>
    </bk>
    <bk>
      <rc t="2" v="12969"/>
    </bk>
    <bk>
      <rc t="2" v="12970"/>
    </bk>
    <bk>
      <rc t="2" v="12971"/>
    </bk>
    <bk>
      <rc t="2" v="12972"/>
    </bk>
    <bk>
      <rc t="2" v="12973"/>
    </bk>
    <bk>
      <rc t="2" v="12974"/>
    </bk>
    <bk>
      <rc t="2" v="12975"/>
    </bk>
    <bk>
      <rc t="2" v="12976"/>
    </bk>
    <bk>
      <rc t="2" v="12977"/>
    </bk>
    <bk>
      <rc t="2" v="12978"/>
    </bk>
    <bk>
      <rc t="2" v="12979"/>
    </bk>
    <bk>
      <rc t="2" v="12980"/>
    </bk>
    <bk>
      <rc t="2" v="12981"/>
    </bk>
    <bk>
      <rc t="2" v="12982"/>
    </bk>
    <bk>
      <rc t="2" v="12983"/>
    </bk>
    <bk>
      <rc t="2" v="12984"/>
    </bk>
    <bk>
      <rc t="2" v="12985"/>
    </bk>
    <bk>
      <rc t="2" v="12986"/>
    </bk>
    <bk>
      <rc t="2" v="12987"/>
    </bk>
    <bk>
      <rc t="2" v="12988"/>
    </bk>
    <bk>
      <rc t="2" v="12989"/>
    </bk>
    <bk>
      <rc t="2" v="12990"/>
    </bk>
    <bk>
      <rc t="2" v="12991"/>
    </bk>
    <bk>
      <rc t="2" v="12992"/>
    </bk>
    <bk>
      <rc t="2" v="12993"/>
    </bk>
    <bk>
      <rc t="2" v="12994"/>
    </bk>
    <bk>
      <rc t="2" v="12995"/>
    </bk>
    <bk>
      <rc t="2" v="12996"/>
    </bk>
    <bk>
      <rc t="2" v="12997"/>
    </bk>
    <bk>
      <rc t="2" v="12998"/>
    </bk>
    <bk>
      <rc t="2" v="12999"/>
    </bk>
    <bk>
      <rc t="2" v="13000"/>
    </bk>
    <bk>
      <rc t="2" v="13001"/>
    </bk>
    <bk>
      <rc t="2" v="13002"/>
    </bk>
    <bk>
      <rc t="2" v="13003"/>
    </bk>
    <bk>
      <rc t="2" v="13004"/>
    </bk>
    <bk>
      <rc t="2" v="13005"/>
    </bk>
    <bk>
      <rc t="2" v="13006"/>
    </bk>
    <bk>
      <rc t="2" v="13007"/>
    </bk>
    <bk>
      <rc t="2" v="13008"/>
    </bk>
    <bk>
      <rc t="2" v="13009"/>
    </bk>
    <bk>
      <rc t="2" v="13010"/>
    </bk>
    <bk>
      <rc t="2" v="13011"/>
    </bk>
    <bk>
      <rc t="2" v="13012"/>
    </bk>
    <bk>
      <rc t="2" v="13013"/>
    </bk>
    <bk>
      <rc t="2" v="13014"/>
    </bk>
    <bk>
      <rc t="2" v="13015"/>
    </bk>
    <bk>
      <rc t="2" v="13016"/>
    </bk>
    <bk>
      <rc t="2" v="13017"/>
    </bk>
    <bk>
      <rc t="2" v="13018"/>
    </bk>
    <bk>
      <rc t="2" v="13019"/>
    </bk>
    <bk>
      <rc t="2" v="13020"/>
    </bk>
    <bk>
      <rc t="2" v="13021"/>
    </bk>
    <bk>
      <rc t="2" v="13022"/>
    </bk>
    <bk>
      <rc t="2" v="13023"/>
    </bk>
    <bk>
      <rc t="2" v="13024"/>
    </bk>
    <bk>
      <rc t="2" v="13025"/>
    </bk>
    <bk>
      <rc t="2" v="13026"/>
    </bk>
    <bk>
      <rc t="2" v="13027"/>
    </bk>
    <bk>
      <rc t="2" v="13028"/>
    </bk>
    <bk>
      <rc t="2" v="13029"/>
    </bk>
    <bk>
      <rc t="2" v="13030"/>
    </bk>
    <bk>
      <rc t="2" v="13031"/>
    </bk>
    <bk>
      <rc t="2" v="13032"/>
    </bk>
    <bk>
      <rc t="2" v="13033"/>
    </bk>
    <bk>
      <rc t="2" v="13034"/>
    </bk>
    <bk>
      <rc t="2" v="13035"/>
    </bk>
    <bk>
      <rc t="2" v="13036"/>
    </bk>
    <bk>
      <rc t="2" v="13037"/>
    </bk>
    <bk>
      <rc t="2" v="13038"/>
    </bk>
    <bk>
      <rc t="2" v="13039"/>
    </bk>
    <bk>
      <rc t="2" v="13040"/>
    </bk>
    <bk>
      <rc t="2" v="13041"/>
    </bk>
    <bk>
      <rc t="2" v="13042"/>
    </bk>
    <bk>
      <rc t="2" v="13043"/>
    </bk>
    <bk>
      <rc t="2" v="13044"/>
    </bk>
    <bk>
      <rc t="2" v="13045"/>
    </bk>
    <bk>
      <rc t="2" v="13046"/>
    </bk>
    <bk>
      <rc t="2" v="13047"/>
    </bk>
    <bk>
      <rc t="2" v="13048"/>
    </bk>
    <bk>
      <rc t="2" v="13049"/>
    </bk>
    <bk>
      <rc t="2" v="13050"/>
    </bk>
    <bk>
      <rc t="2" v="13051"/>
    </bk>
    <bk>
      <rc t="2" v="13052"/>
    </bk>
    <bk>
      <rc t="2" v="13053"/>
    </bk>
    <bk>
      <rc t="2" v="13054"/>
    </bk>
    <bk>
      <rc t="2" v="13055"/>
    </bk>
    <bk>
      <rc t="2" v="13056"/>
    </bk>
    <bk>
      <rc t="2" v="13057"/>
    </bk>
    <bk>
      <rc t="2" v="13058"/>
    </bk>
    <bk>
      <rc t="2" v="13059"/>
    </bk>
    <bk>
      <rc t="2" v="13060"/>
    </bk>
    <bk>
      <rc t="2" v="13061"/>
    </bk>
    <bk>
      <rc t="2" v="13062"/>
    </bk>
    <bk>
      <rc t="2" v="13063"/>
    </bk>
    <bk>
      <rc t="2" v="13064"/>
    </bk>
    <bk>
      <rc t="2" v="13065"/>
    </bk>
    <bk>
      <rc t="2" v="13066"/>
    </bk>
    <bk>
      <rc t="2" v="13067"/>
    </bk>
    <bk>
      <rc t="2" v="13068"/>
    </bk>
    <bk>
      <rc t="2" v="13069"/>
    </bk>
    <bk>
      <rc t="2" v="13070"/>
    </bk>
    <bk>
      <rc t="2" v="13071"/>
    </bk>
    <bk>
      <rc t="2" v="13072"/>
    </bk>
    <bk>
      <rc t="2" v="13073"/>
    </bk>
    <bk>
      <rc t="2" v="13074"/>
    </bk>
    <bk>
      <rc t="2" v="13075"/>
    </bk>
    <bk>
      <rc t="2" v="13076"/>
    </bk>
    <bk>
      <rc t="2" v="13077"/>
    </bk>
    <bk>
      <rc t="2" v="13078"/>
    </bk>
    <bk>
      <rc t="2" v="13079"/>
    </bk>
    <bk>
      <rc t="2" v="13080"/>
    </bk>
    <bk>
      <rc t="2" v="13081"/>
    </bk>
    <bk>
      <rc t="2" v="13082"/>
    </bk>
    <bk>
      <rc t="2" v="13083"/>
    </bk>
    <bk>
      <rc t="2" v="13084"/>
    </bk>
    <bk>
      <rc t="2" v="13085"/>
    </bk>
    <bk>
      <rc t="2" v="13086"/>
    </bk>
    <bk>
      <rc t="2" v="13087"/>
    </bk>
    <bk>
      <rc t="2" v="13088"/>
    </bk>
    <bk>
      <rc t="2" v="13089"/>
    </bk>
    <bk>
      <rc t="2" v="13090"/>
    </bk>
    <bk>
      <rc t="2" v="13091"/>
    </bk>
    <bk>
      <rc t="2" v="13092"/>
    </bk>
    <bk>
      <rc t="2" v="13093"/>
    </bk>
    <bk>
      <rc t="2" v="13094"/>
    </bk>
    <bk>
      <rc t="2" v="13095"/>
    </bk>
    <bk>
      <rc t="2" v="13096"/>
    </bk>
    <bk>
      <rc t="2" v="13097"/>
    </bk>
    <bk>
      <rc t="2" v="13098"/>
    </bk>
    <bk>
      <rc t="2" v="13099"/>
    </bk>
    <bk>
      <rc t="2" v="13100"/>
    </bk>
    <bk>
      <rc t="2" v="13101"/>
    </bk>
    <bk>
      <rc t="2" v="13102"/>
    </bk>
    <bk>
      <rc t="2" v="13103"/>
    </bk>
    <bk>
      <rc t="2" v="13104"/>
    </bk>
    <bk>
      <rc t="2" v="13105"/>
    </bk>
    <bk>
      <rc t="2" v="13106"/>
    </bk>
    <bk>
      <rc t="2" v="13107"/>
    </bk>
    <bk>
      <rc t="2" v="13108"/>
    </bk>
    <bk>
      <rc t="2" v="13109"/>
    </bk>
    <bk>
      <rc t="2" v="13110"/>
    </bk>
    <bk>
      <rc t="2" v="13111"/>
    </bk>
    <bk>
      <rc t="2" v="13112"/>
    </bk>
    <bk>
      <rc t="2" v="13113"/>
    </bk>
    <bk>
      <rc t="2" v="13114"/>
    </bk>
    <bk>
      <rc t="2" v="13115"/>
    </bk>
    <bk>
      <rc t="2" v="13116"/>
    </bk>
    <bk>
      <rc t="2" v="13117"/>
    </bk>
    <bk>
      <rc t="2" v="13118"/>
    </bk>
    <bk>
      <rc t="2" v="13119"/>
    </bk>
    <bk>
      <rc t="2" v="13120"/>
    </bk>
    <bk>
      <rc t="2" v="13121"/>
    </bk>
    <bk>
      <rc t="2" v="13122"/>
    </bk>
    <bk>
      <rc t="2" v="13123"/>
    </bk>
    <bk>
      <rc t="2" v="13124"/>
    </bk>
    <bk>
      <rc t="2" v="13125"/>
    </bk>
    <bk>
      <rc t="2" v="13126"/>
    </bk>
    <bk>
      <rc t="2" v="13127"/>
    </bk>
    <bk>
      <rc t="2" v="13128"/>
    </bk>
    <bk>
      <rc t="2" v="13129"/>
    </bk>
    <bk>
      <rc t="2" v="13130"/>
    </bk>
    <bk>
      <rc t="2" v="13131"/>
    </bk>
    <bk>
      <rc t="2" v="13132"/>
    </bk>
    <bk>
      <rc t="2" v="13133"/>
    </bk>
    <bk>
      <rc t="2" v="13134"/>
    </bk>
    <bk>
      <rc t="2" v="13135"/>
    </bk>
    <bk>
      <rc t="2" v="13136"/>
    </bk>
    <bk>
      <rc t="2" v="13137"/>
    </bk>
    <bk>
      <rc t="2" v="13138"/>
    </bk>
    <bk>
      <rc t="2" v="13139"/>
    </bk>
    <bk>
      <rc t="2" v="13140"/>
    </bk>
    <bk>
      <rc t="2" v="13141"/>
    </bk>
    <bk>
      <rc t="2" v="13142"/>
    </bk>
    <bk>
      <rc t="2" v="13143"/>
    </bk>
    <bk>
      <rc t="2" v="13144"/>
    </bk>
    <bk>
      <rc t="2" v="13145"/>
    </bk>
    <bk>
      <rc t="2" v="13146"/>
    </bk>
    <bk>
      <rc t="2" v="13147"/>
    </bk>
    <bk>
      <rc t="2" v="13148"/>
    </bk>
    <bk>
      <rc t="2" v="13149"/>
    </bk>
    <bk>
      <rc t="2" v="13150"/>
    </bk>
    <bk>
      <rc t="2" v="13151"/>
    </bk>
    <bk>
      <rc t="2" v="13152"/>
    </bk>
    <bk>
      <rc t="2" v="13153"/>
    </bk>
    <bk>
      <rc t="2" v="13154"/>
    </bk>
    <bk>
      <rc t="2" v="13155"/>
    </bk>
    <bk>
      <rc t="2" v="13156"/>
    </bk>
    <bk>
      <rc t="2" v="13157"/>
    </bk>
    <bk>
      <rc t="2" v="13158"/>
    </bk>
    <bk>
      <rc t="2" v="13159"/>
    </bk>
    <bk>
      <rc t="2" v="13160"/>
    </bk>
    <bk>
      <rc t="2" v="13161"/>
    </bk>
    <bk>
      <rc t="2" v="13162"/>
    </bk>
    <bk>
      <rc t="2" v="13163"/>
    </bk>
    <bk>
      <rc t="2" v="13164"/>
    </bk>
    <bk>
      <rc t="2" v="13165"/>
    </bk>
    <bk>
      <rc t="2" v="13166"/>
    </bk>
    <bk>
      <rc t="2" v="13167"/>
    </bk>
    <bk>
      <rc t="2" v="13168"/>
    </bk>
    <bk>
      <rc t="2" v="13169"/>
    </bk>
    <bk>
      <rc t="2" v="13170"/>
    </bk>
    <bk>
      <rc t="2" v="13171"/>
    </bk>
    <bk>
      <rc t="2" v="13172"/>
    </bk>
    <bk>
      <rc t="2" v="13173"/>
    </bk>
    <bk>
      <rc t="2" v="13174"/>
    </bk>
    <bk>
      <rc t="2" v="13175"/>
    </bk>
    <bk>
      <rc t="2" v="13176"/>
    </bk>
    <bk>
      <rc t="2" v="13177"/>
    </bk>
    <bk>
      <rc t="2" v="13178"/>
    </bk>
    <bk>
      <rc t="2" v="13179"/>
    </bk>
    <bk>
      <rc t="2" v="13180"/>
    </bk>
    <bk>
      <rc t="2" v="13181"/>
    </bk>
    <bk>
      <rc t="2" v="13182"/>
    </bk>
    <bk>
      <rc t="2" v="13183"/>
    </bk>
    <bk>
      <rc t="2" v="13184"/>
    </bk>
    <bk>
      <rc t="2" v="13185"/>
    </bk>
    <bk>
      <rc t="2" v="13186"/>
    </bk>
    <bk>
      <rc t="2" v="13187"/>
    </bk>
    <bk>
      <rc t="2" v="13188"/>
    </bk>
    <bk>
      <rc t="2" v="13189"/>
    </bk>
    <bk>
      <rc t="2" v="13190"/>
    </bk>
    <bk>
      <rc t="2" v="13191"/>
    </bk>
    <bk>
      <rc t="2" v="13192"/>
    </bk>
    <bk>
      <rc t="2" v="13193"/>
    </bk>
    <bk>
      <rc t="2" v="13194"/>
    </bk>
    <bk>
      <rc t="2" v="13195"/>
    </bk>
    <bk>
      <rc t="2" v="13196"/>
    </bk>
    <bk>
      <rc t="2" v="13197"/>
    </bk>
    <bk>
      <rc t="2" v="13198"/>
    </bk>
    <bk>
      <rc t="2" v="13199"/>
    </bk>
    <bk>
      <rc t="2" v="13200"/>
    </bk>
    <bk>
      <rc t="2" v="13201"/>
    </bk>
    <bk>
      <rc t="2" v="13202"/>
    </bk>
    <bk>
      <rc t="2" v="13203"/>
    </bk>
    <bk>
      <rc t="2" v="13204"/>
    </bk>
    <bk>
      <rc t="2" v="13205"/>
    </bk>
    <bk>
      <rc t="2" v="13206"/>
    </bk>
    <bk>
      <rc t="2" v="13207"/>
    </bk>
    <bk>
      <rc t="2" v="13208"/>
    </bk>
    <bk>
      <rc t="2" v="13209"/>
    </bk>
    <bk>
      <rc t="2" v="13210"/>
    </bk>
    <bk>
      <rc t="2" v="13211"/>
    </bk>
    <bk>
      <rc t="2" v="13212"/>
    </bk>
    <bk>
      <rc t="2" v="13213"/>
    </bk>
    <bk>
      <rc t="2" v="13214"/>
    </bk>
    <bk>
      <rc t="2" v="13215"/>
    </bk>
    <bk>
      <rc t="2" v="13216"/>
    </bk>
    <bk>
      <rc t="2" v="13217"/>
    </bk>
    <bk>
      <rc t="2" v="13218"/>
    </bk>
    <bk>
      <rc t="2" v="13219"/>
    </bk>
    <bk>
      <rc t="2" v="13220"/>
    </bk>
    <bk>
      <rc t="2" v="13221"/>
    </bk>
    <bk>
      <rc t="2" v="13222"/>
    </bk>
    <bk>
      <rc t="2" v="13223"/>
    </bk>
    <bk>
      <rc t="2" v="13224"/>
    </bk>
    <bk>
      <rc t="2" v="13225"/>
    </bk>
    <bk>
      <rc t="2" v="13226"/>
    </bk>
    <bk>
      <rc t="2" v="13227"/>
    </bk>
    <bk>
      <rc t="2" v="13228"/>
    </bk>
    <bk>
      <rc t="2" v="13229"/>
    </bk>
    <bk>
      <rc t="2" v="13230"/>
    </bk>
    <bk>
      <rc t="2" v="13231"/>
    </bk>
    <bk>
      <rc t="2" v="13232"/>
    </bk>
    <bk>
      <rc t="2" v="13233"/>
    </bk>
    <bk>
      <rc t="2" v="13234"/>
    </bk>
    <bk>
      <rc t="2" v="13235"/>
    </bk>
    <bk>
      <rc t="2" v="13236"/>
    </bk>
    <bk>
      <rc t="2" v="13237"/>
    </bk>
    <bk>
      <rc t="2" v="13238"/>
    </bk>
    <bk>
      <rc t="2" v="13239"/>
    </bk>
    <bk>
      <rc t="2" v="13240"/>
    </bk>
    <bk>
      <rc t="2" v="13241"/>
    </bk>
    <bk>
      <rc t="2" v="13242"/>
    </bk>
    <bk>
      <rc t="2" v="13243"/>
    </bk>
    <bk>
      <rc t="2" v="13244"/>
    </bk>
    <bk>
      <rc t="2" v="13245"/>
    </bk>
    <bk>
      <rc t="2" v="13246"/>
    </bk>
    <bk>
      <rc t="2" v="13247"/>
    </bk>
    <bk>
      <rc t="2" v="13248"/>
    </bk>
    <bk>
      <rc t="2" v="13249"/>
    </bk>
    <bk>
      <rc t="2" v="13250"/>
    </bk>
    <bk>
      <rc t="2" v="13251"/>
    </bk>
    <bk>
      <rc t="2" v="13252"/>
    </bk>
    <bk>
      <rc t="2" v="13253"/>
    </bk>
    <bk>
      <rc t="2" v="13254"/>
    </bk>
    <bk>
      <rc t="2" v="13255"/>
    </bk>
    <bk>
      <rc t="2" v="13256"/>
    </bk>
    <bk>
      <rc t="2" v="13257"/>
    </bk>
    <bk>
      <rc t="2" v="13258"/>
    </bk>
    <bk>
      <rc t="2" v="13259"/>
    </bk>
    <bk>
      <rc t="2" v="13260"/>
    </bk>
    <bk>
      <rc t="2" v="13261"/>
    </bk>
    <bk>
      <rc t="2" v="13262"/>
    </bk>
    <bk>
      <rc t="2" v="13263"/>
    </bk>
    <bk>
      <rc t="2" v="13264"/>
    </bk>
    <bk>
      <rc t="2" v="13265"/>
    </bk>
    <bk>
      <rc t="2" v="13266"/>
    </bk>
    <bk>
      <rc t="2" v="13267"/>
    </bk>
    <bk>
      <rc t="2" v="13268"/>
    </bk>
    <bk>
      <rc t="2" v="13269"/>
    </bk>
    <bk>
      <rc t="2" v="13270"/>
    </bk>
    <bk>
      <rc t="2" v="13271"/>
    </bk>
    <bk>
      <rc t="2" v="13272"/>
    </bk>
    <bk>
      <rc t="2" v="13273"/>
    </bk>
    <bk>
      <rc t="2" v="13274"/>
    </bk>
    <bk>
      <rc t="2" v="13275"/>
    </bk>
    <bk>
      <rc t="2" v="13276"/>
    </bk>
    <bk>
      <rc t="2" v="13277"/>
    </bk>
    <bk>
      <rc t="2" v="13278"/>
    </bk>
    <bk>
      <rc t="2" v="13279"/>
    </bk>
    <bk>
      <rc t="2" v="13280"/>
    </bk>
    <bk>
      <rc t="2" v="13281"/>
    </bk>
    <bk>
      <rc t="2" v="13282"/>
    </bk>
    <bk>
      <rc t="2" v="13283"/>
    </bk>
    <bk>
      <rc t="2" v="13284"/>
    </bk>
    <bk>
      <rc t="2" v="13285"/>
    </bk>
    <bk>
      <rc t="2" v="13286"/>
    </bk>
    <bk>
      <rc t="2" v="13287"/>
    </bk>
    <bk>
      <rc t="2" v="13288"/>
    </bk>
    <bk>
      <rc t="2" v="13289"/>
    </bk>
    <bk>
      <rc t="2" v="13290"/>
    </bk>
    <bk>
      <rc t="2" v="13291"/>
    </bk>
    <bk>
      <rc t="2" v="13292"/>
    </bk>
    <bk>
      <rc t="2" v="13293"/>
    </bk>
    <bk>
      <rc t="2" v="13294"/>
    </bk>
    <bk>
      <rc t="2" v="13295"/>
    </bk>
    <bk>
      <rc t="2" v="13296"/>
    </bk>
    <bk>
      <rc t="2" v="13297"/>
    </bk>
    <bk>
      <rc t="2" v="13298"/>
    </bk>
    <bk>
      <rc t="2" v="13299"/>
    </bk>
    <bk>
      <rc t="2" v="13300"/>
    </bk>
    <bk>
      <rc t="2" v="13301"/>
    </bk>
    <bk>
      <rc t="2" v="13302"/>
    </bk>
    <bk>
      <rc t="2" v="13303"/>
    </bk>
    <bk>
      <rc t="2" v="13304"/>
    </bk>
    <bk>
      <rc t="2" v="13305"/>
    </bk>
    <bk>
      <rc t="2" v="13306"/>
    </bk>
    <bk>
      <rc t="2" v="13307"/>
    </bk>
    <bk>
      <rc t="2" v="13308"/>
    </bk>
    <bk>
      <rc t="2" v="13309"/>
    </bk>
    <bk>
      <rc t="2" v="13310"/>
    </bk>
    <bk>
      <rc t="2" v="13311"/>
    </bk>
    <bk>
      <rc t="2" v="13312"/>
    </bk>
    <bk>
      <rc t="2" v="13313"/>
    </bk>
    <bk>
      <rc t="2" v="13314"/>
    </bk>
    <bk>
      <rc t="2" v="13315"/>
    </bk>
    <bk>
      <rc t="2" v="13316"/>
    </bk>
    <bk>
      <rc t="2" v="13317"/>
    </bk>
    <bk>
      <rc t="2" v="13318"/>
    </bk>
    <bk>
      <rc t="2" v="13319"/>
    </bk>
    <bk>
      <rc t="2" v="13320"/>
    </bk>
    <bk>
      <rc t="2" v="13321"/>
    </bk>
    <bk>
      <rc t="2" v="13322"/>
    </bk>
    <bk>
      <rc t="2" v="13323"/>
    </bk>
    <bk>
      <rc t="2" v="13324"/>
    </bk>
    <bk>
      <rc t="2" v="13325"/>
    </bk>
    <bk>
      <rc t="2" v="13326"/>
    </bk>
    <bk>
      <rc t="2" v="13327"/>
    </bk>
    <bk>
      <rc t="2" v="13328"/>
    </bk>
    <bk>
      <rc t="2" v="13329"/>
    </bk>
    <bk>
      <rc t="2" v="13330"/>
    </bk>
    <bk>
      <rc t="2" v="13331"/>
    </bk>
    <bk>
      <rc t="2" v="13332"/>
    </bk>
    <bk>
      <rc t="2" v="13333"/>
    </bk>
    <bk>
      <rc t="2" v="13334"/>
    </bk>
    <bk>
      <rc t="2" v="13335"/>
    </bk>
    <bk>
      <rc t="2" v="13336"/>
    </bk>
    <bk>
      <rc t="2" v="13337"/>
    </bk>
    <bk>
      <rc t="2" v="13338"/>
    </bk>
    <bk>
      <rc t="2" v="13339"/>
    </bk>
    <bk>
      <rc t="2" v="13340"/>
    </bk>
    <bk>
      <rc t="2" v="13341"/>
    </bk>
    <bk>
      <rc t="2" v="13342"/>
    </bk>
    <bk>
      <rc t="2" v="13343"/>
    </bk>
    <bk>
      <rc t="2" v="13344"/>
    </bk>
    <bk>
      <rc t="2" v="13345"/>
    </bk>
    <bk>
      <rc t="2" v="13346"/>
    </bk>
    <bk>
      <rc t="2" v="13347"/>
    </bk>
    <bk>
      <rc t="2" v="13348"/>
    </bk>
    <bk>
      <rc t="2" v="13349"/>
    </bk>
    <bk>
      <rc t="2" v="13350"/>
    </bk>
    <bk>
      <rc t="2" v="13351"/>
    </bk>
    <bk>
      <rc t="2" v="13352"/>
    </bk>
    <bk>
      <rc t="2" v="13353"/>
    </bk>
    <bk>
      <rc t="2" v="13354"/>
    </bk>
    <bk>
      <rc t="2" v="13355"/>
    </bk>
    <bk>
      <rc t="2" v="13356"/>
    </bk>
    <bk>
      <rc t="2" v="13357"/>
    </bk>
    <bk>
      <rc t="2" v="13358"/>
    </bk>
    <bk>
      <rc t="2" v="13359"/>
    </bk>
    <bk>
      <rc t="2" v="13360"/>
    </bk>
    <bk>
      <rc t="2" v="13361"/>
    </bk>
    <bk>
      <rc t="2" v="13362"/>
    </bk>
    <bk>
      <rc t="2" v="13363"/>
    </bk>
    <bk>
      <rc t="2" v="13364"/>
    </bk>
    <bk>
      <rc t="2" v="13365"/>
    </bk>
    <bk>
      <rc t="2" v="13366"/>
    </bk>
    <bk>
      <rc t="2" v="13367"/>
    </bk>
    <bk>
      <rc t="2" v="13368"/>
    </bk>
    <bk>
      <rc t="2" v="13369"/>
    </bk>
    <bk>
      <rc t="2" v="13370"/>
    </bk>
    <bk>
      <rc t="2" v="13371"/>
    </bk>
    <bk>
      <rc t="2" v="13372"/>
    </bk>
    <bk>
      <rc t="2" v="13373"/>
    </bk>
    <bk>
      <rc t="2" v="13374"/>
    </bk>
    <bk>
      <rc t="2" v="13375"/>
    </bk>
    <bk>
      <rc t="2" v="13376"/>
    </bk>
    <bk>
      <rc t="2" v="13377"/>
    </bk>
    <bk>
      <rc t="2" v="13378"/>
    </bk>
    <bk>
      <rc t="2" v="13379"/>
    </bk>
    <bk>
      <rc t="2" v="13380"/>
    </bk>
    <bk>
      <rc t="2" v="13381"/>
    </bk>
    <bk>
      <rc t="2" v="13382"/>
    </bk>
    <bk>
      <rc t="2" v="13383"/>
    </bk>
    <bk>
      <rc t="2" v="13384"/>
    </bk>
    <bk>
      <rc t="2" v="13385"/>
    </bk>
    <bk>
      <rc t="2" v="13386"/>
    </bk>
    <bk>
      <rc t="2" v="13387"/>
    </bk>
    <bk>
      <rc t="2" v="13388"/>
    </bk>
    <bk>
      <rc t="2" v="13389"/>
    </bk>
    <bk>
      <rc t="2" v="13390"/>
    </bk>
    <bk>
      <rc t="2" v="13391"/>
    </bk>
    <bk>
      <rc t="2" v="13392"/>
    </bk>
    <bk>
      <rc t="2" v="13393"/>
    </bk>
    <bk>
      <rc t="2" v="13394"/>
    </bk>
    <bk>
      <rc t="2" v="13395"/>
    </bk>
    <bk>
      <rc t="2" v="13396"/>
    </bk>
    <bk>
      <rc t="2" v="13397"/>
    </bk>
    <bk>
      <rc t="2" v="13398"/>
    </bk>
    <bk>
      <rc t="2" v="13399"/>
    </bk>
    <bk>
      <rc t="2" v="13400"/>
    </bk>
    <bk>
      <rc t="2" v="13401"/>
    </bk>
    <bk>
      <rc t="2" v="13402"/>
    </bk>
    <bk>
      <rc t="2" v="13403"/>
    </bk>
    <bk>
      <rc t="2" v="13404"/>
    </bk>
    <bk>
      <rc t="2" v="13405"/>
    </bk>
    <bk>
      <rc t="2" v="13406"/>
    </bk>
    <bk>
      <rc t="2" v="13407"/>
    </bk>
    <bk>
      <rc t="2" v="13408"/>
    </bk>
    <bk>
      <rc t="2" v="13409"/>
    </bk>
    <bk>
      <rc t="2" v="13410"/>
    </bk>
    <bk>
      <rc t="2" v="13411"/>
    </bk>
    <bk>
      <rc t="2" v="13412"/>
    </bk>
    <bk>
      <rc t="2" v="13413"/>
    </bk>
    <bk>
      <rc t="2" v="13414"/>
    </bk>
    <bk>
      <rc t="2" v="13415"/>
    </bk>
    <bk>
      <rc t="2" v="13416"/>
    </bk>
    <bk>
      <rc t="2" v="13417"/>
    </bk>
    <bk>
      <rc t="2" v="13418"/>
    </bk>
    <bk>
      <rc t="2" v="13419"/>
    </bk>
    <bk>
      <rc t="2" v="13420"/>
    </bk>
    <bk>
      <rc t="2" v="13421"/>
    </bk>
    <bk>
      <rc t="2" v="13422"/>
    </bk>
    <bk>
      <rc t="2" v="13423"/>
    </bk>
    <bk>
      <rc t="2" v="13424"/>
    </bk>
    <bk>
      <rc t="2" v="13425"/>
    </bk>
    <bk>
      <rc t="2" v="13426"/>
    </bk>
    <bk>
      <rc t="2" v="13427"/>
    </bk>
    <bk>
      <rc t="2" v="13428"/>
    </bk>
    <bk>
      <rc t="2" v="13429"/>
    </bk>
    <bk>
      <rc t="2" v="13430"/>
    </bk>
    <bk>
      <rc t="2" v="13431"/>
    </bk>
    <bk>
      <rc t="2" v="13432"/>
    </bk>
    <bk>
      <rc t="2" v="13433"/>
    </bk>
    <bk>
      <rc t="2" v="13434"/>
    </bk>
    <bk>
      <rc t="2" v="13435"/>
    </bk>
    <bk>
      <rc t="2" v="13436"/>
    </bk>
    <bk>
      <rc t="2" v="13437"/>
    </bk>
    <bk>
      <rc t="2" v="13438"/>
    </bk>
    <bk>
      <rc t="2" v="13439"/>
    </bk>
    <bk>
      <rc t="2" v="13440"/>
    </bk>
    <bk>
      <rc t="2" v="13441"/>
    </bk>
    <bk>
      <rc t="2" v="13442"/>
    </bk>
    <bk>
      <rc t="2" v="13443"/>
    </bk>
    <bk>
      <rc t="2" v="13444"/>
    </bk>
    <bk>
      <rc t="2" v="13445"/>
    </bk>
    <bk>
      <rc t="2" v="13446"/>
    </bk>
    <bk>
      <rc t="2" v="13447"/>
    </bk>
    <bk>
      <rc t="2" v="13448"/>
    </bk>
    <bk>
      <rc t="2" v="13449"/>
    </bk>
    <bk>
      <rc t="2" v="13450"/>
    </bk>
    <bk>
      <rc t="2" v="13451"/>
    </bk>
    <bk>
      <rc t="2" v="13452"/>
    </bk>
    <bk>
      <rc t="2" v="13453"/>
    </bk>
    <bk>
      <rc t="2" v="13454"/>
    </bk>
    <bk>
      <rc t="2" v="13455"/>
    </bk>
    <bk>
      <rc t="2" v="13456"/>
    </bk>
    <bk>
      <rc t="2" v="13457"/>
    </bk>
    <bk>
      <rc t="2" v="13458"/>
    </bk>
    <bk>
      <rc t="2" v="13459"/>
    </bk>
    <bk>
      <rc t="2" v="13460"/>
    </bk>
    <bk>
      <rc t="2" v="13461"/>
    </bk>
    <bk>
      <rc t="2" v="13462"/>
    </bk>
    <bk>
      <rc t="2" v="13463"/>
    </bk>
    <bk>
      <rc t="2" v="13464"/>
    </bk>
    <bk>
      <rc t="2" v="13465"/>
    </bk>
    <bk>
      <rc t="2" v="13466"/>
    </bk>
    <bk>
      <rc t="2" v="13467"/>
    </bk>
    <bk>
      <rc t="2" v="13468"/>
    </bk>
    <bk>
      <rc t="2" v="13469"/>
    </bk>
    <bk>
      <rc t="2" v="13470"/>
    </bk>
    <bk>
      <rc t="2" v="13471"/>
    </bk>
    <bk>
      <rc t="2" v="13472"/>
    </bk>
    <bk>
      <rc t="2" v="13473"/>
    </bk>
    <bk>
      <rc t="2" v="13474"/>
    </bk>
    <bk>
      <rc t="2" v="13475"/>
    </bk>
    <bk>
      <rc t="2" v="13476"/>
    </bk>
    <bk>
      <rc t="2" v="13477"/>
    </bk>
    <bk>
      <rc t="2" v="13478"/>
    </bk>
    <bk>
      <rc t="2" v="13479"/>
    </bk>
    <bk>
      <rc t="2" v="13480"/>
    </bk>
    <bk>
      <rc t="2" v="13481"/>
    </bk>
    <bk>
      <rc t="2" v="13482"/>
    </bk>
    <bk>
      <rc t="2" v="13483"/>
    </bk>
    <bk>
      <rc t="2" v="13484"/>
    </bk>
    <bk>
      <rc t="2" v="13485"/>
    </bk>
    <bk>
      <rc t="2" v="13486"/>
    </bk>
    <bk>
      <rc t="2" v="13487"/>
    </bk>
    <bk>
      <rc t="2" v="13488"/>
    </bk>
    <bk>
      <rc t="2" v="13489"/>
    </bk>
    <bk>
      <rc t="2" v="13490"/>
    </bk>
    <bk>
      <rc t="2" v="13491"/>
    </bk>
    <bk>
      <rc t="2" v="13492"/>
    </bk>
    <bk>
      <rc t="2" v="13493"/>
    </bk>
    <bk>
      <rc t="2" v="13494"/>
    </bk>
    <bk>
      <rc t="2" v="13495"/>
    </bk>
    <bk>
      <rc t="2" v="13496"/>
    </bk>
    <bk>
      <rc t="2" v="13497"/>
    </bk>
    <bk>
      <rc t="2" v="13498"/>
    </bk>
    <bk>
      <rc t="2" v="13499"/>
    </bk>
    <bk>
      <rc t="2" v="13500"/>
    </bk>
    <bk>
      <rc t="2" v="13501"/>
    </bk>
    <bk>
      <rc t="2" v="13502"/>
    </bk>
    <bk>
      <rc t="2" v="13503"/>
    </bk>
    <bk>
      <rc t="2" v="13504"/>
    </bk>
    <bk>
      <rc t="2" v="13505"/>
    </bk>
    <bk>
      <rc t="2" v="13506"/>
    </bk>
    <bk>
      <rc t="2" v="13507"/>
    </bk>
    <bk>
      <rc t="2" v="13508"/>
    </bk>
    <bk>
      <rc t="2" v="13509"/>
    </bk>
    <bk>
      <rc t="2" v="13510"/>
    </bk>
    <bk>
      <rc t="2" v="13511"/>
    </bk>
    <bk>
      <rc t="2" v="13512"/>
    </bk>
    <bk>
      <rc t="2" v="13513"/>
    </bk>
    <bk>
      <rc t="2" v="13514"/>
    </bk>
    <bk>
      <rc t="2" v="13515"/>
    </bk>
    <bk>
      <rc t="2" v="13516"/>
    </bk>
    <bk>
      <rc t="2" v="13517"/>
    </bk>
    <bk>
      <rc t="2" v="13518"/>
    </bk>
    <bk>
      <rc t="2" v="13519"/>
    </bk>
    <bk>
      <rc t="2" v="13520"/>
    </bk>
    <bk>
      <rc t="2" v="13521"/>
    </bk>
    <bk>
      <rc t="2" v="13522"/>
    </bk>
    <bk>
      <rc t="2" v="13523"/>
    </bk>
    <bk>
      <rc t="2" v="13524"/>
    </bk>
    <bk>
      <rc t="2" v="13525"/>
    </bk>
    <bk>
      <rc t="2" v="13526"/>
    </bk>
    <bk>
      <rc t="2" v="13527"/>
    </bk>
    <bk>
      <rc t="2" v="13528"/>
    </bk>
    <bk>
      <rc t="2" v="13529"/>
    </bk>
    <bk>
      <rc t="2" v="13530"/>
    </bk>
    <bk>
      <rc t="2" v="13531"/>
    </bk>
    <bk>
      <rc t="2" v="13532"/>
    </bk>
    <bk>
      <rc t="2" v="13533"/>
    </bk>
    <bk>
      <rc t="2" v="13534"/>
    </bk>
    <bk>
      <rc t="2" v="13535"/>
    </bk>
    <bk>
      <rc t="2" v="13536"/>
    </bk>
    <bk>
      <rc t="2" v="13537"/>
    </bk>
    <bk>
      <rc t="2" v="13538"/>
    </bk>
    <bk>
      <rc t="2" v="13539"/>
    </bk>
    <bk>
      <rc t="2" v="13540"/>
    </bk>
    <bk>
      <rc t="2" v="13541"/>
    </bk>
    <bk>
      <rc t="2" v="13542"/>
    </bk>
    <bk>
      <rc t="2" v="13543"/>
    </bk>
    <bk>
      <rc t="2" v="13544"/>
    </bk>
    <bk>
      <rc t="2" v="13545"/>
    </bk>
    <bk>
      <rc t="2" v="13546"/>
    </bk>
    <bk>
      <rc t="2" v="13547"/>
    </bk>
    <bk>
      <rc t="2" v="13548"/>
    </bk>
    <bk>
      <rc t="2" v="13549"/>
    </bk>
    <bk>
      <rc t="2" v="13550"/>
    </bk>
    <bk>
      <rc t="2" v="13551"/>
    </bk>
    <bk>
      <rc t="2" v="13552"/>
    </bk>
    <bk>
      <rc t="2" v="13553"/>
    </bk>
    <bk>
      <rc t="2" v="13554"/>
    </bk>
    <bk>
      <rc t="2" v="13555"/>
    </bk>
    <bk>
      <rc t="2" v="13556"/>
    </bk>
    <bk>
      <rc t="2" v="13557"/>
    </bk>
    <bk>
      <rc t="2" v="13558"/>
    </bk>
    <bk>
      <rc t="2" v="13559"/>
    </bk>
    <bk>
      <rc t="2" v="13560"/>
    </bk>
    <bk>
      <rc t="2" v="13561"/>
    </bk>
    <bk>
      <rc t="2" v="13562"/>
    </bk>
    <bk>
      <rc t="2" v="13563"/>
    </bk>
    <bk>
      <rc t="2" v="13564"/>
    </bk>
    <bk>
      <rc t="2" v="13565"/>
    </bk>
    <bk>
      <rc t="2" v="13566"/>
    </bk>
    <bk>
      <rc t="2" v="13567"/>
    </bk>
    <bk>
      <rc t="2" v="13568"/>
    </bk>
    <bk>
      <rc t="2" v="13569"/>
    </bk>
    <bk>
      <rc t="2" v="13570"/>
    </bk>
    <bk>
      <rc t="2" v="13571"/>
    </bk>
    <bk>
      <rc t="2" v="13572"/>
    </bk>
    <bk>
      <rc t="2" v="13573"/>
    </bk>
    <bk>
      <rc t="2" v="13574"/>
    </bk>
    <bk>
      <rc t="2" v="13575"/>
    </bk>
    <bk>
      <rc t="2" v="13576"/>
    </bk>
    <bk>
      <rc t="2" v="13577"/>
    </bk>
    <bk>
      <rc t="2" v="13578"/>
    </bk>
    <bk>
      <rc t="2" v="13579"/>
    </bk>
    <bk>
      <rc t="2" v="13580"/>
    </bk>
    <bk>
      <rc t="2" v="13581"/>
    </bk>
    <bk>
      <rc t="2" v="13582"/>
    </bk>
    <bk>
      <rc t="2" v="13583"/>
    </bk>
    <bk>
      <rc t="2" v="13584"/>
    </bk>
    <bk>
      <rc t="2" v="13585"/>
    </bk>
    <bk>
      <rc t="2" v="13586"/>
    </bk>
    <bk>
      <rc t="2" v="13587"/>
    </bk>
    <bk>
      <rc t="2" v="13588"/>
    </bk>
    <bk>
      <rc t="2" v="13589"/>
    </bk>
    <bk>
      <rc t="2" v="13590"/>
    </bk>
    <bk>
      <rc t="2" v="13591"/>
    </bk>
    <bk>
      <rc t="2" v="13592"/>
    </bk>
    <bk>
      <rc t="2" v="13593"/>
    </bk>
    <bk>
      <rc t="2" v="13594"/>
    </bk>
    <bk>
      <rc t="2" v="13595"/>
    </bk>
    <bk>
      <rc t="2" v="13596"/>
    </bk>
    <bk>
      <rc t="2" v="13597"/>
    </bk>
    <bk>
      <rc t="2" v="13598"/>
    </bk>
    <bk>
      <rc t="2" v="13599"/>
    </bk>
    <bk>
      <rc t="2" v="13600"/>
    </bk>
    <bk>
      <rc t="2" v="13601"/>
    </bk>
    <bk>
      <rc t="2" v="13602"/>
    </bk>
    <bk>
      <rc t="2" v="13603"/>
    </bk>
    <bk>
      <rc t="2" v="13604"/>
    </bk>
    <bk>
      <rc t="2" v="13605"/>
    </bk>
    <bk>
      <rc t="2" v="13606"/>
    </bk>
    <bk>
      <rc t="2" v="13607"/>
    </bk>
    <bk>
      <rc t="2" v="13608"/>
    </bk>
    <bk>
      <rc t="2" v="13609"/>
    </bk>
    <bk>
      <rc t="2" v="13610"/>
    </bk>
    <bk>
      <rc t="2" v="13611"/>
    </bk>
    <bk>
      <rc t="2" v="13612"/>
    </bk>
    <bk>
      <rc t="2" v="13613"/>
    </bk>
    <bk>
      <rc t="2" v="13614"/>
    </bk>
    <bk>
      <rc t="2" v="13615"/>
    </bk>
    <bk>
      <rc t="2" v="13616"/>
    </bk>
    <bk>
      <rc t="2" v="13617"/>
    </bk>
    <bk>
      <rc t="2" v="13618"/>
    </bk>
    <bk>
      <rc t="2" v="13619"/>
    </bk>
    <bk>
      <rc t="2" v="13620"/>
    </bk>
    <bk>
      <rc t="2" v="13621"/>
    </bk>
    <bk>
      <rc t="2" v="13622"/>
    </bk>
    <bk>
      <rc t="2" v="13623"/>
    </bk>
    <bk>
      <rc t="2" v="13624"/>
    </bk>
    <bk>
      <rc t="2" v="13625"/>
    </bk>
    <bk>
      <rc t="2" v="13626"/>
    </bk>
    <bk>
      <rc t="2" v="13627"/>
    </bk>
    <bk>
      <rc t="2" v="13628"/>
    </bk>
    <bk>
      <rc t="2" v="13629"/>
    </bk>
    <bk>
      <rc t="2" v="13630"/>
    </bk>
    <bk>
      <rc t="2" v="13631"/>
    </bk>
    <bk>
      <rc t="2" v="13632"/>
    </bk>
    <bk>
      <rc t="2" v="13633"/>
    </bk>
    <bk>
      <rc t="2" v="13634"/>
    </bk>
    <bk>
      <rc t="2" v="13635"/>
    </bk>
    <bk>
      <rc t="2" v="13636"/>
    </bk>
    <bk>
      <rc t="2" v="13637"/>
    </bk>
    <bk>
      <rc t="2" v="13638"/>
    </bk>
    <bk>
      <rc t="2" v="13639"/>
    </bk>
    <bk>
      <rc t="2" v="13640"/>
    </bk>
    <bk>
      <rc t="2" v="13641"/>
    </bk>
    <bk>
      <rc t="2" v="13642"/>
    </bk>
    <bk>
      <rc t="2" v="13643"/>
    </bk>
    <bk>
      <rc t="2" v="13644"/>
    </bk>
    <bk>
      <rc t="2" v="13645"/>
    </bk>
    <bk>
      <rc t="2" v="13646"/>
    </bk>
    <bk>
      <rc t="2" v="13647"/>
    </bk>
    <bk>
      <rc t="2" v="13648"/>
    </bk>
    <bk>
      <rc t="2" v="13649"/>
    </bk>
    <bk>
      <rc t="2" v="13650"/>
    </bk>
    <bk>
      <rc t="2" v="13651"/>
    </bk>
    <bk>
      <rc t="2" v="13652"/>
    </bk>
    <bk>
      <rc t="2" v="13653"/>
    </bk>
    <bk>
      <rc t="2" v="13654"/>
    </bk>
    <bk>
      <rc t="2" v="13655"/>
    </bk>
    <bk>
      <rc t="2" v="13656"/>
    </bk>
    <bk>
      <rc t="2" v="13657"/>
    </bk>
    <bk>
      <rc t="2" v="13658"/>
    </bk>
    <bk>
      <rc t="2" v="13659"/>
    </bk>
    <bk>
      <rc t="2" v="13660"/>
    </bk>
    <bk>
      <rc t="2" v="13661"/>
    </bk>
    <bk>
      <rc t="2" v="13662"/>
    </bk>
    <bk>
      <rc t="2" v="13663"/>
    </bk>
    <bk>
      <rc t="2" v="13664"/>
    </bk>
    <bk>
      <rc t="2" v="13665"/>
    </bk>
    <bk>
      <rc t="2" v="13666"/>
    </bk>
    <bk>
      <rc t="2" v="13667"/>
    </bk>
    <bk>
      <rc t="2" v="13668"/>
    </bk>
    <bk>
      <rc t="2" v="13669"/>
    </bk>
    <bk>
      <rc t="2" v="13670"/>
    </bk>
    <bk>
      <rc t="2" v="13671"/>
    </bk>
    <bk>
      <rc t="2" v="13672"/>
    </bk>
    <bk>
      <rc t="2" v="13673"/>
    </bk>
    <bk>
      <rc t="2" v="13674"/>
    </bk>
    <bk>
      <rc t="2" v="13675"/>
    </bk>
    <bk>
      <rc t="2" v="13676"/>
    </bk>
    <bk>
      <rc t="2" v="13677"/>
    </bk>
    <bk>
      <rc t="2" v="13678"/>
    </bk>
    <bk>
      <rc t="2" v="13679"/>
    </bk>
    <bk>
      <rc t="2" v="13680"/>
    </bk>
    <bk>
      <rc t="2" v="13681"/>
    </bk>
    <bk>
      <rc t="2" v="13682"/>
    </bk>
    <bk>
      <rc t="2" v="13683"/>
    </bk>
    <bk>
      <rc t="2" v="13684"/>
    </bk>
    <bk>
      <rc t="2" v="13685"/>
    </bk>
    <bk>
      <rc t="2" v="13686"/>
    </bk>
    <bk>
      <rc t="2" v="13687"/>
    </bk>
    <bk>
      <rc t="2" v="13688"/>
    </bk>
    <bk>
      <rc t="2" v="13689"/>
    </bk>
    <bk>
      <rc t="2" v="13690"/>
    </bk>
    <bk>
      <rc t="2" v="13691"/>
    </bk>
    <bk>
      <rc t="2" v="13692"/>
    </bk>
    <bk>
      <rc t="2" v="13693"/>
    </bk>
    <bk>
      <rc t="2" v="13694"/>
    </bk>
    <bk>
      <rc t="2" v="13695"/>
    </bk>
    <bk>
      <rc t="2" v="13696"/>
    </bk>
    <bk>
      <rc t="2" v="13697"/>
    </bk>
    <bk>
      <rc t="2" v="13698"/>
    </bk>
    <bk>
      <rc t="2" v="13699"/>
    </bk>
    <bk>
      <rc t="2" v="13700"/>
    </bk>
    <bk>
      <rc t="2" v="13701"/>
    </bk>
    <bk>
      <rc t="2" v="13702"/>
    </bk>
    <bk>
      <rc t="2" v="13703"/>
    </bk>
    <bk>
      <rc t="2" v="13704"/>
    </bk>
    <bk>
      <rc t="2" v="13705"/>
    </bk>
    <bk>
      <rc t="2" v="13706"/>
    </bk>
    <bk>
      <rc t="2" v="13707"/>
    </bk>
    <bk>
      <rc t="2" v="13708"/>
    </bk>
    <bk>
      <rc t="2" v="13709"/>
    </bk>
    <bk>
      <rc t="2" v="13710"/>
    </bk>
    <bk>
      <rc t="2" v="13711"/>
    </bk>
    <bk>
      <rc t="2" v="13712"/>
    </bk>
    <bk>
      <rc t="2" v="13713"/>
    </bk>
    <bk>
      <rc t="2" v="13714"/>
    </bk>
    <bk>
      <rc t="2" v="13715"/>
    </bk>
    <bk>
      <rc t="2" v="13716"/>
    </bk>
    <bk>
      <rc t="2" v="13717"/>
    </bk>
    <bk>
      <rc t="2" v="13718"/>
    </bk>
    <bk>
      <rc t="2" v="13719"/>
    </bk>
    <bk>
      <rc t="2" v="13720"/>
    </bk>
    <bk>
      <rc t="2" v="13721"/>
    </bk>
    <bk>
      <rc t="2" v="13722"/>
    </bk>
    <bk>
      <rc t="2" v="13723"/>
    </bk>
    <bk>
      <rc t="2" v="13724"/>
    </bk>
    <bk>
      <rc t="2" v="13725"/>
    </bk>
    <bk>
      <rc t="2" v="13726"/>
    </bk>
    <bk>
      <rc t="2" v="13727"/>
    </bk>
    <bk>
      <rc t="2" v="13728"/>
    </bk>
    <bk>
      <rc t="2" v="13729"/>
    </bk>
    <bk>
      <rc t="2" v="13730"/>
    </bk>
    <bk>
      <rc t="2" v="13731"/>
    </bk>
    <bk>
      <rc t="2" v="13732"/>
    </bk>
    <bk>
      <rc t="2" v="13733"/>
    </bk>
    <bk>
      <rc t="2" v="13734"/>
    </bk>
    <bk>
      <rc t="2" v="13735"/>
    </bk>
    <bk>
      <rc t="2" v="13736"/>
    </bk>
    <bk>
      <rc t="2" v="13737"/>
    </bk>
    <bk>
      <rc t="2" v="13738"/>
    </bk>
    <bk>
      <rc t="2" v="13739"/>
    </bk>
    <bk>
      <rc t="2" v="13740"/>
    </bk>
    <bk>
      <rc t="2" v="13741"/>
    </bk>
    <bk>
      <rc t="2" v="13742"/>
    </bk>
    <bk>
      <rc t="2" v="13743"/>
    </bk>
    <bk>
      <rc t="2" v="13744"/>
    </bk>
    <bk>
      <rc t="2" v="13745"/>
    </bk>
    <bk>
      <rc t="2" v="13746"/>
    </bk>
    <bk>
      <rc t="2" v="13747"/>
    </bk>
    <bk>
      <rc t="2" v="13748"/>
    </bk>
    <bk>
      <rc t="2" v="13749"/>
    </bk>
    <bk>
      <rc t="2" v="13750"/>
    </bk>
    <bk>
      <rc t="2" v="13751"/>
    </bk>
    <bk>
      <rc t="2" v="13752"/>
    </bk>
    <bk>
      <rc t="2" v="13753"/>
    </bk>
    <bk>
      <rc t="2" v="13754"/>
    </bk>
    <bk>
      <rc t="2" v="13755"/>
    </bk>
    <bk>
      <rc t="2" v="13756"/>
    </bk>
    <bk>
      <rc t="2" v="13757"/>
    </bk>
    <bk>
      <rc t="2" v="13758"/>
    </bk>
    <bk>
      <rc t="2" v="13759"/>
    </bk>
    <bk>
      <rc t="2" v="13760"/>
    </bk>
    <bk>
      <rc t="2" v="13761"/>
    </bk>
    <bk>
      <rc t="2" v="13762"/>
    </bk>
    <bk>
      <rc t="2" v="13763"/>
    </bk>
    <bk>
      <rc t="2" v="13764"/>
    </bk>
    <bk>
      <rc t="2" v="13765"/>
    </bk>
    <bk>
      <rc t="2" v="13766"/>
    </bk>
    <bk>
      <rc t="2" v="13767"/>
    </bk>
    <bk>
      <rc t="2" v="13768"/>
    </bk>
    <bk>
      <rc t="2" v="13769"/>
    </bk>
    <bk>
      <rc t="2" v="13770"/>
    </bk>
    <bk>
      <rc t="2" v="13771"/>
    </bk>
    <bk>
      <rc t="2" v="13772"/>
    </bk>
    <bk>
      <rc t="2" v="13773"/>
    </bk>
    <bk>
      <rc t="2" v="13774"/>
    </bk>
    <bk>
      <rc t="2" v="13775"/>
    </bk>
    <bk>
      <rc t="2" v="13776"/>
    </bk>
    <bk>
      <rc t="2" v="13777"/>
    </bk>
    <bk>
      <rc t="2" v="13778"/>
    </bk>
    <bk>
      <rc t="2" v="13779"/>
    </bk>
    <bk>
      <rc t="2" v="13780"/>
    </bk>
    <bk>
      <rc t="2" v="13781"/>
    </bk>
    <bk>
      <rc t="2" v="13782"/>
    </bk>
    <bk>
      <rc t="2" v="13783"/>
    </bk>
    <bk>
      <rc t="2" v="13784"/>
    </bk>
    <bk>
      <rc t="2" v="13785"/>
    </bk>
    <bk>
      <rc t="2" v="13786"/>
    </bk>
    <bk>
      <rc t="2" v="13787"/>
    </bk>
    <bk>
      <rc t="2" v="13788"/>
    </bk>
    <bk>
      <rc t="2" v="13789"/>
    </bk>
    <bk>
      <rc t="2" v="13790"/>
    </bk>
    <bk>
      <rc t="2" v="13791"/>
    </bk>
    <bk>
      <rc t="2" v="13792"/>
    </bk>
    <bk>
      <rc t="2" v="13793"/>
    </bk>
    <bk>
      <rc t="2" v="13794"/>
    </bk>
    <bk>
      <rc t="2" v="13795"/>
    </bk>
    <bk>
      <rc t="2" v="13796"/>
    </bk>
    <bk>
      <rc t="2" v="13797"/>
    </bk>
    <bk>
      <rc t="2" v="13798"/>
    </bk>
    <bk>
      <rc t="2" v="13799"/>
    </bk>
    <bk>
      <rc t="2" v="13800"/>
    </bk>
    <bk>
      <rc t="2" v="13801"/>
    </bk>
    <bk>
      <rc t="2" v="13802"/>
    </bk>
    <bk>
      <rc t="2" v="13803"/>
    </bk>
    <bk>
      <rc t="2" v="13804"/>
    </bk>
    <bk>
      <rc t="2" v="13805"/>
    </bk>
    <bk>
      <rc t="2" v="13806"/>
    </bk>
    <bk>
      <rc t="2" v="13807"/>
    </bk>
    <bk>
      <rc t="2" v="13808"/>
    </bk>
    <bk>
      <rc t="2" v="13809"/>
    </bk>
    <bk>
      <rc t="2" v="13810"/>
    </bk>
    <bk>
      <rc t="2" v="13811"/>
    </bk>
    <bk>
      <rc t="2" v="13812"/>
    </bk>
    <bk>
      <rc t="2" v="13813"/>
    </bk>
    <bk>
      <rc t="2" v="13814"/>
    </bk>
    <bk>
      <rc t="2" v="13815"/>
    </bk>
    <bk>
      <rc t="2" v="13816"/>
    </bk>
    <bk>
      <rc t="2" v="13817"/>
    </bk>
    <bk>
      <rc t="2" v="13818"/>
    </bk>
    <bk>
      <rc t="2" v="13819"/>
    </bk>
    <bk>
      <rc t="2" v="13820"/>
    </bk>
    <bk>
      <rc t="2" v="13821"/>
    </bk>
    <bk>
      <rc t="2" v="13822"/>
    </bk>
    <bk>
      <rc t="2" v="13823"/>
    </bk>
    <bk>
      <rc t="2" v="13824"/>
    </bk>
    <bk>
      <rc t="2" v="13825"/>
    </bk>
    <bk>
      <rc t="2" v="13826"/>
    </bk>
    <bk>
      <rc t="2" v="13827"/>
    </bk>
    <bk>
      <rc t="2" v="13828"/>
    </bk>
    <bk>
      <rc t="2" v="13829"/>
    </bk>
    <bk>
      <rc t="2" v="13830"/>
    </bk>
    <bk>
      <rc t="2" v="13831"/>
    </bk>
    <bk>
      <rc t="2" v="13832"/>
    </bk>
    <bk>
      <rc t="2" v="13833"/>
    </bk>
    <bk>
      <rc t="2" v="13834"/>
    </bk>
    <bk>
      <rc t="2" v="13835"/>
    </bk>
    <bk>
      <rc t="2" v="13836"/>
    </bk>
    <bk>
      <rc t="2" v="13837"/>
    </bk>
    <bk>
      <rc t="2" v="13838"/>
    </bk>
    <bk>
      <rc t="2" v="13839"/>
    </bk>
    <bk>
      <rc t="2" v="13840"/>
    </bk>
    <bk>
      <rc t="2" v="13841"/>
    </bk>
    <bk>
      <rc t="2" v="13842"/>
    </bk>
    <bk>
      <rc t="2" v="13843"/>
    </bk>
    <bk>
      <rc t="2" v="13844"/>
    </bk>
    <bk>
      <rc t="2" v="13845"/>
    </bk>
    <bk>
      <rc t="2" v="13846"/>
    </bk>
    <bk>
      <rc t="2" v="13847"/>
    </bk>
    <bk>
      <rc t="2" v="13848"/>
    </bk>
    <bk>
      <rc t="2" v="13849"/>
    </bk>
    <bk>
      <rc t="2" v="13850"/>
    </bk>
    <bk>
      <rc t="2" v="13851"/>
    </bk>
    <bk>
      <rc t="2" v="13852"/>
    </bk>
    <bk>
      <rc t="2" v="13853"/>
    </bk>
    <bk>
      <rc t="2" v="13854"/>
    </bk>
    <bk>
      <rc t="2" v="13855"/>
    </bk>
    <bk>
      <rc t="2" v="13856"/>
    </bk>
    <bk>
      <rc t="2" v="13857"/>
    </bk>
    <bk>
      <rc t="2" v="13858"/>
    </bk>
    <bk>
      <rc t="2" v="13859"/>
    </bk>
    <bk>
      <rc t="2" v="13860"/>
    </bk>
    <bk>
      <rc t="2" v="13861"/>
    </bk>
    <bk>
      <rc t="2" v="13862"/>
    </bk>
    <bk>
      <rc t="2" v="13863"/>
    </bk>
    <bk>
      <rc t="2" v="13864"/>
    </bk>
    <bk>
      <rc t="2" v="13865"/>
    </bk>
    <bk>
      <rc t="2" v="13866"/>
    </bk>
    <bk>
      <rc t="2" v="13867"/>
    </bk>
    <bk>
      <rc t="2" v="13868"/>
    </bk>
    <bk>
      <rc t="2" v="13869"/>
    </bk>
    <bk>
      <rc t="2" v="13870"/>
    </bk>
    <bk>
      <rc t="2" v="13871"/>
    </bk>
    <bk>
      <rc t="2" v="13872"/>
    </bk>
    <bk>
      <rc t="2" v="13873"/>
    </bk>
    <bk>
      <rc t="2" v="13874"/>
    </bk>
    <bk>
      <rc t="2" v="13875"/>
    </bk>
    <bk>
      <rc t="2" v="13876"/>
    </bk>
    <bk>
      <rc t="2" v="13877"/>
    </bk>
    <bk>
      <rc t="2" v="13878"/>
    </bk>
    <bk>
      <rc t="2" v="13879"/>
    </bk>
    <bk>
      <rc t="2" v="13880"/>
    </bk>
    <bk>
      <rc t="2" v="13881"/>
    </bk>
    <bk>
      <rc t="2" v="13882"/>
    </bk>
    <bk>
      <rc t="2" v="13883"/>
    </bk>
    <bk>
      <rc t="2" v="13884"/>
    </bk>
    <bk>
      <rc t="2" v="13885"/>
    </bk>
    <bk>
      <rc t="2" v="13886"/>
    </bk>
    <bk>
      <rc t="2" v="13887"/>
    </bk>
    <bk>
      <rc t="2" v="13888"/>
    </bk>
    <bk>
      <rc t="2" v="13889"/>
    </bk>
    <bk>
      <rc t="2" v="13890"/>
    </bk>
    <bk>
      <rc t="2" v="13891"/>
    </bk>
    <bk>
      <rc t="2" v="13892"/>
    </bk>
    <bk>
      <rc t="2" v="13893"/>
    </bk>
    <bk>
      <rc t="2" v="13894"/>
    </bk>
    <bk>
      <rc t="2" v="13895"/>
    </bk>
    <bk>
      <rc t="2" v="13896"/>
    </bk>
    <bk>
      <rc t="2" v="13897"/>
    </bk>
    <bk>
      <rc t="2" v="13898"/>
    </bk>
    <bk>
      <rc t="2" v="13899"/>
    </bk>
    <bk>
      <rc t="2" v="13900"/>
    </bk>
    <bk>
      <rc t="2" v="13901"/>
    </bk>
    <bk>
      <rc t="2" v="13902"/>
    </bk>
    <bk>
      <rc t="2" v="13903"/>
    </bk>
    <bk>
      <rc t="2" v="13904"/>
    </bk>
    <bk>
      <rc t="2" v="13905"/>
    </bk>
    <bk>
      <rc t="2" v="13906"/>
    </bk>
    <bk>
      <rc t="2" v="13907"/>
    </bk>
    <bk>
      <rc t="2" v="13908"/>
    </bk>
    <bk>
      <rc t="2" v="13909"/>
    </bk>
    <bk>
      <rc t="2" v="13910"/>
    </bk>
    <bk>
      <rc t="2" v="13911"/>
    </bk>
    <bk>
      <rc t="2" v="13912"/>
    </bk>
    <bk>
      <rc t="2" v="13913"/>
    </bk>
    <bk>
      <rc t="2" v="13914"/>
    </bk>
    <bk>
      <rc t="2" v="13915"/>
    </bk>
    <bk>
      <rc t="2" v="13916"/>
    </bk>
    <bk>
      <rc t="2" v="13917"/>
    </bk>
    <bk>
      <rc t="2" v="13918"/>
    </bk>
    <bk>
      <rc t="2" v="13919"/>
    </bk>
    <bk>
      <rc t="2" v="13920"/>
    </bk>
    <bk>
      <rc t="2" v="13921"/>
    </bk>
    <bk>
      <rc t="2" v="13922"/>
    </bk>
    <bk>
      <rc t="2" v="13923"/>
    </bk>
    <bk>
      <rc t="2" v="13924"/>
    </bk>
    <bk>
      <rc t="2" v="13925"/>
    </bk>
    <bk>
      <rc t="2" v="13926"/>
    </bk>
    <bk>
      <rc t="2" v="13927"/>
    </bk>
    <bk>
      <rc t="2" v="13928"/>
    </bk>
    <bk>
      <rc t="2" v="13929"/>
    </bk>
    <bk>
      <rc t="2" v="13930"/>
    </bk>
    <bk>
      <rc t="2" v="13931"/>
    </bk>
    <bk>
      <rc t="2" v="13932"/>
    </bk>
    <bk>
      <rc t="2" v="13933"/>
    </bk>
    <bk>
      <rc t="2" v="13934"/>
    </bk>
    <bk>
      <rc t="2" v="13935"/>
    </bk>
    <bk>
      <rc t="2" v="13936"/>
    </bk>
    <bk>
      <rc t="2" v="13937"/>
    </bk>
    <bk>
      <rc t="2" v="13938"/>
    </bk>
    <bk>
      <rc t="2" v="13939"/>
    </bk>
    <bk>
      <rc t="2" v="13940"/>
    </bk>
    <bk>
      <rc t="2" v="13941"/>
    </bk>
    <bk>
      <rc t="2" v="13942"/>
    </bk>
    <bk>
      <rc t="2" v="13943"/>
    </bk>
    <bk>
      <rc t="2" v="13944"/>
    </bk>
    <bk>
      <rc t="2" v="13945"/>
    </bk>
    <bk>
      <rc t="2" v="13946"/>
    </bk>
    <bk>
      <rc t="2" v="13947"/>
    </bk>
    <bk>
      <rc t="2" v="13948"/>
    </bk>
    <bk>
      <rc t="2" v="13949"/>
    </bk>
    <bk>
      <rc t="2" v="13950"/>
    </bk>
    <bk>
      <rc t="2" v="13951"/>
    </bk>
    <bk>
      <rc t="2" v="13952"/>
    </bk>
    <bk>
      <rc t="2" v="13953"/>
    </bk>
    <bk>
      <rc t="2" v="13954"/>
    </bk>
    <bk>
      <rc t="2" v="13955"/>
    </bk>
    <bk>
      <rc t="2" v="13956"/>
    </bk>
    <bk>
      <rc t="2" v="13957"/>
    </bk>
    <bk>
      <rc t="2" v="13958"/>
    </bk>
    <bk>
      <rc t="2" v="13959"/>
    </bk>
    <bk>
      <rc t="2" v="13960"/>
    </bk>
    <bk>
      <rc t="2" v="13961"/>
    </bk>
    <bk>
      <rc t="2" v="13962"/>
    </bk>
    <bk>
      <rc t="2" v="13963"/>
    </bk>
    <bk>
      <rc t="2" v="13964"/>
    </bk>
    <bk>
      <rc t="2" v="13965"/>
    </bk>
    <bk>
      <rc t="2" v="13966"/>
    </bk>
    <bk>
      <rc t="2" v="13967"/>
    </bk>
    <bk>
      <rc t="2" v="13968"/>
    </bk>
    <bk>
      <rc t="2" v="13969"/>
    </bk>
    <bk>
      <rc t="2" v="13970"/>
    </bk>
    <bk>
      <rc t="2" v="13971"/>
    </bk>
    <bk>
      <rc t="2" v="13972"/>
    </bk>
    <bk>
      <rc t="2" v="13973"/>
    </bk>
    <bk>
      <rc t="2" v="13974"/>
    </bk>
    <bk>
      <rc t="2" v="13975"/>
    </bk>
    <bk>
      <rc t="2" v="13976"/>
    </bk>
    <bk>
      <rc t="2" v="13977"/>
    </bk>
    <bk>
      <rc t="2" v="13978"/>
    </bk>
    <bk>
      <rc t="2" v="13979"/>
    </bk>
    <bk>
      <rc t="2" v="13980"/>
    </bk>
    <bk>
      <rc t="2" v="13981"/>
    </bk>
    <bk>
      <rc t="2" v="13982"/>
    </bk>
    <bk>
      <rc t="2" v="13983"/>
    </bk>
    <bk>
      <rc t="2" v="13984"/>
    </bk>
    <bk>
      <rc t="2" v="13985"/>
    </bk>
    <bk>
      <rc t="2" v="13986"/>
    </bk>
    <bk>
      <rc t="2" v="13987"/>
    </bk>
    <bk>
      <rc t="2" v="13988"/>
    </bk>
    <bk>
      <rc t="2" v="13989"/>
    </bk>
    <bk>
      <rc t="2" v="13990"/>
    </bk>
    <bk>
      <rc t="2" v="13991"/>
    </bk>
    <bk>
      <rc t="2" v="13992"/>
    </bk>
    <bk>
      <rc t="2" v="13993"/>
    </bk>
    <bk>
      <rc t="2" v="13994"/>
    </bk>
    <bk>
      <rc t="2" v="13995"/>
    </bk>
    <bk>
      <rc t="2" v="13996"/>
    </bk>
    <bk>
      <rc t="2" v="13997"/>
    </bk>
    <bk>
      <rc t="2" v="13998"/>
    </bk>
    <bk>
      <rc t="2" v="13999"/>
    </bk>
    <bk>
      <rc t="2" v="14000"/>
    </bk>
    <bk>
      <rc t="2" v="14001"/>
    </bk>
    <bk>
      <rc t="2" v="14002"/>
    </bk>
    <bk>
      <rc t="2" v="14003"/>
    </bk>
    <bk>
      <rc t="2" v="14004"/>
    </bk>
    <bk>
      <rc t="2" v="14005"/>
    </bk>
    <bk>
      <rc t="2" v="14006"/>
    </bk>
    <bk>
      <rc t="2" v="14007"/>
    </bk>
    <bk>
      <rc t="2" v="14008"/>
    </bk>
    <bk>
      <rc t="2" v="14009"/>
    </bk>
    <bk>
      <rc t="2" v="14010"/>
    </bk>
    <bk>
      <rc t="2" v="14011"/>
    </bk>
    <bk>
      <rc t="2" v="14012"/>
    </bk>
    <bk>
      <rc t="2" v="14013"/>
    </bk>
    <bk>
      <rc t="2" v="14014"/>
    </bk>
    <bk>
      <rc t="2" v="14015"/>
    </bk>
    <bk>
      <rc t="2" v="14016"/>
    </bk>
    <bk>
      <rc t="2" v="14017"/>
    </bk>
    <bk>
      <rc t="2" v="14018"/>
    </bk>
    <bk>
      <rc t="2" v="14019"/>
    </bk>
    <bk>
      <rc t="2" v="14020"/>
    </bk>
    <bk>
      <rc t="2" v="14021"/>
    </bk>
    <bk>
      <rc t="2" v="14022"/>
    </bk>
    <bk>
      <rc t="2" v="14023"/>
    </bk>
    <bk>
      <rc t="2" v="14024"/>
    </bk>
    <bk>
      <rc t="2" v="14025"/>
    </bk>
    <bk>
      <rc t="2" v="14026"/>
    </bk>
    <bk>
      <rc t="2" v="14027"/>
    </bk>
    <bk>
      <rc t="2" v="14028"/>
    </bk>
    <bk>
      <rc t="2" v="14029"/>
    </bk>
    <bk>
      <rc t="2" v="14030"/>
    </bk>
    <bk>
      <rc t="2" v="14031"/>
    </bk>
    <bk>
      <rc t="2" v="14032"/>
    </bk>
    <bk>
      <rc t="2" v="14033"/>
    </bk>
    <bk>
      <rc t="2" v="14034"/>
    </bk>
    <bk>
      <rc t="2" v="14035"/>
    </bk>
    <bk>
      <rc t="2" v="14036"/>
    </bk>
    <bk>
      <rc t="2" v="14037"/>
    </bk>
    <bk>
      <rc t="2" v="14038"/>
    </bk>
    <bk>
      <rc t="2" v="14039"/>
    </bk>
    <bk>
      <rc t="2" v="14040"/>
    </bk>
    <bk>
      <rc t="2" v="14041"/>
    </bk>
    <bk>
      <rc t="2" v="14042"/>
    </bk>
    <bk>
      <rc t="2" v="14043"/>
    </bk>
    <bk>
      <rc t="2" v="14044"/>
    </bk>
    <bk>
      <rc t="2" v="14045"/>
    </bk>
    <bk>
      <rc t="2" v="14046"/>
    </bk>
    <bk>
      <rc t="2" v="14047"/>
    </bk>
    <bk>
      <rc t="2" v="14048"/>
    </bk>
    <bk>
      <rc t="2" v="14049"/>
    </bk>
    <bk>
      <rc t="2" v="14050"/>
    </bk>
    <bk>
      <rc t="2" v="14051"/>
    </bk>
    <bk>
      <rc t="2" v="14052"/>
    </bk>
    <bk>
      <rc t="2" v="14053"/>
    </bk>
    <bk>
      <rc t="2" v="14054"/>
    </bk>
    <bk>
      <rc t="2" v="14055"/>
    </bk>
    <bk>
      <rc t="2" v="14056"/>
    </bk>
    <bk>
      <rc t="2" v="14057"/>
    </bk>
    <bk>
      <rc t="2" v="14058"/>
    </bk>
    <bk>
      <rc t="2" v="14059"/>
    </bk>
    <bk>
      <rc t="2" v="14060"/>
    </bk>
    <bk>
      <rc t="2" v="14061"/>
    </bk>
    <bk>
      <rc t="2" v="14062"/>
    </bk>
    <bk>
      <rc t="2" v="14063"/>
    </bk>
    <bk>
      <rc t="2" v="14064"/>
    </bk>
    <bk>
      <rc t="2" v="14065"/>
    </bk>
    <bk>
      <rc t="2" v="14066"/>
    </bk>
    <bk>
      <rc t="2" v="14067"/>
    </bk>
    <bk>
      <rc t="2" v="14068"/>
    </bk>
    <bk>
      <rc t="2" v="14069"/>
    </bk>
    <bk>
      <rc t="2" v="14070"/>
    </bk>
    <bk>
      <rc t="2" v="14071"/>
    </bk>
    <bk>
      <rc t="2" v="14072"/>
    </bk>
    <bk>
      <rc t="2" v="14073"/>
    </bk>
    <bk>
      <rc t="2" v="14074"/>
    </bk>
    <bk>
      <rc t="2" v="14075"/>
    </bk>
    <bk>
      <rc t="2" v="14076"/>
    </bk>
    <bk>
      <rc t="2" v="14077"/>
    </bk>
    <bk>
      <rc t="2" v="14078"/>
    </bk>
    <bk>
      <rc t="2" v="14079"/>
    </bk>
    <bk>
      <rc t="2" v="14080"/>
    </bk>
    <bk>
      <rc t="2" v="14081"/>
    </bk>
    <bk>
      <rc t="2" v="14082"/>
    </bk>
    <bk>
      <rc t="2" v="14083"/>
    </bk>
    <bk>
      <rc t="2" v="14084"/>
    </bk>
    <bk>
      <rc t="2" v="14085"/>
    </bk>
    <bk>
      <rc t="2" v="14086"/>
    </bk>
    <bk>
      <rc t="2" v="14087"/>
    </bk>
    <bk>
      <rc t="2" v="14088"/>
    </bk>
    <bk>
      <rc t="2" v="14089"/>
    </bk>
    <bk>
      <rc t="2" v="14090"/>
    </bk>
    <bk>
      <rc t="2" v="14091"/>
    </bk>
    <bk>
      <rc t="2" v="14092"/>
    </bk>
    <bk>
      <rc t="2" v="14093"/>
    </bk>
    <bk>
      <rc t="2" v="14094"/>
    </bk>
    <bk>
      <rc t="2" v="14095"/>
    </bk>
    <bk>
      <rc t="2" v="14096"/>
    </bk>
    <bk>
      <rc t="2" v="14097"/>
    </bk>
    <bk>
      <rc t="2" v="14098"/>
    </bk>
    <bk>
      <rc t="2" v="14099"/>
    </bk>
    <bk>
      <rc t="2" v="14100"/>
    </bk>
    <bk>
      <rc t="2" v="14101"/>
    </bk>
    <bk>
      <rc t="2" v="14102"/>
    </bk>
    <bk>
      <rc t="2" v="14103"/>
    </bk>
    <bk>
      <rc t="2" v="14104"/>
    </bk>
    <bk>
      <rc t="2" v="14105"/>
    </bk>
    <bk>
      <rc t="2" v="14106"/>
    </bk>
    <bk>
      <rc t="2" v="14107"/>
    </bk>
    <bk>
      <rc t="2" v="14108"/>
    </bk>
    <bk>
      <rc t="2" v="14109"/>
    </bk>
    <bk>
      <rc t="2" v="14110"/>
    </bk>
    <bk>
      <rc t="2" v="14111"/>
    </bk>
    <bk>
      <rc t="2" v="14112"/>
    </bk>
    <bk>
      <rc t="2" v="14113"/>
    </bk>
    <bk>
      <rc t="2" v="14114"/>
    </bk>
    <bk>
      <rc t="2" v="14115"/>
    </bk>
    <bk>
      <rc t="2" v="14116"/>
    </bk>
    <bk>
      <rc t="2" v="14117"/>
    </bk>
    <bk>
      <rc t="2" v="14118"/>
    </bk>
    <bk>
      <rc t="2" v="14119"/>
    </bk>
    <bk>
      <rc t="2" v="14120"/>
    </bk>
    <bk>
      <rc t="2" v="14121"/>
    </bk>
    <bk>
      <rc t="2" v="14122"/>
    </bk>
    <bk>
      <rc t="2" v="14123"/>
    </bk>
    <bk>
      <rc t="2" v="14124"/>
    </bk>
    <bk>
      <rc t="2" v="14125"/>
    </bk>
    <bk>
      <rc t="2" v="14126"/>
    </bk>
    <bk>
      <rc t="2" v="14127"/>
    </bk>
    <bk>
      <rc t="2" v="14128"/>
    </bk>
    <bk>
      <rc t="2" v="14129"/>
    </bk>
    <bk>
      <rc t="2" v="14130"/>
    </bk>
    <bk>
      <rc t="2" v="14131"/>
    </bk>
    <bk>
      <rc t="2" v="14132"/>
    </bk>
    <bk>
      <rc t="2" v="14133"/>
    </bk>
    <bk>
      <rc t="2" v="14134"/>
    </bk>
    <bk>
      <rc t="2" v="14135"/>
    </bk>
    <bk>
      <rc t="2" v="14136"/>
    </bk>
    <bk>
      <rc t="2" v="14137"/>
    </bk>
    <bk>
      <rc t="2" v="14138"/>
    </bk>
    <bk>
      <rc t="2" v="14139"/>
    </bk>
    <bk>
      <rc t="2" v="14140"/>
    </bk>
    <bk>
      <rc t="2" v="14141"/>
    </bk>
    <bk>
      <rc t="2" v="14142"/>
    </bk>
    <bk>
      <rc t="2" v="14143"/>
    </bk>
    <bk>
      <rc t="2" v="14144"/>
    </bk>
    <bk>
      <rc t="2" v="14145"/>
    </bk>
    <bk>
      <rc t="2" v="14146"/>
    </bk>
    <bk>
      <rc t="2" v="14147"/>
    </bk>
    <bk>
      <rc t="2" v="14148"/>
    </bk>
    <bk>
      <rc t="2" v="14149"/>
    </bk>
    <bk>
      <rc t="2" v="14150"/>
    </bk>
    <bk>
      <rc t="2" v="14151"/>
    </bk>
    <bk>
      <rc t="2" v="14152"/>
    </bk>
    <bk>
      <rc t="2" v="14153"/>
    </bk>
    <bk>
      <rc t="2" v="14154"/>
    </bk>
    <bk>
      <rc t="2" v="14155"/>
    </bk>
    <bk>
      <rc t="2" v="14156"/>
    </bk>
    <bk>
      <rc t="2" v="14157"/>
    </bk>
    <bk>
      <rc t="2" v="14158"/>
    </bk>
    <bk>
      <rc t="2" v="14159"/>
    </bk>
    <bk>
      <rc t="2" v="14160"/>
    </bk>
    <bk>
      <rc t="2" v="14161"/>
    </bk>
    <bk>
      <rc t="2" v="14162"/>
    </bk>
    <bk>
      <rc t="2" v="14163"/>
    </bk>
    <bk>
      <rc t="2" v="14164"/>
    </bk>
    <bk>
      <rc t="2" v="14165"/>
    </bk>
    <bk>
      <rc t="2" v="14166"/>
    </bk>
    <bk>
      <rc t="2" v="14167"/>
    </bk>
    <bk>
      <rc t="2" v="14168"/>
    </bk>
    <bk>
      <rc t="2" v="14169"/>
    </bk>
    <bk>
      <rc t="2" v="14170"/>
    </bk>
    <bk>
      <rc t="2" v="14171"/>
    </bk>
    <bk>
      <rc t="2" v="14172"/>
    </bk>
    <bk>
      <rc t="2" v="14173"/>
    </bk>
    <bk>
      <rc t="2" v="14174"/>
    </bk>
    <bk>
      <rc t="2" v="14175"/>
    </bk>
    <bk>
      <rc t="2" v="14176"/>
    </bk>
    <bk>
      <rc t="2" v="14177"/>
    </bk>
    <bk>
      <rc t="2" v="14178"/>
    </bk>
    <bk>
      <rc t="2" v="14179"/>
    </bk>
    <bk>
      <rc t="2" v="14180"/>
    </bk>
    <bk>
      <rc t="2" v="14181"/>
    </bk>
    <bk>
      <rc t="2" v="14182"/>
    </bk>
    <bk>
      <rc t="2" v="14183"/>
    </bk>
    <bk>
      <rc t="2" v="14184"/>
    </bk>
    <bk>
      <rc t="2" v="14185"/>
    </bk>
    <bk>
      <rc t="2" v="14186"/>
    </bk>
    <bk>
      <rc t="2" v="14187"/>
    </bk>
    <bk>
      <rc t="2" v="14188"/>
    </bk>
    <bk>
      <rc t="2" v="14189"/>
    </bk>
    <bk>
      <rc t="2" v="14190"/>
    </bk>
    <bk>
      <rc t="2" v="14191"/>
    </bk>
    <bk>
      <rc t="2" v="14192"/>
    </bk>
    <bk>
      <rc t="2" v="14193"/>
    </bk>
    <bk>
      <rc t="2" v="14194"/>
    </bk>
    <bk>
      <rc t="2" v="14195"/>
    </bk>
    <bk>
      <rc t="2" v="14196"/>
    </bk>
    <bk>
      <rc t="2" v="14197"/>
    </bk>
    <bk>
      <rc t="2" v="14198"/>
    </bk>
    <bk>
      <rc t="2" v="14199"/>
    </bk>
    <bk>
      <rc t="2" v="14200"/>
    </bk>
    <bk>
      <rc t="2" v="14201"/>
    </bk>
    <bk>
      <rc t="2" v="14202"/>
    </bk>
    <bk>
      <rc t="2" v="14203"/>
    </bk>
    <bk>
      <rc t="2" v="14204"/>
    </bk>
    <bk>
      <rc t="2" v="14205"/>
    </bk>
    <bk>
      <rc t="2" v="14206"/>
    </bk>
    <bk>
      <rc t="2" v="14207"/>
    </bk>
    <bk>
      <rc t="2" v="14208"/>
    </bk>
    <bk>
      <rc t="2" v="14209"/>
    </bk>
    <bk>
      <rc t="2" v="14210"/>
    </bk>
    <bk>
      <rc t="2" v="14211"/>
    </bk>
    <bk>
      <rc t="2" v="14212"/>
    </bk>
    <bk>
      <rc t="2" v="14213"/>
    </bk>
    <bk>
      <rc t="2" v="14214"/>
    </bk>
    <bk>
      <rc t="2" v="14215"/>
    </bk>
    <bk>
      <rc t="2" v="14216"/>
    </bk>
    <bk>
      <rc t="2" v="14217"/>
    </bk>
    <bk>
      <rc t="2" v="14218"/>
    </bk>
    <bk>
      <rc t="2" v="14219"/>
    </bk>
    <bk>
      <rc t="2" v="14220"/>
    </bk>
    <bk>
      <rc t="2" v="14221"/>
    </bk>
    <bk>
      <rc t="2" v="14222"/>
    </bk>
    <bk>
      <rc t="2" v="14223"/>
    </bk>
    <bk>
      <rc t="2" v="14224"/>
    </bk>
    <bk>
      <rc t="2" v="14225"/>
    </bk>
    <bk>
      <rc t="2" v="14226"/>
    </bk>
    <bk>
      <rc t="2" v="14227"/>
    </bk>
    <bk>
      <rc t="2" v="14228"/>
    </bk>
    <bk>
      <rc t="2" v="14229"/>
    </bk>
    <bk>
      <rc t="2" v="14230"/>
    </bk>
    <bk>
      <rc t="2" v="14231"/>
    </bk>
    <bk>
      <rc t="2" v="14232"/>
    </bk>
    <bk>
      <rc t="2" v="14233"/>
    </bk>
    <bk>
      <rc t="2" v="14234"/>
    </bk>
    <bk>
      <rc t="2" v="14235"/>
    </bk>
    <bk>
      <rc t="2" v="14236"/>
    </bk>
    <bk>
      <rc t="2" v="14237"/>
    </bk>
    <bk>
      <rc t="2" v="14238"/>
    </bk>
    <bk>
      <rc t="2" v="14239"/>
    </bk>
    <bk>
      <rc t="2" v="14240"/>
    </bk>
    <bk>
      <rc t="2" v="14241"/>
    </bk>
    <bk>
      <rc t="2" v="14242"/>
    </bk>
    <bk>
      <rc t="2" v="14243"/>
    </bk>
    <bk>
      <rc t="2" v="14244"/>
    </bk>
    <bk>
      <rc t="2" v="14245"/>
    </bk>
    <bk>
      <rc t="2" v="14246"/>
    </bk>
    <bk>
      <rc t="2" v="14247"/>
    </bk>
    <bk>
      <rc t="2" v="14248"/>
    </bk>
    <bk>
      <rc t="2" v="14249"/>
    </bk>
    <bk>
      <rc t="2" v="14250"/>
    </bk>
    <bk>
      <rc t="2" v="14251"/>
    </bk>
    <bk>
      <rc t="2" v="14252"/>
    </bk>
    <bk>
      <rc t="2" v="14253"/>
    </bk>
    <bk>
      <rc t="2" v="14254"/>
    </bk>
    <bk>
      <rc t="2" v="14255"/>
    </bk>
    <bk>
      <rc t="2" v="14256"/>
    </bk>
    <bk>
      <rc t="2" v="14257"/>
    </bk>
    <bk>
      <rc t="2" v="14258"/>
    </bk>
    <bk>
      <rc t="2" v="14259"/>
    </bk>
    <bk>
      <rc t="2" v="14260"/>
    </bk>
    <bk>
      <rc t="2" v="14261"/>
    </bk>
    <bk>
      <rc t="2" v="14262"/>
    </bk>
    <bk>
      <rc t="2" v="14263"/>
    </bk>
    <bk>
      <rc t="2" v="14264"/>
    </bk>
    <bk>
      <rc t="2" v="14265"/>
    </bk>
    <bk>
      <rc t="2" v="14266"/>
    </bk>
    <bk>
      <rc t="2" v="14267"/>
    </bk>
    <bk>
      <rc t="2" v="14268"/>
    </bk>
    <bk>
      <rc t="2" v="14269"/>
    </bk>
    <bk>
      <rc t="2" v="14270"/>
    </bk>
    <bk>
      <rc t="2" v="14271"/>
    </bk>
    <bk>
      <rc t="2" v="14272"/>
    </bk>
    <bk>
      <rc t="2" v="14273"/>
    </bk>
    <bk>
      <rc t="2" v="14274"/>
    </bk>
    <bk>
      <rc t="2" v="14275"/>
    </bk>
    <bk>
      <rc t="2" v="14276"/>
    </bk>
    <bk>
      <rc t="2" v="14277"/>
    </bk>
    <bk>
      <rc t="2" v="14278"/>
    </bk>
    <bk>
      <rc t="2" v="14279"/>
    </bk>
    <bk>
      <rc t="2" v="14280"/>
    </bk>
    <bk>
      <rc t="2" v="14281"/>
    </bk>
    <bk>
      <rc t="2" v="14282"/>
    </bk>
    <bk>
      <rc t="2" v="14283"/>
    </bk>
    <bk>
      <rc t="2" v="14284"/>
    </bk>
    <bk>
      <rc t="2" v="14285"/>
    </bk>
    <bk>
      <rc t="2" v="14286"/>
    </bk>
    <bk>
      <rc t="2" v="14287"/>
    </bk>
    <bk>
      <rc t="2" v="14288"/>
    </bk>
    <bk>
      <rc t="2" v="14289"/>
    </bk>
    <bk>
      <rc t="2" v="14290"/>
    </bk>
    <bk>
      <rc t="2" v="14291"/>
    </bk>
    <bk>
      <rc t="2" v="14292"/>
    </bk>
    <bk>
      <rc t="2" v="14293"/>
    </bk>
    <bk>
      <rc t="2" v="14294"/>
    </bk>
    <bk>
      <rc t="2" v="14295"/>
    </bk>
    <bk>
      <rc t="2" v="14296"/>
    </bk>
    <bk>
      <rc t="2" v="14297"/>
    </bk>
    <bk>
      <rc t="2" v="14298"/>
    </bk>
    <bk>
      <rc t="2" v="14299"/>
    </bk>
    <bk>
      <rc t="2" v="14300"/>
    </bk>
    <bk>
      <rc t="2" v="14301"/>
    </bk>
    <bk>
      <rc t="2" v="14302"/>
    </bk>
    <bk>
      <rc t="2" v="14303"/>
    </bk>
    <bk>
      <rc t="2" v="14304"/>
    </bk>
    <bk>
      <rc t="2" v="14305"/>
    </bk>
    <bk>
      <rc t="2" v="14306"/>
    </bk>
    <bk>
      <rc t="2" v="14307"/>
    </bk>
    <bk>
      <rc t="2" v="14308"/>
    </bk>
    <bk>
      <rc t="2" v="14309"/>
    </bk>
    <bk>
      <rc t="2" v="14310"/>
    </bk>
    <bk>
      <rc t="2" v="14311"/>
    </bk>
    <bk>
      <rc t="2" v="14312"/>
    </bk>
    <bk>
      <rc t="2" v="14313"/>
    </bk>
    <bk>
      <rc t="2" v="14314"/>
    </bk>
    <bk>
      <rc t="2" v="14315"/>
    </bk>
    <bk>
      <rc t="2" v="14316"/>
    </bk>
    <bk>
      <rc t="2" v="14317"/>
    </bk>
    <bk>
      <rc t="2" v="14318"/>
    </bk>
    <bk>
      <rc t="2" v="14319"/>
    </bk>
    <bk>
      <rc t="2" v="14320"/>
    </bk>
    <bk>
      <rc t="2" v="14321"/>
    </bk>
    <bk>
      <rc t="2" v="14322"/>
    </bk>
    <bk>
      <rc t="2" v="14323"/>
    </bk>
    <bk>
      <rc t="2" v="14324"/>
    </bk>
    <bk>
      <rc t="2" v="14325"/>
    </bk>
    <bk>
      <rc t="2" v="14326"/>
    </bk>
    <bk>
      <rc t="2" v="14327"/>
    </bk>
    <bk>
      <rc t="2" v="14328"/>
    </bk>
    <bk>
      <rc t="2" v="14329"/>
    </bk>
    <bk>
      <rc t="2" v="14330"/>
    </bk>
    <bk>
      <rc t="2" v="14331"/>
    </bk>
    <bk>
      <rc t="2" v="14332"/>
    </bk>
    <bk>
      <rc t="2" v="14333"/>
    </bk>
    <bk>
      <rc t="2" v="14334"/>
    </bk>
    <bk>
      <rc t="2" v="14335"/>
    </bk>
    <bk>
      <rc t="2" v="14336"/>
    </bk>
    <bk>
      <rc t="2" v="14337"/>
    </bk>
    <bk>
      <rc t="2" v="14338"/>
    </bk>
    <bk>
      <rc t="2" v="14339"/>
    </bk>
    <bk>
      <rc t="2" v="14340"/>
    </bk>
    <bk>
      <rc t="2" v="14341"/>
    </bk>
    <bk>
      <rc t="2" v="14342"/>
    </bk>
    <bk>
      <rc t="2" v="14343"/>
    </bk>
    <bk>
      <rc t="2" v="14344"/>
    </bk>
    <bk>
      <rc t="2" v="14345"/>
    </bk>
    <bk>
      <rc t="2" v="14346"/>
    </bk>
    <bk>
      <rc t="2" v="14347"/>
    </bk>
    <bk>
      <rc t="2" v="14348"/>
    </bk>
    <bk>
      <rc t="2" v="14349"/>
    </bk>
    <bk>
      <rc t="2" v="14350"/>
    </bk>
    <bk>
      <rc t="2" v="14351"/>
    </bk>
    <bk>
      <rc t="2" v="14352"/>
    </bk>
    <bk>
      <rc t="2" v="14353"/>
    </bk>
    <bk>
      <rc t="2" v="14354"/>
    </bk>
    <bk>
      <rc t="2" v="14355"/>
    </bk>
    <bk>
      <rc t="2" v="14356"/>
    </bk>
    <bk>
      <rc t="2" v="14357"/>
    </bk>
    <bk>
      <rc t="2" v="14358"/>
    </bk>
    <bk>
      <rc t="2" v="14359"/>
    </bk>
    <bk>
      <rc t="2" v="14360"/>
    </bk>
    <bk>
      <rc t="2" v="14361"/>
    </bk>
    <bk>
      <rc t="2" v="14362"/>
    </bk>
    <bk>
      <rc t="2" v="14363"/>
    </bk>
    <bk>
      <rc t="2" v="14364"/>
    </bk>
    <bk>
      <rc t="2" v="14365"/>
    </bk>
    <bk>
      <rc t="2" v="14366"/>
    </bk>
    <bk>
      <rc t="2" v="14367"/>
    </bk>
    <bk>
      <rc t="2" v="14368"/>
    </bk>
    <bk>
      <rc t="2" v="14369"/>
    </bk>
    <bk>
      <rc t="2" v="14370"/>
    </bk>
    <bk>
      <rc t="2" v="14371"/>
    </bk>
    <bk>
      <rc t="2" v="14372"/>
    </bk>
    <bk>
      <rc t="2" v="14373"/>
    </bk>
    <bk>
      <rc t="2" v="14374"/>
    </bk>
    <bk>
      <rc t="2" v="14375"/>
    </bk>
    <bk>
      <rc t="2" v="14376"/>
    </bk>
    <bk>
      <rc t="2" v="14377"/>
    </bk>
    <bk>
      <rc t="2" v="14378"/>
    </bk>
    <bk>
      <rc t="2" v="14379"/>
    </bk>
    <bk>
      <rc t="2" v="14380"/>
    </bk>
    <bk>
      <rc t="2" v="14381"/>
    </bk>
    <bk>
      <rc t="2" v="14382"/>
    </bk>
    <bk>
      <rc t="2" v="14383"/>
    </bk>
    <bk>
      <rc t="2" v="14384"/>
    </bk>
    <bk>
      <rc t="2" v="14385"/>
    </bk>
    <bk>
      <rc t="2" v="14386"/>
    </bk>
    <bk>
      <rc t="2" v="14387"/>
    </bk>
    <bk>
      <rc t="2" v="14388"/>
    </bk>
    <bk>
      <rc t="2" v="14389"/>
    </bk>
    <bk>
      <rc t="2" v="14390"/>
    </bk>
    <bk>
      <rc t="2" v="14391"/>
    </bk>
    <bk>
      <rc t="2" v="14392"/>
    </bk>
    <bk>
      <rc t="2" v="14393"/>
    </bk>
    <bk>
      <rc t="2" v="14394"/>
    </bk>
    <bk>
      <rc t="2" v="14395"/>
    </bk>
    <bk>
      <rc t="2" v="14396"/>
    </bk>
    <bk>
      <rc t="2" v="14397"/>
    </bk>
    <bk>
      <rc t="2" v="14398"/>
    </bk>
    <bk>
      <rc t="2" v="14399"/>
    </bk>
    <bk>
      <rc t="2" v="14400"/>
    </bk>
    <bk>
      <rc t="2" v="14401"/>
    </bk>
    <bk>
      <rc t="2" v="14402"/>
    </bk>
    <bk>
      <rc t="2" v="14403"/>
    </bk>
    <bk>
      <rc t="2" v="14404"/>
    </bk>
    <bk>
      <rc t="2" v="14405"/>
    </bk>
    <bk>
      <rc t="2" v="14406"/>
    </bk>
    <bk>
      <rc t="2" v="14407"/>
    </bk>
    <bk>
      <rc t="2" v="14408"/>
    </bk>
    <bk>
      <rc t="2" v="14409"/>
    </bk>
    <bk>
      <rc t="2" v="14410"/>
    </bk>
    <bk>
      <rc t="2" v="14411"/>
    </bk>
    <bk>
      <rc t="2" v="14412"/>
    </bk>
    <bk>
      <rc t="2" v="14413"/>
    </bk>
    <bk>
      <rc t="2" v="14414"/>
    </bk>
    <bk>
      <rc t="2" v="14415"/>
    </bk>
    <bk>
      <rc t="2" v="14416"/>
    </bk>
    <bk>
      <rc t="2" v="14417"/>
    </bk>
    <bk>
      <rc t="2" v="14418"/>
    </bk>
    <bk>
      <rc t="2" v="14419"/>
    </bk>
    <bk>
      <rc t="2" v="14420"/>
    </bk>
    <bk>
      <rc t="2" v="14421"/>
    </bk>
    <bk>
      <rc t="2" v="14422"/>
    </bk>
    <bk>
      <rc t="2" v="14423"/>
    </bk>
    <bk>
      <rc t="2" v="14424"/>
    </bk>
    <bk>
      <rc t="2" v="14425"/>
    </bk>
    <bk>
      <rc t="2" v="14426"/>
    </bk>
    <bk>
      <rc t="2" v="14427"/>
    </bk>
    <bk>
      <rc t="2" v="14428"/>
    </bk>
    <bk>
      <rc t="2" v="14429"/>
    </bk>
    <bk>
      <rc t="2" v="14430"/>
    </bk>
    <bk>
      <rc t="2" v="14431"/>
    </bk>
    <bk>
      <rc t="2" v="14432"/>
    </bk>
    <bk>
      <rc t="2" v="14433"/>
    </bk>
    <bk>
      <rc t="2" v="14434"/>
    </bk>
    <bk>
      <rc t="2" v="14435"/>
    </bk>
    <bk>
      <rc t="2" v="14436"/>
    </bk>
    <bk>
      <rc t="2" v="14437"/>
    </bk>
    <bk>
      <rc t="2" v="14438"/>
    </bk>
    <bk>
      <rc t="2" v="14439"/>
    </bk>
    <bk>
      <rc t="2" v="14440"/>
    </bk>
    <bk>
      <rc t="2" v="14441"/>
    </bk>
    <bk>
      <rc t="2" v="14442"/>
    </bk>
    <bk>
      <rc t="2" v="14443"/>
    </bk>
    <bk>
      <rc t="2" v="14444"/>
    </bk>
    <bk>
      <rc t="2" v="14445"/>
    </bk>
    <bk>
      <rc t="2" v="14446"/>
    </bk>
    <bk>
      <rc t="2" v="14447"/>
    </bk>
    <bk>
      <rc t="2" v="14448"/>
    </bk>
    <bk>
      <rc t="2" v="14449"/>
    </bk>
    <bk>
      <rc t="2" v="14450"/>
    </bk>
    <bk>
      <rc t="2" v="14451"/>
    </bk>
    <bk>
      <rc t="2" v="14452"/>
    </bk>
    <bk>
      <rc t="2" v="14453"/>
    </bk>
    <bk>
      <rc t="2" v="14454"/>
    </bk>
    <bk>
      <rc t="2" v="14455"/>
    </bk>
    <bk>
      <rc t="2" v="14456"/>
    </bk>
    <bk>
      <rc t="2" v="14457"/>
    </bk>
    <bk>
      <rc t="2" v="14458"/>
    </bk>
    <bk>
      <rc t="2" v="14459"/>
    </bk>
    <bk>
      <rc t="2" v="14460"/>
    </bk>
    <bk>
      <rc t="2" v="14461"/>
    </bk>
    <bk>
      <rc t="2" v="14462"/>
    </bk>
    <bk>
      <rc t="2" v="14463"/>
    </bk>
    <bk>
      <rc t="2" v="14464"/>
    </bk>
    <bk>
      <rc t="2" v="14465"/>
    </bk>
    <bk>
      <rc t="2" v="14466"/>
    </bk>
    <bk>
      <rc t="2" v="14467"/>
    </bk>
    <bk>
      <rc t="2" v="14468"/>
    </bk>
    <bk>
      <rc t="2" v="14469"/>
    </bk>
    <bk>
      <rc t="2" v="14470"/>
    </bk>
    <bk>
      <rc t="2" v="14471"/>
    </bk>
    <bk>
      <rc t="2" v="14472"/>
    </bk>
    <bk>
      <rc t="2" v="14473"/>
    </bk>
    <bk>
      <rc t="2" v="14474"/>
    </bk>
    <bk>
      <rc t="2" v="14475"/>
    </bk>
    <bk>
      <rc t="2" v="14476"/>
    </bk>
    <bk>
      <rc t="2" v="14477"/>
    </bk>
    <bk>
      <rc t="2" v="14478"/>
    </bk>
    <bk>
      <rc t="2" v="14479"/>
    </bk>
    <bk>
      <rc t="2" v="14480"/>
    </bk>
    <bk>
      <rc t="2" v="14481"/>
    </bk>
    <bk>
      <rc t="2" v="14482"/>
    </bk>
    <bk>
      <rc t="2" v="14483"/>
    </bk>
    <bk>
      <rc t="2" v="14484"/>
    </bk>
    <bk>
      <rc t="2" v="14485"/>
    </bk>
    <bk>
      <rc t="2" v="14486"/>
    </bk>
    <bk>
      <rc t="2" v="14487"/>
    </bk>
    <bk>
      <rc t="2" v="14488"/>
    </bk>
    <bk>
      <rc t="2" v="14489"/>
    </bk>
    <bk>
      <rc t="2" v="14490"/>
    </bk>
    <bk>
      <rc t="2" v="14491"/>
    </bk>
    <bk>
      <rc t="2" v="14492"/>
    </bk>
    <bk>
      <rc t="2" v="14493"/>
    </bk>
    <bk>
      <rc t="2" v="14494"/>
    </bk>
    <bk>
      <rc t="2" v="14495"/>
    </bk>
    <bk>
      <rc t="2" v="14496"/>
    </bk>
    <bk>
      <rc t="2" v="14497"/>
    </bk>
    <bk>
      <rc t="2" v="14498"/>
    </bk>
    <bk>
      <rc t="2" v="14499"/>
    </bk>
    <bk>
      <rc t="2" v="14500"/>
    </bk>
    <bk>
      <rc t="2" v="14501"/>
    </bk>
    <bk>
      <rc t="2" v="14502"/>
    </bk>
    <bk>
      <rc t="2" v="14503"/>
    </bk>
    <bk>
      <rc t="2" v="14504"/>
    </bk>
    <bk>
      <rc t="2" v="14505"/>
    </bk>
    <bk>
      <rc t="2" v="14506"/>
    </bk>
    <bk>
      <rc t="2" v="14507"/>
    </bk>
    <bk>
      <rc t="2" v="14508"/>
    </bk>
    <bk>
      <rc t="2" v="14509"/>
    </bk>
    <bk>
      <rc t="2" v="14510"/>
    </bk>
    <bk>
      <rc t="2" v="14511"/>
    </bk>
    <bk>
      <rc t="2" v="14512"/>
    </bk>
    <bk>
      <rc t="2" v="14513"/>
    </bk>
    <bk>
      <rc t="2" v="14514"/>
    </bk>
    <bk>
      <rc t="2" v="14515"/>
    </bk>
    <bk>
      <rc t="2" v="14516"/>
    </bk>
    <bk>
      <rc t="2" v="14517"/>
    </bk>
    <bk>
      <rc t="2" v="14518"/>
    </bk>
    <bk>
      <rc t="2" v="14519"/>
    </bk>
    <bk>
      <rc t="2" v="14520"/>
    </bk>
    <bk>
      <rc t="2" v="14521"/>
    </bk>
    <bk>
      <rc t="2" v="14522"/>
    </bk>
    <bk>
      <rc t="2" v="14523"/>
    </bk>
    <bk>
      <rc t="2" v="14524"/>
    </bk>
    <bk>
      <rc t="2" v="14525"/>
    </bk>
    <bk>
      <rc t="2" v="14526"/>
    </bk>
    <bk>
      <rc t="2" v="14527"/>
    </bk>
    <bk>
      <rc t="2" v="14528"/>
    </bk>
    <bk>
      <rc t="2" v="14529"/>
    </bk>
    <bk>
      <rc t="2" v="14530"/>
    </bk>
    <bk>
      <rc t="2" v="14531"/>
    </bk>
    <bk>
      <rc t="2" v="14532"/>
    </bk>
    <bk>
      <rc t="2" v="14533"/>
    </bk>
    <bk>
      <rc t="2" v="14534"/>
    </bk>
    <bk>
      <rc t="2" v="14535"/>
    </bk>
    <bk>
      <rc t="2" v="14536"/>
    </bk>
    <bk>
      <rc t="2" v="14537"/>
    </bk>
    <bk>
      <rc t="2" v="14538"/>
    </bk>
    <bk>
      <rc t="2" v="14539"/>
    </bk>
    <bk>
      <rc t="2" v="14540"/>
    </bk>
    <bk>
      <rc t="2" v="14541"/>
    </bk>
    <bk>
      <rc t="2" v="14542"/>
    </bk>
    <bk>
      <rc t="2" v="14543"/>
    </bk>
    <bk>
      <rc t="2" v="14544"/>
    </bk>
    <bk>
      <rc t="2" v="14545"/>
    </bk>
    <bk>
      <rc t="2" v="14546"/>
    </bk>
    <bk>
      <rc t="2" v="14547"/>
    </bk>
    <bk>
      <rc t="2" v="14548"/>
    </bk>
    <bk>
      <rc t="2" v="14549"/>
    </bk>
    <bk>
      <rc t="2" v="14550"/>
    </bk>
    <bk>
      <rc t="2" v="14551"/>
    </bk>
    <bk>
      <rc t="2" v="14552"/>
    </bk>
    <bk>
      <rc t="2" v="14553"/>
    </bk>
    <bk>
      <rc t="2" v="14554"/>
    </bk>
    <bk>
      <rc t="2" v="14555"/>
    </bk>
    <bk>
      <rc t="2" v="14556"/>
    </bk>
    <bk>
      <rc t="2" v="14557"/>
    </bk>
    <bk>
      <rc t="2" v="14558"/>
    </bk>
    <bk>
      <rc t="2" v="14559"/>
    </bk>
    <bk>
      <rc t="2" v="14560"/>
    </bk>
    <bk>
      <rc t="2" v="14561"/>
    </bk>
    <bk>
      <rc t="2" v="14562"/>
    </bk>
    <bk>
      <rc t="2" v="14563"/>
    </bk>
    <bk>
      <rc t="2" v="14564"/>
    </bk>
    <bk>
      <rc t="2" v="14565"/>
    </bk>
    <bk>
      <rc t="2" v="14566"/>
    </bk>
    <bk>
      <rc t="2" v="14567"/>
    </bk>
    <bk>
      <rc t="2" v="14568"/>
    </bk>
    <bk>
      <rc t="2" v="14569"/>
    </bk>
    <bk>
      <rc t="2" v="14570"/>
    </bk>
    <bk>
      <rc t="2" v="14571"/>
    </bk>
    <bk>
      <rc t="2" v="14572"/>
    </bk>
    <bk>
      <rc t="2" v="14573"/>
    </bk>
    <bk>
      <rc t="2" v="14574"/>
    </bk>
    <bk>
      <rc t="2" v="14575"/>
    </bk>
    <bk>
      <rc t="2" v="14576"/>
    </bk>
    <bk>
      <rc t="2" v="14577"/>
    </bk>
    <bk>
      <rc t="2" v="14578"/>
    </bk>
    <bk>
      <rc t="2" v="14579"/>
    </bk>
    <bk>
      <rc t="2" v="14580"/>
    </bk>
    <bk>
      <rc t="2" v="14581"/>
    </bk>
    <bk>
      <rc t="2" v="14582"/>
    </bk>
    <bk>
      <rc t="2" v="14583"/>
    </bk>
    <bk>
      <rc t="2" v="14584"/>
    </bk>
    <bk>
      <rc t="2" v="14585"/>
    </bk>
    <bk>
      <rc t="2" v="14586"/>
    </bk>
    <bk>
      <rc t="2" v="14587"/>
    </bk>
    <bk>
      <rc t="2" v="14588"/>
    </bk>
    <bk>
      <rc t="2" v="14589"/>
    </bk>
    <bk>
      <rc t="2" v="14590"/>
    </bk>
    <bk>
      <rc t="2" v="14591"/>
    </bk>
    <bk>
      <rc t="2" v="14592"/>
    </bk>
    <bk>
      <rc t="2" v="14593"/>
    </bk>
    <bk>
      <rc t="2" v="14594"/>
    </bk>
    <bk>
      <rc t="2" v="14595"/>
    </bk>
    <bk>
      <rc t="2" v="14596"/>
    </bk>
    <bk>
      <rc t="2" v="14597"/>
    </bk>
    <bk>
      <rc t="2" v="14598"/>
    </bk>
    <bk>
      <rc t="2" v="14599"/>
    </bk>
    <bk>
      <rc t="2" v="14600"/>
    </bk>
    <bk>
      <rc t="2" v="14601"/>
    </bk>
    <bk>
      <rc t="2" v="14602"/>
    </bk>
    <bk>
      <rc t="2" v="14603"/>
    </bk>
    <bk>
      <rc t="2" v="14604"/>
    </bk>
    <bk>
      <rc t="2" v="14605"/>
    </bk>
    <bk>
      <rc t="2" v="14606"/>
    </bk>
    <bk>
      <rc t="2" v="14607"/>
    </bk>
    <bk>
      <rc t="2" v="14608"/>
    </bk>
    <bk>
      <rc t="2" v="14609"/>
    </bk>
    <bk>
      <rc t="2" v="14610"/>
    </bk>
    <bk>
      <rc t="2" v="14611"/>
    </bk>
    <bk>
      <rc t="2" v="14612"/>
    </bk>
    <bk>
      <rc t="2" v="14613"/>
    </bk>
    <bk>
      <rc t="2" v="14614"/>
    </bk>
    <bk>
      <rc t="2" v="14615"/>
    </bk>
    <bk>
      <rc t="2" v="14616"/>
    </bk>
    <bk>
      <rc t="2" v="14617"/>
    </bk>
    <bk>
      <rc t="2" v="14618"/>
    </bk>
    <bk>
      <rc t="2" v="14619"/>
    </bk>
    <bk>
      <rc t="2" v="14620"/>
    </bk>
    <bk>
      <rc t="2" v="14621"/>
    </bk>
    <bk>
      <rc t="2" v="14622"/>
    </bk>
    <bk>
      <rc t="2" v="14623"/>
    </bk>
    <bk>
      <rc t="2" v="14624"/>
    </bk>
    <bk>
      <rc t="2" v="14625"/>
    </bk>
    <bk>
      <rc t="2" v="14626"/>
    </bk>
    <bk>
      <rc t="2" v="14627"/>
    </bk>
    <bk>
      <rc t="2" v="14628"/>
    </bk>
    <bk>
      <rc t="2" v="14629"/>
    </bk>
    <bk>
      <rc t="2" v="14630"/>
    </bk>
    <bk>
      <rc t="2" v="14631"/>
    </bk>
    <bk>
      <rc t="2" v="14632"/>
    </bk>
    <bk>
      <rc t="2" v="14633"/>
    </bk>
    <bk>
      <rc t="2" v="14634"/>
    </bk>
    <bk>
      <rc t="2" v="14635"/>
    </bk>
    <bk>
      <rc t="2" v="14636"/>
    </bk>
    <bk>
      <rc t="2" v="14637"/>
    </bk>
    <bk>
      <rc t="2" v="14638"/>
    </bk>
    <bk>
      <rc t="2" v="14639"/>
    </bk>
    <bk>
      <rc t="2" v="14640"/>
    </bk>
    <bk>
      <rc t="2" v="14641"/>
    </bk>
    <bk>
      <rc t="2" v="14642"/>
    </bk>
    <bk>
      <rc t="2" v="14643"/>
    </bk>
    <bk>
      <rc t="2" v="14644"/>
    </bk>
    <bk>
      <rc t="2" v="14645"/>
    </bk>
    <bk>
      <rc t="2" v="14646"/>
    </bk>
    <bk>
      <rc t="2" v="14647"/>
    </bk>
    <bk>
      <rc t="2" v="14648"/>
    </bk>
    <bk>
      <rc t="2" v="14649"/>
    </bk>
    <bk>
      <rc t="2" v="14650"/>
    </bk>
    <bk>
      <rc t="2" v="14651"/>
    </bk>
    <bk>
      <rc t="2" v="14652"/>
    </bk>
    <bk>
      <rc t="2" v="14653"/>
    </bk>
    <bk>
      <rc t="2" v="14654"/>
    </bk>
    <bk>
      <rc t="2" v="14655"/>
    </bk>
    <bk>
      <rc t="2" v="14656"/>
    </bk>
    <bk>
      <rc t="2" v="14657"/>
    </bk>
    <bk>
      <rc t="2" v="14658"/>
    </bk>
    <bk>
      <rc t="2" v="14659"/>
    </bk>
    <bk>
      <rc t="2" v="14660"/>
    </bk>
    <bk>
      <rc t="2" v="14661"/>
    </bk>
    <bk>
      <rc t="2" v="14662"/>
    </bk>
    <bk>
      <rc t="2" v="14663"/>
    </bk>
    <bk>
      <rc t="2" v="14664"/>
    </bk>
    <bk>
      <rc t="2" v="14665"/>
    </bk>
    <bk>
      <rc t="2" v="14666"/>
    </bk>
    <bk>
      <rc t="2" v="14667"/>
    </bk>
    <bk>
      <rc t="2" v="14668"/>
    </bk>
    <bk>
      <rc t="2" v="14669"/>
    </bk>
    <bk>
      <rc t="2" v="14670"/>
    </bk>
    <bk>
      <rc t="2" v="14671"/>
    </bk>
    <bk>
      <rc t="2" v="14672"/>
    </bk>
    <bk>
      <rc t="2" v="14673"/>
    </bk>
    <bk>
      <rc t="2" v="14674"/>
    </bk>
    <bk>
      <rc t="2" v="14675"/>
    </bk>
    <bk>
      <rc t="2" v="14676"/>
    </bk>
    <bk>
      <rc t="2" v="14677"/>
    </bk>
    <bk>
      <rc t="2" v="14678"/>
    </bk>
    <bk>
      <rc t="2" v="14679"/>
    </bk>
    <bk>
      <rc t="2" v="14680"/>
    </bk>
    <bk>
      <rc t="2" v="14681"/>
    </bk>
    <bk>
      <rc t="2" v="14682"/>
    </bk>
    <bk>
      <rc t="2" v="14683"/>
    </bk>
    <bk>
      <rc t="2" v="14684"/>
    </bk>
    <bk>
      <rc t="2" v="14685"/>
    </bk>
    <bk>
      <rc t="2" v="14686"/>
    </bk>
    <bk>
      <rc t="2" v="14687"/>
    </bk>
    <bk>
      <rc t="2" v="14688"/>
    </bk>
    <bk>
      <rc t="2" v="14689"/>
    </bk>
    <bk>
      <rc t="2" v="14690"/>
    </bk>
    <bk>
      <rc t="2" v="14691"/>
    </bk>
    <bk>
      <rc t="2" v="14692"/>
    </bk>
    <bk>
      <rc t="2" v="14693"/>
    </bk>
    <bk>
      <rc t="2" v="14694"/>
    </bk>
    <bk>
      <rc t="2" v="14695"/>
    </bk>
    <bk>
      <rc t="2" v="14696"/>
    </bk>
    <bk>
      <rc t="2" v="14697"/>
    </bk>
    <bk>
      <rc t="2" v="14698"/>
    </bk>
    <bk>
      <rc t="2" v="14699"/>
    </bk>
    <bk>
      <rc t="2" v="14700"/>
    </bk>
    <bk>
      <rc t="2" v="14701"/>
    </bk>
    <bk>
      <rc t="2" v="14702"/>
    </bk>
    <bk>
      <rc t="2" v="14703"/>
    </bk>
    <bk>
      <rc t="2" v="14704"/>
    </bk>
    <bk>
      <rc t="2" v="14705"/>
    </bk>
    <bk>
      <rc t="2" v="14706"/>
    </bk>
    <bk>
      <rc t="2" v="14707"/>
    </bk>
    <bk>
      <rc t="2" v="14708"/>
    </bk>
    <bk>
      <rc t="2" v="14709"/>
    </bk>
    <bk>
      <rc t="2" v="14710"/>
    </bk>
    <bk>
      <rc t="2" v="14711"/>
    </bk>
    <bk>
      <rc t="2" v="14712"/>
    </bk>
    <bk>
      <rc t="2" v="14713"/>
    </bk>
    <bk>
      <rc t="2" v="14714"/>
    </bk>
    <bk>
      <rc t="2" v="14715"/>
    </bk>
    <bk>
      <rc t="2" v="14716"/>
    </bk>
    <bk>
      <rc t="2" v="14717"/>
    </bk>
    <bk>
      <rc t="2" v="14718"/>
    </bk>
    <bk>
      <rc t="2" v="14719"/>
    </bk>
    <bk>
      <rc t="2" v="14720"/>
    </bk>
    <bk>
      <rc t="2" v="14721"/>
    </bk>
    <bk>
      <rc t="2" v="14722"/>
    </bk>
    <bk>
      <rc t="2" v="14723"/>
    </bk>
    <bk>
      <rc t="2" v="14724"/>
    </bk>
    <bk>
      <rc t="2" v="14725"/>
    </bk>
    <bk>
      <rc t="2" v="14726"/>
    </bk>
    <bk>
      <rc t="2" v="14727"/>
    </bk>
    <bk>
      <rc t="2" v="14728"/>
    </bk>
    <bk>
      <rc t="2" v="14729"/>
    </bk>
    <bk>
      <rc t="2" v="14730"/>
    </bk>
    <bk>
      <rc t="2" v="14731"/>
    </bk>
    <bk>
      <rc t="2" v="14732"/>
    </bk>
    <bk>
      <rc t="2" v="14733"/>
    </bk>
    <bk>
      <rc t="2" v="14734"/>
    </bk>
    <bk>
      <rc t="2" v="14735"/>
    </bk>
    <bk>
      <rc t="2" v="14736"/>
    </bk>
    <bk>
      <rc t="2" v="14737"/>
    </bk>
    <bk>
      <rc t="2" v="14738"/>
    </bk>
    <bk>
      <rc t="2" v="14739"/>
    </bk>
    <bk>
      <rc t="2" v="14740"/>
    </bk>
    <bk>
      <rc t="2" v="14741"/>
    </bk>
    <bk>
      <rc t="2" v="14742"/>
    </bk>
    <bk>
      <rc t="2" v="14743"/>
    </bk>
    <bk>
      <rc t="2" v="14744"/>
    </bk>
    <bk>
      <rc t="2" v="14745"/>
    </bk>
    <bk>
      <rc t="2" v="14746"/>
    </bk>
    <bk>
      <rc t="2" v="14747"/>
    </bk>
    <bk>
      <rc t="2" v="14748"/>
    </bk>
    <bk>
      <rc t="2" v="14749"/>
    </bk>
    <bk>
      <rc t="2" v="14750"/>
    </bk>
    <bk>
      <rc t="2" v="14751"/>
    </bk>
    <bk>
      <rc t="2" v="14752"/>
    </bk>
    <bk>
      <rc t="2" v="14753"/>
    </bk>
    <bk>
      <rc t="2" v="14754"/>
    </bk>
    <bk>
      <rc t="2" v="14755"/>
    </bk>
    <bk>
      <rc t="2" v="14756"/>
    </bk>
    <bk>
      <rc t="2" v="14757"/>
    </bk>
    <bk>
      <rc t="2" v="14758"/>
    </bk>
    <bk>
      <rc t="2" v="14759"/>
    </bk>
    <bk>
      <rc t="2" v="14760"/>
    </bk>
    <bk>
      <rc t="2" v="14761"/>
    </bk>
    <bk>
      <rc t="2" v="14762"/>
    </bk>
    <bk>
      <rc t="2" v="14763"/>
    </bk>
    <bk>
      <rc t="2" v="14764"/>
    </bk>
    <bk>
      <rc t="2" v="14765"/>
    </bk>
    <bk>
      <rc t="2" v="14766"/>
    </bk>
    <bk>
      <rc t="2" v="14767"/>
    </bk>
    <bk>
      <rc t="2" v="14768"/>
    </bk>
    <bk>
      <rc t="2" v="14769"/>
    </bk>
    <bk>
      <rc t="2" v="14770"/>
    </bk>
    <bk>
      <rc t="2" v="14771"/>
    </bk>
    <bk>
      <rc t="2" v="14772"/>
    </bk>
    <bk>
      <rc t="2" v="14773"/>
    </bk>
    <bk>
      <rc t="2" v="14774"/>
    </bk>
    <bk>
      <rc t="2" v="14775"/>
    </bk>
    <bk>
      <rc t="2" v="14776"/>
    </bk>
    <bk>
      <rc t="2" v="14777"/>
    </bk>
    <bk>
      <rc t="2" v="14778"/>
    </bk>
    <bk>
      <rc t="2" v="14779"/>
    </bk>
    <bk>
      <rc t="2" v="14780"/>
    </bk>
    <bk>
      <rc t="2" v="14781"/>
    </bk>
    <bk>
      <rc t="2" v="14782"/>
    </bk>
    <bk>
      <rc t="2" v="14783"/>
    </bk>
    <bk>
      <rc t="2" v="14784"/>
    </bk>
    <bk>
      <rc t="2" v="14785"/>
    </bk>
    <bk>
      <rc t="2" v="14786"/>
    </bk>
    <bk>
      <rc t="2" v="14787"/>
    </bk>
    <bk>
      <rc t="2" v="14788"/>
    </bk>
    <bk>
      <rc t="2" v="14789"/>
    </bk>
    <bk>
      <rc t="2" v="14790"/>
    </bk>
    <bk>
      <rc t="2" v="14791"/>
    </bk>
    <bk>
      <rc t="2" v="14792"/>
    </bk>
    <bk>
      <rc t="2" v="14793"/>
    </bk>
    <bk>
      <rc t="2" v="14794"/>
    </bk>
    <bk>
      <rc t="2" v="14795"/>
    </bk>
    <bk>
      <rc t="2" v="14796"/>
    </bk>
    <bk>
      <rc t="2" v="14797"/>
    </bk>
    <bk>
      <rc t="2" v="14798"/>
    </bk>
    <bk>
      <rc t="2" v="14799"/>
    </bk>
    <bk>
      <rc t="2" v="14800"/>
    </bk>
    <bk>
      <rc t="2" v="14801"/>
    </bk>
    <bk>
      <rc t="2" v="14802"/>
    </bk>
    <bk>
      <rc t="2" v="14803"/>
    </bk>
    <bk>
      <rc t="2" v="14804"/>
    </bk>
    <bk>
      <rc t="2" v="14805"/>
    </bk>
    <bk>
      <rc t="2" v="14806"/>
    </bk>
    <bk>
      <rc t="2" v="14807"/>
    </bk>
    <bk>
      <rc t="2" v="14808"/>
    </bk>
    <bk>
      <rc t="2" v="14809"/>
    </bk>
    <bk>
      <rc t="2" v="14810"/>
    </bk>
    <bk>
      <rc t="2" v="14811"/>
    </bk>
    <bk>
      <rc t="2" v="14812"/>
    </bk>
    <bk>
      <rc t="2" v="14813"/>
    </bk>
    <bk>
      <rc t="2" v="14814"/>
    </bk>
    <bk>
      <rc t="2" v="14815"/>
    </bk>
    <bk>
      <rc t="2" v="14816"/>
    </bk>
    <bk>
      <rc t="2" v="14817"/>
    </bk>
    <bk>
      <rc t="2" v="14818"/>
    </bk>
    <bk>
      <rc t="2" v="14819"/>
    </bk>
    <bk>
      <rc t="2" v="14820"/>
    </bk>
    <bk>
      <rc t="2" v="14821"/>
    </bk>
    <bk>
      <rc t="2" v="14822"/>
    </bk>
    <bk>
      <rc t="2" v="14823"/>
    </bk>
    <bk>
      <rc t="2" v="14824"/>
    </bk>
    <bk>
      <rc t="2" v="14825"/>
    </bk>
    <bk>
      <rc t="2" v="14826"/>
    </bk>
    <bk>
      <rc t="2" v="14827"/>
    </bk>
    <bk>
      <rc t="2" v="14828"/>
    </bk>
    <bk>
      <rc t="2" v="14829"/>
    </bk>
    <bk>
      <rc t="2" v="14830"/>
    </bk>
    <bk>
      <rc t="2" v="14831"/>
    </bk>
    <bk>
      <rc t="2" v="14832"/>
    </bk>
    <bk>
      <rc t="2" v="14833"/>
    </bk>
    <bk>
      <rc t="2" v="14834"/>
    </bk>
    <bk>
      <rc t="2" v="14835"/>
    </bk>
    <bk>
      <rc t="2" v="14836"/>
    </bk>
    <bk>
      <rc t="2" v="14837"/>
    </bk>
    <bk>
      <rc t="2" v="14838"/>
    </bk>
    <bk>
      <rc t="2" v="14839"/>
    </bk>
    <bk>
      <rc t="2" v="14840"/>
    </bk>
    <bk>
      <rc t="2" v="14841"/>
    </bk>
    <bk>
      <rc t="2" v="14842"/>
    </bk>
    <bk>
      <rc t="2" v="14843"/>
    </bk>
    <bk>
      <rc t="2" v="14844"/>
    </bk>
    <bk>
      <rc t="2" v="14845"/>
    </bk>
    <bk>
      <rc t="2" v="14846"/>
    </bk>
    <bk>
      <rc t="2" v="14847"/>
    </bk>
    <bk>
      <rc t="2" v="14848"/>
    </bk>
    <bk>
      <rc t="2" v="14849"/>
    </bk>
    <bk>
      <rc t="2" v="14850"/>
    </bk>
    <bk>
      <rc t="2" v="14851"/>
    </bk>
    <bk>
      <rc t="2" v="14852"/>
    </bk>
    <bk>
      <rc t="2" v="14853"/>
    </bk>
    <bk>
      <rc t="2" v="14854"/>
    </bk>
    <bk>
      <rc t="2" v="14855"/>
    </bk>
    <bk>
      <rc t="2" v="14856"/>
    </bk>
    <bk>
      <rc t="2" v="14857"/>
    </bk>
    <bk>
      <rc t="2" v="14858"/>
    </bk>
    <bk>
      <rc t="2" v="14859"/>
    </bk>
    <bk>
      <rc t="2" v="14860"/>
    </bk>
    <bk>
      <rc t="2" v="14861"/>
    </bk>
    <bk>
      <rc t="2" v="14862"/>
    </bk>
    <bk>
      <rc t="2" v="14863"/>
    </bk>
    <bk>
      <rc t="2" v="14864"/>
    </bk>
    <bk>
      <rc t="2" v="14865"/>
    </bk>
    <bk>
      <rc t="2" v="14866"/>
    </bk>
    <bk>
      <rc t="2" v="14867"/>
    </bk>
    <bk>
      <rc t="2" v="14868"/>
    </bk>
    <bk>
      <rc t="2" v="14869"/>
    </bk>
    <bk>
      <rc t="2" v="14870"/>
    </bk>
    <bk>
      <rc t="2" v="14871"/>
    </bk>
    <bk>
      <rc t="2" v="14872"/>
    </bk>
    <bk>
      <rc t="2" v="14873"/>
    </bk>
    <bk>
      <rc t="2" v="14874"/>
    </bk>
    <bk>
      <rc t="2" v="14875"/>
    </bk>
    <bk>
      <rc t="2" v="14876"/>
    </bk>
    <bk>
      <rc t="2" v="14877"/>
    </bk>
    <bk>
      <rc t="2" v="14878"/>
    </bk>
    <bk>
      <rc t="2" v="14879"/>
    </bk>
    <bk>
      <rc t="2" v="14880"/>
    </bk>
    <bk>
      <rc t="2" v="14881"/>
    </bk>
    <bk>
      <rc t="2" v="14882"/>
    </bk>
    <bk>
      <rc t="2" v="14883"/>
    </bk>
    <bk>
      <rc t="2" v="14884"/>
    </bk>
    <bk>
      <rc t="2" v="14885"/>
    </bk>
    <bk>
      <rc t="2" v="14886"/>
    </bk>
    <bk>
      <rc t="2" v="14887"/>
    </bk>
    <bk>
      <rc t="2" v="14888"/>
    </bk>
    <bk>
      <rc t="2" v="14889"/>
    </bk>
    <bk>
      <rc t="2" v="14890"/>
    </bk>
    <bk>
      <rc t="2" v="14891"/>
    </bk>
    <bk>
      <rc t="2" v="14892"/>
    </bk>
    <bk>
      <rc t="2" v="14893"/>
    </bk>
    <bk>
      <rc t="2" v="14894"/>
    </bk>
    <bk>
      <rc t="2" v="14895"/>
    </bk>
    <bk>
      <rc t="2" v="14896"/>
    </bk>
    <bk>
      <rc t="2" v="14897"/>
    </bk>
    <bk>
      <rc t="2" v="14898"/>
    </bk>
    <bk>
      <rc t="2" v="14899"/>
    </bk>
    <bk>
      <rc t="2" v="14900"/>
    </bk>
    <bk>
      <rc t="2" v="14901"/>
    </bk>
    <bk>
      <rc t="2" v="14902"/>
    </bk>
    <bk>
      <rc t="2" v="14903"/>
    </bk>
    <bk>
      <rc t="2" v="14904"/>
    </bk>
    <bk>
      <rc t="2" v="14905"/>
    </bk>
    <bk>
      <rc t="2" v="14906"/>
    </bk>
    <bk>
      <rc t="2" v="14907"/>
    </bk>
    <bk>
      <rc t="2" v="14908"/>
    </bk>
    <bk>
      <rc t="2" v="14909"/>
    </bk>
    <bk>
      <rc t="2" v="14910"/>
    </bk>
    <bk>
      <rc t="2" v="14911"/>
    </bk>
    <bk>
      <rc t="2" v="14912"/>
    </bk>
    <bk>
      <rc t="2" v="14913"/>
    </bk>
    <bk>
      <rc t="2" v="14914"/>
    </bk>
    <bk>
      <rc t="2" v="14915"/>
    </bk>
    <bk>
      <rc t="2" v="14916"/>
    </bk>
    <bk>
      <rc t="2" v="14917"/>
    </bk>
    <bk>
      <rc t="2" v="14918"/>
    </bk>
    <bk>
      <rc t="2" v="14919"/>
    </bk>
    <bk>
      <rc t="2" v="14920"/>
    </bk>
    <bk>
      <rc t="2" v="14921"/>
    </bk>
    <bk>
      <rc t="2" v="14922"/>
    </bk>
    <bk>
      <rc t="2" v="14923"/>
    </bk>
    <bk>
      <rc t="2" v="14924"/>
    </bk>
    <bk>
      <rc t="2" v="14925"/>
    </bk>
    <bk>
      <rc t="2" v="14926"/>
    </bk>
    <bk>
      <rc t="2" v="14927"/>
    </bk>
    <bk>
      <rc t="2" v="14928"/>
    </bk>
    <bk>
      <rc t="2" v="14929"/>
    </bk>
    <bk>
      <rc t="2" v="14930"/>
    </bk>
    <bk>
      <rc t="2" v="14931"/>
    </bk>
    <bk>
      <rc t="2" v="14932"/>
    </bk>
    <bk>
      <rc t="2" v="14933"/>
    </bk>
    <bk>
      <rc t="2" v="14934"/>
    </bk>
    <bk>
      <rc t="2" v="14935"/>
    </bk>
    <bk>
      <rc t="2" v="14936"/>
    </bk>
    <bk>
      <rc t="2" v="14937"/>
    </bk>
    <bk>
      <rc t="2" v="14938"/>
    </bk>
    <bk>
      <rc t="2" v="14939"/>
    </bk>
    <bk>
      <rc t="2" v="14940"/>
    </bk>
    <bk>
      <rc t="2" v="14941"/>
    </bk>
    <bk>
      <rc t="2" v="14942"/>
    </bk>
    <bk>
      <rc t="2" v="14943"/>
    </bk>
    <bk>
      <rc t="2" v="14944"/>
    </bk>
    <bk>
      <rc t="2" v="14945"/>
    </bk>
    <bk>
      <rc t="2" v="14946"/>
    </bk>
    <bk>
      <rc t="2" v="14947"/>
    </bk>
    <bk>
      <rc t="2" v="14948"/>
    </bk>
    <bk>
      <rc t="2" v="14949"/>
    </bk>
    <bk>
      <rc t="2" v="14950"/>
    </bk>
    <bk>
      <rc t="2" v="14951"/>
    </bk>
    <bk>
      <rc t="2" v="14952"/>
    </bk>
    <bk>
      <rc t="2" v="14953"/>
    </bk>
    <bk>
      <rc t="2" v="14954"/>
    </bk>
    <bk>
      <rc t="2" v="14955"/>
    </bk>
    <bk>
      <rc t="2" v="14956"/>
    </bk>
    <bk>
      <rc t="2" v="14957"/>
    </bk>
    <bk>
      <rc t="2" v="14958"/>
    </bk>
    <bk>
      <rc t="2" v="14959"/>
    </bk>
    <bk>
      <rc t="2" v="14960"/>
    </bk>
    <bk>
      <rc t="2" v="14961"/>
    </bk>
    <bk>
      <rc t="2" v="14962"/>
    </bk>
    <bk>
      <rc t="2" v="14963"/>
    </bk>
    <bk>
      <rc t="2" v="14964"/>
    </bk>
    <bk>
      <rc t="2" v="14965"/>
    </bk>
    <bk>
      <rc t="2" v="14966"/>
    </bk>
    <bk>
      <rc t="2" v="14967"/>
    </bk>
    <bk>
      <rc t="2" v="14968"/>
    </bk>
    <bk>
      <rc t="2" v="14969"/>
    </bk>
    <bk>
      <rc t="2" v="14970"/>
    </bk>
    <bk>
      <rc t="2" v="14971"/>
    </bk>
    <bk>
      <rc t="2" v="14972"/>
    </bk>
    <bk>
      <rc t="2" v="14973"/>
    </bk>
    <bk>
      <rc t="2" v="14974"/>
    </bk>
    <bk>
      <rc t="2" v="14975"/>
    </bk>
    <bk>
      <rc t="2" v="14976"/>
    </bk>
    <bk>
      <rc t="2" v="14977"/>
    </bk>
    <bk>
      <rc t="2" v="14978"/>
    </bk>
    <bk>
      <rc t="2" v="14979"/>
    </bk>
    <bk>
      <rc t="2" v="14980"/>
    </bk>
    <bk>
      <rc t="2" v="14981"/>
    </bk>
    <bk>
      <rc t="2" v="14982"/>
    </bk>
    <bk>
      <rc t="2" v="14983"/>
    </bk>
    <bk>
      <rc t="2" v="14984"/>
    </bk>
    <bk>
      <rc t="2" v="14985"/>
    </bk>
    <bk>
      <rc t="2" v="14986"/>
    </bk>
    <bk>
      <rc t="2" v="14987"/>
    </bk>
    <bk>
      <rc t="2" v="14988"/>
    </bk>
    <bk>
      <rc t="2" v="14989"/>
    </bk>
    <bk>
      <rc t="2" v="14990"/>
    </bk>
    <bk>
      <rc t="2" v="14991"/>
    </bk>
    <bk>
      <rc t="2" v="14992"/>
    </bk>
    <bk>
      <rc t="2" v="14993"/>
    </bk>
    <bk>
      <rc t="2" v="14994"/>
    </bk>
    <bk>
      <rc t="2" v="14995"/>
    </bk>
    <bk>
      <rc t="2" v="14996"/>
    </bk>
    <bk>
      <rc t="2" v="14997"/>
    </bk>
    <bk>
      <rc t="2" v="14998"/>
    </bk>
    <bk>
      <rc t="2" v="14999"/>
    </bk>
    <bk>
      <rc t="2" v="15000"/>
    </bk>
    <bk>
      <rc t="2" v="15001"/>
    </bk>
    <bk>
      <rc t="2" v="15002"/>
    </bk>
    <bk>
      <rc t="2" v="15003"/>
    </bk>
    <bk>
      <rc t="2" v="15004"/>
    </bk>
    <bk>
      <rc t="2" v="15005"/>
    </bk>
    <bk>
      <rc t="2" v="15006"/>
    </bk>
    <bk>
      <rc t="2" v="15007"/>
    </bk>
    <bk>
      <rc t="2" v="15008"/>
    </bk>
    <bk>
      <rc t="2" v="15009"/>
    </bk>
    <bk>
      <rc t="2" v="15010"/>
    </bk>
    <bk>
      <rc t="2" v="15011"/>
    </bk>
    <bk>
      <rc t="2" v="15012"/>
    </bk>
    <bk>
      <rc t="2" v="15013"/>
    </bk>
    <bk>
      <rc t="2" v="15014"/>
    </bk>
    <bk>
      <rc t="2" v="15015"/>
    </bk>
    <bk>
      <rc t="2" v="15016"/>
    </bk>
    <bk>
      <rc t="2" v="15017"/>
    </bk>
    <bk>
      <rc t="2" v="15018"/>
    </bk>
    <bk>
      <rc t="2" v="15019"/>
    </bk>
    <bk>
      <rc t="2" v="15020"/>
    </bk>
    <bk>
      <rc t="2" v="15021"/>
    </bk>
    <bk>
      <rc t="2" v="15022"/>
    </bk>
    <bk>
      <rc t="2" v="15023"/>
    </bk>
    <bk>
      <rc t="2" v="15024"/>
    </bk>
    <bk>
      <rc t="2" v="15025"/>
    </bk>
    <bk>
      <rc t="2" v="15026"/>
    </bk>
    <bk>
      <rc t="2" v="15027"/>
    </bk>
    <bk>
      <rc t="2" v="15028"/>
    </bk>
    <bk>
      <rc t="2" v="15029"/>
    </bk>
    <bk>
      <rc t="2" v="15030"/>
    </bk>
    <bk>
      <rc t="2" v="15031"/>
    </bk>
    <bk>
      <rc t="2" v="15032"/>
    </bk>
    <bk>
      <rc t="2" v="15033"/>
    </bk>
    <bk>
      <rc t="2" v="15034"/>
    </bk>
    <bk>
      <rc t="2" v="15035"/>
    </bk>
    <bk>
      <rc t="2" v="15036"/>
    </bk>
    <bk>
      <rc t="2" v="15037"/>
    </bk>
    <bk>
      <rc t="2" v="15038"/>
    </bk>
    <bk>
      <rc t="2" v="15039"/>
    </bk>
    <bk>
      <rc t="2" v="15040"/>
    </bk>
    <bk>
      <rc t="2" v="15041"/>
    </bk>
    <bk>
      <rc t="2" v="15042"/>
    </bk>
    <bk>
      <rc t="2" v="15043"/>
    </bk>
    <bk>
      <rc t="2" v="15044"/>
    </bk>
    <bk>
      <rc t="2" v="15045"/>
    </bk>
    <bk>
      <rc t="2" v="15046"/>
    </bk>
    <bk>
      <rc t="2" v="15047"/>
    </bk>
    <bk>
      <rc t="2" v="15048"/>
    </bk>
    <bk>
      <rc t="2" v="15049"/>
    </bk>
    <bk>
      <rc t="2" v="15050"/>
    </bk>
    <bk>
      <rc t="2" v="15051"/>
    </bk>
    <bk>
      <rc t="2" v="15052"/>
    </bk>
    <bk>
      <rc t="2" v="15053"/>
    </bk>
    <bk>
      <rc t="2" v="15054"/>
    </bk>
    <bk>
      <rc t="2" v="15055"/>
    </bk>
    <bk>
      <rc t="2" v="15056"/>
    </bk>
    <bk>
      <rc t="2" v="15057"/>
    </bk>
    <bk>
      <rc t="2" v="15058"/>
    </bk>
    <bk>
      <rc t="2" v="15059"/>
    </bk>
    <bk>
      <rc t="2" v="15060"/>
    </bk>
    <bk>
      <rc t="2" v="15061"/>
    </bk>
    <bk>
      <rc t="2" v="15062"/>
    </bk>
    <bk>
      <rc t="2" v="15063"/>
    </bk>
    <bk>
      <rc t="2" v="15064"/>
    </bk>
    <bk>
      <rc t="2" v="15065"/>
    </bk>
    <bk>
      <rc t="2" v="15066"/>
    </bk>
    <bk>
      <rc t="2" v="15067"/>
    </bk>
    <bk>
      <rc t="2" v="15068"/>
    </bk>
    <bk>
      <rc t="2" v="15069"/>
    </bk>
    <bk>
      <rc t="2" v="15070"/>
    </bk>
    <bk>
      <rc t="2" v="15071"/>
    </bk>
    <bk>
      <rc t="2" v="15072"/>
    </bk>
    <bk>
      <rc t="2" v="15073"/>
    </bk>
    <bk>
      <rc t="2" v="15074"/>
    </bk>
    <bk>
      <rc t="2" v="15075"/>
    </bk>
    <bk>
      <rc t="2" v="15076"/>
    </bk>
    <bk>
      <rc t="2" v="15077"/>
    </bk>
    <bk>
      <rc t="2" v="15078"/>
    </bk>
    <bk>
      <rc t="2" v="15079"/>
    </bk>
    <bk>
      <rc t="2" v="15080"/>
    </bk>
    <bk>
      <rc t="2" v="15081"/>
    </bk>
    <bk>
      <rc t="2" v="15082"/>
    </bk>
    <bk>
      <rc t="2" v="15083"/>
    </bk>
    <bk>
      <rc t="2" v="15084"/>
    </bk>
    <bk>
      <rc t="2" v="15085"/>
    </bk>
    <bk>
      <rc t="2" v="15086"/>
    </bk>
    <bk>
      <rc t="2" v="15087"/>
    </bk>
    <bk>
      <rc t="2" v="15088"/>
    </bk>
    <bk>
      <rc t="2" v="15089"/>
    </bk>
    <bk>
      <rc t="2" v="15090"/>
    </bk>
    <bk>
      <rc t="2" v="15091"/>
    </bk>
    <bk>
      <rc t="2" v="15092"/>
    </bk>
    <bk>
      <rc t="2" v="15093"/>
    </bk>
    <bk>
      <rc t="2" v="15094"/>
    </bk>
    <bk>
      <rc t="2" v="15095"/>
    </bk>
    <bk>
      <rc t="2" v="15096"/>
    </bk>
    <bk>
      <rc t="2" v="15097"/>
    </bk>
    <bk>
      <rc t="2" v="15098"/>
    </bk>
    <bk>
      <rc t="2" v="15099"/>
    </bk>
    <bk>
      <rc t="2" v="15100"/>
    </bk>
    <bk>
      <rc t="2" v="15101"/>
    </bk>
    <bk>
      <rc t="2" v="15102"/>
    </bk>
    <bk>
      <rc t="2" v="15103"/>
    </bk>
    <bk>
      <rc t="2" v="15104"/>
    </bk>
    <bk>
      <rc t="2" v="15105"/>
    </bk>
    <bk>
      <rc t="2" v="15106"/>
    </bk>
    <bk>
      <rc t="2" v="15107"/>
    </bk>
    <bk>
      <rc t="2" v="15108"/>
    </bk>
    <bk>
      <rc t="2" v="15109"/>
    </bk>
    <bk>
      <rc t="2" v="15110"/>
    </bk>
    <bk>
      <rc t="2" v="15111"/>
    </bk>
    <bk>
      <rc t="2" v="15112"/>
    </bk>
    <bk>
      <rc t="2" v="15113"/>
    </bk>
    <bk>
      <rc t="2" v="15114"/>
    </bk>
    <bk>
      <rc t="2" v="15115"/>
    </bk>
    <bk>
      <rc t="2" v="15116"/>
    </bk>
    <bk>
      <rc t="2" v="15117"/>
    </bk>
    <bk>
      <rc t="2" v="15118"/>
    </bk>
    <bk>
      <rc t="2" v="15119"/>
    </bk>
    <bk>
      <rc t="2" v="15120"/>
    </bk>
    <bk>
      <rc t="2" v="15121"/>
    </bk>
    <bk>
      <rc t="2" v="15122"/>
    </bk>
    <bk>
      <rc t="2" v="15123"/>
    </bk>
    <bk>
      <rc t="2" v="15124"/>
    </bk>
    <bk>
      <rc t="2" v="15125"/>
    </bk>
    <bk>
      <rc t="2" v="15126"/>
    </bk>
    <bk>
      <rc t="2" v="15127"/>
    </bk>
    <bk>
      <rc t="2" v="15128"/>
    </bk>
    <bk>
      <rc t="2" v="15129"/>
    </bk>
    <bk>
      <rc t="2" v="15130"/>
    </bk>
    <bk>
      <rc t="2" v="15131"/>
    </bk>
    <bk>
      <rc t="2" v="15132"/>
    </bk>
    <bk>
      <rc t="2" v="15133"/>
    </bk>
    <bk>
      <rc t="2" v="15134"/>
    </bk>
    <bk>
      <rc t="2" v="15135"/>
    </bk>
    <bk>
      <rc t="2" v="15136"/>
    </bk>
    <bk>
      <rc t="2" v="15137"/>
    </bk>
    <bk>
      <rc t="2" v="15138"/>
    </bk>
    <bk>
      <rc t="2" v="15139"/>
    </bk>
    <bk>
      <rc t="2" v="15140"/>
    </bk>
    <bk>
      <rc t="2" v="15141"/>
    </bk>
    <bk>
      <rc t="2" v="15142"/>
    </bk>
    <bk>
      <rc t="2" v="15143"/>
    </bk>
    <bk>
      <rc t="2" v="15144"/>
    </bk>
    <bk>
      <rc t="2" v="15145"/>
    </bk>
    <bk>
      <rc t="2" v="15146"/>
    </bk>
    <bk>
      <rc t="2" v="15147"/>
    </bk>
    <bk>
      <rc t="2" v="15148"/>
    </bk>
    <bk>
      <rc t="2" v="15149"/>
    </bk>
    <bk>
      <rc t="2" v="15150"/>
    </bk>
    <bk>
      <rc t="2" v="15151"/>
    </bk>
    <bk>
      <rc t="2" v="15152"/>
    </bk>
    <bk>
      <rc t="2" v="15153"/>
    </bk>
    <bk>
      <rc t="2" v="15154"/>
    </bk>
    <bk>
      <rc t="2" v="15155"/>
    </bk>
    <bk>
      <rc t="2" v="15156"/>
    </bk>
    <bk>
      <rc t="2" v="15157"/>
    </bk>
    <bk>
      <rc t="2" v="15158"/>
    </bk>
    <bk>
      <rc t="2" v="15159"/>
    </bk>
    <bk>
      <rc t="2" v="15160"/>
    </bk>
    <bk>
      <rc t="2" v="15161"/>
    </bk>
    <bk>
      <rc t="2" v="15162"/>
    </bk>
    <bk>
      <rc t="2" v="15163"/>
    </bk>
    <bk>
      <rc t="2" v="15164"/>
    </bk>
    <bk>
      <rc t="2" v="15165"/>
    </bk>
    <bk>
      <rc t="2" v="15166"/>
    </bk>
    <bk>
      <rc t="2" v="15167"/>
    </bk>
    <bk>
      <rc t="2" v="15168"/>
    </bk>
    <bk>
      <rc t="2" v="15169"/>
    </bk>
    <bk>
      <rc t="2" v="15170"/>
    </bk>
    <bk>
      <rc t="2" v="15171"/>
    </bk>
    <bk>
      <rc t="2" v="15172"/>
    </bk>
    <bk>
      <rc t="2" v="15173"/>
    </bk>
    <bk>
      <rc t="2" v="15174"/>
    </bk>
    <bk>
      <rc t="2" v="15175"/>
    </bk>
    <bk>
      <rc t="2" v="15176"/>
    </bk>
    <bk>
      <rc t="2" v="15177"/>
    </bk>
    <bk>
      <rc t="2" v="15178"/>
    </bk>
    <bk>
      <rc t="2" v="15179"/>
    </bk>
    <bk>
      <rc t="2" v="15180"/>
    </bk>
    <bk>
      <rc t="2" v="15181"/>
    </bk>
    <bk>
      <rc t="2" v="15182"/>
    </bk>
    <bk>
      <rc t="2" v="15183"/>
    </bk>
    <bk>
      <rc t="2" v="15184"/>
    </bk>
    <bk>
      <rc t="2" v="15185"/>
    </bk>
    <bk>
      <rc t="2" v="15186"/>
    </bk>
    <bk>
      <rc t="2" v="15187"/>
    </bk>
    <bk>
      <rc t="2" v="15188"/>
    </bk>
    <bk>
      <rc t="2" v="15189"/>
    </bk>
    <bk>
      <rc t="2" v="15190"/>
    </bk>
    <bk>
      <rc t="2" v="15191"/>
    </bk>
    <bk>
      <rc t="2" v="15192"/>
    </bk>
    <bk>
      <rc t="2" v="15193"/>
    </bk>
    <bk>
      <rc t="2" v="15194"/>
    </bk>
    <bk>
      <rc t="2" v="15195"/>
    </bk>
    <bk>
      <rc t="2" v="15196"/>
    </bk>
    <bk>
      <rc t="2" v="15197"/>
    </bk>
    <bk>
      <rc t="2" v="15198"/>
    </bk>
    <bk>
      <rc t="2" v="15199"/>
    </bk>
    <bk>
      <rc t="2" v="15200"/>
    </bk>
    <bk>
      <rc t="2" v="15201"/>
    </bk>
    <bk>
      <rc t="2" v="15202"/>
    </bk>
    <bk>
      <rc t="2" v="15203"/>
    </bk>
    <bk>
      <rc t="2" v="15204"/>
    </bk>
    <bk>
      <rc t="2" v="15205"/>
    </bk>
    <bk>
      <rc t="2" v="15206"/>
    </bk>
    <bk>
      <rc t="2" v="15207"/>
    </bk>
    <bk>
      <rc t="2" v="15208"/>
    </bk>
    <bk>
      <rc t="2" v="15209"/>
    </bk>
    <bk>
      <rc t="2" v="15210"/>
    </bk>
    <bk>
      <rc t="2" v="15211"/>
    </bk>
    <bk>
      <rc t="2" v="15212"/>
    </bk>
    <bk>
      <rc t="2" v="15213"/>
    </bk>
    <bk>
      <rc t="2" v="15214"/>
    </bk>
    <bk>
      <rc t="2" v="15215"/>
    </bk>
    <bk>
      <rc t="2" v="15216"/>
    </bk>
    <bk>
      <rc t="2" v="15217"/>
    </bk>
    <bk>
      <rc t="2" v="15218"/>
    </bk>
    <bk>
      <rc t="2" v="15219"/>
    </bk>
    <bk>
      <rc t="2" v="15220"/>
    </bk>
    <bk>
      <rc t="2" v="15221"/>
    </bk>
    <bk>
      <rc t="2" v="15222"/>
    </bk>
    <bk>
      <rc t="2" v="15223"/>
    </bk>
    <bk>
      <rc t="2" v="15224"/>
    </bk>
    <bk>
      <rc t="2" v="15225"/>
    </bk>
    <bk>
      <rc t="2" v="15226"/>
    </bk>
    <bk>
      <rc t="2" v="15227"/>
    </bk>
    <bk>
      <rc t="2" v="15228"/>
    </bk>
    <bk>
      <rc t="2" v="15229"/>
    </bk>
    <bk>
      <rc t="2" v="15230"/>
    </bk>
    <bk>
      <rc t="2" v="15231"/>
    </bk>
    <bk>
      <rc t="2" v="15232"/>
    </bk>
    <bk>
      <rc t="2" v="15233"/>
    </bk>
    <bk>
      <rc t="2" v="15234"/>
    </bk>
    <bk>
      <rc t="2" v="15235"/>
    </bk>
    <bk>
      <rc t="2" v="15236"/>
    </bk>
    <bk>
      <rc t="2" v="15237"/>
    </bk>
    <bk>
      <rc t="2" v="15238"/>
    </bk>
    <bk>
      <rc t="2" v="15239"/>
    </bk>
    <bk>
      <rc t="2" v="15240"/>
    </bk>
    <bk>
      <rc t="2" v="15241"/>
    </bk>
    <bk>
      <rc t="2" v="15242"/>
    </bk>
    <bk>
      <rc t="2" v="15243"/>
    </bk>
    <bk>
      <rc t="2" v="15244"/>
    </bk>
    <bk>
      <rc t="2" v="15245"/>
    </bk>
    <bk>
      <rc t="2" v="15246"/>
    </bk>
    <bk>
      <rc t="2" v="15247"/>
    </bk>
    <bk>
      <rc t="2" v="15248"/>
    </bk>
    <bk>
      <rc t="2" v="15249"/>
    </bk>
    <bk>
      <rc t="2" v="15250"/>
    </bk>
    <bk>
      <rc t="2" v="15251"/>
    </bk>
    <bk>
      <rc t="2" v="15252"/>
    </bk>
    <bk>
      <rc t="2" v="15253"/>
    </bk>
    <bk>
      <rc t="2" v="15254"/>
    </bk>
    <bk>
      <rc t="2" v="15255"/>
    </bk>
    <bk>
      <rc t="2" v="15256"/>
    </bk>
    <bk>
      <rc t="2" v="15257"/>
    </bk>
    <bk>
      <rc t="2" v="15258"/>
    </bk>
    <bk>
      <rc t="2" v="15259"/>
    </bk>
    <bk>
      <rc t="2" v="15260"/>
    </bk>
    <bk>
      <rc t="2" v="15261"/>
    </bk>
    <bk>
      <rc t="2" v="15262"/>
    </bk>
    <bk>
      <rc t="2" v="15263"/>
    </bk>
    <bk>
      <rc t="2" v="15264"/>
    </bk>
    <bk>
      <rc t="2" v="15265"/>
    </bk>
    <bk>
      <rc t="2" v="15266"/>
    </bk>
    <bk>
      <rc t="2" v="15267"/>
    </bk>
    <bk>
      <rc t="2" v="15268"/>
    </bk>
    <bk>
      <rc t="2" v="15269"/>
    </bk>
    <bk>
      <rc t="2" v="15270"/>
    </bk>
    <bk>
      <rc t="2" v="15271"/>
    </bk>
    <bk>
      <rc t="2" v="15272"/>
    </bk>
    <bk>
      <rc t="2" v="15273"/>
    </bk>
    <bk>
      <rc t="2" v="15274"/>
    </bk>
    <bk>
      <rc t="2" v="15275"/>
    </bk>
    <bk>
      <rc t="2" v="15276"/>
    </bk>
    <bk>
      <rc t="2" v="15277"/>
    </bk>
    <bk>
      <rc t="2" v="15278"/>
    </bk>
    <bk>
      <rc t="2" v="15279"/>
    </bk>
    <bk>
      <rc t="2" v="15280"/>
    </bk>
    <bk>
      <rc t="2" v="15281"/>
    </bk>
    <bk>
      <rc t="2" v="15282"/>
    </bk>
    <bk>
      <rc t="2" v="15283"/>
    </bk>
    <bk>
      <rc t="2" v="15284"/>
    </bk>
    <bk>
      <rc t="2" v="15285"/>
    </bk>
    <bk>
      <rc t="2" v="15286"/>
    </bk>
    <bk>
      <rc t="2" v="15287"/>
    </bk>
    <bk>
      <rc t="2" v="15288"/>
    </bk>
    <bk>
      <rc t="2" v="15289"/>
    </bk>
    <bk>
      <rc t="2" v="15290"/>
    </bk>
    <bk>
      <rc t="2" v="15291"/>
    </bk>
    <bk>
      <rc t="2" v="15292"/>
    </bk>
    <bk>
      <rc t="2" v="15293"/>
    </bk>
    <bk>
      <rc t="2" v="15294"/>
    </bk>
    <bk>
      <rc t="2" v="15295"/>
    </bk>
    <bk>
      <rc t="2" v="15296"/>
    </bk>
    <bk>
      <rc t="2" v="15297"/>
    </bk>
    <bk>
      <rc t="2" v="15298"/>
    </bk>
    <bk>
      <rc t="2" v="15299"/>
    </bk>
    <bk>
      <rc t="2" v="15300"/>
    </bk>
    <bk>
      <rc t="2" v="15301"/>
    </bk>
    <bk>
      <rc t="2" v="15302"/>
    </bk>
    <bk>
      <rc t="2" v="15303"/>
    </bk>
    <bk>
      <rc t="2" v="15304"/>
    </bk>
    <bk>
      <rc t="2" v="15305"/>
    </bk>
    <bk>
      <rc t="2" v="15306"/>
    </bk>
    <bk>
      <rc t="2" v="15307"/>
    </bk>
    <bk>
      <rc t="2" v="15308"/>
    </bk>
    <bk>
      <rc t="2" v="15309"/>
    </bk>
    <bk>
      <rc t="2" v="15310"/>
    </bk>
    <bk>
      <rc t="2" v="15311"/>
    </bk>
    <bk>
      <rc t="2" v="15312"/>
    </bk>
    <bk>
      <rc t="2" v="15313"/>
    </bk>
    <bk>
      <rc t="2" v="15314"/>
    </bk>
    <bk>
      <rc t="2" v="15315"/>
    </bk>
    <bk>
      <rc t="2" v="15316"/>
    </bk>
    <bk>
      <rc t="2" v="15317"/>
    </bk>
    <bk>
      <rc t="2" v="15318"/>
    </bk>
    <bk>
      <rc t="2" v="15319"/>
    </bk>
    <bk>
      <rc t="2" v="15320"/>
    </bk>
    <bk>
      <rc t="2" v="15321"/>
    </bk>
    <bk>
      <rc t="2" v="15322"/>
    </bk>
    <bk>
      <rc t="2" v="15323"/>
    </bk>
    <bk>
      <rc t="2" v="15324"/>
    </bk>
    <bk>
      <rc t="2" v="15325"/>
    </bk>
    <bk>
      <rc t="2" v="15326"/>
    </bk>
    <bk>
      <rc t="2" v="15327"/>
    </bk>
    <bk>
      <rc t="2" v="15328"/>
    </bk>
    <bk>
      <rc t="2" v="15329"/>
    </bk>
    <bk>
      <rc t="2" v="15330"/>
    </bk>
    <bk>
      <rc t="2" v="15331"/>
    </bk>
    <bk>
      <rc t="2" v="15332"/>
    </bk>
    <bk>
      <rc t="2" v="15333"/>
    </bk>
    <bk>
      <rc t="2" v="15334"/>
    </bk>
    <bk>
      <rc t="2" v="15335"/>
    </bk>
    <bk>
      <rc t="2" v="15336"/>
    </bk>
    <bk>
      <rc t="2" v="15337"/>
    </bk>
    <bk>
      <rc t="2" v="15338"/>
    </bk>
    <bk>
      <rc t="2" v="15339"/>
    </bk>
    <bk>
      <rc t="2" v="15340"/>
    </bk>
    <bk>
      <rc t="2" v="15341"/>
    </bk>
    <bk>
      <rc t="2" v="15342"/>
    </bk>
    <bk>
      <rc t="2" v="15343"/>
    </bk>
    <bk>
      <rc t="2" v="15344"/>
    </bk>
    <bk>
      <rc t="2" v="15345"/>
    </bk>
    <bk>
      <rc t="2" v="15346"/>
    </bk>
    <bk>
      <rc t="2" v="15347"/>
    </bk>
    <bk>
      <rc t="2" v="15348"/>
    </bk>
    <bk>
      <rc t="2" v="15349"/>
    </bk>
    <bk>
      <rc t="2" v="15350"/>
    </bk>
    <bk>
      <rc t="2" v="15351"/>
    </bk>
    <bk>
      <rc t="2" v="15352"/>
    </bk>
    <bk>
      <rc t="2" v="15353"/>
    </bk>
    <bk>
      <rc t="2" v="15354"/>
    </bk>
    <bk>
      <rc t="2" v="15355"/>
    </bk>
    <bk>
      <rc t="2" v="15356"/>
    </bk>
    <bk>
      <rc t="2" v="15357"/>
    </bk>
    <bk>
      <rc t="2" v="15358"/>
    </bk>
    <bk>
      <rc t="2" v="15359"/>
    </bk>
    <bk>
      <rc t="2" v="15360"/>
    </bk>
    <bk>
      <rc t="2" v="15361"/>
    </bk>
    <bk>
      <rc t="2" v="15362"/>
    </bk>
    <bk>
      <rc t="2" v="15363"/>
    </bk>
    <bk>
      <rc t="2" v="15364"/>
    </bk>
    <bk>
      <rc t="2" v="15365"/>
    </bk>
    <bk>
      <rc t="2" v="15366"/>
    </bk>
    <bk>
      <rc t="2" v="15367"/>
    </bk>
    <bk>
      <rc t="2" v="15368"/>
    </bk>
    <bk>
      <rc t="2" v="15369"/>
    </bk>
    <bk>
      <rc t="2" v="15370"/>
    </bk>
    <bk>
      <rc t="2" v="15371"/>
    </bk>
    <bk>
      <rc t="2" v="15372"/>
    </bk>
    <bk>
      <rc t="2" v="15373"/>
    </bk>
    <bk>
      <rc t="2" v="15374"/>
    </bk>
    <bk>
      <rc t="2" v="15375"/>
    </bk>
    <bk>
      <rc t="2" v="15376"/>
    </bk>
    <bk>
      <rc t="2" v="15377"/>
    </bk>
    <bk>
      <rc t="2" v="15378"/>
    </bk>
    <bk>
      <rc t="2" v="15379"/>
    </bk>
    <bk>
      <rc t="2" v="15380"/>
    </bk>
    <bk>
      <rc t="2" v="15381"/>
    </bk>
    <bk>
      <rc t="2" v="15382"/>
    </bk>
    <bk>
      <rc t="2" v="15383"/>
    </bk>
    <bk>
      <rc t="2" v="15384"/>
    </bk>
    <bk>
      <rc t="2" v="15385"/>
    </bk>
    <bk>
      <rc t="2" v="15386"/>
    </bk>
    <bk>
      <rc t="2" v="15387"/>
    </bk>
    <bk>
      <rc t="2" v="15388"/>
    </bk>
    <bk>
      <rc t="2" v="15389"/>
    </bk>
    <bk>
      <rc t="2" v="15390"/>
    </bk>
    <bk>
      <rc t="2" v="15391"/>
    </bk>
    <bk>
      <rc t="2" v="15392"/>
    </bk>
    <bk>
      <rc t="2" v="15393"/>
    </bk>
    <bk>
      <rc t="2" v="15394"/>
    </bk>
    <bk>
      <rc t="2" v="15395"/>
    </bk>
    <bk>
      <rc t="2" v="15396"/>
    </bk>
    <bk>
      <rc t="2" v="15397"/>
    </bk>
    <bk>
      <rc t="2" v="15398"/>
    </bk>
    <bk>
      <rc t="2" v="15399"/>
    </bk>
    <bk>
      <rc t="2" v="15400"/>
    </bk>
    <bk>
      <rc t="2" v="15401"/>
    </bk>
    <bk>
      <rc t="2" v="15402"/>
    </bk>
    <bk>
      <rc t="2" v="15403"/>
    </bk>
    <bk>
      <rc t="2" v="15404"/>
    </bk>
    <bk>
      <rc t="2" v="15405"/>
    </bk>
    <bk>
      <rc t="2" v="15406"/>
    </bk>
    <bk>
      <rc t="2" v="15407"/>
    </bk>
    <bk>
      <rc t="2" v="15408"/>
    </bk>
    <bk>
      <rc t="2" v="15409"/>
    </bk>
    <bk>
      <rc t="2" v="15410"/>
    </bk>
    <bk>
      <rc t="2" v="15411"/>
    </bk>
    <bk>
      <rc t="2" v="15412"/>
    </bk>
    <bk>
      <rc t="2" v="15413"/>
    </bk>
    <bk>
      <rc t="2" v="15414"/>
    </bk>
    <bk>
      <rc t="2" v="15415"/>
    </bk>
    <bk>
      <rc t="2" v="15416"/>
    </bk>
    <bk>
      <rc t="2" v="15417"/>
    </bk>
    <bk>
      <rc t="2" v="15418"/>
    </bk>
    <bk>
      <rc t="2" v="15419"/>
    </bk>
    <bk>
      <rc t="2" v="15420"/>
    </bk>
    <bk>
      <rc t="2" v="15421"/>
    </bk>
    <bk>
      <rc t="2" v="15422"/>
    </bk>
    <bk>
      <rc t="2" v="15423"/>
    </bk>
    <bk>
      <rc t="2" v="15424"/>
    </bk>
    <bk>
      <rc t="2" v="15425"/>
    </bk>
    <bk>
      <rc t="2" v="15426"/>
    </bk>
    <bk>
      <rc t="2" v="15427"/>
    </bk>
    <bk>
      <rc t="2" v="15428"/>
    </bk>
    <bk>
      <rc t="2" v="15429"/>
    </bk>
    <bk>
      <rc t="2" v="15430"/>
    </bk>
    <bk>
      <rc t="2" v="15431"/>
    </bk>
    <bk>
      <rc t="2" v="15432"/>
    </bk>
    <bk>
      <rc t="2" v="15433"/>
    </bk>
    <bk>
      <rc t="2" v="15434"/>
    </bk>
    <bk>
      <rc t="2" v="15435"/>
    </bk>
    <bk>
      <rc t="2" v="15436"/>
    </bk>
    <bk>
      <rc t="2" v="15437"/>
    </bk>
    <bk>
      <rc t="2" v="15438"/>
    </bk>
    <bk>
      <rc t="2" v="15439"/>
    </bk>
    <bk>
      <rc t="2" v="15440"/>
    </bk>
    <bk>
      <rc t="2" v="15441"/>
    </bk>
    <bk>
      <rc t="2" v="15442"/>
    </bk>
    <bk>
      <rc t="2" v="15443"/>
    </bk>
    <bk>
      <rc t="2" v="15444"/>
    </bk>
    <bk>
      <rc t="2" v="15445"/>
    </bk>
    <bk>
      <rc t="2" v="15446"/>
    </bk>
    <bk>
      <rc t="2" v="15447"/>
    </bk>
    <bk>
      <rc t="2" v="15448"/>
    </bk>
    <bk>
      <rc t="2" v="15449"/>
    </bk>
    <bk>
      <rc t="2" v="15450"/>
    </bk>
    <bk>
      <rc t="2" v="15451"/>
    </bk>
    <bk>
      <rc t="2" v="15452"/>
    </bk>
    <bk>
      <rc t="2" v="15453"/>
    </bk>
    <bk>
      <rc t="2" v="15454"/>
    </bk>
    <bk>
      <rc t="2" v="15455"/>
    </bk>
    <bk>
      <rc t="2" v="15456"/>
    </bk>
    <bk>
      <rc t="2" v="15457"/>
    </bk>
    <bk>
      <rc t="2" v="15458"/>
    </bk>
    <bk>
      <rc t="2" v="15459"/>
    </bk>
    <bk>
      <rc t="2" v="15460"/>
    </bk>
    <bk>
      <rc t="2" v="15461"/>
    </bk>
    <bk>
      <rc t="2" v="15462"/>
    </bk>
    <bk>
      <rc t="2" v="15463"/>
    </bk>
    <bk>
      <rc t="2" v="15464"/>
    </bk>
    <bk>
      <rc t="2" v="15465"/>
    </bk>
    <bk>
      <rc t="2" v="15466"/>
    </bk>
    <bk>
      <rc t="2" v="15467"/>
    </bk>
    <bk>
      <rc t="2" v="15468"/>
    </bk>
    <bk>
      <rc t="2" v="15469"/>
    </bk>
    <bk>
      <rc t="2" v="15470"/>
    </bk>
    <bk>
      <rc t="2" v="15471"/>
    </bk>
    <bk>
      <rc t="2" v="15472"/>
    </bk>
    <bk>
      <rc t="2" v="15473"/>
    </bk>
    <bk>
      <rc t="2" v="15474"/>
    </bk>
    <bk>
      <rc t="2" v="15475"/>
    </bk>
    <bk>
      <rc t="2" v="15476"/>
    </bk>
    <bk>
      <rc t="2" v="15477"/>
    </bk>
    <bk>
      <rc t="2" v="15478"/>
    </bk>
    <bk>
      <rc t="2" v="15479"/>
    </bk>
    <bk>
      <rc t="2" v="15480"/>
    </bk>
    <bk>
      <rc t="2" v="15481"/>
    </bk>
    <bk>
      <rc t="2" v="15482"/>
    </bk>
    <bk>
      <rc t="2" v="15483"/>
    </bk>
    <bk>
      <rc t="2" v="15484"/>
    </bk>
    <bk>
      <rc t="2" v="15485"/>
    </bk>
    <bk>
      <rc t="2" v="15486"/>
    </bk>
    <bk>
      <rc t="2" v="15487"/>
    </bk>
    <bk>
      <rc t="2" v="15488"/>
    </bk>
    <bk>
      <rc t="2" v="15489"/>
    </bk>
    <bk>
      <rc t="2" v="15490"/>
    </bk>
    <bk>
      <rc t="2" v="15491"/>
    </bk>
    <bk>
      <rc t="2" v="15492"/>
    </bk>
    <bk>
      <rc t="2" v="15493"/>
    </bk>
    <bk>
      <rc t="2" v="15494"/>
    </bk>
    <bk>
      <rc t="2" v="15495"/>
    </bk>
    <bk>
      <rc t="2" v="15496"/>
    </bk>
    <bk>
      <rc t="2" v="15497"/>
    </bk>
    <bk>
      <rc t="2" v="15498"/>
    </bk>
    <bk>
      <rc t="2" v="15499"/>
    </bk>
    <bk>
      <rc t="2" v="15500"/>
    </bk>
    <bk>
      <rc t="2" v="15501"/>
    </bk>
    <bk>
      <rc t="2" v="15502"/>
    </bk>
    <bk>
      <rc t="2" v="15503"/>
    </bk>
    <bk>
      <rc t="2" v="15504"/>
    </bk>
    <bk>
      <rc t="2" v="15505"/>
    </bk>
    <bk>
      <rc t="2" v="15506"/>
    </bk>
    <bk>
      <rc t="2" v="15507"/>
    </bk>
    <bk>
      <rc t="2" v="15508"/>
    </bk>
    <bk>
      <rc t="2" v="15509"/>
    </bk>
    <bk>
      <rc t="2" v="15510"/>
    </bk>
    <bk>
      <rc t="2" v="15511"/>
    </bk>
    <bk>
      <rc t="2" v="15512"/>
    </bk>
    <bk>
      <rc t="2" v="15513"/>
    </bk>
    <bk>
      <rc t="2" v="15514"/>
    </bk>
    <bk>
      <rc t="2" v="15515"/>
    </bk>
    <bk>
      <rc t="2" v="15516"/>
    </bk>
    <bk>
      <rc t="2" v="15517"/>
    </bk>
    <bk>
      <rc t="2" v="15518"/>
    </bk>
    <bk>
      <rc t="2" v="15519"/>
    </bk>
    <bk>
      <rc t="2" v="15520"/>
    </bk>
    <bk>
      <rc t="2" v="15521"/>
    </bk>
    <bk>
      <rc t="2" v="15522"/>
    </bk>
    <bk>
      <rc t="2" v="15523"/>
    </bk>
    <bk>
      <rc t="2" v="15524"/>
    </bk>
    <bk>
      <rc t="2" v="15525"/>
    </bk>
    <bk>
      <rc t="2" v="15526"/>
    </bk>
    <bk>
      <rc t="2" v="15527"/>
    </bk>
    <bk>
      <rc t="2" v="15528"/>
    </bk>
    <bk>
      <rc t="2" v="15529"/>
    </bk>
    <bk>
      <rc t="2" v="15530"/>
    </bk>
    <bk>
      <rc t="2" v="15531"/>
    </bk>
    <bk>
      <rc t="2" v="15532"/>
    </bk>
    <bk>
      <rc t="2" v="15533"/>
    </bk>
    <bk>
      <rc t="2" v="15534"/>
    </bk>
    <bk>
      <rc t="2" v="15535"/>
    </bk>
    <bk>
      <rc t="2" v="15536"/>
    </bk>
    <bk>
      <rc t="2" v="15537"/>
    </bk>
    <bk>
      <rc t="2" v="15538"/>
    </bk>
    <bk>
      <rc t="2" v="15539"/>
    </bk>
    <bk>
      <rc t="2" v="15540"/>
    </bk>
    <bk>
      <rc t="2" v="15541"/>
    </bk>
    <bk>
      <rc t="2" v="15542"/>
    </bk>
    <bk>
      <rc t="2" v="15543"/>
    </bk>
    <bk>
      <rc t="2" v="15544"/>
    </bk>
    <bk>
      <rc t="2" v="15545"/>
    </bk>
    <bk>
      <rc t="2" v="15546"/>
    </bk>
    <bk>
      <rc t="2" v="15547"/>
    </bk>
    <bk>
      <rc t="2" v="15548"/>
    </bk>
    <bk>
      <rc t="2" v="15549"/>
    </bk>
    <bk>
      <rc t="2" v="15550"/>
    </bk>
    <bk>
      <rc t="2" v="15551"/>
    </bk>
    <bk>
      <rc t="2" v="15552"/>
    </bk>
    <bk>
      <rc t="2" v="15553"/>
    </bk>
    <bk>
      <rc t="2" v="15554"/>
    </bk>
    <bk>
      <rc t="2" v="15555"/>
    </bk>
    <bk>
      <rc t="2" v="15556"/>
    </bk>
    <bk>
      <rc t="2" v="15557"/>
    </bk>
    <bk>
      <rc t="2" v="15558"/>
    </bk>
    <bk>
      <rc t="2" v="15559"/>
    </bk>
    <bk>
      <rc t="2" v="15560"/>
    </bk>
    <bk>
      <rc t="2" v="15561"/>
    </bk>
    <bk>
      <rc t="2" v="15562"/>
    </bk>
    <bk>
      <rc t="2" v="15563"/>
    </bk>
    <bk>
      <rc t="2" v="15564"/>
    </bk>
    <bk>
      <rc t="2" v="15565"/>
    </bk>
    <bk>
      <rc t="2" v="15566"/>
    </bk>
    <bk>
      <rc t="2" v="15567"/>
    </bk>
    <bk>
      <rc t="2" v="15568"/>
    </bk>
    <bk>
      <rc t="2" v="15569"/>
    </bk>
    <bk>
      <rc t="2" v="15570"/>
    </bk>
    <bk>
      <rc t="2" v="15571"/>
    </bk>
    <bk>
      <rc t="2" v="15572"/>
    </bk>
    <bk>
      <rc t="2" v="15573"/>
    </bk>
    <bk>
      <rc t="2" v="15574"/>
    </bk>
    <bk>
      <rc t="2" v="15575"/>
    </bk>
    <bk>
      <rc t="2" v="15576"/>
    </bk>
    <bk>
      <rc t="2" v="15577"/>
    </bk>
    <bk>
      <rc t="2" v="15578"/>
    </bk>
    <bk>
      <rc t="2" v="15579"/>
    </bk>
    <bk>
      <rc t="2" v="15580"/>
    </bk>
    <bk>
      <rc t="2" v="15581"/>
    </bk>
    <bk>
      <rc t="2" v="15582"/>
    </bk>
    <bk>
      <rc t="2" v="15583"/>
    </bk>
    <bk>
      <rc t="2" v="15584"/>
    </bk>
    <bk>
      <rc t="2" v="15585"/>
    </bk>
    <bk>
      <rc t="2" v="15586"/>
    </bk>
    <bk>
      <rc t="2" v="15587"/>
    </bk>
    <bk>
      <rc t="2" v="15588"/>
    </bk>
    <bk>
      <rc t="2" v="15589"/>
    </bk>
    <bk>
      <rc t="2" v="15590"/>
    </bk>
    <bk>
      <rc t="2" v="15591"/>
    </bk>
    <bk>
      <rc t="2" v="15592"/>
    </bk>
    <bk>
      <rc t="2" v="15593"/>
    </bk>
    <bk>
      <rc t="2" v="15594"/>
    </bk>
    <bk>
      <rc t="2" v="15595"/>
    </bk>
    <bk>
      <rc t="2" v="15596"/>
    </bk>
    <bk>
      <rc t="2" v="15597"/>
    </bk>
    <bk>
      <rc t="2" v="15598"/>
    </bk>
    <bk>
      <rc t="2" v="15599"/>
    </bk>
    <bk>
      <rc t="2" v="15600"/>
    </bk>
    <bk>
      <rc t="2" v="15601"/>
    </bk>
    <bk>
      <rc t="2" v="15602"/>
    </bk>
    <bk>
      <rc t="2" v="15603"/>
    </bk>
    <bk>
      <rc t="2" v="15604"/>
    </bk>
    <bk>
      <rc t="2" v="15605"/>
    </bk>
    <bk>
      <rc t="2" v="15606"/>
    </bk>
    <bk>
      <rc t="2" v="15607"/>
    </bk>
    <bk>
      <rc t="2" v="15608"/>
    </bk>
    <bk>
      <rc t="2" v="15609"/>
    </bk>
    <bk>
      <rc t="2" v="15610"/>
    </bk>
    <bk>
      <rc t="2" v="15611"/>
    </bk>
    <bk>
      <rc t="2" v="15612"/>
    </bk>
    <bk>
      <rc t="2" v="15613"/>
    </bk>
    <bk>
      <rc t="2" v="15614"/>
    </bk>
    <bk>
      <rc t="2" v="15615"/>
    </bk>
    <bk>
      <rc t="2" v="15616"/>
    </bk>
    <bk>
      <rc t="2" v="15617"/>
    </bk>
    <bk>
      <rc t="2" v="15618"/>
    </bk>
    <bk>
      <rc t="2" v="15619"/>
    </bk>
    <bk>
      <rc t="2" v="15620"/>
    </bk>
    <bk>
      <rc t="2" v="15621"/>
    </bk>
    <bk>
      <rc t="2" v="15622"/>
    </bk>
    <bk>
      <rc t="2" v="15623"/>
    </bk>
    <bk>
      <rc t="2" v="15624"/>
    </bk>
    <bk>
      <rc t="2" v="15625"/>
    </bk>
    <bk>
      <rc t="2" v="15626"/>
    </bk>
    <bk>
      <rc t="2" v="15627"/>
    </bk>
    <bk>
      <rc t="2" v="15628"/>
    </bk>
    <bk>
      <rc t="2" v="15629"/>
    </bk>
    <bk>
      <rc t="2" v="15630"/>
    </bk>
    <bk>
      <rc t="2" v="15631"/>
    </bk>
    <bk>
      <rc t="2" v="15632"/>
    </bk>
    <bk>
      <rc t="2" v="15633"/>
    </bk>
    <bk>
      <rc t="2" v="15634"/>
    </bk>
    <bk>
      <rc t="2" v="15635"/>
    </bk>
    <bk>
      <rc t="2" v="15636"/>
    </bk>
    <bk>
      <rc t="2" v="15637"/>
    </bk>
    <bk>
      <rc t="2" v="15638"/>
    </bk>
    <bk>
      <rc t="2" v="15639"/>
    </bk>
    <bk>
      <rc t="2" v="15640"/>
    </bk>
    <bk>
      <rc t="2" v="15641"/>
    </bk>
    <bk>
      <rc t="2" v="15642"/>
    </bk>
    <bk>
      <rc t="2" v="15643"/>
    </bk>
    <bk>
      <rc t="2" v="15644"/>
    </bk>
    <bk>
      <rc t="2" v="15645"/>
    </bk>
    <bk>
      <rc t="2" v="15646"/>
    </bk>
    <bk>
      <rc t="2" v="15647"/>
    </bk>
    <bk>
      <rc t="2" v="15648"/>
    </bk>
    <bk>
      <rc t="2" v="15649"/>
    </bk>
    <bk>
      <rc t="2" v="15650"/>
    </bk>
    <bk>
      <rc t="2" v="15651"/>
    </bk>
    <bk>
      <rc t="2" v="15652"/>
    </bk>
    <bk>
      <rc t="2" v="15653"/>
    </bk>
    <bk>
      <rc t="2" v="15654"/>
    </bk>
    <bk>
      <rc t="2" v="15655"/>
    </bk>
    <bk>
      <rc t="2" v="15656"/>
    </bk>
    <bk>
      <rc t="2" v="15657"/>
    </bk>
    <bk>
      <rc t="2" v="15658"/>
    </bk>
    <bk>
      <rc t="2" v="15659"/>
    </bk>
    <bk>
      <rc t="2" v="15660"/>
    </bk>
    <bk>
      <rc t="2" v="15661"/>
    </bk>
    <bk>
      <rc t="2" v="15662"/>
    </bk>
    <bk>
      <rc t="2" v="15663"/>
    </bk>
    <bk>
      <rc t="2" v="15664"/>
    </bk>
    <bk>
      <rc t="2" v="15665"/>
    </bk>
    <bk>
      <rc t="2" v="15666"/>
    </bk>
    <bk>
      <rc t="2" v="15667"/>
    </bk>
    <bk>
      <rc t="2" v="15668"/>
    </bk>
    <bk>
      <rc t="2" v="15669"/>
    </bk>
    <bk>
      <rc t="2" v="15670"/>
    </bk>
    <bk>
      <rc t="2" v="15671"/>
    </bk>
    <bk>
      <rc t="2" v="15672"/>
    </bk>
    <bk>
      <rc t="2" v="15673"/>
    </bk>
    <bk>
      <rc t="2" v="15674"/>
    </bk>
    <bk>
      <rc t="2" v="15675"/>
    </bk>
    <bk>
      <rc t="2" v="15676"/>
    </bk>
    <bk>
      <rc t="2" v="15677"/>
    </bk>
    <bk>
      <rc t="2" v="15678"/>
    </bk>
    <bk>
      <rc t="2" v="15679"/>
    </bk>
    <bk>
      <rc t="2" v="15680"/>
    </bk>
    <bk>
      <rc t="2" v="15681"/>
    </bk>
    <bk>
      <rc t="2" v="15682"/>
    </bk>
    <bk>
      <rc t="2" v="15683"/>
    </bk>
    <bk>
      <rc t="2" v="15684"/>
    </bk>
    <bk>
      <rc t="2" v="15685"/>
    </bk>
    <bk>
      <rc t="2" v="15686"/>
    </bk>
    <bk>
      <rc t="2" v="15687"/>
    </bk>
    <bk>
      <rc t="2" v="15688"/>
    </bk>
    <bk>
      <rc t="2" v="15689"/>
    </bk>
    <bk>
      <rc t="2" v="15690"/>
    </bk>
    <bk>
      <rc t="2" v="15691"/>
    </bk>
    <bk>
      <rc t="2" v="15692"/>
    </bk>
    <bk>
      <rc t="2" v="15693"/>
    </bk>
    <bk>
      <rc t="2" v="15694"/>
    </bk>
    <bk>
      <rc t="2" v="15695"/>
    </bk>
    <bk>
      <rc t="2" v="15696"/>
    </bk>
    <bk>
      <rc t="2" v="15697"/>
    </bk>
    <bk>
      <rc t="2" v="15698"/>
    </bk>
    <bk>
      <rc t="2" v="15699"/>
    </bk>
    <bk>
      <rc t="2" v="15700"/>
    </bk>
    <bk>
      <rc t="2" v="15701"/>
    </bk>
    <bk>
      <rc t="2" v="15702"/>
    </bk>
    <bk>
      <rc t="2" v="15703"/>
    </bk>
    <bk>
      <rc t="2" v="15704"/>
    </bk>
    <bk>
      <rc t="2" v="15705"/>
    </bk>
    <bk>
      <rc t="2" v="15706"/>
    </bk>
    <bk>
      <rc t="2" v="15707"/>
    </bk>
    <bk>
      <rc t="2" v="15708"/>
    </bk>
    <bk>
      <rc t="2" v="15709"/>
    </bk>
    <bk>
      <rc t="2" v="15710"/>
    </bk>
    <bk>
      <rc t="2" v="15711"/>
    </bk>
    <bk>
      <rc t="2" v="15712"/>
    </bk>
    <bk>
      <rc t="2" v="15713"/>
    </bk>
    <bk>
      <rc t="2" v="15714"/>
    </bk>
    <bk>
      <rc t="2" v="15715"/>
    </bk>
    <bk>
      <rc t="2" v="15716"/>
    </bk>
    <bk>
      <rc t="2" v="15717"/>
    </bk>
    <bk>
      <rc t="2" v="15718"/>
    </bk>
    <bk>
      <rc t="2" v="15719"/>
    </bk>
    <bk>
      <rc t="2" v="15720"/>
    </bk>
    <bk>
      <rc t="2" v="15721"/>
    </bk>
    <bk>
      <rc t="2" v="15722"/>
    </bk>
    <bk>
      <rc t="2" v="15723"/>
    </bk>
    <bk>
      <rc t="2" v="15724"/>
    </bk>
  </valueMetadata>
</metadata>
</file>

<file path=xl/sharedStrings.xml><?xml version="1.0" encoding="utf-8"?>
<sst xmlns="http://schemas.openxmlformats.org/spreadsheetml/2006/main" count="2558" uniqueCount="366">
  <si>
    <t>Selskapsnavn</t>
  </si>
  <si>
    <t>Airbus Finance BV </t>
  </si>
  <si>
    <t>Aurora Cannabis Inc. (XTSE:ACB)</t>
  </si>
  <si>
    <t>BARRICK GOLD CORPORATION (XNYS:GOLD)</t>
  </si>
  <si>
    <t>BEIJING TONG REN TANG CHINESE MEDICINE COMPANY LIMITED (XHKG:3613)</t>
  </si>
  <si>
    <t>HKG</t>
  </si>
  <si>
    <t>British American Tobacco Malaysia Bhd</t>
  </si>
  <si>
    <t>BRITISH AMERICAN TOBACCO P.L.C. (XLON:0A76)</t>
  </si>
  <si>
    <t>The Chugoku Electric Power Company</t>
  </si>
  <si>
    <t>COGNYTE SOFTWARE LTD (XNAS:CGNT)</t>
  </si>
  <si>
    <t>Electric Power Development Co Ltd</t>
  </si>
  <si>
    <t>Electricity Generating PCL</t>
  </si>
  <si>
    <t>ElSewedy Electric Co </t>
  </si>
  <si>
    <t>Evergy, Inc. (XNAS:EVRG)</t>
  </si>
  <si>
    <t>Genting Bhd</t>
  </si>
  <si>
    <t>Great River Energy</t>
  </si>
  <si>
    <t>Halcyon Agri Corp Ltd</t>
  </si>
  <si>
    <t>HK Electric Investments &amp; HK Electric Investments Ltd</t>
  </si>
  <si>
    <t>Hokkaido Electric Power Co Inc</t>
  </si>
  <si>
    <t>Honeys Holdings Co Ltd</t>
  </si>
  <si>
    <t>Huadian Energy Co Ltd</t>
  </si>
  <si>
    <t>Huadian Power International Corp Ltd</t>
  </si>
  <si>
    <t>Huaneng Power International Inc</t>
  </si>
  <si>
    <t>Japan Tobacco Inc</t>
  </si>
  <si>
    <t>Luthai Textile Co Ltd</t>
  </si>
  <si>
    <t>MALAKOFF CORPORATION BERHAD</t>
  </si>
  <si>
    <t>The Okinawa Electric Power Company, Incorporated</t>
  </si>
  <si>
    <t>PTT Oil and Retail Business PCL</t>
  </si>
  <si>
    <t>PTT PCL</t>
  </si>
  <si>
    <t>SDIC Power Holdings Co., Ltd.</t>
  </si>
  <si>
    <t>SHA</t>
  </si>
  <si>
    <t>Shikoku Electric Power Co Inc</t>
  </si>
  <si>
    <t>Ta Ann Holdings Bhd</t>
  </si>
  <si>
    <t>TENAGA NASIONAL BERHAD (OTCM:TNABF)</t>
  </si>
  <si>
    <t>Tri-State Generation and Transmission Association Inc</t>
  </si>
  <si>
    <t>Volcan Cia Minera SAA</t>
  </si>
  <si>
    <t>WTK Holdings Bhd</t>
  </si>
  <si>
    <t>Yankuang Energy Group Company Limited (OTCM:YZCHF)</t>
  </si>
  <si>
    <t>Zijin Mining Group Company Limited (XHKG:2899)</t>
  </si>
  <si>
    <t>Kategori</t>
  </si>
  <si>
    <t>Produktbasert </t>
  </si>
  <si>
    <t>Produktbasert</t>
  </si>
  <si>
    <t>Atferdsbasert</t>
  </si>
  <si>
    <t>Atferdsbasert </t>
  </si>
  <si>
    <t>Atferdbasert</t>
  </si>
  <si>
    <t>Kriterie</t>
  </si>
  <si>
    <t>Produksjon av kull eller kullbasert energi</t>
  </si>
  <si>
    <t>Produksjon av kjernevåpen</t>
  </si>
  <si>
    <t>Produksjon av tobakk</t>
  </si>
  <si>
    <t>Alvorlige krenkelser av individers rettigheter i krig og konflikt</t>
  </si>
  <si>
    <t>Produksjon av cannabis</t>
  </si>
  <si>
    <t>Salg av våpen til stater i væpnede konflikter som benytter våpnene på måter som utgjør brudd på folkerettens regler for stridighetene</t>
  </si>
  <si>
    <t>Alvorlig miljøskade</t>
  </si>
  <si>
    <t>Utslipp av klimagasser</t>
  </si>
  <si>
    <t>Krenkelser av menneskerettigheter</t>
  </si>
  <si>
    <t>Andre grove brudd på grunnleggende etiske normer</t>
  </si>
  <si>
    <t>Alvorlig miljøskade | Krenkelser av menneskerettigheter</t>
  </si>
  <si>
    <t>Grov korrupsjon</t>
  </si>
  <si>
    <t>Produksjon av klaseammunisjon</t>
  </si>
  <si>
    <t>Alvorlige krenkelser av individers rettigheter</t>
  </si>
  <si>
    <t>Alvorlige krenkelser av individers rettigheter i krig og konflikt</t>
  </si>
  <si>
    <t>Beslutning</t>
  </si>
  <si>
    <t>Utelukkelse</t>
  </si>
  <si>
    <t>Publiseringsdato</t>
  </si>
  <si>
    <t>Børtnotert?</t>
  </si>
  <si>
    <t>Ja</t>
  </si>
  <si>
    <t>Fusjonert</t>
  </si>
  <si>
    <t>CAD</t>
  </si>
  <si>
    <t>Ikke i Excel</t>
  </si>
  <si>
    <t>MYR</t>
  </si>
  <si>
    <t>USD</t>
  </si>
  <si>
    <t>JPY</t>
  </si>
  <si>
    <t>THB</t>
  </si>
  <si>
    <t>EGP</t>
  </si>
  <si>
    <t>Nei</t>
  </si>
  <si>
    <t>SGD</t>
  </si>
  <si>
    <t>HKD</t>
  </si>
  <si>
    <t>CNY</t>
  </si>
  <si>
    <t>For lite data!!</t>
  </si>
  <si>
    <t>PEN</t>
  </si>
  <si>
    <t>Dato</t>
  </si>
  <si>
    <t>Slutt</t>
  </si>
  <si>
    <t>Date</t>
  </si>
  <si>
    <t>Price</t>
  </si>
  <si>
    <t>Inndata</t>
  </si>
  <si>
    <t>Argentinsk peso</t>
  </si>
  <si>
    <t>Australsk dollar</t>
  </si>
  <si>
    <t>Brasiliansk real</t>
  </si>
  <si>
    <t>Canadisk dollar</t>
  </si>
  <si>
    <t>Chilensk peso</t>
  </si>
  <si>
    <t>Kinesisk renminbi</t>
  </si>
  <si>
    <t>Tsjekkisk koruna</t>
  </si>
  <si>
    <t>Dansk krone</t>
  </si>
  <si>
    <t>Egyptisk pund</t>
  </si>
  <si>
    <t>Euro</t>
  </si>
  <si>
    <t>Britisk pund</t>
  </si>
  <si>
    <t>Hongkongdollar</t>
  </si>
  <si>
    <t>Indonesisk rupiah</t>
  </si>
  <si>
    <t>Ny israelsk shekel</t>
  </si>
  <si>
    <t>Israelske selskaper står oppført med kurser i Ila (agorot). 1 ILS = 100 Ila (agorot).</t>
  </si>
  <si>
    <t>Indiske rupi</t>
  </si>
  <si>
    <t>Japansk yen</t>
  </si>
  <si>
    <t>Sørkoreansk won</t>
  </si>
  <si>
    <t>Malaysisk ringgit</t>
  </si>
  <si>
    <t>Meksikansk peso</t>
  </si>
  <si>
    <t>Peruanske sol</t>
  </si>
  <si>
    <t>Filippinsk peso</t>
  </si>
  <si>
    <t>Polsk zloty</t>
  </si>
  <si>
    <t>Russisk rubel</t>
  </si>
  <si>
    <t>Svensk krone</t>
  </si>
  <si>
    <t>Singaporsk dollar</t>
  </si>
  <si>
    <t>Thailandsk baht</t>
  </si>
  <si>
    <t>Taiwansk dollar</t>
  </si>
  <si>
    <t>Sørafrikansk rand</t>
  </si>
  <si>
    <t>Exxaro står oppført med kurser i ZAc (cent). 1 ZAR = 100 ZAc (cent).</t>
  </si>
  <si>
    <t>Start</t>
  </si>
  <si>
    <t>Dagens</t>
  </si>
  <si>
    <t>=11.720*</t>
  </si>
  <si>
    <t xml:space="preserve">BRITISH AMERICAN TOBACCO P.L.C. </t>
  </si>
  <si>
    <t>Vale SA (XBUE:VALE1)</t>
  </si>
  <si>
    <t>Ant. datapunkter</t>
  </si>
  <si>
    <t>Market cap 14.02.23</t>
  </si>
  <si>
    <t xml:space="preserve">$5 066 840 352 </t>
  </si>
  <si>
    <t xml:space="preserve"> $4 501 869 045 </t>
  </si>
  <si>
    <t xml:space="preserve"> $17 600 477 230 </t>
  </si>
  <si>
    <t xml:space="preserve"> $1 481 296 256 </t>
  </si>
  <si>
    <t xml:space="preserve"> $3 228 436 999 </t>
  </si>
  <si>
    <t xml:space="preserve"> $97 959 349 150 </t>
  </si>
  <si>
    <t xml:space="preserve"> $3 459 436 977 </t>
  </si>
  <si>
    <t xml:space="preserve"> $85 437 801 900 </t>
  </si>
  <si>
    <t xml:space="preserve"> $22 103 640 000 </t>
  </si>
  <si>
    <t xml:space="preserve"> $46 807 844 433 </t>
  </si>
  <si>
    <t xml:space="preserve"> $3 890 398 512 </t>
  </si>
  <si>
    <t xml:space="preserve"> $32 175 197 925 </t>
  </si>
  <si>
    <t xml:space="preserve"> $8 357 796 848 </t>
  </si>
  <si>
    <t xml:space="preserve"> $3 009 630 528 </t>
  </si>
  <si>
    <t xml:space="preserve"> $129 004 387 343 </t>
  </si>
  <si>
    <t xml:space="preserve"> $84 804 013 200 </t>
  </si>
  <si>
    <t xml:space="preserve"> $5 463 302 948 </t>
  </si>
  <si>
    <t xml:space="preserve"> $89 614 190 000 </t>
  </si>
  <si>
    <t xml:space="preserve"> $1 091 247 376 </t>
  </si>
  <si>
    <t xml:space="preserve"> $3 818 179 331 </t>
  </si>
  <si>
    <t xml:space="preserve"> $51 424 030 000 </t>
  </si>
  <si>
    <t xml:space="preserve"> $16 450 957 188 </t>
  </si>
  <si>
    <t xml:space="preserve"> $1 189 757 750 </t>
  </si>
  <si>
    <t xml:space="preserve"> $24 682 307 244 </t>
  </si>
  <si>
    <t xml:space="preserve"> $14 388 084 620 </t>
  </si>
  <si>
    <t xml:space="preserve"> $5 531 609 902 </t>
  </si>
  <si>
    <t xml:space="preserve"> $10 712 626 470 </t>
  </si>
  <si>
    <t xml:space="preserve"> $76 548 149 860 </t>
  </si>
  <si>
    <t xml:space="preserve"> $2 630 401 046 </t>
  </si>
  <si>
    <t xml:space="preserve"> $4 663 000 000 </t>
  </si>
  <si>
    <t xml:space="preserve"> $18 443 137 440 </t>
  </si>
  <si>
    <t xml:space="preserve"> $15 860 665 520 </t>
  </si>
  <si>
    <t xml:space="preserve"> $6 511 773 268 </t>
  </si>
  <si>
    <t xml:space="preserve"> $2 773 738 560 </t>
  </si>
  <si>
    <t xml:space="preserve"> $22 094 337 680 </t>
  </si>
  <si>
    <t xml:space="preserve"> $77 037 072 508 </t>
  </si>
  <si>
    <t xml:space="preserve"> $7 329 878 235 </t>
  </si>
  <si>
    <t xml:space="preserve"> $1 205 101 449 </t>
  </si>
  <si>
    <t xml:space="preserve"> $1 922 658 520 </t>
  </si>
  <si>
    <t xml:space="preserve"> $2 986 000 000 </t>
  </si>
  <si>
    <t xml:space="preserve"> $2 657 788 590 </t>
  </si>
  <si>
    <t xml:space="preserve"> $3 038 000 000 </t>
  </si>
  <si>
    <t xml:space="preserve"> $10 983 918 571 </t>
  </si>
  <si>
    <t xml:space="preserve"> $3 635 657 116 </t>
  </si>
  <si>
    <t xml:space="preserve"> $662 151 394 </t>
  </si>
  <si>
    <t xml:space="preserve"> $10 444 278 730 </t>
  </si>
  <si>
    <t xml:space="preserve"> $4 058 691 956 </t>
  </si>
  <si>
    <t xml:space="preserve"> $23 093 111 748 </t>
  </si>
  <si>
    <t xml:space="preserve"> $5 126 545 864 </t>
  </si>
  <si>
    <t xml:space="preserve"> $13 860 347 460 </t>
  </si>
  <si>
    <t xml:space="preserve"> $1 531 603 077 </t>
  </si>
  <si>
    <t xml:space="preserve"> $60 188 970 000 </t>
  </si>
  <si>
    <t xml:space="preserve"> $4 379 068 800 </t>
  </si>
  <si>
    <t xml:space="preserve"> $79 218 682 803 </t>
  </si>
  <si>
    <t xml:space="preserve"> $2 152 545 304 </t>
  </si>
  <si>
    <t xml:space="preserve"> $4 599 152 091 </t>
  </si>
  <si>
    <t xml:space="preserve"> $3 336 796 109 </t>
  </si>
  <si>
    <t xml:space="preserve"> $514 560 888 </t>
  </si>
  <si>
    <t xml:space="preserve"> $486 874 372 </t>
  </si>
  <si>
    <t xml:space="preserve"> $8 015 165 256 </t>
  </si>
  <si>
    <t xml:space="preserve"> $738 163 029 </t>
  </si>
  <si>
    <t xml:space="preserve"> $304 533 049 </t>
  </si>
  <si>
    <t xml:space="preserve"> $136 730 165 814 </t>
  </si>
  <si>
    <t xml:space="preserve"> $1 662 429 860 </t>
  </si>
  <si>
    <t xml:space="preserve"> $2 853 315 000 </t>
  </si>
  <si>
    <t xml:space="preserve"> $7 945 272 000 </t>
  </si>
  <si>
    <t xml:space="preserve"> $15 670 494 000 </t>
  </si>
  <si>
    <t xml:space="preserve"> $8 736 481 047 </t>
  </si>
  <si>
    <t xml:space="preserve"> $5 256 414 084 </t>
  </si>
  <si>
    <t xml:space="preserve"> $23 045 087 728 </t>
  </si>
  <si>
    <t xml:space="preserve"> $43 397 440 000 </t>
  </si>
  <si>
    <t xml:space="preserve"> $4 459 556 738 </t>
  </si>
  <si>
    <t xml:space="preserve"> $56 115 526 000 </t>
  </si>
  <si>
    <t xml:space="preserve"> $15 546 552 929 </t>
  </si>
  <si>
    <t xml:space="preserve"> $36 426 130 000 </t>
  </si>
  <si>
    <t xml:space="preserve"> $1 413 477 359 </t>
  </si>
  <si>
    <t xml:space="preserve"> $8 335 196 379 </t>
  </si>
  <si>
    <t xml:space="preserve"> $9 722 574 000 </t>
  </si>
  <si>
    <t xml:space="preserve"> $579 293 408 </t>
  </si>
  <si>
    <t xml:space="preserve"> $9 567 217 086 </t>
  </si>
  <si>
    <t xml:space="preserve"> $24 834 642 560 </t>
  </si>
  <si>
    <t xml:space="preserve"> $123 045 639 681 </t>
  </si>
  <si>
    <t xml:space="preserve"> $375 786 567 </t>
  </si>
  <si>
    <t xml:space="preserve"> $1 092 915 000 </t>
  </si>
  <si>
    <t xml:space="preserve"> $1 468 632 537 </t>
  </si>
  <si>
    <t xml:space="preserve"> $2 613 165 116 </t>
  </si>
  <si>
    <t xml:space="preserve"> $2 411 318 780 </t>
  </si>
  <si>
    <t xml:space="preserve"> $31 146 790 620 </t>
  </si>
  <si>
    <t xml:space="preserve"> $3 318 303 608 </t>
  </si>
  <si>
    <t xml:space="preserve"> $4 859 828 696 </t>
  </si>
  <si>
    <t xml:space="preserve"> $71 019 838 668 </t>
  </si>
  <si>
    <t xml:space="preserve"> $8 191 310 231 </t>
  </si>
  <si>
    <t xml:space="preserve"> $19 661 226 800 </t>
  </si>
  <si>
    <t xml:space="preserve"> $22 514 317 440 </t>
  </si>
  <si>
    <t xml:space="preserve"> $425 299 680 </t>
  </si>
  <si>
    <t xml:space="preserve"> $2 664 797 000 </t>
  </si>
  <si>
    <t xml:space="preserve"> $5 181 818 680 </t>
  </si>
  <si>
    <t xml:space="preserve"> $3 386 968 965 </t>
  </si>
  <si>
    <t xml:space="preserve"> $1 485 547 779 </t>
  </si>
  <si>
    <t xml:space="preserve"> $160 771 449 420 </t>
  </si>
  <si>
    <t xml:space="preserve"> $4 246 251 018 </t>
  </si>
  <si>
    <t xml:space="preserve"> $769 011 139 </t>
  </si>
  <si>
    <t xml:space="preserve"> $20 277 077 556 </t>
  </si>
  <si>
    <t xml:space="preserve"> $3 192 922 748 </t>
  </si>
  <si>
    <t xml:space="preserve"> $27 623 543 200 </t>
  </si>
  <si>
    <t xml:space="preserve"> $3 277 291 836 </t>
  </si>
  <si>
    <t xml:space="preserve"> $441 810 175 </t>
  </si>
  <si>
    <t xml:space="preserve"> $497 518 545 </t>
  </si>
  <si>
    <t xml:space="preserve"> $28 744 600 000 </t>
  </si>
  <si>
    <t xml:space="preserve"> $60 889 073 323 </t>
  </si>
  <si>
    <t xml:space="preserve"> $10 733 500 000 </t>
  </si>
  <si>
    <t xml:space="preserve"> $2 145 306 757 </t>
  </si>
  <si>
    <t xml:space="preserve"> $1 470 984 606 </t>
  </si>
  <si>
    <t xml:space="preserve"> $1 129 588 680 </t>
  </si>
  <si>
    <t xml:space="preserve"> $1 408 931 699 </t>
  </si>
  <si>
    <t xml:space="preserve"> $61 683 240 000 </t>
  </si>
  <si>
    <t xml:space="preserve"> $16 710 306 700 </t>
  </si>
  <si>
    <t xml:space="preserve"> $353 892 000 </t>
  </si>
  <si>
    <t xml:space="preserve"> $7 858 898 888 </t>
  </si>
  <si>
    <t xml:space="preserve"> $13 181 328 000 </t>
  </si>
  <si>
    <t xml:space="preserve"> $15 620 283 629 </t>
  </si>
  <si>
    <t xml:space="preserve"> $414 393 899 </t>
  </si>
  <si>
    <t xml:space="preserve"> $936 606 580 </t>
  </si>
  <si>
    <t xml:space="preserve"> $2 489 101 826 </t>
  </si>
  <si>
    <t xml:space="preserve"> $80 389 712 880 </t>
  </si>
  <si>
    <t xml:space="preserve"> $2 020 086 495 </t>
  </si>
  <si>
    <t xml:space="preserve"> $13 833 424 080 </t>
  </si>
  <si>
    <t xml:space="preserve"> $474 720 000 </t>
  </si>
  <si>
    <t xml:space="preserve"> $29 420 580 000 </t>
  </si>
  <si>
    <t xml:space="preserve"> $7 155 248 975 </t>
  </si>
  <si>
    <t xml:space="preserve"> $4 911 557 805 </t>
  </si>
  <si>
    <t xml:space="preserve"> $52 709 226 </t>
  </si>
  <si>
    <t xml:space="preserve"> $37 601 444 435 </t>
  </si>
  <si>
    <t xml:space="preserve"> $19 772 226 000 </t>
  </si>
  <si>
    <t xml:space="preserve"> $905 063 544 </t>
  </si>
  <si>
    <t xml:space="preserve"> $14 880 206 430 </t>
  </si>
  <si>
    <t xml:space="preserve"> $42 955 432 520 </t>
  </si>
  <si>
    <t xml:space="preserve"> $18 301 015 710 </t>
  </si>
  <si>
    <t xml:space="preserve"> $74 964 361 </t>
  </si>
  <si>
    <t xml:space="preserve"> $2 893 198 445 990 </t>
  </si>
  <si>
    <t>MC OK</t>
  </si>
  <si>
    <t>MC OK (CNY)</t>
  </si>
  <si>
    <t>FERDIG</t>
  </si>
  <si>
    <t>Lagt inn på nytt, for lite kurs</t>
  </si>
  <si>
    <t>TOTALT</t>
  </si>
  <si>
    <t>Oppsummering</t>
  </si>
  <si>
    <t>Annualisert avkastning</t>
  </si>
  <si>
    <t>Periode</t>
  </si>
  <si>
    <t>Avkastning Ekskludert</t>
  </si>
  <si>
    <t>Avkastning MSCI ACWI IMI</t>
  </si>
  <si>
    <t>Avkastning ACWI IMI - eksklusjon</t>
  </si>
  <si>
    <t>Sharpe Ratio Ekskludert</t>
  </si>
  <si>
    <t>Sharpe Ratio ACWI IMI</t>
  </si>
  <si>
    <t>Sharpe ratio ACWI IMI - eksklusjon</t>
  </si>
  <si>
    <t>EX</t>
  </si>
  <si>
    <t xml:space="preserve">ACWI </t>
  </si>
  <si>
    <t>ACWI - EX</t>
  </si>
  <si>
    <t>Sharpe</t>
  </si>
  <si>
    <t>Vekting</t>
  </si>
  <si>
    <t>STD 𝜎</t>
  </si>
  <si>
    <t>Månedlig Δ i %</t>
  </si>
  <si>
    <t>Indeks</t>
  </si>
  <si>
    <t>Annualisert avkastning 𝜇</t>
  </si>
  <si>
    <t>Rf</t>
  </si>
  <si>
    <t>N</t>
  </si>
  <si>
    <t>Kovarians 𝜎ab</t>
  </si>
  <si>
    <t>Mellom EX og ACWI-EX</t>
  </si>
  <si>
    <t>Mellom ACWI og ACWI-EX</t>
  </si>
  <si>
    <t>Asymptotisk varians 𝚹 for differansen mellom de to sharpe ratioene</t>
  </si>
  <si>
    <t>z</t>
  </si>
  <si>
    <t>P-verdi</t>
  </si>
  <si>
    <t>2013-2023</t>
  </si>
  <si>
    <t>Mellom ACWI og EX</t>
  </si>
  <si>
    <t>Annualisert avkastning ACWI</t>
  </si>
  <si>
    <t>STD</t>
  </si>
  <si>
    <t>Year</t>
  </si>
  <si>
    <t>Risk-free rate</t>
  </si>
  <si>
    <t xml:space="preserve"> &lt;-----1 yr trsry bnd</t>
  </si>
  <si>
    <t>z-verdi</t>
  </si>
  <si>
    <t>p-verdi</t>
  </si>
  <si>
    <t>ACWI</t>
  </si>
  <si>
    <t xml:space="preserve"> &lt;-----10 yrs trsry bnd 2013</t>
  </si>
  <si>
    <t>MSCI ACWI IMI</t>
  </si>
  <si>
    <t>Eksklusjon</t>
  </si>
  <si>
    <t>Fama French</t>
  </si>
  <si>
    <t>ACWI IMI - Eksklusjon</t>
  </si>
  <si>
    <t>Månedlig Δ</t>
  </si>
  <si>
    <t>Beta Eksklusjon</t>
  </si>
  <si>
    <t>FF</t>
  </si>
  <si>
    <t>Mkt-RF</t>
  </si>
  <si>
    <t>SMB</t>
  </si>
  <si>
    <t>HML</t>
  </si>
  <si>
    <t>RF</t>
  </si>
  <si>
    <t>Avakastning portefølje</t>
  </si>
  <si>
    <t>Meravkastning portefølje</t>
  </si>
  <si>
    <t>SAMMENDRAG (UTDATA)</t>
  </si>
  <si>
    <t>Regresjonsstatistikk</t>
  </si>
  <si>
    <t>Multippel R</t>
  </si>
  <si>
    <t>R-kvadrat</t>
  </si>
  <si>
    <t>Justert R-kvadrat</t>
  </si>
  <si>
    <t>Standardfeil</t>
  </si>
  <si>
    <t>Observasjoner</t>
  </si>
  <si>
    <t>Variansanalyse</t>
  </si>
  <si>
    <t>fg</t>
  </si>
  <si>
    <t>SK</t>
  </si>
  <si>
    <t>GK</t>
  </si>
  <si>
    <t>F</t>
  </si>
  <si>
    <t>Signifkans-F</t>
  </si>
  <si>
    <t>Regresjon</t>
  </si>
  <si>
    <t>Residualer</t>
  </si>
  <si>
    <t>Totalt</t>
  </si>
  <si>
    <t>Koeffisienter</t>
  </si>
  <si>
    <t>t-Stat</t>
  </si>
  <si>
    <t>Nederste 95%</t>
  </si>
  <si>
    <t>Øverste 95%</t>
  </si>
  <si>
    <t>Nedre 95,0%</t>
  </si>
  <si>
    <t>Øverste 95,0%</t>
  </si>
  <si>
    <t>Skjæringspunkt</t>
  </si>
  <si>
    <t>Annualisert alpha</t>
  </si>
  <si>
    <t>RMW</t>
  </si>
  <si>
    <t>CMA</t>
  </si>
  <si>
    <t>3-Fkt</t>
  </si>
  <si>
    <t>5-Fkt</t>
  </si>
  <si>
    <t>Alfa</t>
  </si>
  <si>
    <t>-0,021</t>
  </si>
  <si>
    <t>-0,166</t>
  </si>
  <si>
    <t>(-0,112)</t>
  </si>
  <si>
    <t>(-0,912)</t>
  </si>
  <si>
    <t>0,956**</t>
  </si>
  <si>
    <t>1,001**</t>
  </si>
  <si>
    <t>(21,845)</t>
  </si>
  <si>
    <t>-0,006</t>
  </si>
  <si>
    <t>0,167</t>
  </si>
  <si>
    <t>(-0,048)</t>
  </si>
  <si>
    <t>0,518**</t>
  </si>
  <si>
    <t>0,326*</t>
  </si>
  <si>
    <t>0,301</t>
  </si>
  <si>
    <t>(1,736)</t>
  </si>
  <si>
    <t>0,525**</t>
  </si>
  <si>
    <t>(2,798)</t>
  </si>
  <si>
    <r>
      <rPr>
        <sz val="11"/>
        <color rgb="FF000000"/>
        <rFont val="Calibri"/>
        <family val="2"/>
      </rPr>
      <t>Justert R</t>
    </r>
    <r>
      <rPr>
        <vertAlign val="superscript"/>
        <sz val="11"/>
        <color rgb="FF000000"/>
        <rFont val="Calibri"/>
        <family val="2"/>
      </rPr>
      <t>2</t>
    </r>
  </si>
  <si>
    <t>Annualisert alfa</t>
  </si>
  <si>
    <t>-0,249</t>
  </si>
  <si>
    <t>-1,968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</si>
</sst>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409]#,##0.00"/>
    <numFmt numFmtId="165" formatCode="_([$$-409]* #,##0.00_);_([$$-409]* \(#,##0.00\);_([$$-409]* &quot;-&quot;??_);_(@_)"/>
    <numFmt numFmtId="166" formatCode="_-[$$-409]* #,##0.00_ ;_-[$$-409]* \-#,##0.00\ ;_-[$$-409]* &quot;-&quot;??_ ;_-@_ "/>
    <numFmt numFmtId="167" formatCode="[$$-409]#,##0"/>
    <numFmt numFmtId="168" formatCode="dd/mm/yyyy;@"/>
    <numFmt numFmtId="169" formatCode="0.000"/>
    <numFmt numFmtId="170" formatCode="_-[$$-409]* #,##0_ ;_-[$$-409]* \-#,##0\ ;_-[$$-409]* &quot;-&quot;??_ ;_-@_ "/>
    <numFmt numFmtId="171" formatCode="0.0\ %"/>
    <numFmt numFmtId="172" formatCode="0.00000"/>
    <numFmt numFmtId="173" formatCode="0.0000"/>
    <numFmt numFmtId="174" formatCode="0.000\ %"/>
  </numFmts>
  <fonts count="32">
    <font>
      <sz val="12"/>
      <color theme="1"/>
      <name val="Calibri"/>
      <family val="2"/>
      <scheme val="minor"/>
    </font>
    <font>
      <sz val="11"/>
      <color theme="1"/>
      <name val="Calibri"/>
      <family val="2"/>
      <scheme val="minor"/>
    </font>
    <font>
      <b/>
      <sz val="12"/>
      <color theme="1"/>
      <name val="Calibri"/>
      <family val="2"/>
      <scheme val="minor"/>
    </font>
    <font>
      <sz val="14"/>
      <color rgb="FF333333"/>
      <name val="AzoSansLight"/>
    </font>
    <font>
      <b/>
      <sz val="12"/>
      <color rgb="FF000000"/>
      <name val="Calibri"/>
      <family val="2"/>
      <scheme val="minor"/>
    </font>
    <font>
      <sz val="12"/>
      <color rgb="FF000000"/>
      <name val="Calibri"/>
      <family val="2"/>
      <scheme val="minor"/>
    </font>
    <font>
      <sz val="12"/>
      <color rgb="FF006100"/>
      <name val="Calibri"/>
      <family val="2"/>
      <scheme val="minor"/>
    </font>
    <font>
      <sz val="14"/>
      <color rgb="FF006100"/>
      <name val="AzoSansLight"/>
    </font>
    <font>
      <b/>
      <sz val="14"/>
      <color rgb="FF548235"/>
      <name val="AzoSansLight"/>
    </font>
    <font>
      <sz val="12"/>
      <color rgb="FF333333"/>
      <name val="Calibri"/>
      <family val="2"/>
      <scheme val="minor"/>
    </font>
    <font>
      <sz val="11"/>
      <color rgb="FF000000"/>
      <name val="Calibri"/>
      <family val="2"/>
      <scheme val="minor"/>
    </font>
    <font>
      <sz val="14"/>
      <color rgb="FF000000"/>
      <name val="AzoSansLight"/>
    </font>
    <font>
      <sz val="11"/>
      <color rgb="FF006100"/>
      <name val="Calibri"/>
      <family val="2"/>
      <charset val="1"/>
      <scheme val="minor"/>
    </font>
    <font>
      <sz val="11"/>
      <color rgb="FF000000"/>
      <name val="Calibri"/>
      <family val="2"/>
      <charset val="1"/>
      <scheme val="minor"/>
    </font>
    <font>
      <i/>
      <sz val="10"/>
      <color theme="1"/>
      <name val="Calibri"/>
      <family val="2"/>
      <scheme val="minor"/>
    </font>
    <font>
      <sz val="12"/>
      <color rgb="FF000000"/>
      <name val="Calibri"/>
      <family val="2"/>
      <charset val="1"/>
    </font>
    <font>
      <sz val="12"/>
      <color rgb="FF000000"/>
      <name val="Calibri"/>
      <family val="2"/>
    </font>
    <font>
      <b/>
      <sz val="12"/>
      <color theme="1"/>
      <name val="Calibri"/>
      <family val="2"/>
    </font>
    <font>
      <sz val="12"/>
      <color rgb="FF548235"/>
      <name val="Calibri"/>
      <family val="2"/>
      <scheme val="minor"/>
    </font>
    <font>
      <b/>
      <sz val="11"/>
      <color theme="1"/>
      <name val="Calibri"/>
      <family val="2"/>
      <scheme val="minor"/>
    </font>
    <font>
      <i/>
      <sz val="12"/>
      <color theme="1"/>
      <name val="Calibri"/>
      <family val="2"/>
      <scheme val="minor"/>
    </font>
    <font>
      <sz val="12"/>
      <name val="Calibri"/>
      <family val="2"/>
      <scheme val="minor"/>
    </font>
    <font>
      <sz val="12"/>
      <color rgb="FF808080"/>
      <name val="Calibri"/>
      <family val="2"/>
      <scheme val="minor"/>
    </font>
    <font>
      <sz val="12"/>
      <color rgb="FF808080"/>
      <name val="Calibri"/>
      <family val="2"/>
    </font>
    <font>
      <sz val="11"/>
      <color rgb="FF444444"/>
      <name val="Calibri"/>
      <family val="2"/>
      <charset val="1"/>
    </font>
    <font>
      <sz val="11"/>
      <color rgb="FF808080"/>
      <name val="Calibri"/>
      <family val="2"/>
    </font>
    <font>
      <sz val="12"/>
      <color theme="1"/>
      <name val="Calibri"/>
      <family val="2"/>
      <scheme val="minor"/>
    </font>
    <font>
      <sz val="12"/>
      <color theme="1"/>
      <name val="Calibri"/>
      <family val="2"/>
    </font>
    <font>
      <sz val="11"/>
      <color rgb="FF000000"/>
      <name val="Calibri"/>
      <family val="2"/>
    </font>
    <font>
      <i/>
      <sz val="11"/>
      <color theme="1"/>
      <name val="Calibri"/>
      <family val="2"/>
      <scheme val="minor"/>
    </font>
    <font>
      <vertAlign val="superscript"/>
      <sz val="11"/>
      <color rgb="FF000000"/>
      <name val="Calibri"/>
      <family val="2"/>
    </font>
    <font>
      <sz val="12"/>
      <color rgb="FFFF0000"/>
      <name val="Calibri"/>
      <family val="2"/>
      <scheme val="minor"/>
    </font>
  </fonts>
  <fills count="23">
    <fill>
      <patternFill patternType="none"/>
    </fill>
    <fill>
      <patternFill patternType="gray125"/>
    </fill>
    <fill>
      <patternFill patternType="solid">
        <fgColor rgb="FFD9E1F2"/>
        <bgColor theme="4" tint="0.79998168889431442"/>
      </patternFill>
    </fill>
    <fill>
      <patternFill patternType="solid">
        <fgColor theme="5" tint="0.39997558519241921"/>
        <bgColor indexed="64"/>
      </patternFill>
    </fill>
    <fill>
      <patternFill patternType="solid">
        <fgColor rgb="FFFFFF00"/>
        <bgColor indexed="64"/>
      </patternFill>
    </fill>
    <fill>
      <patternFill patternType="solid">
        <fgColor rgb="FFD9E1F2"/>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D9E1F2"/>
        <bgColor rgb="FFD9E1F2"/>
      </patternFill>
    </fill>
    <fill>
      <patternFill patternType="solid">
        <fgColor rgb="FFC6EFCE"/>
        <bgColor rgb="FF000000"/>
      </patternFill>
    </fill>
    <fill>
      <patternFill patternType="solid">
        <fgColor rgb="FFD9E1F2"/>
        <bgColor rgb="FF000000"/>
      </patternFill>
    </fill>
    <fill>
      <patternFill patternType="solid">
        <fgColor rgb="FFC6EFCE"/>
        <bgColor rgb="FFD9E1F2"/>
      </patternFill>
    </fill>
    <fill>
      <patternFill patternType="solid">
        <fgColor rgb="FFFFFFFF"/>
        <bgColor indexed="64"/>
      </patternFill>
    </fill>
    <fill>
      <patternFill patternType="solid">
        <fgColor rgb="FF000000"/>
        <bgColor indexed="64"/>
      </patternFill>
    </fill>
    <fill>
      <patternFill patternType="solid">
        <fgColor rgb="FFA5A5A5"/>
        <bgColor indexed="64"/>
      </patternFill>
    </fill>
    <fill>
      <patternFill patternType="solid">
        <fgColor theme="6"/>
        <bgColor indexed="64"/>
      </patternFill>
    </fill>
    <fill>
      <patternFill patternType="solid">
        <fgColor rgb="FFF4B084"/>
        <bgColor indexed="64"/>
      </patternFill>
    </fill>
    <fill>
      <patternFill patternType="solid">
        <fgColor theme="9" tint="0.39997558519241921"/>
        <bgColor indexed="64"/>
      </patternFill>
    </fill>
    <fill>
      <patternFill patternType="solid">
        <fgColor theme="9" tint="0.39997558519241921"/>
        <bgColor theme="4" tint="0.79998168889431442"/>
      </patternFill>
    </fill>
    <fill>
      <patternFill patternType="solid">
        <fgColor rgb="FFFF0000"/>
        <bgColor theme="4" tint="0.79998168889431442"/>
      </patternFill>
    </fill>
    <fill>
      <patternFill patternType="solid">
        <fgColor rgb="FFFF0000"/>
        <bgColor indexed="64"/>
      </patternFill>
    </fill>
    <fill>
      <patternFill patternType="solid">
        <fgColor theme="0"/>
        <bgColor indexed="64"/>
      </patternFill>
    </fill>
    <fill>
      <patternFill patternType="solid">
        <fgColor theme="9" tint="0.59999389629810485"/>
        <bgColor theme="4" tint="0.79998168889431442"/>
      </patternFill>
    </fill>
  </fills>
  <borders count="22">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rgb="FF8EA9DB"/>
      </top>
      <bottom style="thin">
        <color rgb="FF8EA9DB"/>
      </bottom>
      <diagonal/>
    </border>
    <border>
      <left/>
      <right style="thin">
        <color rgb="FF8EA9DB"/>
      </right>
      <top style="thin">
        <color rgb="FF8EA9DB"/>
      </top>
      <bottom style="thin">
        <color rgb="FF8EA9DB"/>
      </bottom>
      <diagonal/>
    </border>
    <border>
      <left/>
      <right style="thin">
        <color rgb="FFFFFFFF"/>
      </right>
      <top/>
      <bottom/>
      <diagonal/>
    </border>
    <border>
      <left style="thin">
        <color theme="4" tint="0.39997558519241921"/>
      </left>
      <right/>
      <top style="thin">
        <color theme="4" tint="0.39997558519241921"/>
      </top>
      <bottom style="thin">
        <color rgb="FF8EA9DB"/>
      </bottom>
      <diagonal/>
    </border>
    <border>
      <left/>
      <right style="thin">
        <color theme="4" tint="0.39997558519241921"/>
      </right>
      <top style="thin">
        <color theme="4" tint="0.39997558519241921"/>
      </top>
      <bottom style="thin">
        <color rgb="FF8EA9DB"/>
      </bottom>
      <diagonal/>
    </border>
    <border>
      <left style="thin">
        <color rgb="FF000000"/>
      </left>
      <right/>
      <top/>
      <bottom/>
      <diagonal/>
    </border>
    <border>
      <left/>
      <right style="thin">
        <color rgb="FF000000"/>
      </right>
      <top/>
      <bottom/>
      <diagonal/>
    </border>
    <border>
      <left/>
      <right/>
      <top style="thin">
        <color theme="1"/>
      </top>
      <bottom/>
      <diagonal/>
    </border>
    <border>
      <left/>
      <right/>
      <top style="thin">
        <color theme="1"/>
      </top>
      <bottom style="thin">
        <color indexed="64"/>
      </bottom>
      <diagonal/>
    </border>
    <border>
      <left/>
      <right/>
      <top/>
      <bottom style="medium">
        <color indexed="64"/>
      </bottom>
      <diagonal/>
    </border>
    <border>
      <left/>
      <right/>
      <top style="medium">
        <color indexed="64"/>
      </top>
      <bottom style="thin">
        <color indexed="64"/>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medium">
        <color rgb="FF000000"/>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2">
    <xf numFmtId="0" fontId="0" fillId="0" borderId="0"/>
    <xf numFmtId="9" fontId="26" fillId="0" borderId="0" applyFont="0" applyFill="0" applyBorder="0" applyAlignment="0" applyProtection="0"/>
  </cellStyleXfs>
  <cellXfs count="231">
    <xf numFmtId="0" fontId="0" fillId="0" borderId="0" xfId="0"/>
    <xf numFmtId="2" fontId="0" fillId="0" borderId="0" xfId="0" applyNumberFormat="1"/>
    <xf numFmtId="14" fontId="0" fillId="0" borderId="0" xfId="0" applyNumberFormat="1"/>
    <xf numFmtId="0" fontId="2" fillId="0" borderId="0" xfId="0" applyFont="1"/>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4" borderId="1" xfId="0" quotePrefix="1" applyFill="1" applyBorder="1" applyAlignment="1">
      <alignment horizontal="left"/>
    </xf>
    <xf numFmtId="0" fontId="0" fillId="4" borderId="1" xfId="0" applyFill="1" applyBorder="1" applyAlignment="1">
      <alignment horizontal="left"/>
    </xf>
    <xf numFmtId="0" fontId="3" fillId="2" borderId="2" xfId="0" applyFont="1" applyFill="1" applyBorder="1"/>
    <xf numFmtId="0" fontId="3" fillId="0" borderId="2" xfId="0" applyFont="1" applyBorder="1"/>
    <xf numFmtId="0" fontId="3" fillId="0" borderId="2" xfId="0" applyFont="1" applyBorder="1" applyAlignment="1">
      <alignment horizontal="left"/>
    </xf>
    <xf numFmtId="0" fontId="3" fillId="6" borderId="2" xfId="0" applyFont="1" applyFill="1" applyBorder="1"/>
    <xf numFmtId="14" fontId="3" fillId="2" borderId="2" xfId="0" applyNumberFormat="1" applyFont="1" applyFill="1" applyBorder="1"/>
    <xf numFmtId="14" fontId="3" fillId="0" borderId="2" xfId="0" applyNumberFormat="1" applyFont="1" applyBorder="1"/>
    <xf numFmtId="14" fontId="3" fillId="0" borderId="2" xfId="0" applyNumberFormat="1" applyFont="1" applyBorder="1" applyAlignment="1">
      <alignment horizontal="center"/>
    </xf>
    <xf numFmtId="14" fontId="3" fillId="6" borderId="2" xfId="0" applyNumberFormat="1" applyFont="1" applyFill="1" applyBorder="1"/>
    <xf numFmtId="0" fontId="0" fillId="5" borderId="0" xfId="0" applyFill="1"/>
    <xf numFmtId="0" fontId="0" fillId="0" borderId="3" xfId="0" applyBorder="1"/>
    <xf numFmtId="0" fontId="0" fillId="2" borderId="3" xfId="0" applyFill="1" applyBorder="1"/>
    <xf numFmtId="0" fontId="0" fillId="0" borderId="3" xfId="0" applyBorder="1" applyAlignment="1">
      <alignment horizontal="left"/>
    </xf>
    <xf numFmtId="0" fontId="0" fillId="6" borderId="3" xfId="0" applyFill="1" applyBorder="1"/>
    <xf numFmtId="0" fontId="0" fillId="7" borderId="1" xfId="0" applyFill="1" applyBorder="1"/>
    <xf numFmtId="0" fontId="0" fillId="5" borderId="1" xfId="0" applyFill="1" applyBorder="1"/>
    <xf numFmtId="0" fontId="4" fillId="0" borderId="0" xfId="0" applyFont="1"/>
    <xf numFmtId="0" fontId="3" fillId="8" borderId="4" xfId="0" applyFont="1" applyFill="1" applyBorder="1"/>
    <xf numFmtId="0" fontId="5" fillId="0" borderId="0" xfId="0" applyFont="1"/>
    <xf numFmtId="0" fontId="7" fillId="9" borderId="4" xfId="0" applyFont="1" applyFill="1" applyBorder="1"/>
    <xf numFmtId="0" fontId="7" fillId="9" borderId="4" xfId="0" applyFont="1" applyFill="1" applyBorder="1" applyAlignment="1">
      <alignment horizontal="left"/>
    </xf>
    <xf numFmtId="0" fontId="3" fillId="10" borderId="4" xfId="0" applyFont="1" applyFill="1" applyBorder="1"/>
    <xf numFmtId="0" fontId="9" fillId="8" borderId="4" xfId="0" applyFont="1" applyFill="1" applyBorder="1" applyAlignment="1">
      <alignment horizontal="center"/>
    </xf>
    <xf numFmtId="0" fontId="4" fillId="0" borderId="0" xfId="0" applyFont="1" applyAlignment="1">
      <alignment horizontal="left"/>
    </xf>
    <xf numFmtId="14" fontId="10" fillId="8" borderId="4" xfId="0" applyNumberFormat="1" applyFont="1" applyFill="1" applyBorder="1"/>
    <xf numFmtId="0" fontId="11" fillId="8" borderId="4" xfId="0" applyFont="1" applyFill="1" applyBorder="1"/>
    <xf numFmtId="14" fontId="12" fillId="11" borderId="4" xfId="0" applyNumberFormat="1" applyFont="1" applyFill="1" applyBorder="1"/>
    <xf numFmtId="14" fontId="13" fillId="8" borderId="4" xfId="0" applyNumberFormat="1" applyFont="1" applyFill="1" applyBorder="1"/>
    <xf numFmtId="0" fontId="5" fillId="8" borderId="5" xfId="0" applyFont="1" applyFill="1" applyBorder="1"/>
    <xf numFmtId="0" fontId="5" fillId="0" borderId="0" xfId="0" applyFont="1" applyAlignment="1">
      <alignment horizontal="center"/>
    </xf>
    <xf numFmtId="0" fontId="5" fillId="10" borderId="0" xfId="0" applyFont="1" applyFill="1"/>
    <xf numFmtId="0" fontId="6" fillId="9" borderId="5" xfId="0" applyFont="1" applyFill="1" applyBorder="1"/>
    <xf numFmtId="0" fontId="6" fillId="9" borderId="5" xfId="0" applyFont="1" applyFill="1" applyBorder="1" applyAlignment="1">
      <alignment horizontal="left"/>
    </xf>
    <xf numFmtId="0" fontId="5" fillId="10" borderId="5" xfId="0" applyFont="1" applyFill="1" applyBorder="1"/>
    <xf numFmtId="0" fontId="0" fillId="12" borderId="0" xfId="0" applyFill="1"/>
    <xf numFmtId="0" fontId="0" fillId="13" borderId="0" xfId="0" applyFill="1"/>
    <xf numFmtId="0" fontId="0" fillId="14" borderId="0" xfId="0" applyFill="1"/>
    <xf numFmtId="0" fontId="0" fillId="15" borderId="0" xfId="0" applyFill="1"/>
    <xf numFmtId="164" fontId="0" fillId="12" borderId="0" xfId="0" applyNumberFormat="1" applyFill="1"/>
    <xf numFmtId="0" fontId="2" fillId="12" borderId="0" xfId="0" applyFont="1" applyFill="1"/>
    <xf numFmtId="14" fontId="0" fillId="12" borderId="0" xfId="0" applyNumberFormat="1" applyFill="1"/>
    <xf numFmtId="165" fontId="0" fillId="14" borderId="0" xfId="0" applyNumberFormat="1" applyFill="1"/>
    <xf numFmtId="165" fontId="0" fillId="12" borderId="0" xfId="0" applyNumberFormat="1" applyFill="1"/>
    <xf numFmtId="14" fontId="0" fillId="14" borderId="0" xfId="0" applyNumberFormat="1" applyFill="1"/>
    <xf numFmtId="0" fontId="15" fillId="0" borderId="0" xfId="0" applyFont="1"/>
    <xf numFmtId="14" fontId="15" fillId="0" borderId="0" xfId="0" applyNumberFormat="1" applyFont="1"/>
    <xf numFmtId="2" fontId="15" fillId="0" borderId="0" xfId="0" applyNumberFormat="1" applyFont="1"/>
    <xf numFmtId="4" fontId="0" fillId="0" borderId="0" xfId="0" applyNumberFormat="1"/>
    <xf numFmtId="0" fontId="16" fillId="0" borderId="0" xfId="0" applyFont="1"/>
    <xf numFmtId="14" fontId="16" fillId="0" borderId="0" xfId="0" applyNumberFormat="1" applyFont="1"/>
    <xf numFmtId="4" fontId="15" fillId="0" borderId="0" xfId="0" applyNumberFormat="1" applyFont="1"/>
    <xf numFmtId="4" fontId="16" fillId="0" borderId="0" xfId="0" applyNumberFormat="1" applyFont="1"/>
    <xf numFmtId="0" fontId="0" fillId="16" borderId="1" xfId="0" applyFill="1" applyBorder="1"/>
    <xf numFmtId="165" fontId="0" fillId="0" borderId="0" xfId="0" applyNumberFormat="1"/>
    <xf numFmtId="166" fontId="0" fillId="0" borderId="0" xfId="0" applyNumberFormat="1"/>
    <xf numFmtId="166" fontId="16" fillId="0" borderId="0" xfId="0" applyNumberFormat="1" applyFont="1"/>
    <xf numFmtId="0" fontId="0" fillId="0" borderId="0" xfId="0" applyAlignment="1">
      <alignment horizontal="left"/>
    </xf>
    <xf numFmtId="0" fontId="7" fillId="12" borderId="4" xfId="0" applyFont="1" applyFill="1" applyBorder="1"/>
    <xf numFmtId="0" fontId="8" fillId="12" borderId="4" xfId="0" applyFont="1" applyFill="1" applyBorder="1" applyAlignment="1">
      <alignment horizontal="center"/>
    </xf>
    <xf numFmtId="0" fontId="11" fillId="12" borderId="4" xfId="0" applyFont="1" applyFill="1" applyBorder="1"/>
    <xf numFmtId="0" fontId="6" fillId="12" borderId="5" xfId="0" applyFont="1" applyFill="1" applyBorder="1"/>
    <xf numFmtId="14" fontId="11" fillId="12" borderId="4" xfId="0" applyNumberFormat="1" applyFont="1" applyFill="1" applyBorder="1"/>
    <xf numFmtId="0" fontId="0" fillId="17" borderId="1" xfId="0" applyFill="1" applyBorder="1"/>
    <xf numFmtId="14" fontId="12" fillId="12" borderId="4" xfId="0" applyNumberFormat="1" applyFont="1" applyFill="1" applyBorder="1"/>
    <xf numFmtId="0" fontId="0" fillId="18" borderId="1" xfId="0" applyFill="1" applyBorder="1"/>
    <xf numFmtId="0" fontId="0" fillId="19" borderId="1" xfId="0" applyFill="1" applyBorder="1"/>
    <xf numFmtId="166" fontId="15" fillId="0" borderId="0" xfId="0" applyNumberFormat="1" applyFont="1"/>
    <xf numFmtId="0" fontId="0" fillId="20" borderId="1" xfId="0" applyFill="1" applyBorder="1"/>
    <xf numFmtId="0" fontId="0" fillId="21" borderId="1" xfId="0" applyFill="1" applyBorder="1"/>
    <xf numFmtId="0" fontId="0" fillId="22" borderId="1" xfId="0" applyFill="1" applyBorder="1"/>
    <xf numFmtId="0" fontId="0" fillId="6" borderId="1" xfId="0" applyFill="1" applyBorder="1"/>
    <xf numFmtId="3" fontId="0" fillId="0" borderId="0" xfId="0" applyNumberFormat="1"/>
    <xf numFmtId="0" fontId="0" fillId="2" borderId="7" xfId="0" applyFill="1" applyBorder="1"/>
    <xf numFmtId="0" fontId="2" fillId="12" borderId="6" xfId="0" applyFont="1" applyFill="1" applyBorder="1" applyProtection="1">
      <protection locked="0"/>
    </xf>
    <xf numFmtId="0" fontId="4" fillId="12" borderId="6" xfId="0" applyFont="1" applyFill="1" applyBorder="1" applyAlignment="1" applyProtection="1">
      <alignment horizontal="left"/>
      <protection locked="0"/>
    </xf>
    <xf numFmtId="0" fontId="0" fillId="0" borderId="6" xfId="0" applyBorder="1" applyProtection="1">
      <protection locked="0"/>
    </xf>
    <xf numFmtId="0" fontId="0" fillId="12" borderId="6" xfId="0" applyFill="1" applyBorder="1" applyProtection="1">
      <protection locked="0"/>
    </xf>
    <xf numFmtId="0" fontId="18" fillId="0" borderId="0" xfId="0" applyFont="1" applyAlignment="1">
      <alignment horizontal="center"/>
    </xf>
    <xf numFmtId="167" fontId="0" fillId="0" borderId="0" xfId="0" applyNumberFormat="1" applyAlignment="1">
      <alignment horizontal="center"/>
    </xf>
    <xf numFmtId="167" fontId="17" fillId="12" borderId="6" xfId="0" applyNumberFormat="1" applyFont="1" applyFill="1" applyBorder="1" applyAlignment="1" applyProtection="1">
      <alignment horizontal="center"/>
      <protection locked="0"/>
    </xf>
    <xf numFmtId="10" fontId="2" fillId="12" borderId="6" xfId="0" applyNumberFormat="1" applyFont="1" applyFill="1" applyBorder="1" applyAlignment="1" applyProtection="1">
      <alignment horizontal="center"/>
      <protection locked="0"/>
    </xf>
    <xf numFmtId="10" fontId="0" fillId="0" borderId="0" xfId="0" applyNumberFormat="1" applyAlignment="1">
      <alignment horizontal="center"/>
    </xf>
    <xf numFmtId="0" fontId="0" fillId="0" borderId="0" xfId="0" applyProtection="1">
      <protection locked="0"/>
    </xf>
    <xf numFmtId="0" fontId="0" fillId="2" borderId="8" xfId="0" applyFill="1" applyBorder="1"/>
    <xf numFmtId="10" fontId="0" fillId="12" borderId="0" xfId="0" applyNumberFormat="1" applyFill="1" applyAlignment="1" applyProtection="1">
      <alignment horizontal="center"/>
      <protection locked="0"/>
    </xf>
    <xf numFmtId="10" fontId="0" fillId="5" borderId="10" xfId="0" applyNumberFormat="1" applyFill="1" applyBorder="1" applyAlignment="1">
      <alignment horizontal="right"/>
    </xf>
    <xf numFmtId="0" fontId="0" fillId="5" borderId="0" xfId="0" applyFill="1" applyAlignment="1">
      <alignment horizontal="center"/>
    </xf>
    <xf numFmtId="10" fontId="0" fillId="5" borderId="0" xfId="0" applyNumberFormat="1" applyFill="1"/>
    <xf numFmtId="2" fontId="0" fillId="5" borderId="0" xfId="0" applyNumberFormat="1" applyFill="1"/>
    <xf numFmtId="0" fontId="19" fillId="0" borderId="11" xfId="0" applyFont="1" applyBorder="1"/>
    <xf numFmtId="2" fontId="19" fillId="0" borderId="12" xfId="0" applyNumberFormat="1" applyFont="1" applyBorder="1"/>
    <xf numFmtId="0" fontId="0" fillId="0" borderId="13" xfId="0" applyBorder="1"/>
    <xf numFmtId="0" fontId="20" fillId="0" borderId="14" xfId="0" applyFont="1" applyBorder="1" applyAlignment="1">
      <alignment horizontal="center"/>
    </xf>
    <xf numFmtId="168" fontId="0" fillId="0" borderId="0" xfId="0" applyNumberFormat="1"/>
    <xf numFmtId="0" fontId="5" fillId="10" borderId="0" xfId="0" applyFont="1" applyFill="1" applyAlignment="1">
      <alignment horizontal="center"/>
    </xf>
    <xf numFmtId="10" fontId="0" fillId="0" borderId="0" xfId="0" applyNumberFormat="1"/>
    <xf numFmtId="0" fontId="5" fillId="10" borderId="0" xfId="0" quotePrefix="1" applyFont="1" applyFill="1" applyAlignment="1">
      <alignment horizontal="center"/>
    </xf>
    <xf numFmtId="0" fontId="5" fillId="5" borderId="0" xfId="0" quotePrefix="1" applyFont="1" applyFill="1" applyAlignment="1">
      <alignment horizontal="center"/>
    </xf>
    <xf numFmtId="0" fontId="0" fillId="2" borderId="3" xfId="0" quotePrefix="1" applyFill="1" applyBorder="1" applyAlignment="1">
      <alignment horizontal="left"/>
    </xf>
    <xf numFmtId="14" fontId="5" fillId="0" borderId="0" xfId="0" applyNumberFormat="1" applyFont="1"/>
    <xf numFmtId="165" fontId="5" fillId="0" borderId="0" xfId="0" applyNumberFormat="1" applyFont="1"/>
    <xf numFmtId="0" fontId="0" fillId="2" borderId="7" xfId="0" quotePrefix="1" applyFill="1" applyBorder="1" applyAlignment="1">
      <alignment horizontal="left"/>
    </xf>
    <xf numFmtId="170" fontId="9" fillId="8" borderId="4" xfId="0" applyNumberFormat="1" applyFont="1" applyFill="1" applyBorder="1" applyAlignment="1">
      <alignment horizontal="center"/>
    </xf>
    <xf numFmtId="0" fontId="5" fillId="12" borderId="0" xfId="0" quotePrefix="1" applyFont="1" applyFill="1" applyAlignment="1">
      <alignment horizontal="center"/>
    </xf>
    <xf numFmtId="2" fontId="0" fillId="12" borderId="0" xfId="0" applyNumberFormat="1" applyFill="1"/>
    <xf numFmtId="10" fontId="0" fillId="12" borderId="0" xfId="0" applyNumberFormat="1" applyFill="1"/>
    <xf numFmtId="0" fontId="5" fillId="12" borderId="0" xfId="0" applyFont="1" applyFill="1" applyAlignment="1">
      <alignment horizontal="center"/>
    </xf>
    <xf numFmtId="0" fontId="5" fillId="12" borderId="0" xfId="0" applyFont="1" applyFill="1"/>
    <xf numFmtId="0" fontId="5" fillId="12" borderId="0" xfId="0" applyFont="1" applyFill="1" applyAlignment="1">
      <alignment horizontal="center" vertical="center"/>
    </xf>
    <xf numFmtId="0" fontId="5" fillId="5" borderId="0" xfId="0" applyFont="1" applyFill="1" applyAlignment="1">
      <alignment horizontal="center"/>
    </xf>
    <xf numFmtId="0" fontId="22" fillId="5" borderId="0" xfId="0" applyFont="1" applyFill="1" applyAlignment="1">
      <alignment horizontal="center"/>
    </xf>
    <xf numFmtId="0" fontId="22" fillId="5" borderId="0" xfId="0" applyFont="1" applyFill="1"/>
    <xf numFmtId="171" fontId="22" fillId="5" borderId="0" xfId="0" applyNumberFormat="1" applyFont="1" applyFill="1"/>
    <xf numFmtId="166" fontId="22" fillId="5" borderId="0" xfId="0" applyNumberFormat="1" applyFont="1" applyFill="1"/>
    <xf numFmtId="0" fontId="16" fillId="0" borderId="0" xfId="0" applyFont="1" applyAlignment="1">
      <alignment horizontal="center"/>
    </xf>
    <xf numFmtId="10" fontId="0" fillId="5" borderId="0" xfId="0" applyNumberFormat="1" applyFill="1" applyAlignment="1">
      <alignment horizontal="center"/>
    </xf>
    <xf numFmtId="0" fontId="5" fillId="5" borderId="9" xfId="0" applyFont="1" applyFill="1" applyBorder="1"/>
    <xf numFmtId="0" fontId="5" fillId="5" borderId="0" xfId="0" applyFont="1" applyFill="1"/>
    <xf numFmtId="0" fontId="5" fillId="5" borderId="10" xfId="0" applyFont="1" applyFill="1" applyBorder="1"/>
    <xf numFmtId="0" fontId="5" fillId="5" borderId="9" xfId="0" applyFont="1" applyFill="1" applyBorder="1" applyAlignment="1">
      <alignment horizontal="right"/>
    </xf>
    <xf numFmtId="0" fontId="15" fillId="5" borderId="0" xfId="0" applyFont="1" applyFill="1"/>
    <xf numFmtId="14" fontId="15" fillId="5" borderId="0" xfId="0" applyNumberFormat="1" applyFont="1" applyFill="1"/>
    <xf numFmtId="9" fontId="0" fillId="0" borderId="0" xfId="0" applyNumberFormat="1"/>
    <xf numFmtId="0" fontId="2" fillId="12" borderId="0" xfId="0" applyFont="1" applyFill="1" applyAlignment="1">
      <alignment horizontal="center"/>
    </xf>
    <xf numFmtId="0" fontId="16" fillId="5" borderId="0" xfId="0" applyFont="1" applyFill="1" applyAlignment="1">
      <alignment horizontal="center"/>
    </xf>
    <xf numFmtId="10" fontId="16" fillId="5" borderId="0" xfId="0" applyNumberFormat="1" applyFont="1" applyFill="1" applyAlignment="1">
      <alignment horizontal="center" vertical="center"/>
    </xf>
    <xf numFmtId="170" fontId="22" fillId="5" borderId="0" xfId="0" applyNumberFormat="1" applyFont="1" applyFill="1"/>
    <xf numFmtId="0" fontId="5" fillId="5" borderId="16" xfId="0" applyFont="1" applyFill="1" applyBorder="1"/>
    <xf numFmtId="10" fontId="0" fillId="5" borderId="15" xfId="0" applyNumberFormat="1" applyFill="1" applyBorder="1"/>
    <xf numFmtId="0" fontId="5" fillId="7" borderId="0" xfId="0" quotePrefix="1" applyFont="1" applyFill="1" applyAlignment="1">
      <alignment horizontal="center"/>
    </xf>
    <xf numFmtId="10" fontId="0" fillId="7" borderId="0" xfId="0" applyNumberFormat="1" applyFill="1"/>
    <xf numFmtId="0" fontId="0" fillId="7" borderId="0" xfId="0" applyFill="1"/>
    <xf numFmtId="2" fontId="24" fillId="0" borderId="0" xfId="0" quotePrefix="1" applyNumberFormat="1" applyFont="1"/>
    <xf numFmtId="10" fontId="0" fillId="12" borderId="0" xfId="0" applyNumberFormat="1" applyFill="1" applyAlignment="1">
      <alignment horizontal="right"/>
    </xf>
    <xf numFmtId="0" fontId="5" fillId="12" borderId="17" xfId="0" applyFont="1" applyFill="1" applyBorder="1" applyAlignment="1">
      <alignment horizontal="center"/>
    </xf>
    <xf numFmtId="0" fontId="0" fillId="12" borderId="17" xfId="0" applyFill="1" applyBorder="1"/>
    <xf numFmtId="0" fontId="5" fillId="12" borderId="0" xfId="0" applyFont="1" applyFill="1" applyAlignment="1">
      <alignment horizontal="right"/>
    </xf>
    <xf numFmtId="10" fontId="5" fillId="12" borderId="0" xfId="0" applyNumberFormat="1" applyFont="1" applyFill="1" applyAlignment="1">
      <alignment horizontal="right" vertical="center"/>
    </xf>
    <xf numFmtId="10" fontId="5" fillId="12" borderId="0" xfId="0" applyNumberFormat="1" applyFont="1" applyFill="1" applyAlignment="1">
      <alignment horizontal="right"/>
    </xf>
    <xf numFmtId="2" fontId="5" fillId="12" borderId="0" xfId="0" applyNumberFormat="1" applyFont="1" applyFill="1" applyAlignment="1">
      <alignment horizontal="right"/>
    </xf>
    <xf numFmtId="2" fontId="0" fillId="12" borderId="0" xfId="0" applyNumberFormat="1" applyFill="1" applyAlignment="1">
      <alignment horizontal="right"/>
    </xf>
    <xf numFmtId="0" fontId="5" fillId="12" borderId="15" xfId="0" applyFont="1" applyFill="1" applyBorder="1" applyAlignment="1">
      <alignment horizontal="right"/>
    </xf>
    <xf numFmtId="10" fontId="21" fillId="12" borderId="15" xfId="0" applyNumberFormat="1" applyFont="1" applyFill="1" applyBorder="1" applyAlignment="1">
      <alignment horizontal="right" vertical="center"/>
    </xf>
    <xf numFmtId="10" fontId="5" fillId="12" borderId="15" xfId="0" applyNumberFormat="1" applyFont="1" applyFill="1" applyBorder="1" applyAlignment="1">
      <alignment horizontal="right" vertical="center"/>
    </xf>
    <xf numFmtId="2" fontId="5" fillId="12" borderId="15" xfId="0" applyNumberFormat="1" applyFont="1" applyFill="1" applyBorder="1" applyAlignment="1">
      <alignment horizontal="right"/>
    </xf>
    <xf numFmtId="10" fontId="25" fillId="0" borderId="0" xfId="0" applyNumberFormat="1" applyFont="1"/>
    <xf numFmtId="10" fontId="22" fillId="12" borderId="0" xfId="0" applyNumberFormat="1" applyFont="1" applyFill="1"/>
    <xf numFmtId="169" fontId="27" fillId="12" borderId="15" xfId="0" applyNumberFormat="1" applyFont="1" applyFill="1" applyBorder="1"/>
    <xf numFmtId="172" fontId="0" fillId="0" borderId="0" xfId="0" applyNumberFormat="1"/>
    <xf numFmtId="173" fontId="0" fillId="0" borderId="0" xfId="0" applyNumberFormat="1"/>
    <xf numFmtId="173" fontId="0" fillId="0" borderId="13" xfId="0" applyNumberFormat="1" applyBorder="1"/>
    <xf numFmtId="169" fontId="0" fillId="0" borderId="0" xfId="0" applyNumberFormat="1"/>
    <xf numFmtId="0" fontId="29" fillId="0" borderId="14" xfId="0" applyFont="1" applyBorder="1" applyAlignment="1">
      <alignment horizontal="center"/>
    </xf>
    <xf numFmtId="0" fontId="1" fillId="12" borderId="0" xfId="0" applyFont="1" applyFill="1"/>
    <xf numFmtId="49" fontId="1" fillId="12" borderId="0" xfId="0" applyNumberFormat="1" applyFont="1" applyFill="1"/>
    <xf numFmtId="49" fontId="1" fillId="12" borderId="0" xfId="0" applyNumberFormat="1" applyFont="1" applyFill="1" applyAlignment="1">
      <alignment horizontal="left"/>
    </xf>
    <xf numFmtId="0" fontId="1" fillId="12" borderId="15" xfId="0" applyFont="1" applyFill="1" applyBorder="1"/>
    <xf numFmtId="49" fontId="1" fillId="12" borderId="15" xfId="0" applyNumberFormat="1" applyFont="1" applyFill="1" applyBorder="1" applyAlignment="1">
      <alignment horizontal="left"/>
    </xf>
    <xf numFmtId="0" fontId="1" fillId="12" borderId="18" xfId="0" applyFont="1" applyFill="1" applyBorder="1"/>
    <xf numFmtId="49" fontId="1" fillId="12" borderId="0" xfId="0" applyNumberFormat="1" applyFont="1" applyFill="1" applyAlignment="1">
      <alignment vertical="top"/>
    </xf>
    <xf numFmtId="49" fontId="1" fillId="12" borderId="0" xfId="0" applyNumberFormat="1" applyFont="1" applyFill="1" applyAlignment="1">
      <alignment horizontal="left" vertical="top"/>
    </xf>
    <xf numFmtId="49" fontId="1" fillId="12" borderId="15" xfId="0" applyNumberFormat="1" applyFont="1" applyFill="1" applyBorder="1" applyAlignment="1">
      <alignment vertical="top"/>
    </xf>
    <xf numFmtId="49" fontId="1" fillId="12" borderId="18" xfId="0" applyNumberFormat="1" applyFont="1" applyFill="1" applyBorder="1" applyAlignment="1">
      <alignment horizontal="left"/>
    </xf>
    <xf numFmtId="9" fontId="0" fillId="0" borderId="0" xfId="1" applyFont="1"/>
    <xf numFmtId="169" fontId="0" fillId="5" borderId="0" xfId="0" applyNumberFormat="1" applyFill="1"/>
    <xf numFmtId="0" fontId="5" fillId="5" borderId="10" xfId="0" applyFont="1" applyFill="1" applyBorder="1" applyAlignment="1">
      <alignment horizontal="right"/>
    </xf>
    <xf numFmtId="0" fontId="0" fillId="5" borderId="0" xfId="0" applyFill="1" applyAlignment="1">
      <alignment horizontal="right"/>
    </xf>
    <xf numFmtId="2" fontId="5" fillId="12" borderId="17" xfId="0" applyNumberFormat="1" applyFont="1" applyFill="1" applyBorder="1" applyAlignment="1">
      <alignment horizontal="right"/>
    </xf>
    <xf numFmtId="2" fontId="0" fillId="12" borderId="17" xfId="0" applyNumberFormat="1" applyFill="1" applyBorder="1" applyAlignment="1">
      <alignment horizontal="right"/>
    </xf>
    <xf numFmtId="174" fontId="0" fillId="0" borderId="0" xfId="0" applyNumberFormat="1"/>
    <xf numFmtId="10" fontId="0" fillId="0" borderId="10" xfId="0" applyNumberFormat="1" applyBorder="1" applyAlignment="1">
      <alignment horizontal="right"/>
    </xf>
    <xf numFmtId="0" fontId="0" fillId="0" borderId="0" xfId="0" applyAlignment="1">
      <alignment horizontal="center"/>
    </xf>
    <xf numFmtId="0" fontId="0" fillId="0" borderId="0" xfId="0" quotePrefix="1" applyAlignment="1">
      <alignment horizontal="left"/>
    </xf>
    <xf numFmtId="0" fontId="0" fillId="0" borderId="0" xfId="0" quotePrefix="1" applyAlignment="1">
      <alignment horizontal="center"/>
    </xf>
    <xf numFmtId="0" fontId="5" fillId="12" borderId="17" xfId="0" quotePrefix="1" applyFont="1" applyFill="1" applyBorder="1" applyAlignment="1">
      <alignment horizontal="center"/>
    </xf>
    <xf numFmtId="0" fontId="0" fillId="12" borderId="17" xfId="0" quotePrefix="1" applyFill="1" applyBorder="1" applyAlignment="1">
      <alignment horizontal="center"/>
    </xf>
    <xf numFmtId="10" fontId="0" fillId="0" borderId="0" xfId="0" quotePrefix="1" applyNumberFormat="1" applyAlignment="1">
      <alignment horizontal="center"/>
    </xf>
    <xf numFmtId="10" fontId="0" fillId="0" borderId="0" xfId="0" applyNumberFormat="1" applyAlignment="1">
      <alignment horizontal="right"/>
    </xf>
    <xf numFmtId="172" fontId="31" fillId="0" borderId="0" xfId="0" applyNumberFormat="1" applyFont="1"/>
    <xf numFmtId="0" fontId="0" fillId="21" borderId="0" xfId="0" applyFill="1"/>
    <xf numFmtId="0" fontId="0" fillId="21" borderId="20" xfId="0" applyFill="1" applyBorder="1"/>
    <xf numFmtId="0" fontId="2" fillId="21" borderId="21" xfId="0" applyFont="1" applyFill="1" applyBorder="1"/>
    <xf numFmtId="0" fontId="2" fillId="21" borderId="0" xfId="0" applyFont="1" applyFill="1"/>
    <xf numFmtId="0" fontId="2" fillId="21" borderId="19" xfId="0" applyFont="1" applyFill="1" applyBorder="1"/>
    <xf numFmtId="0" fontId="0" fillId="21" borderId="19" xfId="0" applyFill="1" applyBorder="1"/>
    <xf numFmtId="0" fontId="2" fillId="21" borderId="20" xfId="0" applyFont="1" applyFill="1" applyBorder="1" applyAlignment="1">
      <alignment horizontal="center" vertical="center"/>
    </xf>
    <xf numFmtId="10" fontId="16" fillId="12" borderId="15" xfId="0" applyNumberFormat="1" applyFont="1" applyFill="1" applyBorder="1" applyAlignment="1">
      <alignment horizontal="center" vertical="center"/>
    </xf>
    <xf numFmtId="0" fontId="16" fillId="12" borderId="17" xfId="0" applyFont="1" applyFill="1" applyBorder="1" applyAlignment="1">
      <alignment horizontal="right"/>
    </xf>
    <xf numFmtId="0" fontId="16" fillId="12" borderId="17" xfId="0" applyFont="1" applyFill="1" applyBorder="1" applyAlignment="1">
      <alignment horizontal="center"/>
    </xf>
    <xf numFmtId="169" fontId="16" fillId="12" borderId="0" xfId="0" applyNumberFormat="1" applyFont="1" applyFill="1"/>
    <xf numFmtId="0" fontId="16" fillId="12" borderId="0" xfId="0" applyFont="1" applyFill="1" applyAlignment="1">
      <alignment horizontal="center" wrapText="1"/>
    </xf>
    <xf numFmtId="10" fontId="16" fillId="12" borderId="0" xfId="0" applyNumberFormat="1" applyFont="1" applyFill="1" applyAlignment="1">
      <alignment horizontal="center" vertical="center"/>
    </xf>
    <xf numFmtId="0" fontId="16" fillId="12" borderId="15" xfId="0" applyFont="1" applyFill="1" applyBorder="1" applyAlignment="1">
      <alignment horizontal="center"/>
    </xf>
    <xf numFmtId="0" fontId="16" fillId="5" borderId="0" xfId="0" applyFont="1" applyFill="1"/>
    <xf numFmtId="14" fontId="16" fillId="5" borderId="0" xfId="0" applyNumberFormat="1" applyFont="1" applyFill="1"/>
    <xf numFmtId="0" fontId="28" fillId="12" borderId="0" xfId="0" applyFont="1" applyFill="1"/>
    <xf numFmtId="0" fontId="3" fillId="2" borderId="2" xfId="0" applyFont="1" applyFill="1" applyBorder="1" applyAlignment="1">
      <alignment horizontal="center"/>
    </xf>
    <xf numFmtId="0" fontId="0" fillId="2" borderId="1" xfId="0" applyFill="1" applyBorder="1" applyAlignment="1">
      <alignment horizontal="center"/>
    </xf>
    <xf numFmtId="0" fontId="0" fillId="2" borderId="3" xfId="0" applyFill="1" applyBorder="1" applyAlignment="1">
      <alignment horizontal="center"/>
    </xf>
    <xf numFmtId="0" fontId="0" fillId="12" borderId="0" xfId="0" applyFill="1" applyAlignment="1">
      <alignment horizontal="center"/>
    </xf>
    <xf numFmtId="0" fontId="0" fillId="14" borderId="0" xfId="0" applyFill="1" applyAlignment="1">
      <alignment horizontal="center"/>
    </xf>
    <xf numFmtId="0" fontId="0" fillId="15" borderId="0" xfId="0" applyFill="1" applyAlignment="1">
      <alignment horizontal="center"/>
    </xf>
    <xf numFmtId="0" fontId="14" fillId="12" borderId="0" xfId="0" applyFont="1" applyFill="1" applyAlignment="1">
      <alignment horizontal="left" vertical="top" wrapText="1"/>
    </xf>
    <xf numFmtId="0" fontId="2" fillId="12" borderId="0" xfId="0" applyFont="1" applyFill="1" applyAlignment="1">
      <alignment horizontal="center"/>
    </xf>
    <xf numFmtId="0" fontId="2" fillId="14" borderId="0" xfId="0" applyFont="1" applyFill="1" applyAlignment="1">
      <alignment horizontal="center"/>
    </xf>
    <xf numFmtId="0" fontId="14" fillId="12" borderId="0" xfId="0" quotePrefix="1" applyFont="1" applyFill="1" applyAlignment="1">
      <alignment horizontal="left" vertical="top" wrapText="1"/>
    </xf>
    <xf numFmtId="0" fontId="2" fillId="15" borderId="0" xfId="0" applyFont="1" applyFill="1" applyAlignment="1">
      <alignment horizontal="center"/>
    </xf>
    <xf numFmtId="0" fontId="8" fillId="8" borderId="4" xfId="0" applyFont="1" applyFill="1" applyBorder="1" applyAlignment="1">
      <alignment horizontal="center"/>
    </xf>
    <xf numFmtId="14" fontId="12" fillId="11" borderId="4" xfId="0" applyNumberFormat="1" applyFont="1" applyFill="1" applyBorder="1" applyAlignment="1">
      <alignment horizontal="center"/>
    </xf>
    <xf numFmtId="0" fontId="8" fillId="12" borderId="4" xfId="0" applyFont="1"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2" borderId="7" xfId="0" quotePrefix="1" applyFill="1" applyBorder="1" applyAlignment="1">
      <alignment horizontal="center"/>
    </xf>
    <xf numFmtId="0" fontId="2" fillId="5" borderId="9" xfId="0" applyFont="1" applyFill="1" applyBorder="1" applyAlignment="1">
      <alignment horizontal="center"/>
    </xf>
    <xf numFmtId="0" fontId="2" fillId="5" borderId="0" xfId="0" applyFont="1" applyFill="1" applyAlignment="1">
      <alignment horizontal="center"/>
    </xf>
    <xf numFmtId="0" fontId="5" fillId="5" borderId="9" xfId="0" applyFont="1" applyFill="1" applyBorder="1" applyAlignment="1">
      <alignment horizontal="left"/>
    </xf>
    <xf numFmtId="0" fontId="5" fillId="5" borderId="0" xfId="0" applyFont="1" applyFill="1" applyAlignment="1">
      <alignment horizontal="left"/>
    </xf>
    <xf numFmtId="167" fontId="0" fillId="5" borderId="0" xfId="0" applyNumberFormat="1" applyFill="1" applyAlignment="1">
      <alignment horizontal="center"/>
    </xf>
    <xf numFmtId="0" fontId="4" fillId="5" borderId="0" xfId="0" applyFont="1" applyFill="1" applyAlignment="1">
      <alignment horizontal="center"/>
    </xf>
    <xf numFmtId="0" fontId="4" fillId="5" borderId="15" xfId="0" applyFont="1" applyFill="1" applyBorder="1" applyAlignment="1">
      <alignment horizontal="center"/>
    </xf>
    <xf numFmtId="0" fontId="4" fillId="12" borderId="0" xfId="0" applyFont="1" applyFill="1" applyAlignment="1">
      <alignment horizontal="center"/>
    </xf>
    <xf numFmtId="0" fontId="23" fillId="5" borderId="0" xfId="0" applyFont="1" applyFill="1" applyAlignment="1">
      <alignment horizontal="center"/>
    </xf>
  </cellXfs>
  <cellStyles count="2">
    <cellStyle name="Normal" xfId="0" builtinId="0"/>
    <cellStyle name="Prosent" xfId="1" builtinId="5"/>
  </cellStyles>
  <dxfs count="16">
    <dxf>
      <font>
        <color rgb="FF00B050"/>
      </font>
    </dxf>
    <dxf>
      <font>
        <color rgb="FF9C0006"/>
      </font>
    </dxf>
    <dxf>
      <font>
        <color rgb="FF00B050"/>
      </font>
    </dxf>
    <dxf>
      <font>
        <color rgb="FF9C0006"/>
      </font>
    </dxf>
    <dxf>
      <font>
        <color rgb="FF00B050"/>
      </font>
    </dxf>
    <dxf>
      <font>
        <color rgb="FF9C0006"/>
      </font>
    </dxf>
    <dxf>
      <font>
        <color rgb="FF00B050"/>
      </font>
    </dxf>
    <dxf>
      <font>
        <color rgb="FF9C0006"/>
      </font>
    </dxf>
    <dxf>
      <font>
        <color rgb="FF00B050"/>
      </font>
    </dxf>
    <dxf>
      <font>
        <color rgb="FF9C0006"/>
      </font>
    </dxf>
    <dxf>
      <font>
        <color rgb="FF00B050"/>
      </font>
    </dxf>
    <dxf>
      <font>
        <color rgb="FF9C0006"/>
      </font>
    </dxf>
    <dxf>
      <font>
        <color rgb="FF00B050"/>
      </font>
    </dxf>
    <dxf>
      <font>
        <color rgb="FFFF0000"/>
      </font>
    </dxf>
    <dxf>
      <font>
        <color rgb="FF375623"/>
      </font>
    </dxf>
    <dxf>
      <font>
        <color rgb="FF9C0006"/>
      </font>
    </dxf>
  </dxfs>
  <tableStyles count="0" defaultTableStyle="TableStyleMedium2" defaultPivotStyle="PivotStyleLight16"/>
  <colors>
    <mruColors>
      <color rgb="FF0EA5E2"/>
      <color rgb="FF5088BD"/>
      <color rgb="FFF7190C"/>
      <color rgb="FFF416E9"/>
      <color rgb="FFDBF4F7"/>
      <color rgb="FFB889DB"/>
      <color rgb="FF85D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ichStyles" Target="richData/richStyles.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Array" Target="richData/rdarray.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microsoft.com/office/2017/06/relationships/rdSupportingPropertyBag" Target="richData/rdsupporting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microsoft.com/office/2017/06/relationships/rdSupportingPropertyBagStructure" Target="richData/rdsupportingpropertybag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9804590333601882E-2"/>
          <c:y val="6.4672594987873894E-2"/>
          <c:w val="0.90928428195915389"/>
          <c:h val="0.81544580169192671"/>
        </c:manualLayout>
      </c:layout>
      <c:lineChart>
        <c:grouping val="standard"/>
        <c:varyColors val="0"/>
        <c:ser>
          <c:idx val="2"/>
          <c:order val="0"/>
          <c:tx>
            <c:v>F&amp;F</c:v>
          </c:tx>
          <c:spPr>
            <a:ln w="28575" cap="rnd">
              <a:solidFill>
                <a:schemeClr val="accent1">
                  <a:lumMod val="40000"/>
                  <a:lumOff val="60000"/>
                </a:schemeClr>
              </a:solidFill>
              <a:round/>
            </a:ln>
            <a:effectLst/>
          </c:spPr>
          <c:marker>
            <c:symbol val="none"/>
          </c:marker>
          <c:cat>
            <c:numRef>
              <c:f>Sammenligning!$A$3:$A$123</c:f>
              <c:numCache>
                <c:formatCode>m/d/yy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Sammenligning!$G$3:$G$123</c:f>
              <c:numCache>
                <c:formatCode>0.00</c:formatCode>
                <c:ptCount val="121"/>
                <c:pt idx="0" formatCode="General">
                  <c:v>100</c:v>
                </c:pt>
                <c:pt idx="1">
                  <c:v>100.08999999999999</c:v>
                </c:pt>
                <c:pt idx="2">
                  <c:v>102.39206999999998</c:v>
                </c:pt>
                <c:pt idx="3">
                  <c:v>105.48431051399997</c:v>
                </c:pt>
                <c:pt idx="4">
                  <c:v>106.07502265287837</c:v>
                </c:pt>
                <c:pt idx="5">
                  <c:v>103.40193208202584</c:v>
                </c:pt>
                <c:pt idx="6">
                  <c:v>109.17175989220289</c:v>
                </c:pt>
                <c:pt idx="7">
                  <c:v>107.17391668617557</c:v>
                </c:pt>
                <c:pt idx="8">
                  <c:v>113.08991688725246</c:v>
                </c:pt>
                <c:pt idx="9">
                  <c:v>117.28555280376952</c:v>
                </c:pt>
                <c:pt idx="10">
                  <c:v>119.42014986479812</c:v>
                </c:pt>
                <c:pt idx="11">
                  <c:v>122.02350913185073</c:v>
                </c:pt>
                <c:pt idx="12">
                  <c:v>118.00893568141284</c:v>
                </c:pt>
                <c:pt idx="13">
                  <c:v>123.98018782689232</c:v>
                </c:pt>
                <c:pt idx="14">
                  <c:v>124.16615810863266</c:v>
                </c:pt>
                <c:pt idx="15">
                  <c:v>124.84907197823014</c:v>
                </c:pt>
                <c:pt idx="16">
                  <c:v>127.03393073784918</c:v>
                </c:pt>
                <c:pt idx="17">
                  <c:v>129.58731274567995</c:v>
                </c:pt>
                <c:pt idx="18">
                  <c:v>126.93077283439352</c:v>
                </c:pt>
                <c:pt idx="19">
                  <c:v>129.38053675009732</c:v>
                </c:pt>
                <c:pt idx="20">
                  <c:v>125.38267816451931</c:v>
                </c:pt>
                <c:pt idx="21">
                  <c:v>125.79644100246223</c:v>
                </c:pt>
                <c:pt idx="22">
                  <c:v>127.87208227900285</c:v>
                </c:pt>
                <c:pt idx="23">
                  <c:v>126.03072429418522</c:v>
                </c:pt>
                <c:pt idx="24">
                  <c:v>123.8377896914664</c:v>
                </c:pt>
                <c:pt idx="25">
                  <c:v>131.15660306223205</c:v>
                </c:pt>
                <c:pt idx="26">
                  <c:v>129.62207080640394</c:v>
                </c:pt>
                <c:pt idx="27">
                  <c:v>133.13482892525747</c:v>
                </c:pt>
                <c:pt idx="28">
                  <c:v>133.80050306988375</c:v>
                </c:pt>
                <c:pt idx="29">
                  <c:v>131.00407255572318</c:v>
                </c:pt>
                <c:pt idx="30">
                  <c:v>132.48441857560286</c:v>
                </c:pt>
                <c:pt idx="31">
                  <c:v>124.2968815076306</c:v>
                </c:pt>
                <c:pt idx="32">
                  <c:v>119.43687344068225</c:v>
                </c:pt>
                <c:pt idx="33">
                  <c:v>128.17965257654018</c:v>
                </c:pt>
                <c:pt idx="34">
                  <c:v>127.79511361881056</c:v>
                </c:pt>
                <c:pt idx="35">
                  <c:v>125.59703766456703</c:v>
                </c:pt>
                <c:pt idx="36">
                  <c:v>117.67186458793284</c:v>
                </c:pt>
                <c:pt idx="37">
                  <c:v>117.10703963791076</c:v>
                </c:pt>
                <c:pt idx="38">
                  <c:v>125.23426818878175</c:v>
                </c:pt>
                <c:pt idx="39">
                  <c:v>127.63876613800637</c:v>
                </c:pt>
                <c:pt idx="40">
                  <c:v>128.2259044622412</c:v>
                </c:pt>
                <c:pt idx="41">
                  <c:v>126.11017703861422</c:v>
                </c:pt>
                <c:pt idx="42">
                  <c:v>131.78513500535186</c:v>
                </c:pt>
                <c:pt idx="43">
                  <c:v>132.19366892386847</c:v>
                </c:pt>
                <c:pt idx="44">
                  <c:v>133.40985067796808</c:v>
                </c:pt>
                <c:pt idx="45">
                  <c:v>130.92842745535788</c:v>
                </c:pt>
                <c:pt idx="46">
                  <c:v>132.76142543973288</c:v>
                </c:pt>
                <c:pt idx="47">
                  <c:v>135.78838593975877</c:v>
                </c:pt>
                <c:pt idx="48">
                  <c:v>139.53614539169612</c:v>
                </c:pt>
                <c:pt idx="49">
                  <c:v>142.77338396478348</c:v>
                </c:pt>
                <c:pt idx="50">
                  <c:v>144.9292620626517</c:v>
                </c:pt>
                <c:pt idx="51">
                  <c:v>147.69741096804833</c:v>
                </c:pt>
                <c:pt idx="52">
                  <c:v>151.03537245592622</c:v>
                </c:pt>
                <c:pt idx="53">
                  <c:v>152.03220591413532</c:v>
                </c:pt>
                <c:pt idx="54">
                  <c:v>155.95463682672002</c:v>
                </c:pt>
                <c:pt idx="55">
                  <c:v>156.2977370277388</c:v>
                </c:pt>
                <c:pt idx="56">
                  <c:v>160.03325294270178</c:v>
                </c:pt>
                <c:pt idx="57">
                  <c:v>163.05788142331883</c:v>
                </c:pt>
                <c:pt idx="58">
                  <c:v>166.33534483992753</c:v>
                </c:pt>
                <c:pt idx="59">
                  <c:v>168.78047440907446</c:v>
                </c:pt>
                <c:pt idx="60">
                  <c:v>177.65832736299177</c:v>
                </c:pt>
                <c:pt idx="61">
                  <c:v>170.74741842857139</c:v>
                </c:pt>
                <c:pt idx="62">
                  <c:v>167.94716076634282</c:v>
                </c:pt>
                <c:pt idx="63">
                  <c:v>169.74419538654269</c:v>
                </c:pt>
                <c:pt idx="64">
                  <c:v>170.81358381747791</c:v>
                </c:pt>
                <c:pt idx="65">
                  <c:v>170.21573627411675</c:v>
                </c:pt>
                <c:pt idx="66">
                  <c:v>174.79453957989048</c:v>
                </c:pt>
                <c:pt idx="67">
                  <c:v>176.59492333756336</c:v>
                </c:pt>
                <c:pt idx="68">
                  <c:v>177.42491947724989</c:v>
                </c:pt>
                <c:pt idx="69">
                  <c:v>163.2309259190699</c:v>
                </c:pt>
                <c:pt idx="70">
                  <c:v>164.96117373381205</c:v>
                </c:pt>
                <c:pt idx="71">
                  <c:v>152.62207793852292</c:v>
                </c:pt>
                <c:pt idx="72">
                  <c:v>164.34345352420146</c:v>
                </c:pt>
                <c:pt idx="73">
                  <c:v>169.47096927415654</c:v>
                </c:pt>
                <c:pt idx="74">
                  <c:v>171.08094348226103</c:v>
                </c:pt>
                <c:pt idx="75">
                  <c:v>177.32539791936355</c:v>
                </c:pt>
                <c:pt idx="76">
                  <c:v>167.07598991962433</c:v>
                </c:pt>
                <c:pt idx="77">
                  <c:v>177.61848488355261</c:v>
                </c:pt>
                <c:pt idx="78">
                  <c:v>177.8316270654129</c:v>
                </c:pt>
                <c:pt idx="79">
                  <c:v>173.58145117854954</c:v>
                </c:pt>
                <c:pt idx="80">
                  <c:v>177.19194536306335</c:v>
                </c:pt>
                <c:pt idx="81">
                  <c:v>181.99384708240234</c:v>
                </c:pt>
                <c:pt idx="82">
                  <c:v>187.19887110895903</c:v>
                </c:pt>
                <c:pt idx="83">
                  <c:v>193.17051509733483</c:v>
                </c:pt>
                <c:pt idx="84">
                  <c:v>191.10359058579334</c:v>
                </c:pt>
                <c:pt idx="85">
                  <c:v>175.01266825846955</c:v>
                </c:pt>
                <c:pt idx="86">
                  <c:v>151.12343904118845</c:v>
                </c:pt>
                <c:pt idx="87">
                  <c:v>167.26342233078736</c:v>
                </c:pt>
                <c:pt idx="88">
                  <c:v>176.14511005655217</c:v>
                </c:pt>
                <c:pt idx="89">
                  <c:v>181.02432960511868</c:v>
                </c:pt>
                <c:pt idx="90">
                  <c:v>188.89888794294137</c:v>
                </c:pt>
                <c:pt idx="91">
                  <c:v>201.83846176703287</c:v>
                </c:pt>
                <c:pt idx="92">
                  <c:v>195.82367560637528</c:v>
                </c:pt>
                <c:pt idx="93">
                  <c:v>190.75184240817015</c:v>
                </c:pt>
                <c:pt idx="94">
                  <c:v>216.21721336966084</c:v>
                </c:pt>
                <c:pt idx="95">
                  <c:v>226.66050477541546</c:v>
                </c:pt>
                <c:pt idx="96">
                  <c:v>225.43653804962824</c:v>
                </c:pt>
                <c:pt idx="97">
                  <c:v>231.92911034545753</c:v>
                </c:pt>
                <c:pt idx="98">
                  <c:v>239.16529858823577</c:v>
                </c:pt>
                <c:pt idx="99">
                  <c:v>249.90382049484754</c:v>
                </c:pt>
                <c:pt idx="100">
                  <c:v>254.02723353301252</c:v>
                </c:pt>
                <c:pt idx="101">
                  <c:v>256.59290859169596</c:v>
                </c:pt>
                <c:pt idx="102">
                  <c:v>259.26147484104956</c:v>
                </c:pt>
                <c:pt idx="103">
                  <c:v>265.53560253220297</c:v>
                </c:pt>
                <c:pt idx="104">
                  <c:v>255.41869607572605</c:v>
                </c:pt>
                <c:pt idx="105">
                  <c:v>268.29179835794264</c:v>
                </c:pt>
                <c:pt idx="106">
                  <c:v>261.20889488129296</c:v>
                </c:pt>
                <c:pt idx="107">
                  <c:v>270.716898654972</c:v>
                </c:pt>
                <c:pt idx="108">
                  <c:v>255.61089571002458</c:v>
                </c:pt>
                <c:pt idx="109">
                  <c:v>249.85965055654904</c:v>
                </c:pt>
                <c:pt idx="110">
                  <c:v>255.25661900857051</c:v>
                </c:pt>
                <c:pt idx="111">
                  <c:v>234.4021532355703</c:v>
                </c:pt>
                <c:pt idx="112">
                  <c:v>235.12879991060058</c:v>
                </c:pt>
                <c:pt idx="113">
                  <c:v>214.83718447831575</c:v>
                </c:pt>
                <c:pt idx="114">
                  <c:v>231.74487089675921</c:v>
                </c:pt>
                <c:pt idx="115">
                  <c:v>222.40555259961982</c:v>
                </c:pt>
                <c:pt idx="116">
                  <c:v>201.78855787363506</c:v>
                </c:pt>
                <c:pt idx="117">
                  <c:v>215.95411463636424</c:v>
                </c:pt>
                <c:pt idx="118">
                  <c:v>232.23705487994607</c:v>
                </c:pt>
                <c:pt idx="119">
                  <c:v>222.94757268474822</c:v>
                </c:pt>
                <c:pt idx="120">
                  <c:v>239.1558612189294</c:v>
                </c:pt>
              </c:numCache>
            </c:numRef>
          </c:val>
          <c:smooth val="0"/>
          <c:extLst>
            <c:ext xmlns:c16="http://schemas.microsoft.com/office/drawing/2014/chart" uri="{C3380CC4-5D6E-409C-BE32-E72D297353CC}">
              <c16:uniqueId val="{00000002-8A0D-4161-8171-14D6B9E01400}"/>
            </c:ext>
          </c:extLst>
        </c:ser>
        <c:ser>
          <c:idx val="1"/>
          <c:order val="1"/>
          <c:tx>
            <c:v>Eksklusjon</c:v>
          </c:tx>
          <c:spPr>
            <a:ln w="28575" cap="rnd">
              <a:solidFill>
                <a:schemeClr val="accent1">
                  <a:lumMod val="50000"/>
                </a:schemeClr>
              </a:solidFill>
              <a:round/>
            </a:ln>
            <a:effectLst/>
          </c:spPr>
          <c:marker>
            <c:symbol val="none"/>
          </c:marker>
          <c:cat>
            <c:numRef>
              <c:f>Sammenligning!$A$3:$A$123</c:f>
              <c:numCache>
                <c:formatCode>m/d/yy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Sammenligning!$E$3:$E$123</c:f>
              <c:numCache>
                <c:formatCode>0.00</c:formatCode>
                <c:ptCount val="121"/>
                <c:pt idx="0" formatCode="General">
                  <c:v>100</c:v>
                </c:pt>
                <c:pt idx="1">
                  <c:v>99.059249096181617</c:v>
                </c:pt>
                <c:pt idx="2">
                  <c:v>100.8452131032254</c:v>
                </c:pt>
                <c:pt idx="3">
                  <c:v>101.89956225770136</c:v>
                </c:pt>
                <c:pt idx="4">
                  <c:v>101.16676899950342</c:v>
                </c:pt>
                <c:pt idx="5">
                  <c:v>95.479755701304597</c:v>
                </c:pt>
                <c:pt idx="6">
                  <c:v>99.676117908811548</c:v>
                </c:pt>
                <c:pt idx="7">
                  <c:v>98.430760008813579</c:v>
                </c:pt>
                <c:pt idx="8">
                  <c:v>103.94351848291493</c:v>
                </c:pt>
                <c:pt idx="9">
                  <c:v>108.35681663773954</c:v>
                </c:pt>
                <c:pt idx="10">
                  <c:v>107.66742524108906</c:v>
                </c:pt>
                <c:pt idx="11">
                  <c:v>108.89283049161759</c:v>
                </c:pt>
                <c:pt idx="12">
                  <c:v>104.17153000923732</c:v>
                </c:pt>
                <c:pt idx="13">
                  <c:v>107.7766547009189</c:v>
                </c:pt>
                <c:pt idx="14">
                  <c:v>109.23577933917717</c:v>
                </c:pt>
                <c:pt idx="15">
                  <c:v>111.34289297519895</c:v>
                </c:pt>
                <c:pt idx="16">
                  <c:v>113.93491778442765</c:v>
                </c:pt>
                <c:pt idx="17">
                  <c:v>116.15902269630051</c:v>
                </c:pt>
                <c:pt idx="18">
                  <c:v>115.20088742797266</c:v>
                </c:pt>
                <c:pt idx="19">
                  <c:v>117.54284523268966</c:v>
                </c:pt>
                <c:pt idx="20">
                  <c:v>114.10075021266763</c:v>
                </c:pt>
                <c:pt idx="21">
                  <c:v>114.93566076976387</c:v>
                </c:pt>
                <c:pt idx="22">
                  <c:v>114.64147143712225</c:v>
                </c:pt>
                <c:pt idx="23">
                  <c:v>111.63925537976502</c:v>
                </c:pt>
                <c:pt idx="24">
                  <c:v>111.01768169952486</c:v>
                </c:pt>
                <c:pt idx="25">
                  <c:v>115.03188054880964</c:v>
                </c:pt>
                <c:pt idx="26">
                  <c:v>111.96700419012167</c:v>
                </c:pt>
                <c:pt idx="27">
                  <c:v>118.3257701411019</c:v>
                </c:pt>
                <c:pt idx="28">
                  <c:v>115.75939567467778</c:v>
                </c:pt>
                <c:pt idx="29">
                  <c:v>110.85508894904623</c:v>
                </c:pt>
                <c:pt idx="30">
                  <c:v>109.23590698579856</c:v>
                </c:pt>
                <c:pt idx="31">
                  <c:v>100.75845938172878</c:v>
                </c:pt>
                <c:pt idx="32">
                  <c:v>96.200622167839796</c:v>
                </c:pt>
                <c:pt idx="33">
                  <c:v>104.7436272944982</c:v>
                </c:pt>
                <c:pt idx="34">
                  <c:v>100.78107119769054</c:v>
                </c:pt>
                <c:pt idx="35">
                  <c:v>99.279692374331901</c:v>
                </c:pt>
                <c:pt idx="36">
                  <c:v>95.123558953909296</c:v>
                </c:pt>
                <c:pt idx="37">
                  <c:v>98.453409741377897</c:v>
                </c:pt>
                <c:pt idx="38">
                  <c:v>109.26531545309133</c:v>
                </c:pt>
                <c:pt idx="39">
                  <c:v>113.78226878388324</c:v>
                </c:pt>
                <c:pt idx="40">
                  <c:v>110.23443281440922</c:v>
                </c:pt>
                <c:pt idx="41">
                  <c:v>116.37021584074567</c:v>
                </c:pt>
                <c:pt idx="42">
                  <c:v>119.89792540494751</c:v>
                </c:pt>
                <c:pt idx="43">
                  <c:v>117.42770514127785</c:v>
                </c:pt>
                <c:pt idx="44">
                  <c:v>118.27238751620703</c:v>
                </c:pt>
                <c:pt idx="45">
                  <c:v>120.38129285236552</c:v>
                </c:pt>
                <c:pt idx="46">
                  <c:v>121.5724228111968</c:v>
                </c:pt>
                <c:pt idx="47">
                  <c:v>121.12478247145059</c:v>
                </c:pt>
                <c:pt idx="48">
                  <c:v>127.28781508008394</c:v>
                </c:pt>
                <c:pt idx="49">
                  <c:v>131.44678055498252</c:v>
                </c:pt>
                <c:pt idx="50">
                  <c:v>132.65371484436861</c:v>
                </c:pt>
                <c:pt idx="51">
                  <c:v>133.2320332483433</c:v>
                </c:pt>
                <c:pt idx="52">
                  <c:v>135.35823518668238</c:v>
                </c:pt>
                <c:pt idx="53">
                  <c:v>134.93128848927986</c:v>
                </c:pt>
                <c:pt idx="54">
                  <c:v>141.46526342453382</c:v>
                </c:pt>
                <c:pt idx="55">
                  <c:v>144.67446293504472</c:v>
                </c:pt>
                <c:pt idx="56">
                  <c:v>145.56509743809625</c:v>
                </c:pt>
                <c:pt idx="57">
                  <c:v>147.31394486126814</c:v>
                </c:pt>
                <c:pt idx="58">
                  <c:v>149.7148359140279</c:v>
                </c:pt>
                <c:pt idx="59">
                  <c:v>154.68617465342817</c:v>
                </c:pt>
                <c:pt idx="60">
                  <c:v>161.8109272716159</c:v>
                </c:pt>
                <c:pt idx="61">
                  <c:v>154.08471486110665</c:v>
                </c:pt>
                <c:pt idx="62">
                  <c:v>151.20014322914778</c:v>
                </c:pt>
                <c:pt idx="63">
                  <c:v>150.92336635767441</c:v>
                </c:pt>
                <c:pt idx="64">
                  <c:v>150.97470324517872</c:v>
                </c:pt>
                <c:pt idx="65">
                  <c:v>148.2188200712985</c:v>
                </c:pt>
                <c:pt idx="66">
                  <c:v>153.41859885469165</c:v>
                </c:pt>
                <c:pt idx="67">
                  <c:v>149.02969135138133</c:v>
                </c:pt>
                <c:pt idx="68">
                  <c:v>151.35415603615999</c:v>
                </c:pt>
                <c:pt idx="69">
                  <c:v>143.40079278667636</c:v>
                </c:pt>
                <c:pt idx="70">
                  <c:v>142.53921995688634</c:v>
                </c:pt>
                <c:pt idx="71">
                  <c:v>134.26021807294023</c:v>
                </c:pt>
                <c:pt idx="72">
                  <c:v>145.5253728049338</c:v>
                </c:pt>
                <c:pt idx="73">
                  <c:v>152.3353066397888</c:v>
                </c:pt>
                <c:pt idx="74">
                  <c:v>153.60097349061323</c:v>
                </c:pt>
                <c:pt idx="75">
                  <c:v>154.84393301121793</c:v>
                </c:pt>
                <c:pt idx="76">
                  <c:v>144.89260429799072</c:v>
                </c:pt>
                <c:pt idx="77">
                  <c:v>152.13610702448702</c:v>
                </c:pt>
                <c:pt idx="78">
                  <c:v>149.63629944963293</c:v>
                </c:pt>
                <c:pt idx="79">
                  <c:v>145.23407347436137</c:v>
                </c:pt>
                <c:pt idx="80">
                  <c:v>148.55749489739941</c:v>
                </c:pt>
                <c:pt idx="81">
                  <c:v>149.2082723560975</c:v>
                </c:pt>
                <c:pt idx="82">
                  <c:v>150.73361616965184</c:v>
                </c:pt>
                <c:pt idx="83">
                  <c:v>155.32830255166311</c:v>
                </c:pt>
                <c:pt idx="84">
                  <c:v>151.86668480412959</c:v>
                </c:pt>
                <c:pt idx="85">
                  <c:v>137.1750206410822</c:v>
                </c:pt>
                <c:pt idx="86">
                  <c:v>110.71180961817673</c:v>
                </c:pt>
                <c:pt idx="87">
                  <c:v>121.6350481737514</c:v>
                </c:pt>
                <c:pt idx="88">
                  <c:v>123.84793716648588</c:v>
                </c:pt>
                <c:pt idx="89">
                  <c:v>126.25676973797302</c:v>
                </c:pt>
                <c:pt idx="90">
                  <c:v>130.68164979323112</c:v>
                </c:pt>
                <c:pt idx="91">
                  <c:v>136.51427162117551</c:v>
                </c:pt>
                <c:pt idx="92">
                  <c:v>129.99282227670776</c:v>
                </c:pt>
                <c:pt idx="93">
                  <c:v>127.25554596053149</c:v>
                </c:pt>
                <c:pt idx="94">
                  <c:v>150.63892348894822</c:v>
                </c:pt>
                <c:pt idx="95">
                  <c:v>160.04343089957902</c:v>
                </c:pt>
                <c:pt idx="96">
                  <c:v>154.00116252412892</c:v>
                </c:pt>
                <c:pt idx="97">
                  <c:v>162.39588553243325</c:v>
                </c:pt>
                <c:pt idx="98">
                  <c:v>173.42326043854735</c:v>
                </c:pt>
                <c:pt idx="99">
                  <c:v>180.29673641532594</c:v>
                </c:pt>
                <c:pt idx="100">
                  <c:v>188.57525778047108</c:v>
                </c:pt>
                <c:pt idx="101">
                  <c:v>185.3911223131492</c:v>
                </c:pt>
                <c:pt idx="102">
                  <c:v>184.67034402505487</c:v>
                </c:pt>
                <c:pt idx="103">
                  <c:v>188.02502590224546</c:v>
                </c:pt>
                <c:pt idx="104">
                  <c:v>185.20157068402025</c:v>
                </c:pt>
                <c:pt idx="105">
                  <c:v>186.92073045175528</c:v>
                </c:pt>
                <c:pt idx="106">
                  <c:v>178.21540438777359</c:v>
                </c:pt>
                <c:pt idx="107">
                  <c:v>191.23129227175741</c:v>
                </c:pt>
                <c:pt idx="108">
                  <c:v>194.02539726121168</c:v>
                </c:pt>
                <c:pt idx="109">
                  <c:v>202.60452171403364</c:v>
                </c:pt>
                <c:pt idx="110">
                  <c:v>208.54464591217771</c:v>
                </c:pt>
                <c:pt idx="111">
                  <c:v>203.94255524005411</c:v>
                </c:pt>
                <c:pt idx="112">
                  <c:v>208.51860941144133</c:v>
                </c:pt>
                <c:pt idx="113">
                  <c:v>190.886927737701</c:v>
                </c:pt>
                <c:pt idx="114">
                  <c:v>194.79839127938916</c:v>
                </c:pt>
                <c:pt idx="115">
                  <c:v>194.20095765470555</c:v>
                </c:pt>
                <c:pt idx="116">
                  <c:v>175.31228124239942</c:v>
                </c:pt>
                <c:pt idx="117">
                  <c:v>190.42895183300567</c:v>
                </c:pt>
                <c:pt idx="118">
                  <c:v>208.86026316565508</c:v>
                </c:pt>
                <c:pt idx="119">
                  <c:v>207.40378008256721</c:v>
                </c:pt>
                <c:pt idx="120">
                  <c:v>215.47025476168793</c:v>
                </c:pt>
              </c:numCache>
            </c:numRef>
          </c:val>
          <c:smooth val="0"/>
          <c:extLst>
            <c:ext xmlns:c16="http://schemas.microsoft.com/office/drawing/2014/chart" uri="{C3380CC4-5D6E-409C-BE32-E72D297353CC}">
              <c16:uniqueId val="{00000001-8A0D-4161-8171-14D6B9E01400}"/>
            </c:ext>
          </c:extLst>
        </c:ser>
        <c:ser>
          <c:idx val="0"/>
          <c:order val="2"/>
          <c:tx>
            <c:v>ACWI IMI</c:v>
          </c:tx>
          <c:spPr>
            <a:ln w="28575" cap="rnd">
              <a:solidFill>
                <a:schemeClr val="accent1">
                  <a:shade val="58000"/>
                </a:schemeClr>
              </a:solidFill>
              <a:round/>
            </a:ln>
            <a:effectLst/>
          </c:spPr>
          <c:marker>
            <c:symbol val="none"/>
          </c:marker>
          <c:cat>
            <c:numRef>
              <c:f>Sammenligning!$A$3:$A$123</c:f>
              <c:numCache>
                <c:formatCode>m/d/yy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Sammenligning!$C$3:$C$123</c:f>
              <c:numCache>
                <c:formatCode>0.00</c:formatCode>
                <c:ptCount val="121"/>
                <c:pt idx="0" formatCode="General">
                  <c:v>100</c:v>
                </c:pt>
                <c:pt idx="1">
                  <c:v>99.933433183557995</c:v>
                </c:pt>
                <c:pt idx="2">
                  <c:v>101.68303100904198</c:v>
                </c:pt>
                <c:pt idx="3">
                  <c:v>104.13490874798913</c:v>
                </c:pt>
                <c:pt idx="4">
                  <c:v>103.6733788206579</c:v>
                </c:pt>
                <c:pt idx="5">
                  <c:v>100.46485826815331</c:v>
                </c:pt>
                <c:pt idx="6">
                  <c:v>105.30870361124978</c:v>
                </c:pt>
                <c:pt idx="7">
                  <c:v>102.91340766627836</c:v>
                </c:pt>
                <c:pt idx="8">
                  <c:v>108.26094192045264</c:v>
                </c:pt>
                <c:pt idx="9">
                  <c:v>112.39696011538247</c:v>
                </c:pt>
                <c:pt idx="10">
                  <c:v>113.81483330559712</c:v>
                </c:pt>
                <c:pt idx="11">
                  <c:v>115.70533089255005</c:v>
                </c:pt>
                <c:pt idx="12">
                  <c:v>111.31968713596271</c:v>
                </c:pt>
                <c:pt idx="13">
                  <c:v>116.5551672491263</c:v>
                </c:pt>
                <c:pt idx="14">
                  <c:v>116.70827092694293</c:v>
                </c:pt>
                <c:pt idx="15">
                  <c:v>117.20641260331726</c:v>
                </c:pt>
                <c:pt idx="16">
                  <c:v>119.20230764963668</c:v>
                </c:pt>
                <c:pt idx="17">
                  <c:v>121.53880290675102</c:v>
                </c:pt>
                <c:pt idx="18">
                  <c:v>119.53181339102461</c:v>
                </c:pt>
                <c:pt idx="19">
                  <c:v>122.07466577910914</c:v>
                </c:pt>
                <c:pt idx="20">
                  <c:v>117.54590336717149</c:v>
                </c:pt>
                <c:pt idx="21">
                  <c:v>118.37909801963723</c:v>
                </c:pt>
                <c:pt idx="22">
                  <c:v>119.96005991013482</c:v>
                </c:pt>
                <c:pt idx="23">
                  <c:v>117.8421257003384</c:v>
                </c:pt>
                <c:pt idx="24">
                  <c:v>115.94053364397848</c:v>
                </c:pt>
                <c:pt idx="25">
                  <c:v>122.23997337327343</c:v>
                </c:pt>
                <c:pt idx="26">
                  <c:v>120.34281910467634</c:v>
                </c:pt>
                <c:pt idx="27">
                  <c:v>123.432628834526</c:v>
                </c:pt>
                <c:pt idx="28">
                  <c:v>123.18411271980919</c:v>
                </c:pt>
                <c:pt idx="29">
                  <c:v>120.23853109225054</c:v>
                </c:pt>
                <c:pt idx="30">
                  <c:v>120.82210018305878</c:v>
                </c:pt>
                <c:pt idx="31">
                  <c:v>112.50457646863042</c:v>
                </c:pt>
                <c:pt idx="32">
                  <c:v>108.19215621012928</c:v>
                </c:pt>
                <c:pt idx="33">
                  <c:v>116.28113385477343</c:v>
                </c:pt>
                <c:pt idx="34">
                  <c:v>115.38581017362849</c:v>
                </c:pt>
                <c:pt idx="35">
                  <c:v>113.09147390026077</c:v>
                </c:pt>
                <c:pt idx="36">
                  <c:v>105.93665057968606</c:v>
                </c:pt>
                <c:pt idx="37">
                  <c:v>105.18000776612861</c:v>
                </c:pt>
                <c:pt idx="38">
                  <c:v>112.86514672435794</c:v>
                </c:pt>
                <c:pt idx="39">
                  <c:v>114.43057635768574</c:v>
                </c:pt>
                <c:pt idx="40">
                  <c:v>114.31852221667503</c:v>
                </c:pt>
                <c:pt idx="41">
                  <c:v>113.26343817606926</c:v>
                </c:pt>
                <c:pt idx="42">
                  <c:v>118.19160148665894</c:v>
                </c:pt>
                <c:pt idx="43">
                  <c:v>118.35469018694187</c:v>
                </c:pt>
                <c:pt idx="44">
                  <c:v>119.00593554113281</c:v>
                </c:pt>
                <c:pt idx="45">
                  <c:v>116.61507738392416</c:v>
                </c:pt>
                <c:pt idx="46">
                  <c:v>117.69567870416601</c:v>
                </c:pt>
                <c:pt idx="47">
                  <c:v>120.07988017973045</c:v>
                </c:pt>
                <c:pt idx="48">
                  <c:v>123.26510234648033</c:v>
                </c:pt>
                <c:pt idx="49">
                  <c:v>126.46030953569652</c:v>
                </c:pt>
                <c:pt idx="50">
                  <c:v>127.65296499694909</c:v>
                </c:pt>
                <c:pt idx="51">
                  <c:v>129.51461696344381</c:v>
                </c:pt>
                <c:pt idx="52">
                  <c:v>131.71132190602992</c:v>
                </c:pt>
                <c:pt idx="53">
                  <c:v>132.25606035391365</c:v>
                </c:pt>
                <c:pt idx="54">
                  <c:v>135.74305208853394</c:v>
                </c:pt>
                <c:pt idx="55">
                  <c:v>135.95162811338557</c:v>
                </c:pt>
                <c:pt idx="56">
                  <c:v>138.64314639152391</c:v>
                </c:pt>
                <c:pt idx="57">
                  <c:v>141.34575913906926</c:v>
                </c:pt>
                <c:pt idx="58">
                  <c:v>143.9085815720864</c:v>
                </c:pt>
                <c:pt idx="59">
                  <c:v>146.09086370444345</c:v>
                </c:pt>
                <c:pt idx="60">
                  <c:v>153.88805680368347</c:v>
                </c:pt>
                <c:pt idx="61">
                  <c:v>147.24025073500871</c:v>
                </c:pt>
                <c:pt idx="62">
                  <c:v>144.15265989904043</c:v>
                </c:pt>
                <c:pt idx="63">
                  <c:v>145.23548011316367</c:v>
                </c:pt>
                <c:pt idx="64">
                  <c:v>145.38192710933609</c:v>
                </c:pt>
                <c:pt idx="65">
                  <c:v>144.27691795639882</c:v>
                </c:pt>
                <c:pt idx="66">
                  <c:v>148.10229100793265</c:v>
                </c:pt>
                <c:pt idx="67">
                  <c:v>149.18400177511521</c:v>
                </c:pt>
                <c:pt idx="68">
                  <c:v>149.16403173018259</c:v>
                </c:pt>
                <c:pt idx="69">
                  <c:v>137.3861430077107</c:v>
                </c:pt>
                <c:pt idx="70">
                  <c:v>139.11133300049931</c:v>
                </c:pt>
                <c:pt idx="71">
                  <c:v>128.86559050313423</c:v>
                </c:pt>
                <c:pt idx="72">
                  <c:v>139.23337216397633</c:v>
                </c:pt>
                <c:pt idx="73">
                  <c:v>142.8812337049981</c:v>
                </c:pt>
                <c:pt idx="74">
                  <c:v>143.99955622122377</c:v>
                </c:pt>
                <c:pt idx="75">
                  <c:v>148.51500526987303</c:v>
                </c:pt>
                <c:pt idx="76">
                  <c:v>139.18788483940759</c:v>
                </c:pt>
                <c:pt idx="77">
                  <c:v>147.88594885449606</c:v>
                </c:pt>
                <c:pt idx="78">
                  <c:v>148.15554446108621</c:v>
                </c:pt>
                <c:pt idx="79">
                  <c:v>144.139346535752</c:v>
                </c:pt>
                <c:pt idx="80">
                  <c:v>146.88300882010324</c:v>
                </c:pt>
                <c:pt idx="81">
                  <c:v>150.79269983913028</c:v>
                </c:pt>
                <c:pt idx="82">
                  <c:v>154.34293004937049</c:v>
                </c:pt>
                <c:pt idx="83">
                  <c:v>159.61280301769577</c:v>
                </c:pt>
                <c:pt idx="84">
                  <c:v>157.39723747711773</c:v>
                </c:pt>
                <c:pt idx="85">
                  <c:v>144.31685804626397</c:v>
                </c:pt>
                <c:pt idx="86">
                  <c:v>123.21406778720811</c:v>
                </c:pt>
                <c:pt idx="87">
                  <c:v>136.62728130027187</c:v>
                </c:pt>
                <c:pt idx="88">
                  <c:v>142.64714040051041</c:v>
                </c:pt>
                <c:pt idx="89">
                  <c:v>146.97287402229998</c:v>
                </c:pt>
                <c:pt idx="90">
                  <c:v>154.39840239640549</c:v>
                </c:pt>
                <c:pt idx="91">
                  <c:v>163.52138458978209</c:v>
                </c:pt>
                <c:pt idx="92">
                  <c:v>158.21157153159157</c:v>
                </c:pt>
                <c:pt idx="93">
                  <c:v>154.67465468463979</c:v>
                </c:pt>
                <c:pt idx="94">
                  <c:v>174.07888167748388</c:v>
                </c:pt>
                <c:pt idx="95">
                  <c:v>182.53175791867767</c:v>
                </c:pt>
                <c:pt idx="96">
                  <c:v>182.09685471792324</c:v>
                </c:pt>
                <c:pt idx="97">
                  <c:v>186.76096965662632</c:v>
                </c:pt>
                <c:pt idx="98">
                  <c:v>191.20985188883358</c:v>
                </c:pt>
                <c:pt idx="99">
                  <c:v>199.2588894436125</c:v>
                </c:pt>
                <c:pt idx="100">
                  <c:v>201.86830864813905</c:v>
                </c:pt>
                <c:pt idx="101">
                  <c:v>204.06279469684375</c:v>
                </c:pt>
                <c:pt idx="102">
                  <c:v>204.89487990236881</c:v>
                </c:pt>
                <c:pt idx="103">
                  <c:v>209.67215842902331</c:v>
                </c:pt>
                <c:pt idx="104">
                  <c:v>200.98962667110462</c:v>
                </c:pt>
                <c:pt idx="105">
                  <c:v>210.62961113884745</c:v>
                </c:pt>
                <c:pt idx="106">
                  <c:v>204.77173129195114</c:v>
                </c:pt>
                <c:pt idx="107">
                  <c:v>212.67875963832046</c:v>
                </c:pt>
                <c:pt idx="108">
                  <c:v>201.5388029067511</c:v>
                </c:pt>
                <c:pt idx="109">
                  <c:v>196.70161424529886</c:v>
                </c:pt>
                <c:pt idx="110">
                  <c:v>200.26737671270885</c:v>
                </c:pt>
                <c:pt idx="111">
                  <c:v>184.09940644588687</c:v>
                </c:pt>
                <c:pt idx="112">
                  <c:v>183.75325900038845</c:v>
                </c:pt>
                <c:pt idx="113">
                  <c:v>167.61191546014325</c:v>
                </c:pt>
                <c:pt idx="114">
                  <c:v>179.37870971320808</c:v>
                </c:pt>
                <c:pt idx="115">
                  <c:v>172.69983913019374</c:v>
                </c:pt>
                <c:pt idx="116">
                  <c:v>155.73084817218628</c:v>
                </c:pt>
                <c:pt idx="117">
                  <c:v>165.20219670494271</c:v>
                </c:pt>
                <c:pt idx="118">
                  <c:v>177.51816719365411</c:v>
                </c:pt>
                <c:pt idx="119">
                  <c:v>170.49203971820063</c:v>
                </c:pt>
                <c:pt idx="120">
                  <c:v>182.93670605203323</c:v>
                </c:pt>
              </c:numCache>
            </c:numRef>
          </c:val>
          <c:smooth val="0"/>
          <c:extLst>
            <c:ext xmlns:c16="http://schemas.microsoft.com/office/drawing/2014/chart" uri="{C3380CC4-5D6E-409C-BE32-E72D297353CC}">
              <c16:uniqueId val="{00000000-8A0D-4161-8171-14D6B9E01400}"/>
            </c:ext>
          </c:extLst>
        </c:ser>
        <c:ser>
          <c:idx val="3"/>
          <c:order val="3"/>
          <c:tx>
            <c:v>ACWI IMI - Eksklusjon</c:v>
          </c:tx>
          <c:spPr>
            <a:ln w="28575" cap="rnd">
              <a:solidFill>
                <a:schemeClr val="accent1">
                  <a:lumMod val="60000"/>
                  <a:lumOff val="40000"/>
                </a:schemeClr>
              </a:solidFill>
              <a:round/>
            </a:ln>
            <a:effectLst/>
          </c:spPr>
          <c:marker>
            <c:symbol val="none"/>
          </c:marker>
          <c:val>
            <c:numRef>
              <c:f>Sammenligning!$I$3:$I$123</c:f>
              <c:numCache>
                <c:formatCode>0.00</c:formatCode>
                <c:ptCount val="121"/>
                <c:pt idx="0" formatCode="General">
                  <c:v>100</c:v>
                </c:pt>
                <c:pt idx="1">
                  <c:v>99.973131300540203</c:v>
                </c:pt>
                <c:pt idx="2">
                  <c:v>101.64736416225935</c:v>
                </c:pt>
                <c:pt idx="3">
                  <c:v>104.05353619488905</c:v>
                </c:pt>
                <c:pt idx="4">
                  <c:v>103.6239432148778</c:v>
                </c:pt>
                <c:pt idx="5">
                  <c:v>100.66276385512174</c:v>
                </c:pt>
                <c:pt idx="6">
                  <c:v>105.32945905110014</c:v>
                </c:pt>
                <c:pt idx="7">
                  <c:v>102.98922363618126</c:v>
                </c:pt>
                <c:pt idx="8">
                  <c:v>108.09729482296625</c:v>
                </c:pt>
                <c:pt idx="9">
                  <c:v>112.03338495728487</c:v>
                </c:pt>
                <c:pt idx="10">
                  <c:v>113.47674992826657</c:v>
                </c:pt>
                <c:pt idx="11">
                  <c:v>115.30713171881902</c:v>
                </c:pt>
                <c:pt idx="12">
                  <c:v>111.1475477682355</c:v>
                </c:pt>
                <c:pt idx="13">
                  <c:v>116.21261409604072</c:v>
                </c:pt>
                <c:pt idx="14">
                  <c:v>116.2988757330632</c:v>
                </c:pt>
                <c:pt idx="15">
                  <c:v>116.70060404670056</c:v>
                </c:pt>
                <c:pt idx="16">
                  <c:v>118.57324340089336</c:v>
                </c:pt>
                <c:pt idx="17">
                  <c:v>120.79973399433456</c:v>
                </c:pt>
                <c:pt idx="18">
                  <c:v>118.84699585068252</c:v>
                </c:pt>
                <c:pt idx="19">
                  <c:v>121.27332524299146</c:v>
                </c:pt>
                <c:pt idx="20">
                  <c:v>116.92415171108966</c:v>
                </c:pt>
                <c:pt idx="21">
                  <c:v>117.71683559677497</c:v>
                </c:pt>
                <c:pt idx="22">
                  <c:v>119.30166761762936</c:v>
                </c:pt>
                <c:pt idx="23">
                  <c:v>117.32719595350065</c:v>
                </c:pt>
                <c:pt idx="24">
                  <c:v>115.46147894242594</c:v>
                </c:pt>
                <c:pt idx="25">
                  <c:v>121.55871711462548</c:v>
                </c:pt>
                <c:pt idx="26">
                  <c:v>119.80880680443055</c:v>
                </c:pt>
                <c:pt idx="27">
                  <c:v>122.59778352393644</c:v>
                </c:pt>
                <c:pt idx="28">
                  <c:v>122.46315490801953</c:v>
                </c:pt>
                <c:pt idx="29">
                  <c:v>119.75375131239723</c:v>
                </c:pt>
                <c:pt idx="30">
                  <c:v>120.4087791240633</c:v>
                </c:pt>
                <c:pt idx="31">
                  <c:v>112.51403278686715</c:v>
                </c:pt>
                <c:pt idx="32">
                  <c:v>108.41602284110661</c:v>
                </c:pt>
                <c:pt idx="33">
                  <c:v>116.1154615260709</c:v>
                </c:pt>
                <c:pt idx="34">
                  <c:v>115.4067807656687</c:v>
                </c:pt>
                <c:pt idx="35">
                  <c:v>113.18457759380327</c:v>
                </c:pt>
                <c:pt idx="36">
                  <c:v>106.22380946583776</c:v>
                </c:pt>
                <c:pt idx="37">
                  <c:v>105.30820449184496</c:v>
                </c:pt>
                <c:pt idx="38">
                  <c:v>112.51470007389499</c:v>
                </c:pt>
                <c:pt idx="39">
                  <c:v>113.87899276712149</c:v>
                </c:pt>
                <c:pt idx="40">
                  <c:v>113.91731877508101</c:v>
                </c:pt>
                <c:pt idx="41">
                  <c:v>112.59836737821519</c:v>
                </c:pt>
                <c:pt idx="42">
                  <c:v>117.35355462402055</c:v>
                </c:pt>
                <c:pt idx="43">
                  <c:v>117.6175140264922</c:v>
                </c:pt>
                <c:pt idx="44">
                  <c:v>118.22900127674724</c:v>
                </c:pt>
                <c:pt idx="45">
                  <c:v>115.76479227991027</c:v>
                </c:pt>
                <c:pt idx="46">
                  <c:v>116.78917838969363</c:v>
                </c:pt>
                <c:pt idx="47">
                  <c:v>119.17316304342219</c:v>
                </c:pt>
                <c:pt idx="48">
                  <c:v>122.07845443962255</c:v>
                </c:pt>
                <c:pt idx="49">
                  <c:v>125.07458316815134</c:v>
                </c:pt>
                <c:pt idx="50">
                  <c:v>126.20570812529829</c:v>
                </c:pt>
                <c:pt idx="51">
                  <c:v>128.02303589599254</c:v>
                </c:pt>
                <c:pt idx="52">
                  <c:v>130.1082277588788</c:v>
                </c:pt>
                <c:pt idx="53">
                  <c:v>130.66365369932288</c:v>
                </c:pt>
                <c:pt idx="54">
                  <c:v>133.84165869067724</c:v>
                </c:pt>
                <c:pt idx="55">
                  <c:v>133.91918824715862</c:v>
                </c:pt>
                <c:pt idx="56">
                  <c:v>136.53567975763033</c:v>
                </c:pt>
                <c:pt idx="57">
                  <c:v>139.12799030547222</c:v>
                </c:pt>
                <c:pt idx="58">
                  <c:v>141.55491728788945</c:v>
                </c:pt>
                <c:pt idx="59">
                  <c:v>143.50315918001309</c:v>
                </c:pt>
                <c:pt idx="60">
                  <c:v>150.88332373599721</c:v>
                </c:pt>
                <c:pt idx="61">
                  <c:v>144.66933425428914</c:v>
                </c:pt>
                <c:pt idx="62">
                  <c:v>141.74994101391542</c:v>
                </c:pt>
                <c:pt idx="63">
                  <c:v>142.82566244998154</c:v>
                </c:pt>
                <c:pt idx="64">
                  <c:v>142.96762942871644</c:v>
                </c:pt>
                <c:pt idx="65">
                  <c:v>141.99109663905983</c:v>
                </c:pt>
                <c:pt idx="66">
                  <c:v>145.54566068147878</c:v>
                </c:pt>
                <c:pt idx="67">
                  <c:v>146.78439878755395</c:v>
                </c:pt>
                <c:pt idx="68">
                  <c:v>146.66813923945992</c:v>
                </c:pt>
                <c:pt idx="69">
                  <c:v>135.41255214943115</c:v>
                </c:pt>
                <c:pt idx="70">
                  <c:v>137.1472909455596</c:v>
                </c:pt>
                <c:pt idx="71">
                  <c:v>127.3823474377858</c:v>
                </c:pt>
                <c:pt idx="72">
                  <c:v>137.17977745572213</c:v>
                </c:pt>
                <c:pt idx="73">
                  <c:v>140.50294774276381</c:v>
                </c:pt>
                <c:pt idx="74">
                  <c:v>141.55339498151224</c:v>
                </c:pt>
                <c:pt idx="75">
                  <c:v>145.94380194345507</c:v>
                </c:pt>
                <c:pt idx="76">
                  <c:v>137.17395234351662</c:v>
                </c:pt>
                <c:pt idx="77">
                  <c:v>145.45678209259373</c:v>
                </c:pt>
                <c:pt idx="78">
                  <c:v>145.82280574925434</c:v>
                </c:pt>
                <c:pt idx="79">
                  <c:v>142.05087597129651</c:v>
                </c:pt>
                <c:pt idx="80">
                  <c:v>144.61761562310869</c:v>
                </c:pt>
                <c:pt idx="81">
                  <c:v>148.44027362481691</c:v>
                </c:pt>
                <c:pt idx="82">
                  <c:v>151.87108317443077</c:v>
                </c:pt>
                <c:pt idx="83">
                  <c:v>156.86120638453292</c:v>
                </c:pt>
                <c:pt idx="84">
                  <c:v>154.8313514833109</c:v>
                </c:pt>
                <c:pt idx="85">
                  <c:v>142.59627440152892</c:v>
                </c:pt>
                <c:pt idx="86">
                  <c:v>122.90591338634542</c:v>
                </c:pt>
                <c:pt idx="87">
                  <c:v>135.7738689932838</c:v>
                </c:pt>
                <c:pt idx="88">
                  <c:v>141.65189165779626</c:v>
                </c:pt>
                <c:pt idx="89">
                  <c:v>145.83118326541947</c:v>
                </c:pt>
                <c:pt idx="90">
                  <c:v>152.98335849138672</c:v>
                </c:pt>
                <c:pt idx="91">
                  <c:v>161.73459946159153</c:v>
                </c:pt>
                <c:pt idx="92">
                  <c:v>156.80884134100273</c:v>
                </c:pt>
                <c:pt idx="93">
                  <c:v>153.4426199461935</c:v>
                </c:pt>
                <c:pt idx="94">
                  <c:v>171.50249181321786</c:v>
                </c:pt>
                <c:pt idx="95">
                  <c:v>179.37844533838054</c:v>
                </c:pt>
                <c:pt idx="96">
                  <c:v>179.23683253846255</c:v>
                </c:pt>
                <c:pt idx="97">
                  <c:v>183.41540067031002</c:v>
                </c:pt>
                <c:pt idx="98">
                  <c:v>187.25902011198318</c:v>
                </c:pt>
                <c:pt idx="99">
                  <c:v>194.82855676799835</c:v>
                </c:pt>
                <c:pt idx="100">
                  <c:v>197.00246163377443</c:v>
                </c:pt>
                <c:pt idx="101">
                  <c:v>199.28442146584237</c:v>
                </c:pt>
                <c:pt idx="102">
                  <c:v>200.12971740840842</c:v>
                </c:pt>
                <c:pt idx="103">
                  <c:v>204.64247998099299</c:v>
                </c:pt>
                <c:pt idx="104">
                  <c:v>196.29790240468762</c:v>
                </c:pt>
                <c:pt idx="105">
                  <c:v>205.63596735524334</c:v>
                </c:pt>
                <c:pt idx="106">
                  <c:v>200.32109791817615</c:v>
                </c:pt>
                <c:pt idx="107">
                  <c:v>207.43889300480632</c:v>
                </c:pt>
                <c:pt idx="108">
                  <c:v>196.44549701982615</c:v>
                </c:pt>
                <c:pt idx="109">
                  <c:v>191.3640139071471</c:v>
                </c:pt>
                <c:pt idx="110">
                  <c:v>194.59626105191782</c:v>
                </c:pt>
                <c:pt idx="111">
                  <c:v>179.06734240563574</c:v>
                </c:pt>
                <c:pt idx="112">
                  <c:v>178.56110745888731</c:v>
                </c:pt>
                <c:pt idx="113">
                  <c:v>163.51298982500776</c:v>
                </c:pt>
                <c:pt idx="114">
                  <c:v>174.85064142084531</c:v>
                </c:pt>
                <c:pt idx="115">
                  <c:v>168.3629950713127</c:v>
                </c:pt>
                <c:pt idx="116">
                  <c:v>152.51115227834455</c:v>
                </c:pt>
                <c:pt idx="117">
                  <c:v>161.23174991999721</c:v>
                </c:pt>
                <c:pt idx="118">
                  <c:v>172.5931998938841</c:v>
                </c:pt>
                <c:pt idx="119">
                  <c:v>165.81279034252589</c:v>
                </c:pt>
                <c:pt idx="120">
                  <c:v>177.64377335760634</c:v>
                </c:pt>
              </c:numCache>
            </c:numRef>
          </c:val>
          <c:smooth val="0"/>
          <c:extLst>
            <c:ext xmlns:c16="http://schemas.microsoft.com/office/drawing/2014/chart" uri="{C3380CC4-5D6E-409C-BE32-E72D297353CC}">
              <c16:uniqueId val="{00000003-8A0D-4161-8171-14D6B9E01400}"/>
            </c:ext>
          </c:extLst>
        </c:ser>
        <c:dLbls>
          <c:showLegendKey val="0"/>
          <c:showVal val="0"/>
          <c:showCatName val="0"/>
          <c:showSerName val="0"/>
          <c:showPercent val="0"/>
          <c:showBubbleSize val="0"/>
        </c:dLbls>
        <c:smooth val="0"/>
        <c:axId val="1970766208"/>
        <c:axId val="1970779552"/>
      </c:lineChart>
      <c:dateAx>
        <c:axId val="1970766208"/>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70779552"/>
        <c:crosses val="autoZero"/>
        <c:auto val="1"/>
        <c:lblOffset val="100"/>
        <c:baseTimeUnit val="months"/>
        <c:majorUnit val="12"/>
        <c:minorUnit val="1"/>
        <c:minorTimeUnit val="months"/>
      </c:dateAx>
      <c:valAx>
        <c:axId val="1970779552"/>
        <c:scaling>
          <c:orientation val="minMax"/>
          <c:max val="280"/>
          <c:min val="8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Prosentvis endring fra basis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7076620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162</xdr:col>
      <xdr:colOff>1146175</xdr:colOff>
      <xdr:row>35</xdr:row>
      <xdr:rowOff>25400</xdr:rowOff>
    </xdr:from>
    <xdr:to>
      <xdr:col>166</xdr:col>
      <xdr:colOff>206375</xdr:colOff>
      <xdr:row>38</xdr:row>
      <xdr:rowOff>154328</xdr:rowOff>
    </xdr:to>
    <xdr:pic>
      <xdr:nvPicPr>
        <xdr:cNvPr id="4" name="Bilde 3">
          <a:extLst>
            <a:ext uri="{FF2B5EF4-FFF2-40B4-BE49-F238E27FC236}">
              <a16:creationId xmlns:a16="http://schemas.microsoft.com/office/drawing/2014/main" id="{938856CF-F62B-F4C4-89A2-439002855E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532425" y="6226175"/>
          <a:ext cx="5403850" cy="729003"/>
        </a:xfrm>
        <a:prstGeom prst="rect">
          <a:avLst/>
        </a:prstGeom>
      </xdr:spPr>
    </xdr:pic>
    <xdr:clientData/>
  </xdr:twoCellAnchor>
  <xdr:twoCellAnchor editAs="oneCell">
    <xdr:from>
      <xdr:col>160</xdr:col>
      <xdr:colOff>777875</xdr:colOff>
      <xdr:row>34</xdr:row>
      <xdr:rowOff>161925</xdr:rowOff>
    </xdr:from>
    <xdr:to>
      <xdr:col>162</xdr:col>
      <xdr:colOff>498475</xdr:colOff>
      <xdr:row>37</xdr:row>
      <xdr:rowOff>187325</xdr:rowOff>
    </xdr:to>
    <xdr:pic>
      <xdr:nvPicPr>
        <xdr:cNvPr id="5" name="Bilde 4">
          <a:extLst>
            <a:ext uri="{FF2B5EF4-FFF2-40B4-BE49-F238E27FC236}">
              <a16:creationId xmlns:a16="http://schemas.microsoft.com/office/drawing/2014/main" id="{660FEF17-679E-8648-3F03-67D2313A9AFD}"/>
            </a:ext>
            <a:ext uri="{147F2762-F138-4A5C-976F-8EAC2B608ADB}">
              <a16:predDERef xmlns:a16="http://schemas.microsoft.com/office/drawing/2014/main" pred="{938856CF-F62B-F4C4-89A2-439002855E2F}"/>
            </a:ext>
          </a:extLst>
        </xdr:cNvPr>
        <xdr:cNvPicPr>
          <a:picLocks noChangeAspect="1"/>
        </xdr:cNvPicPr>
      </xdr:nvPicPr>
      <xdr:blipFill>
        <a:blip xmlns:r="http://schemas.openxmlformats.org/officeDocument/2006/relationships" r:embed="rId2"/>
        <a:stretch>
          <a:fillRect/>
        </a:stretch>
      </xdr:blipFill>
      <xdr:spPr>
        <a:xfrm>
          <a:off x="421039925" y="6162675"/>
          <a:ext cx="2844800" cy="625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28575</xdr:colOff>
      <xdr:row>3</xdr:row>
      <xdr:rowOff>95250</xdr:rowOff>
    </xdr:from>
    <xdr:to>
      <xdr:col>21</xdr:col>
      <xdr:colOff>771525</xdr:colOff>
      <xdr:row>22</xdr:row>
      <xdr:rowOff>161925</xdr:rowOff>
    </xdr:to>
    <xdr:graphicFrame macro="">
      <xdr:nvGraphicFramePr>
        <xdr:cNvPr id="3" name="Diagram 1">
          <a:extLst>
            <a:ext uri="{FF2B5EF4-FFF2-40B4-BE49-F238E27FC236}">
              <a16:creationId xmlns:a16="http://schemas.microsoft.com/office/drawing/2014/main" id="{C857F8A0-1BE3-431F-B7FC-975F156FCB8D}"/>
            </a:ext>
            <a:ext uri="{147F2762-F138-4A5C-976F-8EAC2B608ADB}">
              <a16:predDERef xmlns:a16="http://schemas.microsoft.com/office/drawing/2014/main" pred="{09797725-9381-CF35-F57E-DD4C61EF6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veloped_3_Factors" connectionId="1" xr16:uid="{9FA32C2F-D22F-DE44-B959-8758D6A8A6C9}"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veloped_5_Factors" connectionId="2" xr16:uid="{ADCF200A-0828-934A-87FE-817749FE459E}" autoFormatId="16" applyNumberFormats="0" applyBorderFormats="0" applyFontFormats="1" applyPatternFormats="1" applyAlignmentFormats="0" applyWidthHeightFormats="0"/>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imageurl">
      <keyFlags>
        <key name="Blip Identifier">
          <flag name="ShowInCardView"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array.xml><?xml version="1.0" encoding="utf-8"?>
<arrayData xmlns="http://schemas.microsoft.com/office/spreadsheetml/2017/richdata2" count="30">
  <a r="1" c="121">
    <v t="i">0</v>
    <v t="i">31</v>
    <v t="i">59</v>
    <v t="i">90</v>
    <v t="i">120</v>
    <v t="i">151</v>
    <v t="i">181</v>
    <v t="i">212</v>
    <v t="i">243</v>
    <v t="i">273</v>
    <v t="i">304</v>
    <v t="i">334</v>
    <v t="i">365</v>
    <v t="i">396</v>
    <v t="i">424</v>
    <v t="i">455</v>
    <v t="i">485</v>
    <v t="i">516</v>
    <v t="i">546</v>
    <v t="i">577</v>
    <v t="i">608</v>
    <v t="i">638</v>
    <v t="i">669</v>
    <v t="i">699</v>
    <v t="i">730</v>
    <v t="i">761</v>
    <v t="i">789</v>
    <v t="i">820</v>
    <v t="i">850</v>
    <v t="i">881</v>
    <v t="i">911</v>
    <v t="i">942</v>
    <v t="i">973</v>
    <v t="i">1003</v>
    <v t="i">1034</v>
    <v t="i">1064</v>
    <v t="i">1095</v>
    <v t="i">1126</v>
    <v t="i">1155</v>
    <v t="i">1186</v>
    <v t="i">1216</v>
    <v t="i">1247</v>
    <v t="i">1277</v>
    <v t="i">1308</v>
    <v t="i">1339</v>
    <v t="i">1369</v>
    <v t="i">1400</v>
    <v t="i">1430</v>
    <v t="i">1461</v>
    <v t="i">1492</v>
    <v t="i">1520</v>
    <v t="i">1551</v>
    <v t="i">1581</v>
    <v t="i">1612</v>
    <v t="i">1642</v>
    <v t="i">1673</v>
    <v t="i">1704</v>
    <v t="i">1734</v>
    <v t="i">1765</v>
    <v t="i">1795</v>
    <v t="i">1826</v>
    <v t="i">1857</v>
    <v t="i">1885</v>
    <v t="i">1916</v>
    <v t="i">1946</v>
    <v t="i">1977</v>
    <v t="i">2007</v>
    <v t="i">2038</v>
    <v t="i">2069</v>
    <v t="i">2099</v>
    <v t="i">2130</v>
    <v t="i">2160</v>
    <v t="i">2191</v>
    <v t="i">2222</v>
    <v t="i">2250</v>
    <v t="i">2281</v>
    <v t="i">2311</v>
    <v t="i">2342</v>
    <v t="i">2372</v>
    <v t="i">2403</v>
    <v t="i">2434</v>
    <v t="i">2464</v>
    <v t="i">2495</v>
    <v t="i">2525</v>
    <v t="i">2556</v>
    <v t="i">2587</v>
    <v t="i">2616</v>
    <v t="i">2647</v>
    <v t="i">2677</v>
    <v t="i">2708</v>
    <v t="i">2738</v>
    <v t="i">2769</v>
    <v t="i">2800</v>
    <v t="i">2830</v>
    <v t="i">2861</v>
    <v t="i">2891</v>
    <v t="i">2922</v>
    <v t="i">2953</v>
    <v t="i">2981</v>
    <v t="i">3012</v>
    <v t="i">3042</v>
    <v t="i">3073</v>
    <v t="i">3103</v>
    <v t="i">3134</v>
    <v t="i">3165</v>
    <v t="i">3195</v>
    <v t="i">3226</v>
    <v t="i">3256</v>
    <v t="i">3287</v>
    <v t="i">3318</v>
    <v t="i">3346</v>
    <v t="i">3377</v>
    <v t="i">3407</v>
    <v t="i">3438</v>
    <v t="i">3468</v>
    <v t="i">3499</v>
    <v t="i">3530</v>
    <v t="i">3560</v>
    <v t="i">3591</v>
    <v t="i">3621</v>
    <v t="i">3652</v>
  </a>
  <a r="1" c="121">
    <v>1.03E-4</v>
    <v>1.0340000000000001E-4</v>
    <v>1.0289999999999999E-4</v>
    <v>1.0280000000000001E-4</v>
    <v>1.02E-4</v>
    <v>1.0069999999999999E-4</v>
    <v>9.7219999999999994E-5</v>
    <v>9.1490000000000007E-5</v>
    <v>8.6279999999999994E-5</v>
    <v>8.865E-5</v>
    <v>8.3540000000000003E-5</v>
    <v>8.2100000000000003E-5</v>
    <v>8.1860000000000006E-5</v>
    <v>8.6100000000000006E-5</v>
    <v>8.7979999999999995E-5</v>
    <v>8.6459999999999996E-5</v>
    <v>8.5610000000000002E-5</v>
    <v>8.4279999999999999E-5</v>
    <v>8.6349999999999998E-5</v>
    <v>8.5500000000000005E-5</v>
    <v>8.2029999999999999E-5</v>
    <v>8.2709999999999999E-5</v>
    <v>8.1899999999999999E-5</v>
    <v>8.0710000000000005E-5</v>
    <v>7.8919999999999997E-5</v>
    <v>7.7330000000000007E-5</v>
    <v>7.6450000000000002E-5</v>
    <v>7.7130000000000002E-5</v>
    <v>7.5610000000000003E-5</v>
    <v>7.4989999999999999E-5</v>
    <v>7.3899999999999994E-5</v>
    <v>7.114E-5</v>
    <v>6.8230000000000002E-5</v>
    <v>7.2990000000000004E-5</v>
    <v>7.2249999999999994E-5</v>
    <v>7.2509999999999995E-5</v>
    <v>7.2559999999999996E-5</v>
    <v>7.4750000000000001E-5</v>
    <v>7.538E-5</v>
    <v>7.5809999999999994E-5</v>
    <v>7.3170000000000006E-5</v>
    <v>7.5669999999999999E-5</v>
    <v>7.6329999999999996E-5</v>
    <v>7.5350000000000002E-5</v>
    <v>7.6589999999999997E-5</v>
    <v>7.6630000000000003E-5</v>
    <v>7.3769999999999993E-5</v>
    <v>7.4209999999999996E-5</v>
    <v>7.4859999999999998E-5</v>
    <v>7.4950000000000006E-5</v>
    <v>7.5030000000000005E-5</v>
    <v>7.5010000000000002E-5</v>
    <v>7.5049999999999995E-5</v>
    <v>7.5010000000000002E-5</v>
    <v>7.504E-5</v>
    <v>7.4939999999999997E-5</v>
    <v>7.4220000000000004E-5</v>
    <v>7.3709999999999997E-5</v>
    <v>7.3919999999999997E-5</v>
    <v>7.3689999999999994E-5</v>
    <v>7.4679999999999996E-5</v>
    <v>7.2719999999999995E-5</v>
    <v>7.2620000000000006E-5</v>
    <v>7.1860000000000007E-5</v>
    <v>7.1940000000000006E-5</v>
    <v>6.9750000000000001E-5</v>
    <v>6.9319999999999994E-5</v>
    <v>6.7860000000000004E-5</v>
    <v>6.7100000000000005E-5</v>
    <v>6.5759999999999994E-5</v>
    <v>6.9900000000000005E-5</v>
    <v>6.9510000000000004E-5</v>
    <v>7.1550000000000004E-5</v>
    <v>7.1069999999999995E-5</v>
    <v>7.0199999999999999E-5</v>
    <v>7.0149999999999998E-5</v>
    <v>7.0019999999999997E-5</v>
    <v>7.0770000000000002E-5</v>
    <v>7.1310000000000007E-5</v>
    <v>7.0469999999999994E-5</v>
    <v>7.0419999999999993E-5</v>
    <v>7.1210000000000004E-5</v>
    <v>7.0870000000000004E-5</v>
    <v>7.2020000000000005E-5</v>
    <v>7.3200000000000004E-5</v>
    <v>6.9659999999999994E-5</v>
    <v>6.1270000000000001E-5</v>
    <v>6.7000000000000002E-5</v>
    <v>6.8280000000000004E-5</v>
    <v>6.9779999999999999E-5</v>
    <v>6.8159999999999998E-5</v>
    <v>6.8650000000000002E-5</v>
    <v>6.7020000000000005E-5</v>
    <v>6.8349999999999994E-5</v>
    <v>7.0669999999999999E-5</v>
    <v>7.1119999999999997E-5</v>
    <v>7.1219999999999999E-5</v>
    <v>7.0019999999999997E-5</v>
    <v>6.8819999999999995E-5</v>
    <v>6.9200000000000002E-5</v>
    <v>6.9999999999999994E-5</v>
    <v>6.8940000000000001E-5</v>
    <v>6.9129999999999997E-5</v>
    <v>7.0069999999999998E-5</v>
    <v>6.9850000000000004E-5</v>
    <v>7.0569999999999997E-5</v>
    <v>6.9800000000000003E-5</v>
    <v>7.0149999999999998E-5</v>
    <v>6.9519999999999998E-5</v>
    <v>6.9590000000000003E-5</v>
    <v>6.9579999999999995E-5</v>
    <v>6.8969999999999999E-5</v>
    <v>6.8570000000000002E-5</v>
    <v>6.711E-5</v>
    <v>6.7399999999999998E-5</v>
    <v>6.7360000000000006E-5</v>
    <v>6.5649999999999997E-5</v>
    <v>6.41E-5</v>
    <v>6.3559999999999995E-5</v>
    <v>6.4220000000000005E-5</v>
    <v>6.6680000000000005E-5</v>
  </a>
  <a r="1" c="121">
    <v>0.1116</v>
    <v>0.1109</v>
    <v>0.1081</v>
    <v>0.1115</v>
    <v>9.8619999999999999E-2</v>
    <v>0.1007</v>
    <v>0.1008</v>
    <v>9.6809999999999993E-2</v>
    <v>9.9650000000000002E-2</v>
    <v>9.9010000000000001E-2</v>
    <v>9.8089999999999997E-2</v>
    <v>9.4810000000000005E-2</v>
    <v>8.9800000000000005E-2</v>
    <v>9.2929999999999999E-2</v>
    <v>9.4850000000000004E-2</v>
    <v>9.4579999999999997E-2</v>
    <v>9.4549999999999995E-2</v>
    <v>9.3969999999999998E-2</v>
    <v>9.3359999999999999E-2</v>
    <v>9.3729999999999994E-2</v>
    <v>8.8580000000000006E-2</v>
    <v>9.0539999999999995E-2</v>
    <v>9.0209999999999999E-2</v>
    <v>8.6389999999999995E-2</v>
    <v>8.584E-2</v>
    <v>8.5669999999999996E-2</v>
    <v>8.2400000000000001E-2</v>
    <v>8.3909999999999998E-2</v>
    <v>8.2250000000000004E-2</v>
    <v>8.2140000000000005E-2</v>
    <v>7.8880000000000006E-2</v>
    <v>7.5209999999999999E-2</v>
    <v>7.2090000000000001E-2</v>
    <v>7.2300000000000003E-2</v>
    <v>6.9169999999999995E-2</v>
    <v>6.4549999999999996E-2</v>
    <v>6.2850000000000003E-2</v>
    <v>6.2950000000000006E-2</v>
    <v>6.769E-2</v>
    <v>7.0230000000000001E-2</v>
    <v>6.3619999999999996E-2</v>
    <v>6.7890000000000006E-2</v>
    <v>7.2020000000000001E-2</v>
    <v>6.7860000000000004E-2</v>
    <v>7.2779999999999997E-2</v>
    <v>7.4130000000000001E-2</v>
    <v>7.0870000000000002E-2</v>
    <v>7.2749999999999995E-2</v>
    <v>7.4130000000000001E-2</v>
    <v>7.6079999999999995E-2</v>
    <v>7.4459999999999998E-2</v>
    <v>7.4759999999999993E-2</v>
    <v>7.6240000000000002E-2</v>
    <v>7.6550000000000007E-2</v>
    <v>7.5859999999999997E-2</v>
    <v>7.6799999999999993E-2</v>
    <v>7.3709999999999998E-2</v>
    <v>7.0749999999999993E-2</v>
    <v>7.2959999999999997E-2</v>
    <v>8.0729999999999996E-2</v>
    <v>8.4229999999999999E-2</v>
    <v>8.4720000000000004E-2</v>
    <v>8.4419999999999995E-2</v>
    <v>8.0170000000000005E-2</v>
    <v>7.8689999999999996E-2</v>
    <v>7.2819999999999996E-2</v>
    <v>7.5300000000000006E-2</v>
    <v>6.8049999999999999E-2</v>
    <v>7.0650000000000004E-2</v>
    <v>6.7589999999999997E-2</v>
    <v>7.2050000000000003E-2</v>
    <v>6.9550000000000001E-2</v>
    <v>7.5389999999999999E-2</v>
    <v>7.0970000000000005E-2</v>
    <v>6.8909999999999999E-2</v>
    <v>6.9889999999999994E-2</v>
    <v>6.8540000000000004E-2</v>
    <v>7.0980000000000001E-2</v>
    <v>6.966E-2</v>
    <v>6.583E-2</v>
    <v>6.6019999999999995E-2</v>
    <v>6.6189999999999999E-2</v>
    <v>6.8169999999999994E-2</v>
    <v>7.1410000000000001E-2</v>
    <v>6.6549999999999998E-2</v>
    <v>6.3789999999999999E-2</v>
    <v>5.5960000000000003E-2</v>
    <v>5.3929999999999999E-2</v>
    <v>5.6959999999999997E-2</v>
    <v>5.7700000000000001E-2</v>
    <v>5.8549999999999998E-2</v>
    <v>5.8999999999999997E-2</v>
    <v>5.9639999999999999E-2</v>
    <v>6.1510000000000002E-2</v>
    <v>6.4589999999999995E-2</v>
    <v>6.8010000000000001E-2</v>
    <v>6.5909999999999996E-2</v>
    <v>6.6189999999999999E-2</v>
    <v>6.7629999999999996E-2</v>
    <v>6.8919999999999995E-2</v>
    <v>7.2770000000000001E-2</v>
    <v>7.0019999999999999E-2</v>
    <v>6.8599999999999994E-2</v>
    <v>6.8839999999999998E-2</v>
    <v>6.6210000000000005E-2</v>
    <v>6.5729999999999997E-2</v>
    <v>6.2909999999999994E-2</v>
    <v>6.2469999999999998E-2</v>
    <v>6.4909999999999995E-2</v>
    <v>6.5030000000000004E-2</v>
    <v>6.8379999999999996E-2</v>
    <v>6.3200000000000006E-2</v>
    <v>6.3939999999999997E-2</v>
    <v>6.1400000000000003E-2</v>
    <v>6.0049999999999999E-2</v>
    <v>5.8400000000000001E-2</v>
    <v>5.5059999999999998E-2</v>
    <v>5.4629999999999998E-2</v>
    <v>5.8189999999999999E-2</v>
    <v>5.876E-2</v>
    <v>5.7439999999999998E-2</v>
  </a>
  <a r="1" c="121">
    <v>1.8769999999999998E-2</v>
    <v>1.839E-2</v>
    <v>1.8419999999999999E-2</v>
    <v>1.8630000000000001E-2</v>
    <v>1.7670000000000002E-2</v>
    <v>1.6799999999999999E-2</v>
    <v>1.643E-2</v>
    <v>1.5219999999999999E-2</v>
    <v>1.5970000000000002E-2</v>
    <v>1.6230000000000001E-2</v>
    <v>1.602E-2</v>
    <v>1.618E-2</v>
    <v>1.5949999999999999E-2</v>
    <v>1.618E-2</v>
    <v>1.6660000000000001E-2</v>
    <v>1.6570000000000001E-2</v>
    <v>1.6889999999999999E-2</v>
    <v>1.6650000000000002E-2</v>
    <v>1.651E-2</v>
    <v>1.652E-2</v>
    <v>1.6140000000000002E-2</v>
    <v>1.6279999999999999E-2</v>
    <v>1.6070000000000001E-2</v>
    <v>1.5859999999999999E-2</v>
    <v>1.6119999999999999E-2</v>
    <v>1.6219999999999998E-2</v>
    <v>1.6049999999999998E-2</v>
    <v>1.5740000000000001E-2</v>
    <v>1.5689999999999999E-2</v>
    <v>1.5720000000000001E-2</v>
    <v>1.5630000000000002E-2</v>
    <v>1.506E-2</v>
    <v>1.5259999999999999E-2</v>
    <v>1.528E-2</v>
    <v>1.504E-2</v>
    <v>1.5100000000000001E-2</v>
    <v>1.473E-2</v>
    <v>1.4659999999999999E-2</v>
    <v>1.5089999999999999E-2</v>
    <v>1.5049999999999999E-2</v>
    <v>1.4880000000000001E-2</v>
    <v>1.481E-2</v>
    <v>1.4999999999999999E-2</v>
    <v>1.4930000000000001E-2</v>
    <v>1.502E-2</v>
    <v>1.499E-2</v>
    <v>1.4579999999999999E-2</v>
    <v>1.4710000000000001E-2</v>
    <v>1.481E-2</v>
    <v>1.498E-2</v>
    <v>1.542E-2</v>
    <v>1.555E-2</v>
    <v>1.55E-2</v>
    <v>1.5469999999999999E-2</v>
    <v>1.5570000000000001E-2</v>
    <v>1.5640000000000001E-2</v>
    <v>1.5310000000000001E-2</v>
    <v>1.5440000000000001E-2</v>
    <v>1.55E-2</v>
    <v>1.566E-2</v>
    <v>1.5730000000000001E-2</v>
    <v>1.533E-2</v>
    <v>1.536E-2</v>
    <v>1.504E-2</v>
    <v>1.4829999999999999E-2</v>
    <v>1.461E-2</v>
    <v>1.461E-2</v>
    <v>1.4080000000000001E-2</v>
    <v>1.379E-2</v>
    <v>1.3520000000000001E-2</v>
    <v>1.436E-2</v>
    <v>1.4370000000000001E-2</v>
    <v>1.409E-2</v>
    <v>1.4109999999999999E-2</v>
    <v>1.4449999999999999E-2</v>
    <v>1.436E-2</v>
    <v>1.4370000000000001E-2</v>
    <v>1.4500000000000001E-2</v>
    <v>1.452E-2</v>
    <v>1.4E-2</v>
    <v>1.4149999999999999E-2</v>
    <v>1.409E-2</v>
    <v>1.3939999999999999E-2</v>
    <v>1.401E-2</v>
    <v>1.397E-2</v>
    <v>1.379E-2</v>
    <v>1.3270000000000001E-2</v>
    <v>1.332E-2</v>
    <v>1.3220000000000001E-2</v>
    <v>1.324E-2</v>
    <v>1.3350000000000001E-2</v>
    <v>1.3650000000000001E-2</v>
    <v>1.359E-2</v>
    <v>1.341E-2</v>
    <v>1.3509999999999999E-2</v>
    <v>1.3690000000000001E-2</v>
    <v>1.371E-2</v>
    <v>1.3520000000000001E-2</v>
    <v>1.367E-2</v>
    <v>1.35E-2</v>
    <v>1.379E-2</v>
    <v>1.345E-2</v>
    <v>1.345E-2</v>
    <v>1.371E-2</v>
    <v>1.3480000000000001E-2</v>
    <v>1.3339999999999999E-2</v>
    <v>1.3310000000000001E-2</v>
    <v>1.342E-2</v>
    <v>1.341E-2</v>
    <v>1.324E-2</v>
    <v>1.3169999999999999E-2</v>
    <v>1.306E-2</v>
    <v>1.2880000000000001E-2</v>
    <v>1.2659999999999999E-2</v>
    <v>1.26E-2</v>
    <v>1.257E-2</v>
    <v>1.227E-2</v>
    <v>1.208E-2</v>
    <v>1.2290000000000001E-2</v>
    <v>1.208E-2</v>
    <v>1.223E-2</v>
  </a>
  <a r="1" c="121">
    <v>2.1199999999999999E-3</v>
    <v>2.1099999999999999E-3</v>
    <v>2.1199999999999999E-3</v>
    <v>2.1199999999999999E-3</v>
    <v>2E-3</v>
    <v>1.97E-3</v>
    <v>1.9499999999999999E-3</v>
    <v>1.9599999999999999E-3</v>
    <v>1.98E-3</v>
    <v>1.9499999999999999E-3</v>
    <v>1.8799999999999999E-3</v>
    <v>1.9E-3</v>
    <v>1.8E-3</v>
    <v>1.7899999999999999E-3</v>
    <v>1.82E-3</v>
    <v>1.7700000000000001E-3</v>
    <v>1.82E-3</v>
    <v>1.81E-3</v>
    <v>1.75E-3</v>
    <v>1.6999999999999999E-3</v>
    <v>1.67E-3</v>
    <v>1.74E-3</v>
    <v>1.64E-3</v>
    <v>1.65E-3</v>
    <v>1.58E-3</v>
    <v>1.6199999999999999E-3</v>
    <v>1.6000000000000001E-3</v>
    <v>1.6299999999999999E-3</v>
    <v>1.6199999999999999E-3</v>
    <v>1.56E-3</v>
    <v>1.48E-3</v>
    <v>1.4400000000000001E-3</v>
    <v>1.4400000000000001E-3</v>
    <v>1.4499999999999999E-3</v>
    <v>1.41E-3</v>
    <v>1.41E-3</v>
    <v>1.4E-3</v>
    <v>1.4400000000000001E-3</v>
    <v>1.49E-3</v>
    <v>1.5100000000000001E-3</v>
    <v>1.4400000000000001E-3</v>
    <v>1.5100000000000001E-3</v>
    <v>1.5200000000000001E-3</v>
    <v>1.47E-3</v>
    <v>1.5200000000000001E-3</v>
    <v>1.5299999999999999E-3</v>
    <v>1.48E-3</v>
    <v>1.49E-3</v>
    <v>1.5399999999999999E-3</v>
    <v>1.5399999999999999E-3</v>
    <v>1.5100000000000001E-3</v>
    <v>1.5E-3</v>
    <v>1.49E-3</v>
    <v>1.5E-3</v>
    <v>1.5399999999999999E-3</v>
    <v>1.6000000000000001E-3</v>
    <v>1.56E-3</v>
    <v>1.57E-3</v>
    <v>1.5399999999999999E-3</v>
    <v>1.6199999999999999E-3</v>
    <v>1.66E-3</v>
    <v>1.6800000000000001E-3</v>
    <v>1.66E-3</v>
    <v>1.6299999999999999E-3</v>
    <v>1.5900000000000001E-3</v>
    <v>1.5299999999999999E-3</v>
    <v>1.57E-3</v>
    <v>1.47E-3</v>
    <v>1.5200000000000001E-3</v>
    <v>1.4400000000000001E-3</v>
    <v>1.49E-3</v>
    <v>1.4400000000000001E-3</v>
    <v>1.5200000000000001E-3</v>
    <v>1.5200000000000001E-3</v>
    <v>1.47E-3</v>
    <v>1.47E-3</v>
    <v>1.41E-3</v>
    <v>1.47E-3</v>
    <v>1.42E-3</v>
    <v>1.39E-3</v>
    <v>1.3699999999999999E-3</v>
    <v>1.3500000000000001E-3</v>
    <v>1.24E-3</v>
    <v>1.33E-3</v>
    <v>1.25E-3</v>
    <v>1.2199999999999999E-3</v>
    <v>1.17E-3</v>
    <v>1.1999999999999999E-3</v>
    <v>1.25E-3</v>
    <v>1.2099999999999999E-3</v>
    <v>1.32E-3</v>
    <v>1.2899999999999999E-3</v>
    <v>1.2700000000000001E-3</v>
    <v>1.2899999999999999E-3</v>
    <v>1.31E-3</v>
    <v>1.41E-3</v>
    <v>1.3600000000000001E-3</v>
    <v>1.3799999999999999E-3</v>
    <v>1.39E-3</v>
    <v>1.41E-3</v>
    <v>1.3799999999999999E-3</v>
    <v>1.3600000000000001E-3</v>
    <v>1.32E-3</v>
    <v>1.2899999999999999E-3</v>
    <v>1.23E-3</v>
    <v>1.23E-3</v>
    <v>1.2099999999999999E-3</v>
    <v>1.17E-3</v>
    <v>1.25E-3</v>
    <v>1.25E-3</v>
    <v>1.2700000000000001E-3</v>
    <v>1.17E-3</v>
    <v>1.2099999999999999E-3</v>
    <v>1.09E-3</v>
    <v>1.1100000000000001E-3</v>
    <v>1.1100000000000001E-3</v>
    <v>1.0300000000000001E-3</v>
    <v>1.06E-3</v>
    <v>1.1199999999999999E-3</v>
    <v>1.1800000000000001E-3</v>
    <v>1.2600000000000001E-3</v>
  </a>
  <a r="1" c="121">
    <v>2.453E-2</v>
    <v>2.4570000000000002E-2</v>
    <v>2.4469999999999999E-2</v>
    <v>2.427E-2</v>
    <v>2.3630000000000002E-2</v>
    <v>2.3189999999999999E-2</v>
    <v>2.299E-2</v>
    <v>2.2419999999999999E-2</v>
    <v>2.299E-2</v>
    <v>2.3120000000000002E-2</v>
    <v>2.29E-2</v>
    <v>2.2519999999999998E-2</v>
    <v>2.2030000000000001E-2</v>
    <v>2.2380000000000001E-2</v>
    <v>2.2329999999999999E-2</v>
    <v>2.2429999999999999E-2</v>
    <v>2.2800000000000001E-2</v>
    <v>2.291E-2</v>
    <v>2.2919999999999999E-2</v>
    <v>2.2890000000000001E-2</v>
    <v>2.222E-2</v>
    <v>2.222E-2</v>
    <v>2.222E-2</v>
    <v>2.231E-2</v>
    <v>2.2599999999999999E-2</v>
    <v>2.266E-2</v>
    <v>2.2370000000000001E-2</v>
    <v>2.24E-2</v>
    <v>2.2440000000000002E-2</v>
    <v>2.2159999999999999E-2</v>
    <v>2.188E-2</v>
    <v>2.137E-2</v>
    <v>2.1389999999999999E-2</v>
    <v>2.1389999999999999E-2</v>
    <v>2.12E-2</v>
    <v>2.1299999999999999E-2</v>
    <v>2.095E-2</v>
    <v>2.104E-2</v>
    <v>2.1760000000000002E-2</v>
    <v>2.1250000000000002E-2</v>
    <v>2.137E-2</v>
    <v>2.1219999999999999E-2</v>
    <v>2.1250000000000002E-2</v>
    <v>2.1430000000000001E-2</v>
    <v>2.0650000000000002E-2</v>
    <v>2.061E-2</v>
    <v>2.0109999999999999E-2</v>
    <v>2.0150000000000001E-2</v>
    <v>2.009E-2</v>
    <v>1.9879999999999998E-2</v>
    <v>1.993E-2</v>
    <v>1.9910000000000001E-2</v>
    <v>2.009E-2</v>
    <v>1.9810000000000001E-2</v>
    <v>1.9810000000000001E-2</v>
    <v>1.9539999999999998E-2</v>
    <v>1.9650000000000001E-2</v>
    <v>1.9369999999999998E-2</v>
    <v>1.984E-2</v>
    <v>1.9980000000000001E-2</v>
    <v>1.9460000000000002E-2</v>
    <v>1.9189999999999999E-2</v>
    <v>1.915E-2</v>
    <v>1.9359999999999999E-2</v>
    <v>1.9019999999999999E-2</v>
    <v>1.873E-2</v>
    <v>1.8849999999999999E-2</v>
    <v>1.8689999999999998E-2</v>
    <v>1.8519999999999998E-2</v>
    <v>1.8700000000000001E-2</v>
    <v>1.9060000000000001E-2</v>
    <v>1.9040000000000001E-2</v>
    <v>1.916E-2</v>
    <v>1.9259999999999999E-2</v>
    <v>1.898E-2</v>
    <v>1.932E-2</v>
    <v>1.9179999999999999E-2</v>
    <v>1.9519999999999999E-2</v>
    <v>1.9609999999999999E-2</v>
    <v>1.9179999999999999E-2</v>
    <v>1.9300000000000001E-2</v>
    <v>1.9689999999999999E-2</v>
    <v>1.966E-2</v>
    <v>1.9740000000000001E-2</v>
    <v>1.9599999999999999E-2</v>
    <v>1.9619999999999999E-2</v>
    <v>1.9650000000000001E-2</v>
    <v>1.9820000000000001E-2</v>
    <v>1.9810000000000001E-2</v>
    <v>2.01E-2</v>
    <v>2.034E-2</v>
    <v>2.0619999999999999E-2</v>
    <v>2.0619999999999999E-2</v>
    <v>2.06E-2</v>
    <v>2.077E-2</v>
    <v>2.0820000000000002E-2</v>
    <v>2.0799999999999999E-2</v>
    <v>2.051E-2</v>
    <v>2.0580000000000001E-2</v>
    <v>2.0729999999999998E-2</v>
    <v>2.0979999999999999E-2</v>
    <v>2.0469999999999999E-2</v>
    <v>0.02</v>
    <v>2.0140000000000002E-2</v>
    <v>1.959E-2</v>
    <v>1.9789999999999999E-2</v>
    <v>1.983E-2</v>
    <v>1.9599999999999999E-2</v>
    <v>1.9570000000000001E-2</v>
    <v>1.9539999999999998E-2</v>
    <v>1.933E-2</v>
    <v>1.9109999999999999E-2</v>
    <v>1.9060000000000001E-2</v>
    <v>1.8169999999999999E-2</v>
    <v>1.806E-2</v>
    <v>1.7760000000000001E-2</v>
    <v>1.7010000000000001E-2</v>
    <v>1.719E-2</v>
    <v>1.77E-2</v>
    <v>1.796E-2</v>
    <v>1.8259999999999998E-2</v>
  </a>
  <a r="1" c="121">
    <v>3.3480000000000003E-2</v>
    <v>3.3550000000000003E-2</v>
    <v>3.4130000000000001E-2</v>
    <v>3.4139999999999997E-2</v>
    <v>3.286E-2</v>
    <v>3.209E-2</v>
    <v>3.1879999999999999E-2</v>
    <v>3.1099999999999999E-2</v>
    <v>3.1980000000000001E-2</v>
    <v>3.2059999999999998E-2</v>
    <v>3.117E-2</v>
    <v>3.056E-2</v>
    <v>3.0269999999999998E-2</v>
    <v>3.074E-2</v>
    <v>3.0810000000000001E-2</v>
    <v>3.0890000000000001E-2</v>
    <v>3.0439999999999998E-2</v>
    <v>3.0810000000000001E-2</v>
    <v>3.1060000000000001E-2</v>
    <v>3.1289999999999998E-2</v>
    <v>3.083E-2</v>
    <v>3.066E-2</v>
    <v>3.0419999999999999E-2</v>
    <v>3.0380000000000001E-2</v>
    <v>3.0540000000000001E-2</v>
    <v>3.0890000000000001E-2</v>
    <v>3.0720000000000001E-2</v>
    <v>3.0280000000000001E-2</v>
    <v>2.9669999999999998E-2</v>
    <v>2.9579999999999999E-2</v>
    <v>2.8559999999999999E-2</v>
    <v>2.7900000000000001E-2</v>
    <v>2.7490000000000001E-2</v>
    <v>2.8080000000000001E-2</v>
    <v>2.793E-2</v>
    <v>2.775E-2</v>
    <v>2.7990000000000001E-2</v>
    <v>2.8039999999999999E-2</v>
    <v>2.8469999999999999E-2</v>
    <v>2.8649999999999998E-2</v>
    <v>2.7949999999999999E-2</v>
    <v>2.8469999999999999E-2</v>
    <v>2.8750000000000001E-2</v>
    <v>2.887E-2</v>
    <v>2.8899999999999999E-2</v>
    <v>2.8539999999999999E-2</v>
    <v>2.7990000000000001E-2</v>
    <v>2.7890000000000002E-2</v>
    <v>2.8479999999999998E-2</v>
    <v>2.861E-2</v>
    <v>2.9100000000000001E-2</v>
    <v>2.8899999999999999E-2</v>
    <v>2.937E-2</v>
    <v>2.946E-2</v>
    <v>3.0020000000000002E-2</v>
    <v>3.0130000000000001E-2</v>
    <v>2.9989999999999999E-2</v>
    <v>3.0079999999999999E-2</v>
    <v>3.0620000000000001E-2</v>
    <v>3.0700000000000002E-2</v>
    <v>3.1890000000000002E-2</v>
    <v>3.175E-2</v>
    <v>3.2059999999999998E-2</v>
    <v>3.168E-2</v>
    <v>3.1179999999999999E-2</v>
    <v>3.0269999999999998E-2</v>
    <v>3.0110000000000001E-2</v>
    <v>3.0499999999999999E-2</v>
    <v>3.092E-2</v>
    <v>3.0179999999999998E-2</v>
    <v>3.032E-2</v>
    <v>3.091E-2</v>
    <v>3.2030000000000003E-2</v>
    <v>3.1660000000000001E-2</v>
    <v>3.1510000000000003E-2</v>
    <v>3.134E-2</v>
    <v>3.1710000000000002E-2</v>
    <v>3.2570000000000002E-2</v>
    <v>3.2559999999999999E-2</v>
    <v>3.2649999999999998E-2</v>
    <v>3.2669999999999998E-2</v>
    <v>3.3110000000000001E-2</v>
    <v>3.3110000000000001E-2</v>
    <v>3.3579999999999999E-2</v>
    <v>3.2009999999999997E-2</v>
    <v>3.1719999999999998E-2</v>
    <v>3.0530000000000002E-2</v>
    <v>3.0800000000000001E-2</v>
    <v>3.1419999999999997E-2</v>
    <v>3.2340000000000001E-2</v>
    <v>3.1980000000000001E-2</v>
    <v>3.2160000000000001E-2</v>
    <v>3.1640000000000001E-2</v>
    <v>3.209E-2</v>
    <v>3.3000000000000002E-2</v>
    <v>3.3270000000000001E-2</v>
    <v>3.347E-2</v>
    <v>3.2800000000000003E-2</v>
    <v>3.1989999999999998E-2</v>
    <v>3.209E-2</v>
    <v>3.2039999999999999E-2</v>
    <v>3.1210000000000002E-2</v>
    <v>3.039E-2</v>
    <v>3.1019999999999999E-2</v>
    <v>2.9680000000000002E-2</v>
    <v>3.0020000000000002E-2</v>
    <v>2.9649999999999999E-2</v>
    <v>3.0079999999999999E-2</v>
    <v>3.0079999999999999E-2</v>
    <v>3.0589999999999999E-2</v>
    <v>3.0030000000000001E-2</v>
    <v>2.9190000000000001E-2</v>
    <v>2.912E-2</v>
    <v>2.8309999999999998E-2</v>
    <v>2.7539999999999999E-2</v>
    <v>2.733E-2</v>
    <v>2.639E-2</v>
    <v>2.6270000000000002E-2</v>
    <v>2.8469999999999999E-2</v>
    <v>2.8879999999999999E-2</v>
    <v>3.0429999999999999E-2</v>
  </a>
  <a r="1" c="121">
    <v>9.1839999999999999E-4</v>
    <v>9.2179999999999996E-4</v>
    <v>8.9959999999999997E-4</v>
    <v>9.0740000000000005E-4</v>
    <v>8.8340000000000001E-4</v>
    <v>8.7460000000000001E-4</v>
    <v>8.8960000000000005E-4</v>
    <v>9.0039999999999999E-4</v>
    <v>9.2980000000000005E-4</v>
    <v>9.4189999999999996E-4</v>
    <v>9.4459999999999998E-4</v>
    <v>9.4680000000000003E-4</v>
    <v>9.2400000000000002E-4</v>
    <v>9.3729999999999996E-4</v>
    <v>9.3880000000000005E-4</v>
    <v>9.6690000000000003E-4</v>
    <v>9.7909999999999989E-4</v>
    <v>9.8769999999999999E-4</v>
    <v>9.7249999999999995E-4</v>
    <v>9.8590000000000006E-4</v>
    <v>9.4760000000000005E-4</v>
    <v>9.3059999999999996E-4</v>
    <v>8.9780000000000003E-4</v>
    <v>9.1330000000000003E-4</v>
    <v>9.0629999999999997E-4</v>
    <v>9.0740000000000005E-4</v>
    <v>9.0090000000000005E-4</v>
    <v>9.2739999999999999E-4</v>
    <v>8.9769999999999997E-4</v>
    <v>8.92E-4</v>
    <v>8.564E-4</v>
    <v>8.4469999999999999E-4</v>
    <v>8.4309999999999995E-4</v>
    <v>8.7549999999999998E-4</v>
    <v>8.6089999999999995E-4</v>
    <v>8.497E-4</v>
    <v>8.2709999999999999E-4</v>
    <v>8.0690000000000004E-4</v>
    <v>8.7259999999999996E-4</v>
    <v>8.7270000000000002E-4</v>
    <v>8.3960000000000003E-4</v>
    <v>8.6680000000000004E-4</v>
    <v>8.9800000000000004E-4</v>
    <v>8.9499999999999996E-4</v>
    <v>9.0669999999999998E-4</v>
    <v>8.7429999999999995E-4</v>
    <v>8.4800000000000001E-4</v>
    <v>8.2759999999999995E-4</v>
    <v>8.6759999999999995E-4</v>
    <v>8.7779999999999998E-4</v>
    <v>8.9389999999999999E-4</v>
    <v>8.7810000000000004E-4</v>
    <v>8.9229999999999995E-4</v>
    <v>8.7230000000000001E-4</v>
    <v>8.9249999999999996E-4</v>
    <v>8.8820000000000001E-4</v>
    <v>8.7239999999999996E-4</v>
    <v>8.9329999999999998E-4</v>
    <v>9.1819999999999998E-4</v>
    <v>9.3599999999999998E-4</v>
    <v>9.3360000000000003E-4</v>
    <v>9.2060000000000004E-4</v>
    <v>9.4140000000000001E-4</v>
    <v>9.3320000000000002E-4</v>
    <v>9.2460000000000003E-4</v>
    <v>8.9590000000000004E-4</v>
    <v>8.9749999999999997E-4</v>
    <v>8.9539999999999997E-4</v>
    <v>9.0059999999999999E-4</v>
    <v>8.7489999999999996E-4</v>
    <v>8.9170000000000004E-4</v>
    <v>8.966E-4</v>
    <v>8.9809999999999998E-4</v>
    <v>8.8719999999999999E-4</v>
    <v>8.7819999999999999E-4</v>
    <v>8.5820000000000004E-4</v>
    <v>8.4049999999999999E-4</v>
    <v>8.6399999999999997E-4</v>
    <v>8.4079999999999995E-4</v>
    <v>8.2540000000000001E-4</v>
    <v>8.3330000000000003E-4</v>
    <v>8.5380000000000005E-4</v>
    <v>8.4550000000000001E-4</v>
    <v>8.6499999999999999E-4</v>
    <v>8.3540000000000003E-4</v>
    <v>8.3299999999999997E-4</v>
    <v>8.2010000000000004E-4</v>
    <v>8.231E-4</v>
    <v>8.1189999999999995E-4</v>
    <v>8.3359999999999999E-4</v>
    <v>8.3710000000000002E-4</v>
    <v>8.4159999999999997E-4</v>
    <v>8.5809999999999999E-4</v>
    <v>8.7969999999999997E-4</v>
    <v>9.0059999999999999E-4</v>
    <v>9.2000000000000003E-4</v>
    <v>8.9340000000000003E-4</v>
    <v>8.8820000000000001E-4</v>
    <v>8.8590000000000001E-4</v>
    <v>8.9420000000000005E-4</v>
    <v>9.012E-4</v>
    <v>8.8429999999999997E-4</v>
    <v>8.6779999999999995E-4</v>
    <v>8.6280000000000005E-4</v>
    <v>8.4369999999999996E-4</v>
    <v>8.5119999999999998E-4</v>
    <v>8.453E-4</v>
    <v>8.4049999999999999E-4</v>
    <v>8.3000000000000001E-4</v>
    <v>8.3180000000000005E-4</v>
    <v>8.2229999999999998E-4</v>
    <v>7.9109999999999998E-4</v>
    <v>8.0469999999999999E-4</v>
    <v>7.76E-4</v>
    <v>7.6710000000000005E-4</v>
    <v>7.45E-4</v>
    <v>6.9419999999999996E-4</v>
    <v>7.002E-4</v>
    <v>7.6820000000000002E-4</v>
    <v>7.9179999999999995E-4</v>
    <v>8.1030000000000002E-4</v>
  </a>
  <a r="1" c="121">
    <v>1.5853999999999999</v>
    <v>1.516</v>
    <v>1.5201</v>
    <v>1.5530999999999999</v>
    <v>1.5198</v>
    <v>1.5209999999999999</v>
    <v>1.5206</v>
    <v>1.5508</v>
    <v>1.6184000000000001</v>
    <v>1.6040000000000001</v>
    <v>1.6365000000000001</v>
    <v>1.6556</v>
    <v>1.6432</v>
    <v>1.6742999999999999</v>
    <v>1.6661999999999999</v>
    <v>1.6870000000000001</v>
    <v>1.675</v>
    <v>1.7102999999999999</v>
    <v>1.6883999999999999</v>
    <v>1.6597</v>
    <v>1.6212</v>
    <v>1.5994999999999999</v>
    <v>1.5646</v>
    <v>1.5572999999999999</v>
    <v>1.5065999999999999</v>
    <v>1.5431999999999999</v>
    <v>1.4816</v>
    <v>1.5348999999999999</v>
    <v>1.5287999999999999</v>
    <v>1.5705</v>
    <v>1.5622</v>
    <v>1.5342</v>
    <v>1.5126999999999999</v>
    <v>1.5427999999999999</v>
    <v>1.5054000000000001</v>
    <v>1.4738</v>
    <v>1.4245000000000001</v>
    <v>1.3915</v>
    <v>1.4358</v>
    <v>1.4611000000000001</v>
    <v>1.4477</v>
    <v>1.3306</v>
    <v>1.3226</v>
    <v>1.3137000000000001</v>
    <v>1.2975000000000001</v>
    <v>1.2242</v>
    <v>1.2504</v>
    <v>1.2336</v>
    <v>1.2577</v>
    <v>1.238</v>
    <v>1.2544999999999999</v>
    <v>1.2946</v>
    <v>1.2887999999999999</v>
    <v>1.3025</v>
    <v>1.3211999999999999</v>
    <v>1.2928999999999999</v>
    <v>1.3395999999999999</v>
    <v>1.3282</v>
    <v>1.3525</v>
    <v>1.3512</v>
    <v>1.419</v>
    <v>1.3759999999999999</v>
    <v>1.4015</v>
    <v>1.3769</v>
    <v>1.3298000000000001</v>
    <v>1.3207</v>
    <v>1.3124</v>
    <v>1.2961</v>
    <v>1.3028</v>
    <v>1.2765</v>
    <v>1.2750999999999999</v>
    <v>1.2757000000000001</v>
    <v>1.31</v>
    <v>1.3261000000000001</v>
    <v>1.3030999999999999</v>
    <v>1.3030999999999999</v>
    <v>1.2630999999999999</v>
    <v>1.2693000000000001</v>
    <v>1.2157</v>
    <v>1.2156</v>
    <v>1.2286999999999999</v>
    <v>1.294</v>
    <v>1.2932999999999999</v>
    <v>1.3259000000000001</v>
    <v>1.3199000000000001</v>
    <v>1.282</v>
    <v>1.2418</v>
    <v>1.2592000000000001</v>
    <v>1.2343999999999999</v>
    <v>1.2399</v>
    <v>1.3088</v>
    <v>1.3369</v>
    <v>1.2916000000000001</v>
    <v>1.2941</v>
    <v>1.3321000000000001</v>
    <v>1.3673</v>
    <v>1.3702000000000001</v>
    <v>1.3932</v>
    <v>1.3778999999999999</v>
    <v>1.3814</v>
    <v>1.4209000000000001</v>
    <v>1.3827</v>
    <v>1.3900999999999999</v>
    <v>1.3754</v>
    <v>1.3472</v>
    <v>1.3691</v>
    <v>1.3294999999999999</v>
    <v>1.3529</v>
    <v>1.3445</v>
    <v>1.3419000000000001</v>
    <v>1.3132999999999999</v>
    <v>1.2571000000000001</v>
    <v>1.26</v>
    <v>1.2175</v>
    <v>1.2165999999999999</v>
    <v>1.1621999999999999</v>
    <v>1.1160000000000001</v>
    <v>1.1469</v>
    <v>1.2056</v>
    <v>1.2097</v>
    <v>1.232</v>
  </a>
  <a r="1" c="121">
    <v>3.32E-2</v>
    <v>3.2599999999999997E-2</v>
    <v>3.2099999999999997E-2</v>
    <v>3.2099999999999997E-2</v>
    <v>3.1300000000000001E-2</v>
    <v>3.0499999999999999E-2</v>
    <v>3.0300000000000001E-2</v>
    <v>0.03</v>
    <v>3.09E-2</v>
    <v>3.1199999999999999E-2</v>
    <v>3.0200000000000001E-2</v>
    <v>3.04E-2</v>
    <v>2.8400000000000002E-2</v>
    <v>2.7699999999999999E-2</v>
    <v>2.8500000000000001E-2</v>
    <v>2.81E-2</v>
    <v>2.86E-2</v>
    <v>2.9399999999999999E-2</v>
    <v>2.8000000000000001E-2</v>
    <v>2.7E-2</v>
    <v>2.52E-2</v>
    <v>2.3199999999999998E-2</v>
    <v>1.9800000000000002E-2</v>
    <v>1.72E-2</v>
    <v>1.44E-2</v>
    <v>1.6199999999999999E-2</v>
    <v>1.72E-2</v>
    <v>1.9300000000000001E-2</v>
    <v>1.9099999999999999E-2</v>
    <v>1.8100000000000002E-2</v>
    <v>1.6199999999999999E-2</v>
    <v>1.5699999999999999E-2</v>
    <v>1.5299999999999999E-2</v>
    <v>1.5599999999999999E-2</v>
    <v>1.5100000000000001E-2</v>
    <v>1.37E-2</v>
    <v>1.32E-2</v>
    <v>1.3299999999999999E-2</v>
    <v>1.49E-2</v>
    <v>1.55E-2</v>
    <v>1.4999999999999999E-2</v>
    <v>1.5599999999999999E-2</v>
    <v>1.52E-2</v>
    <v>1.5299999999999999E-2</v>
    <v>1.5900000000000001E-2</v>
    <v>1.5800000000000002E-2</v>
    <v>1.5599999999999999E-2</v>
    <v>1.6299999999999999E-2</v>
    <v>1.66E-2</v>
    <v>1.7100000000000001E-2</v>
    <v>1.7770000000000001E-2</v>
    <v>1.754E-2</v>
    <v>1.7659999999999999E-2</v>
    <v>1.6969999999999999E-2</v>
    <v>1.6729999999999998E-2</v>
    <v>1.7219999999999999E-2</v>
    <v>1.736E-2</v>
    <v>1.7129999999999999E-2</v>
    <v>1.7090000000000001E-2</v>
    <v>1.7340000000000001E-2</v>
    <v>1.779E-2</v>
    <v>1.7739999999999999E-2</v>
    <v>1.7500000000000002E-2</v>
    <v>1.5869999999999999E-2</v>
    <v>1.6029999999999999E-2</v>
    <v>1.5910000000000001E-2</v>
    <v>1.5980000000000001E-2</v>
    <v>1.4800000000000001E-2</v>
    <v>1.523E-2</v>
    <v>1.5180000000000001E-2</v>
    <v>1.49E-2</v>
    <v>1.434E-2</v>
    <v>1.529E-2</v>
    <v>1.516E-2</v>
    <v>1.5219999999999999E-2</v>
    <v>1.546E-2</v>
    <v>1.525E-2</v>
    <v>1.5800000000000002E-2</v>
    <v>1.5699999999999999E-2</v>
    <v>1.498E-2</v>
    <v>1.542E-2</v>
    <v>1.558E-2</v>
    <v>1.553E-2</v>
    <v>1.6140000000000002E-2</v>
    <v>1.5630000000000002E-2</v>
    <v>1.498E-2</v>
    <v>1.2699999999999999E-2</v>
    <v>1.342E-2</v>
    <v>1.4239999999999999E-2</v>
    <v>1.404E-2</v>
    <v>1.341E-2</v>
    <v>1.35E-2</v>
    <v>1.286E-2</v>
    <v>1.26E-2</v>
    <v>1.3050000000000001E-2</v>
    <v>1.3469999999999999E-2</v>
    <v>1.3180000000000001E-2</v>
    <v>1.341E-2</v>
    <v>1.321E-2</v>
    <v>1.329E-2</v>
    <v>1.359E-2</v>
    <v>1.3639999999999999E-2</v>
    <v>1.366E-2</v>
    <v>1.357E-2</v>
    <v>1.372E-2</v>
    <v>1.4080000000000001E-2</v>
    <v>1.349E-2</v>
    <v>1.333E-2</v>
    <v>1.2919999999999999E-2</v>
    <v>9.0100000000000006E-3</v>
    <v>1.187E-2</v>
    <v>1.307E-2</v>
    <v>1.533E-2</v>
    <v>1.7389999999999999E-2</v>
    <v>1.5440000000000001E-2</v>
    <v>1.6129999999999999E-2</v>
    <v>1.634E-2</v>
    <v>1.5859999999999999E-2</v>
    <v>1.6E-2</v>
    <v>1.333E-2</v>
    <v>1.4160000000000001E-2</v>
  </a>
  <a r="1" c="121">
    <v>5.287E-2</v>
    <v>5.0889999999999998E-2</v>
    <v>4.9730000000000003E-2</v>
    <v>5.1020000000000003E-2</v>
    <v>5.0509999999999999E-2</v>
    <v>5.0049999999999997E-2</v>
    <v>5.1220000000000002E-2</v>
    <v>5.1290000000000002E-2</v>
    <v>5.2639999999999999E-2</v>
    <v>5.2659999999999998E-2</v>
    <v>4.9639999999999997E-2</v>
    <v>5.0209999999999998E-2</v>
    <v>4.8930000000000001E-2</v>
    <v>5.0450000000000002E-2</v>
    <v>5.0139999999999997E-2</v>
    <v>5.049E-2</v>
    <v>4.9590000000000002E-2</v>
    <v>4.9869999999999998E-2</v>
    <v>4.8370000000000003E-2</v>
    <v>4.7329999999999997E-2</v>
    <v>4.5920000000000002E-2</v>
    <v>4.5019999999999998E-2</v>
    <v>4.5010000000000001E-2</v>
    <v>4.3679999999999997E-2</v>
    <v>4.0689999999999997E-2</v>
    <v>4.0640000000000003E-2</v>
    <v>3.891E-2</v>
    <v>4.0829999999999998E-2</v>
    <v>4.0050000000000002E-2</v>
    <v>4.079E-2</v>
    <v>4.0529999999999997E-2</v>
    <v>4.1450000000000001E-2</v>
    <v>4.1059999999999999E-2</v>
    <v>4.0579999999999998E-2</v>
    <v>3.9039999999999998E-2</v>
    <v>4.0149999999999998E-2</v>
    <v>4.0070000000000001E-2</v>
    <v>4.0160000000000001E-2</v>
    <v>4.2020000000000002E-2</v>
    <v>4.2320000000000003E-2</v>
    <v>4.1160000000000002E-2</v>
    <v>4.0960000000000003E-2</v>
    <v>4.1320000000000003E-2</v>
    <v>4.1270000000000001E-2</v>
    <v>4.156E-2</v>
    <v>4.0629999999999999E-2</v>
    <v>3.9129999999999998E-2</v>
    <v>3.891E-2</v>
    <v>3.9949999999999999E-2</v>
    <v>3.9129999999999998E-2</v>
    <v>3.9359999999999999E-2</v>
    <v>4.054E-2</v>
    <v>4.2639999999999997E-2</v>
    <v>4.3709999999999999E-2</v>
    <v>4.5370000000000001E-2</v>
    <v>4.5600000000000002E-2</v>
    <v>4.5400000000000003E-2</v>
    <v>4.5359999999999998E-2</v>
    <v>4.6640000000000001E-2</v>
    <v>4.6929999999999999E-2</v>
    <v>4.9070000000000003E-2</v>
    <v>4.7980000000000002E-2</v>
    <v>4.8619999999999997E-2</v>
    <v>4.718E-2</v>
    <v>4.5269999999999998E-2</v>
    <v>4.4929999999999998E-2</v>
    <v>4.5690000000000001E-2</v>
    <v>4.4990000000000002E-2</v>
    <v>4.4990000000000002E-2</v>
    <v>4.3619999999999999E-2</v>
    <v>4.3580000000000001E-2</v>
    <v>4.4589999999999998E-2</v>
    <v>4.444E-2</v>
    <v>4.4350000000000001E-2</v>
    <v>4.3409999999999997E-2</v>
    <v>4.3740000000000001E-2</v>
    <v>4.3189999999999999E-2</v>
    <v>4.471E-2</v>
    <v>4.3110000000000002E-2</v>
    <v>4.2340000000000003E-2</v>
    <v>4.224E-2</v>
    <v>4.3679999999999997E-2</v>
    <v>4.3119999999999999E-2</v>
    <v>4.4110000000000003E-2</v>
    <v>4.3970000000000002E-2</v>
    <v>4.3299999999999998E-2</v>
    <v>4.0280000000000003E-2</v>
    <v>4.036E-2</v>
    <v>4.1259999999999998E-2</v>
    <v>4.2090000000000002E-2</v>
    <v>4.4810000000000003E-2</v>
    <v>4.5400000000000003E-2</v>
    <v>4.3240000000000001E-2</v>
    <v>4.2729999999999997E-2</v>
    <v>4.5440000000000001E-2</v>
    <v>4.6530000000000002E-2</v>
    <v>4.6580000000000003E-2</v>
    <v>4.6100000000000002E-2</v>
    <v>4.4889999999999999E-2</v>
    <v>4.641E-2</v>
    <v>4.8039999999999999E-2</v>
    <v>4.6489999999999997E-2</v>
    <v>4.65E-2</v>
    <v>4.6460000000000001E-2</v>
    <v>4.5710000000000001E-2</v>
    <v>4.5019999999999998E-2</v>
    <v>4.446E-2</v>
    <v>4.5670000000000002E-2</v>
    <v>4.6149999999999997E-2</v>
    <v>4.4510000000000001E-2</v>
    <v>4.5280000000000001E-2</v>
    <v>4.2790000000000002E-2</v>
    <v>4.3369999999999999E-2</v>
    <v>4.233E-2</v>
    <v>4.1520000000000001E-2</v>
    <v>4.0969999999999999E-2</v>
    <v>3.9849999999999997E-2</v>
    <v>4.0320000000000002E-2</v>
    <v>4.2700000000000002E-2</v>
    <v>4.428E-2</v>
    <v>4.5719999999999997E-2</v>
  </a>
  <a r="1" c="121">
    <v>0.12889999999999999</v>
    <v>0.12889999999999999</v>
    <v>0.1288</v>
    <v>0.12889999999999999</v>
    <v>0.1288</v>
    <v>0.12889999999999999</v>
    <v>0.12889999999999999</v>
    <v>0.12889999999999999</v>
    <v>0.12889999999999999</v>
    <v>0.129</v>
    <v>0.129</v>
    <v>0.129</v>
    <v>0.1288</v>
    <v>0.12889999999999999</v>
    <v>0.12889999999999999</v>
    <v>0.129</v>
    <v>0.129</v>
    <v>0.129</v>
    <v>0.129</v>
    <v>0.129</v>
    <v>0.1288</v>
    <v>0.12889999999999999</v>
    <v>0.12889999999999999</v>
    <v>0.129</v>
    <v>0.129</v>
    <v>0.12889999999999999</v>
    <v>0.129</v>
    <v>0.129</v>
    <v>0.129</v>
    <v>0.129</v>
    <v>0.129</v>
    <v>0.129</v>
    <v>0.129</v>
    <v>0.129</v>
    <v>0.129</v>
    <v>0.129</v>
    <v>0.1285</v>
    <v>0.12859999999999999</v>
    <v>0.12889999999999999</v>
    <v>0.12889999999999999</v>
    <v>0.12870000000000001</v>
    <v>0.12889999999999999</v>
    <v>0.12889999999999999</v>
    <v>0.12889999999999999</v>
    <v>0.12889999999999999</v>
    <v>0.12889999999999999</v>
    <v>0.12889999999999999</v>
    <v>0.129</v>
    <v>0.12889999999999999</v>
    <v>0.1288</v>
    <v>0.12870000000000001</v>
    <v>0.12859999999999999</v>
    <v>0.1283</v>
    <v>0.12809999999999999</v>
    <v>0.128</v>
    <v>0.1278</v>
    <v>0.128</v>
    <v>0.12820000000000001</v>
    <v>0.128</v>
    <v>0.128</v>
    <v>0.1278</v>
    <v>0.1278</v>
    <v>0.12740000000000001</v>
    <v>0.12740000000000001</v>
    <v>0.1275</v>
    <v>0.1275</v>
    <v>0.12740000000000001</v>
    <v>0.12740000000000001</v>
    <v>0.12770000000000001</v>
    <v>0.1275</v>
    <v>0.1278</v>
    <v>0.12770000000000001</v>
    <v>0.12740000000000001</v>
    <v>0.12740000000000001</v>
    <v>0.12740000000000001</v>
    <v>0.1275</v>
    <v>0.12759999999999999</v>
    <v>0.128</v>
    <v>0.12770000000000001</v>
    <v>0.1275</v>
    <v>0.12759999999999999</v>
    <v>0.12759999999999999</v>
    <v>0.12770000000000001</v>
    <v>0.12839999999999999</v>
    <v>0.1288</v>
    <v>0.1283</v>
    <v>0.129</v>
    <v>0.129</v>
    <v>0.129</v>
    <v>0.129</v>
    <v>0.129</v>
    <v>0.129</v>
    <v>0.129</v>
    <v>0.129</v>
    <v>0.129</v>
    <v>0.129</v>
    <v>0.129</v>
    <v>0.12889999999999999</v>
    <v>0.12859999999999999</v>
    <v>0.12870000000000001</v>
    <v>0.12889999999999999</v>
    <v>0.1288</v>
    <v>0.12870000000000001</v>
    <v>0.12859999999999999</v>
    <v>0.12839999999999999</v>
    <v>0.12859999999999999</v>
    <v>0.12820000000000001</v>
    <v>0.1283</v>
    <v>0.12820000000000001</v>
    <v>0.128</v>
    <v>0.12770000000000001</v>
    <v>0.12740000000000001</v>
    <v>0.12740000000000001</v>
    <v>0.1275</v>
    <v>0.12740000000000001</v>
    <v>0.12740000000000001</v>
    <v>0.12740000000000001</v>
    <v>0.12740000000000001</v>
    <v>0.128</v>
    <v>0.128</v>
    <v>0.1275</v>
  </a>
  <a r="1" c="121">
    <v>0.50219999999999998</v>
    <v>0.50480000000000003</v>
    <v>0.49380000000000002</v>
    <v>0.49940000000000001</v>
    <v>0.4667</v>
    <v>0.44790000000000002</v>
    <v>0.439</v>
    <v>0.41899999999999998</v>
    <v>0.4511</v>
    <v>0.44619999999999999</v>
    <v>0.42809999999999998</v>
    <v>0.42330000000000001</v>
    <v>0.41439999999999999</v>
    <v>0.42759999999999998</v>
    <v>0.44</v>
    <v>0.4476</v>
    <v>0.44619999999999999</v>
    <v>0.45150000000000001</v>
    <v>0.44159999999999999</v>
    <v>0.4471</v>
    <v>0.40860000000000002</v>
    <v>0.40339999999999998</v>
    <v>0.3896</v>
    <v>0.37619999999999998</v>
    <v>0.37269999999999998</v>
    <v>0.35210000000000002</v>
    <v>0.31280000000000002</v>
    <v>0.33169999999999999</v>
    <v>0.31440000000000001</v>
    <v>0.32219999999999999</v>
    <v>0.29220000000000002</v>
    <v>0.27629999999999999</v>
    <v>0.25309999999999999</v>
    <v>0.25929999999999997</v>
    <v>0.25840000000000002</v>
    <v>0.25240000000000001</v>
    <v>0.25</v>
    <v>0.24879999999999999</v>
    <v>0.2782</v>
    <v>0.29099999999999998</v>
    <v>0.27689999999999998</v>
    <v>0.31109999999999999</v>
    <v>0.30769999999999997</v>
    <v>0.30980000000000002</v>
    <v>0.30659999999999998</v>
    <v>0.31340000000000001</v>
    <v>0.2954</v>
    <v>0.30709999999999998</v>
    <v>0.31730000000000003</v>
    <v>0.3216</v>
    <v>0.32019999999999998</v>
    <v>0.31469999999999998</v>
    <v>0.30990000000000001</v>
    <v>0.30230000000000001</v>
    <v>0.31979999999999997</v>
    <v>0.31759999999999999</v>
    <v>0.31619999999999998</v>
    <v>0.30549999999999999</v>
    <v>0.30559999999999998</v>
    <v>0.3019</v>
    <v>0.31390000000000001</v>
    <v>0.308</v>
    <v>0.30249999999999999</v>
    <v>0.28510000000000002</v>
    <v>0.26850000000000002</v>
    <v>0.25790000000000002</v>
    <v>0.2661</v>
    <v>0.2465</v>
    <v>0.24690000000000001</v>
    <v>0.26869999999999999</v>
    <v>0.2586</v>
    <v>0.2576</v>
    <v>0.27439999999999998</v>
    <v>0.2666</v>
    <v>0.25469999999999998</v>
    <v>0.255</v>
    <v>0.25490000000000002</v>
    <v>0.2596</v>
    <v>0.26219999999999999</v>
    <v>0.24129999999999999</v>
    <v>0.24060000000000001</v>
    <v>0.24879999999999999</v>
    <v>0.23599999999999999</v>
    <v>0.24879999999999999</v>
    <v>0.23350000000000001</v>
    <v>0.2235</v>
    <v>0.19209999999999999</v>
    <v>0.1822</v>
    <v>0.18729999999999999</v>
    <v>0.18290000000000001</v>
    <v>0.19139999999999999</v>
    <v>0.182</v>
    <v>0.1782</v>
    <v>0.17399999999999999</v>
    <v>0.1875</v>
    <v>0.1925</v>
    <v>0.183</v>
    <v>0.17860000000000001</v>
    <v>0.17749999999999999</v>
    <v>0.18390000000000001</v>
    <v>0.19159999999999999</v>
    <v>0.20119999999999999</v>
    <v>0.1918</v>
    <v>0.19409999999999999</v>
    <v>0.1837</v>
    <v>0.17730000000000001</v>
    <v>0.17780000000000001</v>
    <v>0.17949999999999999</v>
    <v>0.1885</v>
    <v>0.1938</v>
    <v>0.2109</v>
    <v>0.2011</v>
    <v>0.2112</v>
    <v>0.19020000000000001</v>
    <v>0.1933</v>
    <v>0.19289999999999999</v>
    <v>0.18459999999999999</v>
    <v>0.19309999999999999</v>
    <v>0.1928</v>
    <v>0.18909999999999999</v>
    <v>0.1971</v>
  </a>
  <a r="1" c="121">
    <v>1.3577999999999999</v>
    <v>1.3056000000000001</v>
    <v>1.2818000000000001</v>
    <v>1.3166</v>
    <v>1.2995000000000001</v>
    <v>1.3008</v>
    <v>1.33</v>
    <v>1.3220000000000001</v>
    <v>1.3524</v>
    <v>1.3582000000000001</v>
    <v>1.3589</v>
    <v>1.3745000000000001</v>
    <v>1.3485</v>
    <v>1.3802000000000001</v>
    <v>1.377</v>
    <v>1.3866000000000001</v>
    <v>1.363</v>
    <v>1.3691</v>
    <v>1.3388</v>
    <v>1.3131999999999999</v>
    <v>1.2630999999999999</v>
    <v>1.2524</v>
    <v>1.2450000000000001</v>
    <v>1.2097</v>
    <v>1.1286</v>
    <v>1.1193</v>
    <v>1.073</v>
    <v>1.1222000000000001</v>
    <v>1.0987</v>
    <v>1.1134999999999999</v>
    <v>1.0987</v>
    <v>1.1211</v>
    <v>1.1175999999999999</v>
    <v>1.1005</v>
    <v>1.0563</v>
    <v>1.0860000000000001</v>
    <v>1.0833999999999999</v>
    <v>1.0871</v>
    <v>1.1377999999999999</v>
    <v>1.1454</v>
    <v>1.1129</v>
    <v>1.1104000000000001</v>
    <v>1.117</v>
    <v>1.1155999999999999</v>
    <v>1.1237999999999999</v>
    <v>1.0979000000000001</v>
    <v>1.0585</v>
    <v>1.0512999999999999</v>
    <v>1.0794999999999999</v>
    <v>1.0575000000000001</v>
    <v>1.0649</v>
    <v>1.0894999999999999</v>
    <v>1.1241000000000001</v>
    <v>1.1423000000000001</v>
    <v>1.1839999999999999</v>
    <v>1.1908000000000001</v>
    <v>1.1812</v>
    <v>1.1644000000000001</v>
    <v>1.1901999999999999</v>
    <v>1.1996</v>
    <v>1.242</v>
    <v>1.2193000000000001</v>
    <v>1.2321</v>
    <v>1.2077</v>
    <v>1.169</v>
    <v>1.1682999999999999</v>
    <v>1.1691</v>
    <v>1.1598999999999999</v>
    <v>1.1608000000000001</v>
    <v>1.131</v>
    <v>1.1315</v>
    <v>1.1469</v>
    <v>1.1444000000000001</v>
    <v>1.137</v>
    <v>1.1216999999999999</v>
    <v>1.1214999999999999</v>
    <v>1.1167</v>
    <v>1.1368</v>
    <v>1.1073999999999999</v>
    <v>1.0989</v>
    <v>1.0898000000000001</v>
    <v>1.115</v>
    <v>1.1014999999999999</v>
    <v>1.121</v>
    <v>1.1093</v>
    <v>1.1025</v>
    <v>1.1029</v>
    <v>1.0954999999999999</v>
    <v>1.1097999999999999</v>
    <v>1.1231</v>
    <v>1.1774</v>
    <v>1.1936</v>
    <v>1.1718</v>
    <v>1.1647000000000001</v>
    <v>1.1928000000000001</v>
    <v>1.2213000000000001</v>
    <v>1.2136</v>
    <v>1.2074</v>
    <v>1.1728000000000001</v>
    <v>1.2018</v>
    <v>1.2224999999999999</v>
    <v>1.1855</v>
    <v>1.1870000000000001</v>
    <v>1.1807000000000001</v>
    <v>1.1580999999999999</v>
    <v>1.1560999999999999</v>
    <v>1.1335999999999999</v>
    <v>1.1368</v>
    <v>1.1233</v>
    <v>1.1218999999999999</v>
    <v>1.1065</v>
    <v>1.0541</v>
    <v>1.0732999999999999</v>
    <v>1.0482</v>
    <v>1.0218</v>
    <v>1.0057</v>
    <v>0.97989999999999999</v>
    <v>0.98829999999999996</v>
    <v>1.0405</v>
    <v>1.0702</v>
    <v>1.0862000000000001</v>
  </a>
  <a r="1" c="121">
    <v>0.38650000000000001</v>
    <v>0.3871</v>
    <v>0.38590000000000002</v>
    <v>0.37790000000000001</v>
    <v>0.36420000000000002</v>
    <v>0.35909999999999997</v>
    <v>0.3574</v>
    <v>0.35570000000000002</v>
    <v>0.35870000000000002</v>
    <v>0.36</v>
    <v>0.35649999999999998</v>
    <v>0.35749999999999998</v>
    <v>0.35360000000000003</v>
    <v>0.35709999999999997</v>
    <v>0.35539999999999999</v>
    <v>0.35599999999999998</v>
    <v>0.36149999999999999</v>
    <v>0.35709999999999997</v>
    <v>0.35680000000000001</v>
    <v>0.35149999999999998</v>
    <v>0.34570000000000001</v>
    <v>0.34200000000000003</v>
    <v>0.34179999999999999</v>
    <v>0.33329999999999999</v>
    <v>0.32629999999999998</v>
    <v>0.32319999999999999</v>
    <v>0.32219999999999999</v>
    <v>0.31840000000000002</v>
    <v>0.31609999999999999</v>
    <v>0.31380000000000002</v>
    <v>0.31290000000000001</v>
    <v>0.30890000000000001</v>
    <v>0.30840000000000001</v>
    <v>0.3039</v>
    <v>0.29570000000000002</v>
    <v>0.29220000000000002</v>
    <v>0.28789999999999999</v>
    <v>0.28339999999999999</v>
    <v>0.30120000000000002</v>
    <v>0.3034</v>
    <v>0.2959</v>
    <v>0.3039</v>
    <v>0.2969</v>
    <v>0.29470000000000002</v>
    <v>0.29549999999999998</v>
    <v>0.2974</v>
    <v>0.29239999999999999</v>
    <v>0.2979</v>
    <v>0.30549999999999999</v>
    <v>0.30620000000000003</v>
    <v>0.30730000000000002</v>
    <v>0.307</v>
    <v>0.30559999999999998</v>
    <v>0.307</v>
    <v>0.3085</v>
    <v>0.30769999999999997</v>
    <v>0.30599999999999999</v>
    <v>0.3075</v>
    <v>0.30909999999999999</v>
    <v>0.30880000000000002</v>
    <v>0.31080000000000002</v>
    <v>0.30599999999999999</v>
    <v>0.30969999999999998</v>
    <v>0.30730000000000002</v>
    <v>0.30559999999999998</v>
    <v>0.30409999999999998</v>
    <v>0.30549999999999999</v>
    <v>0.30270000000000002</v>
    <v>0.30249999999999999</v>
    <v>0.2964</v>
    <v>0.29549999999999998</v>
    <v>0.29680000000000001</v>
    <v>0.29909999999999998</v>
    <v>0.30220000000000002</v>
    <v>0.30099999999999999</v>
    <v>0.30199999999999999</v>
    <v>0.29559999999999997</v>
    <v>0.30380000000000001</v>
    <v>0.30259999999999998</v>
    <v>0.2944</v>
    <v>0.29659999999999997</v>
    <v>0.2989</v>
    <v>0.29339999999999999</v>
    <v>0.30170000000000002</v>
    <v>0.29520000000000002</v>
    <v>0.28910000000000002</v>
    <v>0.2913</v>
    <v>0.2959</v>
    <v>0.2913</v>
    <v>0.2823</v>
    <v>0.2828</v>
    <v>0.28210000000000002</v>
    <v>0.27729999999999999</v>
    <v>0.27639999999999998</v>
    <v>0.27710000000000001</v>
    <v>0.2762</v>
    <v>0.2747</v>
    <v>0.27389999999999998</v>
    <v>0.2671</v>
    <v>0.26379999999999998</v>
    <v>0.26029999999999998</v>
    <v>0.25900000000000001</v>
    <v>0.24560000000000001</v>
    <v>0.2437</v>
    <v>0.24110000000000001</v>
    <v>0.2495</v>
    <v>0.245</v>
    <v>0.25009999999999999</v>
    <v>0.25879999999999997</v>
    <v>0.2631</v>
    <v>0.2717</v>
    <v>0.26040000000000002</v>
    <v>0.26879999999999998</v>
    <v>0.26029999999999998</v>
    <v>0.25440000000000002</v>
    <v>0.25900000000000001</v>
    <v>0.25030000000000002</v>
    <v>0.25080000000000002</v>
    <v>0.2596</v>
    <v>0.26250000000000001</v>
    <v>0.25890000000000002</v>
  </a>
  <a r="1" c="121">
    <v>0.15720000000000001</v>
    <v>0.15459999999999999</v>
    <v>0.15310000000000001</v>
    <v>0.1542</v>
    <v>0.151</v>
    <v>0.14910000000000001</v>
    <v>0.15340000000000001</v>
    <v>0.151</v>
    <v>0.1555</v>
    <v>0.1542</v>
    <v>0.1522</v>
    <v>0.15529999999999999</v>
    <v>0.15260000000000001</v>
    <v>0.156</v>
    <v>0.15440000000000001</v>
    <v>0.15379999999999999</v>
    <v>0.14949999999999999</v>
    <v>0.14960000000000001</v>
    <v>0.1449</v>
    <v>0.14299999999999999</v>
    <v>0.1386</v>
    <v>0.13519999999999999</v>
    <v>0.13400000000000001</v>
    <v>0.12820000000000001</v>
    <v>0.1208</v>
    <v>0.1198</v>
    <v>0.1159</v>
    <v>0.12</v>
    <v>0.1173</v>
    <v>0.1207</v>
    <v>0.1159</v>
    <v>0.11799999999999999</v>
    <v>0.1195</v>
    <v>0.1171</v>
    <v>0.11459999999999999</v>
    <v>0.11840000000000001</v>
    <v>0.11650000000000001</v>
    <v>0.1167</v>
    <v>0.1232</v>
    <v>0.1245</v>
    <v>0.12</v>
    <v>0.1182</v>
    <v>0.1169</v>
    <v>0.1168</v>
    <v>0.1166</v>
    <v>0.11070000000000001</v>
    <v>0.1084</v>
    <v>0.10979999999999999</v>
    <v>0.1144</v>
    <v>0.1106</v>
    <v>0.1115</v>
    <v>0.1129</v>
    <v>0.11509999999999999</v>
    <v>0.1186</v>
    <v>0.1239</v>
    <v>0.12590000000000001</v>
    <v>0.1227</v>
    <v>0.1193</v>
    <v>0.11940000000000001</v>
    <v>0.12189999999999999</v>
    <v>0.12690000000000001</v>
    <v>0.1206</v>
    <v>0.1198</v>
    <v>0.1143</v>
    <v>0.1134</v>
    <v>0.11169999999999999</v>
    <v>0.1137</v>
    <v>0.10929999999999999</v>
    <v>0.1125</v>
    <v>0.1091</v>
    <v>0.10979999999999999</v>
    <v>0.1129</v>
    <v>0.1105</v>
    <v>0.10829999999999999</v>
    <v>0.1076</v>
    <v>0.1053</v>
    <v>0.1053</v>
    <v>0.1077</v>
    <v>0.1036</v>
    <v>0.1018</v>
    <v>0.1016</v>
    <v>0.1036</v>
    <v>0.1045</v>
    <v>0.10680000000000001</v>
    <v>0.10390000000000001</v>
    <v>0.1042</v>
    <v>0.10059999999999999</v>
    <v>0.10249999999999999</v>
    <v>0.10589999999999999</v>
    <v>0.10730000000000001</v>
    <v>0.1137</v>
    <v>0.11559999999999999</v>
    <v>0.1116</v>
    <v>0.11219999999999999</v>
    <v>0.1166</v>
    <v>0.12130000000000001</v>
    <v>0.1196</v>
    <v>0.11849999999999999</v>
    <v>0.1145</v>
    <v>0.1181</v>
    <v>0.1205</v>
    <v>0.1169</v>
    <v>0.1164</v>
    <v>0.1159</v>
    <v>0.11409999999999999</v>
    <v>0.1164</v>
    <v>0.1108</v>
    <v>0.1106</v>
    <v>0.1072</v>
    <v>0.10539999999999999</v>
    <v>0.10639999999999999</v>
    <v>0.1016</v>
    <v>0.1023</v>
    <v>9.7699999999999995E-2</v>
    <v>9.8299999999999998E-2</v>
    <v>9.3700000000000006E-2</v>
    <v>9.0200000000000002E-2</v>
    <v>9.0499999999999997E-2</v>
    <v>9.5200000000000007E-2</v>
    <v>9.5699999999999993E-2</v>
    <v>9.5500000000000002E-2</v>
  </a>
  <a r="1" c="121">
    <v>20.170000000000002</v>
    <v>18.989999999999998</v>
    <v>17.29</v>
    <v>17.09</v>
    <v>14.4</v>
    <v>13.15</v>
    <v>13.72</v>
    <v>14.41</v>
    <v>15.61</v>
    <v>16.015000000000001</v>
    <v>15.32</v>
    <v>15.25</v>
    <v>13.6</v>
    <v>14.17</v>
    <v>13.83</v>
    <v>13.22</v>
    <v>12.75</v>
    <v>13.23</v>
    <v>14.35</v>
    <v>13.06</v>
    <v>11.01</v>
    <v>10.09</v>
    <v>9.01</v>
    <v>8.18</v>
    <v>7.03</v>
    <v>7.42</v>
    <v>5.65</v>
    <v>7.68</v>
    <v>6.3</v>
    <v>5.89</v>
    <v>5.26</v>
    <v>4.95</v>
    <v>4.2</v>
    <v>4.3600000000000003</v>
    <v>3.37</v>
    <v>3.29</v>
    <v>2.4500000000000002</v>
    <v>2.94</v>
    <v>4.21</v>
    <v>5.67</v>
    <v>3.93</v>
    <v>5.0599999999999996</v>
    <v>5.75</v>
    <v>5.27</v>
    <v>5.5</v>
    <v>6.92</v>
    <v>8.49</v>
    <v>7.62</v>
    <v>10.18</v>
    <v>10.35</v>
    <v>9.5</v>
    <v>8.58</v>
    <v>8.3699999999999992</v>
    <v>8.75</v>
    <v>10.029999999999999</v>
    <v>11.07</v>
    <v>10.07</v>
    <v>9.7899999999999991</v>
    <v>10.7</v>
    <v>12.23</v>
    <v>13.09</v>
    <v>13.73</v>
    <v>12.72</v>
    <v>13.84</v>
    <v>13.6</v>
    <v>12.82</v>
    <v>14.66</v>
    <v>13.2</v>
    <v>14.84</v>
    <v>15.1</v>
    <v>13.7</v>
    <v>13.19</v>
    <v>12.44</v>
    <v>12.48</v>
    <v>13.06</v>
    <v>12.78</v>
    <v>12.47</v>
    <v>13.44</v>
    <v>12.99</v>
    <v>11</v>
    <v>11.5</v>
    <v>11.74</v>
    <v>11.76</v>
    <v>13.2</v>
    <v>11.73</v>
    <v>9.82</v>
    <v>8.2899999999999991</v>
    <v>8.25</v>
    <v>9.76</v>
    <v>10.31</v>
    <v>11.64</v>
    <v>11</v>
    <v>10.58</v>
    <v>10.57</v>
    <v>14.56</v>
    <v>16.760000000000002</v>
    <v>16.149999999999999</v>
    <v>16.899999999999999</v>
    <v>17.38</v>
    <v>20.12</v>
    <v>21.52</v>
    <v>22.81</v>
    <v>21.02</v>
    <v>19.07</v>
    <v>13.95</v>
    <v>12.73</v>
    <v>12.37</v>
    <v>14.02</v>
    <v>15.18</v>
    <v>18.489999999999998</v>
    <v>19.989999999999998</v>
    <v>16.89</v>
    <v>18.05</v>
    <v>14.63</v>
    <v>13.46</v>
    <v>12.42</v>
    <v>13.32</v>
    <v>12.94</v>
    <v>16.5</v>
    <v>16.97</v>
    <v>18.68</v>
  </a>
  <a r="1" c="121">
    <v>3.3860000000000001E-2</v>
    <v>3.3709999999999997E-2</v>
    <v>3.3509999999999998E-2</v>
    <v>3.3890000000000003E-2</v>
    <v>3.338E-2</v>
    <v>3.3360000000000001E-2</v>
    <v>3.3329999999999999E-2</v>
    <v>3.3410000000000002E-2</v>
    <v>3.3829999999999999E-2</v>
    <v>3.3959999999999997E-2</v>
    <v>3.3770000000000001E-2</v>
    <v>3.3509999999999998E-2</v>
    <v>3.295E-2</v>
    <v>3.2969999999999999E-2</v>
    <v>3.2829999999999998E-2</v>
    <v>3.3140000000000003E-2</v>
    <v>3.3309999999999999E-2</v>
    <v>3.347E-2</v>
    <v>3.3259999999999998E-2</v>
    <v>3.3459999999999997E-2</v>
    <v>3.286E-2</v>
    <v>3.2840000000000001E-2</v>
    <v>3.2239999999999998E-2</v>
    <v>3.1600000000000003E-2</v>
    <v>3.1489999999999997E-2</v>
    <v>3.1780000000000003E-2</v>
    <v>3.1989999999999998E-2</v>
    <v>3.2660000000000002E-2</v>
    <v>3.243E-2</v>
    <v>3.2340000000000001E-2</v>
    <v>3.1570000000000001E-2</v>
    <v>3.0759999999999999E-2</v>
    <v>3.031E-2</v>
    <v>3.0790000000000001E-2</v>
    <v>3.0550000000000001E-2</v>
    <v>3.0439999999999998E-2</v>
    <v>2.9850000000000002E-2</v>
    <v>3.005E-2</v>
    <v>3.1040000000000002E-2</v>
    <v>3.0960000000000001E-2</v>
    <v>3.0689999999999999E-2</v>
    <v>3.1040000000000002E-2</v>
    <v>3.1419999999999997E-2</v>
    <v>3.15E-2</v>
    <v>3.1899999999999998E-2</v>
    <v>3.1719999999999998E-2</v>
    <v>3.1329999999999997E-2</v>
    <v>3.0800000000000001E-2</v>
    <v>3.2079999999999997E-2</v>
    <v>3.2599999999999997E-2</v>
    <v>3.295E-2</v>
    <v>3.3090000000000001E-2</v>
    <v>3.3210000000000003E-2</v>
    <v>3.2840000000000001E-2</v>
    <v>3.3079999999999998E-2</v>
    <v>3.3099999999999997E-2</v>
    <v>3.295E-2</v>
    <v>3.313E-2</v>
    <v>3.3320000000000002E-2</v>
    <v>3.3700000000000001E-2</v>
    <v>3.4259999999999999E-2</v>
    <v>3.4079999999999999E-2</v>
    <v>3.4349999999999999E-2</v>
    <v>3.372E-2</v>
    <v>3.3329999999999999E-2</v>
    <v>3.279E-2</v>
    <v>3.2680000000000001E-2</v>
    <v>3.2570000000000002E-2</v>
    <v>3.2809999999999999E-2</v>
    <v>3.2300000000000002E-2</v>
    <v>3.2399999999999998E-2</v>
    <v>3.2689999999999997E-2</v>
    <v>3.2550000000000003E-2</v>
    <v>3.243E-2</v>
    <v>3.2399999999999998E-2</v>
    <v>3.2349999999999997E-2</v>
    <v>3.1690000000000003E-2</v>
    <v>3.227E-2</v>
    <v>3.2070000000000001E-2</v>
    <v>3.1899999999999998E-2</v>
    <v>3.2190000000000003E-2</v>
    <v>3.2779999999999997E-2</v>
    <v>3.2739999999999998E-2</v>
    <v>3.3419999999999998E-2</v>
    <v>3.2919999999999998E-2</v>
    <v>3.3169999999999998E-2</v>
    <v>3.3000000000000002E-2</v>
    <v>3.3550000000000003E-2</v>
    <v>3.3360000000000001E-2</v>
    <v>3.397E-2</v>
    <v>3.4049999999999997E-2</v>
    <v>3.4020000000000002E-2</v>
    <v>3.456E-2</v>
    <v>3.4950000000000002E-2</v>
    <v>3.4959999999999998E-2</v>
    <v>3.5580000000000001E-2</v>
    <v>3.567E-2</v>
    <v>3.585E-2</v>
    <v>3.5119999999999998E-2</v>
    <v>3.5869999999999999E-2</v>
    <v>3.6269999999999997E-2</v>
    <v>3.5819999999999998E-2</v>
    <v>3.5790000000000002E-2</v>
    <v>3.6089999999999997E-2</v>
    <v>3.5900000000000001E-2</v>
    <v>3.5929999999999997E-2</v>
    <v>3.6159999999999998E-2</v>
    <v>3.6069999999999998E-2</v>
    <v>3.5970000000000002E-2</v>
    <v>3.5680000000000003E-2</v>
    <v>3.4889999999999997E-2</v>
    <v>3.3939999999999998E-2</v>
    <v>3.4439999999999998E-2</v>
    <v>3.363E-2</v>
    <v>3.3300000000000003E-2</v>
    <v>3.2870000000000003E-2</v>
    <v>3.141E-2</v>
    <v>3.099E-2</v>
    <v>3.243E-2</v>
    <v>3.252E-2</v>
    <v>3.3180000000000001E-2</v>
  </a>
  <a r="1" c="121">
    <v>0.182</v>
    <v>0.17519999999999999</v>
    <v>0.1719</v>
    <v>0.17660000000000001</v>
    <v>0.17430000000000001</v>
    <v>0.1744</v>
    <v>0.1784</v>
    <v>0.1772</v>
    <v>0.18129999999999999</v>
    <v>0.18210000000000001</v>
    <v>0.1822</v>
    <v>0.18410000000000001</v>
    <v>0.1807</v>
    <v>0.18490000000000001</v>
    <v>0.18440000000000001</v>
    <v>0.1857</v>
    <v>0.1827</v>
    <v>0.18360000000000001</v>
    <v>0.17960000000000001</v>
    <v>0.17630000000000001</v>
    <v>0.16969999999999999</v>
    <v>0.16830000000000001</v>
    <v>0.16719999999999999</v>
    <v>0.16250000000000001</v>
    <v>0.15190000000000001</v>
    <v>0.15</v>
    <v>0.14360000000000001</v>
    <v>0.15029999999999999</v>
    <v>0.14729999999999999</v>
    <v>0.14929999999999999</v>
    <v>0.1472</v>
    <v>0.1502</v>
    <v>0.14979999999999999</v>
    <v>0.14749999999999999</v>
    <v>0.1416</v>
    <v>0.14549999999999999</v>
    <v>0.1452</v>
    <v>0.14580000000000001</v>
    <v>0.1527</v>
    <v>0.15379999999999999</v>
    <v>0.1497</v>
    <v>0.14929999999999999</v>
    <v>0.1502</v>
    <v>0.14990000000000001</v>
    <v>0.151</v>
    <v>0.14760000000000001</v>
    <v>0.14230000000000001</v>
    <v>0.14149999999999999</v>
    <v>0.1452</v>
    <v>0.14230000000000001</v>
    <v>0.14319999999999999</v>
    <v>0.14649999999999999</v>
    <v>0.15110000000000001</v>
    <v>0.15359999999999999</v>
    <v>0.15920000000000001</v>
    <v>0.16009999999999999</v>
    <v>0.1588</v>
    <v>0.1565</v>
    <v>0.15989999999999999</v>
    <v>0.16109999999999999</v>
    <v>0.1668</v>
    <v>0.16370000000000001</v>
    <v>0.1653</v>
    <v>0.16209999999999999</v>
    <v>0.15709999999999999</v>
    <v>0.15679999999999999</v>
    <v>0.15690000000000001</v>
    <v>0.15559999999999999</v>
    <v>0.15559999999999999</v>
    <v>0.15160000000000001</v>
    <v>0.15160000000000001</v>
    <v>0.15359999999999999</v>
    <v>0.15329999999999999</v>
    <v>0.15240000000000001</v>
    <v>0.15029999999999999</v>
    <v>0.1502</v>
    <v>0.14960000000000001</v>
    <v>0.15229999999999999</v>
    <v>0.14829999999999999</v>
    <v>0.1474</v>
    <v>0.14599999999999999</v>
    <v>0.14929999999999999</v>
    <v>0.14749999999999999</v>
    <v>0.15010000000000001</v>
    <v>0.1484</v>
    <v>0.14760000000000001</v>
    <v>0.14779999999999999</v>
    <v>0.14680000000000001</v>
    <v>0.14899999999999999</v>
    <v>0.1507</v>
    <v>0.15809999999999999</v>
    <v>0.1603</v>
    <v>0.15740000000000001</v>
    <v>0.15640000000000001</v>
    <v>0.16020000000000001</v>
    <v>0.1641</v>
    <v>0.16320000000000001</v>
    <v>0.1623</v>
    <v>0.15770000000000001</v>
    <v>0.16159999999999999</v>
    <v>0.16439999999999999</v>
    <v>0.15939999999999999</v>
    <v>0.15959999999999999</v>
    <v>0.1588</v>
    <v>0.15570000000000001</v>
    <v>0.15540000000000001</v>
    <v>0.1525</v>
    <v>0.15290000000000001</v>
    <v>0.151</v>
    <v>0.15079999999999999</v>
    <v>0.14879999999999999</v>
    <v>0.14169999999999999</v>
    <v>0.14430000000000001</v>
    <v>0.1409</v>
    <v>0.13739999999999999</v>
    <v>0.13519999999999999</v>
    <v>0.1318</v>
    <v>0.13270000000000001</v>
    <v>0.1399</v>
    <v>0.1439</v>
    <v>0.14599999999999999</v>
  </a>
  <a r="1" c="121">
    <v>0.1608</v>
    <v>0.16070000000000001</v>
    <v>0.161</v>
    <v>0.16220000000000001</v>
    <v>0.16300000000000001</v>
    <v>0.16289999999999999</v>
    <v>0.16320000000000001</v>
    <v>0.16339999999999999</v>
    <v>0.1633</v>
    <v>0.1641</v>
    <v>0.1641</v>
    <v>0.16520000000000001</v>
    <v>0.16500000000000001</v>
    <v>0.16270000000000001</v>
    <v>0.1608</v>
    <v>0.1598</v>
    <v>0.16</v>
    <v>0.16120000000000001</v>
    <v>0.16200000000000001</v>
    <v>0.1628</v>
    <v>0.16289999999999999</v>
    <v>0.1636</v>
    <v>0.1628</v>
    <v>0.16109999999999999</v>
    <v>0.16</v>
    <v>0.1595</v>
    <v>0.1613</v>
    <v>0.16120000000000001</v>
    <v>0.1613</v>
    <v>0.16120000000000001</v>
    <v>0.161</v>
    <v>0.15679999999999999</v>
    <v>0.1573</v>
    <v>0.1583</v>
    <v>0.15629999999999999</v>
    <v>0.154</v>
    <v>0.15210000000000001</v>
    <v>0.1525</v>
    <v>0.155</v>
    <v>0.1545</v>
    <v>0.15179999999999999</v>
    <v>0.15040000000000001</v>
    <v>0.1507</v>
    <v>0.1497</v>
    <v>0.14979999999999999</v>
    <v>0.14749999999999999</v>
    <v>0.14510000000000001</v>
    <v>0.14399999999999999</v>
    <v>0.1452</v>
    <v>0.14560000000000001</v>
    <v>0.14510000000000001</v>
    <v>0.14499999999999999</v>
    <v>0.14680000000000001</v>
    <v>0.1474</v>
    <v>0.14860000000000001</v>
    <v>0.1517</v>
    <v>0.15029999999999999</v>
    <v>0.1507</v>
    <v>0.15110000000000001</v>
    <v>0.1537</v>
    <v>0.15890000000000001</v>
    <v>0.15790000000000001</v>
    <v>0.1593</v>
    <v>0.15790000000000001</v>
    <v>0.156</v>
    <v>0.151</v>
    <v>0.14660000000000001</v>
    <v>0.1464</v>
    <v>0.14560000000000001</v>
    <v>0.14330000000000001</v>
    <v>0.14360000000000001</v>
    <v>0.14530000000000001</v>
    <v>0.14910000000000001</v>
    <v>0.14929999999999999</v>
    <v>0.14899999999999999</v>
    <v>0.14849999999999999</v>
    <v>0.14480000000000001</v>
    <v>0.14560000000000001</v>
    <v>0.1452</v>
    <v>0.13969999999999999</v>
    <v>0.1399</v>
    <v>0.14199999999999999</v>
    <v>0.14219999999999999</v>
    <v>0.14360000000000001</v>
    <v>0.14419999999999999</v>
    <v>0.14299999999999999</v>
    <v>0.14119999999999999</v>
    <v>0.1416</v>
    <v>0.1401</v>
    <v>0.14149999999999999</v>
    <v>0.1434</v>
    <v>0.14599999999999999</v>
    <v>0.1472</v>
    <v>0.14940000000000001</v>
    <v>0.15190000000000001</v>
    <v>0.1532</v>
    <v>0.1555</v>
    <v>0.15440000000000001</v>
    <v>0.15260000000000001</v>
    <v>0.1545</v>
    <v>0.157</v>
    <v>0.15479999999999999</v>
    <v>0.15479999999999999</v>
    <v>0.15479999999999999</v>
    <v>0.15509999999999999</v>
    <v>0.15609999999999999</v>
    <v>0.15709999999999999</v>
    <v>0.15720000000000001</v>
    <v>0.15720000000000001</v>
    <v>0.1585</v>
    <v>0.15770000000000001</v>
    <v>0.15129999999999999</v>
    <v>0.14990000000000001</v>
    <v>0.1492</v>
    <v>0.14829999999999999</v>
    <v>0.14510000000000001</v>
    <v>0.14050000000000001</v>
    <v>0.13689999999999999</v>
    <v>0.1409</v>
    <v>0.1449</v>
    <v>0.14799999999999999</v>
  </a>
  <a r="1" c="121">
    <v>0.26919999999999999</v>
    <v>0.26919999999999999</v>
    <v>0.27389999999999998</v>
    <v>0.27850000000000003</v>
    <v>0.2707</v>
    <v>0.2747</v>
    <v>0.28010000000000002</v>
    <v>0.27510000000000001</v>
    <v>0.28339999999999999</v>
    <v>0.28320000000000001</v>
    <v>0.28339999999999999</v>
    <v>0.28799999999999998</v>
    <v>0.28399999999999997</v>
    <v>0.2863</v>
    <v>0.28660000000000002</v>
    <v>0.28849999999999998</v>
    <v>0.28739999999999999</v>
    <v>0.29099999999999998</v>
    <v>0.2913</v>
    <v>0.2797</v>
    <v>0.27129999999999999</v>
    <v>0.2631</v>
    <v>0.25659999999999999</v>
    <v>0.25640000000000002</v>
    <v>0.25409999999999999</v>
    <v>0.2505</v>
    <v>0.25119999999999998</v>
    <v>0.25879999999999997</v>
    <v>0.25829999999999997</v>
    <v>0.26490000000000002</v>
    <v>0.26479999999999998</v>
    <v>0.2545</v>
    <v>0.25480000000000003</v>
    <v>0.25840000000000002</v>
    <v>0.25800000000000001</v>
    <v>0.25669999999999998</v>
    <v>0.25240000000000001</v>
    <v>0.25590000000000002</v>
    <v>0.26640000000000003</v>
    <v>0.26729999999999998</v>
    <v>0.25950000000000001</v>
    <v>0.2591</v>
    <v>0.26190000000000002</v>
    <v>0.26469999999999999</v>
    <v>0.26669999999999999</v>
    <v>0.26050000000000001</v>
    <v>0.26069999999999999</v>
    <v>0.25900000000000001</v>
    <v>0.26500000000000001</v>
    <v>0.2742</v>
    <v>0.2752</v>
    <v>0.27589999999999998</v>
    <v>0.2823</v>
    <v>0.28620000000000001</v>
    <v>0.28079999999999999</v>
    <v>0.2787</v>
    <v>0.28270000000000001</v>
    <v>0.2838</v>
    <v>0.28589999999999999</v>
    <v>0.28720000000000001</v>
    <v>0.2923</v>
    <v>0.28749999999999998</v>
    <v>0.28639999999999999</v>
    <v>0.27800000000000002</v>
    <v>0.28070000000000001</v>
    <v>0.27329999999999999</v>
    <v>0.27229999999999999</v>
    <v>0.27710000000000001</v>
    <v>0.2747</v>
    <v>0.26869999999999999</v>
    <v>0.26900000000000002</v>
    <v>0.26740000000000003</v>
    <v>0.2752</v>
    <v>0.27579999999999999</v>
    <v>0.2752</v>
    <v>0.27760000000000001</v>
    <v>0.2757</v>
    <v>0.28000000000000003</v>
    <v>0.28460000000000002</v>
    <v>0.28310000000000002</v>
    <v>0.2873</v>
    <v>0.28360000000000002</v>
    <v>0.28760000000000002</v>
    <v>0.28939999999999999</v>
    <v>0.28960000000000002</v>
    <v>0.2883</v>
    <v>0.28189999999999998</v>
    <v>0.28670000000000001</v>
    <v>0.28489999999999999</v>
    <v>0.28860000000000002</v>
    <v>0.29360000000000003</v>
    <v>0.29809999999999998</v>
    <v>0.29189999999999999</v>
    <v>0.29349999999999998</v>
    <v>0.30230000000000001</v>
    <v>0.31090000000000001</v>
    <v>0.30470000000000003</v>
    <v>0.30180000000000001</v>
    <v>0.29920000000000002</v>
    <v>0.30780000000000002</v>
    <v>0.30769999999999997</v>
    <v>0.30649999999999999</v>
    <v>0.3095</v>
    <v>0.31190000000000001</v>
    <v>0.30980000000000002</v>
    <v>0.316</v>
    <v>0.317</v>
    <v>0.32150000000000001</v>
    <v>0.31519999999999998</v>
    <v>0.31140000000000001</v>
    <v>0.31319999999999998</v>
    <v>0.29909999999999998</v>
    <v>0.30030000000000001</v>
    <v>0.2858</v>
    <v>0.29360000000000003</v>
    <v>0.30009999999999998</v>
    <v>0.28029999999999999</v>
    <v>0.28339999999999999</v>
    <v>0.29310000000000003</v>
    <v>0.28349999999999997</v>
    <v>0.28939999999999999</v>
  </a>
  <a r="1" c="121">
    <v>1.0422</v>
    <v>1.0212000000000001</v>
    <v>1.0417000000000001</v>
    <v>1.0368999999999999</v>
    <v>0.95699999999999996</v>
    <v>0.91359999999999997</v>
    <v>0.89800000000000002</v>
    <v>0.88959999999999995</v>
    <v>0.93120000000000003</v>
    <v>0.94579999999999997</v>
    <v>0.91100000000000003</v>
    <v>0.89129999999999998</v>
    <v>0.87529999999999997</v>
    <v>0.89259999999999995</v>
    <v>0.92620000000000002</v>
    <v>0.92830000000000001</v>
    <v>0.93089999999999995</v>
    <v>0.94299999999999995</v>
    <v>0.92949999999999999</v>
    <v>0.93330000000000002</v>
    <v>0.87450000000000006</v>
    <v>0.87939999999999996</v>
    <v>0.85089999999999999</v>
    <v>0.81679999999999997</v>
    <v>0.77659999999999996</v>
    <v>0.78090000000000004</v>
    <v>0.76049999999999995</v>
    <v>0.78969999999999996</v>
    <v>0.76359999999999995</v>
    <v>0.77039999999999997</v>
    <v>0.73019999999999996</v>
    <v>0.71099999999999997</v>
    <v>0.70169999999999999</v>
    <v>0.7137</v>
    <v>0.72260000000000002</v>
    <v>0.72750000000000004</v>
    <v>0.70820000000000005</v>
    <v>0.71379999999999999</v>
    <v>0.76539999999999997</v>
    <v>0.76019999999999999</v>
    <v>0.72289999999999999</v>
    <v>0.745</v>
    <v>0.75949999999999995</v>
    <v>0.75139999999999996</v>
    <v>0.76539999999999997</v>
    <v>0.76090000000000002</v>
    <v>0.73819999999999997</v>
    <v>0.72150000000000003</v>
    <v>0.75829999999999997</v>
    <v>0.76570000000000005</v>
    <v>0.76280000000000003</v>
    <v>0.74839999999999995</v>
    <v>0.7429</v>
    <v>0.76859999999999995</v>
    <v>0.80020000000000002</v>
    <v>0.79459999999999997</v>
    <v>0.7833</v>
    <v>0.76549999999999996</v>
    <v>0.75660000000000005</v>
    <v>0.78010000000000002</v>
    <v>0.8054</v>
    <v>0.77610000000000001</v>
    <v>0.76780000000000004</v>
    <v>0.75309999999999999</v>
    <v>0.75670000000000004</v>
    <v>0.74019999999999997</v>
    <v>0.74260000000000004</v>
    <v>0.71899999999999997</v>
    <v>0.7228</v>
    <v>0.70730000000000004</v>
    <v>0.73150000000000004</v>
    <v>0.70489999999999997</v>
    <v>0.72719999999999996</v>
    <v>0.70940000000000003</v>
    <v>0.70940000000000003</v>
    <v>0.70479999999999998</v>
    <v>0.69379999999999997</v>
    <v>0.70199999999999996</v>
    <v>0.68440000000000001</v>
    <v>0.67359999999999998</v>
    <v>0.67490000000000006</v>
    <v>0.68930000000000002</v>
    <v>0.6764</v>
    <v>0.70209999999999995</v>
    <v>0.66910000000000003</v>
    <v>0.65090000000000003</v>
    <v>0.61350000000000005</v>
    <v>0.65100000000000002</v>
    <v>0.66659999999999997</v>
    <v>0.69020000000000004</v>
    <v>0.71419999999999995</v>
    <v>0.73750000000000004</v>
    <v>0.71609999999999996</v>
    <v>0.7026</v>
    <v>0.73450000000000004</v>
    <v>0.76939999999999997</v>
    <v>0.76419999999999999</v>
    <v>0.77049999999999996</v>
    <v>0.75960000000000005</v>
    <v>0.77159999999999995</v>
    <v>0.77339999999999998</v>
    <v>0.74980000000000002</v>
    <v>0.73440000000000005</v>
    <v>0.73150000000000004</v>
    <v>0.72260000000000002</v>
    <v>0.75209999999999999</v>
    <v>0.71230000000000004</v>
    <v>0.72599999999999998</v>
    <v>0.70640000000000003</v>
    <v>0.72619999999999996</v>
    <v>0.748</v>
    <v>0.70630000000000004</v>
    <v>0.71730000000000005</v>
    <v>0.69010000000000005</v>
    <v>0.69850000000000001</v>
    <v>0.68389999999999995</v>
    <v>0.64019999999999999</v>
    <v>0.63970000000000005</v>
    <v>0.67859999999999998</v>
    <v>0.68130000000000002</v>
    <v>0.70540000000000003</v>
  </a>
  <a r="1" c="121">
    <v>0.80800000000000005</v>
    <v>0.80740000000000001</v>
    <v>0.80600000000000005</v>
    <v>0.81169999999999998</v>
    <v>0.79059999999999997</v>
    <v>0.78849999999999998</v>
    <v>0.78659999999999997</v>
    <v>0.78400000000000003</v>
    <v>0.79590000000000005</v>
    <v>0.80510000000000004</v>
    <v>0.79649999999999999</v>
    <v>0.79149999999999998</v>
    <v>0.78300000000000003</v>
    <v>0.78849999999999998</v>
    <v>0.79500000000000004</v>
    <v>0.79749999999999999</v>
    <v>0.79710000000000003</v>
    <v>0.80179999999999996</v>
    <v>0.8014</v>
    <v>0.8004</v>
    <v>0.78380000000000005</v>
    <v>0.7772</v>
    <v>0.76659999999999995</v>
    <v>0.75419999999999998</v>
    <v>0.73860000000000003</v>
    <v>0.73380000000000001</v>
    <v>0.72850000000000004</v>
    <v>0.75519999999999998</v>
    <v>0.7419</v>
    <v>0.74209999999999998</v>
    <v>0.72850000000000004</v>
    <v>0.70820000000000005</v>
    <v>0.70269999999999999</v>
    <v>0.71360000000000001</v>
    <v>0.70860000000000001</v>
    <v>0.70520000000000005</v>
    <v>0.70199999999999996</v>
    <v>0.7107</v>
    <v>0.74129999999999996</v>
    <v>0.74360000000000004</v>
    <v>0.72560000000000002</v>
    <v>0.74209999999999998</v>
    <v>0.74619999999999997</v>
    <v>0.73360000000000003</v>
    <v>0.73350000000000004</v>
    <v>0.71860000000000002</v>
    <v>0.69730000000000003</v>
    <v>0.69020000000000004</v>
    <v>0.70909999999999995</v>
    <v>0.71230000000000004</v>
    <v>0.71540000000000004</v>
    <v>0.71560000000000001</v>
    <v>0.7228</v>
    <v>0.72629999999999995</v>
    <v>0.7379</v>
    <v>0.73740000000000006</v>
    <v>0.73650000000000004</v>
    <v>0.73360000000000003</v>
    <v>0.74129999999999996</v>
    <v>0.74760000000000004</v>
    <v>0.76190000000000002</v>
    <v>0.75460000000000005</v>
    <v>0.76270000000000004</v>
    <v>0.75409999999999999</v>
    <v>0.74739999999999995</v>
    <v>0.73360000000000003</v>
    <v>0.73419999999999996</v>
    <v>0.72860000000000003</v>
    <v>0.73160000000000003</v>
    <v>0.72160000000000002</v>
    <v>0.72870000000000001</v>
    <v>0.73360000000000003</v>
    <v>0.74309999999999998</v>
    <v>0.73950000000000005</v>
    <v>0.73750000000000004</v>
    <v>0.7349</v>
    <v>0.72770000000000001</v>
    <v>0.7389</v>
    <v>0.72750000000000004</v>
    <v>0.7208</v>
    <v>0.72350000000000003</v>
    <v>0.73499999999999999</v>
    <v>0.73089999999999999</v>
    <v>0.74319999999999997</v>
    <v>0.73240000000000005</v>
    <v>0.71740000000000004</v>
    <v>0.70320000000000005</v>
    <v>0.70850000000000002</v>
    <v>0.70820000000000005</v>
    <v>0.71740000000000004</v>
    <v>0.72709999999999997</v>
    <v>0.73499999999999999</v>
    <v>0.73209999999999997</v>
    <v>0.73180000000000001</v>
    <v>0.74519999999999997</v>
    <v>0.75670000000000004</v>
    <v>0.75229999999999997</v>
    <v>0.75080000000000002</v>
    <v>0.74339999999999995</v>
    <v>0.75149999999999995</v>
    <v>0.75660000000000005</v>
    <v>0.74319999999999997</v>
    <v>0.73809999999999998</v>
    <v>0.74339999999999995</v>
    <v>0.73650000000000004</v>
    <v>0.74109999999999998</v>
    <v>0.73280000000000001</v>
    <v>0.74099999999999999</v>
    <v>0.7399</v>
    <v>0.73799999999999999</v>
    <v>0.73780000000000001</v>
    <v>0.72250000000000003</v>
    <v>0.72970000000000002</v>
    <v>0.71940000000000004</v>
    <v>0.72419999999999995</v>
    <v>0.71550000000000002</v>
    <v>0.69650000000000001</v>
    <v>0.70609999999999995</v>
    <v>0.73429999999999995</v>
    <v>0.74609999999999999</v>
    <v>0.76100000000000001</v>
  </a>
  <a r="1" c="121">
    <v>1.0919999999999999E-2</v>
    <v>1.0800000000000001E-2</v>
    <v>1.061E-2</v>
    <v>1.026E-2</v>
    <v>9.9489999999999995E-3</v>
    <v>1.009E-2</v>
    <v>1.022E-2</v>
    <v>1.0189999999999999E-2</v>
    <v>1.018E-2</v>
    <v>1.017E-2</v>
    <v>9.7579999999999993E-3</v>
    <v>9.4940000000000007E-3</v>
    <v>9.7999999999999997E-3</v>
    <v>9.8219999999999991E-3</v>
    <v>9.6860000000000002E-3</v>
    <v>9.7769999999999992E-3</v>
    <v>9.8239999999999994E-3</v>
    <v>9.8670000000000008E-3</v>
    <v>9.7280000000000005E-3</v>
    <v>9.606E-3</v>
    <v>9.1179999999999994E-3</v>
    <v>8.9009999999999992E-3</v>
    <v>8.4270000000000005E-3</v>
    <v>8.3540000000000003E-3</v>
    <v>8.5129999999999997E-3</v>
    <v>8.3630000000000006E-3</v>
    <v>8.3230000000000005E-3</v>
    <v>8.3759999999999998E-3</v>
    <v>8.0529999999999994E-3</v>
    <v>8.1630000000000001E-3</v>
    <v>8.0669999999999995E-3</v>
    <v>8.2480000000000001E-3</v>
    <v>8.3409999999999995E-3</v>
    <v>8.2889999999999995E-3</v>
    <v>8.1220000000000007E-3</v>
    <v>8.3099999999999997E-3</v>
    <v>8.2590000000000007E-3</v>
    <v>8.8719999999999997E-3</v>
    <v>8.8819999999999993E-3</v>
    <v>9.4000000000000004E-3</v>
    <v>9.0299999999999998E-3</v>
    <v>9.6780000000000008E-3</v>
    <v>9.7949999999999999E-3</v>
    <v>9.6679999999999995E-3</v>
    <v>9.8659999999999998E-3</v>
    <v>9.5390000000000006E-3</v>
    <v>8.7340000000000004E-3</v>
    <v>8.5529999999999998E-3</v>
    <v>8.8640000000000004E-3</v>
    <v>8.8640000000000004E-3</v>
    <v>8.9759999999999996E-3</v>
    <v>8.9639999999999997E-3</v>
    <v>9.0259999999999993E-3</v>
    <v>8.8959999999999994E-3</v>
    <v>9.0690000000000007E-3</v>
    <v>9.0919999999999994E-3</v>
    <v>8.8880000000000001E-3</v>
    <v>8.7989999999999995E-3</v>
    <v>8.8850000000000005E-3</v>
    <v>8.8730000000000007E-3</v>
    <v>9.1559999999999992E-3</v>
    <v>9.3740000000000004E-3</v>
    <v>9.4079999999999997E-3</v>
    <v>9.1459999999999996E-3</v>
    <v>9.1889999999999993E-3</v>
    <v>9.0329999999999994E-3</v>
    <v>8.9370000000000005E-3</v>
    <v>9.0030000000000006E-3</v>
    <v>8.7939999999999997E-3</v>
    <v>8.8529999999999998E-3</v>
    <v>8.8109999999999994E-3</v>
    <v>9.1249999999999994E-3</v>
    <v>9.1830000000000002E-3</v>
    <v>8.9770000000000006E-3</v>
    <v>9.0200000000000002E-3</v>
    <v>8.9730000000000001E-3</v>
    <v>9.2339999999999992E-3</v>
    <v>9.2669999999999992E-3</v>
    <v>9.1940000000000008E-3</v>
    <v>9.4059999999999994E-3</v>
    <v>9.2519999999999998E-3</v>
    <v>9.2549999999999993E-3</v>
    <v>9.1310000000000002E-3</v>
    <v>9.2049999999999996E-3</v>
    <v>9.2239999999999996E-3</v>
    <v>9.2510000000000005E-3</v>
    <v>9.2969999999999997E-3</v>
    <v>9.3279999999999995E-3</v>
    <v>9.2739999999999993E-3</v>
    <v>9.2639999999999997E-3</v>
    <v>9.4450000000000003E-3</v>
    <v>9.4409999999999997E-3</v>
    <v>9.4839999999999994E-3</v>
    <v>9.554E-3</v>
    <v>9.5879999999999993E-3</v>
    <v>9.6830000000000006E-3</v>
    <v>9.5499999999999995E-3</v>
    <v>9.3799999999999994E-3</v>
    <v>9.0310000000000008E-3</v>
    <v>9.1489999999999991E-3</v>
    <v>9.1269999999999997E-3</v>
    <v>8.9990000000000001E-3</v>
    <v>9.1129999999999996E-3</v>
    <v>9.0869999999999996E-3</v>
    <v>8.9849999999999999E-3</v>
    <v>8.77E-3</v>
    <v>8.8350000000000008E-3</v>
    <v>8.6870000000000003E-3</v>
    <v>8.6859999999999993E-3</v>
    <v>8.6940000000000003E-3</v>
    <v>8.2159999999999993E-3</v>
    <v>7.7010000000000004E-3</v>
    <v>7.7689999999999999E-3</v>
    <v>7.3660000000000002E-3</v>
    <v>7.5059999999999997E-3</v>
    <v>7.1960000000000001E-3</v>
    <v>6.9069999999999999E-3</v>
    <v>6.7229999999999998E-3</v>
    <v>7.2430000000000003E-3</v>
    <v>7.6249999999999998E-3</v>
    <v>7.685E-3</v>
  </a>
  <a r="1" c="121">
    <v>7.8719999999999998E-2</v>
    <v>7.8259999999999996E-2</v>
    <v>8.1159999999999996E-2</v>
    <v>8.2400000000000001E-2</v>
    <v>7.8E-2</v>
    <v>7.7179999999999999E-2</v>
    <v>7.8509999999999996E-2</v>
    <v>7.4679999999999996E-2</v>
    <v>7.6369999999999993E-2</v>
    <v>7.6770000000000005E-2</v>
    <v>7.6270000000000004E-2</v>
    <v>7.6679999999999998E-2</v>
    <v>7.485E-2</v>
    <v>7.5459999999999999E-2</v>
    <v>7.6579999999999995E-2</v>
    <v>7.6439999999999994E-2</v>
    <v>7.775E-2</v>
    <v>7.7100000000000002E-2</v>
    <v>7.5649999999999995E-2</v>
    <v>7.639E-2</v>
    <v>7.4459999999999998E-2</v>
    <v>7.4190000000000006E-2</v>
    <v>7.1749999999999994E-2</v>
    <v>6.7780000000000007E-2</v>
    <v>6.6689999999999999E-2</v>
    <v>6.6869999999999999E-2</v>
    <v>6.5509999999999999E-2</v>
    <v>6.5129999999999993E-2</v>
    <v>6.5019999999999994E-2</v>
    <v>6.3530000000000003E-2</v>
    <v>6.2059999999999997E-2</v>
    <v>5.969E-2</v>
    <v>5.91E-2</v>
    <v>6.0580000000000002E-2</v>
    <v>6.0319999999999999E-2</v>
    <v>5.8169999999999999E-2</v>
    <v>5.5190000000000003E-2</v>
    <v>5.5109999999999999E-2</v>
    <v>5.7860000000000002E-2</v>
    <v>5.8209999999999998E-2</v>
    <v>5.4140000000000001E-2</v>
    <v>5.4670000000000003E-2</v>
    <v>5.3310000000000003E-2</v>
    <v>5.323E-2</v>
    <v>5.1560000000000002E-2</v>
    <v>5.2990000000000002E-2</v>
    <v>4.8599999999999997E-2</v>
    <v>4.8219999999999999E-2</v>
    <v>4.7989999999999998E-2</v>
    <v>4.9709999999999997E-2</v>
    <v>5.3379999999999997E-2</v>
    <v>5.3109999999999997E-2</v>
    <v>5.3699999999999998E-2</v>
    <v>5.5149999999999998E-2</v>
    <v>5.6149999999999999E-2</v>
    <v>5.5890000000000002E-2</v>
    <v>5.4769999999999999E-2</v>
    <v>5.2220000000000003E-2</v>
    <v>5.3670000000000002E-2</v>
    <v>5.0869999999999999E-2</v>
    <v>5.3740000000000003E-2</v>
    <v>5.305E-2</v>
    <v>5.5039999999999999E-2</v>
    <v>5.3440000000000001E-2</v>
    <v>5.0200000000000002E-2</v>
    <v>5.0189999999999999E-2</v>
    <v>5.3620000000000001E-2</v>
    <v>5.2359999999999997E-2</v>
    <v>5.339E-2</v>
    <v>4.9140000000000003E-2</v>
    <v>4.8989999999999999E-2</v>
    <v>5.0880000000000002E-2</v>
    <v>5.2339999999999998E-2</v>
    <v>5.185E-2</v>
    <v>5.1450000000000003E-2</v>
    <v>5.2760000000000001E-2</v>
    <v>5.0970000000000001E-2</v>
    <v>5.1999999999999998E-2</v>
    <v>5.2240000000000002E-2</v>
    <v>4.981E-2</v>
    <v>5.0659999999999997E-2</v>
    <v>5.1970000000000002E-2</v>
    <v>5.1090000000000003E-2</v>
    <v>5.28E-2</v>
    <v>5.305E-2</v>
    <v>5.0959999999999998E-2</v>
    <v>4.215E-2</v>
    <v>4.1320000000000003E-2</v>
    <v>4.5080000000000002E-2</v>
    <v>4.3459999999999999E-2</v>
    <v>4.487E-2</v>
    <v>4.5670000000000002E-2</v>
    <v>4.5220000000000003E-2</v>
    <v>4.7199999999999999E-2</v>
    <v>4.9509999999999998E-2</v>
    <v>5.024E-2</v>
    <v>4.854E-2</v>
    <v>4.793E-2</v>
    <v>4.888E-2</v>
    <v>4.9369999999999997E-2</v>
    <v>5.0099999999999999E-2</v>
    <v>5.0099999999999999E-2</v>
    <v>5.0270000000000002E-2</v>
    <v>4.9799999999999997E-2</v>
    <v>4.8419999999999998E-2</v>
    <v>4.8640000000000003E-2</v>
    <v>4.6600000000000003E-2</v>
    <v>4.8770000000000001E-2</v>
    <v>4.8439999999999997E-2</v>
    <v>4.8829999999999998E-2</v>
    <v>5.0279999999999998E-2</v>
    <v>4.8919999999999998E-2</v>
    <v>5.0860000000000002E-2</v>
    <v>4.972E-2</v>
    <v>4.9059999999999999E-2</v>
    <v>4.9639999999999997E-2</v>
    <v>4.9610000000000001E-2</v>
    <v>5.0430000000000003E-2</v>
    <v>5.185E-2</v>
    <v>5.126E-2</v>
    <v>5.305E-2</v>
  </a>
  <a r="1" c="121">
    <v>0.20080000000000001</v>
    <v>0.1981</v>
    <v>0.19520000000000001</v>
    <v>0.19270000000000001</v>
    <v>0.18920000000000001</v>
    <v>0.18559999999999999</v>
    <v>0.18160000000000001</v>
    <v>0.17630000000000001</v>
    <v>0.17269999999999999</v>
    <v>0.16919999999999999</v>
    <v>0.1628</v>
    <v>0.15340000000000001</v>
    <v>0.12470000000000001</v>
    <v>0.1268</v>
    <v>0.125</v>
    <v>0.125</v>
    <v>0.1237</v>
    <v>0.123</v>
    <v>0.1217</v>
    <v>0.11899999999999999</v>
    <v>0.11849999999999999</v>
    <v>0.1176</v>
    <v>0.1172</v>
    <v>0.1169</v>
    <v>0.1158</v>
    <v>0.11459999999999999</v>
    <v>0.1133</v>
    <v>0.112</v>
    <v>0.111</v>
    <v>0.1099</v>
    <v>0.1087</v>
    <v>0.1075</v>
    <v>0.106</v>
    <v>0.105</v>
    <v>0.10349999999999999</v>
    <v>7.7299999999999994E-2</v>
    <v>7.1999999999999995E-2</v>
    <v>6.3100000000000003E-2</v>
    <v>6.8000000000000005E-2</v>
    <v>7.0000000000000007E-2</v>
    <v>7.1499999999999994E-2</v>
    <v>6.6400000000000001E-2</v>
    <v>6.6600000000000006E-2</v>
    <v>6.7000000000000004E-2</v>
    <v>6.5000000000000002E-2</v>
    <v>6.5799999999999997E-2</v>
    <v>6.3E-2</v>
    <v>6.3E-2</v>
    <v>6.2899999999999998E-2</v>
    <v>6.4600000000000005E-2</v>
    <v>6.5000000000000002E-2</v>
    <v>6.4899999999999999E-2</v>
    <v>6.2100000000000002E-2</v>
    <v>6.0100000000000001E-2</v>
    <v>5.67E-2</v>
    <v>5.7599999999999998E-2</v>
    <v>5.7700000000000001E-2</v>
    <v>5.67E-2</v>
    <v>5.7799999999999997E-2</v>
    <v>5.3699999999999998E-2</v>
    <v>5.0900000000000001E-2</v>
    <v>4.9700000000000001E-2</v>
    <v>4.9700000000000001E-2</v>
    <v>4.87E-2</v>
    <v>0.04</v>
    <v>3.4500000000000003E-2</v>
    <v>3.6400000000000002E-2</v>
    <v>2.7E-2</v>
    <v>2.4199999999999999E-2</v>
    <v>2.7799999999999998E-2</v>
    <v>2.6499999999999999E-2</v>
    <v>2.6499999999999999E-2</v>
    <v>2.6800000000000001E-2</v>
    <v>2.5499999999999998E-2</v>
    <v>2.3E-2</v>
    <v>2.2499999999999999E-2</v>
    <v>2.23E-2</v>
    <v>2.35E-2</v>
    <v>2.2800000000000001E-2</v>
    <v>1.6799999999999999E-2</v>
    <v>1.7399999999999999E-2</v>
    <v>1.6799999999999999E-2</v>
    <v>1.67E-2</v>
    <v>1.67E-2</v>
    <v>1.66E-2</v>
    <v>1.61E-2</v>
    <v>1.55E-2</v>
    <v>1.4999999999999999E-2</v>
    <v>1.46E-2</v>
    <v>1.4200000000000001E-2</v>
    <v>1.38E-2</v>
    <v>1.35E-2</v>
    <v>1.3100000000000001E-2</v>
    <v>1.2800000000000001E-2</v>
    <v>1.23E-2</v>
    <v>1.1900000000000001E-2</v>
    <v>1.15E-2</v>
    <v>1.11E-2</v>
    <v>1.09E-2</v>
    <v>1.0699999999999999E-2</v>
    <v>1.056E-2</v>
    <v>1.0449999999999999E-2</v>
    <v>1.034E-2</v>
    <v>1.023E-2</v>
    <v>1.013E-2</v>
    <v>1.0030000000000001E-2</v>
    <v>9.9100000000000004E-3</v>
    <v>9.7400000000000004E-3</v>
    <v>9.5200000000000007E-3</v>
    <v>9.3100000000000006E-3</v>
    <v>9.0100000000000006E-3</v>
    <v>8.6700000000000006E-3</v>
    <v>8.3199999999999993E-3</v>
    <v>7.9900000000000006E-3</v>
    <v>7.62E-3</v>
    <v>7.2100000000000003E-3</v>
    <v>6.79E-3</v>
    <v>6.3699999999999998E-3</v>
    <v>5.9800000000000001E-3</v>
    <v>5.6600000000000001E-3</v>
    <v>5.3499999999999997E-3</v>
  </a>
  <a r="1" c="121">
    <v>0.32169999999999999</v>
    <v>0.32329999999999998</v>
    <v>0.3231</v>
    <v>0.3286</v>
    <v>0.32250000000000001</v>
    <v>0.31640000000000001</v>
    <v>0.30790000000000001</v>
    <v>0.30409999999999998</v>
    <v>0.30680000000000002</v>
    <v>0.31669999999999998</v>
    <v>0.31</v>
    <v>0.3049</v>
    <v>0.29870000000000002</v>
    <v>0.30499999999999999</v>
    <v>0.30620000000000003</v>
    <v>0.30640000000000001</v>
    <v>0.31090000000000001</v>
    <v>0.31130000000000002</v>
    <v>0.31269999999999998</v>
    <v>0.31719999999999998</v>
    <v>0.30480000000000002</v>
    <v>0.30380000000000001</v>
    <v>0.29549999999999998</v>
    <v>0.28589999999999999</v>
    <v>0.27529999999999999</v>
    <v>0.27689999999999998</v>
    <v>0.26989999999999997</v>
    <v>0.28050000000000003</v>
    <v>0.2727</v>
    <v>0.2646</v>
    <v>0.2616</v>
    <v>0.2382</v>
    <v>0.22720000000000001</v>
    <v>0.2326</v>
    <v>0.2346</v>
    <v>0.23269999999999999</v>
    <v>0.2404</v>
    <v>0.23749999999999999</v>
    <v>0.25590000000000002</v>
    <v>0.25580000000000003</v>
    <v>0.24210000000000001</v>
    <v>0.24809999999999999</v>
    <v>0.2455</v>
    <v>0.2467</v>
    <v>0.24160000000000001</v>
    <v>0.23810000000000001</v>
    <v>0.2238</v>
    <v>0.2228</v>
    <v>0.22570000000000001</v>
    <v>0.22509999999999999</v>
    <v>0.22589999999999999</v>
    <v>0.2303</v>
    <v>0.23350000000000001</v>
    <v>0.2329</v>
    <v>0.23350000000000001</v>
    <v>0.2341</v>
    <v>0.2369</v>
    <v>0.23630000000000001</v>
    <v>0.24440000000000001</v>
    <v>0.24690000000000001</v>
    <v>0.25629999999999997</v>
    <v>0.25519999999999998</v>
    <v>0.25869999999999999</v>
    <v>0.25490000000000002</v>
    <v>0.25109999999999999</v>
    <v>0.2475</v>
    <v>0.24590000000000001</v>
    <v>0.24329999999999999</v>
    <v>0.24160000000000001</v>
    <v>0.2389</v>
    <v>0.23880000000000001</v>
    <v>0.24179999999999999</v>
    <v>0.24399999999999999</v>
    <v>0.24579999999999999</v>
    <v>0.24479999999999999</v>
    <v>0.2417</v>
    <v>0.23860000000000001</v>
    <v>0.24179999999999999</v>
    <v>0.24229999999999999</v>
    <v>0.23760000000000001</v>
    <v>0.2387</v>
    <v>0.23930000000000001</v>
    <v>0.2394</v>
    <v>0.24440000000000001</v>
    <v>0.24410000000000001</v>
    <v>0.23719999999999999</v>
    <v>0.2316</v>
    <v>0.2324</v>
    <v>0.22989999999999999</v>
    <v>0.23330000000000001</v>
    <v>0.23569999999999999</v>
    <v>0.2399</v>
    <v>0.24049999999999999</v>
    <v>0.24060000000000001</v>
    <v>0.24540000000000001</v>
    <v>0.2485</v>
    <v>0.2472</v>
    <v>0.2465</v>
    <v>0.24110000000000001</v>
    <v>0.24399999999999999</v>
    <v>0.24229999999999999</v>
    <v>0.24079999999999999</v>
    <v>0.2369</v>
    <v>0.2404</v>
    <v>0.23880000000000001</v>
    <v>0.2414</v>
    <v>0.23780000000000001</v>
    <v>0.2399</v>
    <v>0.23880000000000001</v>
    <v>0.23799999999999999</v>
    <v>0.23769999999999999</v>
    <v>0.2296</v>
    <v>0.2283</v>
    <v>0.2268</v>
    <v>0.22459999999999999</v>
    <v>0.22339999999999999</v>
    <v>0.21560000000000001</v>
    <v>0.2114</v>
    <v>0.22459999999999999</v>
    <v>0.2268</v>
    <v>0.23430000000000001</v>
  </a>
  <a r="1" c="121">
    <v>0.32340000000000002</v>
    <v>0.31490000000000001</v>
    <v>0.30620000000000003</v>
    <v>0.31609999999999999</v>
    <v>0.30309999999999998</v>
    <v>0.3009</v>
    <v>0.31269999999999998</v>
    <v>0.30919999999999997</v>
    <v>0.32029999999999997</v>
    <v>0.32419999999999999</v>
    <v>0.32290000000000002</v>
    <v>0.33040000000000003</v>
    <v>0.31680000000000003</v>
    <v>0.33160000000000001</v>
    <v>0.33029999999999998</v>
    <v>0.32950000000000002</v>
    <v>0.32890000000000003</v>
    <v>0.32890000000000003</v>
    <v>0.32029999999999997</v>
    <v>0.31140000000000001</v>
    <v>0.3019</v>
    <v>0.29630000000000001</v>
    <v>0.2969</v>
    <v>0.28179999999999999</v>
    <v>0.26989999999999997</v>
    <v>0.2697</v>
    <v>0.26340000000000002</v>
    <v>0.2772</v>
    <v>0.2671</v>
    <v>0.2656</v>
    <v>0.2651</v>
    <v>0.26450000000000001</v>
    <v>0.2631</v>
    <v>0.25890000000000002</v>
    <v>0.24709999999999999</v>
    <v>0.25490000000000002</v>
    <v>0.245</v>
    <v>0.25</v>
    <v>0.26800000000000002</v>
    <v>0.26190000000000002</v>
    <v>0.25369999999999998</v>
    <v>0.25359999999999999</v>
    <v>0.25650000000000001</v>
    <v>0.25590000000000002</v>
    <v>0.2616</v>
    <v>0.255</v>
    <v>0.23749999999999999</v>
    <v>0.2389</v>
    <v>0.24979999999999999</v>
    <v>0.24560000000000001</v>
    <v>0.25169999999999998</v>
    <v>0.25769999999999998</v>
    <v>0.26900000000000002</v>
    <v>0.27</v>
    <v>0.2782</v>
    <v>0.28039999999999998</v>
    <v>0.27389999999999998</v>
    <v>0.2747</v>
    <v>0.28320000000000001</v>
    <v>0.28720000000000001</v>
    <v>0.2989</v>
    <v>0.29199999999999998</v>
    <v>0.29210000000000003</v>
    <v>0.28499999999999998</v>
    <v>0.27089999999999997</v>
    <v>0.26719999999999999</v>
    <v>0.27329999999999999</v>
    <v>0.26960000000000001</v>
    <v>0.27110000000000001</v>
    <v>0.26050000000000001</v>
    <v>0.26369999999999999</v>
    <v>0.26740000000000003</v>
    <v>0.26850000000000002</v>
    <v>0.2641</v>
    <v>0.2606</v>
    <v>0.26169999999999999</v>
    <v>0.26079999999999998</v>
    <v>0.26790000000000003</v>
    <v>0.25819999999999999</v>
    <v>0.25109999999999999</v>
    <v>0.24929999999999999</v>
    <v>0.2616</v>
    <v>0.25509999999999999</v>
    <v>0.2636</v>
    <v>0.2581</v>
    <v>0.25459999999999999</v>
    <v>0.2419</v>
    <v>0.2407</v>
    <v>0.2495</v>
    <v>0.25259999999999999</v>
    <v>0.26650000000000001</v>
    <v>0.27129999999999999</v>
    <v>0.25840000000000002</v>
    <v>0.25259999999999999</v>
    <v>0.26590000000000003</v>
    <v>0.26740000000000003</v>
    <v>0.2681</v>
    <v>0.2666</v>
    <v>0.25309999999999999</v>
    <v>0.26340000000000002</v>
    <v>0.2727</v>
    <v>0.26200000000000001</v>
    <v>0.25950000000000001</v>
    <v>0.26090000000000002</v>
    <v>0.25109999999999999</v>
    <v>0.25059999999999999</v>
    <v>0.2432</v>
    <v>0.2475</v>
    <v>0.245</v>
    <v>0.23830000000000001</v>
    <v>0.2379</v>
    <v>0.22520000000000001</v>
    <v>0.23400000000000001</v>
    <v>0.223</v>
    <v>0.21560000000000001</v>
    <v>0.21279999999999999</v>
    <v>0.20150000000000001</v>
    <v>0.20930000000000001</v>
    <v>0.2228</v>
    <v>0.2281</v>
    <v>0.23050000000000001</v>
  </a>
  <a r="1" c="121">
    <v>0.1489</v>
    <v>0.1484</v>
    <v>0.14699999999999999</v>
    <v>0.14419999999999999</v>
    <v>0.14319999999999999</v>
    <v>0.14249999999999999</v>
    <v>0.14280000000000001</v>
    <v>0.14319999999999999</v>
    <v>0.14510000000000001</v>
    <v>0.1452</v>
    <v>0.1452</v>
    <v>0.1439</v>
    <v>0.14360000000000001</v>
    <v>0.14369999999999999</v>
    <v>0.14349999999999999</v>
    <v>0.14269999999999999</v>
    <v>0.1399</v>
    <v>0.1399</v>
    <v>0.1399</v>
    <v>0.1399</v>
    <v>0.1399</v>
    <v>0.1399</v>
    <v>0.1399</v>
    <v>0.1399</v>
    <v>0.1318</v>
    <v>0.13109999999999999</v>
    <v>0.13109999999999999</v>
    <v>0.13109999999999999</v>
    <v>0.13109999999999999</v>
    <v>0.13109999999999999</v>
    <v>0.12770000000000001</v>
    <v>0.12770000000000001</v>
    <v>0.12770000000000001</v>
    <v>0.1245</v>
    <v>0.12770000000000001</v>
    <v>0.12770000000000001</v>
    <v>0.12770000000000001</v>
    <v>0.12770000000000001</v>
    <v>0.11260000000000001</v>
    <v>0.11260000000000001</v>
    <v>0.11260000000000001</v>
    <v>0.11260000000000001</v>
    <v>0.11260000000000001</v>
    <v>0.11260000000000001</v>
    <v>0.11260000000000001</v>
    <v>0.11260000000000001</v>
    <v>5.5399999999999998E-2</v>
    <v>5.4760000000000003E-2</v>
    <v>5.3330000000000002E-2</v>
    <v>6.293E-2</v>
    <v>5.525E-2</v>
    <v>5.525E-2</v>
    <v>5.5100000000000003E-2</v>
    <v>5.5039999999999999E-2</v>
    <v>5.5800000000000002E-2</v>
    <v>5.6529999999999997E-2</v>
    <v>5.6660000000000002E-2</v>
    <v>5.6500000000000002E-2</v>
    <v>5.645E-2</v>
    <v>5.6090000000000001E-2</v>
    <v>5.6399999999999999E-2</v>
    <v>5.6469999999999999E-2</v>
    <v>5.6559999999999999E-2</v>
    <v>5.6559999999999999E-2</v>
    <v>5.577E-2</v>
    <v>5.5739999999999998E-2</v>
    <v>5.5800000000000002E-2</v>
    <v>5.5930000000000001E-2</v>
    <v>5.5899999999999998E-2</v>
    <v>5.568E-2</v>
    <v>5.568E-2</v>
    <v>5.568E-2</v>
    <v>5.6399999999999999E-2</v>
    <v>5.6950000000000001E-2</v>
    <v>5.7540000000000001E-2</v>
    <v>5.8069999999999997E-2</v>
    <v>5.9670000000000001E-2</v>
    <v>5.9700000000000003E-2</v>
    <v>6.0240000000000002E-2</v>
    <v>6.0389999999999999E-2</v>
    <v>6.1240000000000003E-2</v>
    <v>6.1769999999999999E-2</v>
    <v>6.1839999999999999E-2</v>
    <v>6.2109999999999999E-2</v>
    <v>6.3089999999999993E-2</v>
    <v>6.3820000000000002E-2</v>
    <v>6.3329999999999997E-2</v>
    <v>6.3289999999999999E-2</v>
    <v>6.293E-2</v>
    <v>6.1769999999999999E-2</v>
    <v>6.2420000000000003E-2</v>
    <v>6.2810000000000005E-2</v>
    <v>6.3289999999999999E-2</v>
    <v>6.3490000000000005E-2</v>
    <v>6.3689999999999997E-2</v>
    <v>6.3329999999999997E-2</v>
    <v>6.3450000000000006E-2</v>
    <v>6.3490000000000005E-2</v>
    <v>6.3450000000000006E-2</v>
    <v>6.3649999999999998E-2</v>
    <v>6.3570000000000002E-2</v>
    <v>6.3570000000000002E-2</v>
    <v>6.3530000000000003E-2</v>
    <v>6.3490000000000005E-2</v>
    <v>6.3490000000000005E-2</v>
    <v>6.3450000000000006E-2</v>
    <v>6.3450000000000006E-2</v>
    <v>6.3450000000000006E-2</v>
    <v>6.3450000000000006E-2</v>
    <v>6.3450000000000006E-2</v>
    <v>5.4559999999999997E-2</v>
    <v>5.3969999999999997E-2</v>
    <v>5.3679999999999999E-2</v>
    <v>5.3080000000000002E-2</v>
    <v>5.271E-2</v>
    <v>5.1920000000000001E-2</v>
    <v>5.1049999999999998E-2</v>
    <v>4.1320000000000003E-2</v>
    <v>4.0649999999999999E-2</v>
    <v>4.0370000000000003E-2</v>
    <v>3.3079999999999998E-2</v>
  </a>
  <a r="1" c="121">
    <v>1.0024999999999999</v>
    <v>0.97009999999999996</v>
    <v>0.98299999999999998</v>
    <v>0.99250000000000005</v>
    <v>0.96330000000000005</v>
    <v>0.95050000000000001</v>
    <v>0.97289999999999999</v>
    <v>0.94869999999999999</v>
    <v>0.9698</v>
    <v>0.95850000000000002</v>
    <v>0.94189999999999996</v>
    <v>0.94130000000000003</v>
    <v>0.89829999999999999</v>
    <v>0.90359999999999996</v>
    <v>0.90490000000000004</v>
    <v>0.91200000000000003</v>
    <v>0.92210000000000003</v>
    <v>0.93689999999999996</v>
    <v>0.91669999999999996</v>
    <v>0.91890000000000005</v>
    <v>0.89270000000000005</v>
    <v>0.88749999999999996</v>
    <v>0.876</v>
    <v>0.86040000000000005</v>
    <v>0.78539999999999999</v>
    <v>0.7994</v>
    <v>0.78810000000000002</v>
    <v>0.82799999999999996</v>
    <v>0.80320000000000003</v>
    <v>0.80030000000000001</v>
    <v>0.76390000000000002</v>
    <v>0.76090000000000002</v>
    <v>0.75090000000000001</v>
    <v>0.76449999999999996</v>
    <v>0.74829999999999997</v>
    <v>0.72240000000000004</v>
    <v>0.71560000000000001</v>
    <v>0.73839999999999995</v>
    <v>0.76880000000000004</v>
    <v>0.79649999999999999</v>
    <v>0.76370000000000005</v>
    <v>0.77359999999999995</v>
    <v>0.76690000000000003</v>
    <v>0.7631</v>
    <v>0.76160000000000005</v>
    <v>0.74560000000000004</v>
    <v>0.74419999999999997</v>
    <v>0.74429999999999996</v>
    <v>0.76729999999999998</v>
    <v>0.75180000000000002</v>
    <v>0.75090000000000001</v>
    <v>0.73240000000000005</v>
    <v>0.74060000000000004</v>
    <v>0.7712</v>
    <v>0.80130000000000001</v>
    <v>0.80100000000000005</v>
    <v>0.80179999999999996</v>
    <v>0.77590000000000003</v>
    <v>0.77529999999999999</v>
    <v>0.79479999999999995</v>
    <v>0.81189999999999996</v>
    <v>0.7792</v>
    <v>0.77539999999999998</v>
    <v>0.77849999999999997</v>
    <v>0.77159999999999995</v>
    <v>0.76139999999999997</v>
    <v>0.76870000000000005</v>
    <v>0.76690000000000003</v>
    <v>0.77470000000000006</v>
    <v>0.7601</v>
    <v>0.75190000000000001</v>
    <v>0.73319999999999996</v>
    <v>0.76200000000000001</v>
    <v>0.75929999999999997</v>
    <v>0.74919999999999998</v>
    <v>0.747</v>
    <v>0.7399</v>
    <v>0.76370000000000005</v>
    <v>0.75800000000000001</v>
    <v>0.75109999999999999</v>
    <v>0.75509999999999999</v>
    <v>0.75970000000000004</v>
    <v>0.75309999999999999</v>
    <v>0.77</v>
    <v>0.75549999999999995</v>
    <v>0.74619999999999997</v>
    <v>0.71099999999999997</v>
    <v>0.71689999999999998</v>
    <v>0.72609999999999997</v>
    <v>0.73640000000000005</v>
    <v>0.74529999999999996</v>
    <v>0.76639999999999997</v>
    <v>0.75080000000000002</v>
    <v>0.75070000000000003</v>
    <v>0.76900000000000002</v>
    <v>0.78510000000000002</v>
    <v>0.78239999999999998</v>
    <v>0.78469999999999995</v>
    <v>0.79610000000000003</v>
    <v>0.8135</v>
    <v>0.82879999999999998</v>
    <v>0.80659999999999998</v>
    <v>0.80169999999999997</v>
    <v>0.79249999999999998</v>
    <v>0.78849999999999998</v>
    <v>0.80700000000000005</v>
    <v>0.78249999999999997</v>
    <v>0.7913</v>
    <v>0.78680000000000005</v>
    <v>0.78869999999999996</v>
    <v>0.79979999999999996</v>
    <v>0.77759999999999996</v>
    <v>0.79059999999999997</v>
    <v>0.77680000000000005</v>
    <v>0.78159999999999996</v>
    <v>0.76139999999999997</v>
    <v>0.72309999999999997</v>
    <v>0.7339</v>
    <v>0.74570000000000003</v>
    <v>0.73780000000000001</v>
    <v>0.75149999999999995</v>
  </a>
</arrayData>
</file>

<file path=xl/richData/rdrichvalue.xml><?xml version="1.0" encoding="utf-8"?>
<rvData xmlns="http://schemas.microsoft.com/office/spreadsheetml/2017/richdata" count="16051">
  <rv s="0">
    <v>https://www.bing.com/financeapi/forcetrigger?t=alvlfr&amp;q=XPHS%3aAP&amp;form=skydnc</v>
    <v>Learn more on Bing</v>
  </rv>
  <rv s="1">
    <v>0</v>
    <v>ABOITIZ POWER CORP. (XPHS:AP)</v>
    <v>2</v>
    <v>3</v>
    <v>Finance</v>
    <v>4</v>
    <v>en</v>
    <v>alvlfr</v>
    <v>268435456</v>
    <v>1</v>
    <v>Powered by Refinitiv</v>
    <v>40.1</v>
    <v>28.5</v>
    <v>0.69540000000000002</v>
    <v>0.25</v>
    <v>6.6140000000000001E-3</v>
    <v>PHP</v>
    <v>Aboitiz Power Corp. is a holding company. The Company holds investments in power generation and distribution companies in the Philippines. The Company’s segments include Power Generation and Power Distribution. The Power Generation segment is engaged in the generation and supply of power to various customers under power supply contracts, ancillary service procurement agreements and trading. The Power Distribution segment is engaged in the distribution and sale of electricity to the end-users. The Company’s wholly owned subsidiary is Aboitiz Renewables, Inc. (ARI), which is engaged in the business of power generation.</v>
    <v>3975</v>
    <v>Philippine Stock Exchange</v>
    <v>XPHS</v>
    <v>XPHS</v>
    <v>NAC Tower, 32nd Street, Bonifacio Global City, TAGUIG, Metro, MANILA, PHILIPPINES-NA PH</v>
    <v>38.5</v>
    <v>Electrical Utilities &amp; IPPs</v>
    <v>Stock</v>
    <v>45057.291666666664</v>
    <v>0</v>
    <v>37.85</v>
    <v>278155300000</v>
    <v>ABOITIZ POWER CORP.</v>
    <v>ABOITIZ POWER CORP.</v>
    <v>37.85</v>
    <v>10.1</v>
    <v>37.799999999999997</v>
    <v>38.049999999999997</v>
    <v>7358604000</v>
    <v>AP</v>
    <v>ABOITIZ POWER CORP. (XPHS:AP)</v>
    <v>3142600</v>
    <v>1174720</v>
    <v>1998</v>
  </rv>
  <rv s="2">
    <v>1</v>
  </rv>
  <rv s="0">
    <v>https://www.bing.com/financeapi/forcetrigger?t=a1n7sm&amp;q=XNYS%3aAJRD&amp;form=skydnc</v>
    <v>Learn more on Bing</v>
  </rv>
  <rv s="1">
    <v>0</v>
    <v>AEROJET ROCKETDYNE HOLDINGS, INC. (XNYS:AJRD)</v>
    <v>2</v>
    <v>5</v>
    <v>Finance</v>
    <v>6</v>
    <v>en</v>
    <v>a1n7sm</v>
    <v>268435456</v>
    <v>1</v>
    <v>Powered by Refinitiv</v>
    <v>56.8</v>
    <v>36.435000000000002</v>
    <v>0.57069999999999999</v>
    <v>-0.02</v>
    <v>-3.569E-4</v>
    <v>USD</v>
    <v>Aerojet Rocketdyne Holdings, Inc. is primarily engaged in providing solutions to its customers in the aerospace and defense, and real estate markets. The Company’s segments include Aerospace and Defense, and Real Estate. The Aerospace and Defense segment includes the operations of its subsidiary, Aerojet Rocketdyne, Inc., a technology-based designer, developer and manufacturer of aerospace and defense products and systems for the United States government, including the Department of Defense (DoD), the National Aeronautics and Space Administration (NASA), and aerospace and defense prime contractors. The Real Estate segment includes the activities of its subsidiary, Easton Development Company, LLC, related to the re-zoning, entitlement, sale, and leasing of its excess real estate assets. The Company develops and manufactures liquid and solid rocket propulsion, air-breathing hypersonic engines, and electric power and propulsion for space, defense, civil and commercial applications.</v>
    <v>5283</v>
    <v>New York Stock Exchange</v>
    <v>XNYS</v>
    <v>XNYS</v>
    <v>222 N. Pacific Coast Highway, Suite 500, EL SEGUNDO, CA, 90245 US</v>
    <v>56.04</v>
    <v>Aerospace &amp; Defense</v>
    <v>Stock</v>
    <v>45057.603727649999</v>
    <v>3</v>
    <v>55.7</v>
    <v>4524113017</v>
    <v>AEROJET ROCKETDYNE HOLDINGS, INC.</v>
    <v>AEROJET ROCKETDYNE HOLDINGS, INC.</v>
    <v>56</v>
    <v>61.557400000000001</v>
    <v>56.04</v>
    <v>56.02</v>
    <v>80758890</v>
    <v>AJRD</v>
    <v>AEROJET ROCKETDYNE HOLDINGS, INC. (XNYS:AJRD)</v>
    <v>100150</v>
    <v>588541</v>
    <v>2014</v>
  </rv>
  <rv s="2">
    <v>4</v>
  </rv>
  <rv s="0">
    <v>https://www.bing.com/financeapi/forcetrigger?t=a1myk2&amp;q=XNYS%3aAES&amp;form=skydnc</v>
    <v>Learn more on Bing</v>
  </rv>
  <rv s="1">
    <v>0</v>
    <v>THE AES CORPORATION (XNYS:AES)</v>
    <v>2</v>
    <v>5</v>
    <v>Finance</v>
    <v>6</v>
    <v>en</v>
    <v>a1myk2</v>
    <v>268435456</v>
    <v>1</v>
    <v>Powered by Refinitiv</v>
    <v>29.89</v>
    <v>18.62</v>
    <v>0.93359999999999999</v>
    <v>-0.45</v>
    <v>-1.9876000000000001E-2</v>
    <v>USD</v>
    <v>The AES Corporation is a global power company. The Company owns and/or operates a generation portfolio of approximately 32,326 megawatts (MW), including generation from its integrated utility, AES Indiana. Its generation fleet is diversified by fuel type. The Company is organized into four market-oriented strategic business units (SBUs): US and Utilities (United States, Puerto Rico and El Salvador); South America (Chile, Colombia, Argentina and Brazil); MCAC (Mexico, Central America and the Caribbean); and Eurasia (Europe and Asia). It has two lines of business: generation and utilities. The generation line of business uses a range of fuels and technologies to generate electricity, such as coal, gas, hydro, wind, solar, and biomass. Its utilities business comprises businesses that transmit, distribute, and in certain circumstances, generate power. In addition, the Company has operations in the renewables area, which includes projects primarily in wind, solar, and energy storage.</v>
    <v>9100</v>
    <v>New York Stock Exchange</v>
    <v>XNYS</v>
    <v>XNYS</v>
    <v>4300 Wilson Blvd, ARLINGTON, VA, 22203 US</v>
    <v>22.56</v>
    <v>Electrical Utilities &amp; IPPs</v>
    <v>Stock</v>
    <v>45057.60378075156</v>
    <v>6</v>
    <v>22.065000000000001</v>
    <v>14852559183</v>
    <v>THE AES CORPORATION</v>
    <v>THE AES CORPORATION</v>
    <v>22.5</v>
    <v>0</v>
    <v>22.64</v>
    <v>22.19</v>
    <v>669335700</v>
    <v>AES</v>
    <v>THE AES CORPORATION (XNYS:AES)</v>
    <v>733466</v>
    <v>5421385</v>
    <v>1981</v>
  </rv>
  <rv s="2">
    <v>7</v>
  </rv>
  <rv s="0">
    <v>https://www.bing.com/financeapi/forcetrigger?t=acyvmw&amp;q=XSGO%3aAESANDES&amp;form=skydnc</v>
    <v>Learn more on Bing</v>
  </rv>
  <rv s="3">
    <v>7</v>
    <v>AES Andes SA (XSGO:AESANDES)</v>
    <v>2</v>
    <v>8</v>
    <v>Finance</v>
    <v>9</v>
    <v>en</v>
    <v>acyvmw</v>
    <v>268435456</v>
    <v>1</v>
    <v>Powered by Refinitiv</v>
    <v>140</v>
    <v>114</v>
    <v>0.61850000000000005</v>
    <v>0</v>
    <v>0</v>
    <v>CLP</v>
    <v>AES Gener SA is a Chile-based company engaged in the electricity generation. The Company supplies electric power to four national grids: the Central Interconnected System (SIC) and the Great North Interconnected System (SING) in Chile, the National Interconnected System (SIN) in Colombia, as well as the Argentinean Interconnected System (SADI) in Argentina. Its power generation facilities comprise run-of-river hydroelectric plants, diesel oil and natural gas-fired thermoelectric plants, coal-fired thermoelectric plants and cogeneration plants, among others. In addition, the Company develops electricity projects. The Company is indirectly controlled by AES Corp through its subsidiary Inversiones Cachagua Ltda.</v>
    <v>1338</v>
    <v>Santiago Stock Exchange</v>
    <v>XSGO</v>
    <v>XSGO</v>
    <v>Los Conquistadores 1730 Piso 10, PROVIDENCIA, SANTIAGO CL</v>
    <v>120</v>
    <v>Electrical Utilities &amp; IPPs</v>
    <v>Stock</v>
    <v>45056</v>
    <v>9</v>
    <v>120</v>
    <v>1245198000000</v>
    <v>AES Andes SA</v>
    <v>AES Andes SA</v>
    <v>120</v>
    <v>120</v>
    <v>120</v>
    <v>10376650000</v>
    <v>AESANDES</v>
    <v>AES Andes SA (XSGO:AESANDES)</v>
    <v>111883</v>
    <v>11910</v>
    <v>1981</v>
  </rv>
  <rv s="2">
    <v>10</v>
  </rv>
  <rv s="0">
    <v>https://www.bing.com/financeapi/forcetrigger?t=aa4akr&amp;q=XASX%3aAGL&amp;form=skydnc</v>
    <v>Learn more on Bing</v>
  </rv>
  <rv s="3">
    <v>7</v>
    <v>AGL ENERGY LIMITED (XASX:AGL)</v>
    <v>2</v>
    <v>10</v>
    <v>Finance</v>
    <v>9</v>
    <v>en</v>
    <v>aa4akr</v>
    <v>268435456</v>
    <v>1</v>
    <v>Powered by Refinitiv</v>
    <v>8.98</v>
    <v>6.3150000000000004</v>
    <v>0.33639999999999998</v>
    <v>-0.08</v>
    <v>-9.0500000000000008E-3</v>
    <v>AUD</v>
    <v>AGL Energy Limited is an Australia-based company that provides energy and telecommunications customer services. The Company's Accel-Operations segment comprises the power generation portfolio and other assets of Accel Energy. Its Accel-Trading and Origination segment consists of wholesale electricity and C&amp;I customer portfolio of Accel. Its AGL Australia-Customer segment comprises the consumer and large business customer portfolios responsible for the retailing of electricity, gas, solar and energy efficiency products and services to residential, small and large business customers and the retailing of telecommunications. Its AGL Australia-Supply and Trading segment comprises the wholesale electricity, gas and eco markets trading and operating activities of AGL Australia. Its AGL Australia-Investments segment comprises AGL Australia's interests in the ActewAGL Retail Partnership, Tilt Renewables, Energy Impact Partners Europe, Activate Capital Partners, and other investments.</v>
    <v>3897</v>
    <v>Australian Securities Exchange</v>
    <v>XASX</v>
    <v>XASX</v>
    <v>Locked Bag 14120 MCMC, MELBOURNE, VICTORIA, 8001 AU</v>
    <v>8.85</v>
    <v>Multiline Utilities</v>
    <v>Stock</v>
    <v>45057.375</v>
    <v>12</v>
    <v>8.7200000000000006</v>
    <v>5947085000</v>
    <v>AGL ENERGY LIMITED</v>
    <v>AGL ENERGY LIMITED</v>
    <v>8.8000000000000007</v>
    <v>8.84</v>
    <v>8.76</v>
    <v>672747300</v>
    <v>AGL</v>
    <v>AGL ENERGY LIMITED (XASX:AGL)</v>
    <v>1753342</v>
    <v>2246970</v>
    <v>2005</v>
  </rv>
  <rv s="2">
    <v>13</v>
  </rv>
  <rv s="0">
    <v>http://en.wikipedia.org/wiki/Public_domain</v>
    <v>Public domain</v>
  </rv>
  <rv s="0">
    <v>http://en.wikipedia.org/wiki/Airbus</v>
    <v>Wikipedia</v>
  </rv>
  <rv s="4">
    <v>15</v>
    <v>16</v>
  </rv>
  <rv s="5">
    <v>16</v>
    <v>https://www.bing.com/th?id=AMMS_abaa60abfe41f3cc31a73bc766832b19&amp;qlt=95</v>
    <v>17</v>
    <v>0</v>
    <v>https://www.bing.com/images/search?form=xlimg&amp;q=airbus</v>
    <v>Image of Airbus SE</v>
  </rv>
  <rv s="0">
    <v>https://www.bing.com/financeapi/forcetrigger?t=af46pr&amp;q=XFRA%3aAIR&amp;form=skydnc</v>
    <v>Learn more on Bing</v>
  </rv>
  <rv s="6">
    <v>11</v>
    <v>Airbus SE (XFRA:AIR)</v>
    <v>13</v>
    <v>14</v>
    <v>Finance</v>
    <v>15</v>
    <v>en</v>
    <v>af46pr</v>
    <v>268435456</v>
    <v>1</v>
    <v>Powered by Refinitiv</v>
    <v>139.30000000000001</v>
    <v>47.5</v>
    <v>1.6966000000000001</v>
    <v>-1.38</v>
    <v>-1.1335999999999999E-2</v>
    <v>EUR</v>
    <v>Airbus SE, formerly Airbus Group SE, is a company based in the Netherlands that is active in the aerospace and defense industry. The Company operates through three segments: Airbus, Airbus Helicopters and Airbus Defence and Space. The Airbus segment focuses on the development, manufacturing, marketing and sale of commercial jet aircraft and aircraft components, as well as on aircraft conversion and related services. The Airbus Helicopters segment specializes in the development, manufacturing, marketing and sale of civil and military helicopters, as well as on the provision of helicopter related services. The Airbus Defence and Space segment produces military combat aircraft and training aircraft, provides defense electronics and global security market solutions, and manufacturers and markets missiles.</v>
    <v>137715</v>
    <v>Deutsche Boerse AG</v>
    <v>XFRA</v>
    <v>XFRA</v>
    <v>Mendelweg 30, LEIDEN, ZUID-HOLLAND, 2333 CS NL</v>
    <v>122.86</v>
    <v>18</v>
    <v>Aerospace &amp; Defense</v>
    <v>Stock</v>
    <v>45057.593055555553</v>
    <v>19</v>
    <v>120.36</v>
    <v>96191150000</v>
    <v>Airbus SE</v>
    <v>Airbus SE</v>
    <v>121.74</v>
    <v>27.36</v>
    <v>121.74</v>
    <v>120.36</v>
    <v>790395600</v>
    <v>AIR</v>
    <v>Airbus SE (XFRA:AIR)</v>
    <v>85</v>
    <v>1153430</v>
    <v>1998</v>
  </rv>
  <rv s="2">
    <v>20</v>
  </rv>
  <rv s="0">
    <v>https://www.bing.com/financeapi/forcetrigger?t=a1n9r7&amp;q=XNYS%3aALE&amp;form=skydnc</v>
    <v>Learn more on Bing</v>
  </rv>
  <rv s="1">
    <v>0</v>
    <v>ALLETE, Inc. (XNYS:ALE)</v>
    <v>2</v>
    <v>5</v>
    <v>Finance</v>
    <v>6</v>
    <v>en</v>
    <v>a1n9r7</v>
    <v>268435456</v>
    <v>1</v>
    <v>Powered by Refinitiv</v>
    <v>67.45</v>
    <v>47.77</v>
    <v>0.73650000000000004</v>
    <v>-0.48</v>
    <v>-7.6339999999999993E-3</v>
    <v>USD</v>
    <v>ALLETE, Inc. is a clean-energy transformation company that owns, operates and developing wind energy generation to reduce carbon footprint. The Company’s segments include Regulated Operations and ALLETE Clean Energy. Regulated Operations includes regulated utilities, Minnesota Power, and SWL&amp;P, as well as investment in ATC, a Wisconsin-based regulated utility that owns and maintains electric transmission assets in portions of Wisconsin, Michigan, Minnesota, and Illinois. Minnesota Power provides regulated utility electric service in northeastern Minnesota to approximately 150,000 retail customers. ALLETE Clean Energy segment is focused on developing, acquiring, and operating clean and renewable energy projects. It also owns and operates, in seven states, more than 1,200 MW of nameplate capacity wind energy generation with a contract under power sales agreements (PSAs) of various durations. It also engages in the development of wind energy facilities to operate under long-term PSAs.</v>
    <v>1482</v>
    <v>New York Stock Exchange</v>
    <v>XNYS</v>
    <v>XNYS</v>
    <v>30 W SUPERIOR ST, DULUTH, MN, 55802-2191 US</v>
    <v>62.984999999999999</v>
    <v>Electrical Utilities &amp; IPPs</v>
    <v>Stock</v>
    <v>45057.603496122654</v>
    <v>22</v>
    <v>62.14</v>
    <v>3576528384</v>
    <v>ALLETE, Inc.</v>
    <v>ALLETE, Inc.</v>
    <v>62.53</v>
    <v>19.9482</v>
    <v>62.88</v>
    <v>62.4</v>
    <v>57316160</v>
    <v>ALE</v>
    <v>ALLETE, Inc. (XNYS:ALE)</v>
    <v>30540</v>
    <v>304282</v>
    <v>1906</v>
  </rv>
  <rv s="2">
    <v>23</v>
  </rv>
  <rv s="0">
    <v>https://www.bing.com/financeapi/forcetrigger?t=a1x1mw&amp;q=XNAS%3aLNT&amp;form=skydnc</v>
    <v>Learn more on Bing</v>
  </rv>
  <rv s="1">
    <v>0</v>
    <v>ALLIANT ENERGY CORPORATION (XNAS:LNT)</v>
    <v>2</v>
    <v>5</v>
    <v>Finance</v>
    <v>6</v>
    <v>en</v>
    <v>a1x1mw</v>
    <v>268435456</v>
    <v>1</v>
    <v>Powered by Refinitiv</v>
    <v>64.62</v>
    <v>47.19</v>
    <v>0.53990000000000005</v>
    <v>-0.48499999999999999</v>
    <v>-8.7930000000000005E-3</v>
    <v>USD</v>
    <v>Alliant Energy Corporation operates as a regulated investor-owned public utility holding company. The Company is focused on providing regulated electric and natural gas service to its customers in the Midwest through its two public utility subsidiaries, Power and Light Company (IPL) and Wisconsin Power and Light Company (WPL). The Company’s segments include Utility and ATC Holdings, Non-utility, Parent and Other. The Utility segment includes the operations of IPL and WPL, which primarily serve retail customers in Iowa and Wisconsin. The utility business includes utility electric operations, utility gas operations and utility other, which includes steam operations and the unallocated portions of the utility business. Its ATC Holdings, Non-utility, Parent and Other segment includes the operations of Alliant Energy Finance, LLC (AEF) and its subsidiaries, the Alliant Energy parent company, and any Alliant Energy parent company consolidating adjustments.</v>
    <v>3129</v>
    <v>Nasdaq Stock Market</v>
    <v>XNAS</v>
    <v>XNAS</v>
    <v>SUITE 1000, 4902 NORTH BILTMORE LANE, MADISON, WI, 53718-2148 US</v>
    <v>55.33</v>
    <v>Electrical Utilities &amp; IPPs</v>
    <v>Stock</v>
    <v>45057.603862661716</v>
    <v>25</v>
    <v>54.392600000000002</v>
    <v>13744627965</v>
    <v>ALLIANT ENERGY CORPORATION</v>
    <v>ALLIANT ENERGY CORPORATION</v>
    <v>54.97</v>
    <v>21.131399999999999</v>
    <v>55.16</v>
    <v>54.674999999999997</v>
    <v>251387800</v>
    <v>LNT</v>
    <v>ALLIANT ENERGY CORPORATION (XNAS:LNT)</v>
    <v>115382</v>
    <v>1347705</v>
    <v>1981</v>
  </rv>
  <rv s="2">
    <v>26</v>
  </rv>
  <rv s="0">
    <v>https://www.bing.com/financeapi/forcetrigger?t=a1xtpr&amp;q=XNYS%3aMO&amp;form=skydnc</v>
    <v>Learn more on Bing</v>
  </rv>
  <rv s="1">
    <v>0</v>
    <v>Altria Group, Inc. (XNYS:MO)</v>
    <v>2</v>
    <v>5</v>
    <v>Finance</v>
    <v>6</v>
    <v>en</v>
    <v>a1xtpr</v>
    <v>268435456</v>
    <v>1</v>
    <v>Powered by Refinitiv</v>
    <v>54.89</v>
    <v>40.35</v>
    <v>0.62970000000000004</v>
    <v>-0.45500000000000002</v>
    <v>-9.9039999999999996E-3</v>
    <v>USD</v>
    <v>Altria Group, Inc. is a holding company. The Company provides a portfolio of tobacco products for United States tobacco consumers aged 21+. Its segments include smokeable products and oral tobacco products. The Company’s wholly owned subsidiaries include Philip Morris USA Inc. (PM USA), which is engaged in the manufacture and sale of cigarettes in the United States and John Middleton Co. (Middleton), which is engaged in the manufacture and sale of machine-made large cigars and pipe tobacco. It also holds interest in Helix Innovations LLC (Helix), which operates in the United States and Canada. Its other subsidiaries include Altria Group Distribution Company, which provides sales and distribution services to its domestic tobacco operating companies, and Altria Client Services LLC, which provides various support services to its companies in areas, such as legal, regulatory, consumer engagement, finance, human resources, and external affairs. Its brands include Marlboro and Black &amp; Mild.</v>
    <v>6300</v>
    <v>New York Stock Exchange</v>
    <v>XNYS</v>
    <v>XNYS</v>
    <v>6601 W Broad St, RICHMOND, VA, 23230 US</v>
    <v>45.65</v>
    <v>Food &amp; Tobacco</v>
    <v>Stock</v>
    <v>45057.603843240628</v>
    <v>28</v>
    <v>45.215000000000003</v>
    <v>81192544400</v>
    <v>Altria Group, Inc.</v>
    <v>Altria Group, Inc.</v>
    <v>45.65</v>
    <v>14.762</v>
    <v>45.94</v>
    <v>45.484999999999999</v>
    <v>1785040000</v>
    <v>MO</v>
    <v>Altria Group, Inc. (XNYS:MO)</v>
    <v>1213551</v>
    <v>7094874</v>
    <v>2009</v>
  </rv>
  <rv s="2">
    <v>29</v>
  </rv>
  <rv s="0">
    <v>https://www.bing.com/financeapi/forcetrigger?t=a1mxkr&amp;q=XNYS%3aAEE&amp;form=skydnc</v>
    <v>Learn more on Bing</v>
  </rv>
  <rv s="1">
    <v>0</v>
    <v>AMEREN CORPORATION (XNYS:AEE)</v>
    <v>2</v>
    <v>5</v>
    <v>Finance</v>
    <v>6</v>
    <v>en</v>
    <v>a1mxkr</v>
    <v>268435456</v>
    <v>1</v>
    <v>Powered by Refinitiv</v>
    <v>97.53</v>
    <v>73.28</v>
    <v>0.44419999999999998</v>
    <v>-0.76</v>
    <v>-8.463E-3</v>
    <v>USD</v>
    <v>Ameren Corporation is a public utility holding company. The Company conducts its business operations through its subsidiaries. The Company’s primary assets are its equity interests in its subsidiaries, including Ameren Missouri, Ameren Illinois and Ameren Transmission Company of Illinois (ATXI). The Company’s segments include Ameren Missouri, Ameren Illinois Electric Distribution, Ameren Illinois Natural Gas, and Ameren Transmission. The Ameren Missouri segment includes all of the operations of Ameren Missouri. The Ameren Illinois Electric Distribution segment consists of the electric distribution business of Ameren Illinois. The Ameren Illinois Natural Gas segment consists of the natural gas business of Ameren Illinois. The Ameren Transmission segment primarily consists of the aggregated electric transmission businesses of Ameren Illinois and ATXI.</v>
    <v>9244</v>
    <v>New York Stock Exchange</v>
    <v>XNYS</v>
    <v>XNYS</v>
    <v>1901 Chouteau Ave, ST. LOUIS, MO, 63103-3003 US</v>
    <v>89.86</v>
    <v>Multiline Utilities</v>
    <v>Stock</v>
    <v>45057.603561492971</v>
    <v>31</v>
    <v>88.6</v>
    <v>23382749880</v>
    <v>AMEREN CORPORATION</v>
    <v>AMEREN CORPORATION</v>
    <v>89.66</v>
    <v>21.5352</v>
    <v>89.8</v>
    <v>89.04</v>
    <v>262609500</v>
    <v>AEE</v>
    <v>AMEREN CORPORATION (XNYS:AEE)</v>
    <v>84567</v>
    <v>1121116</v>
    <v>1995</v>
  </rv>
  <rv s="2">
    <v>32</v>
  </rv>
  <rv s="0">
    <v>https://www.bing.com/financeapi/forcetrigger?t=a1mybh&amp;q=XNAS%3aAEP&amp;form=skydnc</v>
    <v>Learn more on Bing</v>
  </rv>
  <rv s="1">
    <v>0</v>
    <v>AMERICAN ELECTRIC POWER COMPANY, INC. (XNAS:AEP)</v>
    <v>2</v>
    <v>5</v>
    <v>Finance</v>
    <v>6</v>
    <v>en</v>
    <v>a1mybh</v>
    <v>268435456</v>
    <v>1</v>
    <v>Powered by Refinitiv</v>
    <v>105.6</v>
    <v>80.3</v>
    <v>0.45579999999999998</v>
    <v>-0.94259999999999999</v>
    <v>-1.0277000000000001E-2</v>
    <v>USD</v>
    <v>American Electric Power Company, Inc. is a public utility company. It owns and operates transmission and distribution lines and other facilities to deliver electric power. It provides generation, transmission and distribution services to retail customers in Arkansas, Indiana, Kentucky, Louisiana, Michigan, Ohio, Oklahoma, Tennessee, Texas, Virginia and West Virginia. Its segments include Vertically Integrated Utilities, AEP Transmission Holdco, Generation &amp; Marketing. The Vertically Integrated Utilities segment is engaged in the generation, transmission and distribution of electricity for sale to retail and wholesale customers. The Transmission and Distribution Utilities segment consists of the transmission and distribution of electricity for sale to retail and wholesale customers. The AEP Transmission Holdco segment develops, constructs and operates transmission facilities. The Generation &amp; Marketing segment includes contracted renewable energy investments and management services.</v>
    <v>16974</v>
    <v>Nasdaq Stock Market</v>
    <v>XNAS</v>
    <v>XNAS</v>
    <v>1 Riverside Plz, COLUMBUS, OH, 43215-2355 US</v>
    <v>91.79</v>
    <v>Electrical Utilities &amp; IPPs</v>
    <v>Stock</v>
    <v>45057.603878587499</v>
    <v>34</v>
    <v>90.44</v>
    <v>46731379445</v>
    <v>AMERICAN ELECTRIC POWER COMPANY, INC.</v>
    <v>AMERICAN ELECTRIC POWER COMPANY, INC.</v>
    <v>91.42</v>
    <v>23.743300000000001</v>
    <v>91.72</v>
    <v>90.7774</v>
    <v>514790900</v>
    <v>AEP</v>
    <v>AMERICAN ELECTRIC POWER COMPANY, INC. (XNAS:AEP)</v>
    <v>201472</v>
    <v>2312244</v>
    <v>1925</v>
  </rv>
  <rv s="2">
    <v>35</v>
  </rv>
  <rv s="0">
    <v>https://www.bing.com/financeapi/forcetrigger?t=aqk5ww&amp;q=XTAE%3aASHG&amp;form=skydnc</v>
    <v>Learn more on Bing</v>
  </rv>
  <rv s="3">
    <v>17</v>
    <v>ASHTROM GROUP LTD. (XTAE:ASHG)</v>
    <v>2</v>
    <v>18</v>
    <v>Finance</v>
    <v>19</v>
    <v>en</v>
    <v>aqk5ww</v>
    <v>268435456</v>
    <v>1</v>
    <v>Powered by Refinitiv</v>
    <v>9757</v>
    <v>2530</v>
    <v>1.5117</v>
    <v>130</v>
    <v>2.1311E-2</v>
    <v>ILa</v>
    <v>Ashtrom Group Ltd is an Israel-based company that operates in the construction and real estate sector. The Company operates, along with its group companies, in six segments: the Construction segment, which is engaged in a range of projects, such as residential, office and public buildings, hotels, industrial buildings and plants, civil works and infrastructure projects; the Industries segment provides a range of products, including concrete and clay products, quarry and crushing products, autoclaved aerated concrete blocks, gypsum building blocks, reinforced and prefabricated concrete elements, among others; the Ashdar segment develops residential projects; the Properties segment owns and manages offices, commercial buildings, hotels, and industrial facilities; the Concessions segment designs and implements infrastructure and construction projects, and the International segment focuses on the construction, property development and management worldwide.</v>
    <v>733</v>
    <v>Tel Aviv Stock Exchange</v>
    <v>XTAE</v>
    <v>XTAE</v>
    <v>Yona Kremnitzky 10, TEL AVIV-YAFO, 6789910 IL</v>
    <v>6290</v>
    <v>Construction &amp; Engineering</v>
    <v>Stock</v>
    <v>45057.593055555553</v>
    <v>37</v>
    <v>6131</v>
    <v>6174839000</v>
    <v>ASHTROM GROUP LTD.</v>
    <v>ASHTROM GROUP LTD.</v>
    <v>6158</v>
    <v>6100</v>
    <v>6230</v>
    <v>101226900</v>
    <v>ASHG</v>
    <v>ASHTROM GROUP LTD. (XTAE:ASHG)</v>
    <v>110190</v>
    <v>116930</v>
    <v>1963</v>
  </rv>
  <rv s="2">
    <v>38</v>
  </rv>
  <rv s="0">
    <v>https://www.bing.com/financeapi/forcetrigger?t=ah3qhw&amp;q=XHKG%3a2357&amp;form=skydnc</v>
    <v>Learn more on Bing</v>
  </rv>
  <rv s="7">
    <v>20</v>
    <v>AviChina Industry &amp; Technology Company Limited (XHKG:2357)</v>
    <v>2</v>
    <v>21</v>
    <v>Finance</v>
    <v>22</v>
    <v>en</v>
    <v>ah3qhw</v>
    <v>268435456</v>
    <v>1</v>
    <v>Powered by Refinitiv</v>
    <v>4.68</v>
    <v>2.85</v>
    <v>0.3856</v>
    <v>-0.18</v>
    <v>-3.9386999999999998E-2</v>
    <v>-0.03</v>
    <v>-6.8339999999999998E-3</v>
    <v>HKD</v>
    <v>AviChina Industry &amp; Technology Company Limited is principally engaged in the research, development, manufacture and sale of civil aviation products. The Company operates its business through two segments. The Aviation Entire Aircraft segment is engaged in the manufacture, assembly, sales and servicing of helicopters, trainers and other aircraft. The Aviation Parts and Components segment is engaged in the manufacture and sale of aviation parts and components.</v>
    <v>47475</v>
    <v>Hong Kong Stock Exchange</v>
    <v>XHKG</v>
    <v>XHKG</v>
    <v>Tower A, No. 14 Xiaoguandongli, Chaoyang District, BEIJING, BEIJING, 100029 CN</v>
    <v>4.5999999999999996</v>
    <v>Aerospace &amp; Defense</v>
    <v>Stock</v>
    <v>45057.339282407411</v>
    <v>40</v>
    <v>4.3600000000000003</v>
    <v>35240790000</v>
    <v>AviChina Industry &amp; Technology Company Limited</v>
    <v>AviChina Industry &amp; Technology Company Limited</v>
    <v>4.58</v>
    <v>13.51</v>
    <v>4.57</v>
    <v>4.3899999999999997</v>
    <v>4.3600000000000003</v>
    <v>7711332000</v>
    <v>2357</v>
    <v>AviChina Industry &amp; Technology Company Limited (XHKG:2357)</v>
    <v>16132420</v>
    <v>13623910</v>
    <v>2003</v>
  </rv>
  <rv s="2">
    <v>41</v>
  </rv>
  <rv s="0">
    <v>https://www.bing.com/financeapi/forcetrigger?t=ao69im&amp;q=XLON%3aBA.&amp;form=skydnc</v>
    <v>Learn more on Bing</v>
  </rv>
  <rv s="1">
    <v>0</v>
    <v>BAE SYSTEMS PLC (XLON:BA.)</v>
    <v>2</v>
    <v>23</v>
    <v>Finance</v>
    <v>24</v>
    <v>en</v>
    <v>ao69im</v>
    <v>268435456</v>
    <v>1</v>
    <v>Powered by Refinitiv</v>
    <v>1037</v>
    <v>702.2</v>
    <v>0.78420000000000001</v>
    <v>-20.8</v>
    <v>-2.0930000000000001E-2</v>
    <v>GBp</v>
    <v>BAE Systems plc is a defense, aerospace and security company. The Company operates through five segments. The Electronic Systems segment consists of the Company's United States and United Kingdom-based electronics activities. The Cyber &amp; Intelligence segment consists of its United States-based Intelligence &amp; Security business and United Kingdom-based Applied Intelligence business, and covers the Company's cyber, secure government, and commercial and financial security activities. The Platforms &amp; Services (US) segment, with operations in the United States, United Kingdom and Sweden, produces combat vehicles, weapons and munitions. Air segment comprises the Company’s United Kingdom-based air activities for European and international markets, and United States programmes, and its businesses in Saudi Arabia and Australia, together with its interest in the MBDA Holdings SAS (MBDA) joint venture. Maritime segment comprises the Company’s United Kingdom-based maritime and land activities.</v>
    <v>93100</v>
    <v>London Stock Exchange</v>
    <v>XLON</v>
    <v>XLON</v>
    <v>Stirling Square, 6 Carlton Gardens, LONDON, UNITED KINGDOM-NA, SW1Y 5AD GB</v>
    <v>996.4</v>
    <v>Aerospace &amp; Defense</v>
    <v>Stock</v>
    <v>45057.593354212499</v>
    <v>43</v>
    <v>971.4</v>
    <v>30287910000</v>
    <v>BAE SYSTEMS PLC</v>
    <v>BAE SYSTEMS PLC</v>
    <v>993.8</v>
    <v>19.4253</v>
    <v>993.8</v>
    <v>973</v>
    <v>3048918000</v>
    <v>BA.</v>
    <v>BAE SYSTEMS PLC (XLON:BA.)</v>
    <v>1830724</v>
    <v>4956850</v>
    <v>1979</v>
  </rv>
  <rv s="2">
    <v>44</v>
  </rv>
  <rv s="0">
    <v>https://www.bing.com/financeapi/forcetrigger?t=ahh5pr&amp;q=XNSE%3aBEL&amp;form=skydnc</v>
    <v>Learn more on Bing</v>
  </rv>
  <rv s="1">
    <v>0</v>
    <v>BHARAT ELECTRONICS LIMITED (XNSE:BEL)</v>
    <v>2</v>
    <v>25</v>
    <v>Finance</v>
    <v>26</v>
    <v>en</v>
    <v>ahh5pr</v>
    <v>268435456</v>
    <v>1</v>
    <v>Powered by Refinitiv</v>
    <v>114.65</v>
    <v>71.92</v>
    <v>0.71889999999999998</v>
    <v>0.55000000000000004</v>
    <v>5.0899999999999999E-3</v>
    <v>INR</v>
    <v>Bharat Electronics Limited is an India-based company, which manufactures and supplies electronic equipment and systems to the defense sector as well as for non-defense markets. Its defense products include Defense Communication Products, Land-based Radars, Naval Systems, Electronic Warfare Systems, Avionics, Electro Optics, Tank and Armored Fighting Vehicle Electronic Systems, C4I Systems, Weapon Systems, Shelters and Masts, Simulators and Batteries, among others. Its non defense products include Cyber Security, e-Governance Systems, Homeland Security, Civilian Radars, and Telecom and Broadcast Systems, among others. It manufactures electronic products and systems for the army, navy and the air force. It offers electronic manufacturing services in areas of printed circuit board assembly and testing; precision machining and fabrication; opto electronics components and assemblies; microwave integrated circuit assemblies; super components modules, and offsets, among others.</v>
    <v>8853</v>
    <v>National Stock Exchange of India</v>
    <v>XNSE</v>
    <v>XNSE</v>
    <v>Outer Ring Road, Nagavara, BANGALORE, KARNATAKA, 560045 IN</v>
    <v>109</v>
    <v>Aerospace &amp; Defense</v>
    <v>Stock</v>
    <v>45057.48841435185</v>
    <v>46</v>
    <v>107.5</v>
    <v>789821600000</v>
    <v>BHARAT ELECTRONICS LIMITED</v>
    <v>BHARAT ELECTRONICS LIMITED</v>
    <v>108.25</v>
    <v>28.68</v>
    <v>108.05</v>
    <v>108.6</v>
    <v>7309779000</v>
    <v>BEL</v>
    <v>BHARAT ELECTRONICS LIMITED (XNSE:BEL)</v>
    <v>9435021</v>
    <v>9859500</v>
    <v>1954</v>
  </rv>
  <rv s="2">
    <v>47</v>
  </rv>
  <rv s="0">
    <v>https://www.bing.com/financeapi/forcetrigger?t=ahh7cw&amp;q=XNSE%3aBHEL&amp;form=skydnc</v>
    <v>Learn more on Bing</v>
  </rv>
  <rv s="1">
    <v>0</v>
    <v>BHARAT HEAVY ELECTRICALS LIMITED (XNSE:BHEL)</v>
    <v>2</v>
    <v>25</v>
    <v>Finance</v>
    <v>26</v>
    <v>en</v>
    <v>ahh7cw</v>
    <v>268435456</v>
    <v>1</v>
    <v>Powered by Refinitiv</v>
    <v>91.55</v>
    <v>41.4</v>
    <v>1.5812999999999999</v>
    <v>0.45</v>
    <v>5.5830000000000003E-3</v>
    <v>INR</v>
    <v>Bharat Heavy Electricals Limited is an engineering and manufacturing company. It is an integrated power plant equipment manufacturer. Its segments include Power and Industry. Power segment comprises of thermal, gas, hydro, and nuclear power plant businesses. The Industry segment caters to equipment supplies for various industries, including transportation, transmission, defense and aerospace, power, renewables, downstream oil and gas, energy storage, and electric mobility, among others, and petrochemicals. It is engaged in design, engineering, manufacture, erection, testing, commissioning, and servicing of a range of products and services for various sectors, such as power, transmission, industry, transportation, renewable energy, water, oil and gas, and deference and aerospace. It manufactures turbines, steam generator sets, including auxiliary plants for use with steam generators. It also manufactures electric motors, transformers and electricity distribution and control apparatus.</v>
    <v>30758</v>
    <v>National Stock Exchange of India</v>
    <v>XNSE</v>
    <v>XNSE</v>
    <v>BHEL House, 4th Floor, Siri Fort Road, Asiad, NEW DELHI, DELHI, 110049 IN</v>
    <v>81.900000000000006</v>
    <v>Machinery, Equipment &amp; Components</v>
    <v>Stock</v>
    <v>45057.48841435185</v>
    <v>49</v>
    <v>80.75</v>
    <v>280654300000</v>
    <v>BHARAT HEAVY ELECTRICALS LIMITED</v>
    <v>BHARAT HEAVY ELECTRICALS LIMITED</v>
    <v>80.75</v>
    <v>36.18</v>
    <v>80.599999999999994</v>
    <v>81.05</v>
    <v>3482063000</v>
    <v>BHEL</v>
    <v>BHARAT HEAVY ELECTRICALS LIMITED (XNSE:BHEL)</v>
    <v>10982435</v>
    <v>32029400</v>
    <v>1964</v>
  </rv>
  <rv s="2">
    <v>50</v>
  </rv>
  <rv s="0">
    <v>https://www.bing.com/financeapi/forcetrigger?t=a1o4ec&amp;q=XNYS%3aBA&amp;form=skydnc</v>
    <v>Learn more on Bing</v>
  </rv>
  <rv s="3">
    <v>7</v>
    <v>THE BOEING COMPANY (XNYS:BA)</v>
    <v>2</v>
    <v>27</v>
    <v>Finance</v>
    <v>6</v>
    <v>en</v>
    <v>a1o4ec</v>
    <v>268435456</v>
    <v>1</v>
    <v>Powered by Refinitiv</v>
    <v>221.33</v>
    <v>113.02</v>
    <v>1.4257</v>
    <v>-1.6798999999999999</v>
    <v>-8.3639999999999999E-3</v>
    <v>USD</v>
    <v>The Boeing Company is an aerospace company. The Company's segments include Commercial Airplanes (BCA), Defense, Space &amp; Security (BDS), Global Services (BGS) and Boeing Capital (BCC). Its BCA segment develops, produces and markets commercial jet aircraft to the commercial airline industry worldwide. Its commercial jet aircraft in production include the 737 narrow-body model and the 767, 777 and 787 wide-body models. Its BDS segment is engaged in the research, development, production and modification of manned and unmanned military aircraft and weapons systems. Its BGS segment offers aerospace platforms and systems with a range of products and services, including supply chain and logistics management, engineering, maintenance and modifications, upgrades and conversions, spare parts, pilot and others. Its BCC segment's portfolio consists of equipment under operating leases, sales-type/finance leases, notes and other receivables, assets held for sale or re-lease and investments.</v>
    <v>156000</v>
    <v>New York Stock Exchange</v>
    <v>XNYS</v>
    <v>XNYS</v>
    <v>929 Long Bridge Drive, ARLINGTON, VA, 22202 US</v>
    <v>199.739</v>
    <v>Aerospace &amp; Defense</v>
    <v>Stock</v>
    <v>45057.60387945547</v>
    <v>52</v>
    <v>198.07</v>
    <v>119813421619</v>
    <v>THE BOEING COMPANY</v>
    <v>THE BOEING COMPANY</v>
    <v>199.28</v>
    <v>200.84</v>
    <v>199.1601</v>
    <v>601593500</v>
    <v>BA</v>
    <v>THE BOEING COMPANY (XNYS:BA)</v>
    <v>615127</v>
    <v>5557458</v>
    <v>1934</v>
  </rv>
  <rv s="2">
    <v>53</v>
  </rv>
  <rv s="0">
    <v>https://www.bing.com/financeapi/forcetrigger?t=a1p252&amp;q=XNYS%3aBWXT&amp;form=skydnc</v>
    <v>Learn more on Bing</v>
  </rv>
  <rv s="1">
    <v>0</v>
    <v>BWX TECHNOLOGIES, INC. (XNYS:BWXT)</v>
    <v>2</v>
    <v>5</v>
    <v>Finance</v>
    <v>6</v>
    <v>en</v>
    <v>a1p252</v>
    <v>268435456</v>
    <v>1</v>
    <v>Powered by Refinitiv</v>
    <v>67.5</v>
    <v>46.08</v>
    <v>0.80179999999999996</v>
    <v>-0.19500000000000001</v>
    <v>-2.9110000000000004E-3</v>
    <v>USD</v>
    <v>BWX Technologies, Inc. is a specialty manufacturer of nuclear components, a developer of nuclear technologies, and a service provider. The Company operates through two reportable segments: Government Operations and Commercial Operations. The Government Operations segment manufactures naval nuclear reactors, including the related nuclear fuel, for the U.S. Naval Nuclear Propulsion Program for use in submarines and aircraft carriers. Through this segment, the Company also fabricates fuel-bearing precision components that range in weight from a few grams to hundreds of tons, manufacture electro-mechanical equipment, perform design, manufacturing, inspection, assembly and testing activities and downblend Cold War-era government stockpiles of high-enriched uranium. Its Commercial Operations segment fabricates commercial nuclear steam generators, nuclear fuel, fuel handling systems, pressure vessels, reactor components, heat exchangers, tooling delivery systems and other auxiliary equipment.</v>
    <v>7000</v>
    <v>New York Stock Exchange</v>
    <v>XNYS</v>
    <v>XNYS</v>
    <v>800 Main St Ste 4, LYNCHBURG, VA, 24504-1533 US</v>
    <v>67.174999999999997</v>
    <v>Aerospace &amp; Defense</v>
    <v>Stock</v>
    <v>45057.603718923434</v>
    <v>55</v>
    <v>66.53</v>
    <v>6107630599</v>
    <v>BWX TECHNOLOGIES, INC.</v>
    <v>BWX TECHNOLOGIES, INC.</v>
    <v>66.63</v>
    <v>25.5624</v>
    <v>66.989999999999995</v>
    <v>66.795000000000002</v>
    <v>91438440</v>
    <v>BWXT</v>
    <v>BWX TECHNOLOGIES, INC. (XNYS:BWXT)</v>
    <v>55831</v>
    <v>495372</v>
    <v>2010</v>
  </rv>
  <rv s="2">
    <v>56</v>
  </rv>
  <rv s="0">
    <v>https://www.bing.com/financeapi/forcetrigger?t=a1q1w7&amp;q=XNYS%3aCNQ&amp;form=skydnc</v>
    <v>Learn more on Bing</v>
  </rv>
  <rv s="1">
    <v>0</v>
    <v>CANADIAN NATURAL RESOURCES LIMITED (XNYS:CNQ)</v>
    <v>2</v>
    <v>28</v>
    <v>Finance</v>
    <v>6</v>
    <v>en</v>
    <v>a1q1w7</v>
    <v>268435456</v>
    <v>1</v>
    <v>Powered by Refinitiv</v>
    <v>68.020700000000005</v>
    <v>43.6661</v>
    <v>2.0411000000000001</v>
    <v>-1.2549999999999999</v>
    <v>-2.2176999999999999E-2</v>
    <v>USD</v>
    <v>Canadian Natural Resources Limited is an independent crude oil and natural gas exploration, development and production company. The Company’s exploration and production operations are focused on North America, in Western Canada; the United Kingdom portion of the North Sea; and Cote d'Ivoire and South Africa in Offshore Africa. The Company’s exploration and production activities are conducted in three geographic segments: North America, North Sea and Offshore Africa. The Oil Sands Mining and Upgrading segment produces synthetic crude oil through bitumen mining and upgrading operations at Horizon Oil Sands (Horizon) and through its direct and indirect interest in Athabasca Oil Sands Project (AOSP). Within Western Canada, in the Midstream and Refining segment, its activities include pipeline operations, an electricity co-generation system and an investment in the North West Redwater Partnership (NWRP), a general partnership formed to upgrade and refine bitumen in the Province of Alberta.</v>
    <v>10035</v>
    <v>New York Stock Exchange</v>
    <v>XNYS</v>
    <v>XNYS</v>
    <v>2100, 855-2 Street Sw, CALGARY, AB, T2P 4J8 CA</v>
    <v>56.03</v>
    <v>Oil &amp; Gas</v>
    <v>Stock</v>
    <v>45057.603872025</v>
    <v>58</v>
    <v>55.14</v>
    <v>83800840000</v>
    <v>CANADIAN NATURAL RESOURCES LIMITED</v>
    <v>CANADIAN NATURAL RESOURCES LIMITED</v>
    <v>55.77</v>
    <v>9.0349000000000004</v>
    <v>56.59</v>
    <v>55.335000000000001</v>
    <v>1107305000</v>
    <v>CNQ</v>
    <v>CANADIAN NATURAL RESOURCES LIMITED (XNYS:CNQ)</v>
    <v>234991</v>
    <v>1934460</v>
    <v>2015</v>
  </rv>
  <rv s="2">
    <v>59</v>
  </rv>
  <rv s="0">
    <v>https://www.bing.com/financeapi/forcetrigger?t=ab1s27&amp;q=XTSE%3aWEED&amp;form=skydnc</v>
    <v>Learn more on Bing</v>
  </rv>
  <rv s="3">
    <v>7</v>
    <v>Canopy Growth Corporation (XTSE:WEED)</v>
    <v>2</v>
    <v>29</v>
    <v>Finance</v>
    <v>9</v>
    <v>en</v>
    <v>ab1s27</v>
    <v>268435456</v>
    <v>1</v>
    <v>Powered by Refinitiv</v>
    <v>8</v>
    <v>1.59</v>
    <v>2.2473000000000001</v>
    <v>5.0000000000000001E-3</v>
    <v>3.0859999999999998E-3</v>
    <v>CAD</v>
    <v>Canopy Growth Corporation is a Canada-based company. The principal activities of the Company are the production, distribution and sale of a diverse range of cannabis and cannabinoid-based products for both adult recreational and medical purposes under a portfolio of distinct brands in Canada. The Company operates through five segments: Canada cannabis, Rest-of-world cannabis, Storz &amp; Bickel, BioSteel and This Works. The Canada cannabis segment includes the production, distribution and sale of a diverse range of cannabis, hemp and cannabis products in Canada. The Rest-of-world cannabis segment includes the production, distribution and sale of a diverse range of cannabis, hemp and cannabis products internationally pursuant to applicable international legislation, regulations and permits. The Storz &amp; Bickel segment includes the production, distribution and sale of vaporizers. The BioSteel segment includes the production, distribution and sale of consumer packaged goods (CPG).</v>
    <v>3151</v>
    <v>Toronto Stock Exchange</v>
    <v>XTSE</v>
    <v>XTSE</v>
    <v>1 Hershey Dr, SMITHS FALLS, ON, K7A 0A8 CA</v>
    <v>1.66</v>
    <v>Pharmaceuticals</v>
    <v>Stock</v>
    <v>45057.592418981483</v>
    <v>61</v>
    <v>1.61</v>
    <v>833040812</v>
    <v>Canopy Growth Corporation</v>
    <v>Canopy Growth Corporation</v>
    <v>1.62</v>
    <v>1.62</v>
    <v>1.625</v>
    <v>512640500</v>
    <v>WEED</v>
    <v>Canopy Growth Corporation (XTSE:WEED)</v>
    <v>215613</v>
    <v>1818530</v>
    <v>2009</v>
  </rv>
  <rv s="2">
    <v>62</v>
  </rv>
  <rv s="0">
    <v>https://www.bing.com/financeapi/forcetrigger?t=aaxlm7&amp;q=XTSE%3aCPX&amp;form=skydnc</v>
    <v>Learn more on Bing</v>
  </rv>
  <rv s="1">
    <v>0</v>
    <v>CAPITAL POWER CORPORATION (XTSE:CPX)</v>
    <v>2</v>
    <v>30</v>
    <v>Finance</v>
    <v>9</v>
    <v>en</v>
    <v>aaxlm7</v>
    <v>268435456</v>
    <v>1</v>
    <v>Powered by Refinitiv</v>
    <v>51.9</v>
    <v>40.06</v>
    <v>0.59950000000000003</v>
    <v>-0.16</v>
    <v>-3.454E-3</v>
    <v>CAD</v>
    <v>Capital Power Corporation develops, acquires, owns and operates renewable and thermal power generation facilities and manages its related electricity and natural gas portfolios by undertaking trading and marketing activities. The Company is involved in the operation of electrical generation facilities within Canada, including Alberta, British Columbia and Ontario; and in the United States, including North Carolina, New Mexico, Kansas, Alabama, Arizona, North Dakota, Illinois, Texas and Michigan. It also holds a portfolio of wind and solar development sites in the United States and Canada. It builds, owns and operates generation facilities, which include renewables and thermal. It owns approximately 7,500 megawatts (MW) of power generation capacity at 29 facilities across North America. Its projects in advanced development include approximately 310 MW of owned renewable generation capacity in North Carolina and Alberta and 512 MW of incremental natural gas combined cycle capacity.</v>
    <v>737</v>
    <v>Toronto Stock Exchange</v>
    <v>XTSE</v>
    <v>XTSE</v>
    <v>1200-10423 101 St NW, EDMONTON, AB, T5H 0E9 CA</v>
    <v>46.58</v>
    <v>Electrical Utilities &amp; IPPs</v>
    <v>Stock</v>
    <v>45057.593425925923</v>
    <v>64</v>
    <v>46.1</v>
    <v>5397230304</v>
    <v>CAPITAL POWER CORPORATION</v>
    <v>CAPITAL POWER CORPORATION</v>
    <v>46.49</v>
    <v>20.5</v>
    <v>46.32</v>
    <v>46.16</v>
    <v>116924400</v>
    <v>CPX</v>
    <v>CAPITAL POWER CORPORATION (XTSE:CPX)</v>
    <v>17476</v>
    <v>311750</v>
    <v>2009</v>
  </rv>
  <rv s="2">
    <v>65</v>
  </rv>
  <rv s="0">
    <v>https://www.bing.com/financeapi/forcetrigger?t=a1qkim&amp;q=XNYS%3aCVE&amp;form=skydnc</v>
    <v>Learn more on Bing</v>
  </rv>
  <rv s="1">
    <v>0</v>
    <v>Cenovus Energy Inc. (XNYS:CVE)</v>
    <v>2</v>
    <v>28</v>
    <v>Finance</v>
    <v>6</v>
    <v>en</v>
    <v>a1qkim</v>
    <v>268435456</v>
    <v>1</v>
    <v>Powered by Refinitiv</v>
    <v>24.91</v>
    <v>14.4407</v>
    <v>2.9161000000000001</v>
    <v>-0.38</v>
    <v>-2.3385E-2</v>
    <v>USD</v>
    <v>Cenovus Energy Inc. is a Canada-based integrated energy company. The Company has oil and natural gas production operations in Canada and the Asia Pacific region, and upgrading, refining and marketing operations in Canada and the United States. The Company's segments include Upstream, Downstream, and Corporate and Eliminations. Its Upstream segment includes Oil Sands, Conventional, and Offshore. Its Downstream segment consists of Canadian Manufacturing, United States Manufacturing, and Retail. The Company's upstream operations include oil sands projects in northern Alberta, thermal and conventional crude oil, natural gas and natural gas liquids (NGLs) projects across Western Canada, crude oil production offshore Newfoundland and Labrador and natural gas and NGLs production offshore China and Indonesia. The Company's downstream operations include upgrading and refining operations in Canada and the United States, and commercial fuel operations across Canada.</v>
    <v>5998</v>
    <v>New York Stock Exchange</v>
    <v>XNYS</v>
    <v>XNYS</v>
    <v>4100, 225 - 6 Avenue S.W., CALGARY, AB, T2P 1N2 CA</v>
    <v>16.125399999999999</v>
    <v>Oil &amp; Gas</v>
    <v>Stock</v>
    <v>45057.603831075779</v>
    <v>67</v>
    <v>15.805</v>
    <v>41467610000</v>
    <v>Cenovus Energy Inc.</v>
    <v>Cenovus Energy Inc.</v>
    <v>15.94</v>
    <v>8.0931999999999995</v>
    <v>16.25</v>
    <v>15.87</v>
    <v>1909190000</v>
    <v>CVE</v>
    <v>Cenovus Energy Inc. (XNYS:CVE)</v>
    <v>1234230</v>
    <v>8724512</v>
    <v>2021</v>
  </rv>
  <rv s="2">
    <v>68</v>
  </rv>
  <rv s="0">
    <v>https://creativecommons.org/licenses/by-sa/3.0</v>
    <v>CC BY-SA 3.0</v>
  </rv>
  <rv s="0">
    <v>http://en.wikipedia.org/wiki/Eletrobras</v>
    <v>Wikipedia</v>
  </rv>
  <rv s="4">
    <v>70</v>
    <v>71</v>
  </rv>
  <rv s="5">
    <v>16</v>
    <v>https://www.bing.com/th?id=AMMS_47d2a68313bf3c91f117037b98f07a39&amp;qlt=95</v>
    <v>72</v>
    <v>0</v>
    <v>https://www.bing.com/images/search?form=xlimg&amp;q=eletrobras</v>
    <v>Image of BRAZILIAN ELECTRIC POWER COMPANY</v>
  </rv>
  <rv s="0">
    <v>https://www.bing.com/financeapi/forcetrigger?t=apmh9c&amp;q=BVMF%3aELET6&amp;form=skydnc</v>
    <v>Learn more on Bing</v>
  </rv>
  <rv s="8">
    <v>31</v>
    <v>BRAZILIAN ELECTRIC POWER COMPANY (BVMF:ELET6)</v>
    <v>13</v>
    <v>32</v>
    <v>Finance</v>
    <v>33</v>
    <v>en</v>
    <v>apmh9c</v>
    <v>268435456</v>
    <v>1</v>
    <v>Powered by Refinitiv</v>
    <v>53.93</v>
    <v>31.35</v>
    <v>1.177</v>
    <v>0.28999999999999998</v>
    <v>7.3600000000000002E-3</v>
    <v>BRL</v>
    <v>Brazilian Electric Power Co is a Brazil-based energy company. It generates and transmits the electric power across Brazil through regional subsidiaries and numerous Special Purpose Entities (SPE). Most of the Company’s installed capacity derives from low-carbon energy sources: hydro, wind, solar and nuclear. The Company’s activities can be divided into four operation areas: Energy Generation, Energy Transmission, Energy Efficiency and Governmental Programs. Brazilian Electric Power Co manages three programs of the Brazilian government in the electrical energy sector: the National Electrical Energy Conservation Program, the National Program for Universalization of Access and Use of Electrical Energy and the More Light for the Amazon Program. The Company has several subsidiaries, including Companhia de Geracao e Transmissao de Energia Eletrica do Sul do Brasil Eletrobras CGT Eletrosul, Companhia Hidro Eletrica do Sao Francisco and Centrais Eletricas do Norte do Brasil SA Eletronorte.</v>
    <v>9529</v>
    <v>B3 - Brazil Stock Exchange</v>
    <v>BVMF</v>
    <v>BVMF</v>
    <v>Rua da Quitanda, 196 Lj A, Centro, RIO DE JANEIRO, RIO DE JANEIRO, 20.091-005 BR</v>
    <v>39.75</v>
    <v>73</v>
    <v>Electrical Utilities &amp; IPPs</v>
    <v>Stock</v>
    <v>45057.593449074076</v>
    <v>74</v>
    <v>38.57</v>
    <v>83639090000</v>
    <v>BRAZILIAN ELECTRIC POWER COMPANY</v>
    <v>BRAZILIAN ELECTRIC POWER COMPANY</v>
    <v>38.619999999999997</v>
    <v>39.4</v>
    <v>39.69</v>
    <v>2301228000</v>
    <v>ELET6</v>
    <v>BRAZILIAN ELECTRIC POWER COMPANY (BVMF:ELET6)</v>
    <v>1317700</v>
    <v>3969190</v>
    <v>1962</v>
  </rv>
  <rv s="2">
    <v>75</v>
  </rv>
  <rv s="0">
    <v>https://www.bing.com/financeapi/forcetrigger?t=ahhdh7&amp;q=XNSE%3aCESC&amp;form=skydnc</v>
    <v>Learn more on Bing</v>
  </rv>
  <rv s="1">
    <v>0</v>
    <v>CESC LTD (XNSE:CESC)</v>
    <v>2</v>
    <v>25</v>
    <v>Finance</v>
    <v>26</v>
    <v>en</v>
    <v>ahhdh7</v>
    <v>268435456</v>
    <v>1</v>
    <v>Powered by Refinitiv</v>
    <v>86.65</v>
    <v>62.1</v>
    <v>1.3199000000000001</v>
    <v>0.6</v>
    <v>8.6770000000000007E-3</v>
    <v>INR</v>
    <v>CESC Limited is an India-based company, which is primarily engaged in the generation and distribution of electricity. Its operation spanning the value chain from mining coal, generating power and distribution of power. Its businesses consist of Kolkata operations as well as other generation and distribution ventures. Its Kolkata operations include distribution of electricity, with its own generation facilities, across its licensed area in Kolkata, Howrah, Hooghly, North and South 24 Parganas, West Bengal. Its generation projects include operational thermal and renewables projects with a cumulative generation capacity of approximately 800 megawatts (MW), which are owned and operated by its subsidiaries. It has distribution license for Greater Noida, Uttar Pradesh; approximately three distribution franchisees (DFs) in Kota, Bharatpur and Bikaner in Rajasthan; and its new DF in Malegaon, Maharashtra. Its subsidiary include Haldia Energy Limited</v>
    <v>6920</v>
    <v>National Stock Exchange of India</v>
    <v>XNSE</v>
    <v>XNSE</v>
    <v>CESC House, Chowringhee Square, Kolkata, KOLKATA, WEST BENGAL, 700001 IN</v>
    <v>70.5</v>
    <v>Electrical Utilities &amp; IPPs</v>
    <v>Stock</v>
    <v>45057.48841435185</v>
    <v>77</v>
    <v>69.2</v>
    <v>91663200000</v>
    <v>CESC LTD</v>
    <v>CESC LTD</v>
    <v>69.349999999999994</v>
    <v>6.88</v>
    <v>69.150000000000006</v>
    <v>69.75</v>
    <v>1325570000</v>
    <v>CESC</v>
    <v>CESC LTD (XNSE:CESC)</v>
    <v>3464613</v>
    <v>3003180</v>
    <v>1978</v>
  </rv>
  <rv s="2">
    <v>78</v>
  </rv>
  <rv s="0">
    <v>https://www.bing.com/financeapi/forcetrigger?t=aqbvar&amp;q=XWAR%3aCEZ&amp;form=skydnc</v>
    <v>Learn more on Bing</v>
  </rv>
  <rv s="1">
    <v>0</v>
    <v>CEZ as (XWAR:CEZ)</v>
    <v>2</v>
    <v>34</v>
    <v>Finance</v>
    <v>35</v>
    <v>en</v>
    <v>aqbvar</v>
    <v>268435456</v>
    <v>1</v>
    <v>Powered by Refinitiv</v>
    <v>244</v>
    <v>140.80000000000001</v>
    <v>0.76919999999999999</v>
    <v>-3</v>
    <v>-1.2712000000000001E-2</v>
    <v>PLN</v>
    <v>CEZ as is a Czech Republic-based company engaged in the production and distribution of electricity. The Company’s core businesses are generation and distribution of electricity, electricity trading, generation and distribution of heat, gas trading, and relate activities. The Company’s activities are divided into four segments: Production, Distribution, Mining, and Other Business. It operates various types of power plants: nuclear, coal, hydro, biomass, photovoltaic, wind and natural gas. The Company is operational in Poland, Austria, Bulgaria and Turkey, as well as the Netherlands, Bosnia and Herzegovina, Serbia and Cyprus, among others. As a parent entity of CEZ Consolidated Group, it operates numerous subsidiaries, associates and joint-ventures.</v>
    <v>28727</v>
    <v>Warsaw Stock Exchange</v>
    <v>XWAR</v>
    <v>XWAR</v>
    <v>Duhova 2/1444, Praha 4, PRAHA, PRAHA, 140 53 CZ</v>
    <v>236.8</v>
    <v>Electrical Utilities &amp; IPPs</v>
    <v>Stock</v>
    <v>45057.590277777781</v>
    <v>80</v>
    <v>231</v>
    <v>657423500000</v>
    <v>CEZ as</v>
    <v>CEZ as</v>
    <v>236</v>
    <v>7.9901</v>
    <v>236</v>
    <v>233</v>
    <v>537989700</v>
    <v>CEZ</v>
    <v>CEZ as (XWAR:CEZ)</v>
    <v>101138</v>
    <v>239410</v>
    <v>1992</v>
  </rv>
  <rv s="2">
    <v>81</v>
  </rv>
  <rv s="0">
    <v>https://www.bing.com/financeapi/forcetrigger?t=ah3ac7&amp;q=XHKG%3a1898&amp;form=skydnc</v>
    <v>Learn more on Bing</v>
  </rv>
  <rv s="7">
    <v>20</v>
    <v>China Coal Energy Company Limited (XHKG:1898)</v>
    <v>2</v>
    <v>21</v>
    <v>Finance</v>
    <v>22</v>
    <v>en</v>
    <v>ah3ac7</v>
    <v>268435456</v>
    <v>1</v>
    <v>Powered by Refinitiv</v>
    <v>8.1300000000000008</v>
    <v>5.7</v>
    <v>0.51149999999999995</v>
    <v>0.04</v>
    <v>5.7970000000000001E-3</v>
    <v>0</v>
    <v>0</v>
    <v>HKD</v>
    <v>China Coal Energy Company Limited is a China-based company principally engaged in the coal production and distribution businesses. The Company’s coal businesses mainly include the production and distribution of steam coal and coking coal. The coking businesses mainly include the production and distribution of metallurgy cokes and forging cokes. The coal related equipments businesses mainly include the manufacture of hydraulic supports, scraper conveyors, loaders, boring machines, shearers and mining electrical motors, among others. The other businesses mainly include the production of electrolytic aluminum and coal gas. The Company mainly distributes its products in domestic and overseas markets.</v>
    <v>46450</v>
    <v>Hong Kong Stock Exchange</v>
    <v>XHKG</v>
    <v>XHKG</v>
    <v>No. 1, Huangsi Street, Chaoyang District, BEIJING, BEIJING, 100120 CN</v>
    <v>6.99</v>
    <v>Coal</v>
    <v>Stock</v>
    <v>45057.339282407411</v>
    <v>83</v>
    <v>6.82</v>
    <v>123743000000</v>
    <v>China Coal Energy Company Limited</v>
    <v>China Coal Energy Company Limited</v>
    <v>6.98</v>
    <v>4.12</v>
    <v>6.9</v>
    <v>6.94</v>
    <v>6.94</v>
    <v>13258660000</v>
    <v>1898</v>
    <v>China Coal Energy Company Limited (XHKG:1898)</v>
    <v>8770779</v>
    <v>12411630</v>
    <v>2006</v>
  </rv>
  <rv s="2">
    <v>84</v>
  </rv>
  <rv s="0">
    <v>https://www.bing.com/financeapi/forcetrigger?t=ah3rh7&amp;q=XHKG%3a2380&amp;form=skydnc</v>
    <v>Learn more on Bing</v>
  </rv>
  <rv s="7">
    <v>20</v>
    <v>China Power International Development Limited (XHKG:2380)</v>
    <v>2</v>
    <v>21</v>
    <v>Finance</v>
    <v>22</v>
    <v>en</v>
    <v>ah3rh7</v>
    <v>268435456</v>
    <v>1</v>
    <v>Powered by Refinitiv</v>
    <v>5.4</v>
    <v>2.23</v>
    <v>0.88770000000000004</v>
    <v>0.06</v>
    <v>1.9169000000000002E-2</v>
    <v>-0.01</v>
    <v>-3.1350000000000002E-3</v>
    <v>HKD</v>
    <v>China Power International Development Limited is an investment holding company principally engaged in the sales of electricity to regional and provincial power grid companies. The Company is also engaged in the provision for power generation and related services. The Company operates its business through two segments: Generation and Sales of Coal-fired Electricity segment and Generation and Sales of Hydropower Electricity segment.</v>
    <v>10829</v>
    <v>Hong Kong Stock Exchange</v>
    <v>XHKG</v>
    <v>XHKG</v>
    <v>Suite 6301, 63/F, Central Plaza, 18 Harbour Road, Wanchai HK</v>
    <v>3.22</v>
    <v>Electrical Utilities &amp; IPPs</v>
    <v>Stock</v>
    <v>45057.339282407411</v>
    <v>86</v>
    <v>3.12</v>
    <v>38718570000</v>
    <v>China Power International Development Limited</v>
    <v>China Power International Development Limited</v>
    <v>3.13</v>
    <v>12.78</v>
    <v>3.13</v>
    <v>3.19</v>
    <v>3.18</v>
    <v>12370150000</v>
    <v>2380</v>
    <v>China Power International Development Limited (XHKG:2380)</v>
    <v>39799642</v>
    <v>35099890</v>
    <v>2004</v>
  </rv>
  <rv s="2">
    <v>87</v>
  </rv>
  <rv s="0">
    <v>https://www.bing.com/financeapi/forcetrigger?t=ah6mpr&amp;q=XHKG%3a836&amp;form=skydnc</v>
    <v>Learn more on Bing</v>
  </rv>
  <rv s="7">
    <v>20</v>
    <v>China Resources Power Holdings Company Limited (XHKG:836)</v>
    <v>2</v>
    <v>21</v>
    <v>Finance</v>
    <v>22</v>
    <v>en</v>
    <v>ah6mpr</v>
    <v>268435456</v>
    <v>1</v>
    <v>Powered by Refinitiv</v>
    <v>18.920000000000002</v>
    <v>11.22</v>
    <v>0.49320000000000003</v>
    <v>0.62</v>
    <v>3.4103000000000001E-2</v>
    <v>-0.1</v>
    <v>-5.3190000000000008E-3</v>
    <v>HKD</v>
    <v>China Resources Power Holdings Company Limited is a Hong Kong-based investment holding company principally engaged in the investment, development and operation of power plants. The Company operates through three segments. Thermal Power segment is engaged in the investment, development, operation and management of coal-fired power plants and gas-fired power plants, as well as the sales of heat and electricity. Renewable Energy segment is engaged in wind power generation, hydroelectric power generation and photovoltaic power generation, as well as the sales of electricity. Coal Mining segment is engaged in the mining of coal mines, as well as the sales of coal. The Company mainly operates businesses in China.</v>
    <v>22340</v>
    <v>Hong Kong Stock Exchange</v>
    <v>XHKG</v>
    <v>XHKG</v>
    <v>Rooms 2001-2002, 20th Floor, China Resources Building, 26 Harbour Road, Wanchai HK</v>
    <v>18.920000000000002</v>
    <v>Electrical Utilities &amp; IPPs</v>
    <v>Stock</v>
    <v>45057.339278876563</v>
    <v>89</v>
    <v>18.100000000000001</v>
    <v>87453870000</v>
    <v>China Resources Power Holdings Company Limited</v>
    <v>China Resources Power Holdings Company Limited</v>
    <v>18.34</v>
    <v>12.84</v>
    <v>18.18</v>
    <v>18.8</v>
    <v>18.7</v>
    <v>4810444000</v>
    <v>836</v>
    <v>China Resources Power Holdings Company Limited (XHKG:836)</v>
    <v>24597136</v>
    <v>12174870</v>
    <v>2001</v>
  </rv>
  <rv s="2">
    <v>90</v>
  </rv>
  <rv s="0">
    <v>https://www.bing.com/financeapi/forcetrigger?t=ah22pr&amp;q=XHKG%3a1088&amp;form=skydnc</v>
    <v>Learn more on Bing</v>
  </rv>
  <rv s="7">
    <v>20</v>
    <v>China Shenhua Energy Company Limited (XHKG:1088)</v>
    <v>2</v>
    <v>21</v>
    <v>Finance</v>
    <v>22</v>
    <v>en</v>
    <v>ah22pr</v>
    <v>268435456</v>
    <v>1</v>
    <v>Powered by Refinitiv</v>
    <v>28.7</v>
    <v>20.5</v>
    <v>0.34760000000000002</v>
    <v>-0.05</v>
    <v>-1.786E-3</v>
    <v>0</v>
    <v>0</v>
    <v>HKD</v>
    <v>China Shenhua Energy Co Ltd is a China-based comprehensive energy company. The Company operates its businesses through six segments. The Coal Business segment is engaged in coal mining and sales of surface and underground coal mines. The Power Generation Business segment is engaged in coal power generation, wind power generation, hydropower generation, gas power generation and power sales business. The Railway Business segment provides railway transportation services. The Port Business segment provides port cargo handling, handling and storage services. The Shipping Business segment provides shipping and transportation services. The Coal Chemical Business segment is engaged in the manufacturing and sales of olefin products. The Company conducts its businesses both in the domestic market and overseas markets.</v>
    <v>83029</v>
    <v>Hong Kong Stock Exchange</v>
    <v>XHKG</v>
    <v>XHKG</v>
    <v>No. 22 Xibinhe Road, Andingmen, Dongcheng District, BEIJING, BEIJING, 100011 CN</v>
    <v>28.3</v>
    <v>Coal</v>
    <v>Stock</v>
    <v>45057.339278876563</v>
    <v>92</v>
    <v>27.45</v>
    <v>680573400000</v>
    <v>China Shenhua Energy Company Limited</v>
    <v>China Shenhua Energy Company Limited</v>
    <v>27.9</v>
    <v>6.58</v>
    <v>28</v>
    <v>27.95</v>
    <v>27.95</v>
    <v>19868520000</v>
    <v>1088</v>
    <v>China Shenhua Energy Company Limited (XHKG:1088)</v>
    <v>18134499</v>
    <v>22473500</v>
    <v>2004</v>
  </rv>
  <rv s="2">
    <v>93</v>
  </rv>
  <rv s="0">
    <v>https://www.bing.com/financeapi/forcetrigger?t=ah5627&amp;q=XHKG%3a570&amp;form=skydnc</v>
    <v>Learn more on Bing</v>
  </rv>
  <rv s="7">
    <v>20</v>
    <v>China Traditional Chinese Medicine Holdings Co. Limited (XHKG:570)</v>
    <v>2</v>
    <v>21</v>
    <v>Finance</v>
    <v>22</v>
    <v>en</v>
    <v>ah5627</v>
    <v>268435456</v>
    <v>1</v>
    <v>Powered by Refinitiv</v>
    <v>5.08</v>
    <v>2.62</v>
    <v>0.5131</v>
    <v>-0.1</v>
    <v>-2.3201999999999997E-2</v>
    <v>0</v>
    <v>0</v>
    <v>HKD</v>
    <v>China Traditional Chinese Medicine Holdings Co. Limited is principally engaged in the manufacture and sales of traditional Chinese medicine (TCM). The Company operates through 12 subsidiaries, including Sinopharm Group Dezhong (Foshan) Pharmaceutical Co., Ltd., Sinopharm Group Feng Liao Xing (Foshan) Pharmaceutical Co., Ltd., Sinopharm Group Guangdong Medi-World Pharmaceutical Co., Ltd., Sinopharm Group Luya (Shandong) Pharmaceutical Co., Ltd., Sinopharm Group Feng Liao Xing (Foshan) Medicinal Material &amp; Slices Co., Ltd., Foshan Winteam Pharmaceutical Sales Company Limited, Sinopharm Group Tongjitang (Guizhou) Pharmaceutical Co., Ltd., Sinopharm Group Jingfang (Anhui) Pharmaceutical Co., Ltd., Sinopharm Group Longlife (Guizhou) Pharmaceutical Co., Ltd., Qinghai Pulante Pharmaceutical Co., Ltd., Guizhou Zhongtai Biological Technology Company Limited and its subsidiaries and Jiangyin Tianjiang Pharmaceutical Co., Ltd. and its subsidiaries.</v>
    <v>17662</v>
    <v>Hong Kong Stock Exchange</v>
    <v>XHKG</v>
    <v>XHKG</v>
    <v>Room 1601, Emperor Group Centre, 288 Hennessy Road, Wanchai HK</v>
    <v>4.34</v>
    <v>Pharmaceuticals</v>
    <v>Stock</v>
    <v>45057.339278876563</v>
    <v>95</v>
    <v>4.18</v>
    <v>21704310000</v>
    <v>China Traditional Chinese Medicine Holdings Co. Limited</v>
    <v>China Traditional Chinese Medicine Holdings Co. Limited</v>
    <v>4.29</v>
    <v>24.51</v>
    <v>4.3099999999999996</v>
    <v>4.21</v>
    <v>4.21</v>
    <v>5035802000</v>
    <v>570</v>
    <v>China Traditional Chinese Medicine Holdings Co. Limited (XHKG:570)</v>
    <v>12952000</v>
    <v>17910690</v>
    <v>1992</v>
  </rv>
  <rv s="2">
    <v>96</v>
  </rv>
  <rv s="0">
    <v>https://www.bing.com/financeapi/forcetrigger?t=ah3dcw&amp;q=XHKG%3a2&amp;form=skydnc</v>
    <v>Learn more on Bing</v>
  </rv>
  <rv s="7">
    <v>20</v>
    <v>CLP HOLDINGS LIMITED (XHKG:2)</v>
    <v>2</v>
    <v>21</v>
    <v>Finance</v>
    <v>22</v>
    <v>en</v>
    <v>ah3dcw</v>
    <v>268435456</v>
    <v>1</v>
    <v>Powered by Refinitiv</v>
    <v>79.75</v>
    <v>51.45</v>
    <v>0.34649999999999997</v>
    <v>1.1499999999999999</v>
    <v>1.9056E-2</v>
    <v>0</v>
    <v>0</v>
    <v>HKD</v>
    <v>CLP Holdings Limitedis an investment holding company mainly engaged in the generation and supply of electricity. The Company operates a portfolio of generating assets, harnessing a wide range of fuels including coal, gas, nuclear, wind, hydro and solar. Its business also includes transmission and distribution, and electricity and gas retail activities. Along with subsidiaries, the Company operates its business through five segments: the Hong Kong segment, the Mainland China segment, the India segment, the Southeast Asia and Taiwan segment, and the Australia segment. The Hong Kong segment operates a vertically-integrated regulated business. It is involved of generation, distribution and provision of electricity supply.</v>
    <v>8318</v>
    <v>Hong Kong Stock Exchange</v>
    <v>XHKG</v>
    <v>XHKG</v>
    <v>8 Laguna Verde Avenue, Hung Hom, Kowloon HK</v>
    <v>61.6</v>
    <v>Electrical Utilities &amp; IPPs</v>
    <v>Stock</v>
    <v>45057.339278876563</v>
    <v>98</v>
    <v>60.2</v>
    <v>152471300000</v>
    <v>CLP HOLDINGS LIMITED</v>
    <v>CLP HOLDINGS LIMITED</v>
    <v>60.2</v>
    <v>168.17</v>
    <v>60.35</v>
    <v>61.5</v>
    <v>61.5</v>
    <v>2526451000</v>
    <v>2</v>
    <v>CLP HOLDINGS LIMITED (XHKG:2)</v>
    <v>2519897</v>
    <v>1778320</v>
    <v>1997</v>
  </rv>
  <rv s="2">
    <v>99</v>
  </rv>
  <rv s="0">
    <v>https://www.bing.com/financeapi/forcetrigger?t=ahherw&amp;q=XNSE%3aCOALINDIA&amp;form=skydnc</v>
    <v>Learn more on Bing</v>
  </rv>
  <rv s="1">
    <v>0</v>
    <v>COAL INDIA LTD (XNSE:COALINDIA)</v>
    <v>2</v>
    <v>25</v>
    <v>Finance</v>
    <v>26</v>
    <v>en</v>
    <v>ahherw</v>
    <v>268435456</v>
    <v>1</v>
    <v>Powered by Refinitiv</v>
    <v>263.39999999999998</v>
    <v>164.65</v>
    <v>0.85119999999999996</v>
    <v>-0.4</v>
    <v>-1.691E-3</v>
    <v>INR</v>
    <v>Coal lndia Limited is an India-based coal mining company. The Company is mainly engaged in mining and production of coal and also operates coal washeries. Its product offerings include Coking Coal, Semi Coking Coal, Non-Coking Coal, Washed and Beneficiated Coal, Middlings, Rejects, Coal Fines/Coke Fines, CIL Coke / LTC Coke and Tar/Heavy Oil/Light Oil/Soft Pitch. Its Coking Coal products are used in steel making and metallurgical industries. Its Semi Coking Coal products are used as blend-able coal in steel making, merchant coke manufacturing and other metallurgical industries. Its Non-Coking Coal products are used as thermal grade coal for power generation and also used for cement, fertilizer, glass, ceramic, paper, chemical and brick manufacturing, and for other heating purposes. Its Washed and Beneficiated Coal is used in manufacturing of hard coke for steel making. The Company operates through its subsidiaries in approximately 85 mining areas spread over eight states of India.</v>
    <v>248550</v>
    <v>National Stock Exchange of India</v>
    <v>XNSE</v>
    <v>XNSE</v>
    <v>Coal Bhawan, Premise No-04 MAR,, Plot No-AF-III,Action Area-1A,, Newtown,Rajarhat, KOLKATA, WEST BENGAL, 700156 IN</v>
    <v>238.15</v>
    <v>Coal</v>
    <v>Stock</v>
    <v>45057.48841435185</v>
    <v>101</v>
    <v>235.7</v>
    <v>1457793000000</v>
    <v>COAL INDIA LTD</v>
    <v>COAL INDIA LTD</v>
    <v>236.55</v>
    <v>5.18</v>
    <v>236.55</v>
    <v>236.15</v>
    <v>6162729000</v>
    <v>COALINDIA</v>
    <v>COAL INDIA LTD (XNSE:COALINDIA)</v>
    <v>2675726</v>
    <v>4974980</v>
    <v>1973</v>
  </rv>
  <rv s="2">
    <v>102</v>
  </rv>
  <rv s="0">
    <v>https://www.bing.com/financeapi/forcetrigger?t=aw21cw&amp;q=XNYS%3aCEIX&amp;form=skydnc</v>
    <v>Learn more on Bing</v>
  </rv>
  <rv s="1">
    <v>0</v>
    <v>CONSOL ENERGY INC. (XNYS:CEIX)</v>
    <v>2</v>
    <v>5</v>
    <v>Finance</v>
    <v>6</v>
    <v>en</v>
    <v>aw21cw</v>
    <v>268435456</v>
    <v>1</v>
    <v>Powered by Refinitiv</v>
    <v>79.17</v>
    <v>39.6203</v>
    <v>1.8142</v>
    <v>-2.86</v>
    <v>-4.4061000000000003E-2</v>
    <v>USD</v>
    <v>CONSOL Energy Inc. is a producer and exporter of high-Btu bituminous thermal coal and metallurgical coal. The Company owns and operates longwall mining operations in the Northern Appalachian Basin. Its flagship operation is the Pennsylvania Mining Complex, located approximately 26 miles southwest of Pittsburgh, near the city of Washington. The Pennsylvania Mining Complex consists of Bailey Mine, Enlow Fork Mine, Harvey Mine, Centralized Coal Processing facility and Train Loadout facility. The Company operates through two segments: the PAMC and the CONSOL Marine Terminal. The PAMC segment includes the Bailey Mine, the Enlow Fork Mine, the Harvey Mine and a centralized preparation plant. The PAMC segment’s principal activities include the mining, preparation and marketing of bituminous coal, sold primarily to power generators, industrial end-users and metallurgical end-users. The CONSOL Marine Terminal segment provides coal export terminal services through the Port of Baltimore.</v>
    <v>1860</v>
    <v>New York Stock Exchange</v>
    <v>XNYS</v>
    <v>XNYS</v>
    <v>275 TECHNOLOGY DRIVE, SUITE #101, CANONSBURG, PA, 15317 US</v>
    <v>64.72</v>
    <v>Coal</v>
    <v>Stock</v>
    <v>45057.603702082815</v>
    <v>104</v>
    <v>61.82</v>
    <v>2104689462</v>
    <v>CONSOL ENERGY INC.</v>
    <v>CONSOL ENERGY INC.</v>
    <v>64.14</v>
    <v>3.2892999999999999</v>
    <v>64.91</v>
    <v>62.05</v>
    <v>33919250</v>
    <v>CEIX</v>
    <v>CONSOL ENERGY INC. (XNYS:CEIX)</v>
    <v>148335</v>
    <v>598682</v>
    <v>2017</v>
  </rv>
  <rv s="2">
    <v>105</v>
  </rv>
  <rv s="0">
    <v>https://www.bing.com/financeapi/forcetrigger?t=az6g5r&amp;q=XNAS%3aCRON&amp;form=skydnc</v>
    <v>Learn more on Bing</v>
  </rv>
  <rv s="3">
    <v>7</v>
    <v>CRONOS GROUP INC. (XNAS:CRON)</v>
    <v>2</v>
    <v>36</v>
    <v>Finance</v>
    <v>6</v>
    <v>en</v>
    <v>az6g5r</v>
    <v>268435456</v>
    <v>1</v>
    <v>Powered by Refinitiv</v>
    <v>3.6160000000000001</v>
    <v>1.7</v>
    <v>1.4361999999999999</v>
    <v>-0.05</v>
    <v>-2.6596000000000002E-2</v>
    <v>USD</v>
    <v>Cronos Group Inc. is a cannabinoid company. The Company is focused on cannabis research, technology and product development. The Company’s portfolio includes PEACE NATURALS, COVE, Spinach, Lord Jones, Happy Dance and PEACE+. PEACE NATURALS a global wellness platform. The COVE and Spinach are adult-use brands. The Lord Jones, Happy Dance and PEACE+ are hemp-derived cannabidiol (CBD) brands. The Company’s segments include United States and Rest of World. The United States operating segment consists of the manufacture and distribution of hemp-derived CBD infused products. The Rest of World operating segment is involved in the cultivation, manufacture, and marketing of cannabis and cannabis-derived products for the medical and adult-use markets. The Company’s subsidiaries include Cronos Israel G.S. Cultivation Ltd, Cronos Israel G.S. Manufacturing Ltd., Cronos Israel G.S. Store Ltd. and Cronos Israel G.S. Pharmacy Ltd.</v>
    <v>626</v>
    <v>Nasdaq Stock Market</v>
    <v>XNAS</v>
    <v>XNAS</v>
    <v>111 Peter Street, Suite 300, TORONTO, ON, M5V2H1 CA</v>
    <v>1.89</v>
    <v>Pharmaceuticals</v>
    <v>Stock</v>
    <v>45057.603196342185</v>
    <v>107</v>
    <v>1.825</v>
    <v>948231600</v>
    <v>CRONOS GROUP INC.</v>
    <v>CRONOS GROUP INC.</v>
    <v>1.88</v>
    <v>1.88</v>
    <v>1.83</v>
    <v>380815900</v>
    <v>CRON</v>
    <v>CRONOS GROUP INC. (XNAS:CRON)</v>
    <v>202114</v>
    <v>1211334</v>
    <v>2020</v>
  </rv>
  <rv s="2">
    <v>108</v>
  </rv>
  <rv s="0">
    <v>https://www.bing.com/financeapi/forcetrigger?t=bztlar&amp;q=XTAE%3aDNYA&amp;form=skydnc</v>
    <v>Learn more on Bing</v>
  </rv>
  <rv s="9">
    <v>37</v>
    <v>DANYA CEBUS LTD (XTAE:DNYA)</v>
    <v>2</v>
    <v>38</v>
    <v>Finance</v>
    <v>19</v>
    <v>en</v>
    <v>bztlar</v>
    <v>268435456</v>
    <v>1</v>
    <v>Powered by Refinitiv</v>
    <v>10230</v>
    <v>5220</v>
    <v>250</v>
    <v>3.4458999999999997E-2</v>
    <v>ILa</v>
    <v>Danya Cebus Ltd is an Israel-based company active in the construction and engineering sector. Its activities are centered in the fields of residential construction, commercial buildings and office space, infrastructure development, and industrial design and manufacture, with projects in Israel and overseas. Danya Cebus offers such solutions as architectural design construction and maintenance, computerized management of all project stages, the recruitment of personnel, investments in advanced technology, along with a specialization in a range of projects. The Company's projects include private homes, terraced housing clusters and high-rise apartment towers, neighborhoods incorporating shopping areas, community services, education facilities, highways and bridges, as well as the installation of auxiliary systems along highways. Through its subsidiaries, the Company has interests in Israel, USA, Poand and Romania. The Company’s parent entity is Africa Israel Investments Ltd.</v>
    <v>2046</v>
    <v>Tel Aviv Stock Exchange</v>
    <v>XTAE</v>
    <v>XTAE</v>
    <v>Yoni Netanyahu St 1, OR YEHUDA, 6025603 IL</v>
    <v>7648</v>
    <v>Construction &amp; Engineering</v>
    <v>Stock</v>
    <v>45057.593055555553</v>
    <v>110</v>
    <v>7254</v>
    <v>2264443000</v>
    <v>DANYA CEBUS LTD</v>
    <v>DANYA CEBUS LTD</v>
    <v>7254</v>
    <v>7255</v>
    <v>7505</v>
    <v>31212170</v>
    <v>DNYA</v>
    <v>DANYA CEBUS LTD (XTAE:DNYA)</v>
    <v>17677</v>
    <v>9990</v>
    <v>1997</v>
  </rv>
  <rv s="2">
    <v>111</v>
  </rv>
  <rv s="0">
    <v>https://www.bing.com/financeapi/forcetrigger?t=ah747w&amp;q=XHKG%3a991&amp;form=skydnc</v>
    <v>Learn more on Bing</v>
  </rv>
  <rv s="7">
    <v>20</v>
    <v>Datang International Power Generation Co., Ltd. (XHKG:991)</v>
    <v>2</v>
    <v>21</v>
    <v>Finance</v>
    <v>22</v>
    <v>en</v>
    <v>ah747w</v>
    <v>268435456</v>
    <v>1</v>
    <v>Powered by Refinitiv</v>
    <v>1.94</v>
    <v>0.95</v>
    <v>0.84289999999999998</v>
    <v>0.04</v>
    <v>2.5974000000000001E-2</v>
    <v>0</v>
    <v>0</v>
    <v>HKD</v>
    <v>Datang International Power Generation Co., Ltd. is a power generation company. The principal activities of the Company are power generation and power plant development in the People's Republic of China (PRC). It is also engaged in activities, including the sale of electricity and thermal power, repair and testing of power equipment, power related technical services, coal trading, chemical products manufacturing and selling, coal chemistry, transportation and recycling. The Company's segments include Power generation, Coal, Chemical and Other. The power generation businesses of the Company and its subsidiaries are primarily distributed across Beijing, Tianjin, Hebei Province, the Inner Mongolia Autonomous Region, Shanxi Province, Liaoning Province, Gansu Province, Sichuan Province and the Tibet Autonomous Region, among others. The power generation business includes coal-fired power projects, hydropower projects, photovoltaic projects and wind power projects.</v>
    <v>31227</v>
    <v>Hong Kong Stock Exchange</v>
    <v>XHKG</v>
    <v>XHKG</v>
    <v>No. 9, Guangningbo Street, Xicheng District, BEIJING, BEIJING, 100033 CN</v>
    <v>1.6</v>
    <v>Electrical Utilities &amp; IPPs</v>
    <v>Stock</v>
    <v>45057.339278876563</v>
    <v>113</v>
    <v>1.54</v>
    <v>54779820000</v>
    <v>Datang International Power Generation Co., Ltd.</v>
    <v>Datang International Power Generation Co., Ltd.</v>
    <v>1.54</v>
    <v>12.57</v>
    <v>1.54</v>
    <v>1.58</v>
    <v>1.58</v>
    <v>18506710000</v>
    <v>991</v>
    <v>Datang International Power Generation Co., Ltd. (XHKG:991)</v>
    <v>13182778</v>
    <v>33762340</v>
    <v>1994</v>
  </rv>
  <rv s="2">
    <v>114</v>
  </rv>
  <rv s="0">
    <v>https://www.bing.com/financeapi/forcetrigger?t=bonc6h&amp;q=XPHS%3aDMCP&amp;form=skydnc</v>
    <v>Learn more on Bing</v>
  </rv>
  <rv s="10">
    <v>39</v>
    <v>DMCI HOLDINGS INC. (XPHS:DMCP)</v>
    <v>2</v>
    <v>40</v>
    <v>Finance</v>
    <v>41</v>
    <v>en</v>
    <v>bonc6h</v>
    <v>268435456</v>
    <v>1</v>
    <v>Powered by Refinitiv</v>
    <v>0.8579</v>
    <v>PHP</v>
    <v>DMCI Holdings, Inc. is a holding company. The Company’s segments include Construction and Others, Coal Mining, Nickel Mining, Real Estate, On-grid Power, Off-grid Power and Water. The Construction and Others segment is engaged in various construction projects and construction-related businesses. The Coal Mining segment is engaged in the exploration, mining and development of coal resources on Semirara Island in Caluya, Antique. The Nickel Mining segment is engaged primarily in mining and selling nickel ore from the existing stockpile in Acoje mines in Zambales and Berong mines in Palawan. The Real Estate segment is focused on mid-income residential development. The On-grid Power segment is engaged in power generation through coal-fired power plants. The Off-grid Power segment is engaged in power generation through satellite power plants. The Water segment is engaged in water services for the west portion of Metro Manila and Olongapo City and Subic Bay Freeport, respectively.</v>
    <v>12</v>
    <v>Philippine Stock Exchange</v>
    <v>XPHS</v>
    <v>XPHS</v>
    <v>2nd Floor, SMITS Corporate Center, 155 EDSA, Brgy. Wack-Wack, MAKATI, PHILIPPINES-NA, 2281 PH</v>
    <v>Consumer Goods Conglomerates</v>
    <v>Stock</v>
    <v>39471.291666666664</v>
    <v>116</v>
    <v>DMCI HOLDINGS INC.</v>
    <v>DMCI HOLDINGS INC.</v>
    <v>1505.38</v>
    <v>1400</v>
    <v>13277470000</v>
    <v>DMCP</v>
    <v>DMCI HOLDINGS INC. (XPHS:DMCP)</v>
    <v>3757880</v>
    <v>1995</v>
  </rv>
  <rv s="2">
    <v>117</v>
  </rv>
  <rv s="0">
    <v>https://www.bing.com/financeapi/forcetrigger?t=a1rcp2&amp;q=XNYS%3aDTE&amp;form=skydnc</v>
    <v>Learn more on Bing</v>
  </rv>
  <rv s="1">
    <v>0</v>
    <v>DTE ENERGY COMPANY (XNYS:DTE)</v>
    <v>2</v>
    <v>5</v>
    <v>Finance</v>
    <v>6</v>
    <v>en</v>
    <v>a1rcp2</v>
    <v>268435456</v>
    <v>1</v>
    <v>Powered by Refinitiv</v>
    <v>136.77000000000001</v>
    <v>100.64</v>
    <v>0.61119999999999997</v>
    <v>-0.73499999999999999</v>
    <v>-6.4489999999999999E-3</v>
    <v>USD</v>
    <v>DTE Energy Company is a diversified energy company, which is involved in the development and management of energy-related businesses and services nationwide. The Company’s segments include Electric, Gas, DTE Vantage, Energy Trading, and Corporate and Other. Electric segment consists principally of DTE Electric, which is engaged in the generation, purchase, distribution, and sale of electricity to residential, commercial and industrial customers in southeastern Michigan. Gas segment consists principally of DTE Gas, which is engaged in the purchase, storage, transportation, distribution and sale of natural gas to residential, commercial and industrial customers throughout Michigan. DTE Vantage segment is comprised primarily of renewable energy projects that sell electricity and pipeline-quality gas and projects that deliver custom energy solutions to industrial, commercial, and institutional customers. Energy Trading segment consists of energy marketing and trading operations.</v>
    <v>10250</v>
    <v>New York Stock Exchange</v>
    <v>XNYS</v>
    <v>XNYS</v>
    <v>One Energy Plaza, DETROIT, MI, 48226 US</v>
    <v>114.06</v>
    <v>Electrical Utilities &amp; IPPs</v>
    <v>Stock</v>
    <v>45057.603789108594</v>
    <v>119</v>
    <v>112.395</v>
    <v>23338775262</v>
    <v>DTE ENERGY COMPANY</v>
    <v>DTE ENERGY COMPANY</v>
    <v>113.7</v>
    <v>20.197800000000001</v>
    <v>113.97</v>
    <v>113.235</v>
    <v>206109200</v>
    <v>DTE</v>
    <v>DTE ENERGY COMPANY (XNYS:DTE)</v>
    <v>51135</v>
    <v>1038028</v>
    <v>1995</v>
  </rv>
  <rv s="2">
    <v>120</v>
  </rv>
  <rv s="0">
    <v>https://www.bing.com/financeapi/forcetrigger?t=a1rdzr&amp;q=XNYS%3aDUK&amp;form=skydnc</v>
    <v>Learn more on Bing</v>
  </rv>
  <rv s="1">
    <v>0</v>
    <v>DUKE ENERGY CORPORATION (XNYS:DUK)</v>
    <v>2</v>
    <v>5</v>
    <v>Finance</v>
    <v>6</v>
    <v>en</v>
    <v>a1rdzr</v>
    <v>268435456</v>
    <v>1</v>
    <v>Powered by Refinitiv</v>
    <v>114.5</v>
    <v>83.76</v>
    <v>0.42820000000000003</v>
    <v>-0.73499999999999999</v>
    <v>-7.4900000000000001E-3</v>
    <v>USD</v>
    <v>Duke Energy Corporation is an energy company. The Company operates through two segments: Electric Utilities and Infrastructure (EU&amp;I) and Gas Utilities and Infrastructure (GU&amp;I). The EU&amp;I segment conducts operations primarily through the regulated public utilities of Duke Energy Carolinas, Duke Energy Progress, Duke Energy Florida, Duke Energy Indiana, and Duke Energy Ohio. EU&amp;I provides retail electric service through the generation, transmission, distribution, and sale of electricity to customers within the Southeast and Midwest regions of the United States. The GU&amp;I conducts natural gas operations primarily through the regulated public utilities of Piedmont, Duke Energy Ohio, and Duke Energy Kentucky. GU&amp;I serves residential, commercial, industrial, and power generation natural gas customers, including customers served by municipalities who are wholesale customers. It also purchases a diverse portfolio of transportation and storage service from interstate pipelines.</v>
    <v>27859</v>
    <v>New York Stock Exchange</v>
    <v>XNYS</v>
    <v>XNYS</v>
    <v>422 S Church St, CHARLOTTE, NC, 28242 US</v>
    <v>98.3</v>
    <v>Electrical Utilities &amp; IPPs</v>
    <v>Stock</v>
    <v>45057.60387866875</v>
    <v>122</v>
    <v>96.92</v>
    <v>76402060000</v>
    <v>DUKE ENERGY CORPORATION</v>
    <v>DUKE ENERGY CORPORATION</v>
    <v>98</v>
    <v>19.510400000000001</v>
    <v>98.135000000000005</v>
    <v>97.4</v>
    <v>770648200</v>
    <v>DUK</v>
    <v>DUKE ENERGY CORPORATION (XNYS:DUK)</v>
    <v>283121</v>
    <v>2697521</v>
    <v>2005</v>
  </rv>
  <rv s="2">
    <v>123</v>
  </rv>
  <rv s="0">
    <v>https://www.bing.com/financeapi/forcetrigger?t=buzgm7&amp;q=XNAS%3aEBC&amp;form=skydnc</v>
    <v>Learn more on Bing</v>
  </rv>
  <rv s="1">
    <v>0</v>
    <v>EASTERN BANKSHARES, INC. (XNAS:EBC)</v>
    <v>2</v>
    <v>5</v>
    <v>Finance</v>
    <v>6</v>
    <v>en</v>
    <v>buzgm7</v>
    <v>268435456</v>
    <v>1</v>
    <v>Powered by Refinitiv</v>
    <v>21.54</v>
    <v>9.93</v>
    <v>0.45700000000000002</v>
    <v>-0.18</v>
    <v>-1.6028000000000001E-2</v>
    <v>USD</v>
    <v>Eastern Bankshares, Inc. is a bank holding company for Eastern Bank (the Bank). Through the Bank and its wholly owned subsidiary, Eastern Insurance Group LLC, the Company provides a range of banking, trust and investment and insurance services. The Company's segments include banking and insurance agencies. Its diversified products and services include lending, deposit, wealth management and insurance products. The Bank offers a range of demand deposit accounts, interest checking accounts, money market accounts, savings accounts, and time certificates of deposit accounts. Its lending focuses on the loan categories: commercial and industrial, including its asset-based lending portfolio, commercial real estate, commercial construction, small business banking, residential real estate, and home equity loans. Its primary market consists of the greater Boston area, specifically eastern and central Massachusetts, southern New Hampshire, including the seacoast region and northern Rhode Island.</v>
    <v>1950</v>
    <v>Nasdaq Stock Market</v>
    <v>XNAS</v>
    <v>XNAS</v>
    <v>265 Franklin Street, BOSTON, MA, 02110 US</v>
    <v>11.244999999999999</v>
    <v>Banking Services</v>
    <v>Stock</v>
    <v>45057.603672812496</v>
    <v>125</v>
    <v>10.91</v>
    <v>1948428820</v>
    <v>EASTERN BANKSHARES, INC.</v>
    <v>EASTERN BANKSHARES, INC.</v>
    <v>10.92</v>
    <v>9.3750999999999998</v>
    <v>11.23</v>
    <v>11.05</v>
    <v>176328400</v>
    <v>EBC</v>
    <v>EASTERN BANKSHARES, INC. (XNAS:EBC)</v>
    <v>161758</v>
    <v>1115909</v>
    <v>2020</v>
  </rv>
  <rv s="2">
    <v>126</v>
  </rv>
  <rv s="0">
    <v>https://www.bing.com/financeapi/forcetrigger?t=a1s8mw&amp;q=XNAS%3aESLT&amp;form=skydnc</v>
    <v>Learn more on Bing</v>
  </rv>
  <rv s="1">
    <v>0</v>
    <v>ELBIT SYSTEMS LTD (XNAS:ESLT)</v>
    <v>2</v>
    <v>42</v>
    <v>Finance</v>
    <v>6</v>
    <v>en</v>
    <v>a1s8mw</v>
    <v>268435456</v>
    <v>1</v>
    <v>Powered by Refinitiv</v>
    <v>244.79990000000001</v>
    <v>162.01</v>
    <v>0.63170000000000004</v>
    <v>-2.87</v>
    <v>-1.4688000000000001E-2</v>
    <v>USD</v>
    <v>Elbit Systems Ltd. is an international technology company engaged in a range of programs across the world. The Company develops and supplies a portfolio of airborne, land and naval systems and products for defense, homeland security and commercial aviation applications. Its systems and products are installed on new platforms, and it also performs platform modernization programs. In addition, it provides a range of support services. The Company's activities include military aircraft and helicopter systems; helmet mounted systems; commercial aviation systems and aerostructures; unmanned aircraft and unmanned surface vessels; land vehicle systems; command, control, communications, computer and intelligence (C4I) systems; intelligence and cyber systems; electro-optic and countermeasures systems; electronic warfare and signal intelligence systems, and various commercial activities. It operates primarily in the defense and homeland security arenas.</v>
    <v>18407</v>
    <v>Nasdaq Stock Market</v>
    <v>XNAS</v>
    <v>XNAS</v>
    <v>Advanced Technology Center, P.O.B. 539, HAIFA, 3100401 IL</v>
    <v>195.01</v>
    <v>Aerospace &amp; Defense</v>
    <v>Stock</v>
    <v>45057.59927269609</v>
    <v>128</v>
    <v>192.53</v>
    <v>31606570000</v>
    <v>ELBIT SYSTEMS LTD</v>
    <v>ELBIT SYSTEMS LTD</v>
    <v>195.01</v>
    <v>31.625599999999999</v>
    <v>195.4</v>
    <v>192.53</v>
    <v>44347650</v>
    <v>ESLT</v>
    <v>ELBIT SYSTEMS LTD (XNAS:ESLT)</v>
    <v>2944</v>
    <v>22324</v>
    <v>1966</v>
  </rv>
  <rv s="2">
    <v>129</v>
  </rv>
  <rv s="0">
    <v>https://www.bing.com/financeapi/forcetrigger?t=aqkcur&amp;q=XTAE%3aELCO&amp;form=skydnc</v>
    <v>Learn more on Bing</v>
  </rv>
  <rv s="11">
    <v>43</v>
    <v>ELCO LTD (XTAE:ELCO)</v>
    <v>2</v>
    <v>44</v>
    <v>Finance</v>
    <v>19</v>
    <v>en</v>
    <v>aqkcur</v>
    <v>268435456</v>
    <v>1</v>
    <v>Powered by Refinitiv</v>
    <v>0.62690000000000001</v>
    <v>460</v>
    <v>3.4716999999999998E-2</v>
    <v>ILa</v>
    <v>Elco Ltd, formerly Elco Holdings Ltd, is an Israel-based industrial group. The Companies activities are conducted through its subsidiaries, namely Electra Ltd that delivers solutions in electromechanical systems, real estate development and construction, facility management and large-scale infrastructure; Electra Consumer Products Ltd, that manufactures, imports, exports, markets and distributes a range of international and local brands in major appliances, small appliances, air conditioners and consumer electronics; Elco-Landmark Residential engaged in investment, upgrade, leasing and management of under-performing multi-family apartment complexes in the southeastern states, and Electra Real Estate, a development and investment company for commercial properties, including office buildings, shopping malls, logistics centers and hotels, as well as some residential property.</v>
    <v>14999</v>
    <v>Tel Aviv Stock Exchange</v>
    <v>XTAE</v>
    <v>XTAE</v>
    <v>98 Yigal Alon st., Electra Tower Fl. 50, TEL AVIV-YAFO, 97891 IL</v>
    <v>13910</v>
    <v>Construction &amp; Engineering</v>
    <v>Stock</v>
    <v>45057.593055555553</v>
    <v>131</v>
    <v>13340</v>
    <v>3594801000</v>
    <v>ELCO LTD</v>
    <v>ELCO LTD</v>
    <v>13340</v>
    <v>13250</v>
    <v>13710</v>
    <v>27130570</v>
    <v>ELCO</v>
    <v>ELCO LTD (XTAE:ELCO)</v>
    <v>16107</v>
    <v>12480</v>
    <v>1949</v>
  </rv>
  <rv s="2">
    <v>132</v>
  </rv>
  <rv s="0">
    <v>https://www.bing.com/financeapi/forcetrigger?t=aqkda2&amp;q=XTAE%3aELTR&amp;form=skydnc</v>
    <v>Learn more on Bing</v>
  </rv>
  <rv s="11">
    <v>43</v>
    <v>ELECTRA LTD (XTAE:ELTR)</v>
    <v>2</v>
    <v>44</v>
    <v>Finance</v>
    <v>19</v>
    <v>en</v>
    <v>aqkda2</v>
    <v>268435456</v>
    <v>1</v>
    <v>Powered by Refinitiv</v>
    <v>0.65869999999999995</v>
    <v>2750</v>
    <v>1.6628E-2</v>
    <v>ILa</v>
    <v>Electra Ltd is an Israel-based company engaged in the field of real estate and infrastructure development. The Company's activities focus on five business segments: construction and infrastructure projects in Israel segment; the construction and infrastructure projects abroad segment; the services and maintenance segment; the development and construction of entrepreneurial real estate segment and the concessions segment. It operates through its subsidiaries and affiliated companies such as Electra Construction, Y.B. Systems, Electra Power and Electra Investments.</v>
    <v>14999</v>
    <v>Tel Aviv Stock Exchange</v>
    <v>XTAE</v>
    <v>XTAE</v>
    <v>2 Jabotinsky Street, Amot Atrium Building, RAMAT GAN, 5250501 IL</v>
    <v>168790</v>
    <v>Construction &amp; Engineering</v>
    <v>Stock</v>
    <v>45057.593055555553</v>
    <v>134</v>
    <v>166530</v>
    <v>6341939000</v>
    <v>ELECTRA LTD</v>
    <v>ELECTRA LTD</v>
    <v>168000</v>
    <v>165380</v>
    <v>168130</v>
    <v>3834770</v>
    <v>ELTR</v>
    <v>ELECTRA LTD (XTAE:ELTR)</v>
    <v>4693</v>
    <v>3370</v>
    <v>1962</v>
  </rv>
  <rv s="2">
    <v>135</v>
  </rv>
  <rv s="0">
    <v>https://www.bing.com/financeapi/forcetrigger?t=aaxyr7&amp;q=XTSE%3aEMA&amp;form=skydnc</v>
    <v>Learn more on Bing</v>
  </rv>
  <rv s="1">
    <v>0</v>
    <v>EMERA INCORPORATED (XTSE:EMA)</v>
    <v>2</v>
    <v>30</v>
    <v>Finance</v>
    <v>9</v>
    <v>en</v>
    <v>aaxyr7</v>
    <v>268435456</v>
    <v>1</v>
    <v>Powered by Refinitiv</v>
    <v>64.930000000000007</v>
    <v>48.63</v>
    <v>0.2374</v>
    <v>0.3</v>
    <v>5.1060000000000003E-3</v>
    <v>CAD</v>
    <v>Emera Incorporated is a Canada-based energy and services company. The Company invests in electricity generation, transmission and distribution, and gas transmission and distribution. The Company has five segments. Florida Electric Utility segment consists of Tampa Electric, a vertically integrated regulated electric utility in West Central Florida. Canadian Electric Utilities segment includes Nova Scotia Power Inc., a vertically integrated regulated electric utility and the primary electricity supplier in Nova Scotia; and Emera Newfoundland &amp; Labrador Holdings Inc. Gas Utilities and Infrastructure segment includes Peoples Gas System, New Mexico Gas Company, Inc., Emera Brunswick Pipeline Company Limited, SeaCoast Gas Transmission, LLC, and Maritimes &amp; Northeast Pipeline. Other Electric Utilities segment includes Emera (Caribbean) Incorporated, which is a holding company with regulated electric utilities. Other segment includes investments in energy-related non-regulated companies.</v>
    <v>7122</v>
    <v>Toronto Stock Exchange</v>
    <v>XTSE</v>
    <v>XTSE</v>
    <v>1223 LOWER WATER ST., B-6TH FLOOR, P.O. BOX 910, HALIFAX, NS, B3J 3S8 CA</v>
    <v>59.28</v>
    <v>Electrical Utilities &amp; IPPs</v>
    <v>Stock</v>
    <v>45057.593425925923</v>
    <v>137</v>
    <v>58.84</v>
    <v>16027616725</v>
    <v>EMERA INCORPORATED</v>
    <v>EMERA INCORPORATED</v>
    <v>58.88</v>
    <v>16.59</v>
    <v>58.75</v>
    <v>59.05</v>
    <v>271424500</v>
    <v>EMA</v>
    <v>EMERA INCORPORATED (XTSE:EMA)</v>
    <v>46273</v>
    <v>1729910</v>
    <v>1998</v>
  </rv>
  <rv s="2">
    <v>138</v>
  </rv>
  <rv s="0">
    <v>https://www.bing.com/financeapi/forcetrigger?t=apmhtc&amp;q=BVMF%3aENEV3&amp;form=skydnc</v>
    <v>Learn more on Bing</v>
  </rv>
  <rv s="3">
    <v>7</v>
    <v>Eneva SA (BVMF:ENEV3)</v>
    <v>2</v>
    <v>45</v>
    <v>Finance</v>
    <v>33</v>
    <v>en</v>
    <v>apmhtc</v>
    <v>268435456</v>
    <v>1</v>
    <v>Powered by Refinitiv</v>
    <v>16.420000000000002</v>
    <v>9.9</v>
    <v>0.7298</v>
    <v>0</v>
    <v>0</v>
    <v>BRL</v>
    <v>ENEVA SA, formerly known as MPX Energia SA, is a Brazil-based company principally engaged in the energy sector. The Company’s activities are divided into four operational segments: Gas-powered Thermal Plants, involved in operation of gas thermal power plants in Parnaiba Complex, located in the State of Maranhao; Upstream, dedicated to the exploration, development, production and commercialization of oil and natural gas and its derivatives; Coal-powered Thermal Plants, engaged in the operation of coal thermal power plants located in the States of Maranhao and Ceara; and Commercialization of Energy, focused on the sale of energy generated by the Firm’s power plants. The Company operates by the number of subsidiaries, including Eneva Comercializadora de Energia Ltda, Centrais Termeletricas Sao Marcos SA and Parnaiba BV, among others.</v>
    <v>1490</v>
    <v>B3 - Brazil Stock Exchange</v>
    <v>BVMF</v>
    <v>BVMF</v>
    <v>Praia de Botafogo, 501 Torre Corcovado, sala 404 B, BOTAFOGO, RIO DE JANEIRO, 22.250-040 BR</v>
    <v>11.67</v>
    <v>Electrical Utilities &amp; IPPs</v>
    <v>Stock</v>
    <v>45057.593474478905</v>
    <v>140</v>
    <v>11.47</v>
    <v>18460263800</v>
    <v>Eneva SA</v>
    <v>Eneva SA</v>
    <v>11.5</v>
    <v>11.65</v>
    <v>11.65</v>
    <v>1584572000</v>
    <v>ENEV3</v>
    <v>Eneva SA (BVMF:ENEV3)</v>
    <v>510300</v>
    <v>5979630</v>
    <v>2001</v>
  </rv>
  <rv s="2">
    <v>141</v>
  </rv>
  <rv s="0">
    <v>https://www.bing.com/financeapi/forcetrigger?t=aczo5r&amp;q=XSGO%3aECL&amp;form=skydnc</v>
    <v>Learn more on Bing</v>
  </rv>
  <rv s="3">
    <v>7</v>
    <v>ENGIE Energia Chile SA (XSGO:ECL)</v>
    <v>2</v>
    <v>8</v>
    <v>Finance</v>
    <v>9</v>
    <v>en</v>
    <v>aczo5r</v>
    <v>268435456</v>
    <v>1</v>
    <v>Powered by Refinitiv</v>
    <v>678</v>
    <v>330.1</v>
    <v>0.94350000000000001</v>
    <v>-6.71</v>
    <v>-1.0003E-2</v>
    <v>CLP</v>
    <v>Engie Energia Chile SA, formerly Empresa Electrica Del Norte Grande SA, is a Chile-based company, which is primarily engaged in the energy sector. The Company’s activities comprise the production, transportation and distribution of electric energy and natural gas; the purchase, sale and transportation of liquid, solid and gaseous fuels; as well as the provision of engineering consulting services. The Company operates through such subsidiaries as Electroandina S.A., Gasoducto Nor Andino S.A., Gasoducto Nor Andino Argentina S.A., Central Termoelectrica Andina S.A., Energia del Pacifico Ltda., Edelnor Transmision S.A., Distrinor S.A. and Inversiones Hornitos S.A. The Company is owned by GDF Suez Energy Chile SA.</v>
    <v>934</v>
    <v>Santiago Stock Exchange</v>
    <v>XSGO</v>
    <v>XSGO</v>
    <v>Av. Apoquindo 3721 Piso 6, LAS CONDES, SANTIAGO CL</v>
    <v>664.06</v>
    <v>Electrical Utilities &amp; IPPs</v>
    <v>Stock</v>
    <v>45057</v>
    <v>143</v>
    <v>664.06</v>
    <v>699461038600</v>
    <v>ENGIE Energia Chile SA</v>
    <v>ENGIE Energia Chile SA</v>
    <v>664.06</v>
    <v>670.77</v>
    <v>664.06</v>
    <v>1053310000</v>
    <v>ECL</v>
    <v>ENGIE Energia Chile SA (XSGO:ECL)</v>
    <v>17036</v>
    <v>1506660</v>
    <v>1983</v>
  </rv>
  <rv s="2">
    <v>144</v>
  </rv>
  <rv s="0">
    <v>https://www.bing.com/financeapi/forcetrigger?t=anbfa2&amp;q=XTAI%3a2603&amp;form=skydnc</v>
    <v>Learn more on Bing</v>
  </rv>
  <rv s="1">
    <v>0</v>
    <v>EVERGREEN MARINE CORP. (TAIWAN) LTD. (XTAI:2603)</v>
    <v>2</v>
    <v>46</v>
    <v>Finance</v>
    <v>47</v>
    <v>en</v>
    <v>anbfa2</v>
    <v>268435456</v>
    <v>1</v>
    <v>Powered by Refinitiv</v>
    <v>356.41</v>
    <v>131.5</v>
    <v>2.1429</v>
    <v>-4</v>
    <v>-2.5805999999999999E-2</v>
    <v>TWD</v>
    <v>Evergreen Marine Corp Taiwan Ltd is a Taiwan-based company mainly engaged in the cargo container shipping business. The Company is engaged in the regular container shipping business, and the provision of ancillary logistics services such as wharf handling services and inland transportation services. The Company is also engaged in the provision of related services through operating an e-commerce website. The operating routes include transpacific routes, Far East-Europe routes and Mediterranean routes, Far East-Central and South America routes and African routes, Far East-Middle East routes, Red Sea routes, India and Pakistan routes and Australia routes, as well as Asian offshore routes. The Company operates in Taiwan, the Americas, Europe and Asia markets.</v>
    <v>4966</v>
    <v>Taiwan Stock Exchange</v>
    <v>XTAI</v>
    <v>XTAI</v>
    <v>No.166, Section 2, Minsheng East Road, Jhongshan District, TAIPEI, TAIPEI, 104 TW</v>
    <v>154.5</v>
    <v>Freight &amp; Logistics Services</v>
    <v>Stock</v>
    <v>45057.397638888891</v>
    <v>146</v>
    <v>151</v>
    <v>319579420000</v>
    <v>EVERGREEN MARINE CORP. (TAIWAN) LTD.</v>
    <v>EVERGREEN MARINE CORP. (TAIWAN) LTD.</v>
    <v>153.5</v>
    <v>0.96</v>
    <v>155</v>
    <v>151</v>
    <v>2116420000</v>
    <v>2603</v>
    <v>EVERGREEN MARINE CORP. (TAIWAN) LTD. (XTAI:2603)</v>
    <v>15983482</v>
    <v>21689210</v>
    <v>1968</v>
  </rv>
  <rv s="2">
    <v>147</v>
  </rv>
  <rv s="0">
    <v>https://www.bing.com/financeapi/forcetrigger?t=am43vh&amp;q=XJSE%3aEXX&amp;form=skydnc</v>
    <v>Learn more on Bing</v>
  </rv>
  <rv s="1">
    <v>0</v>
    <v>Exxaro Resources Limited (XJSE:EXX)</v>
    <v>2</v>
    <v>48</v>
    <v>Finance</v>
    <v>33</v>
    <v>en</v>
    <v>am43vh</v>
    <v>268435456</v>
    <v>1</v>
    <v>Powered by Refinitiv</v>
    <v>23763</v>
    <v>17112</v>
    <v>0.88429999999999997</v>
    <v>-552</v>
    <v>-3.0920999999999997E-2</v>
    <v>ZAc</v>
    <v>Exxaro Resources Limited is a South Africa-based diversified resources company. The Company has business interests in South Africa, Europe, Republic of the Congo and the United States. It produces coal, ferrous, iron ore and renewable energy. Its projects include Belfast Coal Mine, which produces thermal coal mine of 6,000 kilogram at a projected volume of 2.2 million tons per annum; Grootegeluk Load Out Station possesses two rail Load Out Stations, namely the Semisoft Coking Coal Load Out Station and the D8 Load out Station; Grootegeluk 6 Project is a plant for coal and power station coal; Leeuwpan Lifex Extension that produces thermal and metallurgical coal to both the domestic and export markets; Mafube Life Extension cast mine, located East of Middleburg in the Mpumalanga province, comprises a crushing and conveyance system from Nooitgedacht mining operations to the existing Springboklaagte ROM stockpile. Its Matla Life of Mine include Relocation of Matla Mine 1, and others.</v>
    <v>6745</v>
    <v>Johannesburg Stock Exchange</v>
    <v>XJSE</v>
    <v>XJSE</v>
    <v>Roger Dyason Road, Pretoria West 0183, PRETORIA, GAUTENG, 0001 ZA</v>
    <v>17902</v>
    <v>Coal</v>
    <v>Stock</v>
    <v>45057.593055555553</v>
    <v>149</v>
    <v>17112</v>
    <v>62357950000</v>
    <v>Exxaro Resources Limited</v>
    <v>Exxaro Resources Limited</v>
    <v>17520</v>
    <v>3.12</v>
    <v>17852</v>
    <v>17300</v>
    <v>349305100</v>
    <v>EXX</v>
    <v>Exxaro Resources Limited (XJSE:EXX)</v>
    <v>315952</v>
    <v>727460</v>
    <v>2000</v>
  </rv>
  <rv s="2">
    <v>150</v>
  </rv>
  <rv s="0">
    <v>https://www.bing.com/financeapi/forcetrigger?t=a1squ2&amp;q=XNYS%3aFE&amp;form=skydnc</v>
    <v>Learn more on Bing</v>
  </rv>
  <rv s="1">
    <v>0</v>
    <v>FIRSTENERGY CORP. (XNYS:FE)</v>
    <v>2</v>
    <v>5</v>
    <v>Finance</v>
    <v>6</v>
    <v>en</v>
    <v>a1squ2</v>
    <v>268435456</v>
    <v>1</v>
    <v>Powered by Refinitiv</v>
    <v>43.695</v>
    <v>35.32</v>
    <v>0.43469999999999998</v>
    <v>-0.04</v>
    <v>-1.011E-3</v>
    <v>USD</v>
    <v>FirstEnergy Corp (FirstEnergy) and its subsidiaries are principally involved in the transmission, distribution, and generation of electricity. The Company operates through two segments: Regulated Distribution and Regulated Transmission segments. The Regulated Distribution distributes electricity through FirstEnergy’s ten utility operating companies, serving customers Ohio, Pennsylvania, West Virginia, Maryland, New Jersey, and New York, and purchases power for its POLR, SOS, SSO and default service requirements in Ohio, Pennsylvania, New Jersey, and Maryland. This segment also controls approximately 3,580 megawatts (MWs) of regulated electric generation capacity located primarily in West Virginia and Virginia. The Regulated Transmission provides transmission infrastructure owned and operated by the Transmission Companies and certain of FirstEnergy's utilities (JCP&amp;L, MP, PE and WP) to transmit electricity from generation sources to distribution facilities.</v>
    <v>12335</v>
    <v>New York Stock Exchange</v>
    <v>XNYS</v>
    <v>XNYS</v>
    <v>76 S Main St, AKRON, OH, 44308-1890 US</v>
    <v>39.729999999999997</v>
    <v>Electrical Utilities &amp; IPPs</v>
    <v>Stock</v>
    <v>45057.603841203127</v>
    <v>152</v>
    <v>39.225000000000001</v>
    <v>22644242657</v>
    <v>FIRSTENERGY CORP.</v>
    <v>FIRSTENERGY CORP.</v>
    <v>39.57</v>
    <v>55.369</v>
    <v>39.57</v>
    <v>39.53</v>
    <v>572836900</v>
    <v>FE</v>
    <v>FIRSTENERGY CORP. (XNYS:FE)</v>
    <v>493304</v>
    <v>4632729</v>
    <v>1996</v>
  </rv>
  <rv s="2">
    <v>153</v>
  </rv>
  <rv s="0">
    <v>https://www.bing.com/financeapi/forcetrigger?t=a1t2ur&amp;q=XNYS%3aFLR&amp;form=skydnc</v>
    <v>Learn more on Bing</v>
  </rv>
  <rv s="1">
    <v>0</v>
    <v>FLUOR CORPORATION. (XNYS:FLR)</v>
    <v>2</v>
    <v>5</v>
    <v>Finance</v>
    <v>6</v>
    <v>en</v>
    <v>a1t2ur</v>
    <v>268435456</v>
    <v>1</v>
    <v>Powered by Refinitiv</v>
    <v>38.200000000000003</v>
    <v>21.675000000000001</v>
    <v>2.302</v>
    <v>-0.34499999999999997</v>
    <v>-1.2816000000000001E-2</v>
    <v>USD</v>
    <v>Fluor Corporation is a holding company that provides engineering, procurement, construction (EPC), fabrication and modularization, and project management services. Its segments include Energy Solutions, Urban Solutions and Mission Solutions. The Energy Solutions segment provides solutions to the energy transition market, including asset decarbonization, carbon capture, renewable fuels, waste-to-energy, green chemicals, hydrogen, nuclear power and other low-carbon energy sources. The Urban Solutions segment provides EPC and project management services to the infrastructure, advanced technologies and manufacturing, life sciences and mining and metals industries, as well as professional staffing services. The Mission Solutions segment is focused on federal agencies across the United States Government and international opportunities and includes the Department of Energy, the Department of Defense, the Federal Emergency Management Agency and intelligence agencies.</v>
    <v>39576</v>
    <v>New York Stock Exchange</v>
    <v>XNYS</v>
    <v>XNYS</v>
    <v>6700 Las Colinas Blvd, IRVING, TX, 75039 US</v>
    <v>26.67</v>
    <v>Construction &amp; Engineering</v>
    <v>Stock</v>
    <v>45057.603773414063</v>
    <v>155</v>
    <v>26.375</v>
    <v>3855949000</v>
    <v>FLUOR CORPORATION.</v>
    <v>FLUOR CORPORATION.</v>
    <v>26.41</v>
    <v>40.533299999999997</v>
    <v>26.92</v>
    <v>26.574999999999999</v>
    <v>143237400</v>
    <v>FLR</v>
    <v>FLUOR CORPORATION. (XNYS:FLR)</v>
    <v>179499</v>
    <v>1530402</v>
    <v>2000</v>
  </rv>
  <rv s="2">
    <v>156</v>
  </rv>
  <rv s="0">
    <v>https://www.bing.com/financeapi/forcetrigger?t=anaj9c&amp;q=XTAI%3a1326&amp;form=skydnc</v>
    <v>Learn more on Bing</v>
  </rv>
  <rv s="1">
    <v>0</v>
    <v>FORMOSA CHEMICALS &amp; FIBRE CORPORATION (XTAI:1326)</v>
    <v>2</v>
    <v>46</v>
    <v>Finance</v>
    <v>47</v>
    <v>en</v>
    <v>anaj9c</v>
    <v>268435456</v>
    <v>1</v>
    <v>Powered by Refinitiv</v>
    <v>82.6</v>
    <v>64.3</v>
    <v>0.68120000000000003</v>
    <v>-0.5</v>
    <v>-7.3099999999999997E-3</v>
    <v>TWD</v>
    <v>Formosa Chemicals &amp; Fibre Corp is a Taiwan-based company principally engaged in the manufacture and sale of chemical products. The main products of the Company include petrochemical plastic raw materials, synthetic fiber products and common fluid products. Its petrochemical plastic raw material products include benzene, paraxylene (PX), o-xylene (OX), toluene, styrene monomer (SM), phenol, acetone, pure terephthalic acid (PTA), polystyrene (PS), polypropylene (PP) and polycarbonate resin (PC), among others. Its synthetic fiber products include mirabilite, synthetic fiber yarn, cotton yarn, blended yarn, staple fiber cloth, long-fiber cloth and nylon yarn, among others. Its common fluid products include electricity, filtered water, chilled water, soft water, pure water and steam. The Company operates businesses in Mainland China, Asia, the Middle East, America and Europe, among others.</v>
    <v>18585</v>
    <v>Taiwan Stock Exchange</v>
    <v>XTAI</v>
    <v>XTAI</v>
    <v>No. 359, Section 3, Chungshan Road, Chung Chuang Li, CHANGHUA, CHANGHUA, 500 TW</v>
    <v>68.400000000000006</v>
    <v>Chemicals</v>
    <v>Stock</v>
    <v>45057.397557870368</v>
    <v>158</v>
    <v>67.8</v>
    <v>397974597300</v>
    <v>FORMOSA CHEMICALS &amp; FIBRE CORPORATION</v>
    <v>FORMOSA CHEMICALS &amp; FIBRE CORPORATION</v>
    <v>68.400000000000006</v>
    <v>747.8</v>
    <v>68.400000000000006</v>
    <v>67.900000000000006</v>
    <v>5861187000</v>
    <v>1326</v>
    <v>FORMOSA CHEMICALS &amp; FIBRE CORPORATION (XTAI:1326)</v>
    <v>1416119</v>
    <v>1901380</v>
    <v>1965</v>
  </rv>
  <rv s="2">
    <v>159</v>
  </rv>
  <rv s="0">
    <v>https://www.bing.com/financeapi/forcetrigger?t=anakk2&amp;q=XTAI%3a1434&amp;form=skydnc</v>
    <v>Learn more on Bing</v>
  </rv>
  <rv s="1">
    <v>0</v>
    <v>FORMOSA TAFFETA CO.,LTD (XTAI:1434)</v>
    <v>2</v>
    <v>46</v>
    <v>Finance</v>
    <v>47</v>
    <v>en</v>
    <v>anakk2</v>
    <v>268435456</v>
    <v>1</v>
    <v>Powered by Refinitiv</v>
    <v>28.4</v>
    <v>25.5</v>
    <v>0.30830000000000002</v>
    <v>-0.05</v>
    <v>-1.8079999999999999E-3</v>
    <v>TWD</v>
    <v>Formosa Taffeta Co Ltd is a Taiwan-based company mainly engaged in the manufacture and sale of textile products, as well as the operation of gas stations. The weaving business, dyeing business and works business are engaged in the provision of blended fabrics, staple fiber fabrics, long and short woven fabrics, polyamine and polyester fabrics, and various plain woven fabrics. The cords business and industrial materials business are engaged in the provision of polyamine and polyester tire cords, pure cotton yarns, blended yarns, functional yarns, special protective yarns and fabrics, medical care fabrics, bulletproof fabrics, carbon fiber fabrics, composite fabrics and plastic bags. The oil products business is engaged in the operation of gas stations to sell gasoline, diesel and kerosene products, and the provision of car wash services. The formosa technology business is engaged in the assembly, testing, module processing, research and development of various integrated circuits.</v>
    <v>7448</v>
    <v>Taiwan Stock Exchange</v>
    <v>XTAI</v>
    <v>XTAI</v>
    <v>No.317, Shulion Road, Lioujhong Li, DOULIOU, YUNLIN, 640 TW</v>
    <v>27.65</v>
    <v>Textiles &amp; Apparel</v>
    <v>Stock</v>
    <v>45057.397557870368</v>
    <v>161</v>
    <v>27.5</v>
    <v>46496754000</v>
    <v>FORMOSA TAFFETA CO.,LTD</v>
    <v>FORMOSA TAFFETA CO.,LTD</v>
    <v>27.65</v>
    <v>15.87</v>
    <v>27.65</v>
    <v>27.6</v>
    <v>1684665000</v>
    <v>1434</v>
    <v>FORMOSA TAFFETA CO.,LTD (XTAI:1434)</v>
    <v>790221</v>
    <v>1082150</v>
    <v>1973</v>
  </rv>
  <rv s="2">
    <v>162</v>
  </rv>
  <rv s="0">
    <v>https://www.bing.com/financeapi/forcetrigger?t=alccsm&amp;q=XMEX%3aFCX*&amp;form=skydnc</v>
    <v>Learn more on Bing</v>
  </rv>
  <rv s="3">
    <v>7</v>
    <v>FREEPORT-MCMORAN INC. (XMEX:FCX*)</v>
    <v>2</v>
    <v>49</v>
    <v>Finance</v>
    <v>9</v>
    <v>en</v>
    <v>alccsm</v>
    <v>268435456</v>
    <v>1</v>
    <v>Powered by Refinitiv</v>
    <v>874.8</v>
    <v>519</v>
    <v>1.9906999999999999</v>
    <v>-26</v>
    <v>-3.9695000000000001E-2</v>
    <v>MXN</v>
    <v>Freeport-McMoRan Inc. (FCX) is a mining company. The Company operates through geographical assets with proven and probable reserves of copper, gold and molybdenum, and traded copper producer. The Company's segments include refined copper products, copper in concentrate, gold, molybdenum, oil and other. The Company's segments include the Morenci, Cerro Verde, Grasberg copper mines, the Rod &amp; Refining operations and the United States (U.S.) Oil and Gas Operations. The Company has organized its operations into five divisions, which include North America copper mines, South America mining, Indonesia mining and Molybdenum mines. The Company's portfolio of assets includes the Grasberg minerals district in Indonesia, copper and gold deposits, and mining operations in the Americas, including the large-scale Morenci minerals district in North America and the Cerro Verde operation in South America.</v>
    <v>25600</v>
    <v>Mexican Stock Exchange</v>
    <v>XMEX</v>
    <v>XMEX</v>
    <v>333 N Central Ave, PHOENIX, AZ, 85004 US</v>
    <v>629</v>
    <v>Metals &amp; Mining</v>
    <v>Stock</v>
    <v>45056.743715277778</v>
    <v>164</v>
    <v>629</v>
    <v>52544270000</v>
    <v>FREEPORT-MCMORAN INC.</v>
    <v>FREEPORT-MCMORAN INC.</v>
    <v>629</v>
    <v>655</v>
    <v>629</v>
    <v>1433286000</v>
    <v>FCX*</v>
    <v>FREEPORT-MCMORAN INC. (XMEX:FCX*)</v>
    <v>2</v>
    <v>11668440</v>
    <v>1987</v>
  </rv>
  <rv s="2">
    <v>165</v>
  </rv>
  <rv s="0">
    <v>https://www.bing.com/financeapi/forcetrigger?t=ao91z2&amp;q=XLON%3aGLEN&amp;form=skydnc</v>
    <v>Learn more on Bing</v>
  </rv>
  <rv s="1">
    <v>0</v>
    <v>GLENCORE PLC (XLON:GLEN)</v>
    <v>2</v>
    <v>23</v>
    <v>Finance</v>
    <v>24</v>
    <v>en</v>
    <v>ao91z2</v>
    <v>268435456</v>
    <v>1</v>
    <v>Powered by Refinitiv</v>
    <v>584.5</v>
    <v>387.495</v>
    <v>1.7665999999999999</v>
    <v>-18.45</v>
    <v>-4.1447000000000005E-2</v>
    <v>GBp</v>
    <v>Glencore PLC is a Switzerland-based producer and marketer of natural resources. The Company produces and markets a diverse range of metals and minerals - such as copper, cobalt, zinc, nickel and ferroalloys - and markets aluminium/alumina and iron ore from third parties. The Company is a producer and marketer of coal, with mines in Australia, Africa and South America - and a marketer of crude oil, refined products and natural gas. The Company physically source commodities and products from its global supplier base - and sell them to customers all over the world, transporting commodities by sea, rail and truck, storing, processing, and delivering them. The Company is also involved in the recycling of copper and precious metals.</v>
    <v>81706</v>
    <v>London Stock Exchange</v>
    <v>XLON</v>
    <v>XLON</v>
    <v>Baarermattstrasse 3, P.O. Box 1363, BAAR, ZUG, 6341 CH</v>
    <v>446.55</v>
    <v>Metals &amp; Mining</v>
    <v>Stock</v>
    <v>45057.593314328122</v>
    <v>167</v>
    <v>426.05</v>
    <v>55751390000</v>
    <v>GLENCORE PLC</v>
    <v>GLENCORE PLC</v>
    <v>443.05</v>
    <v>4.0671999999999997</v>
    <v>445.15</v>
    <v>426.7</v>
    <v>12524180000</v>
    <v>GLEN</v>
    <v>GLENCORE PLC (XLON:GLEN)</v>
    <v>15468779</v>
    <v>29933470</v>
    <v>2011</v>
  </rv>
  <rv s="2">
    <v>168</v>
  </rv>
  <rv s="0">
    <v>https://www.bing.com/financeapi/forcetrigger?t=ah51sm&amp;q=XHKG%3a512&amp;form=skydnc</v>
    <v>Learn more on Bing</v>
  </rv>
  <rv s="7">
    <v>20</v>
    <v>GRAND PHARMACEUTICAL GROUP LIMITED (XHKG:512)</v>
    <v>2</v>
    <v>21</v>
    <v>Finance</v>
    <v>22</v>
    <v>en</v>
    <v>ah51sm</v>
    <v>268435456</v>
    <v>1</v>
    <v>Powered by Refinitiv</v>
    <v>5.4</v>
    <v>3.28</v>
    <v>0.71599999999999997</v>
    <v>0.01</v>
    <v>1.946E-3</v>
    <v>0</v>
    <v>0</v>
    <v>HKD</v>
    <v>Grand Pharmaceutical Group Ltd, formerly China Grand Pharmaceutical and Healthcare Holdings Ltd is a Hong Kong-based investment holding company principally engaged in the manufacturing and sales of pharmaceutical preparations and medical devices. The Company is principally engaged in manufacturing and sales of pharmaceutical preparations and medical devices, bio-technology products, nutrition products, specialized pharmaceutical raw materials and other products. The main products of the Company cover the anti-tumor, cardiovascular emergency pharmaceutical products and advanced cerebro-cardiovascular intervention advanced medical devices, anti-virus and anti-infection, respiratory and ear-nose-throat (ENT), bio-health products and specialized pharmaceutical ingredients.</v>
    <v>10172</v>
    <v>Hong Kong Stock Exchange</v>
    <v>XHKG</v>
    <v>XHKG</v>
    <v>Units 3302, The Center, 99 Queen's Road Central HK</v>
    <v>5.22</v>
    <v>Pharmaceuticals</v>
    <v>Stock</v>
    <v>45057.339278876563</v>
    <v>170</v>
    <v>5.07</v>
    <v>18067320000</v>
    <v>GRAND PHARMACEUTICAL GROUP LIMITED</v>
    <v>GRAND PHARMACEUTICAL GROUP LIMITED</v>
    <v>5.21</v>
    <v>8.7899999999999991</v>
    <v>5.14</v>
    <v>5.15</v>
    <v>5.15</v>
    <v>3549571000</v>
    <v>512</v>
    <v>GRAND PHARMACEUTICAL GROUP LIMITED (XHKG:512)</v>
    <v>1794500</v>
    <v>3964480</v>
    <v>1995</v>
  </rv>
  <rv s="2">
    <v>171</v>
  </rv>
  <rv s="0">
    <v>https://www.bing.com/financeapi/forcetrigger?t=addu52&amp;q=XSHE%3a200539&amp;form=skydnc</v>
    <v>Learn more on Bing</v>
  </rv>
  <rv s="1">
    <v>0</v>
    <v>GUANGDONG ELECTRIC POWER DEVELOPMENT CO., LTD (XSHE:200539)</v>
    <v>2</v>
    <v>50</v>
    <v>Finance</v>
    <v>33</v>
    <v>en</v>
    <v>addu52</v>
    <v>268435456</v>
    <v>1</v>
    <v>Powered by Refinitiv</v>
    <v>2.31</v>
    <v>1.95</v>
    <v>0.51329999999999998</v>
    <v>0.02</v>
    <v>8.9689999999999995E-3</v>
    <v>HKD</v>
    <v>GUANGDONG ELECTRIC POWER DEVELOPMENT CO.,LTD is a China-based company principally engaged in the investment, construction, operation and management of electric power projects, as well as the production and distribution of electric power. The Company is mainly involved in coal-burning power generation through the development, construction and operation of large-scale coal-burning power generating plants. The Company is also engaged in clean energy projects, including Liquefied Natural Gas (LNG) power generation, wind power generation and hydroelectric generation. The Company mainly operates its business in Guangdong Province, China.</v>
    <v>8837</v>
    <v>Shenzhen Stock Exchange</v>
    <v>XSHE</v>
    <v>XSHE</v>
    <v>33-36F, South Tower, Yuedian Plaza, No.2, Tianhe East Road, GUANGZHOU, GUANGDONG, 510630 CN</v>
    <v>2.27</v>
    <v>Electrical Utilities &amp; IPPs</v>
    <v>Stock</v>
    <v>45057.353761574072</v>
    <v>173</v>
    <v>2.2200000000000002</v>
    <v>27481200000</v>
    <v>GUANGDONG ELECTRIC POWER DEVELOPMENT CO., LTD</v>
    <v>GUANGDONG ELECTRIC POWER DEVELOPMENT CO., LTD</v>
    <v>2.2200000000000002</v>
    <v>0</v>
    <v>2.23</v>
    <v>2.25</v>
    <v>5250284000</v>
    <v>200539</v>
    <v>GUANGDONG ELECTRIC POWER DEVELOPMENT CO., LTD (XSHE:200539)</v>
    <v>1262500</v>
    <v>30783450</v>
    <v>1996</v>
  </rv>
  <rv s="2">
    <v>174</v>
  </rv>
  <rv s="0">
    <v>https://www.bing.com/financeapi/forcetrigger?t=bn94vh&amp;q=XIDX%3aGGRM&amp;form=skydnc</v>
    <v>Learn more on Bing</v>
  </rv>
  <rv s="3">
    <v>7</v>
    <v>PT Gudang Garam Tbk (XIDX:GGRM)</v>
    <v>2</v>
    <v>51</v>
    <v>Finance</v>
    <v>15</v>
    <v>en</v>
    <v>bn94vh</v>
    <v>268435456</v>
    <v>1</v>
    <v>Powered by Refinitiv</v>
    <v>32125</v>
    <v>16500</v>
    <v>0.84670000000000001</v>
    <v>-1300</v>
    <v>-4.3624000000000003E-2</v>
    <v>IDR</v>
    <v>PT Gudang Garam Tbk is an Indonesia-based company that is engaged in the cigarette industry and other related cigarette industry activities. The Company’s segments include cigarettes, paperboards, infrastructure, and others. The Company’s products range from sigaret kretek klobot (SKL) or corn husk-wrapped clove cigarettes, sigaret kretek linting tangan (SKT) or hand-rolled clove cigarettes, up to sigaret kretek linting mesin (SKM) or machine-rolled clove cigarettes. The Company’s brands include Gudang Garam Signature Mild, Gudang Garam Signature, Gudang Garam Djaja, Gudang Garam Merah, Gudang Garam International, Sriwedari, Surya Professional, Surya Pro Mild, Surya Exclusive, GG Mild, GG Shiver, GG Move, Klobot, and Gudang Garam Deluxe. Gudang Garam Deluxe is a kretek clove cigarette made of chopped tobacco and cloves. Its subsidiaries include PT Surya Pamenang, PT Surya Madistrindo, PT Surya Air, PT Graha Surya Media, PT Surya Inti Tembakau, Galaxy Prime Ltd. and Prime Galaxy Ltd.</v>
    <v>31559</v>
    <v>Indonesia Stock Exchange</v>
    <v>XIDX</v>
    <v>XIDX</v>
    <v>Jl. Jend. A. Yani No. 75-79, JAKARTA, DKI JAKARTA, 10510 ID</v>
    <v>29975</v>
    <v>Food &amp; Tobacco</v>
    <v>Stock</v>
    <v>45057.34375</v>
    <v>176</v>
    <v>28300</v>
    <v>57337820000000</v>
    <v>PT Gudang Garam Tbk</v>
    <v>PT Gudang Garam Tbk</v>
    <v>29500</v>
    <v>29800</v>
    <v>28500</v>
    <v>1924088000</v>
    <v>GGRM</v>
    <v>PT Gudang Garam Tbk (XIDX:GGRM)</v>
    <v>4517300</v>
    <v>2120578.5713999998</v>
    <v>1971</v>
  </rv>
  <rv s="2">
    <v>177</v>
  </rv>
  <rv s="0">
    <v>https://www.bing.com/financeapi/forcetrigger?t=ahhwhw&amp;q=XNSE%3aGMDCLTD&amp;form=skydnc</v>
    <v>Learn more on Bing</v>
  </rv>
  <rv s="1">
    <v>0</v>
    <v>GUJARAT MINERAL DEVELOPMENT CORPORATION LIMITED (XNSE:GMDCLTD)</v>
    <v>2</v>
    <v>25</v>
    <v>Finance</v>
    <v>26</v>
    <v>en</v>
    <v>ahhwhw</v>
    <v>268435456</v>
    <v>1</v>
    <v>Powered by Refinitiv</v>
    <v>187.5</v>
    <v>121.05</v>
    <v>1.5871</v>
    <v>4.7</v>
    <v>3.0649000000000003E-2</v>
    <v>INR</v>
    <v>Gujarat Mineral Development Corporation Limited is an India-based holding company. The Company operates through two segments: Mining and Power. The Company's projects include Lignite, Bauxite, Fluorspar, Multi-Metal, Manganese, Power, Wind and Solar. The Company operates five lignite mines, namely, Mata-No-Madh, Rajpardi, Tadkeshwar, Bhavnagar and Umarsar Lignite Mines. The Company has bauxite mining operations at its Mewasa Bauxite Mines in Devbhoomi Dwarka, district of Gujarat. The Company's Fluorspar project is located at Kadipani, district of Baroda. The Company's Multi-Metal project is located at Ambaji, district of Banaskantha. The Company's Manganese project is located at Shivrajpur, district of Panchmahal. Its Power project is located at Nani Chher, district of Kutch. The Company's Wind Farm projects of 200.9 megawatts are situated at different locations in Gujarat, and a five-megawatt peak Solar Power Project is situated at Panandhro Lignite Project.</v>
    <v>1085</v>
    <v>National Stock Exchange of India</v>
    <v>XNSE</v>
    <v>XNSE</v>
    <v>132 feet - Ring Road,, Vastrapur,, AHMEDABAD, GUJARAT, 380052 IN</v>
    <v>160.19999999999999</v>
    <v>Coal</v>
    <v>Stock</v>
    <v>45057.488425925927</v>
    <v>179</v>
    <v>153.35</v>
    <v>48765300000</v>
    <v>GUJARAT MINERAL DEVELOPMENT CORPORATION LIMITED</v>
    <v>GUJARAT MINERAL DEVELOPMENT CORPORATION LIMITED</v>
    <v>153.35</v>
    <v>5.19</v>
    <v>153.35</v>
    <v>158.05000000000001</v>
    <v>318000000</v>
    <v>GMDCLTD</v>
    <v>GUJARAT MINERAL DEVELOPMENT CORPORATION LIMITED (XNSE:GMDCLTD)</v>
    <v>3028558</v>
    <v>4496130</v>
    <v>1963</v>
  </rv>
  <rv s="2">
    <v>180</v>
  </rv>
  <rv s="0">
    <v>https://www.bing.com/financeapi/forcetrigger?t=bn95jc&amp;q=XIDX%3aHMSP&amp;form=skydnc</v>
    <v>Learn more on Bing</v>
  </rv>
  <rv s="3">
    <v>7</v>
    <v>PT Hanjaya Mandala Sampoerna Tbk (XIDX:HMSP)</v>
    <v>2</v>
    <v>51</v>
    <v>Finance</v>
    <v>15</v>
    <v>en</v>
    <v>bn95jc</v>
    <v>268435456</v>
    <v>1</v>
    <v>Powered by Refinitiv</v>
    <v>1235</v>
    <v>780</v>
    <v>0.94979999999999998</v>
    <v>-25</v>
    <v>-2.5000000000000001E-2</v>
    <v>IDR</v>
    <v>PT Hanjaya Mandala Sampoerna Tbk is an Indonesia-based tobacco company. The Company is engaged in manufacturing; trading, including transportation/distribution and warehousing, as well as other supporting services activities; and other tobacco products industry. It is involved in producing the Machine-Made Kretek Low Tar (SKM LT) cigarette category in Indonesia. The Company manufactures, markets and distributes hand-rolled cigarettes (SKT) and machine-rolled clove cigarettes (SKM) cigarettes in Indonesia. It also markets and distributes machine-made white cigarettes produced by Philip Morris Indonesia (PMID). The Company also produces some of the kretek (clove) cigarette brand families, including Dji Sam Soe Magnum, Marlboro Filter Black and Sampoerna Kretek.</v>
    <v>20806</v>
    <v>Indonesia Stock Exchange</v>
    <v>XIDX</v>
    <v>XIDX</v>
    <v>One Pacific, Sudirman Central Business Distric (SCBD) Lantai 18 Jl. Jend. Sudirman Kav. 52-53, JAKARTA, DKI JAKARTA, 12190 ID</v>
    <v>1005</v>
    <v>Food &amp; Tobacco</v>
    <v>Stock</v>
    <v>45057.34375</v>
    <v>182</v>
    <v>975</v>
    <v>116318100000000</v>
    <v>PT Hanjaya Mandala Sampoerna Tbk</v>
    <v>PT Hanjaya Mandala Sampoerna Tbk</v>
    <v>1000</v>
    <v>1000</v>
    <v>975</v>
    <v>116318100000</v>
    <v>HMSP</v>
    <v>PT Hanjaya Mandala Sampoerna Tbk (XIDX:HMSP)</v>
    <v>71317200</v>
    <v>54893855.357100002</v>
    <v>1964</v>
  </rv>
  <rv s="2">
    <v>183</v>
  </rv>
  <rv s="0">
    <v>https://www.bing.com/financeapi/forcetrigger?t=af26a2&amp;q=XFRA%3a6HO&amp;form=skydnc</v>
    <v>Learn more on Bing</v>
  </rv>
  <rv s="1">
    <v>0</v>
    <v>Hokuriku Electric Power Company (XFRA:6HO)</v>
    <v>2</v>
    <v>52</v>
    <v>Finance</v>
    <v>15</v>
    <v>en</v>
    <v>af26a2</v>
    <v>268435456</v>
    <v>1</v>
    <v>Powered by Refinitiv</v>
    <v>9.1999999999999993</v>
    <v>2.94</v>
    <v>0.65480000000000005</v>
    <v>-0.02</v>
    <v>-4.5659999999999997E-3</v>
    <v>EUR</v>
    <v>Hokuriku Electric Power Company is a Japan-based company engaged in supply of electricity mainly to Toyama Prefecture, Ishikawa Prefecture, Fukui Prefecture and part of Gifu Prefecture. The Company is mainly engaged in general electricity business, such as supply of electricity. The segment is also engaged in the maintenance of power equipment, power related facility operation and management business, equipment maintenance and construction work business, manufacture and sale of materials and equipment, management and service of real estate, commercial business as well as information and communication business. The materials and equipment business is mainly engaged in the manufacture and sale of power products and equipment, such as concrete products, electricity meters, switches and transformers. The real estate management business includes the energy solution business, rental and management business of real estate, as well as staffing business.</v>
    <v>8593</v>
    <v>Deutsche Boerse AG</v>
    <v>XFRA</v>
    <v>XFRA</v>
    <v>15-1, Ushijima-cho, TOYAMA-SHI, TOYAMA-KEN, 930-8686 JP</v>
    <v>4.3600000000000003</v>
    <v>Electrical Utilities &amp; IPPs</v>
    <v>Stock</v>
    <v>45057.569444444445</v>
    <v>185</v>
    <v>4.3600000000000003</v>
    <v>140923600000</v>
    <v>Hokuriku Electric Power Company</v>
    <v>Hokuriku Electric Power Company</v>
    <v>4.3600000000000003</v>
    <v>17.45</v>
    <v>4.38</v>
    <v>4.3600000000000003</v>
    <v>210333700</v>
    <v>6HO</v>
    <v>Hokuriku Electric Power Company (XFRA:6HO)</v>
    <v>11</v>
    <v>726980</v>
    <v>1951</v>
  </rv>
  <rv s="2">
    <v>186</v>
  </rv>
  <rv s="0">
    <v>https://www.bing.com/financeapi/forcetrigger?t=a1ut3m&amp;q=XNAS%3aHON&amp;form=skydnc</v>
    <v>Learn more on Bing</v>
  </rv>
  <rv s="1">
    <v>0</v>
    <v>HONEYWELL INTERNATIONAL INC. (XNAS:HON)</v>
    <v>2</v>
    <v>5</v>
    <v>Finance</v>
    <v>6</v>
    <v>en</v>
    <v>a1ut3m</v>
    <v>268435456</v>
    <v>1</v>
    <v>Powered by Refinitiv</v>
    <v>220.96</v>
    <v>166.63</v>
    <v>1.0869</v>
    <v>-0.73499999999999999</v>
    <v>-3.7439999999999999E-3</v>
    <v>USD</v>
    <v>Honeywell International Inc. is a software-industrial company that provides technology solutions. The Company operates through four segments: Aerospace, Honeywell Building Technologies, Performance Materials and Technologies, and Safety and Productivity Solutions. The Aerospace segment supplies products, software and services for aircrafts that it sells to original equipment manufacturers (OEM) and other customers in various end markets. The Honeywell Building Technologies segment offers products, software, solutions and technologies that enable building owners and occupants to ensure their facilities are safe, energy efficient, sustainable and productive. The Performance Materials and Technologies segment is engaged in developing and manufacturing performance chemicals and materials, process technologies and automation solutions. The Safety and Productivity Solutions segment provides products and software that improve productivity, workplace safety, and asset performance to customers.</v>
    <v>97000</v>
    <v>Nasdaq Stock Market</v>
    <v>XNAS</v>
    <v>XNAS</v>
    <v>855 S. Mint Street, CHARLOTTE, NC, 28202 US</v>
    <v>196.02</v>
    <v>Consumer Goods Conglomerates</v>
    <v>Stock</v>
    <v>45057.603873066408</v>
    <v>188</v>
    <v>195.07</v>
    <v>131316100000</v>
    <v>HONEYWELL INTERNATIONAL INC.</v>
    <v>HONEYWELL INTERNATIONAL INC.</v>
    <v>195.93</v>
    <v>25.4876</v>
    <v>196.31</v>
    <v>195.57499999999999</v>
    <v>665431000</v>
    <v>HON</v>
    <v>HONEYWELL INTERNATIONAL INC. (XNAS:HON)</v>
    <v>236244</v>
    <v>2465994</v>
    <v>1999</v>
  </rv>
  <rv s="2">
    <v>189</v>
  </rv>
  <rv s="0">
    <v>https://www.bing.com/financeapi/forcetrigger?t=ah4fc7&amp;q=XHKG%3a336&amp;form=skydnc</v>
    <v>Learn more on Bing</v>
  </rv>
  <rv s="7">
    <v>20</v>
    <v>Huabao International Holdings Limited (XHKG:336)</v>
    <v>2</v>
    <v>21</v>
    <v>Finance</v>
    <v>22</v>
    <v>en</v>
    <v>ah4fc7</v>
    <v>268435456</v>
    <v>1</v>
    <v>Powered by Refinitiv</v>
    <v>7.8730000000000002</v>
    <v>3.03</v>
    <v>0.73380000000000001</v>
    <v>0.04</v>
    <v>1.1904999999999999E-2</v>
    <v>0</v>
    <v>0</v>
    <v>HKD</v>
    <v>Huabao International Holdings Limited is a Hong Kong-based investment holding company principally engaged in flavors and tobacco-related businesses. The Company operates through five segments. Flavors segment is engaged in the research and development, production and sales of flavors products. Reconstituted Tobacco Leaves segment is engaged in the research and development, production and sales of paper-making reconstituted tobacco leaves. Aroma Raw Materials segment is engaged in the research and development, production and sales of aroma raw materials products. Fragrances segment is engaged in the research and development, production and sales of fragrances products. The New Materials segment is engaged in the research and development, production and sales of new materials products that are applicable to tobacco industry.</v>
    <v>3875</v>
    <v>Hong Kong Stock Exchange</v>
    <v>XHKG</v>
    <v>XHKG</v>
    <v>Suite 3008, 30th Floor, Central Plaza, 18 Harbour Road, Wanchai HK</v>
    <v>3.42</v>
    <v>Chemicals</v>
    <v>Stock</v>
    <v>45057.339278876563</v>
    <v>191</v>
    <v>3.3</v>
    <v>10852550000</v>
    <v>Huabao International Holdings Limited</v>
    <v>Huabao International Holdings Limited</v>
    <v>3.36</v>
    <v>15.73</v>
    <v>3.36</v>
    <v>3.4</v>
    <v>3.4</v>
    <v>3229927000</v>
    <v>336</v>
    <v>Huabao International Holdings Limited (XHKG:336)</v>
    <v>1075000</v>
    <v>1706000</v>
    <v>1991</v>
  </rv>
  <rv s="2">
    <v>192</v>
  </rv>
  <rv s="0">
    <v>https://www.bing.com/financeapi/forcetrigger?t=a1uozr&amp;q=XNYS%3aHII&amp;form=skydnc</v>
    <v>Learn more on Bing</v>
  </rv>
  <rv s="1">
    <v>0</v>
    <v>HUNTINGTON INGALLS INDUSTRIES, INC. (XNYS:HII)</v>
    <v>2</v>
    <v>5</v>
    <v>Finance</v>
    <v>6</v>
    <v>en</v>
    <v>a1uozr</v>
    <v>268435456</v>
    <v>1</v>
    <v>Powered by Refinitiv</v>
    <v>260.02</v>
    <v>188.51</v>
    <v>0.63349999999999995</v>
    <v>-2.645</v>
    <v>-1.3335999999999999E-2</v>
    <v>USD</v>
    <v>Huntington Ingalls Industries, Inc. is engaged in building and delivering the survivable naval ships and technologies that safeguard America's seas, sky, land, space, and cyber. It operates through three segments: Ingalls, Newport News and Mission Technologies. Its Ingalls segment is engaged in designing and constructing non-nuclear ships for the United States Navy and United States Coast Guard, including amphibious assault ships, expeditionary warfare ships, surface combatants, and national security cutters (NSC). Its Newport News segment is engaged in designing and constructing nuclear-powered aircraft carriers and submarines, and refueling and overhauling, and the inactivation of nuclear-powered aircraft carriers. The Mission Technologies segment is engaged in providing mission-based solutions, unmanned systems, fleet support services, and nuclear and environmental services. It conducts its business with the United States Government, primarily the Department of Defense (DoD).</v>
    <v>43000</v>
    <v>New York Stock Exchange</v>
    <v>XNYS</v>
    <v>XNYS</v>
    <v>909-7, 7J2, 4101 Washington Avenue, NEWPORT NEWS, VA, 23607 US</v>
    <v>198.3</v>
    <v>Aerospace &amp; Defense</v>
    <v>Stock</v>
    <v>45057.60377576328</v>
    <v>194</v>
    <v>195.12</v>
    <v>7806404665</v>
    <v>HUNTINGTON INGALLS INDUSTRIES, INC.</v>
    <v>HUNTINGTON INGALLS INDUSTRIES, INC.</v>
    <v>197.25</v>
    <v>13.986599999999999</v>
    <v>198.34</v>
    <v>195.69499999999999</v>
    <v>39890670</v>
    <v>HII</v>
    <v>HUNTINGTON INGALLS INDUSTRIES, INC. (XNYS:HII)</v>
    <v>57975</v>
    <v>300327</v>
    <v>2010</v>
  </rv>
  <rv s="2">
    <v>195</v>
  </rv>
  <rv s="0">
    <v>https://www.bing.com/financeapi/forcetrigger?t=a1v9im&amp;q=XNYS%3aIDA&amp;form=skydnc</v>
    <v>Learn more on Bing</v>
  </rv>
  <rv s="1">
    <v>0</v>
    <v>IDACORP, INC. (XNYS:IDA)</v>
    <v>2</v>
    <v>5</v>
    <v>Finance</v>
    <v>6</v>
    <v>en</v>
    <v>a1v9im</v>
    <v>268435456</v>
    <v>1</v>
    <v>Powered by Refinitiv</v>
    <v>115.92</v>
    <v>93.53</v>
    <v>0.61739999999999995</v>
    <v>-1.1525000000000001</v>
    <v>-1.0444E-2</v>
    <v>USD</v>
    <v>IDACORP, Inc. is a holding company. The Company operates through its subsidiary, Idaho Power Company (Idaho Power). Idaho Power is an electric utility engaged in the generation, transmission, distribution, sale, and purchase of electric energy and capacity and is regulated by the state regulatory commissions of Idaho and Oregon and by the Federal Energy Regulatory Commission (FERC). Idaho Power provides electric utility service to over 618,000 retail customers in southern Idaho and eastern Oregon. Its customers are in food processing, electronics and general manufacturing, agriculture and other sectors. Idaho Power also provides irrigation customers with electric utility service to operate irrigation pumps during the agricultural growing season. Its other subsidiaries include IDACORP Financial Services, Inc. (IFS), an investor in affordable housing and other real estate tax credit investments, and Ida-West Energy Company (Ida-West), an operator of small hydropower generation projects.</v>
    <v>2070</v>
    <v>New York Stock Exchange</v>
    <v>XNYS</v>
    <v>XNYS</v>
    <v>1221 W Idaho St, BOISE, ID, 83702-5627 US</v>
    <v>110.23</v>
    <v>Electrical Utilities &amp; IPPs</v>
    <v>Stock</v>
    <v>45057.603001099218</v>
    <v>197</v>
    <v>108.68</v>
    <v>5526224492</v>
    <v>IDACORP, INC.</v>
    <v>IDACORP, INC.</v>
    <v>110.23</v>
    <v>20.8185</v>
    <v>110.35</v>
    <v>109.19750000000001</v>
    <v>50607610</v>
    <v>IDA</v>
    <v>IDACORP, INC. (XNYS:IDA)</v>
    <v>12032</v>
    <v>166180</v>
    <v>1998</v>
  </rv>
  <rv s="2">
    <v>198</v>
  </rv>
  <rv s="0">
    <v>https://www.bing.com/financeapi/forcetrigger?t=aoabpr&amp;q=XLON%3aIMB&amp;form=skydnc</v>
    <v>Learn more on Bing</v>
  </rv>
  <rv s="1">
    <v>0</v>
    <v>IMPERIAL BRANDS PLC (XLON:IMB)</v>
    <v>2</v>
    <v>23</v>
    <v>Finance</v>
    <v>24</v>
    <v>en</v>
    <v>aoabpr</v>
    <v>268435456</v>
    <v>1</v>
    <v>Powered by Refinitiv</v>
    <v>2185</v>
    <v>1646.5</v>
    <v>0.80700000000000005</v>
    <v>-25</v>
    <v>-1.3193E-2</v>
    <v>GBp</v>
    <v>Imperial Brands PLC is a fast-moving consumer goods company. The Company operates through two businesses: Tobacco &amp; NGP and Distribution. The Tobacco &amp; NGP business comprises the manufacture, marketing, and sale of Tobacco &amp; NGP and Tobacco &amp; NGP-related products, including sales to (but not by) the Distribution business. The Distribution business comprises the distribution of Tobacco &amp; NGP products for Tobacco &amp; NGP product manufacturers, including Imperial Brands, as well as a range of non-Tobacco &amp; NGP products and services. The Company’s segments include Europe, Americas, Africa, Asia &amp; Australasia (AAA) and Distribution. It has a range of other tobacco products and smoking accessories, including Golden Virginia fine cut tobacco, Rizla rolling paper, Backwoods cigars, and traditional oral tobacco offerings in the Nordics such as Skruf. Its cigarette portfolio includes international brands, such as West, Davidoff, Gauloises and JPS, Winston, Nobel, and Lambert &amp; Butler.</v>
    <v>25700</v>
    <v>London Stock Exchange</v>
    <v>XLON</v>
    <v>XLON</v>
    <v>121 Winterstoke Road, BRISTOL, UNITED KINGDOM-NA, BS3 2LL GB</v>
    <v>1904</v>
    <v>Food &amp; Tobacco</v>
    <v>Stock</v>
    <v>45057.59337864531</v>
    <v>200</v>
    <v>1862</v>
    <v>17449250000</v>
    <v>IMPERIAL BRANDS PLC</v>
    <v>IMPERIAL BRANDS PLC</v>
    <v>1900.5</v>
    <v>11.4198</v>
    <v>1895</v>
    <v>1870</v>
    <v>921176600</v>
    <v>IMB</v>
    <v>IMPERIAL BRANDS PLC (XLON:IMB)</v>
    <v>532411</v>
    <v>1494190</v>
    <v>1996</v>
  </rv>
  <rv s="2">
    <v>201</v>
  </rv>
  <rv s="0">
    <v>https://www.bing.com/financeapi/forcetrigger?t=a1vi6h&amp;q=XNYS%3aIMO&amp;form=skydnc</v>
    <v>Learn more on Bing</v>
  </rv>
  <rv s="1">
    <v>0</v>
    <v>IMPERIAL OIL LIMITED (XNYS:IMO)</v>
    <v>2</v>
    <v>28</v>
    <v>Finance</v>
    <v>6</v>
    <v>en</v>
    <v>a1vi6h</v>
    <v>268435456</v>
    <v>1</v>
    <v>Powered by Refinitiv</v>
    <v>58.984999999999999</v>
    <v>39.950000000000003</v>
    <v>1.891</v>
    <v>-1.18</v>
    <v>-2.5375999999999999E-2</v>
    <v>USD</v>
    <v>Imperial Oil Limited is a Canada-based integrated oil company engaged in all the phases of the petroleum industry in Canada, including exploration for, and production and sale of, crude oil and natural gas. The Company’s segments include Upstream, Downstream and Chemical. The Upstream operations include the exploration for, and production of, crude oil, natural gas, synthetic oil and bitumen. The Downstream operations consist of the transportation and refining of crude oil, blending of refined products and the distribution and marketing of those products. The Chemical operations consist of the manufacturing and marketing of various petrochemicals. The Company’s operations include Cold Lake, Kearl, Nanticoke, Sarnia, Strathcona refinery. The Company’s products and services include Asphalt, Chemical products, Esso and Mobil stations, Esso Commercial Cardlocks, Lubricants, Marine, Safety Data Sheets and Wholesale fuels.</v>
    <v>5300</v>
    <v>New York Stock Exchange</v>
    <v>XNYS</v>
    <v>XNYS</v>
    <v>505 Quarry Park Blvd SE, 237 FOURTH AVENUE S.W., CALGARY, AB, T2P 3M9 CA</v>
    <v>45.83</v>
    <v>Oil &amp; Gas</v>
    <v>Stock</v>
    <v>45057.60387953672</v>
    <v>203</v>
    <v>45.11</v>
    <v>36299250000</v>
    <v>IMPERIAL OIL LIMITED</v>
    <v>IMPERIAL OIL LIMITED</v>
    <v>45.83</v>
    <v>5.2977999999999996</v>
    <v>46.5</v>
    <v>45.32</v>
    <v>584152700</v>
    <v>IMO</v>
    <v>IMPERIAL OIL LIMITED (XNYS:IMO)</v>
    <v>56134</v>
    <v>477369</v>
    <v>1978</v>
  </rv>
  <rv s="2">
    <v>204</v>
  </rv>
  <rv s="0">
    <v>https://www.bing.com/financeapi/forcetrigger?t=ah4qlh&amp;q=XHKG%3a3948&amp;form=skydnc</v>
    <v>Learn more on Bing</v>
  </rv>
  <rv s="7">
    <v>20</v>
    <v>INNER MONGOLIA YITAI COAL CO., LTD (XHKG:3948)</v>
    <v>2</v>
    <v>21</v>
    <v>Finance</v>
    <v>22</v>
    <v>en</v>
    <v>ah4qlh</v>
    <v>268435456</v>
    <v>1</v>
    <v>Powered by Refinitiv</v>
    <v>17</v>
    <v>8.64</v>
    <v>0.4365</v>
    <v>0.08</v>
    <v>4.751E-3</v>
    <v>-0.12</v>
    <v>-7.0920000000000002E-3</v>
    <v>HKD</v>
    <v>Inner Mongolia Yitai Coal Company Limited is principally engaged in the production, transportation and sale of coal, as well as the distribution of petroleum products. The Company operates its business through three segments. Coal segment is mainly engaged in the mining and sale of coal products. Transportation segment is mainly engaged in the providing of road and railway transportation services to coal companies. Coal-related Chemical Segment is mainly engaged in the manufacture and distribution of coal-based synthetic fuel. The Company primarily operates in North China, South China and East China.</v>
    <v>5392</v>
    <v>Hong Kong Stock Exchange</v>
    <v>XHKG</v>
    <v>XHKG</v>
    <v>Yitai Building, North Tianjiao Road, Dongsheng District, EERDUOSI, NEIMENGGU, 017000 CN</v>
    <v>16.96</v>
    <v>Coal</v>
    <v>Stock</v>
    <v>45057.339282407411</v>
    <v>206</v>
    <v>16.8</v>
    <v>66872510000</v>
    <v>INNER MONGOLIA YITAI COAL CO., LTD</v>
    <v>INNER MONGOLIA YITAI COAL CO., LTD</v>
    <v>16.86</v>
    <v>4.41</v>
    <v>16.84</v>
    <v>16.920000000000002</v>
    <v>16.8</v>
    <v>4854007000</v>
    <v>3948</v>
    <v>INNER MONGOLIA YITAI COAL CO., LTD (XHKG:3948)</v>
    <v>1249175</v>
    <v>873770</v>
    <v>1997</v>
  </rv>
  <rv s="2">
    <v>207</v>
  </rv>
  <rv s="0">
    <v>https://www.bing.com/financeapi/forcetrigger?t=ahie2w&amp;q=XNSE%3aITC&amp;form=skydnc</v>
    <v>Learn more on Bing</v>
  </rv>
  <rv s="1">
    <v>0</v>
    <v>ITC LIMITED (XNSE:ITC)</v>
    <v>2</v>
    <v>25</v>
    <v>Finance</v>
    <v>26</v>
    <v>en</v>
    <v>ahie2w</v>
    <v>268435456</v>
    <v>1</v>
    <v>Powered by Refinitiv</v>
    <v>433.45</v>
    <v>249.15</v>
    <v>0.67679999999999996</v>
    <v>-4.95</v>
    <v>-1.1637E-2</v>
    <v>INR</v>
    <v>ITC Limited is an India-based holding company. The Company operates through four segments: FMCG (fast moving consumer goods), Hotels, Paperboards, Paper and Packaging and Agri Business. The FMCG segment includes Cigarettes, such as cigarettes and cigars and Others, such as branded packaged foods businesses (staples and meals; snacks; dairy and beverages; biscuits and cakes; chocolates, coffee, and confectionery); education and stationery products; personal care products; safety matches and agarbattis and apparel. Its Hotels segment includes Hoteliering. Its Paperboards, Paper and Packaging segment includes Paperboards, Paper including Specialty Paper and Packaging including Flexibles. Its Agri Business segment includes Agri commodities such as soya, spices, coffee, and leaf tobacco. Its Other segment includes information technology services and branded residences. Its brand includes Aashirvaad, Bingo!, Candyman, Fiama, Vivel, Classmate, Superia, Engage, Mangaldeep, Aim and Homelites.</v>
    <v>23829</v>
    <v>National Stock Exchange of India</v>
    <v>XNSE</v>
    <v>XNSE</v>
    <v>Virginia House, 37, J. L. Nehru Road, KOLKATA, WEST BENGAL, 110001 IN</v>
    <v>427.4</v>
    <v>Food &amp; Tobacco</v>
    <v>Stock</v>
    <v>45057.488425925927</v>
    <v>209</v>
    <v>418.9</v>
    <v>5286258000000</v>
    <v>ITC LIMITED</v>
    <v>ITC LIMITED</v>
    <v>427.25</v>
    <v>28.87</v>
    <v>425.35</v>
    <v>420.4</v>
    <v>12428020000</v>
    <v>ITC</v>
    <v>ITC LIMITED (XNSE:ITC)</v>
    <v>15982423</v>
    <v>9700690</v>
    <v>1910</v>
  </rv>
  <rv s="2">
    <v>210</v>
  </rv>
  <rv s="0">
    <v>https://www.bing.com/financeapi/forcetrigger?t=a1w36h&amp;q=XNYS%3aJ&amp;form=skydnc</v>
    <v>Learn more on Bing</v>
  </rv>
  <rv s="1">
    <v>0</v>
    <v>JACOBS SOLUTIONS INC. (XNYS:J)</v>
    <v>2</v>
    <v>5</v>
    <v>Finance</v>
    <v>6</v>
    <v>en</v>
    <v>a1w36h</v>
    <v>268435456</v>
    <v>1</v>
    <v>Powered by Refinitiv</v>
    <v>140.89500000000001</v>
    <v>106.78</v>
    <v>0.83409999999999995</v>
    <v>1.39</v>
    <v>1.2126E-2</v>
    <v>USD</v>
    <v>Jacobs Solutions Inc. provides a range of professional services, including consulting, technical, engineering, scientific, and project delivery, for the government and private sectors. Its segments include Critical Mission Solutions (CMS), People &amp; Places Solutions (P&amp;PS), Divergent Solutions (DVS), and PA Consulting (PA). CMS segment provides a range of solutions, such as information and cyber warfare, digital transformation and modernization, national security and defense, space exploration, digital asset management and the green energy transition. P&amp;PS segment provides end-to-end solutions for clients, such as climate change, energy transition, connected mobility, integrated water management, smart cities, and biopharmaceutical manufacturing. DVS segment serves as the core foundation for developing and delivering advanced cloud, cyber, data and digital technologies. PA Consulting segment provides consulting services to sectors such as security, energy, health, transport, and others.</v>
    <v>60000</v>
    <v>New York Stock Exchange</v>
    <v>XNYS</v>
    <v>XNYS</v>
    <v>1999 Bryan Street, Suite 1200, DALLAS, TX, 75201 US</v>
    <v>116.02</v>
    <v>Construction &amp; Engineering</v>
    <v>Stock</v>
    <v>45057.60385405078</v>
    <v>212</v>
    <v>114.07</v>
    <v>14701369882</v>
    <v>JACOBS SOLUTIONS INC.</v>
    <v>JACOBS SOLUTIONS INC.</v>
    <v>114.56</v>
    <v>22.821999999999999</v>
    <v>114.63</v>
    <v>116.02</v>
    <v>126714100</v>
    <v>J</v>
    <v>JACOBS SOLUTIONS INC. (XNYS:J)</v>
    <v>70234</v>
    <v>565949</v>
    <v>2022</v>
  </rv>
  <rv s="2">
    <v>213</v>
  </rv>
  <rv s="0">
    <v>https://www.bing.com/financeapi/forcetrigger?t=aqcg27&amp;q=XWAR%3aJSW&amp;form=skydnc</v>
    <v>Learn more on Bing</v>
  </rv>
  <rv s="1">
    <v>0</v>
    <v>JSW S.A. (XWAR:JSW)</v>
    <v>2</v>
    <v>53</v>
    <v>Finance</v>
    <v>35</v>
    <v>en</v>
    <v>aqcg27</v>
    <v>268435456</v>
    <v>1</v>
    <v>Powered by Refinitiv</v>
    <v>73.86</v>
    <v>32.32</v>
    <v>1.6128</v>
    <v>-1</v>
    <v>-2.3696999999999999E-2</v>
    <v>PLN</v>
    <v>Jastrzebska Spolka Weglowa SA is a Poland-based coking coal producer. The Company’s activities are divided into two sectors: Coal, including extraction and sales of black coal; and Coke, including production and sales of coke and coal derivatives. Additionally, the Company is engaged in natural gas mining and generation, transmission and distribution of electricity. The Company’s products are sold domestically as well as to Germany, Austria, the Czech Republic, Slovakia, Romania and Hungary, among others. The Company operates five mining plants: Borynia-Zofiowka, Budryk, Jas-Mos, Krupinski and Pniowek.</v>
    <v>30739</v>
    <v>Warsaw Stock Exchange</v>
    <v>XWAR</v>
    <v>XWAR</v>
    <v>Aleja Jana Pawla II 4, JASTRZEBIE ZDROJ, WOJ. SLASKIE, 44-330 PL</v>
    <v>42.45</v>
    <v>Coal</v>
    <v>Stock</v>
    <v>45057.593055555553</v>
    <v>215</v>
    <v>41</v>
    <v>4954770000</v>
    <v>JSW S.A.</v>
    <v>JSW S.A.</v>
    <v>42.1</v>
    <v>0.65059999999999996</v>
    <v>42.2</v>
    <v>41.2</v>
    <v>117411600</v>
    <v>JSW</v>
    <v>JSW S.A. (XWAR:JSW)</v>
    <v>289627</v>
    <v>478960</v>
    <v>2001</v>
  </rv>
  <rv s="2">
    <v>216</v>
  </rv>
  <rv s="0">
    <v>https://www.bing.com/financeapi/forcetrigger?t=apmsoc&amp;q=BVMF%3aJBSS3&amp;form=skydnc</v>
    <v>Learn more on Bing</v>
  </rv>
  <rv s="3">
    <v>7</v>
    <v>JBS SA (BVMF:JBSS3)</v>
    <v>2</v>
    <v>45</v>
    <v>Finance</v>
    <v>33</v>
    <v>en</v>
    <v>apmsoc</v>
    <v>268435456</v>
    <v>1</v>
    <v>Powered by Refinitiv</v>
    <v>34.99</v>
    <v>16.41</v>
    <v>0.41199999999999998</v>
    <v>0.13</v>
    <v>7.5139999999999998E-3</v>
    <v>BRL</v>
    <v>JBS SA is a Brazil-based company engaged in the meat processing sector. The Company's activities are divided into five business segments: Brazil, Seara, JBS USA Beef, JBS USA Pork and PPC. The Brazil segment is responsible for the cattle processing; production and sale of byproducts, such as hides and leather; and production of products whose raw material comes from the slaughter by-products, such as biodiesel, collagen, and hygiene and cleaning. The Saera division focuses on the production and export of chicken and pork. The JBS USA Beef segment is engaged in beef, lamb and prepared foods production and distribution in the United States, Canada and Australia. The JBS USA Pork line is involved in the processing and distribution of pork. The PPC consists of operations of Pilgrims Pride Corp, which is engaged in chicken and pork processing. The Company operates in Brazil, the United States, Canada, Australia, the United Kingdom, France, Mexico, Argentina, and Paraguay, among others.</v>
    <v>260000</v>
    <v>B3 - Brazil Stock Exchange</v>
    <v>BVMF</v>
    <v>BVMF</v>
    <v>Av. Marginal Direita do Tiete, 500, Bloco 3 - 3 andar, Vila Jaguara, SAO PAULO, SAO PAULO, 05.118-100 BR</v>
    <v>17.53</v>
    <v>Food &amp; Tobacco</v>
    <v>Stock</v>
    <v>45057.593445115628</v>
    <v>218</v>
    <v>17.190000000000001</v>
    <v>38661761880</v>
    <v>JBS SA</v>
    <v>JBS SA</v>
    <v>17.2</v>
    <v>17.3</v>
    <v>17.43</v>
    <v>2218116000</v>
    <v>JBSS3</v>
    <v>JBS SA (BVMF:JBSS3)</v>
    <v>1624900</v>
    <v>10297650</v>
    <v>1998</v>
  </rv>
  <rv s="2">
    <v>219</v>
  </rv>
  <rv s="0">
    <v>https://www.bing.com/financeapi/forcetrigger?t=a1wgpr&amp;q=XNYS%3aKEP&amp;form=skydnc</v>
    <v>Learn more on Bing</v>
  </rv>
  <rv s="1">
    <v>0</v>
    <v>KOREA ELECTRIC POWER CORPORATION (XNYS:KEP)</v>
    <v>2</v>
    <v>5</v>
    <v>Finance</v>
    <v>6</v>
    <v>en</v>
    <v>a1wgpr</v>
    <v>268435456</v>
    <v>1</v>
    <v>Powered by Refinitiv</v>
    <v>9.5</v>
    <v>5.76</v>
    <v>0.74929999999999997</v>
    <v>-0.09</v>
    <v>-1.2262E-2</v>
    <v>USD</v>
    <v>Korea Electric Power Corp is a Korea-based company principally engaged in the sale and delivery of electricity. The Company operates its business through four segments. The Electricity Sale Business segment is engaged in the sale and delivery of electricity and the development of power resources, among others. The Nuclear Power Business segment is engaged in the nuclear power, hydropower and pumped power generation business. The Thermal Power Business segment is engaged in power generation business such as bituminous coal, anthracite coal, liquefied natural gas (LNG) and others. The Other Business segment is involved in the design of power plants, the maintenance of power generation facilities, the supply of nuclear fuel, the provision of power information and communications technologies (ICT) services, the operation of renewable and solar power generation businesses, and the emission of greenhouse gases.</v>
    <v>48809</v>
    <v>New York Stock Exchange</v>
    <v>XNYS</v>
    <v>XNYS</v>
    <v>55, Jeollyeok-ro, NAJU, JEOLLANAM-DO, 58322 KR</v>
    <v>7.29</v>
    <v>Electrical Utilities &amp; IPPs</v>
    <v>Stock</v>
    <v>45057.601798274998</v>
    <v>221</v>
    <v>7.2450000000000001</v>
    <v>9315335000</v>
    <v>KOREA ELECTRIC POWER CORPORATION</v>
    <v>KOREA ELECTRIC POWER CORPORATION</v>
    <v>7.29</v>
    <v>0</v>
    <v>7.34</v>
    <v>7.25</v>
    <v>1283928000</v>
    <v>KEP</v>
    <v>KOREA ELECTRIC POWER CORPORATION (XNYS:KEP)</v>
    <v>10647</v>
    <v>195201</v>
    <v>1961</v>
  </rv>
  <rv s="2">
    <v>222</v>
  </rv>
  <rv s="0">
    <v>https://www.bing.com/financeapi/forcetrigger?t=ajn7zr&amp;q=XKRX%3a005880&amp;form=skydnc</v>
    <v>Learn more on Bing</v>
  </rv>
  <rv s="1">
    <v>0</v>
    <v>KOREA LINE CORPORATION (XKRX:005880)</v>
    <v>2</v>
    <v>54</v>
    <v>Finance</v>
    <v>55</v>
    <v>en</v>
    <v>ajn7zr</v>
    <v>268435456</v>
    <v>1</v>
    <v>Powered by Refinitiv</v>
    <v>3325</v>
    <v>1910</v>
    <v>1.675</v>
    <v>20</v>
    <v>0.01</v>
    <v>KRW</v>
    <v>Korea Line Corp is a Korea-based company engaged in the provision of marine transportation services. The Company operates a fleet of carriers, including bulk carriers for iron ore, liquefied natural gas (LNG) carriers for natural gas, and tankers for oil and petroleum products. The Company is also involved in the import and export of products such as steel; iron ore production; mold making; government ordered construction; ship management and parts supply and other businesses.</v>
    <v>303</v>
    <v>Korea Stock Exchange</v>
    <v>XKRX</v>
    <v>XKRX</v>
    <v>SM R&amp;D Center, 78, Magokjungang 8-ro, Gangseo-gu, SEOUL, SEOUL, 07803 KR</v>
    <v>2045</v>
    <v>Freight &amp; Logistics Services</v>
    <v>Stock</v>
    <v>45057.378472222219</v>
    <v>224</v>
    <v>2000</v>
    <v>638354900000</v>
    <v>KOREA LINE CORPORATION</v>
    <v>KOREA LINE CORPORATION</v>
    <v>2000</v>
    <v>3.94</v>
    <v>2000</v>
    <v>2020</v>
    <v>319177500</v>
    <v>005880</v>
    <v>KOREA LINE CORPORATION (XKRX:005880)</v>
    <v>599737</v>
    <v>614760</v>
    <v>1968</v>
  </rv>
  <rv s="2">
    <v>225</v>
  </rv>
  <rv s="0">
    <v>https://www.bing.com/financeapi/forcetrigger?t=ajodhw&amp;q=XKRX%3a033780&amp;form=skydnc</v>
    <v>Learn more on Bing</v>
  </rv>
  <rv s="1">
    <v>0</v>
    <v>KT&amp;G Corporation (XKRX:033780)</v>
    <v>2</v>
    <v>54</v>
    <v>Finance</v>
    <v>55</v>
    <v>en</v>
    <v>ajodhw</v>
    <v>268435456</v>
    <v>1</v>
    <v>Powered by Refinitiv</v>
    <v>100000</v>
    <v>80000</v>
    <v>0.2341</v>
    <v>400</v>
    <v>4.7169999999999998E-3</v>
    <v>KRW</v>
    <v>KT&amp;G Corp is a Korea-based company principally engaged in the manufacture and sale of tobaccos. The Company operates its business through four segments. The Tobacco segment manufactures cigarettes under the brand name of esse, raison and the one, and sells them in overseas markets such as the Middle East, Central Asia and Russia. The Ginseng segment manufactures red ginseng products, red ginseng roots and cosmetics. The Real Estate segment engages in the sale and leasing business of real estate. The Other segment involves in the manufacture and sale of pharmaceuticals and cosmetics.</v>
    <v>4102</v>
    <v>Korea Stock Exchange</v>
    <v>XKRX</v>
    <v>XKRX</v>
    <v>71, Beotkkot-Gil, Daedeok-Gu, DAEJEON, DAEJEON, 34337 KR</v>
    <v>86200</v>
    <v>Food &amp; Tobacco</v>
    <v>Stock</v>
    <v>45057.380740740744</v>
    <v>227</v>
    <v>85100</v>
    <v>11642400000000</v>
    <v>KT&amp;G Corporation</v>
    <v>KT&amp;G Corporation</v>
    <v>85100</v>
    <v>9.99</v>
    <v>84800</v>
    <v>85200</v>
    <v>137292500</v>
    <v>033780</v>
    <v>KT&amp;G Corporation (XKRX:033780)</v>
    <v>215238</v>
    <v>246570</v>
    <v>1987</v>
  </rv>
  <rv s="2">
    <v>228</v>
  </rv>
  <rv s="0">
    <v>https://www.bing.com/financeapi/forcetrigger?t=ah3p77&amp;q=XHKG%3a2331&amp;form=skydnc</v>
    <v>Learn more on Bing</v>
  </rv>
  <rv s="7">
    <v>20</v>
    <v>LI NING COMPANY LIMITED (XHKG:2331)</v>
    <v>2</v>
    <v>21</v>
    <v>Finance</v>
    <v>22</v>
    <v>en</v>
    <v>ah3p77</v>
    <v>268435456</v>
    <v>1</v>
    <v>Powered by Refinitiv</v>
    <v>82.7</v>
    <v>39.75</v>
    <v>1.2961</v>
    <v>-0.1</v>
    <v>-1.957E-3</v>
    <v>-0.6</v>
    <v>-1.1765000000000001E-2</v>
    <v>HKD</v>
    <v>Li Ning Company Limited is principally engaged in brand development, design, manufacture and sale of sport-related footwear, apparel, equipment and accessories in the People’s Republic of China (the PRC). The Company is also engaged in the manufacture, development, marketing, distribution and sales of sports products under several other brands, including Double Happiness (table tennis), AIGLE (outdoor sports) and Lotto (sports fashion). Through its subsidiaries, the Company is also engaged in the provision of information technology service.</v>
    <v>4610</v>
    <v>Hong Kong Stock Exchange</v>
    <v>XHKG</v>
    <v>XHKG</v>
    <v>No.8 Xing Guang 5th Street, Beijing Economic-Technological Development Area (Tongzhou), BEIJING, BEIJING, 101111 CN</v>
    <v>52.35</v>
    <v>Textiles &amp; Apparel</v>
    <v>Stock</v>
    <v>45057.339282407411</v>
    <v>230</v>
    <v>50.3</v>
    <v>134701400000</v>
    <v>LI NING COMPANY LIMITED</v>
    <v>LI NING COMPANY LIMITED</v>
    <v>51.35</v>
    <v>28.99</v>
    <v>51.1</v>
    <v>51</v>
    <v>50.4</v>
    <v>2636035000</v>
    <v>2331</v>
    <v>LI NING COMPANY LIMITED (XHKG:2331)</v>
    <v>16981798</v>
    <v>11505230</v>
    <v>2004</v>
  </rv>
  <rv s="2">
    <v>231</v>
  </rv>
  <rv s="0">
    <v>https://www.bing.com/financeapi/forcetrigger?t=a1wzw7&amp;q=XNYS%3aLMT&amp;form=skydnc</v>
    <v>Learn more on Bing</v>
  </rv>
  <rv s="1">
    <v>0</v>
    <v>LOCKHEED MARTIN CORPORATION (XNYS:LMT)</v>
    <v>2</v>
    <v>5</v>
    <v>Finance</v>
    <v>6</v>
    <v>en</v>
    <v>a1wzw7</v>
    <v>268435456</v>
    <v>1</v>
    <v>Powered by Refinitiv</v>
    <v>508.1</v>
    <v>373.67</v>
    <v>0.67100000000000004</v>
    <v>-4.03</v>
    <v>-8.8929999999999999E-3</v>
    <v>USD</v>
    <v>Lockheed Martin Corporation is a security and aerospace company. It operates through four segments. Aeronautics segment is engaged in the research, design, development, manufacture, support and upgrade of military aircraft, including combat and air mobility aircraft, unmanned air vehicles and related technologies. Missiles and Fire Control segment provides air and missile defense systems; fire control systems; manned and unmanned ground vehicles, and energy management solutions. Rotary and Mission Systems segment provides design, manufacture, service and support for various military and commercial helicopters, surface ships, sea and land-based missile defense systems, radar systems, sea and air-based mission and combat systems, command and control mission solutions, cyber solutions, and simulation and training solutions. Space segment is engaged in the research and development, design, engineering and production of satellites, space transportation systems, strike and defensive systems.</v>
    <v>116000</v>
    <v>New York Stock Exchange</v>
    <v>XNYS</v>
    <v>XNYS</v>
    <v>6801 ROCKLEDGE DR, BETHESDA, MD, 20817 US</v>
    <v>452.21949999999998</v>
    <v>Aerospace &amp; Defense</v>
    <v>Stock</v>
    <v>45057.603871770312</v>
    <v>233</v>
    <v>448.54</v>
    <v>115335300000</v>
    <v>LOCKHEED MARTIN CORPORATION</v>
    <v>LOCKHEED MARTIN CORPORATION</v>
    <v>451.92</v>
    <v>20.700900000000001</v>
    <v>453.15</v>
    <v>449.12</v>
    <v>254518900</v>
    <v>LMT</v>
    <v>LOCKHEED MARTIN CORPORATION (XNYS:LMT)</v>
    <v>120807</v>
    <v>1134512</v>
    <v>1994</v>
  </rv>
  <rv s="2">
    <v>234</v>
  </rv>
  <rv s="0">
    <v>https://www.bing.com/financeapi/forcetrigger?t=aqclim&amp;q=XWAR%3aLWB&amp;form=skydnc</v>
    <v>Learn more on Bing</v>
  </rv>
  <rv s="1">
    <v>0</v>
    <v>Lubelski Wegiel BOGDANKA S.A. (XWAR:LWB)</v>
    <v>2</v>
    <v>53</v>
    <v>Finance</v>
    <v>35</v>
    <v>en</v>
    <v>aqclim</v>
    <v>268435456</v>
    <v>1</v>
    <v>Powered by Refinitiv</v>
    <v>60.9</v>
    <v>29.62</v>
    <v>1.1576</v>
    <v>-0.42</v>
    <v>-1.034E-2</v>
    <v>PLN</v>
    <v>Lubelski Wegiel Bogdanka SA is a Poland-based manufacturer of hard coal. It is engaged in the excavation of the hard coal used for the generation of electric and thermal energy as well as for cement production. The Company’s main customers are: power stations, cement plants, plants producing fertilizers and thermal power stations located in the East or Northern-East of Poland. The mine Bogdanka has been located in Central Coal District, which is situated in Lubelskie Coal Basin. The Lubelski Wegiel Bogdanka SA's mine performs its mining operations within the mining area of a surface of 57 square kilometers. As of December 31, 2012, it operated one subsidiary, Leczynska Energetyka Sp. z o.o., and it held a 24.41% stake in Kolejowe Zaklady Maszyn KOLZAM SA. The main shareholder of the Company is Enea SA.</v>
    <v>5753</v>
    <v>Warsaw Stock Exchange</v>
    <v>XWAR</v>
    <v>XWAR</v>
    <v>Bogdanka, Puchaczow, WOJ. LUBELSKIE, 21-013 PL</v>
    <v>40.840000000000003</v>
    <v>Coal</v>
    <v>Stock</v>
    <v>45057.593384305466</v>
    <v>236</v>
    <v>39.9</v>
    <v>1381632000</v>
    <v>Lubelski Wegiel BOGDANKA S.A.</v>
    <v>Lubelski Wegiel BOGDANKA S.A.</v>
    <v>40.1</v>
    <v>7.7009999999999996</v>
    <v>40.619999999999997</v>
    <v>40.200000000000003</v>
    <v>34013590</v>
    <v>LWB</v>
    <v>Lubelski Wegiel BOGDANKA S.A. (XWAR:LWB)</v>
    <v>120348</v>
    <v>97020</v>
    <v>2001</v>
  </rv>
  <rv s="2">
    <v>237</v>
  </rv>
  <rv s="0">
    <v>https://www.bing.com/financeapi/forcetrigger?t=a23u2w&amp;q=XNYS%3aMATV&amp;form=skydnc</v>
    <v>Learn more on Bing</v>
  </rv>
  <rv s="1">
    <v>0</v>
    <v>Mativ Holdings, Inc. (XNYS:MATV)</v>
    <v>2</v>
    <v>5</v>
    <v>Finance</v>
    <v>6</v>
    <v>en</v>
    <v>a23u2w</v>
    <v>268435456</v>
    <v>1</v>
    <v>Powered by Refinitiv</v>
    <v>28.99</v>
    <v>16.100000000000001</v>
    <v>0.80479999999999996</v>
    <v>0.40500000000000003</v>
    <v>2.3963999999999999E-2</v>
    <v>USD</v>
    <v>Mativ Holdings, Inc. is a specialty materials company. The Company offers a range of critical components and engineered solutions to solve customers' complex challenges, targeting premium applications across diversified and growing end-markets. The Company operates through two segments: Advanced Technical Materials (ATM) and Fiber-Based Solutions (FBS). The ATM segment provides solutions that filter and purify air and liquids, supports adhesive and protective applications, advances healing and wellness, and solves some of material science’s demanding performance needs across a number of categories. The FBS segment leverages its natural fiber capabilities to provide specialty solutions for various end-uses, including sustainable packaging, imaging and communications, home and office, consumer goods, and other applications. Its portfolio of technologies combines polymers, fibers, and resins to optimize the performance of customers' products across multiple stages of the value chain.</v>
    <v>7500</v>
    <v>New York Stock Exchange</v>
    <v>XNYS</v>
    <v>XNYS</v>
    <v>100 N Point Ctr E Ste 600, ALPHARETTA, GA, 30022-8263 US</v>
    <v>17.96</v>
    <v>Chemicals</v>
    <v>Stock</v>
    <v>45057.603744745313</v>
    <v>239</v>
    <v>16.899999999999999</v>
    <v>952516692</v>
    <v>Mativ Holdings, Inc.</v>
    <v>Mativ Holdings, Inc.</v>
    <v>17.594999999999999</v>
    <v>794.17290000000003</v>
    <v>16.899999999999999</v>
    <v>17.305</v>
    <v>55042860</v>
    <v>MATV</v>
    <v>Mativ Holdings, Inc. (XNYS:MATV)</v>
    <v>151837</v>
    <v>325191</v>
    <v>1995</v>
  </rv>
  <rv s="2">
    <v>240</v>
  </rv>
  <rv s="0">
    <v>https://www.bing.com/financeapi/forcetrigger?t=a1xjww&amp;q=XNAS%3aMGEE&amp;form=skydnc</v>
    <v>Learn more on Bing</v>
  </rv>
  <rv s="1">
    <v>0</v>
    <v>MGE ENERGY, INC. (XNAS:MGEE)</v>
    <v>2</v>
    <v>5</v>
    <v>Finance</v>
    <v>6</v>
    <v>en</v>
    <v>a1xjww</v>
    <v>268435456</v>
    <v>1</v>
    <v>Powered by Refinitiv</v>
    <v>86.27</v>
    <v>61.67</v>
    <v>0.71040000000000003</v>
    <v>-0.65</v>
    <v>-8.3370000000000007E-3</v>
    <v>USD</v>
    <v>MGE Energy, Inc. (MGE) is a public utility holding company. The Company's segments include Regulated electric utility operations; Regulated gas utility operations; Nonregulated energy operations, and Transmission investments. Regulated gas utility operations segment is engaged in generating, purchasing and distributing electricity through Madison Gas and Electric Company (MGE). Regulated gas utility operations segment is engaged in purchasing and distributing natural gas through MGE. Nonregulated energy operations segment owns and leases electric generating capacity that assists MGE through MGE Energy's wholly owned subsidiaries MGE Power Elm Road and MGE Power West Campus. Transmission investments segment includes the Company's investment in American Transmission Company LLC, and ATC Holdco LLC. American Transmission Company LLC is engaged in providing electric transmission services. ATC Holdco LLC, which facilitates out-of-state electric transmission development and investments.</v>
    <v>701</v>
    <v>Nasdaq Stock Market</v>
    <v>XNAS</v>
    <v>XNAS</v>
    <v>PO Box 1231, 133 S Blair St, MADISON, WI, 53701-1231 US</v>
    <v>77.900000000000006</v>
    <v>Electrical Utilities &amp; IPPs</v>
    <v>Stock</v>
    <v>45057.601243865625</v>
    <v>242</v>
    <v>76.969099999999997</v>
    <v>2796151768</v>
    <v>MGE ENERGY, INC.</v>
    <v>MGE ENERGY, INC.</v>
    <v>77.709999999999994</v>
    <v>26.212</v>
    <v>77.97</v>
    <v>77.319999999999993</v>
    <v>36163370</v>
    <v>MGEE</v>
    <v>MGE ENERGY, INC. (XNAS:MGEE)</v>
    <v>5743</v>
    <v>71546</v>
    <v>2001</v>
  </rv>
  <rv s="2">
    <v>243</v>
  </rv>
  <rv s="0">
    <v>https://www.bing.com/financeapi/forcetrigger?t=aqkhoc&amp;q=XTAE%3aMVNE&amp;form=skydnc</v>
    <v>Learn more on Bing</v>
  </rv>
  <rv s="3">
    <v>17</v>
    <v>MIVNE REAL ESTATE (K.D) LTD (XTAE:MVNE)</v>
    <v>2</v>
    <v>18</v>
    <v>Finance</v>
    <v>19</v>
    <v>en</v>
    <v>aqkhoc</v>
    <v>268435456</v>
    <v>1</v>
    <v>Powered by Refinitiv</v>
    <v>1400</v>
    <v>574.9</v>
    <v>1.2346999999999999</v>
    <v>0</v>
    <v>0</v>
    <v>ILa</v>
    <v>Mivne Real Estate KD Ltd is an Israel-based real estate company dealing in varied real estate activity centering on Israel. The Company specializes in initiating, purchasing, building and managing buildings intended for offices, high-tech, industry, logistics and commerce, and is active in the field of residential real estate. The Company is active in planning and supervising for implementation infrastructure development works for residential and industrial areas in Israel.</v>
    <v>186</v>
    <v>Tel Aviv Stock Exchange</v>
    <v>XTAE</v>
    <v>XTAE</v>
    <v>Ackerstein Towers (B) Totzeret Ha'aretz 7, P.O.B 9111, TEL AVIV-YAFO, 6109002 IL</v>
    <v>1044</v>
    <v>Real Estate Operations</v>
    <v>Stock</v>
    <v>45057.593055555553</v>
    <v>245</v>
    <v>1023</v>
    <v>7775341000</v>
    <v>MIVNE REAL ESTATE (K.D) LTD</v>
    <v>MIVNE REAL ESTATE (K.D) LTD</v>
    <v>1039</v>
    <v>1030</v>
    <v>1030</v>
    <v>754887500</v>
    <v>MVNE</v>
    <v>MIVNE REAL ESTATE (K.D) LTD (XTAE:MVNE)</v>
    <v>2506389</v>
    <v>1443870</v>
    <v>1961</v>
  </rv>
  <rv s="2">
    <v>246</v>
  </rv>
  <rv s="0">
    <v>https://www.bing.com/financeapi/forcetrigger?t=alxpk2&amp;q=MISX%3aGMKN&amp;form=skydnc</v>
    <v>Learn more on Bing</v>
  </rv>
  <rv s="1">
    <v>0</v>
    <v>Public Joint Stock Company "Mining and Metallurgical Company "NORILSK NICKEL" (MISX:GMKN)</v>
    <v>2</v>
    <v>56</v>
    <v>Finance</v>
    <v>15</v>
    <v>en</v>
    <v>alxpk2</v>
    <v>268435456</v>
    <v>1</v>
    <v>Powered by Refinitiv</v>
    <v>21700</v>
    <v>11500</v>
    <v>0.52680000000000005</v>
    <v>-60</v>
    <v>-4.1079999999999997E-3</v>
    <v>RUB</v>
    <v>GMK Noril'skiy nikel' PAO is a Russia-based mining and metallurgical enterprise. The Company is engaged in the exploration, extraction, refining of ore and nonmetallic minerals, and sale of base and precious metals produced from ore, such as gold, silver, nickel, palladium, platinum, rhodium, cobalt and others. The Company's operating segments include GMK Group, which includes mining and metallurgy operations, energy, repair and maintenance services located at Taimyr Peninsula; Group KGMK, which includes mining and metallurgy operations, energy, exploration activities located at the Kola Peninsula; Norilsk Nickel Harjavalta, which includes refinery operations located in Finland; other metallurgical, which includes other metallurgy operations and exploration activities, and other non-metallurgical, such as trading, supply chain management, transport services, energy and utility, research and other activities located in Russia and abroad.</v>
    <v>73557</v>
    <v>Moscow Exchange</v>
    <v>MISX</v>
    <v>MISX</v>
    <v>Taymyrskiy Dolgano-Nenetskiy Rayon, Ulitsa Morozova, Dom 1, DUDINKA, TAYMYRSKIY AVTONOMNYI OKRUG, 647000 RU</v>
    <v>14754</v>
    <v>Metals &amp; Mining</v>
    <v>Stock</v>
    <v>45057.593393911717</v>
    <v>248</v>
    <v>14464</v>
    <v>2233029000000</v>
    <v>Public Joint Stock Company "Mining and Metallurgical Company "NORILSK NICKEL"</v>
    <v>Public Joint Stock Company "Mining and Metallurgical Company "NORILSK NICKEL"</v>
    <v>14650</v>
    <v>8.84</v>
    <v>14604</v>
    <v>14544</v>
    <v>152863400</v>
    <v>GMKN</v>
    <v>Public Joint Stock Company "Mining and Metallurgical Company "NORILSK NICKEL" (MISX:GMKN)</v>
    <v>99944</v>
    <v>156420</v>
    <v>2002</v>
  </rv>
  <rv s="2">
    <v>249</v>
  </rv>
  <rv s="0">
    <v>https://www.bing.com/financeapi/forcetrigger?t=aa87pr&amp;q=XASX%3aNHC&amp;form=skydnc</v>
    <v>Learn more on Bing</v>
  </rv>
  <rv s="1">
    <v>0</v>
    <v>NEW HOPE CORPORATION LIMITED (XASX:NHC)</v>
    <v>2</v>
    <v>57</v>
    <v>Finance</v>
    <v>9</v>
    <v>en</v>
    <v>aa87pr</v>
    <v>268435456</v>
    <v>1</v>
    <v>Powered by Refinitiv</v>
    <v>7.125</v>
    <v>2.9820000000000002</v>
    <v>0.56089999999999995</v>
    <v>-0.09</v>
    <v>-1.711E-2</v>
    <v>AUD</v>
    <v>New Hope Corporation Limited is an Australia-based diversified energy company. The principal activities of the Company consist of the development and operation of coal mines, port handling and logistics, agriculture, and oil and gas development and production. The Company operates through three segments: Coal Mining in Queensland, Coal Mining in New South Wales, and Other. The Coal Mining in Queensland segment includes mining related production, processing, transportation, port operations and marketing. The Coal Mining in New South Wales segment includes mining related production, processing, transportation and marketing. The Other segment includes coal exploration, oil and gas related exploration, development, production and processing, pastoral operations and administration. Its Queensland Bulk Handling (QBH) is its coal export terminal. The Company's subsidiary Bridgeport Energy Limited operates exploration tenements in the Cooper Basin, Surat Basin and Otway Basin.</v>
    <v>682</v>
    <v>Australian Securities Exchange</v>
    <v>XASX</v>
    <v>XASX</v>
    <v>Level 16, 175 Eagle Street, BRISBANE, QUEENSLAND, 4000 AU</v>
    <v>5.23</v>
    <v>Coal</v>
    <v>Stock</v>
    <v>45057.375</v>
    <v>251</v>
    <v>5.125</v>
    <v>4640737000</v>
    <v>NEW HOPE CORPORATION LIMITED</v>
    <v>NEW HOPE CORPORATION LIMITED</v>
    <v>5.22</v>
    <v>3.37</v>
    <v>5.26</v>
    <v>5.17</v>
    <v>882269500</v>
    <v>NHC</v>
    <v>NEW HOPE CORPORATION LIMITED (XASX:NHC)</v>
    <v>2608323</v>
    <v>3593500</v>
    <v>1986</v>
  </rv>
  <rv s="2">
    <v>252</v>
  </rv>
  <rv s="0">
    <v>https://www.bing.com/financeapi/forcetrigger?t=ahj6nm&amp;q=XNSE%3aNHPC&amp;form=skydnc</v>
    <v>Learn more on Bing</v>
  </rv>
  <rv s="1">
    <v>0</v>
    <v>NHPC Limited (XNSE:NHPC)</v>
    <v>2</v>
    <v>25</v>
    <v>Finance</v>
    <v>26</v>
    <v>en</v>
    <v>ahj6nm</v>
    <v>268435456</v>
    <v>1</v>
    <v>Powered by Refinitiv</v>
    <v>47.9</v>
    <v>28.8</v>
    <v>0.56559999999999999</v>
    <v>0.05</v>
    <v>1.1250000000000001E-3</v>
    <v>INR</v>
    <v>NHPC Limited is an India-based company that is primarily engaged in the generation of electricity. The Company is also focused on contracts, project management, consultancy works and power trading business. It has an installation base of approximately 7071.2 megawatts (MW) from over 24 power stations. The Company’s power stations project includes Baira Siul, Loktak, Salal, Tanakpur, Chamera - I, Uri - I, Rangit, Chamera - II, Indira Sagar, Dhauliganga, Dulhasti, Omkareshwar, Teesta - V, Sewa - II, Chamera-III, Teesta Low Dam - III, Nimmo-Bazgo, Chutak, Uri-II, Parbati - III, Teesta Low Dam - IV, Solar Power, Kishanganga and Jaisalmer. The Company is engaged in the construction of over nine projects aggregating to a total installed capacity of approximately 5999 MW. The Company’s consultancy services offer survey and investigation, planning, design and engineering, construction, operation and maintenance, renovation, modernization and updating of hydropower projects.</v>
    <v>5092</v>
    <v>National Stock Exchange of India</v>
    <v>XNSE</v>
    <v>XNSE</v>
    <v>NHPC Office Complex,, Sector 33., FARIDABAD, HARYANA, 121003 IN</v>
    <v>44.75</v>
    <v>Electrical Utilities &amp; IPPs</v>
    <v>Stock</v>
    <v>45057.488437499997</v>
    <v>254</v>
    <v>43.95</v>
    <v>446501800000</v>
    <v>NHPC Limited</v>
    <v>NHPC Limited</v>
    <v>44.45</v>
    <v>12.03</v>
    <v>44.45</v>
    <v>44.5</v>
    <v>10045040000</v>
    <v>NHPC</v>
    <v>NHPC Limited (XNSE:NHPC)</v>
    <v>6734786</v>
    <v>15268700</v>
    <v>1975</v>
  </rv>
  <rv s="2">
    <v>255</v>
  </rv>
  <rv s="0">
    <v>https://www.bing.com/financeapi/forcetrigger?t=a1yngh&amp;q=XNYS%3aNOC&amp;form=skydnc</v>
    <v>Learn more on Bing</v>
  </rv>
  <rv s="1">
    <v>0</v>
    <v>NORTHROP GRUMMAN CORPORATION (XNYS:NOC)</v>
    <v>2</v>
    <v>5</v>
    <v>Finance</v>
    <v>6</v>
    <v>en</v>
    <v>a1yngh</v>
    <v>268435456</v>
    <v>1</v>
    <v>Powered by Refinitiv</v>
    <v>556.27</v>
    <v>430.935</v>
    <v>0.50570000000000004</v>
    <v>-8.35</v>
    <v>-1.8846999999999999E-2</v>
    <v>USD</v>
    <v>Northrop Grumman Corporation is a global aerospace and defense technology company. The Company operates through four segments: Aeronautics Systems, Defense Systems, Mission Systems and Space Systems. The Aeronautics Systems segment is engaged in the design, development, production, integration, sustainment and modernization of advanced aircraft systems for the United States Air Force, the United States Navy, other United States government agencies, and international customers. The Defense Systems segment is engaged in the design, development, production, integration, sustainment and modernization of weapon and mission systems for United States military and civilian agency customers, and a range of international customers. The Mission Systems segment is engaged in advanced mission solutions and multifunction systems. The Space Systems segment is engaged in the design, development, integration, production and operation of space, missile defense, launch and strategic missile systems.</v>
    <v>95000</v>
    <v>New York Stock Exchange</v>
    <v>XNYS</v>
    <v>XNYS</v>
    <v>C/O NORTHROP GRUMMAN CORP, 2980 FAIRVIEW PARK DRIVE, FALLS CHURCH, VA, 22042 US</v>
    <v>439.36</v>
    <v>Aerospace &amp; Defense</v>
    <v>Stock</v>
    <v>45057.603814767972</v>
    <v>257</v>
    <v>433.26</v>
    <v>66010243992</v>
    <v>NORTHROP GRUMMAN CORPORATION</v>
    <v>NORTHROP GRUMMAN CORPORATION</v>
    <v>439.36</v>
    <v>14.338800000000001</v>
    <v>443.03</v>
    <v>434.68</v>
    <v>151859400</v>
    <v>NOC</v>
    <v>NORTHROP GRUMMAN CORPORATION (XNYS:NOC)</v>
    <v>164892</v>
    <v>691175</v>
    <v>2010</v>
  </rv>
  <rv s="2">
    <v>258</v>
  </rv>
  <rv s="0">
    <v>https://www.bing.com/financeapi/forcetrigger?t=a1ypc7&amp;q=XNYS%3aNRG&amp;form=skydnc</v>
    <v>Learn more on Bing</v>
  </rv>
  <rv s="1">
    <v>0</v>
    <v>NRG ENERGY, INC. (XNYS:NRG)</v>
    <v>2</v>
    <v>5</v>
    <v>Finance</v>
    <v>6</v>
    <v>en</v>
    <v>a1ypc7</v>
    <v>268435456</v>
    <v>1</v>
    <v>Powered by Refinitiv</v>
    <v>47.82</v>
    <v>30.25</v>
    <v>1.0145</v>
    <v>-0.78500000000000003</v>
    <v>-2.4417000000000001E-2</v>
    <v>USD</v>
    <v>NRG Energy, Inc. is a consumer services company, which is engaged in producing and selling energy and related products and services in the United States and Canada. The Company sells power, natural gas, home and power services, and develops sustainable solutions, predominately under the brand names NRG, Reliant, Direct Energy, Green Mountain Energy, Stream, and XOOM Energy. The Company sells a variety of products to residential and small commercial customers, including retail electricity and energy management, natural gas, home security, line and surge protection products, heating, ventilation, and air conditioning installation, repair and maintenance, home protection products, carbon offsets, back-up power stations, portable power, portable solar and portable lighting. It provides power and natural gas to the business-to-business markets in North America, as well as retail services, including commodity sales, energy efficiency and energy management solutions to business customers.</v>
    <v>6603</v>
    <v>New York Stock Exchange</v>
    <v>XNYS</v>
    <v>XNYS</v>
    <v>910 Louisiana Street, HOUSTON, TX, 77002 US</v>
    <v>32.15</v>
    <v>Electrical Utilities &amp; IPPs</v>
    <v>Stock</v>
    <v>45057.603828286716</v>
    <v>260</v>
    <v>31.234999999999999</v>
    <v>7221239226</v>
    <v>NRG ENERGY, INC.</v>
    <v>NRG ENERGY, INC.</v>
    <v>32.15</v>
    <v>6.4393000000000002</v>
    <v>32.15</v>
    <v>31.364999999999998</v>
    <v>230232400</v>
    <v>NRG</v>
    <v>NRG ENERGY, INC. (XNYS:NRG)</v>
    <v>583359</v>
    <v>3754299</v>
    <v>1992</v>
  </rv>
  <rv s="2">
    <v>261</v>
  </rv>
  <rv s="0">
    <v>https://www.bing.com/financeapi/forcetrigger?t=ahj8rw&amp;q=XNSE%3aNTPC&amp;form=skydnc</v>
    <v>Learn more on Bing</v>
  </rv>
  <rv s="1">
    <v>0</v>
    <v>NTPC LIMITED (XNSE:NTPC)</v>
    <v>2</v>
    <v>25</v>
    <v>Finance</v>
    <v>26</v>
    <v>en</v>
    <v>ahj8rw</v>
    <v>268435456</v>
    <v>1</v>
    <v>Powered by Refinitiv</v>
    <v>182.95</v>
    <v>134.94999999999999</v>
    <v>0.74909999999999999</v>
    <v>2.5</v>
    <v>1.4119999999999999E-2</v>
    <v>INR</v>
    <v>NTPC Limited is an India-based company, which is engaged in the generation and sale of electricity. The principal business activity of the Company is electric power generation by a coal-based thermal power plant. The Company's business segments include Generation and Others. The Company's Other business includes providing consultancy, project management and supervision, re-gasification, oil and gas exploration and coal mining. The Company's subsidiaries include NTPC Electric Supply Company Ltd., NTPC Vidyut Vyapar Nigam Ltd., Kanti Bijlee Utpadan Nigam Ltd., Nabinagar Power Generating Company Ltd., Bhartiya Rail Bijlee Company Ltd., Patratu Vidyut Utpadan Nigam Ltd., North Eastern Electric Power Corporation Ltd., THDC India Limited, NTPC Mining Ltd., NTPC EDMC Waste Solutions Private Ltd., NTPC Renewable Energy Ltd. and Ratnagiri Gas and Power Private Ltd.</v>
    <v>17474</v>
    <v>National Stock Exchange of India</v>
    <v>XNSE</v>
    <v>XNSE</v>
    <v>NTPC Bhawan, SCOPE Complex, Institutional Area, Lodhi Road, NEW DELHI, DELHI, 110003 IN</v>
    <v>180</v>
    <v>Electrical Utilities &amp; IPPs</v>
    <v>Stock</v>
    <v>45057.488437499997</v>
    <v>263</v>
    <v>176.95</v>
    <v>1716795000000</v>
    <v>NTPC LIMITED</v>
    <v>NTPC LIMITED</v>
    <v>177.6</v>
    <v>9.9700000000000006</v>
    <v>177.05</v>
    <v>179.55</v>
    <v>9696666000</v>
    <v>NTPC</v>
    <v>NTPC LIMITED (XNSE:NTPC)</v>
    <v>12125975</v>
    <v>9373900</v>
    <v>1975</v>
  </rv>
  <rv s="2">
    <v>264</v>
  </rv>
  <rv s="0">
    <v>https://www.bing.com/financeapi/forcetrigger?t=ah824c&amp;q=XBOM%3a500312&amp;form=skydnc</v>
    <v>Learn more on Bing</v>
  </rv>
  <rv s="1">
    <v>0</v>
    <v>OIL AND NATURAL GAS CORPORATION LIMITED (XBOM:500312)</v>
    <v>2</v>
    <v>25</v>
    <v>Finance</v>
    <v>15</v>
    <v>en</v>
    <v>ah824c</v>
    <v>268435456</v>
    <v>1</v>
    <v>Powered by Refinitiv</v>
    <v>168.65</v>
    <v>119.8</v>
    <v>1.0707</v>
    <v>0.15</v>
    <v>8.9849999999999999E-4</v>
    <v>INR</v>
    <v>Oil and Natural Gas Corporation Limited is an India-based company, which is engaged in exploration, development and production of crude oil, natural gas and value-added products. Its segments include Exploration and Production; and Refining and Marketing. The Company's geographical segments include operations in India, which includes Onshore and Offshore, and Outside India. It is also involved in acquisition of oil and gas acreages outside India for exploration, development, and production, downstream (Refining and marketing of petroleum products), petrochemicals, power generation, liquefied natural gas (LNG) supply, pipeline transportation, special economic zone (SEZ) development and helicopter services. It is involved in offshore extraction of crude petroleum, offshore extraction of natural gas and services incidental to offshore oil extraction. Its subsidiaries include Mangalore Refinery and Petrochemicals Limited, ONGC Videsh Limited and Petronet MHB Limited.</v>
    <v>27165</v>
    <v>Bombay Stock Exchange</v>
    <v>XBOM</v>
    <v>XBOM</v>
    <v>KDMIPE Capmus,, Kaulagarh Road, DEHARADUN, UTTARANCHAL, 248195 IN</v>
    <v>168.65</v>
    <v>Oil &amp; Gas</v>
    <v>Stock</v>
    <v>45057.438391203701</v>
    <v>266</v>
    <v>166.2</v>
    <v>2100278000000</v>
    <v>OIL AND NATURAL GAS CORPORATION LIMITED</v>
    <v>OIL AND NATURAL GAS CORPORATION LIMITED</v>
    <v>166.4</v>
    <v>4.96</v>
    <v>166.95</v>
    <v>167.1</v>
    <v>12580280000</v>
    <v>500312</v>
    <v>OIL AND NATURAL GAS CORPORATION LIMITED (XBOM:500312)</v>
    <v>392852</v>
    <v>9655330</v>
    <v>1993</v>
  </rv>
  <rv s="2">
    <v>267</v>
  </rv>
  <rv s="0">
    <v>https://www.bing.com/financeapi/forcetrigger?t=a1zdlh&amp;q=XNAS%3aOTTR&amp;form=skydnc</v>
    <v>Learn more on Bing</v>
  </rv>
  <rv s="1">
    <v>0</v>
    <v>Otter Tail Corporation (XNAS:OTTR)</v>
    <v>2</v>
    <v>5</v>
    <v>Finance</v>
    <v>6</v>
    <v>en</v>
    <v>a1zdlh</v>
    <v>268435456</v>
    <v>1</v>
    <v>Powered by Refinitiv</v>
    <v>82.46</v>
    <v>52.6</v>
    <v>0.502</v>
    <v>-1.03</v>
    <v>-1.3081000000000001E-2</v>
    <v>USD</v>
    <v>Otter Tail Corporation is a holding company. The Company operates through three segments: Electric, Manufacturing and Plastics. The Electric segment includes the generation, purchase, transmission, distribution and sale of electric energy in western Minnesota, eastern North Dakota and northeastern South Dakota. The Manufacturing segment consists of businesses in the manufacturing activities, including contract machining, metal parts stamping, fabrication and painting, and production of plastic thermoformed horticultural containers, life science and industrial packaging, material handling components and extruded raw material stock. The Manufacturing segment businesses have manufacturing facilities in Georgia, Illinois and Minnesota and sell products primarily in the United States. The Plastics segment consists of businesses producing polyvinyl chloride (PVC) pipe at plants in North Dakota and Arizona. The PVC pipe is sold primarily in the western half of the United States and Canada.</v>
    <v>2422</v>
    <v>Nasdaq Stock Market</v>
    <v>XNAS</v>
    <v>XNAS</v>
    <v>215 S Cascade St, FERGUS FALLS, MN, 56537-2801 US</v>
    <v>78.64</v>
    <v>Electrical Utilities &amp; IPPs</v>
    <v>Stock</v>
    <v>45057.603682337503</v>
    <v>269</v>
    <v>77.709999999999994</v>
    <v>3241332280</v>
    <v>Otter Tail Corporation</v>
    <v>Otter Tail Corporation</v>
    <v>78.39</v>
    <v>12.0288</v>
    <v>78.739999999999995</v>
    <v>77.709999999999994</v>
    <v>41710620</v>
    <v>OTTR</v>
    <v>Otter Tail Corporation (XNAS:OTTR)</v>
    <v>9964</v>
    <v>173283</v>
    <v>2009</v>
  </rv>
  <rv s="2">
    <v>270</v>
  </rv>
  <rv s="0">
    <v>https://www.bing.com/financeapi/forcetrigger?t=a2snsm&amp;q=OTCM%3aPPWLO&amp;form=skydnc</v>
    <v>Learn more on Bing</v>
  </rv>
  <rv s="12">
    <v>58</v>
    <v>PACIFICORP (OTCM:PPWLO)</v>
    <v>2</v>
    <v>59</v>
    <v>Finance</v>
    <v>15</v>
    <v>en</v>
    <v>a2snsm</v>
    <v>268435456</v>
    <v>1</v>
    <v>Powered by Refinitiv</v>
    <v>135</v>
    <v>105.81</v>
    <v>0.36209999999999998</v>
    <v>20.39</v>
    <v>0.17947399999999999</v>
    <v>USD</v>
    <v>PacifiCorp is an electric utility company. It is engaged in the business of generating, transmitting, distributing and selling electricity. It combined service territory covers approximately 141,500 square miles and includes diverse regional economies across six states. It serves approximately 2.0 million retail electric customers in portions of Utah, Oregon, Wyoming, Washington, Idaho and California. Its eastern portion of the service territory, consisting of Utah, Wyoming and southeastern Idaho. It focused on serving industries in eastern portion include manufacturing, mining or extraction of natural resources, agriculture, technology, recreation and government. Its western portion of the service territory, consisting of Oregon, southern Washington and northern California. Its principal industries are agriculture, manufacturing, forest products, food processing, technology, government and primary metals. Its subsidiaries provide coal mining services for electric utility operations.</v>
    <v>6000</v>
    <v>OTC Markets</v>
    <v>OTCM</v>
    <v>OTCM</v>
    <v>SUITE 2000, 825 N.E. MULTNOMAH, PORTLAND, OR, 97232 US</v>
    <v>134</v>
    <v>Electrical Utilities &amp; IPPs</v>
    <v>Stock</v>
    <v>45057.56282237266</v>
    <v>272</v>
    <v>134</v>
    <v>2953330</v>
    <v>PACIFICORP</v>
    <v>PACIFICORP</v>
    <v>134</v>
    <v>44.085500000000003</v>
    <v>113.61</v>
    <v>134</v>
    <v>22210</v>
    <v>PPWLO</v>
    <v>PACIFICORP (OTCM:PPWLO)</v>
    <v>1</v>
    <v>1987</v>
  </rv>
  <rv s="2">
    <v>273</v>
  </rv>
  <rv s="0">
    <v>https://www.bing.com/financeapi/forcetrigger?t=ahjbvh&amp;q=XNSE%3aPAGEIND&amp;form=skydnc</v>
    <v>Learn more on Bing</v>
  </rv>
  <rv s="1">
    <v>0</v>
    <v>PAGE INDUSTRIES LIMITED (XNSE:PAGEIND)</v>
    <v>2</v>
    <v>25</v>
    <v>Finance</v>
    <v>26</v>
    <v>en</v>
    <v>ahjbvh</v>
    <v>268435456</v>
    <v>1</v>
    <v>Powered by Refinitiv</v>
    <v>54349.1</v>
    <v>35575</v>
    <v>0.92159999999999997</v>
    <v>408.25</v>
    <v>9.8750000000000001E-3</v>
    <v>INR</v>
    <v>Page Industries Limited is an India-based fully integrated product design and development, manufacturing, sales and marketing, distribution, retail, and e-commerce company. The Company has a license of JOCKEY International Inc. (USA) for the manufacture, distribution and marketing of the JOCKEY brand in India, Sri Lanka, Bangladesh, Nepal, Oman, Qatar, Maldives, Bhutan, and the United Arab Emirates. It is also the licensee of Speedo International Ltd. for the manufacture, marketing and distribution of the Speedo brand in India. The Company’s manufacturing operations spread over 15 manufacturing complexes in Bangalore, Hassan, Mysore, Gowribidanur, Tiptur and Tirupur. The Company distributes pan India, including approximately 50,000 plus retail outlets in 1,800 cities and towns. The Company through its authorized franchisees has approximately 1,131 Exclusive Brand Outlet’s (EBO’s), including 48 Jockey Woman EBOs and 71 Jockey Juniors EBOs.</v>
    <v>27730</v>
    <v>National Stock Exchange of India</v>
    <v>XNSE</v>
    <v>XNSE</v>
    <v>Umiya Business Bay-Tower-1,7th Floor, Cessna Business Park,, Kadubeesanahalli,Varthur Hobli,, BANGALORE, KARNATAKA, 560103 IN</v>
    <v>41880</v>
    <v>Textiles &amp; Apparel</v>
    <v>Stock</v>
    <v>45057.488437499997</v>
    <v>275</v>
    <v>41299</v>
    <v>461102300000</v>
    <v>PAGE INDUSTRIES LIMITED</v>
    <v>PAGE INDUSTRIES LIMITED</v>
    <v>41350</v>
    <v>67.47</v>
    <v>41340.1</v>
    <v>41748.35</v>
    <v>11153870</v>
    <v>PAGEIND</v>
    <v>PAGE INDUSTRIES LIMITED (XNSE:PAGEIND)</v>
    <v>8123</v>
    <v>20020</v>
    <v>1994</v>
  </rv>
  <rv s="2">
    <v>276</v>
  </rv>
  <rv s="0">
    <v>https://www.bing.com/financeapi/forcetrigger?t=a1oyr7&amp;q=XNYS%3aBTU&amp;form=skydnc</v>
    <v>Learn more on Bing</v>
  </rv>
  <rv s="1">
    <v>0</v>
    <v>PEABODY ENERGY CORPORATION (XNYS:BTU)</v>
    <v>2</v>
    <v>5</v>
    <v>Finance</v>
    <v>6</v>
    <v>en</v>
    <v>a1oyr7</v>
    <v>268435456</v>
    <v>1</v>
    <v>Powered by Refinitiv</v>
    <v>32.89</v>
    <v>17.420000000000002</v>
    <v>1.0186999999999999</v>
    <v>-1.08</v>
    <v>-4.6452E-2</v>
    <v>USD</v>
    <v>Peabody Energy Corporation is a producer of metallurgical and thermal coal. The Company owns interest in 17 active coal mining operations located in the United States and Australia, including interests in Middlemount Coal Pty Ltd. (Middlemount). In addition, the Company markets and brokers coal from other coal producers, trades coal and freight-related contracts, and partnered in a joint venture with the intent of developing various sites. The Company’s segments include Seaborne Thermal Mining, Seaborne Metallurgical Mining, Powder River Basin Mining, Other U.S. Thermal Mining and Corporate and Other. Seaborne Thermal Mining segment’s operations consist of mines in New South Wales, Australia. The mines in that segment utilize both surface and underground extraction processes to mine low-sulfur, high Btu thermal coal. Seaborne Metallurgical Mining segment’s operations consist of mines in Queensland, Australia, one in New South Wales, Australia and one in Alabama, United States.</v>
    <v>5500</v>
    <v>New York Stock Exchange</v>
    <v>XNYS</v>
    <v>XNYS</v>
    <v>701 MARKET ST, ST. LOUIS, MO, 63101-1826 US</v>
    <v>22.78</v>
    <v>Coal</v>
    <v>Stock</v>
    <v>45057.603773263283</v>
    <v>278</v>
    <v>22.150500000000001</v>
    <v>3207999000</v>
    <v>PEABODY ENERGY CORPORATION</v>
    <v>PEABODY ENERGY CORPORATION</v>
    <v>22.62</v>
    <v>2.9799000000000002</v>
    <v>23.25</v>
    <v>22.17</v>
    <v>144700000</v>
    <v>BTU</v>
    <v>PEABODY ENERGY CORPORATION (XNYS:BTU)</v>
    <v>813035</v>
    <v>3292925</v>
    <v>1998</v>
  </rv>
  <rv s="2">
    <v>279</v>
  </rv>
  <rv s="0">
    <v>https://www.bing.com/financeapi/forcetrigger?t=aqcw7w&amp;q=XWAR%3aPGE&amp;form=skydnc</v>
    <v>Learn more on Bing</v>
  </rv>
  <rv s="1">
    <v>0</v>
    <v>PGE Polska Grupa Energetyczna S.A. (XWAR:PGE)</v>
    <v>2</v>
    <v>53</v>
    <v>Finance</v>
    <v>35</v>
    <v>en</v>
    <v>aqcw7w</v>
    <v>268435456</v>
    <v>1</v>
    <v>Powered by Refinitiv</v>
    <v>11.115</v>
    <v>4.6639999999999997</v>
    <v>1.3191999999999999</v>
    <v>-5.3999999999999999E-2</v>
    <v>-7.45E-3</v>
    <v>PLN</v>
    <v>PGE Polska Grupa Energetyczna SA is a Poland-based company active in the power sector. The Company is involved in production, sale and distribution of electricity. The main areas of the Company's activity comprise six business lines: Conventional Power Generation, Wholesale, Retail, Distribution, Renewable power generation and Nuclear power generation. PGE Polska Grupa Energetyczna SA is a vertically integrated group which includes lignite mines (therein KWB Belchatow), power plants and cogeneration plants (including power plants that produce energy from renewable sources, wind power and hydropower plants), distribution system operators, retail sales companies, a wholesale trading company, as well as a company active in telecommunications industry.</v>
    <v>38013</v>
    <v>Warsaw Stock Exchange</v>
    <v>XWAR</v>
    <v>XWAR</v>
    <v>Aleja Krasnicka 27, LUBLIN, WOJ. LUBELSKIE, 20-718 PL</v>
    <v>7.3559999999999999</v>
    <v>Electrical Utilities &amp; IPPs</v>
    <v>Stock</v>
    <v>45057.593055555553</v>
    <v>281</v>
    <v>7.1520000000000001</v>
    <v>16262430000</v>
    <v>PGE Polska Grupa Energetyczna S.A.</v>
    <v>PGE Polska Grupa Energetyczna S.A.</v>
    <v>7.25</v>
    <v>4.3143000000000002</v>
    <v>7.2480000000000002</v>
    <v>7.194</v>
    <v>2243713000</v>
    <v>PGE</v>
    <v>PGE Polska Grupa Energetyczna S.A. (XWAR:PGE)</v>
    <v>1477024</v>
    <v>1966520</v>
    <v>2001</v>
  </rv>
  <rv s="2">
    <v>282</v>
  </rv>
  <rv s="0">
    <v>https://www.bing.com/financeapi/forcetrigger?t=aflvec&amp;q=XFRA%3aTBK&amp;form=skydnc</v>
    <v>Learn more on Bing</v>
  </rv>
  <rv s="1">
    <v>0</v>
    <v>Philip Morris CR a.s (XFRA:TBK)</v>
    <v>2</v>
    <v>60</v>
    <v>Finance</v>
    <v>15</v>
    <v>en</v>
    <v>aflvec</v>
    <v>268435456</v>
    <v>1</v>
    <v>Powered by Refinitiv</v>
    <v>765</v>
    <v>429.5</v>
    <v>0.37669999999999998</v>
    <v>-16</v>
    <v>-2.2345999999999998E-2</v>
    <v>EUR</v>
    <v>Philip Morris CR as is a Czech Republic based company active in the tobacco industry. The Company is engaged in the production, sale, distribution and marketing of tobacco products. Together with its subsidiary Philip Morris Slovakia sro, it produces, sells and distributes its products in the Czech Republic and Slovakia. It provides customers with several international and local cigarette brands, such as Marlboro, L&amp;M, Red &amp; White, Petra and Sparta, among others, in different variants, tastes and price segments, as well as roll-your-own tobacco. The Company owns a manufacturing facility in Kutna Hora, the Czech Republic. The Company is a member of a Philip Morris International Inc, and its major shareholder is Philip Morris Holdings BV.</v>
    <v>1187</v>
    <v>Deutsche Boerse AG</v>
    <v>XFRA</v>
    <v>XFRA</v>
    <v>Vitezna 1, KUTNA HORA, STREDOCESKY KRAJ, 284 03 CZ</v>
    <v>700</v>
    <v>Food &amp; Tobacco</v>
    <v>Stock</v>
    <v>45057.593055555553</v>
    <v>284</v>
    <v>700</v>
    <v>31767390000</v>
    <v>Philip Morris CR a.s</v>
    <v>Philip Morris CR a.s</v>
    <v>700</v>
    <v>12.78</v>
    <v>716</v>
    <v>700</v>
    <v>1913700</v>
    <v>TBK</v>
    <v>Philip Morris CR a.s (XFRA:TBK)</v>
    <v>9</v>
    <v>950</v>
    <v>1991</v>
  </rv>
  <rv s="2">
    <v>285</v>
  </rv>
  <rv s="0">
    <v>https://www.bing.com/financeapi/forcetrigger?t=a1zzmw&amp;q=XNYS%3aPM&amp;form=skydnc</v>
    <v>Learn more on Bing</v>
  </rv>
  <rv s="1">
    <v>0</v>
    <v>Philip Morris International Inc. (XNYS:PM)</v>
    <v>2</v>
    <v>5</v>
    <v>Finance</v>
    <v>6</v>
    <v>en</v>
    <v>a1zzmw</v>
    <v>268435456</v>
    <v>1</v>
    <v>Powered by Refinitiv</v>
    <v>109.81</v>
    <v>82.85</v>
    <v>0.71199999999999997</v>
    <v>-0.86499999999999999</v>
    <v>-9.0959999999999999E-3</v>
    <v>USD</v>
    <v>Philip Morris International Inc. (PMI) is an international tobacco company. It focuses on delivering a smoke-free future and evolving its portfolio for the long term to include products outside of the tobacco and nicotine sector. Its product portfolio consists of cigarettes and smoke-free products, including heat-not-burn, vapor and oral nicotine products, which are sold in markets outside the United States. It is engaged in developing smoke-free products for adults along with building scientific assessment capabilities in the areas of pre-clinical systems toxicology, clinical and behavioral research, as well as post-market studies. The United States Food and Drug Administration (FDA) has authorized versions of its IQOS Platform 1 device and consumables, and Swedish Match's General snus, as Modified Risk Tobacco Products (MRTPs). Its portfolio consists of both international and local brands and is led by Marlboro. Its other cigarette brands include Chesterfield, L&amp;M and Philip Morris.</v>
    <v>79800</v>
    <v>New York Stock Exchange</v>
    <v>XNYS</v>
    <v>XNYS</v>
    <v>677 Washington Blvd, Ste. 1100, STAMFORD, CT, 06901 US</v>
    <v>94.64</v>
    <v>Food &amp; Tobacco</v>
    <v>Stock</v>
    <v>45057.603826573439</v>
    <v>287</v>
    <v>93.77</v>
    <v>146271284295</v>
    <v>Philip Morris International Inc.</v>
    <v>Philip Morris International Inc.</v>
    <v>94.52</v>
    <v>16.9909</v>
    <v>95.1</v>
    <v>94.234999999999999</v>
    <v>1552197000</v>
    <v>PM</v>
    <v>Philip Morris International Inc. (XNYS:PM)</v>
    <v>360312</v>
    <v>3609932</v>
    <v>2007</v>
  </rv>
  <rv s="2">
    <v>288</v>
  </rv>
  <rv s="0">
    <v>https://www.bing.com/financeapi/forcetrigger?t=a212r7&amp;q=XNYS%3aPNM&amp;form=skydnc</v>
    <v>Learn more on Bing</v>
  </rv>
  <rv s="1">
    <v>0</v>
    <v>PNM RESOURCES, INC. (XNYS:PNM)</v>
    <v>2</v>
    <v>5</v>
    <v>Finance</v>
    <v>6</v>
    <v>en</v>
    <v>a212r7</v>
    <v>268435456</v>
    <v>1</v>
    <v>Powered by Refinitiv</v>
    <v>49.594999999999999</v>
    <v>43.43</v>
    <v>0.4168</v>
    <v>-0.2</v>
    <v>-4.1649999999999994E-3</v>
    <v>USD</v>
    <v>PNM Resources, Inc. is a holding company with two regulated utilities, providing electricity and electric services in New Mexico and Texas. The Company’s electric utilities are Public Service Company of New Mexico (PNM) and Texas-New Mexico Power Company (TNMP). PNM is an electric utility, which provides electric generation, transmission and distribution service to its rate-regulated customers. PNM’s retail electric service territory covers an area of north-central New Mexico, including the cities of Albuquerque, Rio Rancho and Santa Fe, and certain areas of southern New Mexico. Other services provided by PNM include wholesale transmission services to third parties. TNMP provides transmission and distribution services in Texas. TNMP’s transmission and distribution activities are solely within Electric Reliability Council of Texas (ERCOT), which is the independent system operator responsible for maintaining reliable operations for the bulk electric power supply system in Texas.</v>
    <v>1500</v>
    <v>New York Stock Exchange</v>
    <v>XNYS</v>
    <v>XNYS</v>
    <v>414 Silver Ave SW, ALBUQUERQUE, NM, 87102-3289 US</v>
    <v>48.12</v>
    <v>Electrical Utilities &amp; IPPs</v>
    <v>Stock</v>
    <v>45057.603522950783</v>
    <v>290</v>
    <v>47.82</v>
    <v>4104623483</v>
    <v>PNM RESOURCES, INC.</v>
    <v>PNM RESOURCES, INC.</v>
    <v>47.98</v>
    <v>19.819199999999999</v>
    <v>48.02</v>
    <v>47.82</v>
    <v>85834870</v>
    <v>PNM</v>
    <v>PNM RESOURCES, INC. (XNYS:PNM)</v>
    <v>25697</v>
    <v>527195</v>
    <v>2000</v>
  </rv>
  <rv s="2">
    <v>291</v>
  </rv>
  <rv s="0">
    <v>https://www.bing.com/financeapi/forcetrigger?t=ajq8vh&amp;q=XKRX%3a103140&amp;form=skydnc</v>
    <v>Learn more on Bing</v>
  </rv>
  <rv s="1">
    <v>0</v>
    <v>POONGSAN CORPORATION (XKRX:103140)</v>
    <v>2</v>
    <v>54</v>
    <v>Finance</v>
    <v>55</v>
    <v>en</v>
    <v>ajq8vh</v>
    <v>268435456</v>
    <v>1</v>
    <v>Powered by Refinitiv</v>
    <v>47600</v>
    <v>23300</v>
    <v>1.1875</v>
    <v>400</v>
    <v>9.6039999999999997E-3</v>
    <v>KRW</v>
    <v>Poongsan Corp is a Korea-based company principally engaged in the production and sale of fabricated non-ferrous metal products. The Company operates its business through two segments. The Copper Elongation Product segment is engaged in the manufacturing and sale of fabricated non-ferrous metal products. The fabricated non-ferrous metal products include copper and copper alloy products such as plates, bars, pipes, rods and wires, among others. The Defense Business segment is engaged in the manufacturing and sale of military ammunition, sporting ammunition, small caliber ammunition. The Company distributes its products in domestic and overseas markets such as North America, China and Southeast Asia.</v>
    <v>3577</v>
    <v>Korea Stock Exchange</v>
    <v>XKRX</v>
    <v>XKRX</v>
    <v>134, Pyeongtaekhang-ro 156beon-gil, Poseung-eup, PYEONGTAEK, GYEONGGI-DO, 17960 KR</v>
    <v>42700</v>
    <v>Metals &amp; Mining</v>
    <v>Stock</v>
    <v>45057.378472222219</v>
    <v>293</v>
    <v>41950</v>
    <v>1167211000000</v>
    <v>POONGSAN CORPORATION</v>
    <v>POONGSAN CORPORATION</v>
    <v>42050</v>
    <v>6.51</v>
    <v>41650</v>
    <v>42050</v>
    <v>28024280</v>
    <v>103140</v>
    <v>POONGSAN CORPORATION (XKRX:103140)</v>
    <v>162635</v>
    <v>408420</v>
    <v>2008</v>
  </rv>
  <rv s="2">
    <v>294</v>
  </rv>
  <rv s="0">
    <v>https://www.bing.com/financeapi/forcetrigger?t=ajn6gh&amp;q=XKRX%3a005490&amp;form=skydnc</v>
    <v>Learn more on Bing</v>
  </rv>
  <rv s="1">
    <v>0</v>
    <v>POSCO Holdings Inc. (XKRX:005490)</v>
    <v>2</v>
    <v>54</v>
    <v>Finance</v>
    <v>55</v>
    <v>en</v>
    <v>ajn6gh</v>
    <v>268435456</v>
    <v>1</v>
    <v>Powered by Refinitiv</v>
    <v>436000</v>
    <v>211000</v>
    <v>1.1896</v>
    <v>-3500</v>
    <v>-9.5630000000000003E-3</v>
    <v>KRW</v>
    <v>Posco Holdings Inc, formerly Posco, is a Korea-based company principally engaged in the manufacture and distribution of steel products. The Company operates its business through four segments. The Steel segment produces and sells steel products such as hot rolled steel, cold rolled steel, stainless steel, among others. The Trading segment engages in the global trade, including the export and import of steel products. The Engineering and Construction (E&amp;C) segment plans, designs and builds industrial plants, civil engineering projects, commercial and residential buildings. The Other segment is engaged in the power plants, information and communication related services and other businesses.</v>
    <v>36619</v>
    <v>Korea Stock Exchange</v>
    <v>XKRX</v>
    <v>XKRX</v>
    <v>Posco Center, 440, Teheran-ro, Gangnam-gu, SEOUL, SEOUL, 06194 KR</v>
    <v>373000</v>
    <v>Metals &amp; Mining</v>
    <v>Stock</v>
    <v>45057.378472222219</v>
    <v>296</v>
    <v>362500</v>
    <v>30953070000000</v>
    <v>POSCO Holdings Inc.</v>
    <v>POSCO Holdings Inc.</v>
    <v>370000</v>
    <v>8.83</v>
    <v>366000</v>
    <v>362500</v>
    <v>84571230</v>
    <v>005490</v>
    <v>POSCO Holdings Inc. (XKRX:005490)</v>
    <v>810832</v>
    <v>1211030</v>
    <v>1968</v>
  </rv>
  <rv s="2">
    <v>297</v>
  </rv>
  <rv s="0">
    <v>https://www.bing.com/financeapi/forcetrigger?t=ajotkr&amp;q=XKRX%3a047050&amp;form=skydnc</v>
    <v>Learn more on Bing</v>
  </rv>
  <rv s="1">
    <v>0</v>
    <v>POSCO INTERNATIONAL CORPORATION (XKRX:047050)</v>
    <v>2</v>
    <v>54</v>
    <v>Finance</v>
    <v>55</v>
    <v>en</v>
    <v>ajotkr</v>
    <v>268435456</v>
    <v>1</v>
    <v>Powered by Refinitiv</v>
    <v>34600</v>
    <v>17400</v>
    <v>1.1638999999999999</v>
    <v>750</v>
    <v>2.7125E-2</v>
    <v>KRW</v>
    <v>Posco International Corp, formerly Posco Daewoo Corp is a Korea-based company mainly engaged in the trading business. The Company operates its business through three segments. The Trading segment is involved in the sale of steel products, chemical products, automobile components and electronics. The Energy segment is involved in the development of natural gas, nickels, bituminous coals and infrastructures. The Other segment is engaged in the operation of hotels and rental business.</v>
    <v>1064</v>
    <v>Korea Stock Exchange</v>
    <v>XKRX</v>
    <v>XKRX</v>
    <v>26F, POSCO Tower Yeoksam, 134, Teheran-ro, Gangnam-gu, SEOUL, SEOUL, 06235 KR</v>
    <v>28700</v>
    <v>Diversified Industrial Goods Wholesale</v>
    <v>Stock</v>
    <v>45057.378472222219</v>
    <v>299</v>
    <v>27650</v>
    <v>4864265000000</v>
    <v>POSCO INTERNATIONAL CORPORATION</v>
    <v>POSCO INTERNATIONAL CORPORATION</v>
    <v>27700</v>
    <v>5.78</v>
    <v>27650</v>
    <v>28400</v>
    <v>175922800</v>
    <v>047050</v>
    <v>POSCO INTERNATIONAL CORPORATION (XKRX:047050)</v>
    <v>1728712</v>
    <v>2068460</v>
    <v>2000</v>
  </rv>
  <rv s="2">
    <v>300</v>
  </rv>
  <rv s="0">
    <v>https://www.bing.com/financeapi/forcetrigger?t=afit52&amp;q=XFRA%3aPU8&amp;form=skydnc</v>
    <v>Learn more on Bing</v>
  </rv>
  <rv s="11">
    <v>61</v>
    <v>PUBLIC POWER CORPORATION S.A. (XFRA:PU8)</v>
    <v>2</v>
    <v>62</v>
    <v>Finance</v>
    <v>15</v>
    <v>en</v>
    <v>afit52</v>
    <v>268435456</v>
    <v>1</v>
    <v>Powered by Refinitiv</v>
    <v>1.3516999999999999</v>
    <v>0.11</v>
    <v>1.3580000000000002E-2</v>
    <v>EUR</v>
    <v>Public Power Corporation SA (PPC) is a Greece-based company, which is engaged in the generation, transmission and distribution of electricity. PPC Group generates electricity from the over 60 main power generating stations of the parent company as well as from additional stations, such as wind parks, small hydro stations and photovoltaic plants that belong to its wholly owned subsidiary PPC Renewables. Furthermore the Company transmits electricity through its approximately 12,000 kilometers long high voltage system, out of which approximately 11,000 kilometers are owned by its wholly owned subsidiary Independent Power Transmission Operator (IPTO SA). In addition the Company distributes electricity to consumers through its approximately 200,000 kilometers long distribution network of medium and low voltage, which are managed by its wholly owned subsidiary Hellenic Distribution Network Operator (HEDNO SA).</v>
    <v>12755</v>
    <v>Deutsche Boerse AG</v>
    <v>XFRA</v>
    <v>XFRA</v>
    <v>30 CHALKOKONDYLI St., ATHINA, ATTIKI, 104 32 GR</v>
    <v>8.33</v>
    <v>Electrical Utilities &amp; IPPs</v>
    <v>Stock</v>
    <v>45057.590277777781</v>
    <v>302</v>
    <v>8.2100000000000009</v>
    <v>3208800000</v>
    <v>PUBLIC POWER CORPORATION S.A.</v>
    <v>PUBLIC POWER CORPORATION S.A.</v>
    <v>8.33</v>
    <v>8.1</v>
    <v>8.2100000000000009</v>
    <v>382000000</v>
    <v>PU8</v>
    <v>PUBLIC POWER CORPORATION S.A. (XFRA:PU8)</v>
    <v>420</v>
    <v>319900</v>
    <v>2000</v>
  </rv>
  <rv s="2">
    <v>303</v>
  </rv>
  <rv s="0">
    <v>https://www.bing.com/financeapi/forcetrigger?t=ahjoar&amp;q=XNSE%3aRELINFRA&amp;form=skydnc</v>
    <v>Learn more on Bing</v>
  </rv>
  <rv s="1">
    <v>0</v>
    <v>RELIANCE INFRASTRUCTURE LIMITED (XNSE:RELINFRA)</v>
    <v>2</v>
    <v>25</v>
    <v>Finance</v>
    <v>26</v>
    <v>en</v>
    <v>ahjoar</v>
    <v>268435456</v>
    <v>1</v>
    <v>Powered by Refinitiv</v>
    <v>201.35</v>
    <v>80.8</v>
    <v>3.0419</v>
    <v>-0.95</v>
    <v>-6.3839999999999999E-3</v>
    <v>INR</v>
    <v>Reliance Infrastructure Limited is engaged in the business of engineering and construction. It operates through three segments: Power, Engineering and Construction (E&amp;C) and Infrastructure. The Power segment is engaged in generation, transmission, and distribution of electrical power at various location. It operates a 220 megawatt (MW) combined cycle power plant at Samalkot, a 48 MW combined cycle power plant at Mormugao, and a 9.39 MW Windfarm at Chitradurga. It supplies power to residential, industrial, commercial, and other consumers. The E&amp;C segment renders value added services in construction, erection, commissioning and contracting. The infrastructure segment includes businesses with respect to development, operation and maintenance of toll roads, metro rail transit system and airports. It is also involved in implementation, operation, and maintenance of several projects in defense sector and infrastructural areas through its special purpose vehicles.</v>
    <v>5157</v>
    <v>National Stock Exchange of India</v>
    <v>XNSE</v>
    <v>XNSE</v>
    <v>Reliance Centre, Ground Floor,, 19 Walchand Hirachand Marg,, Ballard Estate, MUMBAI, MAHARASHTRA, 400001 IN</v>
    <v>149.94999999999999</v>
    <v>Electrical Utilities &amp; IPPs</v>
    <v>Stock</v>
    <v>45057.488437499997</v>
    <v>305</v>
    <v>146.5</v>
    <v>52279390000</v>
    <v>RELIANCE INFRASTRUCTURE LIMITED</v>
    <v>RELIANCE INFRASTRUCTURE LIMITED</v>
    <v>148.9</v>
    <v>0</v>
    <v>148.80000000000001</v>
    <v>147.85</v>
    <v>351340000</v>
    <v>RELINFRA</v>
    <v>RELIANCE INFRASTRUCTURE LIMITED (XNSE:RELINFRA)</v>
    <v>1333676</v>
    <v>1937250</v>
    <v>1929</v>
  </rv>
  <rv s="2">
    <v>306</v>
  </rv>
  <rv s="0">
    <v>https://www.bing.com/financeapi/forcetrigger?t=ahjq9c&amp;q=XNSE%3aRPOWER&amp;form=skydnc</v>
    <v>Learn more on Bing</v>
  </rv>
  <rv s="1">
    <v>0</v>
    <v>RELIANCE POWER LIMITED (XNSE:RPOWER)</v>
    <v>2</v>
    <v>25</v>
    <v>Finance</v>
    <v>26</v>
    <v>en</v>
    <v>ahjq9c</v>
    <v>268435456</v>
    <v>1</v>
    <v>Powered by Refinitiv</v>
    <v>25</v>
    <v>9.0500000000000007</v>
    <v>2.5053000000000001</v>
    <v>-0.05</v>
    <v>-4.202E-3</v>
    <v>INR</v>
    <v>Reliance Power Limited is an India-based company, which develops, constructs and operates power projects both in India, as well as internationally. The Company on its own and through its subsidiaries has a range of portfolio of power generation capacity, both in operation as well as capacity under development. The Company is involved in coal, gas, hydro, wind and solar based energy projects. The portfolio of the Company also includes Ultra Mega Power Projects (UMPPs). The company has approximately 6000 megawatt (MW) operational power generation assets. The projects under development include three coal-fired projects; one gas-fired projects and 12 hydroelectric projects, six of them in Arunachal Pradesh, five in Himachal Pradesh and one in Uttarakhand. Its project portfolio also includes 3,960 MW Sasan Ultra Mega Power Project, located in Madhya Pradesh. UMPPs are a part of the Indian government's initiative to collaborate with power generation companies.</v>
    <v>1314</v>
    <v>National Stock Exchange of India</v>
    <v>XNSE</v>
    <v>XNSE</v>
    <v>H Block, First Floor,, Dhirubhai Ambani Knowledge City,, NAVI MUMBAI, MAHARASHTRA, 400710 IN</v>
    <v>12.15</v>
    <v>Electrical Utilities &amp; IPPs</v>
    <v>Stock</v>
    <v>45057.488437499997</v>
    <v>308</v>
    <v>11.8</v>
    <v>44448950000</v>
    <v>RELIANCE POWER LIMITED</v>
    <v>RELIANCE POWER LIMITED</v>
    <v>11.95</v>
    <v>0</v>
    <v>11.9</v>
    <v>11.85</v>
    <v>3735206000</v>
    <v>RPOWER</v>
    <v>RELIANCE POWER LIMITED (XNSE:RPOWER)</v>
    <v>19675010</v>
    <v>34174740</v>
    <v>1995</v>
  </rv>
  <rv s="2">
    <v>309</v>
  </rv>
  <rv s="0">
    <v>https://www.bing.com/financeapi/forcetrigger?t=afjzlh&amp;q=XFRA%3aRWEA&amp;form=skydnc</v>
    <v>Learn more on Bing</v>
  </rv>
  <rv s="1">
    <v>0</v>
    <v>RWE AG (XFRA:RWEA)</v>
    <v>2</v>
    <v>63</v>
    <v>Finance</v>
    <v>15</v>
    <v>en</v>
    <v>afjzlh</v>
    <v>268435456</v>
    <v>1</v>
    <v>Powered by Refinitiv</v>
    <v>43.6</v>
    <v>15</v>
    <v>0.92190000000000005</v>
    <v>0</v>
    <v>0</v>
    <v>EUR</v>
    <v>RWE AG (RWE) is a Germany-based holding company active in the energy sector. The Company is engaged in electricity generation, building storage systems and energy trading. Its activities are divided into five segments: Offshore Wind, Onshore Wind &amp; Solar, Hydro &amp; Biomass &amp; Gas, Supply&amp;Trading and Coal &amp; Nuclear. Renewable energy, gas-fired power plants, energy storage, hydrogen business and energy trading are distributed among the first four segments and make up the Company's core business. Group Companies RWE Renewables, RWE Technology International, KELAG, RWE Generation and RWE Supply&amp;Trading are allocated to these segments. The fifth segment covers power generation from coal and nuclear energy, overseen by group companies RWE Power and RWE Generation. The Company's Supply &amp; Trading business creates customized energy solutions for large customers. RWE serves its customers from Europe, America and the Asia-Pacific region.</v>
    <v>18310</v>
    <v>Deutsche Boerse AG</v>
    <v>XFRA</v>
    <v>XFRA</v>
    <v>RWE Platz 1, ESSEN, NORDRHEIN-WESTFALEN, 45141 DE</v>
    <v>41.2</v>
    <v>Multiline Utilities</v>
    <v>Stock</v>
    <v>45057.569444444445</v>
    <v>311</v>
    <v>41.2</v>
    <v>34085550000</v>
    <v>RWE AG</v>
    <v>RWE AG</v>
    <v>41.2</v>
    <v>10.54</v>
    <v>41.2</v>
    <v>41.2</v>
    <v>743841200</v>
    <v>RWEA</v>
    <v>RWE AG (XFRA:RWEA)</v>
    <v>15</v>
    <v>22350</v>
    <v>2000</v>
  </rv>
  <rv s="2">
    <v>312</v>
  </rv>
  <rv s="0">
    <v>https://www.bing.com/financeapi/forcetrigger?t=ae9y1h&amp;q=XPAR%3aSAF&amp;form=skydnc</v>
    <v>Learn more on Bing</v>
  </rv>
  <rv s="1">
    <v>0</v>
    <v>Safran SA (XPAR:SAF)</v>
    <v>2</v>
    <v>64</v>
    <v>Finance</v>
    <v>15</v>
    <v>en</v>
    <v>ae9y1h</v>
    <v>268435456</v>
    <v>1</v>
    <v>Powered by Refinitiv</v>
    <v>143.68</v>
    <v>87.85</v>
    <v>1.3878999999999999</v>
    <v>-1.06</v>
    <v>-7.6270000000000001E-3</v>
    <v>EUR</v>
    <v>Safran SA is a France-based high-technology company that carries out research, design, development, testing, manufacturing, sales, maintenance, and support operations for its high-technology activities. The Company’s segments are: Aerospace Propulsion, Aircraft Equipment and Aircraft Interiors. The Aerospace Propulsion segment designs, develops, produces, and markets, propulsion and mechanical power transmission systems for commercial aircraft, military transport, training and combat aircraft, civil and military helicopters, satellites, and drones. It also includes maintenance, repair, and overhaul (MRO) activities and the sale of spare parts. The Aircraft Equipment segment operates in five main sectors: Landing and braking systems, Engine systems and equipment, Electrical systems and engineering, Aerosystems, and Electronics &amp; Defense. The Aircraft Interiors segment covers seats and cabin fittings, closets, in-flight entertainment systems and flight-deck equipment.</v>
    <v>83276</v>
    <v>Euronext Paris</v>
    <v>XPAR</v>
    <v>XPAR</v>
    <v>2, Boulevard du General Martial Valin, PARIS, ILE-DE-FRANCE, 75724 FR</v>
    <v>140.86000000000001</v>
    <v>Aerospace &amp; Defense</v>
    <v>Stock</v>
    <v>45057.5934375</v>
    <v>314</v>
    <v>137.86000000000001</v>
    <v>59380670000</v>
    <v>Safran SA</v>
    <v>Safran SA</v>
    <v>139.06</v>
    <v>0</v>
    <v>138.97999999999999</v>
    <v>137.91999999999999</v>
    <v>427260500</v>
    <v>SAF</v>
    <v>Safran SA (XPAR:SAF)</v>
    <v>182764</v>
    <v>739730</v>
    <v>1956</v>
  </rv>
  <rv s="2">
    <v>315</v>
  </rv>
  <rv s="0">
    <v>https://www.bing.com/financeapi/forcetrigger?t=a23lnm&amp;q=XNYS%3aSSL&amp;form=skydnc</v>
    <v>Learn more on Bing</v>
  </rv>
  <rv s="1">
    <v>0</v>
    <v>SASOL LIMITED (XNYS:SSL)</v>
    <v>2</v>
    <v>5</v>
    <v>Finance</v>
    <v>6</v>
    <v>en</v>
    <v>a23lnm</v>
    <v>268435456</v>
    <v>1</v>
    <v>Powered by Refinitiv</v>
    <v>28.364999999999998</v>
    <v>11.7971</v>
    <v>2.5573999999999999</v>
    <v>-0.57499999999999996</v>
    <v>-4.6222000000000006E-2</v>
    <v>USD</v>
    <v>Sasol Limited is a global chemicals and energy company. The Company segment include Energy Business, Chemical Business, and Corporate Centre. The Company's Energy business includes Mining, Gas, and Fuels. Its Chemical Business includes Chemicals Africa, Chemicals America, and Chemicals Eurasia. Its Chemicals Business division includes Advanced Materials, which includes specialty aluminas, carbon and cobalt catalyst; Base Chemicals includes inter alia, monomers, polymers, nitrates, phenolics, ammonia, mono-ethylene glycol (MEG) and methanol that feature in end-uses such as agriculture, textiles and piping; Essential Care Chemicals offers a portfolio of integrated alcohols and surfactants; and Performance Solutions includes solvents, comonomers and specialty chemicals complements.</v>
    <v>28279</v>
    <v>New York Stock Exchange</v>
    <v>XNYS</v>
    <v>XNYS</v>
    <v>Rosebank, 1 Sturdee Ave, JOHANNESBURG, SOUTH AFRICA-NA, 2196 ZA</v>
    <v>11.93</v>
    <v>Chemicals</v>
    <v>Stock</v>
    <v>45057.603826805469</v>
    <v>317</v>
    <v>11.7971</v>
    <v>7992499000</v>
    <v>SASOL LIMITED</v>
    <v>SASOL LIMITED</v>
    <v>11.87</v>
    <v>3.4979</v>
    <v>12.44</v>
    <v>11.865</v>
    <v>640667600</v>
    <v>SSL</v>
    <v>SASOL LIMITED (XNYS:SSL)</v>
    <v>137658</v>
    <v>284281</v>
    <v>1979</v>
  </rv>
  <rv s="2">
    <v>318</v>
  </rv>
  <rv s="0">
    <v>https://www.bing.com/financeapi/forcetrigger?t=adzloc&amp;q=XCSE%3aSTG&amp;form=skydnc</v>
    <v>Learn more on Bing</v>
  </rv>
  <rv s="1">
    <v>0</v>
    <v>Scandinavian Tobacco Group A/S (XCSE:STG)</v>
    <v>2</v>
    <v>65</v>
    <v>Finance</v>
    <v>66</v>
    <v>en</v>
    <v>adzloc</v>
    <v>268435456</v>
    <v>1</v>
    <v>Powered by Refinitiv</v>
    <v>157.9</v>
    <v>66.900000000000006</v>
    <v>0.90080000000000005</v>
    <v>-0.9</v>
    <v>-7.143E-3</v>
    <v>DKK</v>
    <v>Scandinavian Tobacco Group A/S is a Denmark-based company engaged in the manufacture of cigars and pipe tobacco. The Company also holds a position in the fine-cut tobacco category in the Scandinavian, the United States and other markets. The Company’s portfolio contains more than 200 brands, including the Cigar brands Cafe Creme, La Paz, Macanudo, CAO, Partagas (the United States) and Cohiba (the United States); Pipe tobacco brands include Captain Black, Erinmore, Borkum Riff and W.O. Larsen, and Fine-cut tobacco brands include Bugler, Break, Escort, Bali Shag and Tiedemanns. The Company’s sales offices are located in North America, Europe, New Zealand and Australia, and it has sales to more than 100 countries around the world.</v>
    <v>10098</v>
    <v>Nasdaq Copenhagen</v>
    <v>XCSE</v>
    <v>XCSE</v>
    <v>Sandtoften 9, GENTOFTE, DENMARK-NA, 2820 DK</v>
    <v>126.5</v>
    <v>Food &amp; Tobacco</v>
    <v>Stock</v>
    <v>45057.590277777781</v>
    <v>320</v>
    <v>124.7</v>
    <v>11718000000</v>
    <v>Scandinavian Tobacco Group A/S</v>
    <v>Scandinavian Tobacco Group A/S</v>
    <v>126</v>
    <v>7.73</v>
    <v>126</v>
    <v>125.1</v>
    <v>93000000</v>
    <v>STG</v>
    <v>Scandinavian Tobacco Group A/S (XCSE:STG)</v>
    <v>32107</v>
    <v>60300</v>
    <v>2007</v>
  </rv>
  <rv s="2">
    <v>321</v>
  </rv>
  <rv s="0">
    <v>https://www.bing.com/financeapi/forcetrigger?t=aodybh&amp;q=XLON%3aSRP&amp;form=skydnc</v>
    <v>Learn more on Bing</v>
  </rv>
  <rv s="1">
    <v>0</v>
    <v>SERCO GROUP PLC (XLON:SRP)</v>
    <v>2</v>
    <v>23</v>
    <v>Finance</v>
    <v>24</v>
    <v>en</v>
    <v>aodybh</v>
    <v>268435456</v>
    <v>1</v>
    <v>Powered by Refinitiv</v>
    <v>199</v>
    <v>145.1</v>
    <v>0.5383</v>
    <v>-2.6</v>
    <v>-1.7207E-2</v>
    <v>GBp</v>
    <v>Serco Group plc is a United Kingdom-based provider of public services. The Company is specializes in the delivery of essential public services, with people working in defense, transport, justice, immigration, healthcare and other citizen services. The Company’s operating segments include UK &amp; Europe, Americas, AsPac, Middle East and Corporate. Its UK &amp; Europe segment offers services for sectors, including Citizen services, defense, health &amp; other facilities management, justice &amp; immigration and transport delivered to UK government, UK devolved authorities and other public sector customers in the UK and Europe. Americas segment offers services for sectors, including citizen services, defense and transport delivered to US federal and civilian agencies, selected state and municipal governments and the Canadian government. Middle East segment offers services for sectors, including citizen services, defense, health &amp; other facilities management and Transport in the Middle East region.</v>
    <v>49960</v>
    <v>London Stock Exchange</v>
    <v>XLON</v>
    <v>XLON</v>
    <v>Serco House, 16 Bartley Wood Business Park, Bartley Way, HOOK, HAMPSHIRE, RG27 9UY GB</v>
    <v>150.9</v>
    <v>Professional &amp; Commercial Services</v>
    <v>Stock</v>
    <v>45057.592998876564</v>
    <v>323</v>
    <v>148.19999999999999</v>
    <v>1691758000</v>
    <v>SERCO GROUP PLC</v>
    <v>SERCO GROUP PLC</v>
    <v>149</v>
    <v>11.614100000000001</v>
    <v>151.1</v>
    <v>148.5</v>
    <v>1119628000</v>
    <v>SRP</v>
    <v>SERCO GROUP PLC (XLON:SRP)</v>
    <v>1100711</v>
    <v>3538030</v>
    <v>1986</v>
  </rv>
  <rv s="2">
    <v>324</v>
  </rv>
  <rv s="0">
    <v>https://www.bing.com/financeapi/forcetrigger?t=ah4jf2&amp;q=XHKG%3a363&amp;form=skydnc</v>
    <v>Learn more on Bing</v>
  </rv>
  <rv s="7">
    <v>20</v>
    <v>SHANGHAI INDUSTRIAL HOLDINGS LIMITED (XHKG:363)</v>
    <v>2</v>
    <v>21</v>
    <v>Finance</v>
    <v>22</v>
    <v>en</v>
    <v>ah4jf2</v>
    <v>268435456</v>
    <v>1</v>
    <v>Powered by Refinitiv</v>
    <v>12.68</v>
    <v>7.56</v>
    <v>0.78800000000000003</v>
    <v>0.08</v>
    <v>6.4409999999999997E-3</v>
    <v>-0.02</v>
    <v>-1.6000000000000001E-3</v>
    <v>HKD</v>
    <v>Shanghai Industrial Holdings Ltd is an investment holding company principally engaged in the property development and investment and hotel operation. The Company operates its business through three segments. The Infrastructure Facilities segment include investment in toll road projects and water-related businesses. The Real Estate segment engages in the property development and investment and hotel operation. The Consumer Products segment engages in the manufacture and sale of cigarettes, packaging materials and printed products.</v>
    <v>17905</v>
    <v>Hong Kong Stock Exchange</v>
    <v>XHKG</v>
    <v>XHKG</v>
    <v>26th Floor, Harcourt House, 39 Gloucester Road, Wanchai HK</v>
    <v>12.54</v>
    <v>Real Estate Operations</v>
    <v>Stock</v>
    <v>45057.339278876563</v>
    <v>326</v>
    <v>12.38</v>
    <v>13503170000</v>
    <v>SHANGHAI INDUSTRIAL HOLDINGS LIMITED</v>
    <v>SHANGHAI INDUSTRIAL HOLDINGS LIMITED</v>
    <v>12.4</v>
    <v>5.87</v>
    <v>12.42</v>
    <v>12.5</v>
    <v>12.48</v>
    <v>1087212000</v>
    <v>363</v>
    <v>SHANGHAI INDUSTRIAL HOLDINGS LIMITED (XHKG:363)</v>
    <v>795076</v>
    <v>1441370</v>
    <v>1996</v>
  </rv>
  <rv s="2">
    <v>327</v>
  </rv>
  <rv s="0">
    <v>https://www.bing.com/financeapi/forcetrigger?t=aql9xm&amp;q=XTAE%3aSPEN&amp;form=skydnc</v>
    <v>Learn more on Bing</v>
  </rv>
  <rv s="3">
    <v>17</v>
    <v>SHAPIR ENGINEERING AND INDUSTRY LTD (XTAE:SPEN)</v>
    <v>2</v>
    <v>18</v>
    <v>Finance</v>
    <v>19</v>
    <v>en</v>
    <v>aql9xm</v>
    <v>268435456</v>
    <v>1</v>
    <v>Powered by Refinitiv</v>
    <v>3400</v>
    <v>1691</v>
    <v>0.72140000000000004</v>
    <v>102</v>
    <v>4.0126000000000002E-2</v>
    <v>ILa</v>
    <v>Shapir Engineering and Industry Ltd is an Israel-based company primarily engaged in Infrastructure sector. The Company’s activity is divided into four segment such as: Infrastructure engaged and operates in civil engineering fields. Concessions in engaged in long-term investments in a large-scale projects. Industry segment manufactures quarry materials, ready-mix concrete and building finishing products, prefabricated elements from prestressed and precast concrete, hot-mix asphalt for paving roadways. Real Estate Development &amp; Apartment Construction segment in engaged in high quality apartment buildings in Israel.</v>
    <v>3264</v>
    <v>Tel Aviv Stock Exchange</v>
    <v>XTAE</v>
    <v>XTAE</v>
    <v>BAREKET 12, PETAH TIKVA, 4951780 IL</v>
    <v>2650</v>
    <v>Construction &amp; Engineering</v>
    <v>Stock</v>
    <v>45057.593055555553</v>
    <v>329</v>
    <v>2551</v>
    <v>9081275000</v>
    <v>SHAPIR ENGINEERING AND INDUSTRY LTD</v>
    <v>SHAPIR ENGINEERING AND INDUSTRY LTD</v>
    <v>2577</v>
    <v>2542</v>
    <v>2644</v>
    <v>357249200</v>
    <v>SPEN</v>
    <v>SHAPIR ENGINEERING AND INDUSTRY LTD (XTAE:SPEN)</v>
    <v>373325</v>
    <v>314610</v>
    <v>2013</v>
  </rv>
  <rv s="2">
    <v>330</v>
  </rv>
  <rv s="0">
    <v>https://www.bing.com/financeapi/forcetrigger?t=aql952&amp;q=XTAE%3aSKBN&amp;form=skydnc</v>
    <v>Learn more on Bing</v>
  </rv>
  <rv s="11">
    <v>43</v>
    <v>SHIKUN &amp; BINUI LTD (XTAE:SKBN)</v>
    <v>2</v>
    <v>44</v>
    <v>Finance</v>
    <v>19</v>
    <v>en</v>
    <v>aql952</v>
    <v>268435456</v>
    <v>1</v>
    <v>Powered by Refinitiv</v>
    <v>1.4490000000000001</v>
    <v>7</v>
    <v>7.8829999999999994E-3</v>
    <v>ILa</v>
    <v>Shikun and Binui Ltd., formerly Housing &amp; Construction Holding Co. Ltd., is an Israel-based infrastructure and real estate company. It operates under the following segments: Infrastructure Contracting and Construction Abroad; Infrastructure and Construction Contracting in Israel; Real Estate Development in Israel; Real Estate Development Abroad; Franchising; Renewable Energy, as well as Other Activities. It operates through its subsidiaries in Israel and across the world that carry out public-private partnership (PPP) projects, focusing on the initiation, financing, construction and operation of infrastructure and civil-engineering projects, development and construction of residential buildings, development and sale of commercial projects, construction and operation of rental properties, development of power generation facilities based on renewable energies, as well as financing, construction and operation of water desalination and purification initiatives, among others.</v>
    <v>9192</v>
    <v>Tel Aviv Stock Exchange</v>
    <v>XTAE</v>
    <v>XTAE</v>
    <v>1a Ha'Yarden st., P.O.B 1133, Airport City, LOD, 70100 IL</v>
    <v>916.2</v>
    <v>Construction &amp; Engineering</v>
    <v>Stock</v>
    <v>45057.593055555553</v>
    <v>332</v>
    <v>891.1</v>
    <v>4264718000</v>
    <v>SHIKUN &amp; BINUI LTD</v>
    <v>SHIKUN &amp; BINUI LTD</v>
    <v>900</v>
    <v>888</v>
    <v>895</v>
    <v>480261100</v>
    <v>SKBN</v>
    <v>SHIKUN &amp; BINUI LTD (XTAE:SKBN)</v>
    <v>1028995</v>
    <v>1275810</v>
    <v>1987</v>
  </rv>
  <rv s="2">
    <v>333</v>
  </rv>
  <rv s="0">
    <v>https://www.bing.com/financeapi/forcetrigger?t=a23rrw&amp;q=XNYS%3aSU&amp;form=skydnc</v>
    <v>Learn more on Bing</v>
  </rv>
  <rv s="13">
    <v>67</v>
    <v>SUNCOR ENERGY INC. (XNYS:SU)</v>
    <v>2</v>
    <v>68</v>
    <v>Finance</v>
    <v>6</v>
    <v>en</v>
    <v>a23rrw</v>
    <v>268435456</v>
    <v>1</v>
    <v>Powered by Refinitiv</v>
    <v>42.715000000000003</v>
    <v>26.425000000000001</v>
    <v>1.6634</v>
    <v>-0.61</v>
    <v>-2.0819000000000001E-2</v>
    <v>USD</v>
    <v>Suncor Energy Inc. is a Canada-based integrated energy company. The Company's segments include Oil Sands, Exploration and Production (E&amp;P), and Refining and Marketing. The Oil Sands segment includes the Company's owned operations in the Athabasca oil sands in Alberta to explore, develop and produce bitumen, synthetic crude oil and related products. The E&amp;P segment includes offshore activity in East Coast Canada, with interests in the Hibernia, Terra Nova, White Rose and Hebron oilfields, the exploration and production of crude oil and natural gas at Buzzard and Golden Eagle Area Development in the United Kingdom, and exploration and production of crude oil and gas at Oda. The Refining and Supply operations segment includes refining crude oil and intermediate feedstock into a wide range of petroleum and petrochemical products. The Corporate and Eliminations segment includes the Company’s investments in renewable energy projects and other activities.</v>
    <v>16558</v>
    <v>New York Stock Exchange</v>
    <v>XNYS</v>
    <v>XNYS</v>
    <v>150 - 6th Avenue S.W., P.O.Box 2844, CALGARY, AB, T2P3E3 CA</v>
    <v>29.15</v>
    <v>Oil &amp; Gas</v>
    <v>Stock</v>
    <v>45057.603787928128</v>
    <v>335</v>
    <v>28.495000000000001</v>
    <v>51792580000</v>
    <v>SUNCOR ENERGY INC.</v>
    <v>SUNCOR ENERGY INC.</v>
    <v>29.15</v>
    <v>6.6412000000000004</v>
    <v>29.3</v>
    <v>28.69</v>
    <v>1321914000</v>
    <v>SU</v>
    <v>SUNCOR ENERGY INC. (XNYS:SU)</v>
    <v>909717</v>
    <v>4604843</v>
  </rv>
  <rv s="2">
    <v>336</v>
  </rv>
  <rv s="0">
    <v>http://nl.wikipedia.org/wiki/Swedish_Match</v>
    <v>Wikipedia</v>
  </rv>
  <rv s="4">
    <v>15</v>
    <v>338</v>
  </rv>
  <rv s="5">
    <v>16</v>
    <v>https://www.bing.com/th?id=AMMS_63dd4306e319789d21bc37d3bc27476a&amp;qlt=95</v>
    <v>339</v>
    <v>0</v>
    <v>https://www.bing.com/images/search?form=xlimg&amp;q=swedish+match</v>
    <v>Image of Swedish Match AB</v>
  </rv>
  <rv s="0">
    <v>https://www.bing.com/financeapi/forcetrigger?t=a2xkbh&amp;q=OTCM%3aSWMAY&amp;form=skydnc</v>
    <v>Learn more on Bing</v>
  </rv>
  <rv s="14">
    <v>69</v>
    <v>Swedish Match AB (OTCM:SWMAY)</v>
    <v>13</v>
    <v>70</v>
    <v>Finance</v>
    <v>15</v>
    <v>en</v>
    <v>a2xkbh</v>
    <v>268435456</v>
    <v>1</v>
    <v>1</v>
    <v>Powered by Refinitiv</v>
    <v>11.102499999999999</v>
    <v>7.2080000000000002</v>
    <v>0.26669999999999999</v>
    <v>0</v>
    <v>0</v>
    <v>USD</v>
    <v>Swedish Match AB is a Sweden-based company, that develops, manufactures, and sells nicotine products. The Company manufactures snus, nicotine pouches, moist snuff, pouch products with neither nicotine nor tobacco, chew bags, tobacco bits, chewing tobacco, cigars, matches and lighters. Some of Swedish Match’s brands include: General (snus), ZYN (nicotine pouches), Longhorn (moist snuff), Onico (pouch products with neither tobacco nor nicotine), Red Man (chewing tobacco), Thunder (chew bags), Oliver Twist (tobacco bits), White Owl (HTL, homogenized tobacco leaf cigars), Game (natural leaf cigars), Fiat Lux (matches), and Cricket (lighters). The Group’s product segments are Smokefree, Cigars, and Lights. The Company operates worldwide.</v>
    <v>7523</v>
    <v>OTC Markets</v>
    <v>OTCM</v>
    <v>OTCM</v>
    <v>Sveavagen 44, STOCKHOLM, STOCKHOLM, 118 85 SE</v>
    <v>10.1</v>
    <v>340</v>
    <v>Food &amp; Tobacco</v>
    <v>Stock</v>
    <v>45001.006944444445</v>
    <v>341</v>
    <v>10.07</v>
    <v>173163800000</v>
    <v>Swedish Match AB</v>
    <v>Swedish Match AB</v>
    <v>10.07</v>
    <v>10.1</v>
    <v>10.1</v>
    <v>1525000000</v>
    <v>SWMAY</v>
    <v>Swedish Match AB (OTCM:SWMAY)</v>
    <v>1756</v>
    <v>1560340</v>
  </rv>
  <rv s="2">
    <v>342</v>
  </rv>
  <rv s="0">
    <v>https://www.bing.com/financeapi/forcetrigger?t=ahka4c&amp;q=XNSE%3aTATAPOWER&amp;form=skydnc</v>
    <v>Learn more on Bing</v>
  </rv>
  <rv s="1">
    <v>0</v>
    <v>THE TATA POWER COMPANY LIMITED (XNSE:TATAPOWER)</v>
    <v>2</v>
    <v>25</v>
    <v>Finance</v>
    <v>26</v>
    <v>en</v>
    <v>ahka4c</v>
    <v>268435456</v>
    <v>1</v>
    <v>Powered by Refinitiv</v>
    <v>251.15</v>
    <v>182.35</v>
    <v>1.2032</v>
    <v>2.15</v>
    <v>1.0530999999999999E-2</v>
    <v>INR</v>
    <v>The Tata Power Company Limited is an India-based integrated power company. The Company is engaged in electric power generation, transmission and distribution, electronic products, and service businesses. The Company’s segments include Generation, Renewables, Transmission and Distribution, and Others. The Generation segment comprises of generation of power from hydroelectric sources and thermal sources (coal, gas, and oil) from plants owned and operated under lease arrangements and related ancillary services. The Renewables segment comprises of generation of power from renewable energy sources i.e., wind and solar and related ancillary services. The Transmission and Distribution segment comprises of transmission and distribution network, sale of power to retail customers through distribution network and related ancillary services. The Others segment comprises of project management contracts/infrastructure management services, property development and lease rent of oil tanks.</v>
    <v>2815</v>
    <v>National Stock Exchange of India</v>
    <v>XNSE</v>
    <v>XNSE</v>
    <v>Bombay House,, 24, Homi Mody Street,, MUMBAI, MAHARASHTRA, 400001 IN</v>
    <v>207.2</v>
    <v>Electrical Utilities &amp; IPPs</v>
    <v>Stock</v>
    <v>45057.488437499997</v>
    <v>344</v>
    <v>204.15</v>
    <v>652328600000</v>
    <v>THE TATA POWER COMPANY LIMITED</v>
    <v>THE TATA POWER COMPANY LIMITED</v>
    <v>204.5</v>
    <v>19.57</v>
    <v>204.15</v>
    <v>206.3</v>
    <v>3195340000</v>
    <v>TATAPOWER</v>
    <v>THE TATA POWER COMPANY LIMITED (XNSE:TATAPOWER)</v>
    <v>8986218</v>
    <v>7885840</v>
    <v>1919</v>
  </rv>
  <rv s="2">
    <v>345</v>
  </rv>
  <rv s="0">
    <v>https://www.bing.com/financeapi/forcetrigger?t=a24p77&amp;q=XNYS%3aTXT&amp;form=skydnc</v>
    <v>Learn more on Bing</v>
  </rv>
  <rv s="1">
    <v>0</v>
    <v>TEXTRON INC. (XNYS:TXT)</v>
    <v>2</v>
    <v>5</v>
    <v>Finance</v>
    <v>6</v>
    <v>en</v>
    <v>a24p77</v>
    <v>268435456</v>
    <v>1</v>
    <v>Powered by Refinitiv</v>
    <v>76.11</v>
    <v>57.11</v>
    <v>1.4782999999999999</v>
    <v>-0.52</v>
    <v>-8.0269999999999994E-3</v>
    <v>USD</v>
    <v>Textron Inc. is a multi-industry company that leverages its global network of aircraft, defense, industrial and finance businesses to provide customers with various solutions and services. The Company operates through six segments: Textron Aviation, Bell, Textron Systems, Industrial, Finance, and Textron eAviation. Textron Aviation segment manufactures, sells and services Beechcraft and Cessna aircraft, and services the Hawker brand of business jets. Bell segment supplies military and commercial helicopters, tiltrotor aircraft, and related spare parts and services. Textron Systems segment is a supplier to the defense, homeland security, aerospace, infrastructure protection and other customer missions. Industrial segment designs and manufactures a range of products within the fuel systems and functional components, and specialized vehicles product lines. Textron eAviation offers a family of sustainable aircraft for urban air mobility, general aviation, cargo, and special mission roles.</v>
    <v>34000</v>
    <v>New York Stock Exchange</v>
    <v>XNYS</v>
    <v>XNYS</v>
    <v>40 WESTMINSTER ST, PROVIDENCE, RI, 02903-2525 US</v>
    <v>64.62</v>
    <v>Aerospace &amp; Defense</v>
    <v>Stock</v>
    <v>45057.603774224219</v>
    <v>347</v>
    <v>64.025000000000006</v>
    <v>12959924670</v>
    <v>TEXTRON INC.</v>
    <v>TEXTRON INC.</v>
    <v>64.209999999999994</v>
    <v>15.9628</v>
    <v>64.78</v>
    <v>64.260000000000005</v>
    <v>201679500</v>
    <v>TXT</v>
    <v>TEXTRON INC. (XNYS:TXT)</v>
    <v>95044</v>
    <v>1494975</v>
    <v>1967</v>
  </rv>
  <rv s="2">
    <v>348</v>
  </rv>
  <rv s="0">
    <v>https://www.bing.com/financeapi/forcetrigger?t=afh7k2&amp;q=XFRA%3aNYVU&amp;form=skydnc</v>
    <v>Learn more on Bing</v>
  </rv>
  <rv s="15">
    <v>71</v>
    <v>Thoresen Thai Agencies Public Company Limited (XFRA:NYVU)</v>
    <v>2</v>
    <v>72</v>
    <v>Finance</v>
    <v>15</v>
    <v>en</v>
    <v>afh7k2</v>
    <v>268435456</v>
    <v>1</v>
    <v>Powered by Refinitiv</v>
    <v>2.6105</v>
    <v>-1.6E-2</v>
    <v>-8.3770000000000011E-2</v>
    <v>EUR</v>
    <v>Thoresen Thai Agencies Public Company Limited is an investment company. The Company has various investment portfolios in diverse business groups. The Company operates through five segments: shipping, offshore service, agrochemical, investment, and food and beverage. It provides deep-sea transportation services to customers around the world, hauling a range of dry bulk and break-bulk commodities, such as mineral ore, coal, agriculture products, construction materials, and steel products through Thoresen Shipping Singapore Pte. Ltd. It provides offshore services to the oil and gas industry, particularly subsea engineering through Mermaid Maritime Public Company Limited. It is a Vietnamese fertilizer producer/distributor and factory management service provider through PM Thoresen Asia Holdings Public Company Limited. It is engaged in Pizza Hut franchisee management in Thailand and Taco Bell franchisee management in Thailand through PH Capital Co., Ltd., and Siam Taco Company Limited.</v>
    <v>2721</v>
    <v>Deutsche Boerse AG</v>
    <v>XFRA</v>
    <v>XFRA</v>
    <v>26/26-27 Orakarn Building, 8 th Floor, Soi Chidlom, Ploenchit Road, Kwaeng Lumpinee, Khet Pathumwan, BANGKOK, BANGKOK METROPOLIS, 10330 TH</v>
    <v>0.17499999999999999</v>
    <v>Freight &amp; Logistics Services</v>
    <v>Stock</v>
    <v>45057.578472222223</v>
    <v>350</v>
    <v>0.17499999999999999</v>
    <v>12848380000</v>
    <v>Thoresen Thai Agencies Public Company Limited</v>
    <v>Thoresen Thai Agencies Public Company Limited</v>
    <v>0.17499999999999999</v>
    <v>11.4</v>
    <v>0.191</v>
    <v>0.17499999999999999</v>
    <v>1822465000</v>
    <v>NYVU</v>
    <v>Thoresen Thai Agencies Public Company Limited (XFRA:NYVU)</v>
    <v>110</v>
    <v>2716300</v>
    <v>1983</v>
  </rv>
  <rv s="2">
    <v>351</v>
  </rv>
  <rv s="0">
    <v>https://www.bing.com/financeapi/forcetrigger?t=bgtxww&amp;q=XNAS%3aTLRY&amp;form=skydnc</v>
    <v>Learn more on Bing</v>
  </rv>
  <rv s="3">
    <v>7</v>
    <v>Tilray Brands, Inc. (XNAS:TLRY)</v>
    <v>2</v>
    <v>27</v>
    <v>Finance</v>
    <v>6</v>
    <v>en</v>
    <v>bgtxww</v>
    <v>268435456</v>
    <v>1</v>
    <v>Powered by Refinitiv</v>
    <v>5.17</v>
    <v>2.17</v>
    <v>2.6362000000000001</v>
    <v>-0.14499999999999999</v>
    <v>-5.2727000000000003E-2</v>
    <v>USD</v>
    <v>Tilray Brands, Inc. is a global cannabis-lifestyle and consumer packaged goods company. The Company operates through four segments: cannabis business, distribution business, beverage alcohol business, and wellness business. The cannabis business segment is engaged in the cultivation, production, distribution, and sale of both medical and adult-use cannabis products. The distribution business segment is engaged in the purchase and resale of pharmaceutical and wellness products. The beverage alcohol business segment is engaged in the production, marketing, and sale of beverage alcohol products. The wellness business segment is engaged in the production, marketing and distribution of hemp-based food and other wellness products. It offers a broad-based portfolio of adult-use brands and products and expands its portfolio to include new cannabis products and formats. It is also a hemp food manufacturer. It has operations in Canada, the United States, Europe, Australia, and Latin America.</v>
    <v>1800</v>
    <v>Nasdaq Stock Market</v>
    <v>XNAS</v>
    <v>XNAS</v>
    <v>655 Madison Avenue, 19Th Floor, NEW YORK, NY, 10065 US</v>
    <v>2.76</v>
    <v>Pharmaceuticals</v>
    <v>Stock</v>
    <v>45057.603843020312</v>
    <v>353</v>
    <v>2.56</v>
    <v>1609910579</v>
    <v>Tilray Brands, Inc.</v>
    <v>Tilray Brands, Inc.</v>
    <v>2.75</v>
    <v>2.75</v>
    <v>2.605</v>
    <v>618007900</v>
    <v>TLRY</v>
    <v>Tilray Brands, Inc. (XNAS:TLRY)</v>
    <v>3949740</v>
    <v>11319893</v>
    <v>2018</v>
  </rv>
  <rv s="2">
    <v>354</v>
  </rv>
  <rv s="0">
    <v>https://www.bing.com/financeapi/forcetrigger?t=afmar7&amp;q=XFRA%3aTNG&amp;form=skydnc</v>
    <v>Learn more on Bing</v>
  </rv>
  <rv s="1">
    <v>0</v>
    <v>Tong Ren Tang Technologies Co., Ltd. (XFRA:TNG)</v>
    <v>2</v>
    <v>73</v>
    <v>Finance</v>
    <v>15</v>
    <v>en</v>
    <v>afmar7</v>
    <v>268435456</v>
    <v>1</v>
    <v>Powered by Refinitiv</v>
    <v>1.53</v>
    <v>0.47599999999999998</v>
    <v>0.98519999999999996</v>
    <v>1.4999999999999999E-2</v>
    <v>1.6949000000000002E-2</v>
    <v>EUR</v>
    <v>Tong Ren Tang Technologies Co Ltd is a China-based company mainly engaged in the manufacture and sale of traditional Chinese medicine products. The Company's main businesses includes the production, retail and wholesale of traditional Chinese medicine products and health care products and the provision of traditional Chinese medicine diagnosis and treatment services. The Company is also engaged in the production, processing and acquisition of Chinese herbal medicines, drug sales, medical services and advertising. The Company mainly distributes its products in the domestic market and overseas markets.</v>
    <v>4089</v>
    <v>Deutsche Boerse AG</v>
    <v>XFRA</v>
    <v>XFRA</v>
    <v>No. 20, South Third Ring Middle Road, Fengtai District, BEIJING, BEIJING CN</v>
    <v>0.9</v>
    <v>Pharmaceuticals</v>
    <v>Stock</v>
    <v>45057.536805555559</v>
    <v>356</v>
    <v>0.9</v>
    <v>10720160000</v>
    <v>Tong Ren Tang Technologies Co., Ltd.</v>
    <v>Tong Ren Tang Technologies Co., Ltd.</v>
    <v>0.9</v>
    <v>15.64</v>
    <v>0.88500000000000001</v>
    <v>0.9</v>
    <v>1280784000</v>
    <v>TNG</v>
    <v>Tong Ren Tang Technologies Co., Ltd. (XFRA:TNG)</v>
    <v>600</v>
    <v>2676710</v>
    <v>2000</v>
  </rv>
  <rv s="2">
    <v>357</v>
  </rv>
  <rv s="0">
    <v>https://www.bing.com/financeapi/forcetrigger?t=c6njhw&amp;q=XTSE%3aTA.PR.G&amp;form=skydnc</v>
    <v>Learn more on Bing</v>
  </rv>
  <rv s="3">
    <v>7</v>
    <v>TransAlta Corporation (XTSE:TA.PR.G)</v>
    <v>2</v>
    <v>29</v>
    <v>Finance</v>
    <v>9</v>
    <v>en</v>
    <v>c6njhw</v>
    <v>268435456</v>
    <v>1</v>
    <v>Powered by Refinitiv</v>
    <v>24.5</v>
    <v>19.399999999999999</v>
    <v>1.1268</v>
    <v>-0.3</v>
    <v>-1.5152000000000001E-2</v>
    <v>CAD</v>
    <v>TransAlta Corporation is a power generation company. The Company owns, operates and manages a portfolio of assets representing approximately 7,387 megawatts (MW) of capacity and uses a range of fuels that include water, wind, solar, natural gas and thermal coal. Its segments include Generation Segments and Energy Marketing Segment. Its four generation segments include Hydro, Wind and Solar, Gas, and Energy Transition. The Company directly or indirectly owns and operates hydro, wind and solar, natural-gas-fired and coal-fired facilities, related mining operations, and natural gas pipeline operations in Canada, the United States and Australia. Its Energy Marketing segment is engaged in the wholesale trading of electricity and other energy-related commodities and derivatives. Its Energy Marketing segment manages available generating capacity as well as the fuel and transmission needs of the generation segments by utilizing contracts of various durations.</v>
    <v>1222</v>
    <v>Toronto Stock Exchange</v>
    <v>XTSE</v>
    <v>XTSE</v>
    <v>110 12TH AVE SW BOX 1900 STATION M, CALGARY ALBERTA T2P 2MI, CALGARY, AB, T2P2M1 CA</v>
    <v>19.600000000000001</v>
    <v>Electrical Utilities &amp; IPPs</v>
    <v>Stock</v>
    <v>45055.65824074074</v>
    <v>359</v>
    <v>19.5</v>
    <v>3521046000</v>
    <v>TransAlta Corporation</v>
    <v>TransAlta Corporation</v>
    <v>19.600000000000001</v>
    <v>19.8</v>
    <v>19.5</v>
    <v>269419300</v>
    <v>TA.PR.G</v>
    <v>TransAlta Corporation (XTSE:TA.PR.G)</v>
    <v>700</v>
    <v>704960</v>
    <v>2009</v>
  </rv>
  <rv s="2">
    <v>360</v>
  </rv>
  <rv s="0">
    <v>https://www.bing.com/financeapi/forcetrigger?t=ahfo27&amp;q=XBOM%3a539314&amp;form=skydnc</v>
    <v>Learn more on Bing</v>
  </rv>
  <rv s="16">
    <v>74</v>
    <v>UNIVERSAL AUTOFOUNDRY Limited (XBOM:539314)</v>
    <v>2</v>
    <v>75</v>
    <v>Finance</v>
    <v>15</v>
    <v>en</v>
    <v>ahfo27</v>
    <v>268435456</v>
    <v>1</v>
    <v>Powered by Refinitiv</v>
    <v>168.95</v>
    <v>42</v>
    <v>0.63390000000000002</v>
    <v>4</v>
    <v>2.7585999999999999E-2</v>
    <v>INR</v>
    <v>Universal Autofoundry Limited is an India-based company, which is engaged in manufacturing of iron castings. The Company manufactures castings components in Grey Iron and S.G. (Ductile) Iron, primarily for automotive sector. It supplies castings in machined, semi machined and as cast condition with surface treatment as per customer's need. For commercial vehicles, the Company supplies suspension and engine mounting brackets, engine bearing caps block, brake drum, differential cases, crank bearing housing, lift arms, hydraulic lift cylinder, transmission parts and engine mounting brackets. For the tractor industry, it offers gear box housing, hubs, trumpets, support pulley, case power take-off (PTO), clutch housing, transmission housing, cylinder hydraulic lift and other brackets. For the earth mover’s industry, it offers axle and transmission castings, gear box housing and drive head. For the construction industry, it offers anchor bodies, case front and rear and flywheel housing.</v>
    <v>Bombay Stock Exchange</v>
    <v>XBOM</v>
    <v>XBOM</v>
    <v>B-307, Road No. 16, V.K.I. Area, JAIPUR, RAJASTHAN, 302013 IN</v>
    <v>149</v>
    <v>Metals &amp; Mining</v>
    <v>Stock</v>
    <v>45057.438414351855</v>
    <v>362</v>
    <v>143.05000000000001</v>
    <v>1469938000</v>
    <v>UNIVERSAL AUTOFOUNDRY Limited</v>
    <v>UNIVERSAL AUTOFOUNDRY Limited</v>
    <v>147.85</v>
    <v>21.08</v>
    <v>145</v>
    <v>149</v>
    <v>10137500</v>
    <v>539314</v>
    <v>UNIVERSAL AUTOFOUNDRY Limited (XBOM:539314)</v>
    <v>2375</v>
    <v>5270</v>
    <v>2009</v>
  </rv>
  <rv s="2">
    <v>363</v>
  </rv>
  <rv s="0">
    <v>https://www.bing.com/financeapi/forcetrigger?t=a256im&amp;q=XNYS%3aVALE&amp;form=skydnc</v>
    <v>Learn more on Bing</v>
  </rv>
  <rv s="1">
    <v>0</v>
    <v>Vale SA (XNYS:VALE)</v>
    <v>2</v>
    <v>5</v>
    <v>Finance</v>
    <v>6</v>
    <v>en</v>
    <v>a256im</v>
    <v>268435456</v>
    <v>1</v>
    <v>Powered by Refinitiv</v>
    <v>19.309999999999999</v>
    <v>11.718500000000001</v>
    <v>0.8891</v>
    <v>-0.45500000000000002</v>
    <v>-3.2500000000000001E-2</v>
    <v>USD</v>
    <v>Vale SA, formerly Companhia Vale do Rio Doce, is a Brazil-based metal and mining company which is primarily engaged in producing iron ore and nickel. The Company also produces iron ore pellets, copper, platinum group metals (PGMs), gold, silver and cobalt. Vale is engaged in greenfield mineral exploration in five countries and operates logistics systems in Brazil and other regions in the world, including railroads, maritime terminals and ports, which are integrated with mining operations. In addition, Vale has distribution centers to support the delivery of iron ore worldwide. Vale has numerous subsidiaries, including Vale Logistica Uruguay SA, Vale Holdings BV, Vale Overseas Ltd. The Company’s operations abroad cover approximately 30 countries.</v>
    <v>64516</v>
    <v>New York Stock Exchange</v>
    <v>XNYS</v>
    <v>XNYS</v>
    <v>Torre Oscar Niemeyer, Praia de Botafogo n 186 sala 701 a sala 1901, Botafogo, RIO DE JANEIRO, RIO DE JANEIRO, 22.250-145 BR</v>
    <v>13.62</v>
    <v>Metals &amp; Mining</v>
    <v>Stock</v>
    <v>45057.60374953672</v>
    <v>365</v>
    <v>13.49</v>
    <v>63698930000</v>
    <v>Vale SA</v>
    <v>Vale SA</v>
    <v>13.54</v>
    <v>4.4610000000000003</v>
    <v>14</v>
    <v>13.545</v>
    <v>4539008000</v>
    <v>VALE</v>
    <v>Vale SA (XNYS:VALE)</v>
    <v>6545524</v>
    <v>24080852</v>
    <v>1943</v>
  </rv>
  <rv s="2">
    <v>366</v>
  </rv>
  <rv s="0">
    <v>https://www.bing.com/financeapi/forcetrigger?t=a25b9c&amp;q=XNYS%3aVGR&amp;form=skydnc</v>
    <v>Learn more on Bing</v>
  </rv>
  <rv s="1">
    <v>0</v>
    <v>VECTOR GROUP LTD. (XNYS:VGR)</v>
    <v>2</v>
    <v>5</v>
    <v>Finance</v>
    <v>6</v>
    <v>en</v>
    <v>a25b9c</v>
    <v>268435456</v>
    <v>1</v>
    <v>Powered by Refinitiv</v>
    <v>14.39</v>
    <v>8.64</v>
    <v>1.1024</v>
    <v>-0.3</v>
    <v>-2.6063999999999997E-2</v>
    <v>USD</v>
    <v>Vector Group Ltd. is a holding company for Liggett Group LLC, Vector Tobacco LLC and New Valley LLC. The Company operates through two segments: Tobacco and Real Estate. Tobacco segment is engaged in the manufacturing and selling of discount cigarettes in the United States through Liggett Group LLC and Vector Tobacco LLC. Liggett Group LLC manufactures and markets approximately 100 different cigarette brand styles. Liggetts Group LLC’s brand portfolio includes Montego, Eagle 20’s, Pyramid, Grand Prix, Liggett Select, Eve, USA and various partner brands and private label brands. Real Estate segment is engaged in the real estate investment business through New Valley LLC, which has interests in various real estate projects across the United States and is seeks to acquire or invest in additional real estate properties or projects.</v>
    <v>536</v>
    <v>New York Stock Exchange</v>
    <v>XNYS</v>
    <v>XNYS</v>
    <v>10Th Floor, 4400 Biscayne Boulevard, MIAMI, FL, 33137 US</v>
    <v>11.385</v>
    <v>Food &amp; Tobacco</v>
    <v>Stock</v>
    <v>45057.602743888281</v>
    <v>368</v>
    <v>11.16</v>
    <v>1748496565</v>
    <v>VECTOR GROUP LTD.</v>
    <v>VECTOR GROUP LTD.</v>
    <v>11.34</v>
    <v>11.449</v>
    <v>11.51</v>
    <v>11.21</v>
    <v>155976500</v>
    <v>VGR</v>
    <v>VECTOR GROUP LTD. (XNYS:VGR)</v>
    <v>120328</v>
    <v>656286</v>
    <v>1999</v>
  </rv>
  <rv s="2">
    <v>369</v>
  </rv>
  <rv s="0">
    <v>https://www.bing.com/financeapi/forcetrigger?t=ahkjtc&amp;q=XNSE%3aVEDL&amp;form=skydnc</v>
    <v>Learn more on Bing</v>
  </rv>
  <rv s="1">
    <v>0</v>
    <v>Vedanta Limited (XNSE:VEDL)</v>
    <v>2</v>
    <v>25</v>
    <v>Finance</v>
    <v>26</v>
    <v>en</v>
    <v>ahkjtc</v>
    <v>268435456</v>
    <v>1</v>
    <v>Powered by Refinitiv</v>
    <v>358</v>
    <v>206</v>
    <v>1.6155999999999999</v>
    <v>-4.45</v>
    <v>-1.5565000000000001E-2</v>
    <v>INR</v>
    <v>Vedanta Limited is an India-based natural resources conglomerate. The Company is engaged in producing aluminum, zinc-lead-silver, oil and gas, iron ore, steel, copper, power, nickel, ferroalloys, glass display, optical fiber, and semiconductors. Its segments include Copper, Aluminium, Iron Ore, Power, Zinc India (comprises zinc and lead India), Zinc International, Oil and Gas, and Others. Its Copper business is engaged in custom smelting and includes captive power plants at Tuticorin in Southern India. It includes a copper smelter, refinery, sulphuric acid plant, phosphoric acid plant, and a copper rod plant. The Aluminium segment offers products, such as Restora low-carbon aluminum, ingots, billets, wire rods, slabs, rolled products, sheets and coils, primary foundry alloy and more. The Iron Ore consists of iron ore exploration, mining, and processing of iron ore, pig iron, and metallurgical coke. Its Power operations include a thermal coal-based commercial power facility.</v>
    <v>8129</v>
    <v>National Stock Exchange of India</v>
    <v>XNSE</v>
    <v>XNSE</v>
    <v>Flr1, 103-C Wing, Atul Project, Chakala,, Andheri (East), MUMBAI, MAHARASHTRA, 400093 IN</v>
    <v>287</v>
    <v>Metals &amp; Mining</v>
    <v>Stock</v>
    <v>45057.488449074073</v>
    <v>371</v>
    <v>281</v>
    <v>1061602000000</v>
    <v>Vedanta Limited</v>
    <v>Vedanta Limited</v>
    <v>287</v>
    <v>7.32</v>
    <v>285.89999999999998</v>
    <v>281.45</v>
    <v>3713194000</v>
    <v>VEDL</v>
    <v>Vedanta Limited (XNSE:VEDL)</v>
    <v>5313663</v>
    <v>5290510</v>
    <v>1965</v>
  </rv>
  <rv s="2">
    <v>372</v>
  </rv>
  <rv s="0">
    <v>https://www.bing.com/financeapi/forcetrigger?t=a25sk2&amp;q=XNYS%3aWEC&amp;form=skydnc</v>
    <v>Learn more on Bing</v>
  </rv>
  <rv s="1">
    <v>0</v>
    <v>WEC ENERGY GROUP, INC. (XNYS:WEC)</v>
    <v>2</v>
    <v>5</v>
    <v>Finance</v>
    <v>6</v>
    <v>en</v>
    <v>a25sk2</v>
    <v>268435456</v>
    <v>1</v>
    <v>Powered by Refinitiv</v>
    <v>108.39</v>
    <v>80.819999999999993</v>
    <v>0.40460000000000002</v>
    <v>-0.83</v>
    <v>-8.7670000000000005E-3</v>
    <v>USD</v>
    <v>WEC Energy Group, Inc. is a diversified holding company. The Company, through its wholly owned subsidiaries, provides or invests in regulated natural gas and electricity, and renewable energy, as well as non-regulated renewable energy. The Company’s segment includes Wisconsin, Illinois, Other States and Electric Transmission. Wisconsin segment is engaged primarily in the generation of electricity and the distribution of electricity and natural gas in Wisconsin and generates electricity and distributes electricity and natural gas to customers located in the Upper Peninsula of Michigan. Illinois segment is engaged primarily in the distribution of natural gas in Illinois. Other state segment is engaged primarily in the distribution of natural gas in Minnesota and Michigan, respectively. Non-utility energy infrastructure segment is principally engaged in the ownership of electric power generating facilities. Its segments also include Electric transmission segment.</v>
    <v>7022</v>
    <v>New York Stock Exchange</v>
    <v>XNYS</v>
    <v>XNYS</v>
    <v>PO Box 1331, 231 W Michigan St, MILWAUKEE, WI, 53201-1331 US</v>
    <v>94.92</v>
    <v>Electrical Utilities &amp; IPPs</v>
    <v>Stock</v>
    <v>45057.603830080472</v>
    <v>374</v>
    <v>93.38</v>
    <v>30108230000</v>
    <v>WEC ENERGY GROUP, INC.</v>
    <v>WEC ENERGY GROUP, INC.</v>
    <v>94.59</v>
    <v>22.165600000000001</v>
    <v>94.67</v>
    <v>93.84</v>
    <v>315434500</v>
    <v>WEC</v>
    <v>WEC ENERGY GROUP, INC. (XNYS:WEC)</v>
    <v>107771</v>
    <v>1156756</v>
    <v>1981</v>
  </rv>
  <rv s="2">
    <v>375</v>
  </rv>
  <rv s="0">
    <v>https://www.bing.com/financeapi/forcetrigger?t=aa9hur&amp;q=XASX%3aSOL&amp;form=skydnc</v>
    <v>Learn more on Bing</v>
  </rv>
  <rv s="1">
    <v>0</v>
    <v>WASHINGTON H. SOUL PATTINSON AND COMPANY LIMITED (XASX:SOL)</v>
    <v>2</v>
    <v>57</v>
    <v>Finance</v>
    <v>9</v>
    <v>en</v>
    <v>aa9hur</v>
    <v>268435456</v>
    <v>1</v>
    <v>Powered by Refinitiv</v>
    <v>32.549999999999997</v>
    <v>22.402000000000001</v>
    <v>0.69699999999999995</v>
    <v>0.46</v>
    <v>1.4348000000000001E-2</v>
    <v>AUD</v>
    <v>Washington H. Soul Pattinson and Company Ltd (WHSP) is an Australia-based investment company. WHSP’s segments include Strategic portfolio, Large caps portfolio, Emerging companies portfolio, Private equity portfolio, Structured yield portfolio and Property portfolio. Strategic portfolio comprises investments in uncorrelated listed companies where WHSP has board representation. Large caps portfolio managed, Australian listed equities portfolio. The portfolio seeks to generate consistent income and capital growth over the long term. Emerging companies portfolio invests in attractive, early-stage and high growth companies that are listed, about to undertake an Initial Public Offering (IPO) or at a pre-IPO stage. Private equity portfolio Includes long term investments in unlisted companies to support their future growth. Structured yield portfolio contains investments in corporate loans and hybrid instruments. Property portfolio includes investments in property development joint ventures.</v>
    <v>2130</v>
    <v>Australian Securities Exchange</v>
    <v>XASX</v>
    <v>XASX</v>
    <v>Level 14, 151, Clarence Street, SYDNEY, NEW SOUTH WALES, 2000 AU</v>
    <v>32.549999999999997</v>
    <v>Coal</v>
    <v>Stock</v>
    <v>45057.375011574077</v>
    <v>377</v>
    <v>32.07</v>
    <v>11572630000</v>
    <v>WASHINGTON H. SOUL PATTINSON AND COMPANY LIMITED</v>
    <v>WASHINGTON H. SOUL PATTINSON AND COMPANY LIMITED</v>
    <v>32.15</v>
    <v>9.4499999999999993</v>
    <v>32.06</v>
    <v>32.520000000000003</v>
    <v>360967900</v>
    <v>SOL</v>
    <v>WASHINGTON H. SOUL PATTINSON AND COMPANY LIMITED (XASX:SOL)</v>
    <v>538019</v>
    <v>368690</v>
    <v>1903</v>
  </rv>
  <rv s="2">
    <v>378</v>
  </rv>
  <rv s="0">
    <v>https://www.bing.com/financeapi/forcetrigger?t=aaai27&amp;q=XASX%3aWHC&amp;form=skydnc</v>
    <v>Learn more on Bing</v>
  </rv>
  <rv s="1">
    <v>0</v>
    <v>WHITEHAVEN COAL LIMITED (XASX:WHC)</v>
    <v>2</v>
    <v>57</v>
    <v>Finance</v>
    <v>9</v>
    <v>en</v>
    <v>aaai27</v>
    <v>268435456</v>
    <v>1</v>
    <v>Powered by Refinitiv</v>
    <v>11.04</v>
    <v>4.3899999999999997</v>
    <v>0.52310000000000001</v>
    <v>-0.09</v>
    <v>-1.2694E-2</v>
    <v>AUD</v>
    <v>Whitehaven Coal Ltd is an Australia-based company engaged in the production of coal. The Company is focused on the development and operation of coal mines in New South Wales and Queensland. Its segments include open cut operations and underground operations. It operates four mines, three open cut and one underground, in the Gunnedah Coal Basin in North West New South Wales, producing metallurgical and thermal coal for export to developing economies across North and South East Asia. It also operates two development assets, Vickery, near Gunnedah, and Winchester South, in Queensland's Bowen Basin. It produces coal using open-cut mining methods at Maules Creek, Tarrawonga, and Werris Creek, and underground mining methods at Narrabri. Its Maules Creek mine is located approximately 45 kilometers (kms) south-east of Narrabri. The Narrabri underground mine is located approximately 17 kms south-east of Narrabri and 70 kms north-west of Gunnedah. Its Canyon Mine is an open cut coal mine.</v>
    <v>1600</v>
    <v>Australian Securities Exchange</v>
    <v>XASX</v>
    <v>XASX</v>
    <v>L 28 259 George St, SYDNEY, NEW SOUTH WALES, 2000 AU</v>
    <v>7.09</v>
    <v>Coal</v>
    <v>Stock</v>
    <v>45057.375</v>
    <v>380</v>
    <v>6.89</v>
    <v>6192179000</v>
    <v>WHITEHAVEN COAL LIMITED</v>
    <v>WHITEHAVEN COAL LIMITED</v>
    <v>7.03</v>
    <v>1.96</v>
    <v>7.09</v>
    <v>7</v>
    <v>873368000</v>
    <v>WHC</v>
    <v>WHITEHAVEN COAL LIMITED (XASX:WHC)</v>
    <v>6376950</v>
    <v>6872950</v>
    <v>2007</v>
  </rv>
  <rv s="2">
    <v>381</v>
  </rv>
  <rv s="0">
    <v>https://www.bing.com/financeapi/forcetrigger?t=ay4lu2&amp;q=XNAS%3aXEL&amp;form=skydnc</v>
    <v>Learn more on Bing</v>
  </rv>
  <rv s="1">
    <v>0</v>
    <v>Xcel Energy Inc. (XNAS:XEL)</v>
    <v>2</v>
    <v>5</v>
    <v>Finance</v>
    <v>6</v>
    <v>en</v>
    <v>ay4lu2</v>
    <v>268435456</v>
    <v>1</v>
    <v>Powered by Refinitiv</v>
    <v>77.66</v>
    <v>56.89</v>
    <v>0.44280000000000003</v>
    <v>-0.59</v>
    <v>-8.5140000000000007E-3</v>
    <v>USD</v>
    <v>Xcel Energy Inc. is an electric and natural gas delivery company. The Company provides a portfolio of energy-related products and services through its four utility subsidiaries. Its segments include Regulated Electric and Regulated Natural Gas. The Regulated Electric Utility segment generates, transmits and distributes electricity in Minnesota, Wisconsin, Michigan, North Dakota, South Dakota, Colorado, Texas and New Mexico. In addition, this segment includes sales for resale and provides wholesale transmission service to various entities in the United States. The regulated electric utility segment also includes wholesale commodities and trading operations. The Regulated Natural Gas Utility segment transports, stores and distributes natural gas primarily in portions of Minnesota, Wisconsin, North Dakota, Michigan and Colorado. Its subsidiaries include NSP-Minnesota, NSP-Wisconsin, Public Service Company of Colorado, and Southwestern Public Service Co. (SPS).</v>
    <v>11982</v>
    <v>Nasdaq Stock Market</v>
    <v>XNAS</v>
    <v>XNAS</v>
    <v>414 Nicollet Mall, MINNEAPOLIS, MN, 55401 US</v>
    <v>69.405000000000001</v>
    <v>Electrical Utilities &amp; IPPs</v>
    <v>Stock</v>
    <v>45057.603774247655</v>
    <v>383</v>
    <v>68.37</v>
    <v>37814981373</v>
    <v>Xcel Energy Inc.</v>
    <v>Xcel Energy Inc.</v>
    <v>69.150000000000006</v>
    <v>21.436900000000001</v>
    <v>69.3</v>
    <v>68.709999999999994</v>
    <v>550356300</v>
    <v>XEL</v>
    <v>Xcel Energy Inc. (XNAS:XEL)</v>
    <v>270025</v>
    <v>2337396</v>
    <v>1909</v>
  </rv>
  <rv s="2">
    <v>384</v>
  </rv>
  <rv s="0">
    <v>https://www.bing.com/financeapi/forcetrigger?t=ajmjf2&amp;q=XKRX%3a000670&amp;form=skydnc</v>
    <v>Learn more on Bing</v>
  </rv>
  <rv s="1">
    <v>0</v>
    <v>YOUNGPOONG CORPORATION (XKRX:000670)</v>
    <v>2</v>
    <v>54</v>
    <v>Finance</v>
    <v>55</v>
    <v>en</v>
    <v>ajmjf2</v>
    <v>268435456</v>
    <v>1</v>
    <v>Powered by Refinitiv</v>
    <v>903000</v>
    <v>498500</v>
    <v>0.95269999999999999</v>
    <v>2000</v>
    <v>3.5909999999999996E-3</v>
    <v>KRW</v>
    <v>Youngpoong Corp is a Korea-based company principally engaged in the production and sale of electronic components. The Company operates its business through five segments. The Smelting segment is involved of the manufacturing and sale of zinc and sulfuric acid for fertilizers and agrochemicals. In addition, this segment is engaged in real estate leasing. The Electronic Component segment is involved of the manufacture and sale of electronic products such as flexible printed circuit boards (FPCBs). The Semiconductor segment is involved of the manufacture and sale of memory, telecommunications equipment and personal computers (PCs). The Commodity intermediary segment offers electronic equipment. The Other segment is engaged in the management of lease.</v>
    <v>708</v>
    <v>Korea Stock Exchange</v>
    <v>XKRX</v>
    <v>XKRX</v>
    <v>Young Poong Bldg., 542, Gangnam-daero, Gangnam-gu, SEOUL, SEOUL, 06110 KR</v>
    <v>568000</v>
    <v>Semiconductors &amp; Semiconductor Equipment</v>
    <v>Stock</v>
    <v>45057.378472222219</v>
    <v>386</v>
    <v>559000</v>
    <v>1026016000000</v>
    <v>YOUNGPOONG CORPORATION</v>
    <v>YOUNGPOONG CORPORATION</v>
    <v>562000</v>
    <v>2.61</v>
    <v>557000</v>
    <v>559000</v>
    <v>1842040</v>
    <v>000670</v>
    <v>YOUNGPOONG CORPORATION (XKRX:000670)</v>
    <v>1365</v>
    <v>2210</v>
    <v>1949</v>
  </rv>
  <rv s="2">
    <v>387</v>
  </rv>
  <rv s="0">
    <v>https://www.bing.com/financeapi/forcetrigger?t=adasr7&amp;q=XSHE%3a000538&amp;form=skydnc</v>
    <v>Learn more on Bing</v>
  </rv>
  <rv s="1">
    <v>0</v>
    <v>YUNNAN BAIYAO GROUP CO., LTD (XSHE:000538)</v>
    <v>2</v>
    <v>76</v>
    <v>Finance</v>
    <v>33</v>
    <v>en</v>
    <v>adasr7</v>
    <v>268435456</v>
    <v>1</v>
    <v>Powered by Refinitiv</v>
    <v>66.45</v>
    <v>50.45</v>
    <v>0.71289999999999998</v>
    <v>-0.47</v>
    <v>-8.1879999999999991E-3</v>
    <v>CNY</v>
    <v>YUNNAN BAIYAO GROUP CO.,LTD is a China-based company principally engaged in the research, development, manufacture and operation of pharmaceuticals, as well as the wholesaling and retailing of purchased pharmaceuticals. The Company’s products are categorized into traditional Chinese medicine resources, Chinese and western raw medicine materials and preparations, personal care products and raw materials, with Yunnan Baiyao band-aids, Yunnan Baiyao aerosol and Yunnan Baiyao ointment as its main effective products. The Company also provides skin care products and health care products. The Company distributes its products within domestic market and to overseas markets, with domestic market as its main market.</v>
    <v>8781</v>
    <v>Shenzhen Stock Exchange</v>
    <v>XSHE</v>
    <v>XSHE</v>
    <v>No. 3686, Yunnan Baiyao Street, Chenggong District, KUNMING, YUNNAN, 650500 CN</v>
    <v>58.05</v>
    <v>Pharmaceuticals</v>
    <v>Stock</v>
    <v>45057.35365740741</v>
    <v>389</v>
    <v>56.82</v>
    <v>103139900000</v>
    <v>YUNNAN BAIYAO GROUP CO., LTD</v>
    <v>YUNNAN BAIYAO GROUP CO., LTD</v>
    <v>57.56</v>
    <v>28.140999999999998</v>
    <v>57.4</v>
    <v>56.93</v>
    <v>1796863000</v>
    <v>000538</v>
    <v>YUNNAN BAIYAO GROUP CO., LTD (XSHE:000538)</v>
    <v>5173670</v>
    <v>11545160</v>
    <v>1993</v>
  </rv>
  <rv s="2">
    <v>390</v>
  </rv>
  <rv s="0">
    <v>https://www.bing.com/financeapi/forcetrigger?t=adamec&amp;q=XSHE%3a000063&amp;form=skydnc</v>
    <v>Learn more on Bing</v>
  </rv>
  <rv s="1">
    <v>0</v>
    <v>ZTE Corporation (XSHE:000063)</v>
    <v>2</v>
    <v>76</v>
    <v>Finance</v>
    <v>33</v>
    <v>en</v>
    <v>adamec</v>
    <v>268435456</v>
    <v>1</v>
    <v>Powered by Refinitiv</v>
    <v>38.880000000000003</v>
    <v>20.3</v>
    <v>0.83530000000000004</v>
    <v>-0.44</v>
    <v>-1.3698999999999999E-2</v>
    <v>CNY</v>
    <v>ZTE Corp is a China-based company principally engaged in the design, development, production, distribution and installation of a range of Information and Communication Technology (ICT) related systems, equipment and terminals. The Company mainly operates its business through three segments. Carriers’ Network segment mainly provides wireless network, wired network, core network and telecommunication software systems and services, as well as other technologies and product solutions. Government and Corporate segment provides the government and corporate information projects with top-level design, consulting services and integrated information solutions. Consumer segment is mainly involved in the development, production and sale of smart phones, mobile data terminals, family terminals and wearable devices, as well as the provision of related software applications and value-added services.</v>
    <v>74811</v>
    <v>Shenzhen Stock Exchange</v>
    <v>XSHE</v>
    <v>XSHE</v>
    <v>No. 55, Keji South Road, SHENZHEN, GUANGDONG, 518057 CN</v>
    <v>32.4</v>
    <v>Communications &amp; Networking</v>
    <v>Stock</v>
    <v>45057.354178240741</v>
    <v>392</v>
    <v>31.5</v>
    <v>143305100000</v>
    <v>ZTE Corporation</v>
    <v>ZTE Corporation</v>
    <v>32.159999999999997</v>
    <v>17.64</v>
    <v>32.119999999999997</v>
    <v>31.68</v>
    <v>4739625000</v>
    <v>000063</v>
    <v>ZTE Corporation (XSHE:000063)</v>
    <v>47934362</v>
    <v>108414340</v>
    <v>1997</v>
  </rv>
  <rv s="2">
    <v>393</v>
  </rv>
  <rv s="0">
    <v>https://www.bing.com/financeapi/forcetrigger?t=ahkqa2&amp;q=XNSE%3aZUARI&amp;form=skydnc</v>
    <v>Learn more on Bing</v>
  </rv>
  <rv s="1">
    <v>0</v>
    <v>ZUARI AGRO CHEMICALS LIMITED (XNSE:ZUARI)</v>
    <v>2</v>
    <v>25</v>
    <v>Finance</v>
    <v>26</v>
    <v>en</v>
    <v>ahkqa2</v>
    <v>268435456</v>
    <v>1</v>
    <v>Powered by Refinitiv</v>
    <v>204.7</v>
    <v>116</v>
    <v>1.1634</v>
    <v>-0.3</v>
    <v>-2.3029999999999999E-3</v>
    <v>INR</v>
    <v>Zuari Agro Chemicals Limited is an India-based fertilizer manufacturing company. The Company is engaged in the business of manufacturing, trading and marketing chemical fertilizers and fertilizer products. The Company is engaged in the manufacture, distribution, import and sale of urea, diammonium phosphate (DAP), and nitrogen, phosphorous and potassium (NPK)-based fertilizers under the Jai Kisaan brand. The Company's products include fertilizers, specialty fertilizers, micronutrients and organic manure. Its fertilizers include Jai Kisaan Samarth, Jai Kisaan Sampatti, Jai Kisaan Sampurna, Jai Kisaan Samrat, Jai Kisaan's sulfate of potash (SOP), Jai Kisaan Urea (46%N) and Jai Kisaan Suraksha. Its specialty fertilizers include Atom 61, Boon 45, Boost 52, Poorna 19, Sanjeevani, Satej and Sulpho 50 (17.5% S). Its subsidiaries include Mangalore Chemicals and Fertilizers Limited, Adventz Trading DMCC and Zuari Farmhub Limited.</v>
    <v>624</v>
    <v>National Stock Exchange of India</v>
    <v>XNSE</v>
    <v>XNSE</v>
    <v>Global Business Park, Tower `A?, 5th Floor, M.G. Road, GURGAON, HARYANA, 122002 IN</v>
    <v>132.9</v>
    <v>Chemicals</v>
    <v>Stock</v>
    <v>45057.488449074073</v>
    <v>395</v>
    <v>129.1</v>
    <v>5478055000</v>
    <v>ZUARI AGRO CHEMICALS LIMITED</v>
    <v>ZUARI AGRO CHEMICALS LIMITED</v>
    <v>130.6</v>
    <v>0.56999999999999995</v>
    <v>130.25</v>
    <v>129.94999999999999</v>
    <v>42058010</v>
    <v>ZUARI</v>
    <v>ZUARI AGRO CHEMICALS LIMITED (XNSE:ZUARI)</v>
    <v>50827</v>
    <v>67010</v>
    <v>2009</v>
  </rv>
  <rv s="2">
    <v>396</v>
  </rv>
  <rv s="17">
    <fb>41275</fb>
    <v>77</v>
  </rv>
  <rv s="17">
    <fb>10.73</fb>
    <v>78</v>
  </rv>
  <rv s="17">
    <fb>10.84</fb>
    <v>78</v>
  </rv>
  <rv s="17">
    <fb>323.76</fb>
    <v>79</v>
  </rv>
  <rv s="17">
    <fb>14.8148</fb>
    <v>80</v>
  </rv>
  <rv s="17">
    <fb>34.582000000000001</fb>
    <v>81</v>
  </rv>
  <rv s="17">
    <fb>46.14</fb>
    <v>78</v>
  </rv>
  <rv s="17">
    <fb>33.68</fb>
    <v>78</v>
  </rv>
  <rv s="17">
    <fb>32.44</fb>
    <v>78</v>
  </rv>
  <rv s="17">
    <fb>45.29</fb>
    <v>78</v>
  </rv>
  <rv s="17">
    <fb>41791</fb>
    <v>77</v>
  </rv>
  <rv s="17">
    <fb>1293.6388999999999</fb>
    <v>82</v>
  </rv>
  <rv s="17">
    <fb>3.76</fb>
    <v>83</v>
  </rv>
  <rv s="17">
    <fb>339.6</fb>
    <v>82</v>
  </rv>
  <rv s="17">
    <fb>12.863</fb>
    <v>84</v>
  </rv>
  <rv s="17">
    <fb>151.86670000000001</fb>
    <v>84</v>
  </rv>
  <rv s="17">
    <fb>73.87</fb>
    <v>78</v>
  </rv>
  <rv s="17">
    <fb>19.062200000000001</fb>
    <v>78</v>
  </rv>
  <rv s="17">
    <fb>29.831399999999999</fb>
    <v>78</v>
  </rv>
  <rv s="17">
    <fb>0.25</fb>
    <v>85</v>
  </rv>
  <rv s="17">
    <fb>23.2</fb>
    <v>85</v>
  </rv>
  <rv s="17">
    <fb>33.24</fb>
    <v>78</v>
  </rv>
  <rv s="17">
    <fb>12.64</fb>
    <v>86</v>
  </rv>
  <rv s="17">
    <fb>31.114999999999998</fb>
    <v>84</v>
  </rv>
  <rv s="17">
    <fb>100.73</fb>
    <v>87</v>
  </rv>
  <rv s="17">
    <fb>8.65</fb>
    <v>83</v>
  </rv>
  <rv s="17">
    <fb>2.6251000000000002</fb>
    <v>83</v>
  </rv>
  <rv s="17">
    <fb>21.45</fb>
    <v>83</v>
  </rv>
  <rv s="17">
    <fb>28.4971</fb>
    <v>83</v>
  </rv>
  <rv s="17">
    <fb>1.68</fb>
    <v>83</v>
  </rv>
  <rv s="17">
    <fb>65.95</fb>
    <v>83</v>
  </rv>
  <rv s="17">
    <fb>353.35</fb>
    <v>84</v>
  </rv>
  <rv s="17">
    <fb>43040</fb>
    <v>77</v>
  </rv>
  <rv s="17">
    <fb>22</fb>
    <v>78</v>
  </rv>
  <rv s="17">
    <fb>43070</fb>
    <v>77</v>
  </rv>
  <rv s="17">
    <fb>7.7291999999999996</fb>
    <v>78</v>
  </rv>
  <rv s="17">
    <fb>3.41</fb>
    <v>83</v>
  </rv>
  <rv s="17">
    <fb>53.8673</fb>
    <v>78</v>
  </rv>
  <rv s="17">
    <fb>68.739999999999995</fb>
    <v>78</v>
  </rv>
  <rv s="17">
    <fb>43983</fb>
    <v>77</v>
  </rv>
  <rv s="18">
    <fb t="e">#N/A</fb>
    <v>6</v>
    <v>4</v>
  </rv>
  <rv s="17">
    <fb>38.300600000000003</fb>
    <v>78</v>
  </rv>
  <rv s="17">
    <fb>2194</fb>
    <v>82</v>
  </rv>
  <rv s="17">
    <fb>38060</fb>
    <v>82</v>
  </rv>
  <rv s="17">
    <fb>35.54</fb>
    <v>85</v>
  </rv>
  <rv s="17">
    <fb>136.98349999999999</fb>
    <v>86</v>
  </rv>
  <rv s="17">
    <fb>1115.9000000000001</fb>
    <v>79</v>
  </rv>
  <rv s="17">
    <fb>43.0443</fb>
    <v>88</v>
  </rv>
  <rv s="17">
    <fb>16102.820100000001</fb>
    <v>82</v>
  </rv>
  <rv s="17">
    <fb>40.49</fb>
    <v>78</v>
  </rv>
  <rv s="17">
    <fb>64.83</fb>
    <v>78</v>
  </rv>
  <rv s="17">
    <fb>77.864099999999993</fb>
    <v>88</v>
  </rv>
  <rv s="17">
    <fb>28.5</fb>
    <v>88</v>
  </rv>
  <rv s="17">
    <fb>445.0428</fb>
    <v>89</v>
  </rv>
  <rv s="17">
    <fb>388.6223</fb>
    <v>82</v>
  </rv>
  <rv s="17">
    <fb>0.41270000000000001</fb>
    <v>83</v>
  </rv>
  <rv s="17">
    <fb>4.8917000000000002</fb>
    <v>83</v>
  </rv>
  <rv s="17">
    <fb>51850</fb>
    <v>90</v>
  </rv>
  <rv s="17">
    <fb>192.65</fb>
    <v>84</v>
  </rv>
  <rv s="17">
    <fb>2513.6531</fb>
    <v>90</v>
  </rv>
  <rv s="17">
    <fb>64.964200000000005</fb>
    <v>78</v>
  </rv>
  <rv s="17">
    <fb>3.9418000000000002</fb>
    <v>83</v>
  </rv>
  <rv s="17">
    <fb>44.3</fb>
    <v>78</v>
  </rv>
  <rv s="17">
    <fb>46.41</fb>
    <v>78</v>
  </rv>
  <rv s="17">
    <fb>2345</fb>
    <v>82</v>
  </rv>
  <rv s="17">
    <fb>43.95</fb>
    <v>78</v>
  </rv>
  <rv s="17">
    <fb>21.774999999999999</fb>
    <v>83</v>
  </rv>
  <rv s="17">
    <fb>203.95849999999999</fb>
    <v>84</v>
  </rv>
  <rv s="17">
    <fb>48.11</fb>
    <v>78</v>
  </rv>
  <rv s="17">
    <fb>93.47</fb>
    <v>87</v>
  </rv>
  <rv s="17">
    <fb>7.0073999999999996</fb>
    <v>86</v>
  </rv>
  <rv s="17">
    <fb>15.01</fb>
    <v>78</v>
  </rv>
  <rv s="17">
    <fb>10350</fb>
    <v>91</v>
  </rv>
  <rv s="17">
    <fb>75900</fb>
    <v>91</v>
  </rv>
  <rv s="17">
    <fb>4.7198000000000002</fb>
    <v>83</v>
  </rv>
  <rv s="17">
    <fb>86.87</fb>
    <v>78</v>
  </rv>
  <rv s="17">
    <fb>136.28</fb>
    <v>87</v>
  </rv>
  <rv s="17">
    <fb>40.74</fb>
    <v>78</v>
  </rv>
  <rv s="17">
    <fb>34.926699999999997</fb>
    <v>78</v>
  </rv>
  <rv s="17">
    <fb>469.35849999999999</fb>
    <v>82</v>
  </rv>
  <rv s="17">
    <fb>5981</fb>
    <v>92</v>
  </rv>
  <rv s="17">
    <fb>4.0594999999999999</fb>
    <v>80</v>
  </rv>
  <rv s="17">
    <fb>29</fb>
    <v>84</v>
  </rv>
  <rv s="17">
    <fb>65.040000000000006</fb>
    <v>78</v>
  </rv>
  <rv s="17">
    <fb>24</fb>
    <v>78</v>
  </rv>
  <rv s="17">
    <fb>120.3413</fb>
    <v>84</v>
  </rv>
  <rv s="17">
    <fb>226.43340000000001</fb>
    <v>84</v>
  </rv>
  <rv s="17">
    <fb>26.88</fb>
    <v>78</v>
  </rv>
  <rv s="17">
    <fb>3394.25</fb>
    <v>84</v>
  </rv>
  <rv s="17">
    <fb>42826</fb>
    <v>77</v>
  </rv>
  <rv s="17">
    <fb>25.41</fb>
    <v>78</v>
  </rv>
  <rv s="17">
    <fb>17.21</fb>
    <v>87</v>
  </rv>
  <rv s="17">
    <fb>439.29300000000001</fb>
    <v>81</v>
  </rv>
  <rv s="17">
    <fb>88.16</fb>
    <v>78</v>
  </rv>
  <rv s="17">
    <fb>21.36</fb>
    <v>78</v>
  </rv>
  <rv s="17">
    <fb>28850</fb>
    <v>91</v>
  </rv>
  <rv s="17">
    <fb>356500</fb>
    <v>91</v>
  </rv>
  <rv s="17">
    <fb>37200</fb>
    <v>91</v>
  </rv>
  <rv s="17">
    <fb>6.665</fb>
    <v>81</v>
  </rv>
  <rv s="17">
    <fb>515.5</fb>
    <v>84</v>
  </rv>
  <rv s="17">
    <fb>92.25</fb>
    <v>84</v>
  </rv>
  <rv s="17">
    <fb>27.54</fb>
    <v>81</v>
  </rv>
  <rv s="17">
    <fb>34.25</fb>
    <v>81</v>
  </rv>
  <rv s="17">
    <fb>43.23</fb>
    <v>78</v>
  </rv>
  <rv s="17">
    <fb>42401</fb>
    <v>77</v>
  </rv>
  <rv s="17">
    <fb>100.2</fb>
    <v>93</v>
  </rv>
  <rv s="17">
    <fb>449.04300000000001</fb>
    <v>82</v>
  </rv>
  <rv s="17">
    <fb>25.227699999999999</fb>
    <v>83</v>
  </rv>
  <rv s="17">
    <fb>41974</fb>
    <v>77</v>
  </rv>
  <rv s="17">
    <fb>586</fb>
    <v>82</v>
  </rv>
  <rv s="17">
    <fb>700</fb>
    <v>82</v>
  </rv>
  <rv s="17">
    <fb>34.020000000000003</fb>
    <v>78</v>
  </rv>
  <rv s="17">
    <fb>18.91</fb>
    <v>78</v>
  </rv>
  <rv s="17">
    <fb>97.563199999999995</fb>
    <v>84</v>
  </rv>
  <rv s="17">
    <fb>28.76</fb>
    <v>78</v>
  </rv>
  <rv s="17">
    <fb>0.37780000000000002</fb>
    <v>81</v>
  </rv>
  <rv s="17">
    <fb>43282</fb>
    <v>77</v>
  </rv>
  <rv s="17">
    <fb>22.1</fb>
    <v>78</v>
  </rv>
  <rv s="17">
    <fb>0.97050000000000003</fb>
    <v>81</v>
  </rv>
  <rv s="17">
    <fb>42248</fb>
    <v>77</v>
  </rv>
  <rv s="17">
    <fb>12.8</fb>
    <v>84</v>
  </rv>
  <rv s="17">
    <fb>20.170000000000002</fb>
    <v>78</v>
  </rv>
  <rv s="17">
    <fb>7.4335000000000004</fb>
    <v>78</v>
  </rv>
  <rv s="17">
    <fb>186.55</fb>
    <v>84</v>
  </rv>
  <rv s="17">
    <fb>39.43</fb>
    <v>78</v>
  </rv>
  <rv s="17">
    <fb>13.7</fb>
    <v>80</v>
  </rv>
  <rv s="17">
    <fb>3.0855000000000001</fb>
    <v>80</v>
  </rv>
  <rv s="17">
    <fb>27.78</fb>
    <v>78</v>
  </rv>
  <rv s="17">
    <fb>972000</fb>
    <v>91</v>
  </rv>
  <rv s="17">
    <fb>51</fb>
    <v>94</v>
  </rv>
  <rv s="17">
    <fb>9.0749999999999993</fb>
    <v>94</v>
  </rv>
  <rv s="17">
    <fb>239.3</fb>
    <v>84</v>
  </rv>
  <rv s="17">
    <fb>41306</fb>
    <v>77</v>
  </rv>
  <rv s="17">
    <fb>37.664999999999999</fb>
    <v>95</v>
  </rv>
  <rv s="17">
    <fb>12.05</fb>
    <v>78</v>
  </rv>
  <rv s="17">
    <fb>11.62</fb>
    <v>78</v>
  </rv>
  <rv s="17">
    <fb>325.12</fb>
    <v>79</v>
  </rv>
  <rv s="17">
    <fb>15.334300000000001</fb>
    <v>80</v>
  </rv>
  <rv s="17">
    <fb>39.072000000000003</fb>
    <v>81</v>
  </rv>
  <rv s="17">
    <fb>47</fb>
    <v>78</v>
  </rv>
  <rv s="17">
    <fb>33.549999999999997</fb>
    <v>78</v>
  </rv>
  <rv s="17">
    <fb>33.79</fb>
    <v>78</v>
  </rv>
  <rv s="17">
    <fb>46.79</fb>
    <v>78</v>
  </rv>
  <rv s="17">
    <fb>41821</fb>
    <v>77</v>
  </rv>
  <rv s="17">
    <fb>1301</fb>
    <v>82</v>
  </rv>
  <rv s="17">
    <fb>3.56</fb>
    <v>83</v>
  </rv>
  <rv s="17">
    <fb>355.1</fb>
    <v>82</v>
  </rv>
  <rv s="17">
    <fb>11.3878</fb>
    <v>84</v>
  </rv>
  <rv s="17">
    <fb>134.1001</fb>
    <v>84</v>
  </rv>
  <rv s="17">
    <fb>76.900000000000006</fb>
    <v>78</v>
  </rv>
  <rv s="17">
    <fb>19.334099999999999</fb>
    <v>78</v>
  </rv>
  <rv s="17">
    <fb>30.097999999999999</fb>
    <v>78</v>
  </rv>
  <rv s="17">
    <fb>2.5000000000000001E-2</fb>
    <v>85</v>
  </rv>
  <rv s="17">
    <fb>22.87</fb>
    <v>85</v>
  </rv>
  <rv s="17">
    <fb>32.31</fb>
    <v>78</v>
  </rv>
  <rv s="17">
    <fb>12.54</fb>
    <v>86</v>
  </rv>
  <rv s="17">
    <fb>27.984999999999999</fb>
    <v>84</v>
  </rv>
  <rv s="17">
    <fb>95.4</fb>
    <v>87</v>
  </rv>
  <rv s="17">
    <fb>7.69</fb>
    <v>83</v>
  </rv>
  <rv s="17">
    <fb>2.3355000000000001</fb>
    <v>83</v>
  </rv>
  <rv s="17">
    <fb>20.95</fb>
    <v>83</v>
  </rv>
  <rv s="17">
    <fb>25.1219</fb>
    <v>83</v>
  </rv>
  <rv s="17">
    <fb>1.96</fb>
    <v>83</v>
  </rv>
  <rv s="17">
    <fb>66.75</fb>
    <v>83</v>
  </rv>
  <rv s="17">
    <fb>309.8</fb>
    <v>84</v>
  </rv>
  <rv s="17">
    <fb>39.51</fb>
    <v>78</v>
  </rv>
  <rv s="17">
    <fb>43101</fb>
    <v>77</v>
  </rv>
  <rv s="17">
    <fb>7.3529999999999998</fb>
    <v>78</v>
  </rv>
  <rv s="17">
    <fb>3.37</fb>
    <v>83</v>
  </rv>
  <rv s="17">
    <fb>56.836799999999997</fb>
    <v>78</v>
  </rv>
  <rv s="17">
    <fb>69.25</fb>
    <v>78</v>
  </rv>
  <rv s="17">
    <fb>44013</fb>
    <v>77</v>
  </rv>
  <rv s="17">
    <fb>39.020000000000003</fb>
    <v>78</v>
  </rv>
  <rv s="17">
    <fb>2645</fb>
    <v>82</v>
  </rv>
  <rv s="17">
    <fb>37920</fb>
    <v>82</v>
  </rv>
  <rv s="17">
    <fb>35.44</fb>
    <v>85</v>
  </rv>
  <rv s="17">
    <fb>145.86590000000001</fb>
    <v>86</v>
  </rv>
  <rv s="17">
    <fb>1070</fb>
    <v>79</v>
  </rv>
  <rv s="17">
    <fb>43.972499999999997</fb>
    <v>88</v>
  </rv>
  <rv s="17">
    <fb>15721.3364</fb>
    <v>82</v>
  </rv>
  <rv s="17">
    <fb>39.479999999999997</fb>
    <v>78</v>
  </rv>
  <rv s="17">
    <fb>61.9</fb>
    <v>78</v>
  </rv>
  <rv s="17">
    <fb>73.398099999999999</fb>
    <v>88</v>
  </rv>
  <rv s="17">
    <fb>28.75</fb>
    <v>88</v>
  </rv>
  <rv s="17">
    <fb>405.65449999999998</fb>
    <v>89</v>
  </rv>
  <rv s="17">
    <fb>382.74529999999999</fb>
    <v>82</v>
  </rv>
  <rv s="17">
    <fb>0.45250000000000001</fb>
    <v>83</v>
  </rv>
  <rv s="17">
    <fb>4.6917</fb>
    <v>83</v>
  </rv>
  <rv s="17">
    <fb>48300</fb>
    <v>90</v>
  </rv>
  <rv s="17">
    <fb>185</fb>
    <v>84</v>
  </rv>
  <rv s="17">
    <fb>2974.2910000000002</fb>
    <v>90</v>
  </rv>
  <rv s="17">
    <fb>66.734899999999996</fb>
    <v>78</v>
  </rv>
  <rv s="17">
    <fb>4.0446</fb>
    <v>83</v>
  </rv>
  <rv s="17">
    <fb>48.04</fb>
    <v>78</v>
  </rv>
  <rv s="17">
    <fb>46.69</fb>
    <v>78</v>
  </rv>
  <rv s="17">
    <fb>2390</fb>
    <v>82</v>
  </rv>
  <rv s="17">
    <fb>41.54</fb>
    <v>78</v>
  </rv>
  <rv s="17">
    <fb>20.5</fb>
    <v>83</v>
  </rv>
  <rv s="17">
    <fb>195.43950000000001</fb>
    <v>84</v>
  </rv>
  <rv s="17">
    <fb>48.84</fb>
    <v>78</v>
  </rv>
  <rv s="17">
    <fb>94.34</fb>
    <v>87</v>
  </rv>
  <rv s="17">
    <fb>6.3003</fb>
    <v>86</v>
  </rv>
  <rv s="17">
    <fb>14.96</fb>
    <v>78</v>
  </rv>
  <rv s="17">
    <fb>41395</fb>
    <v>77</v>
  </rv>
  <rv s="17">
    <fb>5240</fb>
    <v>91</v>
  </rv>
  <rv s="17">
    <fb>77200</fb>
    <v>91</v>
  </rv>
  <rv s="17">
    <fb>4.3476999999999997</fb>
    <v>83</v>
  </rv>
  <rv s="17">
    <fb>88</fb>
    <v>78</v>
  </rv>
  <rv s="17">
    <fb>130.09</fb>
    <v>87</v>
  </rv>
  <rv s="17">
    <fb>36.85</fb>
    <v>78</v>
  </rv>
  <rv s="17">
    <fb>35.786700000000003</fb>
    <v>78</v>
  </rv>
  <rv s="17">
    <fb>477.41730000000001</fb>
    <v>82</v>
  </rv>
  <rv s="17">
    <fb>5416</fb>
    <v>92</v>
  </rv>
  <rv s="17">
    <fb>3.9352999999999998</fb>
    <v>80</v>
  </rv>
  <rv s="17">
    <fb>27.05</fb>
    <v>84</v>
  </rv>
  <rv s="17">
    <fb>65.680000000000007</fb>
    <v>78</v>
  </rv>
  <rv s="17">
    <fb>115.592</fb>
    <v>84</v>
  </rv>
  <rv s="17">
    <fb>208.90010000000001</fb>
    <v>84</v>
  </rv>
  <rv s="17">
    <fb>28.89</fb>
    <v>78</v>
  </rv>
  <rv s="17">
    <fb>3277.1</fb>
    <v>84</v>
  </rv>
  <rv s="17">
    <fb>42856</fb>
    <v>77</v>
  </rv>
  <rv s="17">
    <fb>24.29</fb>
    <v>78</v>
  </rv>
  <rv s="17">
    <fb>16.350000000000001</fb>
    <v>87</v>
  </rv>
  <rv s="17">
    <fb>452</fb>
    <v>81</v>
  </rv>
  <rv s="17">
    <fb>91.75</fb>
    <v>78</v>
  </rv>
  <rv s="17">
    <fb>22.46</fb>
    <v>78</v>
  </rv>
  <rv s="17">
    <fb>29150</fb>
    <v>91</v>
  </rv>
  <rv s="17">
    <fb>353500</fb>
    <v>91</v>
  </rv>
  <rv s="17">
    <fb>38350</fb>
    <v>91</v>
  </rv>
  <rv s="17">
    <fb>7.7</fb>
    <v>81</v>
  </rv>
  <rv s="17">
    <fb>419</fb>
    <v>84</v>
  </rv>
  <rv s="17">
    <fb>71.900000000000006</fb>
    <v>84</v>
  </rv>
  <rv s="17">
    <fb>28.059000000000001</fb>
    <v>81</v>
  </rv>
  <rv s="17">
    <fb>34.795000000000002</fb>
    <v>81</v>
  </rv>
  <rv s="17">
    <fb>42.75</fb>
    <v>78</v>
  </rv>
  <rv s="17">
    <fb>42430</fb>
    <v>77</v>
  </rv>
  <rv s="17">
    <fb>105.2</fb>
    <v>93</v>
  </rv>
  <rv s="17">
    <fb>462</fb>
    <v>82</v>
  </rv>
  <rv s="17">
    <fb>23.167300000000001</fb>
    <v>83</v>
  </rv>
  <rv s="17">
    <fb>42005</fb>
    <v>77</v>
  </rv>
  <rv s="17">
    <fb>558.29999999999995</fb>
    <v>82</v>
  </rv>
  <rv s="17">
    <fb>770.7</fb>
    <v>82</v>
  </rv>
  <rv s="17">
    <fb>30.25</fb>
    <v>78</v>
  </rv>
  <rv s="17">
    <fb>16.489999999999998</fb>
    <v>78</v>
  </rv>
  <rv s="17">
    <fb>91.0976</fb>
    <v>84</v>
  </rv>
  <rv s="17">
    <fb>28.85</fb>
    <v>78</v>
  </rv>
  <rv s="17">
    <fb>0.34470000000000001</fb>
    <v>81</v>
  </rv>
  <rv s="17">
    <fb>43313</fb>
    <v>77</v>
  </rv>
  <rv s="17">
    <fb>65.2</fb>
    <v>78</v>
  </rv>
  <rv s="17">
    <fb>1.0455000000000001</fb>
    <v>81</v>
  </rv>
  <rv s="17">
    <fb>42278</fb>
    <v>77</v>
  </rv>
  <rv s="17">
    <fb>18.600000000000001</fb>
    <v>84</v>
  </rv>
  <rv s="17">
    <fb>18.989999999999998</fb>
    <v>78</v>
  </rv>
  <rv s="17">
    <fb>7.6775000000000002</fb>
    <v>78</v>
  </rv>
  <rv s="17">
    <fb>154.85</fb>
    <v>84</v>
  </rv>
  <rv s="17">
    <fb>41.3</fb>
    <v>78</v>
  </rv>
  <rv s="17">
    <fb>13.75</fb>
    <v>80</v>
  </rv>
  <rv s="17">
    <fb>2.6339000000000001</fb>
    <v>80</v>
  </rv>
  <rv s="17">
    <fb>28.7</fb>
    <v>78</v>
  </rv>
  <rv s="17">
    <fb>1069000</fb>
    <v>91</v>
  </rv>
  <rv s="17">
    <fb>50.633400000000002</fb>
    <v>94</v>
  </rv>
  <rv s="17">
    <fb>8.1667000000000005</fb>
    <v>94</v>
  </rv>
  <rv s="17">
    <fb>187.35</fb>
    <v>84</v>
  </rv>
  <rv s="17">
    <fb>41334</fb>
    <v>77</v>
  </rv>
  <rv s="17">
    <fb>36.197499999999998</fb>
    <v>95</v>
  </rv>
  <rv s="17">
    <fb>13.3</fb>
    <v>78</v>
  </rv>
  <rv s="17">
    <fb>12.57</fb>
    <v>78</v>
  </rv>
  <rv s="17">
    <fb>323.20999999999998</fb>
    <v>79</v>
  </rv>
  <rv s="17">
    <fb>15.257300000000001</fb>
    <v>80</v>
  </rv>
  <rv s="17">
    <fb>39.616999999999997</fb>
    <v>81</v>
  </rv>
  <rv s="17">
    <fb>49.02</fb>
    <v>78</v>
  </rv>
  <rv s="17">
    <fb>34.39</fb>
    <v>78</v>
  </rv>
  <rv s="17">
    <fb>35.020000000000003</fb>
    <v>78</v>
  </rv>
  <rv s="17">
    <fb>48.63</fb>
    <v>78</v>
  </rv>
  <rv s="17">
    <fb>41852</fb>
    <v>77</v>
  </rv>
  <rv s="17">
    <fb>1181</fb>
    <v>82</v>
  </rv>
  <rv s="17">
    <fb>3.81</fb>
    <v>83</v>
  </rv>
  <rv s="17">
    <fb>394.3</fb>
    <v>82</v>
  </rv>
  <rv s="17">
    <fb>11.6701</fb>
    <v>84</v>
  </rv>
  <rv s="17">
    <fb>118.0001</fb>
    <v>84</v>
  </rv>
  <rv s="17">
    <fb>85.85</fb>
    <v>78</v>
  </rv>
  <rv s="17">
    <fb>20.328700000000001</fb>
    <v>78</v>
  </rv>
  <rv s="17">
    <fb>31.716899999999999</fb>
    <v>78</v>
  </rv>
  <rv s="17">
    <fb>0.05</fb>
    <v>85</v>
  </rv>
  <rv s="17">
    <fb>21.2</fb>
    <v>85</v>
  </rv>
  <rv s="17">
    <fb>30.99</fb>
    <v>78</v>
  </rv>
  <rv s="17">
    <fb>12.7</fb>
    <v>86</v>
  </rv>
  <rv s="17">
    <fb>26.484999999999999</fb>
    <v>84</v>
  </rv>
  <rv s="17">
    <fb>95.22</fb>
    <v>87</v>
  </rv>
  <rv s="17">
    <fb>6.92</fb>
    <v>83</v>
  </rv>
  <rv s="17">
    <fb>23.25</fb>
    <v>83</v>
  </rv>
  <rv s="17">
    <fb>24.096499999999999</fb>
    <v>83</v>
  </rv>
  <rv s="17">
    <fb>3.54</fb>
    <v>83</v>
  </rv>
  <rv s="17">
    <fb>68</fb>
    <v>83</v>
  </rv>
  <rv s="17">
    <fb>309.10000000000002</fb>
    <v>84</v>
  </rv>
  <rv s="17">
    <fb>32.43</fb>
    <v>78</v>
  </rv>
  <rv s="17">
    <fb>43132</fb>
    <v>77</v>
  </rv>
  <rv s="17">
    <fb>9.17</fb>
    <v>78</v>
  </rv>
  <rv s="17">
    <fb>3.43</fb>
    <v>83</v>
  </rv>
  <rv s="17">
    <fb>58.147100000000002</fb>
    <v>78</v>
  </rv>
  <rv s="17">
    <fb>72.59</fb>
    <v>78</v>
  </rv>
  <rv s="17">
    <fb>44044</fb>
    <v>77</v>
  </rv>
  <rv s="17">
    <fb>42.2</fb>
    <v>78</v>
  </rv>
  <rv s="17">
    <fb>2861</fb>
    <v>82</v>
  </rv>
  <rv s="17">
    <fb>39980</fb>
    <v>82</v>
  </rv>
  <rv s="17">
    <fb>35.1</fb>
    <v>85</v>
  </rv>
  <rv s="17">
    <fb>131.8484</fb>
    <v>86</v>
  </rv>
  <rv s="17">
    <fb>1010</fb>
    <v>79</v>
  </rv>
  <rv s="17">
    <fb>41.536000000000001</fb>
    <v>88</v>
  </rv>
  <rv s="17">
    <fb>14939.1576</fb>
    <v>82</v>
  </rv>
  <rv s="17">
    <fb>66.33</fb>
    <v>78</v>
  </rv>
  <rv s="17">
    <fb>66.796099999999996</fb>
    <v>88</v>
  </rv>
  <rv s="17">
    <fb>27.6</fb>
    <v>88</v>
  </rv>
  <rv s="17">
    <fb>402.32659999999998</fb>
    <v>89</v>
  </rv>
  <rv s="17">
    <fb>351.73050000000001</fb>
    <v>82</v>
  </rv>
  <rv s="17">
    <fb>0.48730000000000001</fb>
    <v>83</v>
  </rv>
  <rv s="17">
    <fb>4.1666999999999996</fb>
    <v>83</v>
  </rv>
  <rv s="17">
    <fb>48950</fb>
    <v>90</v>
  </rv>
  <rv s="17">
    <fb>167</fb>
    <v>84</v>
  </rv>
  <rv s="17">
    <fb>3355.5084999999999</fb>
    <v>90</v>
  </rv>
  <rv s="17">
    <fb>71.732900000000001</fb>
    <v>78</v>
  </rv>
  <rv s="17">
    <fb>3.1478000000000002</fb>
    <v>83</v>
  </rv>
  <rv s="17">
    <fb>53.33</fb>
    <v>78</v>
  </rv>
  <rv s="17">
    <fb>48.27</fb>
    <v>78</v>
  </rv>
  <rv s="17">
    <fb>2299</fb>
    <v>82</v>
  </rv>
  <rv s="17">
    <fb>40.86</fb>
    <v>78</v>
  </rv>
  <rv s="17">
    <fb>21.675000000000001</fb>
    <v>83</v>
  </rv>
  <rv s="17">
    <fb>205.15180000000001</fb>
    <v>84</v>
  </rv>
  <rv s="17">
    <fb>56.24</fb>
    <v>78</v>
  </rv>
  <rv s="17">
    <fb>92.69</fb>
    <v>87</v>
  </rv>
  <rv s="17">
    <fb>6.2451999999999996</fb>
    <v>86</v>
  </rv>
  <rv s="17">
    <fb>13.59</fb>
    <v>78</v>
  </rv>
  <rv s="17">
    <fb>41426</fb>
    <v>77</v>
  </rv>
  <rv s="17">
    <fb>6360</fb>
    <v>91</v>
  </rv>
  <rv s="17">
    <fb>76600</fb>
    <v>91</v>
  </rv>
  <rv s="17">
    <fb>4.1479999999999997</fb>
    <v>83</v>
  </rv>
  <rv s="17">
    <fb>96.52</fb>
    <v>78</v>
  </rv>
  <rv s="17">
    <fb>118.76</fb>
    <v>87</v>
  </rv>
  <rv s="17">
    <fb>38.729999999999997</fb>
    <v>78</v>
  </rv>
  <rv s="17">
    <fb>36.96</fb>
    <v>78</v>
  </rv>
  <rv s="17">
    <fb>486.4502</fb>
    <v>82</v>
  </rv>
  <rv s="17">
    <fb>5246</fb>
    <v>92</v>
  </rv>
  <rv s="17">
    <fb>3.7921</fb>
    <v>80</v>
  </rv>
  <rv s="17">
    <fb>19.850000000000001</fb>
    <v>84</v>
  </rv>
  <rv s="17">
    <fb>70.150000000000006</fb>
    <v>78</v>
  </rv>
  <rv s="17">
    <fb>26.49</fb>
    <v>78</v>
  </rv>
  <rv s="17">
    <fb>108.73609999999999</fb>
    <v>84</v>
  </rv>
  <rv s="17">
    <fb>207.70009999999999</fb>
    <v>84</v>
  </rv>
  <rv s="17">
    <fb>31.14</fb>
    <v>78</v>
  </rv>
  <rv s="17">
    <fb>3330.55</fb>
    <v>84</v>
  </rv>
  <rv s="17">
    <fb>42887</fb>
    <v>77</v>
  </rv>
  <rv s="17">
    <fb>24.45</fb>
    <v>78</v>
  </rv>
  <rv s="17">
    <fb>16.87</fb>
    <v>87</v>
  </rv>
  <rv s="17">
    <fb>434.82299999999998</fb>
    <v>81</v>
  </rv>
  <rv s="17">
    <fb>92.71</fb>
    <v>78</v>
  </rv>
  <rv s="17">
    <fb>23.29</fb>
    <v>78</v>
  </rv>
  <rv s="17">
    <fb>27250</fb>
    <v>91</v>
  </rv>
  <rv s="17">
    <fb>326000</fb>
    <v>91</v>
  </rv>
  <rv s="17">
    <fb>37850</fb>
    <v>91</v>
  </rv>
  <rv s="17">
    <fb>5.7990000000000004</fb>
    <v>81</v>
  </rv>
  <rv s="17">
    <fb>324.45</fb>
    <v>84</v>
  </rv>
  <rv s="17">
    <fb>61.5</fb>
    <v>84</v>
  </rv>
  <rv s="17">
    <fb>28.927</fb>
    <v>81</v>
  </rv>
  <rv s="17">
    <fb>34.96</fb>
    <v>81</v>
  </rv>
  <rv s="17">
    <fb>44.34</fb>
    <v>78</v>
  </rv>
  <rv s="17">
    <fb>42461</fb>
    <v>77</v>
  </rv>
  <rv s="17">
    <fb>103.4</fb>
    <v>93</v>
  </rv>
  <rv s="17">
    <fb>507.75459999999998</fb>
    <v>82</v>
  </rv>
  <rv s="17">
    <fb>22.3432</fb>
    <v>83</v>
  </rv>
  <rv s="17">
    <fb>42036</fb>
    <v>77</v>
  </rv>
  <rv s="17">
    <fb>599.20000000000005</fb>
    <v>82</v>
  </rv>
  <rv s="17">
    <fb>763.8</fb>
    <v>82</v>
  </rv>
  <rv s="17">
    <fb>30.01</fb>
    <v>78</v>
  </rv>
  <rv s="17">
    <fb>15.6</fb>
    <v>78</v>
  </rv>
  <rv s="17">
    <fb>93.124099999999999</fb>
    <v>84</v>
  </rv>
  <rv s="17">
    <fb>29.81</fb>
    <v>78</v>
  </rv>
  <rv s="17">
    <fb>0.42030000000000001</fb>
    <v>81</v>
  </rv>
  <rv s="17">
    <fb>43344</fb>
    <v>77</v>
  </rv>
  <rv s="17">
    <fb>143.62</fb>
    <v>78</v>
  </rv>
  <rv s="17">
    <fb>1.2715000000000001</fb>
    <v>81</v>
  </rv>
  <rv s="17">
    <fb>42309</fb>
    <v>77</v>
  </rv>
  <rv s="17">
    <fb>20.8</fb>
    <v>84</v>
  </rv>
  <rv s="17">
    <fb>17.29</fb>
    <v>78</v>
  </rv>
  <rv s="17">
    <fb>7.7108999999999996</fb>
    <v>78</v>
  </rv>
  <rv s="17">
    <fb>155.5</fb>
    <v>84</v>
  </rv>
  <rv s="17">
    <fb>42.89</fb>
    <v>78</v>
  </rv>
  <rv s="17">
    <fb>13.9</fb>
    <v>80</v>
  </rv>
  <rv s="17">
    <fb>1.9943</fb>
    <v>80</v>
  </rv>
  <rv s="17">
    <fb>29.7</fb>
    <v>78</v>
  </rv>
  <rv s="17">
    <fb>1280000</fb>
    <v>91</v>
  </rv>
  <rv s="17">
    <fb>57</fb>
    <v>94</v>
  </rv>
  <rv s="17">
    <fb>9.3332999999999995</fb>
    <v>94</v>
  </rv>
  <rv s="17">
    <fb>147.30000000000001</fb>
    <v>84</v>
  </rv>
  <rv s="17">
    <fb>41365</fb>
    <v>77</v>
  </rv>
  <rv s="17">
    <fb>36.491</fb>
    <v>95</v>
  </rv>
  <rv s="17">
    <fb>13.07</fb>
    <v>78</v>
  </rv>
  <rv s="17">
    <fb>13.86</fb>
    <v>78</v>
  </rv>
  <rv s="17">
    <fb>341.76</fb>
    <v>79</v>
  </rv>
  <rv s="17">
    <fb>15.2669</fb>
    <v>80</v>
  </rv>
  <rv s="17">
    <fb>40.066000000000003</fb>
    <v>81</v>
  </rv>
  <rv s="17">
    <fb>51.35</fb>
    <v>78</v>
  </rv>
  <rv s="17">
    <fb>36.51</fb>
    <v>78</v>
  </rv>
  <rv s="17">
    <fb>36.25</fb>
    <v>78</v>
  </rv>
  <rv s="17">
    <fb>51.43</fb>
    <v>78</v>
  </rv>
  <rv s="17">
    <fb>41883</fb>
    <v>77</v>
  </rv>
  <rv s="17">
    <fb>1070</fb>
    <v>82</v>
  </rv>
  <rv s="17">
    <fb>3.75</fb>
    <v>83</v>
  </rv>
  <rv s="17">
    <fb>375.5</fb>
    <v>82</v>
  </rv>
  <rv s="17">
    <fb>11.8741</fb>
    <v>84</v>
  </rv>
  <rv s="17">
    <fb>128.5001</fb>
    <v>84</v>
  </rv>
  <rv s="17">
    <fb>91.41</fb>
    <v>78</v>
  </rv>
  <rv s="17">
    <fb>19.462900000000001</fb>
    <v>78</v>
  </rv>
  <rv s="17">
    <fb>28.962700000000002</fb>
    <v>78</v>
  </rv>
  <rv s="17">
    <fb>41487</fb>
    <v>77</v>
  </rv>
  <rv s="17">
    <fb>22.01</fb>
    <v>85</v>
  </rv>
  <rv s="17">
    <fb>29.94</fb>
    <v>78</v>
  </rv>
  <rv s="17">
    <fb>10.45</fb>
    <v>86</v>
  </rv>
  <rv s="17">
    <fb>28.58</fb>
    <v>84</v>
  </rv>
  <rv s="17">
    <fb>90.49</fb>
    <v>87</v>
  </rv>
  <rv s="17">
    <fb>5.97</fb>
    <v>83</v>
  </rv>
  <rv s="17">
    <fb>2.6158000000000001</fb>
    <v>83</v>
  </rv>
  <rv s="17">
    <fb>25.4</fb>
    <v>83</v>
  </rv>
  <rv s="17">
    <fb>23.4557</fb>
    <v>83</v>
  </rv>
  <rv s="17">
    <fb>3.29</fb>
    <v>83</v>
  </rv>
  <rv s="17">
    <fb>68.400000000000006</fb>
    <v>83</v>
  </rv>
  <rv s="17">
    <fb>319.2</fb>
    <v>84</v>
  </rv>
  <rv s="17">
    <fb>31.69</fb>
    <v>78</v>
  </rv>
  <rv s="17">
    <fb>43160</fb>
    <v>77</v>
  </rv>
  <rv s="17">
    <fb>6.73</fb>
    <v>78</v>
  </rv>
  <rv s="17">
    <fb>3.42</fb>
    <v>83</v>
  </rv>
  <rv s="17">
    <fb>62.009900000000002</fb>
    <v>78</v>
  </rv>
  <rv s="17">
    <fb>75.2</fb>
    <v>78</v>
  </rv>
  <rv s="17">
    <fb>44075</fb>
    <v>77</v>
  </rv>
  <rv s="17">
    <fb>41.59</fb>
    <v>78</v>
  </rv>
  <rv s="17">
    <fb>3217</fb>
    <v>82</v>
  </rv>
  <rv s="17">
    <fb>43840</fb>
    <v>82</v>
  </rv>
  <rv s="17">
    <fb>36.9</fb>
    <v>85</v>
  </rv>
  <rv s="17">
    <fb>119.07989999999999</fb>
    <v>86</v>
  </rv>
  <rv s="17">
    <fb>983</fb>
    <v>79</v>
  </rv>
  <rv s="17">
    <fb>40.027700000000003</fb>
    <v>88</v>
  </rv>
  <rv s="17">
    <fb>12874.388499999999</fb>
    <v>82</v>
  </rv>
  <rv s="17">
    <fb>46.6</fb>
    <v>78</v>
  </rv>
  <rv s="17">
    <fb>56.98</fb>
    <v>78</v>
  </rv>
  <rv s="17">
    <fb>67.087400000000002</fb>
    <v>88</v>
  </rv>
  <rv s="17">
    <fb>28.05</fb>
    <v>88</v>
  </rv>
  <rv s="17">
    <fb>366.1669</fb>
    <v>89</v>
  </rv>
  <rv s="17">
    <fb>313.0609</fb>
    <v>82</v>
  </rv>
  <rv s="17">
    <fb>0.58679999999999999</fb>
    <v>83</v>
  </rv>
  <rv s="17">
    <fb>4.1917</fb>
    <v>83</v>
  </rv>
  <rv s="17">
    <fb>49400</fb>
    <v>90</v>
  </rv>
  <rv s="17">
    <fb>154.6</fb>
    <v>84</v>
  </rv>
  <rv s="17">
    <fb>3347.5664999999999</fb>
    <v>90</v>
  </rv>
  <rv s="17">
    <fb>70.009799999999998</fb>
    <v>78</v>
  </rv>
  <rv s="17">
    <fb>3.3252999999999999</fb>
    <v>83</v>
  </rv>
  <rv s="17">
    <fb>52.9</fb>
    <v>78</v>
  </rv>
  <rv s="17">
    <fb>49.21</fb>
    <v>78</v>
  </rv>
  <rv s="17">
    <fb>2300</fb>
    <v>82</v>
  </rv>
  <rv s="17">
    <fb>39.869999999999997</fb>
    <v>78</v>
  </rv>
  <rv s="17">
    <fb>21</fb>
    <v>83</v>
  </rv>
  <rv s="17">
    <fb>218.01320000000001</fb>
    <v>84</v>
  </rv>
  <rv s="17">
    <fb>50.48</fb>
    <v>78</v>
  </rv>
  <rv s="17">
    <fb>81.88</fb>
    <v>87</v>
  </rv>
  <rv s="17">
    <fb>5.9264000000000001</fb>
    <v>86</v>
  </rv>
  <rv s="17">
    <fb>14.32</fb>
    <v>78</v>
  </rv>
  <rv s="17">
    <fb>41456</fb>
    <v>77</v>
  </rv>
  <rv s="17">
    <fb>5750</fb>
    <v>91</v>
  </rv>
  <rv s="17">
    <fb>79300</fb>
    <v>91</v>
  </rv>
  <rv s="17">
    <fb>3.8847999999999998</fb>
    <v>83</v>
  </rv>
  <rv s="17">
    <fb>99.09</fb>
    <v>78</v>
  </rv>
  <rv s="17">
    <fb>116.8</fb>
    <v>87</v>
  </rv>
  <rv s="17">
    <fb>40.29</fb>
    <v>78</v>
  </rv>
  <rv s="17">
    <fb>37.233400000000003</fb>
    <v>78</v>
  </rv>
  <rv s="17">
    <fb>476.79730000000001</fb>
    <v>82</v>
  </rv>
  <rv s="17">
    <fb>5152</fb>
    <v>92</v>
  </rv>
  <rv s="17">
    <fb>3.5724</fb>
    <v>80</v>
  </rv>
  <rv s="17">
    <fb>21.65</fb>
    <v>84</v>
  </rv>
  <rv s="17">
    <fb>75.739999999999995</fb>
    <v>78</v>
  </rv>
  <rv s="17">
    <fb>27.87</fb>
    <v>78</v>
  </rv>
  <rv s="17">
    <fb>120.53279999999999</fb>
    <v>84</v>
  </rv>
  <rv s="17">
    <fb>217.96680000000001</fb>
    <v>84</v>
  </rv>
  <rv s="17">
    <fb>31.2</fb>
    <v>78</v>
  </rv>
  <rv s="17">
    <fb>3591.8</fb>
    <v>84</v>
  </rv>
  <rv s="17">
    <fb>42917</fb>
    <v>77</v>
  </rv>
  <rv s="17">
    <fb>28.04</fb>
    <v>78</v>
  </rv>
  <rv s="17">
    <fb>16.36</fb>
    <v>87</v>
  </rv>
  <rv s="17">
    <fb>432.43299999999999</fb>
    <v>81</v>
  </rv>
  <rv s="17">
    <fb>95.59</fb>
    <v>78</v>
  </rv>
  <rv s="17">
    <fb>24.01</fb>
    <v>78</v>
  </rv>
  <rv s="17">
    <fb>26650</fb>
    <v>91</v>
  </rv>
  <rv s="17">
    <fb>314000</fb>
    <v>91</v>
  </rv>
  <rv s="17">
    <fb>38650</fb>
    <v>91</v>
  </rv>
  <rv s="17">
    <fb>7.149</fb>
    <v>81</v>
  </rv>
  <rv s="17">
    <fb>375.15</fb>
    <v>84</v>
  </rv>
  <rv s="17">
    <fb>71.349999999999994</fb>
    <v>84</v>
  </rv>
  <rv s="17">
    <fb>27.266999999999999</fb>
    <v>81</v>
  </rv>
  <rv s="17">
    <fb>37.81</fb>
    <v>81</v>
  </rv>
  <rv s="17">
    <fb>43.42</fb>
    <v>78</v>
  </rv>
  <rv s="17">
    <fb>42491</fb>
    <v>77</v>
  </rv>
  <rv s="17">
    <fb>109.4</fb>
    <v>93</v>
  </rv>
  <rv s="17">
    <fb>500.87119999999999</fb>
    <v>82</v>
  </rv>
  <rv s="17">
    <fb>22.526299999999999</fb>
    <v>83</v>
  </rv>
  <rv s="17">
    <fb>42064</fb>
    <v>77</v>
  </rv>
  <rv s="17">
    <fb>632.9</fb>
    <v>82</v>
  </rv>
  <rv s="17">
    <fb>749.8</fb>
    <v>82</v>
  </rv>
  <rv s="17">
    <fb>31.15</fb>
    <v>78</v>
  </rv>
  <rv s="17">
    <fb>17.399999999999999</fb>
    <v>78</v>
  </rv>
  <rv s="17">
    <fb>91.387100000000004</fb>
    <v>84</v>
  </rv>
  <rv s="17">
    <fb>25.75</fb>
    <v>78</v>
  </rv>
  <rv s="17">
    <fb>43374</fb>
    <v>77</v>
  </rv>
  <rv s="17">
    <fb>94.79</fb>
    <v>78</v>
  </rv>
  <rv s="17">
    <fb>1.2135</fb>
    <v>81</v>
  </rv>
  <rv s="17">
    <fb>42339</fb>
    <v>77</v>
  </rv>
  <rv s="17">
    <fb>22</fb>
    <v>84</v>
  </rv>
  <rv s="17">
    <fb>17.09</fb>
    <v>78</v>
  </rv>
  <rv s="17">
    <fb>7.8018000000000001</fb>
    <v>78</v>
  </rv>
  <rv s="17">
    <fb>158.75</fb>
    <v>84</v>
  </rv>
  <rv s="17">
    <fb>44.94</fb>
    <v>78</v>
  </rv>
  <rv s="17">
    <fb>14.54</fb>
    <v>80</v>
  </rv>
  <rv s="17">
    <fb>1.8344</fb>
    <v>80</v>
  </rv>
  <rv s="17">
    <fb>31.79</fb>
    <v>78</v>
  </rv>
  <rv s="17">
    <fb>1600000</fb>
    <v>91</v>
  </rv>
  <rv s="17">
    <fb>56.8</fb>
    <v>94</v>
  </rv>
  <rv s="17">
    <fb>9.4499999999999993</fb>
    <v>94</v>
  </rv>
  <rv s="17">
    <fb>157.25</fb>
    <v>84</v>
  </rv>
  <rv s="17">
    <fb>34.974600000000002</fb>
    <v>95</v>
  </rv>
  <rv s="17">
    <fb>13.68</fb>
    <v>78</v>
  </rv>
  <rv s="17">
    <fb>12.2</fb>
    <v>78</v>
  </rv>
  <rv s="17">
    <fb>341.17</fb>
    <v>79</v>
  </rv>
  <rv s="17">
    <fb>13.8528</fb>
    <v>80</v>
  </rv>
  <rv s="17">
    <fb>44.313000000000002</fb>
    <v>81</v>
  </rv>
  <rv s="17">
    <fb>47.32</fb>
    <v>78</v>
  </rv>
  <rv s="17">
    <fb>36.1</fb>
    <v>78</v>
  </rv>
  <rv s="17">
    <fb>34.04</fb>
    <v>78</v>
  </rv>
  <rv s="17">
    <fb>45.82</fb>
    <v>78</v>
  </rv>
  <rv s="17">
    <fb>41913</fb>
    <v>77</v>
  </rv>
  <rv s="17">
    <fb>973.9</fb>
    <v>82</v>
  </rv>
  <rv s="17">
    <fb>4.17</fb>
    <v>83</v>
  </rv>
  <rv s="17">
    <fb>405.1</fb>
    <v>82</v>
  </rv>
  <rv s="17">
    <fb>13.233700000000001</fb>
    <v>84</v>
  </rv>
  <rv s="17">
    <fb>133.70009999999999</fb>
    <v>84</v>
  </rv>
  <rv s="17">
    <fb>99.02</fb>
    <v>78</v>
  </rv>
  <rv s="17">
    <fb>21.237500000000001</fb>
    <v>78</v>
  </rv>
  <rv s="17">
    <fb>29.3872</fb>
    <v>78</v>
  </rv>
  <rv s="17">
    <fb>41518</fb>
    <v>77</v>
  </rv>
  <rv s="17">
    <fb>21.5</fb>
    <v>85</v>
  </rv>
  <rv s="17">
    <fb>29.93</fb>
    <v>78</v>
  </rv>
  <rv s="17">
    <fb>10.01</fb>
    <v>86</v>
  </rv>
  <rv s="17">
    <fb>33.045000000000002</fb>
    <v>84</v>
  </rv>
  <rv s="17">
    <fb>90.79</fb>
    <v>87</v>
  </rv>
  <rv s="17">
    <fb>5.0599999999999996</fb>
    <v>83</v>
  </rv>
  <rv s="17">
    <fb>2.8026</fb>
    <v>83</v>
  </rv>
  <rv s="17">
    <fb>20.45</fb>
    <v>83</v>
  </rv>
  <rv s="17">
    <fb>21.746700000000001</fb>
    <v>83</v>
  </rv>
  <rv s="17">
    <fb>4.5999999999999996</fb>
    <v>83</v>
  </rv>
  <rv s="17">
    <fb>65.55</fb>
    <v>83</v>
  </rv>
  <rv s="17">
    <fb>324.7</fb>
    <v>84</v>
  </rv>
  <rv s="17">
    <fb>28.97</fb>
    <v>78</v>
  </rv>
  <rv s="17">
    <fb>43191</fb>
    <v>77</v>
  </rv>
  <rv s="17">
    <fb>6.91</fb>
    <v>78</v>
  </rv>
  <rv s="17">
    <fb>3.2</fb>
    <v>83</v>
  </rv>
  <rv s="17">
    <fb>56.6751</fb>
    <v>78</v>
  </rv>
  <rv s="17">
    <fb>66.930000000000007</fb>
    <v>78</v>
  </rv>
  <rv s="17">
    <fb>44105</fb>
    <v>77</v>
  </rv>
  <rv s="17">
    <fb>11.95</fb>
    <v>78</v>
  </rv>
  <rv s="17">
    <fb>43.08</fb>
    <v>78</v>
  </rv>
  <rv s="17">
    <fb>3480</fb>
    <v>82</v>
  </rv>
  <rv s="17">
    <fb>43590</fb>
    <v>82</v>
  </rv>
  <rv s="17">
    <fb>35.270000000000003</fb>
    <v>85</v>
  </rv>
  <rv s="17">
    <fb>925</fb>
    <v>79</v>
  </rv>
  <rv s="17">
    <fb>38.8675</fb>
    <v>88</v>
  </rv>
  <rv s="17">
    <fb>14507.3583</fb>
    <v>82</v>
  </rv>
  <rv s="17">
    <fb>39.01</fb>
    <v>78</v>
  </rv>
  <rv s="17">
    <fb>63.21</fb>
    <v>78</v>
  </rv>
  <rv s="17">
    <fb>68.543700000000001</fb>
    <v>88</v>
  </rv>
  <rv s="17">
    <fb>28</fb>
    <v>88</v>
  </rv>
  <rv s="17">
    <fb>397.90600000000001</fb>
    <v>89</v>
  </rv>
  <rv s="17">
    <fb>319.13549999999998</fb>
    <v>82</v>
  </rv>
  <rv s="17">
    <fb>0.59670000000000001</fb>
    <v>83</v>
  </rv>
  <rv s="17">
    <fb>4.125</fb>
    <v>83</v>
  </rv>
  <rv s="17">
    <fb>53500</fb>
    <v>90</v>
  </rv>
  <rv s="17">
    <fb>138.44999999999999</fb>
    <v>84</v>
  </rv>
  <rv s="17">
    <fb>3474.6390000000001</fb>
    <v>90</v>
  </rv>
  <rv s="17">
    <fb>74.693600000000004</fb>
    <v>78</v>
  </rv>
  <rv s="17">
    <fb>3.1852</fb>
    <v>83</v>
  </rv>
  <rv s="17">
    <fb>55.22</fb>
    <v>78</v>
  </rv>
  <rv s="17">
    <fb>47.23</fb>
    <v>78</v>
  </rv>
  <rv s="17">
    <fb>2371</fb>
    <v>82</v>
  </rv>
  <rv s="17">
    <fb>38.94</fb>
    <v>78</v>
  </rv>
  <rv s="17">
    <fb>19.75</fb>
    <v>83</v>
  </rv>
  <rv s="17">
    <fb>225.3389</fb>
    <v>84</v>
  </rv>
  <rv s="17">
    <fb>57.01</fb>
    <v>78</v>
  </rv>
  <rv s="17">
    <fb>78.489999999999995</fb>
    <v>87</v>
  </rv>
  <rv s="17">
    <fb>6.4922000000000004</fb>
    <v>86</v>
  </rv>
  <rv s="17">
    <fb>11.78</fb>
    <v>78</v>
  </rv>
  <rv s="17">
    <fb>4075</fb>
    <v>91</v>
  </rv>
  <rv s="17">
    <fb>79600</fb>
    <v>91</v>
  </rv>
  <rv s="17">
    <fb>4.8014999999999999</fb>
    <v>83</v>
  </rv>
  <rv s="17">
    <fb>105.83</fb>
    <v>78</v>
  </rv>
  <rv s="17">
    <fb>127.38</fb>
    <v>87</v>
  </rv>
  <rv s="17">
    <fb>48.06</fb>
    <v>78</v>
  </rv>
  <rv s="17">
    <fb>35.58</fb>
    <v>78</v>
  </rv>
  <rv s="17">
    <fb>458.02300000000002</fb>
    <v>82</v>
  </rv>
  <rv s="17">
    <fb>4640</fb>
    <v>92</v>
  </rv>
  <rv s="17">
    <fb>3.7157</fb>
    <v>80</v>
  </rv>
  <rv s="17">
    <fb>19.25</fb>
    <v>84</v>
  </rv>
  <rv s="17">
    <fb>82.39</fb>
    <v>78</v>
  </rv>
  <rv s="17">
    <fb>25.52</fb>
    <v>78</v>
  </rv>
  <rv s="17">
    <fb>118.1198</fb>
    <v>84</v>
  </rv>
  <rv s="17">
    <fb>217.90010000000001</fb>
    <v>84</v>
  </rv>
  <rv s="17">
    <fb>27.32</fb>
    <v>78</v>
  </rv>
  <rv s="17">
    <fb>4237.75</fb>
    <v>84</v>
  </rv>
  <rv s="17">
    <fb>42948</fb>
    <v>77</v>
  </rv>
  <rv s="17">
    <fb>29</fb>
    <v>78</v>
  </rv>
  <rv s="17">
    <fb>18</fb>
    <v>87</v>
  </rv>
  <rv s="17">
    <fb>425.15800000000002</fb>
    <v>81</v>
  </rv>
  <rv s="17">
    <fb>90.91</fb>
    <v>78</v>
  </rv>
  <rv s="17">
    <fb>22.42</fb>
    <v>78</v>
  </rv>
  <rv s="17">
    <fb>27300</fb>
    <v>91</v>
  </rv>
  <rv s="17">
    <fb>322000</fb>
    <v>91</v>
  </rv>
  <rv s="17">
    <fb>36400</fb>
    <v>91</v>
  </rv>
  <rv s="17">
    <fb>7.5789999999999997</fb>
    <v>81</v>
  </rv>
  <rv s="17">
    <fb>361.35</fb>
    <v>84</v>
  </rv>
  <rv s="17">
    <fb>68.849999999999994</fb>
    <v>84</v>
  </rv>
  <rv s="17">
    <fb>26.428000000000001</fb>
    <v>81</v>
  </rv>
  <rv s="17">
    <fb>41.54</fb>
    <v>81</v>
  </rv>
  <rv s="17">
    <fb>44.38</fb>
    <v>78</v>
  </rv>
  <rv s="17">
    <fb>42522</fb>
    <v>77</v>
  </rv>
  <rv s="17">
    <fb>109.5</fb>
    <v>93</v>
  </rv>
  <rv s="17">
    <fb>495.60739999999998</fb>
    <v>82</v>
  </rv>
  <rv s="17">
    <fb>21.839600000000001</fb>
    <v>83</v>
  </rv>
  <rv s="17">
    <fb>42095</fb>
    <v>77</v>
  </rv>
  <rv s="17">
    <fb>701</fb>
    <v>82</v>
  </rv>
  <rv s="17">
    <fb>816</fb>
    <v>82</v>
  </rv>
  <rv s="17">
    <fb>30.31</fb>
    <v>78</v>
  </rv>
  <rv s="17">
    <fb>17.420000000000002</fb>
    <v>78</v>
  </rv>
  <rv s="17">
    <fb>86.272499999999994</fb>
    <v>84</v>
  </rv>
  <rv s="17">
    <fb>26.96</fb>
    <v>78</v>
  </rv>
  <rv s="17">
    <fb>0.41210000000000002</fb>
    <v>81</v>
  </rv>
  <rv s="17">
    <fb>43405</fb>
    <v>77</v>
  </rv>
  <rv s="17">
    <fb>102.45</fb>
    <v>78</v>
  </rv>
  <rv s="17">
    <fb>1.1499999999999999</fb>
    <v>81</v>
  </rv>
  <rv s="17">
    <fb>42370</fb>
    <v>77</v>
  </rv>
  <rv s="17">
    <fb>24.96</fb>
    <v>84</v>
  </rv>
  <rv s="17">
    <fb>14.4</fb>
    <v>78</v>
  </rv>
  <rv s="17">
    <fb>163.9</fb>
    <v>84</v>
  </rv>
  <rv s="17">
    <fb>40.81</fb>
    <v>78</v>
  </rv>
  <rv s="17">
    <fb>14.35</fb>
    <v>80</v>
  </rv>
  <rv s="17">
    <fb>2.1448</fb>
    <v>80</v>
  </rv>
  <rv s="17">
    <fb>28.72</fb>
    <v>78</v>
  </rv>
  <rv s="17">
    <fb>1595000</fb>
    <v>91</v>
  </rv>
  <rv s="17">
    <fb>60</fb>
    <v>94</v>
  </rv>
  <rv s="17">
    <fb>10.525</fb>
    <v>94</v>
  </rv>
  <rv s="17">
    <fb>108.7</fb>
    <v>84</v>
  </rv>
  <rv s="17">
    <fb>34.045200000000001</fb>
    <v>95</v>
  </rv>
  <rv s="17">
    <fb>16.260000000000002</fb>
    <v>78</v>
  </rv>
  <rv s="17">
    <fb>11.99</fb>
    <v>78</v>
  </rv>
  <rv s="17">
    <fb>330.79</fb>
    <v>79</v>
  </rv>
  <rv s="17">
    <fb>13.9298</fb>
    <v>80</v>
  </rv>
  <rv s="17">
    <fb>41.215000000000003</fb>
    <v>81</v>
  </rv>
  <rv s="17">
    <fb>49.85</fb>
    <v>78</v>
  </rv>
  <rv s="17">
    <fb>34.99</fb>
    <v>78</v>
  </rv>
  <rv s="17">
    <fb>34.44</fb>
    <v>78</v>
  </rv>
  <rv s="17">
    <fb>44.78</fb>
    <v>78</v>
  </rv>
  <rv s="17">
    <fb>41944</fb>
    <v>77</v>
  </rv>
  <rv s="17">
    <fb>935.5</fb>
    <v>82</v>
  </rv>
  <rv s="17">
    <fb>4.01</fb>
    <v>83</v>
  </rv>
  <rv s="17">
    <fb>383</fb>
    <v>82</v>
  </rv>
  <rv s="17">
    <fb>12.8918</fb>
    <v>84</v>
  </rv>
  <rv s="17">
    <fb>116.16670000000001</fb>
    <v>84</v>
  </rv>
  <rv s="17">
    <fb>102.44</fb>
    <v>78</v>
  </rv>
  <rv s="17">
    <fb>21.4879</fb>
    <v>78</v>
  </rv>
  <rv s="17">
    <fb>27.896599999999999</fb>
    <v>78</v>
  </rv>
  <rv s="17">
    <fb>41609</fb>
    <v>77</v>
  </rv>
  <rv s="17">
    <fb>20.58</fb>
    <v>85</v>
  </rv>
  <rv s="17">
    <fb>28.52</fb>
    <v>78</v>
  </rv>
  <rv s="17">
    <fb>8.73</fb>
    <v>86</v>
  </rv>
  <rv s="17">
    <fb>33.865000000000002</fb>
    <v>84</v>
  </rv>
  <rv s="17">
    <fb>79.28</fb>
    <v>87</v>
  </rv>
  <rv s="17">
    <fb>4.0599999999999996</fb>
    <v>83</v>
  </rv>
  <rv s="17">
    <fb>2.7185999999999999</fb>
    <v>83</v>
  </rv>
  <rv s="17">
    <fb>18.48</fb>
    <v>83</v>
  </rv>
  <rv s="17">
    <fb>16.918800000000001</fb>
    <v>83</v>
  </rv>
  <rv s="17">
    <fb>3.46</fb>
    <v>83</v>
  </rv>
  <rv s="17">
    <fb>62.75</fb>
    <v>83</v>
  </rv>
  <rv s="17">
    <fb>302.55</fb>
    <v>84</v>
  </rv>
  <rv s="17">
    <fb>31.45</fb>
    <v>78</v>
  </rv>
  <rv s="17">
    <fb>43221</fb>
    <v>77</v>
  </rv>
  <rv s="17">
    <fb>6.24</fb>
    <v>78</v>
  </rv>
  <rv s="17">
    <fb>3.14</fb>
    <v>83</v>
  </rv>
  <rv s="17">
    <fb>57.015500000000003</fb>
    <v>78</v>
  </rv>
  <rv s="17">
    <fb>67.5</fb>
    <v>78</v>
  </rv>
  <rv s="17">
    <fb>44136</fb>
    <v>77</v>
  </rv>
  <rv s="17">
    <fb>14.8</fb>
    <v>78</v>
  </rv>
  <rv s="17">
    <fb>42.07</fb>
    <v>78</v>
  </rv>
  <rv s="17">
    <fb>3604</fb>
    <v>82</v>
  </rv>
  <rv s="17">
    <fb>40090</fb>
    <v>82</v>
  </rv>
  <rv s="17">
    <fb>33.03</fb>
    <v>85</v>
  </rv>
  <rv s="17">
    <fb>104.7847</fb>
    <v>86</v>
  </rv>
  <rv s="17">
    <fb>860</fb>
    <v>79</v>
  </rv>
  <rv s="17">
    <fb>38.055300000000003</fb>
    <v>88</v>
  </rv>
  <rv s="17">
    <fb>13318.080599999999</fb>
    <v>82</v>
  </rv>
  <rv s="17">
    <fb>37.340000000000003</fb>
    <v>78</v>
  </rv>
  <rv s="17">
    <fb>59.31</fb>
    <v>78</v>
  </rv>
  <rv s="17">
    <fb>71.359200000000001</fb>
    <v>88</v>
  </rv>
  <rv s="17">
    <fb>354.39510000000001</fb>
    <v>89</v>
  </rv>
  <rv s="17">
    <fb>268.81060000000002</fb>
    <v>82</v>
  </rv>
  <rv s="17">
    <fb>3.45</fb>
    <v>83</v>
  </rv>
  <rv s="17">
    <fb>50600</fb>
    <v>90</v>
  </rv>
  <rv s="17">
    <fb>126.65</fb>
    <v>84</v>
  </rv>
  <rv s="17">
    <fb>3375.3636000000001</fb>
    <v>90</v>
  </rv>
  <rv s="17">
    <fb>75.531300000000002</fb>
    <v>78</v>
  </rv>
  <rv s="17">
    <fb>3.2039</fb>
    <v>83</v>
  </rv>
  <rv s="17">
    <fb>56.48</fb>
    <v>78</v>
  </rv>
  <rv s="17">
    <fb>47.76</fb>
    <v>78</v>
  </rv>
  <rv s="17">
    <fb>2280</fb>
    <v>82</v>
  </rv>
  <rv s="17">
    <fb>38.21</fb>
    <v>78</v>
  </rv>
  <rv s="17">
    <fb>18.3</fb>
    <v>83</v>
  </rv>
  <rv s="17">
    <fb>215.0299</fb>
    <v>84</v>
  </rv>
  <rv s="17">
    <fb>55.13</fb>
    <v>78</v>
  </rv>
  <rv s="17">
    <fb>62.96</fb>
    <v>87</v>
  </rv>
  <rv s="17">
    <fb>6.0006000000000004</fb>
    <v>86</v>
  </rv>
  <rv s="17">
    <fb>11.31</fb>
    <v>78</v>
  </rv>
  <rv s="17">
    <fb>4200</fb>
    <v>91</v>
  </rv>
  <rv s="17">
    <fb>74200</fb>
    <v>91</v>
  </rv>
  <rv s="17">
    <fb>3.5217000000000001</fb>
    <v>83</v>
  </rv>
  <rv s="17">
    <fb>108.46</fb>
    <v>78</v>
  </rv>
  <rv s="17">
    <fb>101.44</fb>
    <v>87</v>
  </rv>
  <rv s="17">
    <fb>49.88</fb>
    <v>78</v>
  </rv>
  <rv s="17">
    <fb>36.506700000000002</fb>
    <v>78</v>
  </rv>
  <rv s="17">
    <fb>503.01060000000001</fb>
    <v>82</v>
  </rv>
  <rv s="17">
    <fb>4747</fb>
    <v>92</v>
  </rv>
  <rv s="17">
    <fb>3.41</fb>
    <v>80</v>
  </rv>
  <rv s="17">
    <fb>18.45</fb>
    <v>84</v>
  </rv>
  <rv s="17">
    <fb>82.8</fb>
    <v>78</v>
  </rv>
  <rv s="17">
    <fb>26.7</fb>
    <v>78</v>
  </rv>
  <rv s="17">
    <fb>110.11490000000001</fb>
    <v>84</v>
  </rv>
  <rv s="17">
    <fb>220.0668</fb>
    <v>84</v>
  </rv>
  <rv s="17">
    <fb>28.4</fb>
    <v>78</v>
  </rv>
  <rv s="17">
    <fb>4096.55</fb>
    <v>84</v>
  </rv>
  <rv s="17">
    <fb>42979</fb>
    <v>77</v>
  </rv>
  <rv s="17">
    <fb>29.01</fb>
    <v>78</v>
  </rv>
  <rv s="17">
    <fb>14.94</fb>
    <v>87</v>
  </rv>
  <rv s="17">
    <fb>427.54199999999997</fb>
    <v>81</v>
  </rv>
  <rv s="17">
    <fb>86.62</fb>
    <v>78</v>
  </rv>
  <rv s="17">
    <fb>22.19</fb>
    <v>78</v>
  </rv>
  <rv s="17">
    <fb>22950</fb>
    <v>91</v>
  </rv>
  <rv s="17">
    <fb>298500</fb>
    <v>91</v>
  </rv>
  <rv s="17">
    <fb>35350</fb>
    <v>91</v>
  </rv>
  <rv s="17">
    <fb>6.9779999999999998</fb>
    <v>81</v>
  </rv>
  <rv s="17">
    <fb>349.2</fb>
    <v>84</v>
  </rv>
  <rv s="17">
    <fb>64.599999999999994</fb>
    <v>84</v>
  </rv>
  <rv s="17">
    <fb>24.297000000000001</fb>
    <v>81</v>
  </rv>
  <rv s="17">
    <fb>40.545000000000002</fb>
    <v>81</v>
  </rv>
  <rv s="17">
    <fb>43.31</fb>
    <v>78</v>
  </rv>
  <rv s="17">
    <fb>42552</fb>
    <v>77</v>
  </rv>
  <rv s="17">
    <fb>117.5</fb>
    <v>93</v>
  </rv>
  <rv s="17">
    <fb>499.2516</fb>
    <v>82</v>
  </rv>
  <rv s="17">
    <fb>22.0227</fb>
    <v>83</v>
  </rv>
  <rv s="17">
    <fb>42125</fb>
    <v>77</v>
  </rv>
  <rv s="17">
    <fb>691.8</fb>
    <v>82</v>
  </rv>
  <rv s="17">
    <fb>805.2</fb>
    <v>82</v>
  </rv>
  <rv s="17">
    <fb>29.49</fb>
    <v>78</v>
  </rv>
  <rv s="17">
    <fb>17.59</fb>
    <v>78</v>
  </rv>
  <rv s="17">
    <fb>83.281000000000006</fb>
    <v>84</v>
  </rv>
  <rv s="17">
    <fb>26.05</fb>
    <v>78</v>
  </rv>
  <rv s="17">
    <fb>0.35560000000000003</fb>
    <v>81</v>
  </rv>
  <rv s="17">
    <fb>43435</fb>
    <v>77</v>
  </rv>
  <rv s="17">
    <fb>70.540000000000006</fb>
    <v>78</v>
  </rv>
  <rv s="17">
    <fb>1.1419999999999999</fb>
    <v>81</v>
  </rv>
  <rv s="17">
    <fb>23.2</fb>
    <v>84</v>
  </rv>
  <rv s="17">
    <fb>13.15</fb>
    <v>78</v>
  </rv>
  <rv s="17">
    <fb>7.7587999999999999</fb>
    <v>78</v>
  </rv>
  <rv s="17">
    <fb>142.80000000000001</fb>
    <v>84</v>
  </rv>
  <rv s="17">
    <fb>40.99</fb>
    <v>78</v>
  </rv>
  <rv s="17">
    <fb>13.15</fb>
    <v>80</v>
  </rv>
  <rv s="17">
    <fb>2.1636000000000002</fb>
    <v>80</v>
  </rv>
  <rv s="17">
    <fb>28.34</fb>
    <v>78</v>
  </rv>
  <rv s="17">
    <fb>1485000</fb>
    <v>91</v>
  </rv>
  <rv s="17">
    <fb>56.006700000000002</fb>
    <v>94</v>
  </rv>
  <rv s="17">
    <fb>10.625</fb>
    <v>94</v>
  </rv>
  <rv s="17">
    <fb>97.3</fb>
    <v>84</v>
  </rv>
  <rv s="17">
    <fb>34.192</fb>
    <v>95</v>
  </rv>
  <rv s="17">
    <fb>17.510000000000002</fb>
    <v>78</v>
  </rv>
  <rv s="17">
    <fb>12.44</fb>
    <v>78</v>
  </rv>
  <rv s="17">
    <fb>336.36</fb>
    <v>79</v>
  </rv>
  <rv s="17">
    <fb>13.9971</fb>
    <v>80</v>
  </rv>
  <rv s="17">
    <fb>44.79</fb>
    <v>81</v>
  </rv>
  <rv s="17">
    <fb>53.62</fb>
    <v>78</v>
  </rv>
  <rv s="17">
    <fb>35.06</fb>
    <v>78</v>
  </rv>
  <rv s="17">
    <fb>35.81</fb>
    <v>78</v>
  </rv>
  <rv s="17">
    <fb>46.35</fb>
    <v>78</v>
  </rv>
  <rv s="17">
    <fb>860.5</fb>
    <v>82</v>
  </rv>
  <rv s="17">
    <fb>4.1500000000000004</fb>
    <v>83</v>
  </rv>
  <rv s="17">
    <fb>445.9</fb>
    <v>82</v>
  </rv>
  <rv s="17">
    <fb>11.144299999999999</fb>
    <v>84</v>
  </rv>
  <rv s="17">
    <fb>105.5334</fb>
    <v>84</v>
  </rv>
  <rv s="17">
    <fb>105.1</fb>
    <v>78</v>
  </rv>
  <rv s="17">
    <fb>21.852900000000002</fb>
    <v>78</v>
  </rv>
  <rv s="17">
    <fb>30.621099999999998</fb>
    <v>78</v>
  </rv>
  <rv s="17">
    <fb>41730</fb>
    <v>77</v>
  </rv>
  <rv s="17">
    <fb>3.2</fb>
    <v>85</v>
  </rv>
  <rv s="17">
    <fb>20.84</fb>
    <v>85</v>
  </rv>
  <rv s="17">
    <fb>29.6</fb>
    <v>78</v>
  </rv>
  <rv s="17">
    <fb>8.32</fb>
    <v>86</v>
  </rv>
  <rv s="17">
    <fb>32.11</fb>
    <v>84</v>
  </rv>
  <rv s="17">
    <fb>75.91</fb>
    <v>87</v>
  </rv>
  <rv s="17">
    <fb>4.1399999999999997</fb>
    <v>83</v>
  </rv>
  <rv s="17">
    <fb>3.0455000000000001</fb>
    <v>83</v>
  </rv>
  <rv s="17">
    <fb>18.059999999999999</fb>
    <v>83</v>
  </rv>
  <rv s="17">
    <fb>19.140499999999999</fb>
    <v>83</v>
  </rv>
  <rv s="17">
    <fb>3.62</fb>
    <v>83</v>
  </rv>
  <rv s="17">
    <fb>64.3</fb>
    <v>83</v>
  </rv>
  <rv s="17">
    <fb>281.55</fb>
    <v>84</v>
  </rv>
  <rv s="17">
    <fb>44.06</fb>
    <v>78</v>
  </rv>
  <rv s="17">
    <fb>43252</fb>
    <v>77</v>
  </rv>
  <rv s="17">
    <fb>6.52</fb>
    <v>78</v>
  </rv>
  <rv s="17">
    <fb>3.5</fb>
    <v>83</v>
  </rv>
  <rv s="17">
    <fb>60.155099999999997</fb>
    <v>78</v>
  </rv>
  <rv s="17">
    <fb>71</fb>
    <v>78</v>
  </rv>
  <rv s="17">
    <fb>44166</fb>
    <v>77</v>
  </rv>
  <rv s="17">
    <fb>16.309999999999999</fb>
    <v>78</v>
  </rv>
  <rv s="17">
    <fb>44.399700000000003</fb>
    <v>78</v>
  </rv>
  <rv s="17">
    <fb>3922</fb>
    <v>82</v>
  </rv>
  <rv s="17">
    <fb>44320</fb>
    <v>82</v>
  </rv>
  <rv s="17">
    <fb>32.68</fb>
    <v>85</v>
  </rv>
  <rv s="17">
    <fb>98.902100000000004</fb>
    <v>86</v>
  </rv>
  <rv s="17">
    <fb>795</fb>
    <v>79</v>
  </rv>
  <rv s="17">
    <fb>38.983499999999999</fb>
    <v>88</v>
  </rv>
  <rv s="17">
    <fb>13970.3537</fb>
    <v>82</v>
  </rv>
  <rv s="17">
    <fb>38.07</fb>
    <v>78</v>
  </rv>
  <rv s="17">
    <fb>62.56</fb>
    <v>78</v>
  </rv>
  <rv s="17">
    <fb>74.599999999999994</fb>
    <v>88</v>
  </rv>
  <rv s="17">
    <fb>28.1</fb>
    <v>88</v>
  </rv>
  <rv s="17">
    <fb>357.62360000000001</fb>
    <v>89</v>
  </rv>
  <rv s="17">
    <fb>274.09500000000003</fb>
    <v>82</v>
  </rv>
  <rv s="17">
    <fb>0.62660000000000005</fb>
    <v>83</v>
  </rv>
  <rv s="17">
    <fb>3.6333000000000002</fb>
    <v>83</v>
  </rv>
  <rv s="17">
    <fb>42350</fb>
    <v>90</v>
  </rv>
  <rv s="17">
    <fb>86.85</fb>
    <v>84</v>
  </rv>
  <rv s="17">
    <fb>3256.2330999999999</fb>
    <v>90</v>
  </rv>
  <rv s="17">
    <fb>78.996600000000001</fb>
    <v>78</v>
  </rv>
  <rv s="17">
    <fb>3.1198000000000001</fb>
    <v>83</v>
  </rv>
  <rv s="17">
    <fb>62.18</fb>
    <v>78</v>
  </rv>
  <rv s="17">
    <fb>52.77</fb>
    <v>78</v>
  </rv>
  <rv s="17">
    <fb>2206</fb>
    <v>82</v>
  </rv>
  <rv s="17">
    <fb>42.94</fb>
    <v>78</v>
  </rv>
  <rv s="17">
    <fb>15.6</fb>
    <v>83</v>
  </rv>
  <rv s="17">
    <fb>226.53219999999999</fb>
    <v>84</v>
  </rv>
  <rv s="17">
    <fb>59.2</fb>
    <v>78</v>
  </rv>
  <rv s="17">
    <fb>66.39</fb>
    <v>87</v>
  </rv>
  <rv s="17">
    <fb>5.9078999999999997</fb>
    <v>86</v>
  </rv>
  <rv s="17">
    <fb>12.63</fb>
    <v>78</v>
  </rv>
  <rv s="17">
    <fb>41548</fb>
    <v>77</v>
  </rv>
  <rv s="17">
    <fb>2950</fb>
    <v>91</v>
  </rv>
  <rv s="17">
    <fb>75700</fb>
    <v>91</v>
  </rv>
  <rv s="17">
    <fb>4.3567</fb>
    <v>83</v>
  </rv>
  <rv s="17">
    <fb>120.12</fb>
    <v>78</v>
  </rv>
  <rv s="17">
    <fb>104.02</fb>
    <v>87</v>
  </rv>
  <rv s="17">
    <fb>54.14</fb>
    <v>78</v>
  </rv>
  <rv s="17">
    <fb>39.14</fb>
    <v>78</v>
  </rv>
  <rv s="17">
    <fb>509.29820000000001</fb>
    <v>82</v>
  </rv>
  <rv s="17">
    <fb>4440</fb>
    <v>92</v>
  </rv>
  <rv s="17">
    <fb>3.5914999999999999</fb>
    <v>80</v>
  </rv>
  <rv s="17">
    <fb>16.600000000000001</fb>
    <v>84</v>
  </rv>
  <rv s="17">
    <fb>92.06</fb>
    <v>78</v>
  </rv>
  <rv s="17">
    <fb>26.82</fb>
    <v>78</v>
  </rv>
  <rv s="17">
    <fb>100.11839999999999</fb>
    <v>84</v>
  </rv>
  <rv s="17">
    <fb>193.93340000000001</fb>
    <v>84</v>
  </rv>
  <rv s="17">
    <fb>30.59</fb>
    <v>78</v>
  </rv>
  <rv s="17">
    <fb>4375.1000000000004</fb>
    <v>84</v>
  </rv>
  <rv s="17">
    <fb>43009</fb>
    <v>77</v>
  </rv>
  <rv s="17">
    <fb>30.89</fb>
    <v>78</v>
  </rv>
  <rv s="17">
    <fb>15.18</fb>
    <v>87</v>
  </rv>
  <rv s="17">
    <fb>430.07400000000001</fb>
    <v>81</v>
  </rv>
  <rv s="17">
    <fb>89.18</fb>
    <v>78</v>
  </rv>
  <rv s="17">
    <fb>23.48</fb>
    <v>78</v>
  </rv>
  <rv s="17">
    <fb>25350</fb>
    <v>91</v>
  </rv>
  <rv s="17">
    <fb>323500</fb>
    <v>91</v>
  </rv>
  <rv s="17">
    <fb>38400</fb>
    <v>91</v>
  </rv>
  <rv s="17">
    <fb>7.7009999999999996</fb>
    <v>81</v>
  </rv>
  <rv s="17">
    <fb>341.5</fb>
    <v>84</v>
  </rv>
  <rv s="17">
    <fb>73</fb>
    <v>84</v>
  </rv>
  <rv s="17">
    <fb>22.481999999999999</fb>
    <v>81</v>
  </rv>
  <rv s="17">
    <fb>43.78</fb>
    <v>81</v>
  </rv>
  <rv s="17">
    <fb>46.11</fb>
    <v>78</v>
  </rv>
  <rv s="17">
    <fb>42583</fb>
    <v>77</v>
  </rv>
  <rv s="17">
    <fb>111.3</fb>
    <v>93</v>
  </rv>
  <rv s="17">
    <fb>22.0685</fb>
    <v>83</v>
  </rv>
  <rv s="17">
    <fb>42156</fb>
    <v>77</v>
  </rv>
  <rv s="17">
    <fb>664.1</fb>
    <v>82</v>
  </rv>
  <rv s="17">
    <fb>849</fb>
    <v>82</v>
  </rv>
  <rv s="17">
    <fb>31.63</fb>
    <v>78</v>
  </rv>
  <rv s="17">
    <fb>18.66</fb>
    <v>78</v>
  </rv>
  <rv s="17">
    <fb>84.969700000000003</fb>
    <v>84</v>
  </rv>
  <rv s="17">
    <fb>27.38</fb>
    <v>78</v>
  </rv>
  <rv s="17">
    <fb>0.31</fb>
    <v>81</v>
  </rv>
  <rv s="17">
    <fb>43466</fb>
    <v>77</v>
  </rv>
  <rv s="17">
    <fb>80.489999999999995</fb>
    <v>78</v>
  </rv>
  <rv s="17">
    <fb>1.2695000000000001</fb>
    <v>81</v>
  </rv>
  <rv s="17">
    <fb>30.8</fb>
    <v>84</v>
  </rv>
  <rv s="17">
    <fb>13.72</fb>
    <v>78</v>
  </rv>
  <rv s="17">
    <fb>7.9645000000000001</fb>
    <v>78</v>
  </rv>
  <rv s="17">
    <fb>127.85</fb>
    <v>84</v>
  </rv>
  <rv s="17">
    <fb>43.48</fb>
    <v>78</v>
  </rv>
  <rv s="17">
    <fb>13.5</fb>
    <v>80</v>
  </rv>
  <rv s="17">
    <fb>1.8485</fb>
    <v>80</v>
  </rv>
  <rv s="17">
    <fb>29.95</fb>
    <v>78</v>
  </rv>
  <rv s="17">
    <fb>1545000</fb>
    <v>91</v>
  </rv>
  <rv s="17">
    <fb>69.413399999999996</fb>
    <v>94</v>
  </rv>
  <rv s="17">
    <fb>12.824999999999999</fb>
    <v>94</v>
  </rv>
  <rv s="17">
    <fb>82.1</fb>
    <v>84</v>
  </rv>
  <rv s="17">
    <fb>31.795100000000001</fb>
    <v>95</v>
  </rv>
  <rv s="17">
    <fb>15.07</fb>
    <v>78</v>
  </rv>
  <rv s="17">
    <fb>12.71</fb>
    <v>78</v>
  </rv>
  <rv s="17">
    <fb>329.52</fb>
    <v>79</v>
  </rv>
  <rv s="17">
    <fb>15.1515</fb>
    <v>80</v>
  </rv>
  <rv s="17">
    <fb>43.634999999999998</fb>
    <v>81</v>
  </rv>
  <rv s="17">
    <fb>47.2</fb>
    <v>78</v>
  </rv>
  <rv s="17">
    <fb>33.880000000000003</fb>
    <v>78</v>
  </rv>
  <rv s="17">
    <fb>33.81</fb>
    <v>78</v>
  </rv>
  <rv s="17">
    <fb>42.8</fb>
    <v>78</v>
  </rv>
  <rv s="17">
    <fb>900.9</fb>
    <v>82</v>
  </rv>
  <rv s="17">
    <fb>3.95</fb>
    <v>83</v>
  </rv>
  <rv s="17">
    <fb>435.1</fb>
    <v>82</v>
  </rv>
  <rv s="17">
    <fb>11.8125</fb>
    <v>84</v>
  </rv>
  <rv s="17">
    <fb>79.333399999999997</fb>
    <v>84</v>
  </rv>
  <rv s="17">
    <fb>103.92</fb>
    <v>78</v>
  </rv>
  <rv s="17">
    <fb>22.174900000000001</fb>
    <v>78</v>
  </rv>
  <rv s="17">
    <fb>30.226299999999998</fb>
    <v>78</v>
  </rv>
  <rv s="17">
    <fb>41760</fb>
    <v>77</v>
  </rv>
  <rv s="17">
    <fb>2.95</fb>
    <v>85</v>
  </rv>
  <rv s="17">
    <fb>20.66</fb>
    <v>85</v>
  </rv>
  <rv s="17">
    <fb>28.74</fb>
    <v>78</v>
  </rv>
  <rv s="17">
    <fb>9.17</fb>
    <v>86</v>
  </rv>
  <rv s="17">
    <fb>30.795000000000002</fb>
    <v>84</v>
  </rv>
  <rv s="17">
    <fb>74.290000000000006</fb>
    <v>87</v>
  </rv>
  <rv s="17">
    <fb>4.57</fb>
    <v>83</v>
  </rv>
  <rv s="17">
    <fb>2.6625000000000001</fb>
    <v>83</v>
  </rv>
  <rv s="17">
    <fb>17.8</fb>
    <v>83</v>
  </rv>
  <rv s="17">
    <fb>20.5931</fb>
    <v>83</v>
  </rv>
  <rv s="17">
    <fb>3.05</fb>
    <v>83</v>
  </rv>
  <rv s="17">
    <fb>62</fb>
    <v>83</v>
  </rv>
  <rv s="17">
    <fb>251.4</fb>
    <v>84</v>
  </rv>
  <rv s="17">
    <fb>38.35</fb>
    <v>78</v>
  </rv>
  <rv s="17">
    <fb>6.05</fb>
    <v>78</v>
  </rv>
  <rv s="17">
    <fb>3.34</fb>
    <v>83</v>
  </rv>
  <rv s="17">
    <fb>56.896299999999997</fb>
    <v>78</v>
  </rv>
  <rv s="17">
    <fb>65.599999999999994</fb>
    <v>78</v>
  </rv>
  <rv s="17">
    <fb>44197</fb>
    <v>77</v>
  </rv>
  <rv s="17">
    <fb>15.94</fb>
    <v>78</v>
  </rv>
  <rv s="17">
    <fb>44.96</fb>
    <v>78</v>
  </rv>
  <rv s="17">
    <fb>3629</fb>
    <v>82</v>
  </rv>
  <rv s="17">
    <fb>44980</fb>
    <v>82</v>
  </rv>
  <rv s="17">
    <fb>29.83</fb>
    <v>85</v>
  </rv>
  <rv s="17">
    <fb>69.729600000000005</fb>
    <v>86</v>
  </rv>
  <rv s="17">
    <fb>662.1</fb>
    <v>79</v>
  </rv>
  <rv s="17">
    <fb>39.215600000000002</fb>
    <v>88</v>
  </rv>
  <rv s="17">
    <fb>14855.908100000001</fb>
    <v>82</v>
  </rv>
  <rv s="17">
    <fb>37.47</fb>
    <v>78</v>
  </rv>
  <rv s="17">
    <fb>63.43</fb>
    <v>78</v>
  </rv>
  <rv s="17">
    <fb>77.7</fb>
    <v>88</v>
  </rv>
  <rv s="17">
    <fb>27.4</fb>
    <v>88</v>
  </rv>
  <rv s="17">
    <fb>399.34640000000002</fb>
    <v>89</v>
  </rv>
  <rv s="17">
    <fb>301.45510000000002</fb>
    <v>82</v>
  </rv>
  <rv s="17">
    <fb>3.6082999999999998</fb>
    <v>83</v>
  </rv>
  <rv s="17">
    <fb>37950</fb>
    <v>90</v>
  </rv>
  <rv s="17">
    <fb>82.85</fb>
    <v>84</v>
  </rv>
  <rv s="17">
    <fb>2601.0155</fb>
    <v>90</v>
  </rv>
  <rv s="17">
    <fb>75.750299999999996</fb>
    <v>78</v>
  </rv>
  <rv s="17">
    <fb>3.2225999999999999</fb>
    <v>83</v>
  </rv>
  <rv s="17">
    <fb>63.32</fb>
    <v>78</v>
  </rv>
  <rv s="17">
    <fb>47.87</fb>
    <v>78</v>
  </rv>
  <rv s="17">
    <fb>2132</fb>
    <v>82</v>
  </rv>
  <rv s="17">
    <fb>41.79</fb>
    <v>78</v>
  </rv>
  <rv s="17">
    <fb>13.9</fb>
    <v>83</v>
  </rv>
  <rv s="17">
    <fb>204.65459999999999</fb>
    <v>84</v>
  </rv>
  <rv s="17">
    <fb>58.28</fb>
    <v>78</v>
  </rv>
  <rv s="17">
    <fb>67.67</fb>
    <v>87</v>
  </rv>
  <rv s="17">
    <fb>6.8261000000000003</fb>
    <v>86</v>
  </rv>
  <rv s="17">
    <fb>41579</fb>
    <v>77</v>
  </rv>
  <rv s="17">
    <fb>1900</fb>
    <v>91</v>
  </rv>
  <rv s="17">
    <fb>72600</fb>
    <v>91</v>
  </rv>
  <rv s="17">
    <fb>5.3007</fb>
    <v>83</v>
  </rv>
  <rv s="17">
    <fb>122.42</fb>
    <v>78</v>
  </rv>
  <rv s="17">
    <fb>113.61</fb>
    <v>87</v>
  </rv>
  <rv s="17">
    <fb>57.27</fb>
    <v>78</v>
  </rv>
  <rv s="17">
    <fb>34.74</fb>
    <v>78</v>
  </rv>
  <rv s="17">
    <fb>502.92200000000003</fb>
    <v>82</v>
  </rv>
  <rv s="17">
    <fb>4367</fb>
    <v>92</v>
  </rv>
  <rv s="17">
    <fb>4.1073000000000004</fb>
    <v>80</v>
  </rv>
  <rv s="17">
    <fb>16</fb>
    <v>84</v>
  </rv>
  <rv s="17">
    <fb>92.27</fb>
    <v>78</v>
  </rv>
  <rv s="17">
    <fb>26.25</fb>
    <v>78</v>
  </rv>
  <rv s="17">
    <fb>100.27160000000001</fb>
    <v>84</v>
  </rv>
  <rv s="17">
    <fb>166.20009999999999</fb>
    <v>84</v>
  </rv>
  <rv s="17">
    <fb>26.28</fb>
    <v>78</v>
  </rv>
  <rv s="17">
    <fb>3995.65</fb>
    <v>84</v>
  </rv>
  <rv s="17">
    <fb>33.31</fb>
    <v>78</v>
  </rv>
  <rv s="17">
    <fb>16.7</fb>
    <v>87</v>
  </rv>
  <rv s="17">
    <fb>418.279</fb>
    <v>81</v>
  </rv>
  <rv s="17">
    <fb>83.44</fb>
    <v>78</v>
  </rv>
  <rv s="17">
    <fb>21.91</fb>
    <v>78</v>
  </rv>
  <rv s="17">
    <fb>25650</fb>
    <v>91</v>
  </rv>
  <rv s="17">
    <fb>322500</fb>
    <v>91</v>
  </rv>
  <rv s="17">
    <fb>35000</fb>
    <v>91</v>
  </rv>
  <rv s="17">
    <fb>7.3</fb>
    <v>81</v>
  </rv>
  <rv s="17">
    <fb>342.3</fb>
    <v>84</v>
  </rv>
  <rv s="17">
    <fb>67.7</fb>
    <v>84</v>
  </rv>
  <rv s="17">
    <fb>20.751999999999999</fb>
    <v>81</v>
  </rv>
  <rv s="17">
    <fb>42.494999999999997</fb>
    <v>81</v>
  </rv>
  <rv s="17">
    <fb>46.81</fb>
    <v>78</v>
  </rv>
  <rv s="17">
    <fb>42614</fb>
    <v>77</v>
  </rv>
  <rv s="17">
    <fb>113</fb>
    <v>93</v>
  </rv>
  <rv s="17">
    <fb>443.37430000000001</fb>
    <v>82</v>
  </rv>
  <rv s="17">
    <fb>23.258900000000001</fb>
    <v>83</v>
  </rv>
  <rv s="17">
    <fb>42186</fb>
    <v>77</v>
  </rv>
  <rv s="17">
    <fb>694.3</fb>
    <v>82</v>
  </rv>
  <rv s="17">
    <fb>835</fb>
    <v>82</v>
  </rv>
  <rv s="17">
    <fb>33.869999999999997</fb>
    <v>78</v>
  </rv>
  <rv s="17">
    <fb>17.378</fb>
    <v>78</v>
  </rv>
  <rv s="17">
    <fb>73.1965</fb>
    <v>84</v>
  </rv>
  <rv s="17">
    <fb>26.94</fb>
    <v>78</v>
  </rv>
  <rv s="17">
    <fb>0.2918</fb>
    <v>81</v>
  </rv>
  <rv s="17">
    <fb>43497</fb>
    <v>77</v>
  </rv>
  <rv s="17">
    <fb>81.31</fb>
    <v>78</v>
  </rv>
  <rv s="17">
    <fb>1.2310000000000001</fb>
    <v>81</v>
  </rv>
  <rv s="17">
    <fb>28.8</fb>
    <v>84</v>
  </rv>
  <rv s="17">
    <fb>14.41</fb>
    <v>78</v>
  </rv>
  <rv s="17">
    <fb>7.8113999999999999</fb>
    <v>78</v>
  </rv>
  <rv s="17">
    <fb>188.75</fb>
    <v>84</v>
  </rv>
  <rv s="17">
    <fb>41.04</fb>
    <v>78</v>
  </rv>
  <rv s="17">
    <fb>13.71</fb>
    <v>80</v>
  </rv>
  <rv s="17">
    <fb>1.8673</fb>
    <v>80</v>
  </rv>
  <rv s="17">
    <fb>27.92</fb>
    <v>78</v>
  </rv>
  <rv s="17">
    <fb>1318000</fb>
    <v>91</v>
  </rv>
  <rv s="17">
    <fb>68.666700000000006</fb>
    <v>94</v>
  </rv>
  <rv s="17">
    <fb>13.666700000000001</fb>
    <v>94</v>
  </rv>
  <rv s="17">
    <fb>77.95</fb>
    <v>84</v>
  </rv>
  <rv s="17">
    <fb>30.816800000000001</fb>
    <v>95</v>
  </rv>
  <rv s="17">
    <fb>16.03</fb>
    <v>78</v>
  </rv>
  <rv s="17">
    <fb>13.29</fb>
    <v>78</v>
  </rv>
  <rv s="17">
    <fb>294.88</fb>
    <v>79</v>
  </rv>
  <rv s="17">
    <fb>14.834</fb>
    <v>80</v>
  </rv>
  <rv s="17">
    <fb>47.176000000000002</fb>
    <v>81</v>
  </rv>
  <rv s="17">
    <fb>48.3</fb>
    <v>78</v>
  </rv>
  <rv s="17">
    <fb>34.35</fb>
    <v>78</v>
  </rv>
  <rv s="17">
    <fb>34.840000000000003</fb>
    <v>78</v>
  </rv>
  <rv s="17">
    <fb>43.35</fb>
    <v>78</v>
  </rv>
  <rv s="17">
    <fb>969.5</fb>
    <v>82</v>
  </rv>
  <rv s="17">
    <fb>3.96</fb>
    <v>83</v>
  </rv>
  <rv s="17">
    <fb>454.4</fb>
    <v>82</v>
  </rv>
  <rv s="17">
    <fb>10.9802</fb>
    <v>84</v>
  </rv>
  <rv s="17">
    <fb>91.6</fb>
    <v>84</v>
  </rv>
  <rv s="17">
    <fb>117.5</fb>
    <v>78</v>
  </rv>
  <rv s="17">
    <fb>24.128299999999999</fb>
    <v>78</v>
  </rv>
  <rv s="17">
    <fb>31.035699999999999</fb>
    <v>78</v>
  </rv>
  <rv s="17">
    <fb>2.93</fb>
    <v>85</v>
  </rv>
  <rv s="17">
    <fb>21.26</fb>
    <v>85</v>
  </rv>
  <rv s="17">
    <fb>29.85</fb>
    <v>78</v>
  </rv>
  <rv s="17">
    <fb>10.47</fb>
    <v>86</v>
  </rv>
  <rv s="17">
    <fb>33.89</fb>
    <v>84</v>
  </rv>
  <rv s="17">
    <fb>80.5</fb>
    <v>87</v>
  </rv>
  <rv s="17">
    <fb>4.6399999999999997</fb>
    <v>83</v>
  </rv>
  <rv s="17">
    <fb>2.7372000000000001</fb>
    <v>83</v>
  </rv>
  <rv s="17">
    <fb>18.440000000000001</fb>
    <v>83</v>
  </rv>
  <rv s="17">
    <fb>20.165900000000001</fb>
    <v>83</v>
  </rv>
  <rv s="17">
    <fb>3.07</fb>
    <v>83</v>
  </rv>
  <rv s="17">
    <fb>63.15</fb>
    <v>83</v>
  </rv>
  <rv s="17">
    <fb>294.45</fb>
    <v>84</v>
  </rv>
  <rv s="17">
    <fb>41.63</fb>
    <v>78</v>
  </rv>
  <rv s="17">
    <fb>9.8800000000000008</fb>
    <v>78</v>
  </rv>
  <rv s="17">
    <fb>56.139099999999999</fb>
    <v>78</v>
  </rv>
  <rv s="17">
    <fb>66.78</fb>
    <v>78</v>
  </rv>
  <rv s="17">
    <fb>44228</fb>
    <v>77</v>
  </rv>
  <rv s="17">
    <fb>17.61</fb>
    <v>78</v>
  </rv>
  <rv s="17">
    <fb>53.47</fb>
    <v>78</v>
  </rv>
  <rv s="17">
    <fb>3973</fb>
    <v>82</v>
  </rv>
  <rv s="17">
    <fb>47110</fb>
    <v>82</v>
  </rv>
  <rv s="17">
    <fb>29.79</fb>
    <v>85</v>
  </rv>
  <rv s="17">
    <fb>74.710300000000004</fb>
    <v>86</v>
  </rv>
  <rv s="17">
    <fb>710.1</fb>
    <v>79</v>
  </rv>
  <rv s="17">
    <fb>40.607799999999997</fb>
    <v>88</v>
  </rv>
  <rv s="17">
    <fb>15048.937099999999</fb>
    <v>82</v>
  </rv>
  <rv s="17">
    <fb>36.450000000000003</fb>
    <v>78</v>
  </rv>
  <rv s="17">
    <fb>70.959999999999994</fb>
    <v>78</v>
  </rv>
  <rv s="17">
    <fb>78.599999999999994</fb>
    <v>88</v>
  </rv>
  <rv s="17">
    <fb>28.8</fb>
    <v>88</v>
  </rv>
  <rv s="17">
    <fb>431.1352</fb>
    <v>89</v>
  </rv>
  <rv s="17">
    <fb>332.5686</fb>
    <v>82</v>
  </rv>
  <rv s="17">
    <fb>0.61660000000000004</fb>
    <v>83</v>
  </rv>
  <rv s="17">
    <fb>3.5832999999999999</fb>
    <v>83</v>
  </rv>
  <rv s="17">
    <fb>35000</fb>
    <v>90</v>
  </rv>
  <rv s="17">
    <fb>89.9</fb>
    <v>84</v>
  </rv>
  <rv s="17">
    <fb>2597.0445</fb>
    <v>90</v>
  </rv>
  <rv s="17">
    <fb>79.053700000000006</fb>
    <v>78</v>
  </rv>
  <rv s="17">
    <fb>3.0451000000000001</fb>
    <v>83</v>
  </rv>
  <rv s="17">
    <fb>67.400000000000006</fb>
    <v>78</v>
  </rv>
  <rv s="17">
    <fb>48.4</fb>
    <v>78</v>
  </rv>
  <rv s="17">
    <fb>2287</fb>
    <v>82</v>
  </rv>
  <rv s="17">
    <fb>43.96</fb>
    <v>78</v>
  </rv>
  <rv s="17">
    <fb>14.12</fb>
    <v>83</v>
  </rv>
  <rv s="17">
    <fb>225.6703</fb>
    <v>84</v>
  </rv>
  <rv s="17">
    <fb>58.18</fb>
    <v>78</v>
  </rv>
  <rv s="17">
    <fb>73.989999999999995</fb>
    <v>87</v>
  </rv>
  <rv s="17">
    <fb>7.1878000000000002</fb>
    <v>86</v>
  </rv>
  <rv s="17">
    <fb>14.04</fb>
    <v>78</v>
  </rv>
  <rv s="17">
    <fb>2575</fb>
    <v>91</v>
  </rv>
  <rv s="17">
    <fb>77000</fb>
    <v>91</v>
  </rv>
  <rv s="17">
    <fb>5.5366999999999997</fb>
    <v>83</v>
  </rv>
  <rv s="17">
    <fb>127.55</fb>
    <v>78</v>
  </rv>
  <rv s="17">
    <fb>109.14</fb>
    <v>87</v>
  </rv>
  <rv s="17">
    <fb>60.53</fb>
    <v>78</v>
  </rv>
  <rv s="17">
    <fb>36.366700000000002</fb>
    <v>78</v>
  </rv>
  <rv s="17">
    <fb>551.71759999999995</fb>
    <v>82</v>
  </rv>
  <rv s="17">
    <fb>4670</fb>
    <v>92</v>
  </rv>
  <rv s="17">
    <fb>19.55</fb>
    <v>84</v>
  </rv>
  <rv s="17">
    <fb>95.26</fb>
    <v>78</v>
  </rv>
  <rv s="17">
    <fb>27.33</fb>
    <v>78</v>
  </rv>
  <rv s="17">
    <fb>112.9492</fb>
    <v>84</v>
  </rv>
  <rv s="17">
    <fb>178.5334</fb>
    <v>84</v>
  </rv>
  <rv s="17">
    <fb>27.6</fb>
    <v>78</v>
  </rv>
  <rv s="17">
    <fb>4393.55</fb>
    <v>84</v>
  </rv>
  <rv s="17">
    <fb>39.369999999999997</fb>
    <v>78</v>
  </rv>
  <rv s="17">
    <fb>16.73</fb>
    <v>87</v>
  </rv>
  <rv s="17">
    <fb>425.65300000000002</fb>
    <v>81</v>
  </rv>
  <rv s="17">
    <fb>86.59</fb>
    <v>78</v>
  </rv>
  <rv s="17">
    <fb>22.63</fb>
    <v>78</v>
  </rv>
  <rv s="17">
    <fb>26700</fb>
    <v>91</v>
  </rv>
  <rv s="17">
    <fb>319500</fb>
    <v>91</v>
  </rv>
  <rv s="17">
    <fb>37950</fb>
    <v>91</v>
  </rv>
  <rv s="17">
    <fb>8.1020000000000003</fb>
    <v>81</v>
  </rv>
  <rv s="17">
    <fb>370.5</fb>
    <v>84</v>
  </rv>
  <rv s="17">
    <fb>67.45</fb>
    <v>84</v>
  </rv>
  <rv s="17">
    <fb>24.928999999999998</fb>
    <v>81</v>
  </rv>
  <rv s="17">
    <fb>45.774999999999999</fb>
    <v>81</v>
  </rv>
  <rv s="17">
    <fb>47.79</fb>
    <v>78</v>
  </rv>
  <rv s="17">
    <fb>42644</fb>
    <v>77</v>
  </rv>
  <rv s="17">
    <fb>117.3</fb>
    <v>93</v>
  </rv>
  <rv s="17">
    <fb>442.56439999999998</fb>
    <v>82</v>
  </rv>
  <rv s="17">
    <fb>23.5336</fb>
    <v>83</v>
  </rv>
  <rv s="17">
    <fb>42217</fb>
    <v>77</v>
  </rv>
  <rv s="17">
    <fb>686</fb>
    <v>82</v>
  </rv>
  <rv s="17">
    <fb>825.7</fb>
    <v>82</v>
  </rv>
  <rv s="17">
    <fb>35.78</fb>
    <v>78</v>
  </rv>
  <rv s="17">
    <fb>17.68</fb>
    <v>78</v>
  </rv>
  <rv s="17">
    <fb>78.311099999999996</fb>
    <v>84</v>
  </rv>
  <rv s="17">
    <fb>27.61</fb>
    <v>78</v>
  </rv>
  <rv s="17">
    <fb>0.36109999999999998</fb>
    <v>81</v>
  </rv>
  <rv s="17">
    <fb>43525</fb>
    <v>77</v>
  </rv>
  <rv s="17">
    <fb>65.52</fb>
    <v>78</v>
  </rv>
  <rv s="17">
    <fb>1.1705000000000001</fb>
    <v>81</v>
  </rv>
  <rv s="17">
    <fb>29.2</fb>
    <v>84</v>
  </rv>
  <rv s="17">
    <fb>15.61</fb>
    <v>78</v>
  </rv>
  <rv s="17">
    <fb>8.0863999999999994</fb>
    <v>78</v>
  </rv>
  <rv s="17">
    <fb>180.75</fb>
    <v>84</v>
  </rv>
  <rv s="17">
    <fb>40.380000000000003</fb>
    <v>78</v>
  </rv>
  <rv s="17">
    <fb>14.13</fb>
    <v>80</v>
  </rv>
  <rv s="17">
    <fb>1.8908</fb>
    <v>80</v>
  </rv>
  <rv s="17">
    <fb>1496000</fb>
    <v>91</v>
  </rv>
  <rv s="17">
    <fb>78.040000000000006</fb>
    <v>94</v>
  </rv>
  <rv s="17">
    <fb>13.833299999999999</fb>
    <v>94</v>
  </rv>
  <rv s="17">
    <fb>84.3</fb>
    <v>84</v>
  </rv>
  <rv s="17">
    <fb>33.262599999999999</fb>
    <v>95</v>
  </rv>
  <rv s="17">
    <fb>16.8</fb>
    <v>78</v>
  </rv>
  <rv s="17">
    <fb>14.09</fb>
    <v>78</v>
  </rv>
  <rv s="17">
    <fb>307.72000000000003</fb>
    <v>79</v>
  </rv>
  <rv s="17">
    <fb>15.0457</fb>
    <v>80</v>
  </rv>
  <rv s="17">
    <fb>50.46</fb>
    <v>81</v>
  </rv>
  <rv s="17">
    <fb>50.53</fb>
    <v>78</v>
  </rv>
  <rv s="17">
    <fb>37.229999999999997</fb>
    <v>78</v>
  </rv>
  <rv s="17">
    <fb>36.18</fb>
    <v>78</v>
  </rv>
  <rv s="17">
    <fb>46.84</fb>
    <v>78</v>
  </rv>
  <rv s="17">
    <fb>995.8</fb>
    <v>82</v>
  </rv>
  <rv s="17">
    <fb>3.68</fb>
    <v>83</v>
  </rv>
  <rv s="17">
    <fb>454.7</fb>
    <v>82</v>
  </rv>
  <rv s="17">
    <fb>10.7852</fb>
    <v>84</v>
  </rv>
  <rv s="17">
    <fb>94.066699999999997</fb>
    <v>84</v>
  </rv>
  <rv s="17">
    <fb>130.5</fb>
    <v>78</v>
  </rv>
  <rv s="17">
    <fb>23.047799999999999</fb>
    <v>78</v>
  </rv>
  <rv s="17">
    <fb>31.341799999999999</fb>
    <v>78</v>
  </rv>
  <rv s="17">
    <fb>2.4300000000000002</fb>
    <v>85</v>
  </rv>
  <rv s="17">
    <fb>21.6</fb>
    <v>85</v>
  </rv>
  <rv s="17">
    <fb>29.72</fb>
    <v>78</v>
  </rv>
  <rv s="17">
    <fb>11.91</fb>
    <v>86</v>
  </rv>
  <rv s="17">
    <fb>37.24</fb>
    <v>84</v>
  </rv>
  <rv s="17">
    <fb>88.51</fb>
    <v>87</v>
  </rv>
  <rv s="17">
    <fb>4.76</fb>
    <v>83</v>
  </rv>
  <rv s="17">
    <fb>2.84</fb>
    <v>83</v>
  </rv>
  <rv s="17">
    <fb>20.3</fb>
    <v>83</v>
  </rv>
  <rv s="17">
    <fb>3.49</fb>
    <v>83</v>
  </rv>
  <rv s="17">
    <fb>62.4</fb>
    <v>83</v>
  </rv>
  <rv s="17">
    <fb>287.95</fb>
    <v>84</v>
  </rv>
  <rv s="17">
    <fb>42.9</fb>
    <v>78</v>
  </rv>
  <rv s="17">
    <fb>11.12</fb>
    <v>78</v>
  </rv>
  <rv s="17">
    <fb>3.55</fb>
    <v>83</v>
  </rv>
  <rv s="17">
    <fb>58.827800000000003</fb>
    <v>78</v>
  </rv>
  <rv s="17">
    <fb>71.73</fb>
    <v>78</v>
  </rv>
  <rv s="17">
    <fb>44256</fb>
    <v>77</v>
  </rv>
  <rv s="17">
    <fb>19.29</fb>
    <v>78</v>
  </rv>
  <rv s="17">
    <fb>53.58</fb>
    <v>78</v>
  </rv>
  <rv s="17">
    <fb>3933</fb>
    <v>82</v>
  </rv>
  <rv s="17">
    <fb>44310</fb>
    <v>82</v>
  </rv>
  <rv s="17">
    <fb>30.74</fb>
    <v>85</v>
  </rv>
  <rv s="17">
    <fb>64.037400000000005</fb>
    <v>86</v>
  </rv>
  <rv s="17">
    <fb>799.1</fb>
    <v>79</v>
  </rv>
  <rv s="17">
    <fb>40.143799999999999</fb>
    <v>88</v>
  </rv>
  <rv s="17">
    <fb>14088.366599999999</fb>
    <v>82</v>
  </rv>
  <rv s="17">
    <fb>37.869999999999997</fb>
    <v>78</v>
  </rv>
  <rv s="17">
    <fb>74.22</fb>
    <v>78</v>
  </rv>
  <rv s="17">
    <fb>84.9</fb>
    <v>88</v>
  </rv>
  <rv s="17">
    <fb>36.549999999999997</fb>
    <v>88</v>
  </rv>
  <rv s="17">
    <fb>477.03019999999998</fb>
    <v>89</v>
  </rv>
  <rv s="17">
    <fb>335.82810000000001</fb>
    <v>82</v>
  </rv>
  <rv s="17">
    <fb>0.74590000000000001</fb>
    <v>83</v>
  </rv>
  <rv s="17">
    <fb>3.8167</fb>
    <v>83</v>
  </rv>
  <rv s="17">
    <fb>36900</fb>
    <v>90</v>
  </rv>
  <rv s="17">
    <fb>103.4</fb>
    <v>84</v>
  </rv>
  <rv s="17">
    <fb>2656.6097</fb>
    <v>90</v>
  </rv>
  <rv s="17">
    <fb>82.566599999999994</fb>
    <v>78</v>
  </rv>
  <rv s="17">
    <fb>3.1758999999999999</fb>
    <v>83</v>
  </rv>
  <rv s="17">
    <fb>71.55</fb>
    <v>78</v>
  </rv>
  <rv s="17">
    <fb>51.6</fb>
    <v>78</v>
  </rv>
  <rv s="17">
    <fb>2329</fb>
    <v>82</v>
  </rv>
  <rv s="17">
    <fb>43.65</fb>
    <v>78</v>
  </rv>
  <rv s="17">
    <fb>15.2</fb>
    <v>83</v>
  </rv>
  <rv s="17">
    <fb>222.09039999999999</fb>
    <v>84</v>
  </rv>
  <rv s="17">
    <fb>60.82</fb>
    <v>78</v>
  </rv>
  <rv s="17">
    <fb>66.41</fb>
    <v>87</v>
  </rv>
  <rv s="17">
    <fb>7.4660000000000002</fb>
    <v>86</v>
  </rv>
  <rv s="17">
    <fb>13.24</fb>
    <v>78</v>
  </rv>
  <rv s="17">
    <fb>41640</fb>
    <v>77</v>
  </rv>
  <rv s="17">
    <fb>2585</fb>
    <v>91</v>
  </rv>
  <rv s="17">
    <fb>77500</fb>
    <v>91</v>
  </rv>
  <rv s="17">
    <fb>6.4443000000000001</fb>
    <v>83</v>
  </rv>
  <rv s="17">
    <fb>133.34</fb>
    <v>78</v>
  </rv>
  <rv s="17">
    <fb>115.41</fb>
    <v>87</v>
  </rv>
  <rv s="17">
    <fb>61.88</fb>
    <v>78</v>
  </rv>
  <rv s="17">
    <fb>37.54</fb>
    <v>78</v>
  </rv>
  <rv s="17">
    <fb>563.67290000000003</fb>
    <v>82</v>
  </rv>
  <rv s="17">
    <fb>4880</fb>
    <v>92</v>
  </rv>
  <rv s="17">
    <fb>3.6581000000000001</fb>
    <v>80</v>
  </rv>
  <rv s="17">
    <fb>18.100000000000001</fb>
    <v>84</v>
  </rv>
  <rv s="17">
    <fb>107.51</fb>
    <v>78</v>
  </rv>
  <rv s="17">
    <fb>28.53</fb>
    <v>78</v>
  </rv>
  <rv s="17">
    <fb>114.2131</fb>
    <v>84</v>
  </rv>
  <rv s="17">
    <fb>195.46680000000001</fb>
    <v>84</v>
  </rv>
  <rv s="17">
    <fb>29.83</fb>
    <v>78</v>
  </rv>
  <rv s="17">
    <fb>4470.8</fb>
    <v>84</v>
  </rv>
  <rv s="17">
    <fb>40.409999999999997</fb>
    <v>78</v>
  </rv>
  <rv s="17">
    <fb>18.28</fb>
    <v>87</v>
  </rv>
  <rv s="17">
    <fb>418.26799999999997</fb>
    <v>81</v>
  </rv>
  <rv s="17">
    <fb>89.12</fb>
    <v>78</v>
  </rv>
  <rv s="17">
    <fb>23.92</fb>
    <v>78</v>
  </rv>
  <rv s="17">
    <fb>29500</fb>
    <v>91</v>
  </rv>
  <rv s="17">
    <fb>316500</fb>
    <v>91</v>
  </rv>
  <rv s="17">
    <fb>39150</fb>
    <v>91</v>
  </rv>
  <rv s="17">
    <fb>10.788</fb>
    <v>81</v>
  </rv>
  <rv s="17">
    <fb>431.8</fb>
    <v>84</v>
  </rv>
  <rv s="17">
    <fb>73.150000000000006</fb>
    <v>84</v>
  </rv>
  <rv s="17">
    <fb>26.978000000000002</fb>
    <v>81</v>
  </rv>
  <rv s="17">
    <fb>47.435000000000002</fb>
    <v>81</v>
  </rv>
  <rv s="17">
    <fb>51.02</fb>
    <v>78</v>
  </rv>
  <rv s="17">
    <fb>42675</fb>
    <v>77</v>
  </rv>
  <rv s="17">
    <fb>111</fb>
    <v>93</v>
  </rv>
  <rv s="17">
    <fb>451.0675</fb>
    <v>82</v>
  </rv>
  <rv s="17">
    <fb>23.4878</fb>
    <v>83</v>
  </rv>
  <rv s="17">
    <fb>634</fb>
    <v>82</v>
  </rv>
  <rv s="17">
    <fb>845</fb>
    <v>82</v>
  </rv>
  <rv s="17">
    <fb>36.35</fb>
    <v>78</v>
  </rv>
  <rv s="17">
    <fb>16.527999999999999</fb>
    <v>78</v>
  </rv>
  <rv s="17">
    <fb>79.2761</fb>
    <v>84</v>
  </rv>
  <rv s="17">
    <fb>28.79</fb>
    <v>78</v>
  </rv>
  <rv s="17">
    <fb>0.34010000000000001</fb>
    <v>81</v>
  </rv>
  <rv s="17">
    <fb>43556</fb>
    <v>77</v>
  </rv>
  <rv s="17">
    <fb>51.33</fb>
    <v>78</v>
  </rv>
  <rv s="17">
    <fb>1.0794999999999999</fb>
    <v>81</v>
  </rv>
  <rv s="17">
    <fb>28</fb>
    <v>84</v>
  </rv>
  <rv s="17">
    <fb>16.015000000000001</fb>
    <v>78</v>
  </rv>
  <rv s="17">
    <fb>8.1216000000000008</fb>
    <v>78</v>
  </rv>
  <rv s="17">
    <fb>202</fb>
    <v>84</v>
  </rv>
  <rv s="17">
    <fb>42.11</fb>
    <v>78</v>
  </rv>
  <rv s="17">
    <fb>15.06</fb>
    <v>80</v>
  </rv>
  <rv s="17">
    <fb>1.5239</fb>
    <v>80</v>
  </rv>
  <rv s="17">
    <fb>28.86</fb>
    <v>78</v>
  </rv>
  <rv s="17">
    <fb>1410000</fb>
    <v>91</v>
  </rv>
  <rv s="17">
    <fb>69.053399999999996</fb>
    <v>94</v>
  </rv>
  <rv s="17">
    <fb>12.65</fb>
    <v>94</v>
  </rv>
  <rv s="17">
    <fb>94.15</fb>
    <v>84</v>
  </rv>
  <rv s="17">
    <fb>32.5289</fb>
    <v>95</v>
  </rv>
  <rv s="17">
    <fb>18.34</fb>
    <v>78</v>
  </rv>
  <rv s="17">
    <fb>14.57</fb>
    <v>78</v>
  </rv>
  <rv s="17">
    <fb>299.20999999999998</fb>
    <v>79</v>
  </rv>
  <rv s="17">
    <fb>14.4396</fb>
    <v>80</v>
  </rv>
  <rv s="17">
    <fb>52.231000000000002</fb>
    <v>81</v>
  </rv>
  <rv s="17">
    <fb>49.28</fb>
    <v>78</v>
  </rv>
  <rv s="17">
    <fb>36.979999999999997</fb>
    <v>78</v>
  </rv>
  <rv s="17">
    <fb>35.85</fb>
    <v>78</v>
  </rv>
  <rv s="17">
    <fb>47.06</fb>
    <v>78</v>
  </rv>
  <rv s="17">
    <fb>949.6</fb>
    <v>82</v>
  </rv>
  <rv s="17">
    <fb>4.6900000000000004</fb>
    <v>83</v>
  </rv>
  <rv s="17">
    <fb>427.4</fb>
    <v>82</v>
  </rv>
  <rv s="17">
    <fb>10.671099999999999</fb>
    <v>84</v>
  </rv>
  <rv s="17">
    <fb>104.2334</fb>
    <v>84</v>
  </rv>
  <rv s="17">
    <fb>134.25</fb>
    <v>78</v>
  </rv>
  <rv s="17">
    <fb>23.233899999999998</fb>
    <v>78</v>
  </rv>
  <rv s="17">
    <fb>32.496699999999997</fb>
    <v>78</v>
  </rv>
  <rv s="17">
    <fb>2.4700000000000002</fb>
    <v>85</v>
  </rv>
  <rv s="17">
    <fb>20.9</fb>
    <v>85</v>
  </rv>
  <rv s="17">
    <fb>29.21</fb>
    <v>78</v>
  </rv>
  <rv s="17">
    <fb>10.41</fb>
    <v>86</v>
  </rv>
  <rv s="17">
    <fb>38.125</fb>
    <v>84</v>
  </rv>
  <rv s="17">
    <fb>85.36</fb>
    <v>87</v>
  </rv>
  <rv s="17">
    <fb>5.2</fb>
    <v>83</v>
  </rv>
  <rv s="17">
    <fb>18.760000000000002</fb>
    <v>83</v>
  </rv>
  <rv s="17">
    <fb>22.472999999999999</fb>
    <v>83</v>
  </rv>
  <rv s="17">
    <fb>3.16</fb>
    <v>83</v>
  </rv>
  <rv s="17">
    <fb>63.55</fb>
    <v>83</v>
  </rv>
  <rv s="17">
    <fb>271.95</fb>
    <v>84</v>
  </rv>
  <rv s="17">
    <fb>7.42</fb>
    <v>78</v>
  </rv>
  <rv s="17">
    <fb>3.4</fb>
    <v>83</v>
  </rv>
  <rv s="17">
    <fb>56.785699999999999</fb>
    <v>78</v>
  </rv>
  <rv s="17">
    <fb>69.959999999999994</fb>
    <v>78</v>
  </rv>
  <rv s="17">
    <fb>44287</fb>
    <v>77</v>
  </rv>
  <rv s="17">
    <fb>21.33</fb>
    <v>78</v>
  </rv>
  <rv s="17">
    <fb>55.36</fb>
    <v>78</v>
  </rv>
  <rv s="17">
    <fb>4280</fb>
    <v>82</v>
  </rv>
  <rv s="17">
    <fb>46590</fb>
    <v>82</v>
  </rv>
  <rv s="17">
    <fb>29.32</fb>
    <v>85</v>
  </rv>
  <rv s="17">
    <fb>44.114600000000003</fb>
    <v>86</v>
  </rv>
  <rv s="17">
    <fb>704</fb>
    <v>79</v>
  </rv>
  <rv s="17">
    <fb>12835.965700000001</fb>
    <v>82</v>
  </rv>
  <rv s="17">
    <fb>32.630000000000003</fb>
    <v>78</v>
  </rv>
  <rv s="17">
    <fb>77.81</fb>
    <v>78</v>
  </rv>
  <rv s="17">
    <fb>83.4</fb>
    <v>88</v>
  </rv>
  <rv s="17">
    <fb>37.5</fb>
    <v>88</v>
  </rv>
  <rv s="17">
    <fb>457.75830000000002</fb>
    <v>89</v>
  </rv>
  <rv s="17">
    <fb>306.048</fb>
    <v>82</v>
  </rv>
  <rv s="17">
    <fb>0.72599999999999998</fb>
    <v>83</v>
  </rv>
  <rv s="17">
    <fb>3.85</fb>
    <v>83</v>
  </rv>
  <rv s="17">
    <fb>37000</fb>
    <v>90</v>
  </rv>
  <rv s="17">
    <fb>106.75</fb>
    <v>84</v>
  </rv>
  <rv s="17">
    <fb>2581.1604000000002</fb>
    <v>90</v>
  </rv>
  <rv s="17">
    <fb>84.261099999999999</fb>
    <v>78</v>
  </rv>
  <rv s="17">
    <fb>3.8203999999999998</fb>
    <v>83</v>
  </rv>
  <rv s="17">
    <fb>82.23</fb>
    <v>78</v>
  </rv>
  <rv s="17">
    <fb>51.68</fb>
    <v>78</v>
  </rv>
  <rv s="17">
    <fb>2324</fb>
    <v>82</v>
  </rv>
  <rv s="17">
    <fb>43.05</fb>
    <v>78</v>
  </rv>
  <rv s="17">
    <fb>14.76</fb>
    <v>83</v>
  </rv>
  <rv s="17">
    <fb>212.41120000000001</fb>
    <v>84</v>
  </rv>
  <rv s="17">
    <fb>59.77</fb>
    <v>78</v>
  </rv>
  <rv s="17">
    <fb>66.16</fb>
    <v>87</v>
  </rv>
  <rv s="17">
    <fb>7.7906000000000004</fb>
    <v>86</v>
  </rv>
  <rv s="17">
    <fb>15.22</fb>
    <v>78</v>
  </rv>
  <rv s="17">
    <fb>41671</fb>
    <v>77</v>
  </rv>
  <rv s="17">
    <fb>2235</fb>
    <v>91</v>
  </rv>
  <rv s="17">
    <fb>78500</fb>
    <v>91</v>
  </rv>
  <rv s="17">
    <fb>6.1993</fb>
    <v>83</v>
  </rv>
  <rv s="17">
    <fb>141.66999999999999</fb>
    <v>78</v>
  </rv>
  <rv s="17">
    <fb>137.69</fb>
    <v>87</v>
  </rv>
  <rv s="17">
    <fb>51.61</fb>
    <v>78</v>
  </rv>
  <rv s="17">
    <fb>37.299999999999997</fb>
    <v>78</v>
  </rv>
  <rv s="17">
    <fb>552.60320000000002</fb>
    <v>82</v>
  </rv>
  <rv s="17">
    <fb>4985</fb>
    <v>92</v>
  </rv>
  <rv s="17">
    <fb>3.3677999999999999</fb>
    <v>80</v>
  </rv>
  <rv s="17">
    <fb>18.2</fb>
    <v>84</v>
  </rv>
  <rv s="17">
    <fb>112.68</fb>
    <v>78</v>
  </rv>
  <rv s="17">
    <fb>26.46</fb>
    <v>78</v>
  </rv>
  <rv s="17">
    <fb>112.79600000000001</fb>
    <v>84</v>
  </rv>
  <rv s="17">
    <fb>199.0001</fb>
    <v>84</v>
  </rv>
  <rv s="17">
    <fb>29.56</fb>
    <v>78</v>
  </rv>
  <rv s="17">
    <fb>5248.55</fb>
    <v>84</v>
  </rv>
  <rv s="17">
    <fb>40.71</fb>
    <v>78</v>
  </rv>
  <rv s="17">
    <fb>18.68</fb>
    <v>87</v>
  </rv>
  <rv s="17">
    <fb>394.60599999999999</fb>
    <v>81</v>
  </rv>
  <rv s="17">
    <fb>85.54</fb>
    <v>78</v>
  </rv>
  <rv s="17">
    <fb>23.27</fb>
    <v>78</v>
  </rv>
  <rv s="17">
    <fb>28100</fb>
    <v>91</v>
  </rv>
  <rv s="17">
    <fb>327500</fb>
    <v>91</v>
  </rv>
  <rv s="17">
    <fb>38900</fb>
    <v>91</v>
  </rv>
  <rv s="17">
    <fb>10.64</fb>
    <v>81</v>
  </rv>
  <rv s="17">
    <fb>430.35</fb>
    <v>84</v>
  </rv>
  <rv s="17">
    <fb>28.035</fb>
    <v>81</v>
  </rv>
  <rv s="17">
    <fb>48.784999999999997</fb>
    <v>81</v>
  </rv>
  <rv s="17">
    <fb>49.54</fb>
    <v>78</v>
  </rv>
  <rv s="17">
    <fb>42705</fb>
    <v>77</v>
  </rv>
  <rv s="17">
    <fb>118.9</fb>
    <v>93</v>
  </rv>
  <rv s="17">
    <fb>368.87119999999999</fb>
    <v>82</v>
  </rv>
  <rv s="17">
    <fb>23.991499999999998</fb>
    <v>83</v>
  </rv>
  <rv s="17">
    <fb>687.6</fb>
    <v>82</v>
  </rv>
  <rv s="17">
    <fb>34.68</fb>
    <v>78</v>
  </rv>
  <rv s="17">
    <fb>15.75</fb>
    <v>78</v>
  </rv>
  <rv s="17">
    <fb>76.718900000000005</fb>
    <v>84</v>
  </rv>
  <rv s="17">
    <fb>33.229999999999997</fb>
    <v>78</v>
  </rv>
  <rv s="17">
    <fb>0.31459999999999999</fb>
    <v>81</v>
  </rv>
  <rv s="17">
    <fb>43586</fb>
    <v>77</v>
  </rv>
  <rv s="17">
    <fb>38.01</fb>
    <v>78</v>
  </rv>
  <rv s="17">
    <fb>1.0914999999999999</fb>
    <v>81</v>
  </rv>
  <rv s="17">
    <fb>30</fb>
    <v>84</v>
  </rv>
  <rv s="17">
    <fb>15.32</fb>
    <v>78</v>
  </rv>
  <rv s="17">
    <fb>8.2271000000000001</fb>
    <v>78</v>
  </rv>
  <rv s="17">
    <fb>183.1</fb>
    <v>84</v>
  </rv>
  <rv s="17">
    <fb>41.77</fb>
    <v>78</v>
  </rv>
  <rv s="17">
    <fb>14.59</fb>
    <v>80</v>
  </rv>
  <rv s="17">
    <fb>28.02</fb>
    <v>78</v>
  </rv>
  <rv s="17">
    <fb>1244000</fb>
    <v>91</v>
  </rv>
  <rv s="17">
    <fb>69.333399999999997</fb>
    <v>94</v>
  </rv>
  <rv s="17">
    <fb>13.583299999999999</fb>
    <v>94</v>
  </rv>
  <rv s="17">
    <fb>137.6</fb>
    <v>84</v>
  </rv>
  <rv s="17">
    <fb>18.02</fb>
    <v>78</v>
  </rv>
  <rv s="17">
    <fb>14.51</fb>
    <v>78</v>
  </rv>
  <rv s="17">
    <fb>290.83999999999997</fb>
    <v>79</v>
  </rv>
  <rv s="17">
    <fb>14.4589</fb>
    <v>80</v>
  </rv>
  <rv s="17">
    <fb>55.7</fb>
    <v>81</v>
  </rv>
  <rv s="17">
    <fb>38.39</fb>
    <v>78</v>
  </rv>
  <rv s="17">
    <fb>36.159999999999997</fb>
    <v>78</v>
  </rv>
  <rv s="17">
    <fb>46.74</fb>
    <v>78</v>
  </rv>
  <rv s="17">
    <fb>829.9</fb>
    <v>82</v>
  </rv>
  <rv s="17">
    <fb>4.51</fb>
    <v>83</v>
  </rv>
  <rv s="17">
    <fb>435</fb>
    <v>82</v>
  </rv>
  <rv s="17">
    <fb>10.3979</fb>
    <v>84</v>
  </rv>
  <rv s="17">
    <fb>117.93340000000001</fb>
    <v>84</v>
  </rv>
  <rv s="17">
    <fb>136.49</fb>
    <v>78</v>
  </rv>
  <rv s="17">
    <fb>24.464600000000001</fb>
    <v>78</v>
  </rv>
  <rv s="17">
    <fb>33.404899999999998</fb>
    <v>78</v>
  </rv>
  <rv s="17">
    <fb>2.29</fb>
    <v>85</v>
  </rv>
  <rv s="17">
    <fb>21.3</fb>
    <v>85</v>
  </rv>
  <rv s="17">
    <fb>28.65</fb>
    <v>78</v>
  </rv>
  <rv s="17">
    <fb>9.93</fb>
    <v>86</v>
  </rv>
  <rv s="17">
    <fb>46.585000000000001</fb>
    <v>84</v>
  </rv>
  <rv s="17">
    <fb>78.36</fb>
    <v>87</v>
  </rv>
  <rv s="17">
    <fb>4.3600000000000003</fb>
    <v>83</v>
  </rv>
  <rv s="17">
    <fb>2.5783999999999998</fb>
    <v>83</v>
  </rv>
  <rv s="17">
    <fb>18.38</fb>
    <v>83</v>
  </rv>
  <rv s="17">
    <fb>20.892199999999999</fb>
    <v>83</v>
  </rv>
  <rv s="17">
    <fb>3.11</fb>
    <v>83</v>
  </rv>
  <rv s="17">
    <fb>61.3</fb>
    <v>83</v>
  </rv>
  <rv s="17">
    <fb>290</fb>
    <v>84</v>
  </rv>
  <rv s="17">
    <fb>39.840000000000003</fb>
    <v>78</v>
  </rv>
  <rv s="17">
    <fb>9.15</fb>
    <v>78</v>
  </rv>
  <rv s="17">
    <fb>3.58</fb>
    <v>83</v>
  </rv>
  <rv s="17">
    <fb>56.487900000000003</fb>
    <v>78</v>
  </rv>
  <rv s="17">
    <fb>69.010000000000005</fb>
    <v>78</v>
  </rv>
  <rv s="17">
    <fb>44317</fb>
    <v>77</v>
  </rv>
  <rv s="17">
    <fb>22.4</fb>
    <v>78</v>
  </rv>
  <rv s="17">
    <fb>60.71</fb>
    <v>78</v>
  </rv>
  <rv s="17">
    <fb>4698</fb>
    <v>82</v>
  </rv>
  <rv s="17">
    <fb>51450</fb>
    <v>82</v>
  </rv>
  <rv s="17">
    <fb>30.57</fb>
    <v>85</v>
  </rv>
  <rv s="17">
    <fb>42.691600000000001</fb>
    <v>86</v>
  </rv>
  <rv s="17">
    <fb>684</fb>
    <v>79</v>
  </rv>
  <rv s="17">
    <fb>42.232199999999999</fb>
    <v>88</v>
  </rv>
  <rv s="17">
    <fb>13398.585499999999</fb>
    <v>82</v>
  </rv>
  <rv s="17">
    <fb>32.979999999999997</fb>
    <v>78</v>
  </rv>
  <rv s="17">
    <fb>80.290000000000006</fb>
    <v>78</v>
  </rv>
  <rv s="17">
    <fb>84</fb>
    <v>88</v>
  </rv>
  <rv s="17">
    <fb>36.049999999999997</fb>
    <v>88</v>
  </rv>
  <rv s="17">
    <fb>491.73250000000002</fb>
    <v>89</v>
  </rv>
  <rv s="17">
    <fb>308.86309999999997</fb>
    <v>82</v>
  </rv>
  <rv s="17">
    <fb>0.79569999999999996</fb>
    <v>83</v>
  </rv>
  <rv s="17">
    <fb>42000</fb>
    <v>90</v>
  </rv>
  <rv s="17">
    <fb>118.7</fb>
    <v>84</v>
  </rv>
  <rv s="17">
    <fb>2477.9140000000002</fb>
    <v>90</v>
  </rv>
  <rv s="17">
    <fb>86.983800000000002</fb>
    <v>78</v>
  </rv>
  <rv s="17">
    <fb>4.0072000000000001</fb>
    <v>83</v>
  </rv>
  <rv s="17">
    <fb>90.01</fb>
    <v>78</v>
  </rv>
  <rv s="17">
    <fb>51.84</fb>
    <v>78</v>
  </rv>
  <rv s="17">
    <fb>2338</fb>
    <v>82</v>
  </rv>
  <rv s="17">
    <fb>44.23</fb>
    <v>78</v>
  </rv>
  <rv s="17">
    <fb>13.2</fb>
    <v>83</v>
  </rv>
  <rv s="17">
    <fb>213.3725</fb>
    <v>84</v>
  </rv>
  <rv s="17">
    <fb>62.99</fb>
    <v>78</v>
  </rv>
  <rv s="17">
    <fb>54.04</fb>
    <v>87</v>
  </rv>
  <rv s="17">
    <fb>8.1338000000000008</fb>
    <v>86</v>
  </rv>
  <rv s="17">
    <fb>16.61</fb>
    <v>78</v>
  </rv>
  <rv s="17">
    <fb>41699</fb>
    <v>77</v>
  </rv>
  <rv s="17">
    <fb>2205</fb>
    <v>91</v>
  </rv>
  <rv s="17">
    <fb>74500</fb>
    <v>91</v>
  </rv>
  <rv s="17">
    <fb>5.5548000000000002</fb>
    <v>83</v>
  </rv>
  <rv s="17">
    <fb>148.66</fb>
    <v>78</v>
  </rv>
  <rv s="17">
    <fb>121.8</fb>
    <v>87</v>
  </rv>
  <rv s="17">
    <fb>51.47</fb>
    <v>78</v>
  </rv>
  <rv s="17">
    <fb>38.475999999999999</fb>
    <v>78</v>
  </rv>
  <rv s="17">
    <fb>566.77250000000004</fb>
    <v>82</v>
  </rv>
  <rv s="17">
    <fb>5400</fb>
    <v>92</v>
  </rv>
  <rv s="17">
    <fb>3.2225999999999999</fb>
    <v>80</v>
  </rv>
  <rv s="17">
    <fb>114.61</fb>
    <v>78</v>
  </rv>
  <rv s="17">
    <fb>104.9443</fb>
    <v>84</v>
  </rv>
  <rv s="17">
    <fb>192.40010000000001</fb>
    <v>84</v>
  </rv>
  <rv s="17">
    <fb>29.27</fb>
    <v>78</v>
  </rv>
  <rv s="17">
    <fb>5172.6000000000004</fb>
    <v>84</v>
  </rv>
  <rv s="17">
    <fb>36.5</fb>
    <v>78</v>
  </rv>
  <rv s="17">
    <fb>16.39</fb>
    <v>87</v>
  </rv>
  <rv s="17">
    <fb>383.36700000000002</fb>
    <v>81</v>
  </rv>
  <rv s="17">
    <fb>87.13</fb>
    <v>78</v>
  </rv>
  <rv s="17">
    <fb>24.12</fb>
    <v>78</v>
  </rv>
  <rv s="17">
    <fb>28600</fb>
    <v>91</v>
  </rv>
  <rv s="17">
    <fb>326500</fb>
    <v>91</v>
  </rv>
  <rv s="17">
    <fb>41300</fb>
    <v>91</v>
  </rv>
  <rv s="17">
    <fb>10.653</fb>
    <v>81</v>
  </rv>
  <rv s="17">
    <fb>425.75</fb>
    <v>84</v>
  </rv>
  <rv s="17">
    <fb>73.2</fb>
    <v>84</v>
  </rv>
  <rv s="17">
    <fb>26.6</fb>
    <v>81</v>
  </rv>
  <rv s="17">
    <fb>50.19</fb>
    <v>81</v>
  </rv>
  <rv s="17">
    <fb>49.45</fb>
    <v>78</v>
  </rv>
  <rv s="17">
    <fb>42736</fb>
    <v>77</v>
  </rv>
  <rv s="17">
    <fb>118.3</fb>
    <v>93</v>
  </rv>
  <rv s="17">
    <fb>404.26010000000002</fb>
    <v>82</v>
  </rv>
  <rv s="17">
    <fb>25.9602</fb>
    <v>83</v>
  </rv>
  <rv s="17">
    <fb>690.3</fb>
    <v>82</v>
  </rv>
  <rv s="17">
    <fb>850</fb>
    <v>82</v>
  </rv>
  <rv s="17">
    <fb>35.049999999999997</fb>
    <v>78</v>
  </rv>
  <rv s="17">
    <fb>16.04</fb>
    <v>78</v>
  </rv>
  <rv s="17">
    <fb>88.154300000000006</fb>
    <v>84</v>
  </rv>
  <rv s="17">
    <fb>36.76</fb>
    <v>78</v>
  </rv>
  <rv s="17">
    <fb>43617</fb>
    <v>77</v>
  </rv>
  <rv s="17">
    <fb>46.56</fb>
    <v>78</v>
  </rv>
  <rv s="17">
    <fb>1.1439999999999999</fb>
    <v>81</v>
  </rv>
  <rv s="17">
    <fb>30.4</fb>
    <v>84</v>
  </rv>
  <rv s="17">
    <fb>15.25</fb>
    <v>78</v>
  </rv>
  <rv s="17">
    <fb>8.2220999999999993</fb>
    <v>78</v>
  </rv>
  <rv s="17">
    <fb>201.95</fb>
    <v>84</v>
  </rv>
  <rv s="17">
    <fb>41.34</fb>
    <v>78</v>
  </rv>
  <rv s="17">
    <fb>14.61</fb>
    <v>80</v>
  </rv>
  <rv s="17">
    <fb>1.7967</fb>
    <v>80</v>
  </rv>
  <rv s="17">
    <fb>27.94</fb>
    <v>78</v>
  </rv>
  <rv s="17">
    <fb>1267000</fb>
    <v>91</v>
  </rv>
  <rv s="17">
    <fb>67.993399999999994</fb>
    <v>94</v>
  </rv>
  <rv s="17">
    <fb>10.8917</fb>
    <v>94</v>
  </rv>
  <rv s="17">
    <fb>142.25</fb>
    <v>84</v>
  </rv>
  <rv s="17">
    <fb>35.170299999999997</fb>
    <v>95</v>
  </rv>
  <rv s="17">
    <fb>17.02</fb>
    <v>78</v>
  </rv>
  <rv s="17">
    <fb>14.06</fb>
    <v>78</v>
  </rv>
  <rv s="17">
    <fb>274.88</fb>
    <v>79</v>
  </rv>
  <rv s="17">
    <fb>14.622400000000001</fb>
    <v>80</v>
  </rv>
  <rv s="17">
    <fb>52.54</fb>
    <v>81</v>
  </rv>
  <rv s="17">
    <fb>49.98</fb>
    <v>78</v>
  </rv>
  <rv s="17">
    <fb>35.22</fb>
    <v>78</v>
  </rv>
  <rv s="17">
    <fb>37.840000000000003</fb>
    <v>78</v>
  </rv>
  <rv s="17">
    <fb>48.81</fb>
    <v>78</v>
  </rv>
  <rv s="17">
    <fb>811.8</fb>
    <v>82</v>
  </rv>
  <rv s="17">
    <fb>4.54</fb>
    <v>83</v>
  </rv>
  <rv s="17">
    <fb>429.1</fb>
    <v>82</v>
  </rv>
  <rv s="17">
    <fb>9.3787000000000003</fb>
    <v>84</v>
  </rv>
  <rv s="17">
    <fb>115.16670000000001</fb>
    <v>84</v>
  </rv>
  <rv s="17">
    <fb>125.26</fb>
    <v>78</v>
  </rv>
  <rv s="17">
    <fb>24.529</fb>
    <v>78</v>
  </rv>
  <rv s="17">
    <fb>32.328899999999997</fb>
    <v>78</v>
  </rv>
  <rv s="17">
    <fb>1.8</fb>
    <v>85</v>
  </rv>
  <rv s="17">
    <fb>22.79</fb>
    <v>85</v>
  </rv>
  <rv s="17">
    <fb>26.15</fb>
    <v>78</v>
  </rv>
  <rv s="17">
    <fb>9.4</fb>
    <v>86</v>
  </rv>
  <rv s="17">
    <fb>43.78</fb>
    <v>84</v>
  </rv>
  <rv s="17">
    <fb>78.52</fb>
    <v>87</v>
  </rv>
  <rv s="17">
    <fb>3.88</fb>
    <v>83</v>
  </rv>
  <rv s="17">
    <fb>2.4382999999999999</fb>
    <v>83</v>
  </rv>
  <rv s="17">
    <fb>18.420000000000002</fb>
    <v>83</v>
  </rv>
  <rv s="17">
    <fb>17.1325</fb>
    <v>83</v>
  </rv>
  <rv s="17">
    <fb>3.18</fb>
    <v>83</v>
  </rv>
  <rv s="17">
    <fb>58.6</fb>
    <v>83</v>
  </rv>
  <rv s="17">
    <fb>247.45</fb>
    <v>84</v>
  </rv>
  <rv s="17">
    <fb>34.36</fb>
    <v>78</v>
  </rv>
  <rv s="17">
    <fb>10.39</fb>
    <v>78</v>
  </rv>
  <rv s="17">
    <fb>3.1</fb>
    <v>83</v>
  </rv>
  <rv s="17">
    <fb>58.045000000000002</fb>
    <v>78</v>
  </rv>
  <rv s="17">
    <fb>70.62</fb>
    <v>78</v>
  </rv>
  <rv s="17">
    <fb>44348</fb>
    <v>77</v>
  </rv>
  <rv s="17">
    <fb>20.57</fb>
    <v>78</v>
  </rv>
  <rv s="17">
    <fb>56.77</fb>
    <v>78</v>
  </rv>
  <rv s="17">
    <fb>4583</fb>
    <v>82</v>
  </rv>
  <rv s="17">
    <fb>49440</fb>
    <v>82</v>
  </rv>
  <rv s="17">
    <fb>31.37</fb>
    <v>85</v>
  </rv>
  <rv s="17">
    <fb>45.395400000000002</fb>
    <v>86</v>
  </rv>
  <rv s="17">
    <fb>672</fb>
    <v>79</v>
  </rv>
  <rv s="17">
    <fb>41.304000000000002</fb>
    <v>88</v>
  </rv>
  <rv s="17">
    <fb>13709.627399999999</fb>
    <v>82</v>
  </rv>
  <rv s="17">
    <fb>31.49</fb>
    <v>78</v>
  </rv>
  <rv s="17">
    <fb>75.959999999999994</fb>
    <v>78</v>
  </rv>
  <rv s="17">
    <fb>79.400000000000006</fb>
    <v>88</v>
  </rv>
  <rv s="17">
    <fb>32.049999999999997</fb>
    <v>88</v>
  </rv>
  <rv s="17">
    <fb>318.5428</fb>
    <v>82</v>
  </rv>
  <rv s="17">
    <fb>1.4123000000000001</fb>
    <v>83</v>
  </rv>
  <rv s="17">
    <fb>3.8250000000000002</fb>
    <v>83</v>
  </rv>
  <rv s="17">
    <fb>41900</fb>
    <v>90</v>
  </rv>
  <rv s="17">
    <fb>115</fb>
    <v>84</v>
  </rv>
  <rv s="17">
    <fb>2662.5662000000002</fb>
    <v>90</v>
  </rv>
  <rv s="17">
    <fb>86.8506</fb>
    <v>78</v>
  </rv>
  <rv s="17">
    <fb>3.6802999999999999</fb>
    <v>83</v>
  </rv>
  <rv s="17">
    <fb>95.02</fb>
    <v>78</v>
  </rv>
  <rv s="17">
    <fb>52.73</fb>
    <v>78</v>
  </rv>
  <rv s="17">
    <fb>2223</fb>
    <v>82</v>
  </rv>
  <rv s="17">
    <fb>40.83</fb>
    <v>78</v>
  </rv>
  <rv s="17">
    <fb>10.26</fb>
    <v>83</v>
  </rv>
  <rv s="17">
    <fb>215.52709999999999</fb>
    <v>84</v>
  </rv>
  <rv s="17">
    <fb>46.1</fb>
    <v>87</v>
  </rv>
  <rv s="17">
    <fb>7.8369999999999997</fb>
    <v>86</v>
  </rv>
  <rv s="17">
    <fb>2720</fb>
    <v>91</v>
  </rv>
  <rv s="17">
    <fb>5.6456</fb>
    <v>83</v>
  </rv>
  <rv s="17">
    <fb>150.91</fb>
    <v>78</v>
  </rv>
  <rv s="17">
    <fb>124.34</fb>
    <v>87</v>
  </rv>
  <rv s="17">
    <fb>46.13</fb>
    <v>78</v>
  </rv>
  <rv s="17">
    <fb>37.96</fb>
    <v>78</v>
  </rv>
  <rv s="17">
    <fb>559.245</fb>
    <v>82</v>
  </rv>
  <rv s="17">
    <fb>5380</fb>
    <v>92</v>
  </rv>
  <rv s="17">
    <fb>3.3872</fb>
    <v>80</v>
  </rv>
  <rv s="17">
    <fb>17.899999999999999</fb>
    <v>84</v>
  </rv>
  <rv s="17">
    <fb>115.55</fb>
    <v>78</v>
  </rv>
  <rv s="17">
    <fb>27.85</fb>
    <v>78</v>
  </rv>
  <rv s="17">
    <fb>96.862799999999993</fb>
    <v>84</v>
  </rv>
  <rv s="17">
    <fb>183.66679999999999</fb>
    <v>84</v>
  </rv>
  <rv s="17">
    <fb>27.84</fb>
    <v>78</v>
  </rv>
  <rv s="17">
    <fb>5696.85</fb>
    <v>84</v>
  </rv>
  <rv s="17">
    <fb>16.440000000000001</fb>
    <v>87</v>
  </rv>
  <rv s="17">
    <fb>391.99299999999999</fb>
    <v>81</v>
  </rv>
  <rv s="17">
    <fb>78.14</fb>
    <v>78</v>
  </rv>
  <rv s="17">
    <fb>24.65</fb>
    <v>78</v>
  </rv>
  <rv s="17">
    <fb>26300</fb>
    <v>91</v>
  </rv>
  <rv s="17">
    <fb>41450</fb>
    <v>91</v>
  </rv>
  <rv s="17">
    <fb>9.8000000000000007</fb>
    <v>81</v>
  </rv>
  <rv s="17">
    <fb>372.4</fb>
    <v>84</v>
  </rv>
  <rv s="17">
    <fb>62.1</fb>
    <v>84</v>
  </rv>
  <rv s="17">
    <fb>27.167999999999999</fb>
    <v>81</v>
  </rv>
  <rv s="17">
    <fb>52.93</fb>
    <v>81</v>
  </rv>
  <rv s="17">
    <fb>48.19</fb>
    <v>78</v>
  </rv>
  <rv s="17">
    <fb>42767</fb>
    <v>77</v>
  </rv>
  <rv s="17">
    <fb>122.4</fb>
    <v>93</v>
  </rv>
  <rv s="17">
    <fb>353.97059999999999</fb>
    <v>82</v>
  </rv>
  <rv s="17">
    <fb>23.670999999999999</fb>
    <v>83</v>
  </rv>
  <rv s="17">
    <fb>632</fb>
    <v>82</v>
  </rv>
  <rv s="17">
    <fb>821.9</fb>
    <v>82</v>
  </rv>
  <rv s="17">
    <fb>32.83</fb>
    <v>78</v>
  </rv>
  <rv s="17">
    <fb>14.71</fb>
    <v>78</v>
  </rv>
  <rv s="17">
    <fb>71.363</fb>
    <v>84</v>
  </rv>
  <rv s="17">
    <fb>35.5</fb>
    <v>78</v>
  </rv>
  <rv s="17">
    <fb>0.33279999999999998</fb>
    <v>81</v>
  </rv>
  <rv s="17">
    <fb>43647</fb>
    <v>77</v>
  </rv>
  <rv s="17">
    <fb>40.82</fb>
    <v>78</v>
  </rv>
  <rv s="17">
    <fb>1.24</fb>
    <v>81</v>
  </rv>
  <rv s="17">
    <fb>13.6</fb>
    <v>78</v>
  </rv>
  <rv s="17">
    <fb>8.9703999999999997</fb>
    <v>78</v>
  </rv>
  <rv s="17">
    <fb>188.4</fb>
    <v>84</v>
  </rv>
  <rv s="17">
    <fb>42.67</fb>
    <v>78</v>
  </rv>
  <rv s="17">
    <fb>15.09</fb>
    <v>80</v>
  </rv>
  <rv s="17">
    <fb>1.6884999999999999</fb>
    <v>80</v>
  </rv>
  <rv s="17">
    <fb>28.91</fb>
    <v>78</v>
  </rv>
  <rv s="17">
    <fb>1215000</fb>
    <v>91</v>
  </rv>
  <rv s="17">
    <fb>61.22</fb>
    <v>94</v>
  </rv>
  <rv s="17">
    <fb>11.058299999999999</fb>
    <v>94</v>
  </rv>
  <rv s="17">
    <fb>139.44999999999999</fb>
    <v>84</v>
  </rv>
  <rv s="17">
    <fb>38.007399999999997</fb>
    <v>95</v>
  </rv>
  <rv s="17">
    <fb>18.63</fb>
    <v>78</v>
  </rv>
  <rv s="17">
    <fb>13.65</fb>
    <v>78</v>
  </rv>
  <rv s="17">
    <fb>292.18</fb>
    <v>79</v>
  </rv>
  <rv s="17">
    <fb>15.055300000000001</fb>
    <v>80</v>
  </rv>
  <rv s="17">
    <fb>53.427999999999997</fb>
    <v>81</v>
  </rv>
  <rv s="17">
    <fb>50.51</fb>
    <v>78</v>
  </rv>
  <rv s="17">
    <fb>36.26</fb>
    <v>78</v>
  </rv>
  <rv s="17">
    <fb>50.2</fb>
    <v>78</v>
  </rv>
  <rv s="17">
    <fb>873.7</fb>
    <v>82</v>
  </rv>
  <rv s="17">
    <fb>4.7300000000000004</fb>
    <v>83</v>
  </rv>
  <rv s="17">
    <fb>410.9</fb>
    <v>82</v>
  </rv>
  <rv s="17">
    <fb>9.3958999999999993</fb>
    <v>84</v>
  </rv>
  <rv s="17">
    <fb>111.8334</fb>
    <v>84</v>
  </rv>
  <rv s="17">
    <fb>128.91999999999999</fb>
    <v>78</v>
  </rv>
  <rv s="17">
    <fb>23.584499999999998</fb>
    <v>78</v>
  </rv>
  <rv s="17">
    <fb>36.149099999999997</fb>
    <v>78</v>
  </rv>
  <rv s="17">
    <fb>2.44</fb>
    <v>85</v>
  </rv>
  <rv s="17">
    <fb>22.92</fb>
    <v>85</v>
  </rv>
  <rv s="17">
    <fb>26.51</fb>
    <v>78</v>
  </rv>
  <rv s="17">
    <fb>9.09</fb>
    <v>86</v>
  </rv>
  <rv s="17">
    <fb>48.454999999999998</fb>
    <v>84</v>
  </rv>
  <rv s="17">
    <fb>80.989999999999995</fb>
    <v>87</v>
  </rv>
  <rv s="17">
    <fb>3.97</fb>
    <v>83</v>
  </rv>
  <rv s="17">
    <fb>2.4102999999999999</fb>
    <v>83</v>
  </rv>
  <rv s="17">
    <fb>18.739999999999998</fb>
    <v>83</v>
  </rv>
  <rv s="17">
    <fb>18.029699999999998</fb>
    <v>83</v>
  </rv>
  <rv s="17">
    <fb>3.7</fb>
    <v>83</v>
  </rv>
  <rv s="17">
    <fb>60.55</fb>
    <v>83</v>
  </rv>
  <rv s="17">
    <fb>244</fb>
    <v>84</v>
  </rv>
  <rv s="17">
    <fb>31.71</fb>
    <v>78</v>
  </rv>
  <rv s="17">
    <fb>19.68</fb>
    <v>78</v>
  </rv>
  <rv s="17">
    <fb>3.12</fb>
    <v>83</v>
  </rv>
  <rv s="17">
    <fb>61.057000000000002</fb>
    <v>78</v>
  </rv>
  <rv s="17">
    <fb>70.88</fb>
    <v>78</v>
  </rv>
  <rv s="17">
    <fb>44378</fb>
    <v>77</v>
  </rv>
  <rv s="17">
    <fb>18.25</fb>
    <v>78</v>
  </rv>
  <rv s="17">
    <fb>57.71</fb>
    <v>78</v>
  </rv>
  <rv s="17">
    <fb>4900</fb>
    <v>82</v>
  </rv>
  <rv s="17">
    <fb>53410</fb>
    <v>82</v>
  </rv>
  <rv s="17">
    <fb>32.44</fb>
    <v>85</v>
  </rv>
  <rv s="17">
    <fb>30.595600000000001</fb>
    <v>86</v>
  </rv>
  <rv s="17">
    <fb>741.01</fb>
    <v>79</v>
  </rv>
  <rv s="17">
    <fb>41.768099999999997</fb>
    <v>88</v>
  </rv>
  <rv s="17">
    <fb>13083.884400000001</fb>
    <v>82</v>
  </rv>
  <rv s="17">
    <fb>30.78</fb>
    <v>78</v>
  </rv>
  <rv s="17">
    <fb>77.69</fb>
    <v>78</v>
  </rv>
  <rv s="17">
    <fb>77.099999999999994</fb>
    <v>88</v>
  </rv>
  <rv s="17">
    <fb>32.75</fb>
    <v>88</v>
  </rv>
  <rv s="17">
    <fb>429.64510000000001</fb>
    <v>89</v>
  </rv>
  <rv s="17">
    <fb>325.16059999999999</fb>
    <v>82</v>
  </rv>
  <rv s="17">
    <fb>1.4520999999999999</fb>
    <v>83</v>
  </rv>
  <rv s="17">
    <fb>3.7833000000000001</fb>
    <v>83</v>
  </rv>
  <rv s="17">
    <fb>47700</fb>
    <v>90</v>
  </rv>
  <rv s="17">
    <fb>105.65</fb>
    <v>84</v>
  </rv>
  <rv s="17">
    <fb>2720.1460000000002</fb>
    <v>90</v>
  </rv>
  <rv s="17">
    <fb>89.906499999999994</fb>
    <v>78</v>
  </rv>
  <rv s="17">
    <fb>3.4998999999999998</fb>
    <v>83</v>
  </rv>
  <rv s="17">
    <fb>101.33</fb>
    <v>78</v>
  </rv>
  <rv s="17">
    <fb>56.19</fb>
    <v>78</v>
  </rv>
  <rv s="17">
    <fb>2437</fb>
    <v>82</v>
  </rv>
  <rv s="17">
    <fb>44.97</fb>
    <v>78</v>
  </rv>
  <rv s="17">
    <fb>9.76</fb>
    <v>83</v>
  </rv>
  <rv s="17">
    <fb>217.2176</fb>
    <v>84</v>
  </rv>
  <rv s="17">
    <fb>60.65</fb>
    <v>78</v>
  </rv>
  <rv s="17">
    <fb>51.89</fb>
    <v>87</v>
  </rv>
  <rv s="17">
    <fb>6.9558999999999997</fb>
    <v>86</v>
  </rv>
  <rv s="17">
    <fb>17.309999999999999</fb>
    <v>78</v>
  </rv>
  <rv s="17">
    <fb>2540</fb>
    <v>91</v>
  </rv>
  <rv s="17">
    <fb>78200</fb>
    <v>91</v>
  </rv>
  <rv s="17">
    <fb>5.4187000000000003</fb>
    <v>83</v>
  </rv>
  <rv s="17">
    <fb>162.30000000000001</fb>
    <v>78</v>
  </rv>
  <rv s="17">
    <fb>124.85</fb>
    <v>87</v>
  </rv>
  <rv s="17">
    <fb>48.13</fb>
    <v>78</v>
  </rv>
  <rv s="17">
    <fb>38.58</fb>
    <v>78</v>
  </rv>
  <rv s="17">
    <fb>583.68709999999999</fb>
    <v>82</v>
  </rv>
  <rv s="17">
    <fb>5989</fb>
    <v>92</v>
  </rv>
  <rv s="17">
    <fb>3.2130000000000001</fb>
    <v>80</v>
  </rv>
  <rv s="17">
    <fb>18</fb>
    <v>84</v>
  </rv>
  <rv s="17">
    <fb>121.03</fb>
    <v>78</v>
  </rv>
  <rv s="17">
    <fb>29.07</fb>
    <v>78</v>
  </rv>
  <rv s="17">
    <fb>86.100300000000004</fb>
    <v>84</v>
  </rv>
  <rv s="17">
    <fb>194.36680000000001</fb>
    <v>84</v>
  </rv>
  <rv s="17">
    <fb>30.22</fb>
    <v>78</v>
  </rv>
  <rv s="17">
    <fb>5869.15</fb>
    <v>84</v>
  </rv>
  <rv s="17">
    <fb>43.27</fb>
    <v>78</v>
  </rv>
  <rv s="17">
    <fb>18.420000000000002</fb>
    <v>87</v>
  </rv>
  <rv s="17">
    <fb>394</fb>
    <v>81</v>
  </rv>
  <rv s="17">
    <fb>80.91</fb>
    <v>78</v>
  </rv>
  <rv s="17">
    <fb>25900</fb>
    <v>91</v>
  </rv>
  <rv s="17">
    <fb>284000</fb>
    <v>91</v>
  </rv>
  <rv s="17">
    <fb>42000</fb>
    <v>91</v>
  </rv>
  <rv s="17">
    <fb>11.57</fb>
    <v>81</v>
  </rv>
  <rv s="17">
    <fb>362.9</fb>
    <v>84</v>
  </rv>
  <rv s="17">
    <fb>61.9</fb>
    <v>84</v>
  </rv>
  <rv s="17">
    <fb>28.803000000000001</fb>
    <v>81</v>
  </rv>
  <rv s="17">
    <fb>49.865000000000002</fb>
    <v>81</v>
  </rv>
  <rv s="17">
    <fb>51.05</fb>
    <v>78</v>
  </rv>
  <rv s="17">
    <fb>42795</fb>
    <v>77</v>
  </rv>
  <rv s="17">
    <fb>121.9</fb>
    <v>93</v>
  </rv>
  <rv s="17">
    <fb>372.9203</fb>
    <v>82</v>
  </rv>
  <rv s="17">
    <fb>24.220400000000001</fb>
    <v>83</v>
  </rv>
  <rv s="17">
    <fb>596</fb>
    <v>82</v>
  </rv>
  <rv s="17">
    <fb>840.5</fb>
    <v>82</v>
  </rv>
  <rv s="17">
    <fb>33.04</fb>
    <v>78</v>
  </rv>
  <rv s="17">
    <fb>15.69</fb>
    <v>78</v>
  </rv>
  <rv s="17">
    <fb>76.043300000000002</fb>
    <v>84</v>
  </rv>
  <rv s="17">
    <fb>39.700000000000003</fb>
    <v>78</v>
  </rv>
  <rv s="17">
    <fb>0.3911</fb>
    <v>81</v>
  </rv>
  <rv s="17">
    <fb>43678</fb>
    <v>77</v>
  </rv>
  <rv s="17">
    <fb>25.67</fb>
    <v>78</v>
  </rv>
  <rv s="17">
    <fb>1.23</fb>
    <v>81</v>
  </rv>
  <rv s="17">
    <fb>27.2</fb>
    <v>84</v>
  </rv>
  <rv s="17">
    <fb>14.17</fb>
    <v>78</v>
  </rv>
  <rv s="17">
    <fb>9.8092000000000006</fb>
    <v>78</v>
  </rv>
  <rv s="17">
    <fb>177.65</fb>
    <v>84</v>
  </rv>
  <rv s="17">
    <fb>15.12</fb>
    <v>80</v>
  </rv>
  <rv s="17">
    <fb>1.7732000000000001</fb>
    <v>80</v>
  </rv>
  <rv s="17">
    <fb>30.29</fb>
    <v>78</v>
  </rv>
  <rv s="17">
    <fb>1220000</fb>
    <v>91</v>
  </rv>
  <rv s="17">
    <fb>57.2667</fb>
    <v>94</v>
  </rv>
  <rv s="17">
    <fb>10.958299999999999</fb>
    <v>94</v>
  </rv>
  <rv s="17">
    <fb>130.15</fb>
    <v>84</v>
  </rv>
  <rv s="17">
    <fb>36.3932</fb>
    <v>95</v>
  </rv>
  <rv s="17">
    <fb>18.27</fb>
    <v>78</v>
  </rv>
  <rv s="17">
    <fb>14.28</fb>
    <v>78</v>
  </rv>
  <rv s="17">
    <fb>299.82</fb>
    <v>79</v>
  </rv>
  <rv s="17">
    <fb>14.603199999999999</fb>
    <v>80</v>
  </rv>
  <rv s="17">
    <fb>52.17</fb>
    <v>81</v>
  </rv>
  <rv s="17">
    <fb>52.42</fb>
    <v>78</v>
  </rv>
  <rv s="17">
    <fb>37.43</fb>
    <v>78</v>
  </rv>
  <rv s="17">
    <fb>41.2</fb>
    <v>78</v>
  </rv>
  <rv s="17">
    <fb>50.66</fb>
    <v>78</v>
  </rv>
  <rv s="17">
    <fb>875.9</fb>
    <v>82</v>
  </rv>
  <rv s="17">
    <fb>4.32</fb>
    <v>83</v>
  </rv>
  <rv s="17">
    <fb>414.2</fb>
    <v>82</v>
  </rv>
  <rv s="17">
    <fb>11.5953</fb>
    <v>84</v>
  </rv>
  <rv s="17">
    <fb>130.70009999999999</fb>
    <v>84</v>
  </rv>
  <rv s="17">
    <fb>125.49</fb>
    <v>78</v>
  </rv>
  <rv s="17">
    <fb>23.7562</fb>
    <v>78</v>
  </rv>
  <rv s="17">
    <fb>37.876600000000003</fb>
    <v>78</v>
  </rv>
  <rv s="17">
    <fb>2.06</fb>
    <v>85</v>
  </rv>
  <rv s="17">
    <fb>25.72</fb>
    <v>85</v>
  </rv>
  <rv s="17">
    <fb>28.96</fb>
    <v>78</v>
  </rv>
  <rv s="17">
    <fb>10.88</fb>
    <v>86</v>
  </rv>
  <rv s="17">
    <fb>50.125</fb>
    <v>84</v>
  </rv>
  <rv s="17">
    <fb>86.53</fb>
    <v>87</v>
  </rv>
  <rv s="17">
    <fb>4.37</fb>
    <v>83</v>
  </rv>
  <rv s="17">
    <fb>2.5129999999999999</fb>
    <v>83</v>
  </rv>
  <rv s="17">
    <fb>20.2</fb>
    <v>83</v>
  </rv>
  <rv s="17">
    <fb>58.5</fb>
    <v>83</v>
  </rv>
  <rv s="17">
    <fb>288.75</fb>
    <v>84</v>
  </rv>
  <rv s="17">
    <fb>35.53</fb>
    <v>78</v>
  </rv>
  <rv s="17">
    <fb>21.64</fb>
    <v>78</v>
  </rv>
  <rv s="17">
    <fb>2.83</fb>
    <v>83</v>
  </rv>
  <rv s="17">
    <fb>63.209600000000002</fb>
    <v>78</v>
  </rv>
  <rv s="17">
    <fb>71.22</fb>
    <v>78</v>
  </rv>
  <rv s="17">
    <fb>44409</fb>
    <v>77</v>
  </rv>
  <rv s="17">
    <fb>19.78</fb>
    <v>78</v>
  </rv>
  <rv s="17">
    <fb>60.91</fb>
    <v>78</v>
  </rv>
  <rv s="17">
    <fb>4617</fb>
    <v>82</v>
  </rv>
  <rv s="17">
    <fb>53420</fb>
    <v>82</v>
  </rv>
  <rv s="17">
    <fb>34.409999999999997</fb>
    <v>85</v>
  </rv>
  <rv s="17">
    <fb>23.195799999999998</fb>
    <v>86</v>
  </rv>
  <rv s="17">
    <fb>740</fb>
    <v>79</v>
  </rv>
  <rv s="17">
    <fb>12807.606</fb>
    <v>82</v>
  </rv>
  <rv s="17">
    <fb>34.03</fb>
    <v>78</v>
  </rv>
  <rv s="17">
    <fb>77.73</fb>
    <v>78</v>
  </rv>
  <rv s="17">
    <fb>73.599999999999994</fb>
    <v>88</v>
  </rv>
  <rv s="17">
    <fb>34</fb>
    <v>88</v>
  </rv>
  <rv s="17">
    <fb>429.24770000000001</fb>
    <v>89</v>
  </rv>
  <rv s="17">
    <fb>305.01089999999999</fb>
    <v>82</v>
  </rv>
  <rv s="17">
    <fb>1.3924000000000001</fb>
    <v>83</v>
  </rv>
  <rv s="17">
    <fb>3.8083</fb>
    <v>83</v>
  </rv>
  <rv s="17">
    <fb>131.9</fb>
    <v>84</v>
  </rv>
  <rv s="17">
    <fb>2740.0010000000002</fb>
    <v>90</v>
  </rv>
  <rv s="17">
    <fb>88.307100000000005</fb>
    <v>78</v>
  </rv>
  <rv s="17">
    <fb>3.3494000000000002</fb>
    <v>83</v>
  </rv>
  <rv s="17">
    <fb>102.26</fb>
    <v>78</v>
  </rv>
  <rv s="17">
    <fb>55.47</fb>
    <v>78</v>
  </rv>
  <rv s="17">
    <fb>2423</fb>
    <v>82</v>
  </rv>
  <rv s="17">
    <fb>46.55</fb>
    <v>78</v>
  </rv>
  <rv s="17">
    <fb>10.1</fb>
    <v>83</v>
  </rv>
  <rv s="17">
    <fb>233.92410000000001</fb>
    <v>84</v>
  </rv>
  <rv s="17">
    <fb>63.5</fb>
    <v>78</v>
  </rv>
  <rv s="17">
    <fb>45.23</fb>
    <v>87</v>
  </rv>
  <rv s="17">
    <fb>7.1970000000000001</fb>
    <v>86</v>
  </rv>
  <rv s="17">
    <fb>17.170000000000002</fb>
    <v>78</v>
  </rv>
  <rv s="17">
    <fb>2345</fb>
    <v>91</v>
  </rv>
  <rv s="17">
    <fb>80000</fb>
    <v>91</v>
  </rv>
  <rv s="17">
    <fb>4.7561</fb>
    <v>83</v>
  </rv>
  <rv s="17">
    <fb>163.24</fb>
    <v>78</v>
  </rv>
  <rv s="17">
    <fb>126.3</fb>
    <v>87</v>
  </rv>
  <rv s="17">
    <fb>42.59</fb>
    <v>78</v>
  </rv>
  <rv s="17">
    <fb>39.229999999999997</fb>
    <v>78</v>
  </rv>
  <rv s="17">
    <fb>664.98350000000005</fb>
    <v>82</v>
  </rv>
  <rv s="17">
    <fb>5865</fb>
    <v>92</v>
  </rv>
  <rv s="17">
    <fb>2.8936000000000002</fb>
    <v>80</v>
  </rv>
  <rv s="17">
    <fb>19.100000000000001</fb>
    <v>84</v>
  </rv>
  <rv s="17">
    <fb>123.38</fb>
    <v>78</v>
  </rv>
  <rv s="17">
    <fb>31.8</fb>
    <v>78</v>
  </rv>
  <rv s="17">
    <fb>91.845399999999998</fb>
    <v>84</v>
  </rv>
  <rv s="17">
    <fb>212.46680000000001</fb>
    <v>84</v>
  </rv>
  <rv s="17">
    <fb>30.79</fb>
    <v>78</v>
  </rv>
  <rv s="17">
    <fb>6489.55</fb>
    <v>84</v>
  </rv>
  <rv s="17">
    <fb>45.48</fb>
    <v>78</v>
  </rv>
  <rv s="17">
    <fb>18.940000000000001</fb>
    <v>87</v>
  </rv>
  <rv s="17">
    <fb>414.29</fb>
    <v>81</v>
  </rv>
  <rv s="17">
    <fb>81.87</fb>
    <v>78</v>
  </rv>
  <rv s="17">
    <fb>27.03</fb>
    <v>78</v>
  </rv>
  <rv s="17">
    <fb>25500</fb>
    <v>91</v>
  </rv>
  <rv s="17">
    <fb>296000</fb>
    <v>91</v>
  </rv>
  <rv s="17">
    <fb>38700</fb>
    <v>91</v>
  </rv>
  <rv s="17">
    <fb>11.96</fb>
    <v>81</v>
  </rv>
  <rv s="17">
    <fb>433.65</fb>
    <v>84</v>
  </rv>
  <rv s="17">
    <fb>70.650000000000006</fb>
    <v>84</v>
  </rv>
  <rv s="17">
    <fb>29.25</fb>
    <v>81</v>
  </rv>
  <rv s="17">
    <fb>55.88</fb>
    <v>78</v>
  </rv>
  <rv s="17">
    <fb>119.2</fb>
    <v>93</v>
  </rv>
  <rv s="17">
    <fb>340.9325</fb>
    <v>82</v>
  </rv>
  <rv s="17">
    <fb>616.79999999999995</fb>
    <v>82</v>
  </rv>
  <rv s="17">
    <fb>858.7</fb>
    <v>82</v>
  </rv>
  <rv s="17">
    <fb>34.96</fb>
    <v>78</v>
  </rv>
  <rv s="17">
    <fb>16.28</fb>
    <v>78</v>
  </rv>
  <rv s="17">
    <fb>85.15</fb>
    <v>84</v>
  </rv>
  <rv s="17">
    <fb>39.29</fb>
    <v>78</v>
  </rv>
  <rv s="17">
    <fb>0.44259999999999999</fb>
    <v>81</v>
  </rv>
  <rv s="17">
    <fb>43709</fb>
    <v>77</v>
  </rv>
  <rv s="17">
    <fb>24.74</fb>
    <v>78</v>
  </rv>
  <rv s="17">
    <fb>1.1200000000000001</fb>
    <v>81</v>
  </rv>
  <rv s="17">
    <fb>13.83</fb>
    <v>78</v>
  </rv>
  <rv s="17">
    <fb>10.8188</fb>
    <v>78</v>
  </rv>
  <rv s="17">
    <fb>188.55</fb>
    <v>84</v>
  </rv>
  <rv s="17">
    <fb>15.53</fb>
    <v>80</v>
  </rv>
  <rv s="17">
    <fb>1.5568</fb>
    <v>80</v>
  </rv>
  <rv s="17">
    <fb>30.36</fb>
    <v>78</v>
  </rv>
  <rv s="17">
    <fb>1180000</fb>
    <v>91</v>
  </rv>
  <rv s="17">
    <fb>56</fb>
    <v>94</v>
  </rv>
  <rv s="17">
    <fb>10.533300000000001</fb>
    <v>94</v>
  </rv>
  <rv s="17">
    <fb>128</fb>
    <v>84</v>
  </rv>
  <rv s="17">
    <fb>35.708399999999997</fb>
    <v>95</v>
  </rv>
  <rv s="17">
    <fb>17.559999999999999</fb>
    <v>78</v>
  </rv>
  <rv s="17">
    <fb>14.45</fb>
    <v>78</v>
  </rv>
  <rv s="17">
    <fb>309.06</fb>
    <v>79</v>
  </rv>
  <rv s="17">
    <fb>15.1707</fb>
    <v>80</v>
  </rv>
  <rv s="17">
    <fb>49.497999999999998</fb>
    <v>81</v>
  </rv>
  <rv s="17">
    <fb>51.76</fb>
    <v>78</v>
  </rv>
  <rv s="17">
    <fb>40.11</fb>
    <v>78</v>
  </rv>
  <rv s="17">
    <fb>41.31</fb>
    <v>78</v>
  </rv>
  <rv s="17">
    <fb>53.81</fb>
    <v>78</v>
  </rv>
  <rv s="17">
    <fb>868.8</fb>
    <v>82</v>
  </rv>
  <rv s="17">
    <fb>400</fb>
    <v>82</v>
  </rv>
  <rv s="17">
    <fb>12.2281</fb>
    <v>84</v>
  </rv>
  <rv s="17">
    <fb>120.3001</fb>
    <v>84</v>
  </rv>
  <rv s="17">
    <fb>129.02000000000001</fb>
    <v>78</v>
  </rv>
  <rv s="17">
    <fb>24.893899999999999</fb>
    <v>78</v>
  </rv>
  <rv s="17">
    <fb>40.245800000000003</fb>
    <v>78</v>
  </rv>
  <rv s="17">
    <fb>1.99</fb>
    <v>85</v>
  </rv>
  <rv s="17">
    <fb>24.62</fb>
    <v>85</v>
  </rv>
  <rv s="17">
    <fb>29.77</fb>
    <v>78</v>
  </rv>
  <rv s="17">
    <fb>12.61</fb>
    <v>86</v>
  </rv>
  <rv s="17">
    <fb>45.49</fb>
    <v>84</v>
  </rv>
  <rv s="17">
    <fb>90.32</fb>
    <v>87</v>
  </rv>
  <rv s="17">
    <fb>4.1900000000000004</fb>
    <v>83</v>
  </rv>
  <rv s="17">
    <fb>2.6063999999999998</fb>
    <v>83</v>
  </rv>
  <rv s="17">
    <fb>19.5</fb>
    <v>83</v>
  </rv>
  <rv s="17">
    <fb>17.944199999999999</fb>
    <v>83</v>
  </rv>
  <rv s="17">
    <fb>3.27</fb>
    <v>83</v>
  </rv>
  <rv s="17">
    <fb>291.85000000000002</fb>
    <v>84</v>
  </rv>
  <rv s="17">
    <fb>37.950000000000003</fb>
    <v>78</v>
  </rv>
  <rv s="17">
    <fb>18.43</fb>
    <v>78</v>
  </rv>
  <rv s="17">
    <fb>2.89</fb>
    <v>83</v>
  </rv>
  <rv s="17">
    <fb>66.485399999999998</fb>
    <v>78</v>
  </rv>
  <rv s="17">
    <fb>74.489999999999995</fb>
    <v>78</v>
  </rv>
  <rv s="17">
    <fb>44440</fb>
    <v>77</v>
  </rv>
  <rv s="17">
    <fb>20.3</fb>
    <v>78</v>
  </rv>
  <rv s="17">
    <fb>59.05</fb>
    <v>78</v>
  </rv>
  <rv s="17">
    <fb>3871</fb>
    <v>82</v>
  </rv>
  <rv s="17">
    <fb>49950</fb>
    <v>82</v>
  </rv>
  <rv s="17">
    <fb>33.9</fb>
    <v>85</v>
  </rv>
  <rv s="17">
    <fb>17.503499999999999</fb>
    <v>86</v>
  </rv>
  <rv s="17">
    <fb>716.7</fb>
    <v>79</v>
  </rv>
  <rv s="17">
    <fb>39.795699999999997</fb>
    <v>88</v>
  </rv>
  <rv s="17">
    <fb>13116.8182</fb>
    <v>82</v>
  </rv>
  <rv s="17">
    <fb>33.75</fb>
    <v>78</v>
  </rv>
  <rv s="17">
    <fb>75.7</fb>
    <v>78</v>
  </rv>
  <rv s="17">
    <fb>73</fb>
    <v>88</v>
  </rv>
  <rv s="17">
    <fb>31.55</fb>
    <v>88</v>
  </rv>
  <rv s="17">
    <fb>441.06920000000002</fb>
    <v>89</v>
  </rv>
  <rv s="17">
    <fb>314.59190000000001</fb>
    <v>82</v>
  </rv>
  <rv s="17">
    <fb>3.7250000000000001</fb>
    <v>83</v>
  </rv>
  <rv s="17">
    <fb>56500</fb>
    <v>90</v>
  </rv>
  <rv s="17">
    <fb>132</fb>
    <v>84</v>
  </rv>
  <rv s="17">
    <fb>2775.7402000000002</fb>
    <v>90</v>
  </rv>
  <rv s="17">
    <fb>88.440399999999997</fb>
    <v>78</v>
  </rv>
  <rv s="17">
    <fb>3.4529000000000001</fb>
    <v>83</v>
  </rv>
  <rv s="17">
    <fb>103</fb>
    <v>78</v>
  </rv>
  <rv s="17">
    <fb>56.14</fb>
    <v>78</v>
  </rv>
  <rv s="17">
    <fb>2557</fb>
    <v>82</v>
  </rv>
  <rv s="17">
    <fb>48.8</fb>
    <v>78</v>
  </rv>
  <rv s="17">
    <fb>10.220000000000001</fb>
    <v>83</v>
  </rv>
  <rv s="17">
    <fb>225.9024</fb>
    <v>84</v>
  </rv>
  <rv s="17">
    <fb>57.7</fb>
    <v>78</v>
  </rv>
  <rv s="17">
    <fb>42.3</fb>
    <v>87</v>
  </rv>
  <rv s="17">
    <fb>7.1414</fb>
    <v>86</v>
  </rv>
  <rv s="17">
    <fb>19.14</fb>
    <v>78</v>
  </rv>
  <rv s="17">
    <fb>2275</fb>
    <v>91</v>
  </rv>
  <rv s="17">
    <fb>82800</fb>
    <v>91</v>
  </rv>
  <rv s="17">
    <fb>4.9013</fb>
    <v>83</v>
  </rv>
  <rv s="17">
    <fb>164.14</fb>
    <v>78</v>
  </rv>
  <rv s="17">
    <fb>123.31</fb>
    <v>87</v>
  </rv>
  <rv s="17">
    <fb>43.64</fb>
    <v>78</v>
  </rv>
  <rv s="17">
    <fb>38.22</fb>
    <v>78</v>
  </rv>
  <rv s="17">
    <fb>639.74440000000004</fb>
    <v>82</v>
  </rv>
  <rv s="17">
    <fb>6405</fb>
    <v>92</v>
  </rv>
  <rv s="17">
    <fb>3.0194000000000001</fb>
    <v>80</v>
  </rv>
  <rv s="17">
    <fb>19</fb>
    <v>84</v>
  </rv>
  <rv s="17">
    <fb>121.51</fb>
    <v>78</v>
  </rv>
  <rv s="17">
    <fb>32.72</fb>
    <v>78</v>
  </rv>
  <rv s="17">
    <fb>89.126099999999994</fb>
    <v>84</v>
  </rv>
  <rv s="17">
    <fb>217.20009999999999</fb>
    <v>84</v>
  </rv>
  <rv s="17">
    <fb>29.3</fb>
    <v>78</v>
  </rv>
  <rv s="17">
    <fb>5822</fb>
    <v>84</v>
  </rv>
  <rv s="17">
    <fb>42.49</fb>
    <v>78</v>
  </rv>
  <rv s="17">
    <fb>20.72</fb>
    <v>87</v>
  </rv>
  <rv s="17">
    <fb>378.22</fb>
    <v>81</v>
  </rv>
  <rv s="17">
    <fb>85.43</fb>
    <v>78</v>
  </rv>
  <rv s="17">
    <fb>27.68</fb>
    <v>78</v>
  </rv>
  <rv s="17">
    <fb>25400</fb>
    <v>91</v>
  </rv>
  <rv s="17">
    <fb>307500</fb>
    <v>91</v>
  </rv>
  <rv s="17">
    <fb>36250</fb>
    <v>91</v>
  </rv>
  <rv s="17">
    <fb>10.87</fb>
    <v>81</v>
  </rv>
  <rv s="17">
    <fb>508.6</fb>
    <v>84</v>
  </rv>
  <rv s="17">
    <fb>68.45</fb>
    <v>84</v>
  </rv>
  <rv s="17">
    <fb>27.298999999999999</fb>
    <v>81</v>
  </rv>
  <rv s="17">
    <fb>47.49</fb>
    <v>81</v>
  </rv>
  <rv s="17">
    <fb>55.41</fb>
    <v>78</v>
  </rv>
  <rv s="17">
    <fb>107</fb>
    <v>93</v>
  </rv>
  <rv s="17">
    <fb>275.41840000000002</fb>
    <v>82</v>
  </rv>
  <rv s="17">
    <fb>21.976900000000001</fb>
    <v>83</v>
  </rv>
  <rv s="17">
    <fb>601.79999999999995</fb>
    <v>82</v>
  </rv>
  <rv s="17">
    <fb>900.8</fb>
    <v>82</v>
  </rv>
  <rv s="17">
    <fb>38.6</fb>
    <v>78</v>
  </rv>
  <rv s="17">
    <fb>16.989999999999998</fb>
    <v>78</v>
  </rv>
  <rv s="17">
    <fb>78.099999999999994</fb>
    <v>84</v>
  </rv>
  <rv s="17">
    <fb>40.9</fb>
    <v>78</v>
  </rv>
  <rv s="17">
    <fb>0.42920000000000003</fb>
    <v>81</v>
  </rv>
  <rv s="17">
    <fb>43739</fb>
    <v>77</v>
  </rv>
  <rv s="17">
    <fb>22.31</fb>
    <v>78</v>
  </rv>
  <rv s="17">
    <fb>1.0135000000000001</fb>
    <v>81</v>
  </rv>
  <rv s="17">
    <fb>13.22</fb>
    <v>78</v>
  </rv>
  <rv s="17">
    <fb>10.6982</fb>
    <v>78</v>
  </rv>
  <rv s="17">
    <fb>185.35</fb>
    <v>84</v>
  </rv>
  <rv s="17">
    <fb>48.48</fb>
    <v>78</v>
  </rv>
  <rv s="17">
    <fb>14.81</fb>
    <v>80</v>
  </rv>
  <rv s="17">
    <fb>1.3734</fb>
    <v>80</v>
  </rv>
  <rv s="17">
    <fb>31.87</fb>
    <v>78</v>
  </rv>
  <rv s="17">
    <fb>1190000</fb>
    <v>91</v>
  </rv>
  <rv s="17">
    <fb>56.666699999999999</fb>
    <v>94</v>
  </rv>
  <rv s="17">
    <fb>10.9833</fb>
    <v>94</v>
  </rv>
  <rv s="17">
    <fb>132.25</fb>
    <v>84</v>
  </rv>
  <rv s="17">
    <fb>35.219200000000001</fb>
    <v>95</v>
  </rv>
  <rv s="17">
    <fb>18.61</fb>
    <v>78</v>
  </rv>
  <rv s="17">
    <fb>14.1</fb>
    <v>78</v>
  </rv>
  <rv s="17">
    <fb>289.24</fb>
    <v>79</v>
  </rv>
  <rv s="17">
    <fb>52.433</fb>
    <v>81</v>
  </rv>
  <rv s="17">
    <fb>49.67</fb>
    <v>78</v>
  </rv>
  <rv s="17">
    <fb>41.56</fb>
    <v>78</v>
  </rv>
  <rv s="17">
    <fb>39.35</fb>
    <v>78</v>
  </rv>
  <rv s="17">
    <fb>53.35</fb>
    <v>78</v>
  </rv>
  <rv s="17">
    <fb>886.4</fb>
    <v>82</v>
  </rv>
  <rv s="17">
    <fb>423.1</fb>
    <v>82</v>
  </rv>
  <rv s="17">
    <fb>16.238199999999999</fb>
    <v>84</v>
  </rv>
  <rv s="17">
    <fb>161.4667</fb>
    <v>84</v>
  </rv>
  <rv s="17">
    <fb>135.25</fb>
    <v>78</v>
  </rv>
  <rv s="17">
    <fb>23.1265</fb>
    <v>78</v>
  </rv>
  <rv s="17">
    <fb>40.147100000000002</fb>
    <v>78</v>
  </rv>
  <rv s="17">
    <fb>2.1800000000000002</fb>
    <v>85</v>
  </rv>
  <rv s="17">
    <fb>25.9</fb>
    <v>85</v>
  </rv>
  <rv s="17">
    <fb>29.79</fb>
    <v>78</v>
  </rv>
  <rv s="17">
    <fb>9.68</fb>
    <v>86</v>
  </rv>
  <rv s="17">
    <fb>57.744999999999997</fb>
    <v>84</v>
  </rv>
  <rv s="17">
    <fb>89.24</fb>
    <v>87</v>
  </rv>
  <rv s="17">
    <fb>4.42</fb>
    <v>83</v>
  </rv>
  <rv s="17">
    <fb>2.5596999999999999</fb>
    <v>83</v>
  </rv>
  <rv s="17">
    <fb>20.350000000000001</fb>
    <v>83</v>
  </rv>
  <rv s="17">
    <fb>18.157800000000002</fb>
    <v>83</v>
  </rv>
  <rv s="17">
    <fb>63.8</fb>
    <v>83</v>
  </rv>
  <rv s="17">
    <fb>370.9</fb>
    <v>84</v>
  </rv>
  <rv s="17">
    <fb>34.22</fb>
    <v>78</v>
  </rv>
  <rv s="17">
    <fb>17.16</fb>
    <v>78</v>
  </rv>
  <rv s="17">
    <fb>3.01</fb>
    <v>83</v>
  </rv>
  <rv s="17">
    <fb>64.7667</fb>
    <v>78</v>
  </rv>
  <rv s="17">
    <fb>71.08</fb>
    <v>78</v>
  </rv>
  <rv s="17">
    <fb>44470</fb>
    <v>77</v>
  </rv>
  <rv s="17">
    <fb>20.77</fb>
    <v>78</v>
  </rv>
  <rv s="17">
    <fb>62.4</fb>
    <v>78</v>
  </rv>
  <rv s="17">
    <fb>3823</fb>
    <v>82</v>
  </rv>
  <rv s="17">
    <fb>50420</fb>
    <v>82</v>
  </rv>
  <rv s="17">
    <fb>34.03</fb>
    <v>85</v>
  </rv>
  <rv s="17">
    <fb>17.8246</fb>
    <v>86</v>
  </rv>
  <rv s="17">
    <fb>723.9</fb>
    <v>79</v>
  </rv>
  <rv s="17">
    <fb>39.911700000000003</fb>
    <v>88</v>
  </rv>
  <rv s="17">
    <fb>12667.637199999999</fb>
    <v>82</v>
  </rv>
  <rv s="17">
    <fb>33.82</fb>
    <v>78</v>
  </rv>
  <rv s="17">
    <fb>75.08</fb>
    <v>78</v>
  </rv>
  <rv s="17">
    <fb>71.900000000000006</fb>
    <v>88</v>
  </rv>
  <rv s="17">
    <fb>32.950000000000003</fb>
    <v>88</v>
  </rv>
  <rv s="17">
    <fb>431.63189999999997</fb>
    <v>89</v>
  </rv>
  <rv s="17">
    <fb>319.38240000000002</fb>
    <v>82</v>
  </rv>
  <rv s="17">
    <fb>1.3626</fb>
    <v>83</v>
  </rv>
  <rv s="17">
    <fb>3.65</fb>
    <v>83</v>
  </rv>
  <rv s="17">
    <fb>52050</fb>
    <v>90</v>
  </rv>
  <rv s="17">
    <fb>150.75</fb>
    <v>84</v>
  </rv>
  <rv s="17">
    <fb>2736.03</fb>
    <v>90</v>
  </rv>
  <rv s="17">
    <fb>88.678399999999996</fb>
    <v>78</v>
  </rv>
  <rv s="17">
    <fb>3.3963999999999999</fb>
    <v>83</v>
  </rv>
  <rv s="17">
    <fb>99.83</fb>
    <v>78</v>
  </rv>
  <rv s="17">
    <fb>54.83</fb>
    <v>78</v>
  </rv>
  <rv s="17">
    <fb>2692</fb>
    <v>82</v>
  </rv>
  <rv s="17">
    <fb>49.23</fb>
    <v>78</v>
  </rv>
  <rv s="17">
    <fb>10.4</fb>
    <v>83</v>
  </rv>
  <rv s="17">
    <fb>226.56530000000001</fb>
    <v>84</v>
  </rv>
  <rv s="17">
    <fb>55.07</fb>
    <v>78</v>
  </rv>
  <rv s="17">
    <fb>47.06</fb>
    <v>87</v>
  </rv>
  <rv s="17">
    <fb>7.0259</fb>
    <v>86</v>
  </rv>
  <rv s="17">
    <fb>19.239999999999998</fb>
    <v>78</v>
  </rv>
  <rv s="17">
    <fb>2695</fb>
    <v>91</v>
  </rv>
  <rv s="17">
    <fb>83000</fb>
    <v>91</v>
  </rv>
  <rv s="17">
    <fb>4.9558</fb>
    <v>83</v>
  </rv>
  <rv s="17">
    <fb>163.65</fb>
    <v>78</v>
  </rv>
  <rv s="17">
    <fb>115.62</fb>
    <v>87</v>
  </rv>
  <rv s="17">
    <fb>41.68</fb>
    <v>78</v>
  </rv>
  <rv s="17">
    <fb>661.52980000000002</fb>
    <v>82</v>
  </rv>
  <rv s="17">
    <fb>6656</fb>
    <v>92</v>
  </rv>
  <rv s="17">
    <fb>2.8839000000000001</fb>
    <v>80</v>
  </rv>
  <rv s="17">
    <fb>24.8</fb>
    <v>84</v>
  </rv>
  <rv s="17">
    <fb>121.55</fb>
    <v>78</v>
  </rv>
  <rv s="17">
    <fb>35.64</fb>
    <v>78</v>
  </rv>
  <rv s="17">
    <fb>122.9457</fb>
    <v>84</v>
  </rv>
  <rv s="17">
    <fb>252.16679999999999</fb>
    <v>84</v>
  </rv>
  <rv s="17">
    <fb>28.58</fb>
    <v>78</v>
  </rv>
  <rv s="17">
    <fb>6464.3</fb>
    <v>84</v>
  </rv>
  <rv s="17">
    <fb>21.03</fb>
    <v>87</v>
  </rv>
  <rv s="17">
    <fb>375</fb>
    <v>81</v>
  </rv>
  <rv s="17">
    <fb>88.54</fb>
    <v>78</v>
  </rv>
  <rv s="17">
    <fb>28.46</fb>
    <v>78</v>
  </rv>
  <rv s="17">
    <fb>27200</fb>
    <v>91</v>
  </rv>
  <rv s="17">
    <fb>289000</fb>
    <v>91</v>
  </rv>
  <rv s="17">
    <fb>32200</fb>
    <v>91</v>
  </rv>
  <rv s="17">
    <fb>11.2</fb>
    <v>81</v>
  </rv>
  <rv s="17">
    <fb>690.8</fb>
    <v>84</v>
  </rv>
  <rv s="17">
    <fb>94.65</fb>
    <v>84</v>
  </rv>
  <rv s="17">
    <fb>29.364999999999998</fb>
    <v>81</v>
  </rv>
  <rv s="17">
    <fb>49.505000000000003</fb>
    <v>81</v>
  </rv>
  <rv s="17">
    <fb>56.29</fb>
    <v>78</v>
  </rv>
  <rv s="17">
    <fb>106</fb>
    <v>93</v>
  </rv>
  <rv s="17">
    <fb>300.92759999999998</fb>
    <v>82</v>
  </rv>
  <rv s="17">
    <fb>21.931100000000001</fb>
    <v>83</v>
  </rv>
  <rv s="17">
    <fb>618.5</fb>
    <v>82</v>
  </rv>
  <rv s="17">
    <fb>846</fb>
    <v>82</v>
  </rv>
  <rv s="17">
    <fb>38.53</fb>
    <v>78</v>
  </rv>
  <rv s="17">
    <fb>17.37</fb>
    <v>78</v>
  </rv>
  <rv s="17">
    <fb>103.8</fb>
    <v>84</v>
  </rv>
  <rv s="17">
    <fb>39.22</fb>
    <v>78</v>
  </rv>
  <rv s="17">
    <fb>0.44159999999999999</fb>
    <v>81</v>
  </rv>
  <rv s="17">
    <fb>43770</fb>
    <v>77</v>
  </rv>
  <rv s="17">
    <fb>19.84</fb>
    <v>78</v>
  </rv>
  <rv s="17">
    <fb>1.0125</fb>
    <v>81</v>
  </rv>
  <rv s="17">
    <fb>35.200000000000003</fb>
    <v>84</v>
  </rv>
  <rv s="17">
    <fb>12.75</fb>
    <v>78</v>
  </rv>
  <rv s="17">
    <fb>10.5023</fb>
    <v>78</v>
  </rv>
  <rv s="17">
    <fb>280.45</fb>
    <v>84</v>
  </rv>
  <rv s="17">
    <fb>45.52</fb>
    <v>78</v>
  </rv>
  <rv s="17">
    <fb>14.75</fb>
    <v>80</v>
  </rv>
  <rv s="17">
    <fb>1.3969</fb>
    <v>80</v>
  </rv>
  <rv s="17">
    <fb>30.76</fb>
    <v>78</v>
  </rv>
  <rv s="17">
    <fb>1248000</fb>
    <v>91</v>
  </rv>
  <rv s="17">
    <fb>57.53</fb>
    <v>94</v>
  </rv>
  <rv s="17">
    <fb>155.19999999999999</fb>
    <v>84</v>
  </rv>
  <rv s="17">
    <fb>35.8551</fb>
    <v>95</v>
  </rv>
  <rv s="17">
    <fb>19.100000000000001</fb>
    <v>78</v>
  </rv>
  <rv s="17">
    <fb>15.55</fb>
    <v>78</v>
  </rv>
  <rv s="17">
    <fb>286.72000000000003</fb>
    <v>79</v>
  </rv>
  <rv s="17">
    <fb>14.8918</fb>
    <v>80</v>
  </rv>
  <rv s="17">
    <fb>49.095999999999997</fb>
    <v>81</v>
  </rv>
  <rv s="17">
    <fb>41.94</fb>
    <v>78</v>
  </rv>
  <rv s="17">
    <fb>40.880000000000003</fb>
    <v>78</v>
  </rv>
  <rv s="17">
    <fb>55.77</fb>
    <v>78</v>
  </rv>
  <rv s="17">
    <fb>884.8</fb>
    <v>82</v>
  </rv>
  <rv s="17">
    <fb>4.38</fb>
    <v>83</v>
  </rv>
  <rv s="17">
    <fb>432.9</fb>
    <v>82</v>
  </rv>
  <rv s="17">
    <fb>21.729099999999999</fb>
    <v>84</v>
  </rv>
  <rv s="17">
    <fb>166.86680000000001</fb>
    <v>84</v>
  </rv>
  <rv s="17">
    <fb>127.23</fb>
    <v>78</v>
  </rv>
  <rv s="17">
    <fb>23.226700000000001</fb>
    <v>78</v>
  </rv>
  <rv s="17">
    <fb>45.319699999999997</fb>
    <v>78</v>
  </rv>
  <rv s="17">
    <fb>2.1</fb>
    <v>85</v>
  </rv>
  <rv s="17">
    <fb>26.37</fb>
    <v>85</v>
  </rv>
  <rv s="17">
    <fb>32.369999999999997</fb>
    <v>78</v>
  </rv>
  <rv s="17">
    <fb>10.5</fb>
    <v>86</v>
  </rv>
  <rv s="17">
    <fb>70.680000000000007</fb>
    <v>84</v>
  </rv>
  <rv s="17">
    <fb>91.11</fb>
    <v>87</v>
  </rv>
  <rv s="17">
    <fb>4.03</fb>
    <v>83</v>
  </rv>
  <rv s="17">
    <fb>2.8586999999999998</fb>
    <v>83</v>
  </rv>
  <rv s="17">
    <fb>22</fb>
    <v>83</v>
  </rv>
  <rv s="17">
    <fb>3.47</fb>
    <v>83</v>
  </rv>
  <rv s="17">
    <fb>63.6</fb>
    <v>83</v>
  </rv>
  <rv s="17">
    <fb>384.95</fb>
    <v>84</v>
  </rv>
  <rv s="17">
    <fb>33.9</fb>
    <v>78</v>
  </rv>
  <rv s="17">
    <fb>14.08</fb>
    <v>78</v>
  </rv>
  <rv s="17">
    <fb>3.03</fb>
    <v>83</v>
  </rv>
  <rv s="17">
    <fb>66.255700000000004</fb>
    <v>78</v>
  </rv>
  <rv s="17">
    <fb>74.19</fb>
    <v>78</v>
  </rv>
  <rv s="17">
    <fb>44501</fb>
    <v>77</v>
  </rv>
  <rv s="17">
    <fb>20.13</fb>
    <v>78</v>
  </rv>
  <rv s="17">
    <fb>61.5</fb>
    <v>78</v>
  </rv>
  <rv s="17">
    <fb>3807</fb>
    <v>82</v>
  </rv>
  <rv s="17">
    <fb>48840</fb>
    <v>82</v>
  </rv>
  <rv s="17">
    <fb>34.11</fb>
    <v>85</v>
  </rv>
  <rv s="17">
    <fb>17.539400000000001</fb>
    <v>86</v>
  </rv>
  <rv s="17">
    <fb>738</fb>
    <v>79</v>
  </rv>
  <rv s="17">
    <fb>37.823300000000003</fb>
    <v>88</v>
  </rv>
  <rv s="17">
    <fb>12670.3817</fb>
    <v>82</v>
  </rv>
  <rv s="17">
    <fb>34.72</fb>
    <v>78</v>
  </rv>
  <rv s="17">
    <fb>75.599999999999994</fb>
    <v>88</v>
  </rv>
  <rv s="17">
    <fb>33</fb>
    <v>88</v>
  </rv>
  <rv s="17">
    <fb>470.31479999999999</fb>
    <v>89</v>
  </rv>
  <rv s="17">
    <fb>321.55540000000002</fb>
    <v>82</v>
  </rv>
  <rv s="17">
    <fb>1.472</fb>
    <v>83</v>
  </rv>
  <rv s="17">
    <fb>168.75</fb>
    <v>84</v>
  </rv>
  <rv s="17">
    <fb>2672.4938000000002</fb>
    <v>90</v>
  </rv>
  <rv s="17">
    <fb>88.488</fb>
    <v>78</v>
  </rv>
  <rv s="17">
    <fb>4.3183999999999996</fb>
    <v>83</v>
  </rv>
  <rv s="17">
    <fb>94.59</fb>
    <v>78</v>
  </rv>
  <rv s="17">
    <fb>57.83</fb>
    <v>78</v>
  </rv>
  <rv s="17">
    <fb>2630</fb>
    <v>82</v>
  </rv>
  <rv s="17">
    <fb>52.63</fb>
    <v>78</v>
  </rv>
  <rv s="17">
    <fb>9.66</fb>
    <v>83</v>
  </rv>
  <rv s="17">
    <fb>215.494</fb>
    <v>84</v>
  </rv>
  <rv s="17">
    <fb>53.28</fb>
    <v>78</v>
  </rv>
  <rv s="17">
    <fb>46.88</fb>
    <v>87</v>
  </rv>
  <rv s="17">
    <fb>7.1196000000000002</fb>
    <v>86</v>
  </rv>
  <rv s="17">
    <fb>18.399999999999999</fb>
    <v>78</v>
  </rv>
  <rv s="17">
    <fb>2490</fb>
    <v>91</v>
  </rv>
  <rv s="17">
    <fb>89500</fb>
    <v>91</v>
  </rv>
  <rv s="17">
    <fb>5.6273999999999997</fb>
    <v>83</v>
  </rv>
  <rv s="17">
    <fb>160.72999999999999</fb>
    <v>78</v>
  </rv>
  <rv s="17">
    <fb>118.75</fb>
    <v>87</v>
  </rv>
  <rv s="17">
    <fb>43.66</fb>
    <v>78</v>
  </rv>
  <rv s="17">
    <fb>625.22090000000003</fb>
    <v>82</v>
  </rv>
  <rv s="17">
    <fb>6719</fb>
    <v>92</v>
  </rv>
  <rv s="17">
    <fb>2.5935999999999999</fb>
    <v>80</v>
  </rv>
  <rv s="17">
    <fb>26.4</fb>
    <v>84</v>
  </rv>
  <rv s="17">
    <fb>119.63</fb>
    <v>78</v>
  </rv>
  <rv s="17">
    <fb>37.200000000000003</fb>
    <v>78</v>
  </rv>
  <rv s="17">
    <fb>119.65179999999999</fb>
    <v>84</v>
  </rv>
  <rv s="17">
    <fb>282.46679999999998</fb>
    <v>84</v>
  </rv>
  <rv s="17">
    <fb>7161.75</fb>
    <v>84</v>
  </rv>
  <rv s="17">
    <fb>21.91</fb>
    <v>87</v>
  </rv>
  <rv s="17">
    <fb>377</fb>
    <v>81</v>
  </rv>
  <rv s="17">
    <fb>84.31</fb>
    <v>78</v>
  </rv>
  <rv s="17">
    <fb>29.33</fb>
    <v>78</v>
  </rv>
  <rv s="17">
    <fb>27050</fb>
    <v>91</v>
  </rv>
  <rv s="17">
    <fb>304000</fb>
    <v>91</v>
  </rv>
  <rv s="17">
    <fb>36600</fb>
    <v>91</v>
  </rv>
  <rv s="17">
    <fb>10.811999999999999</fb>
    <v>81</v>
  </rv>
  <rv s="17">
    <fb>773.5</fb>
    <v>84</v>
  </rv>
  <rv s="17">
    <fb>108.35</fb>
    <v>84</v>
  </rv>
  <rv s="17">
    <fb>31.254999999999999</fb>
    <v>81</v>
  </rv>
  <rv s="17">
    <fb>48.505000000000003</fb>
    <v>81</v>
  </rv>
  <rv s="17">
    <fb>59.12</fb>
    <v>78</v>
  </rv>
  <rv s="17">
    <fb>101.4</fb>
    <v>93</v>
  </rv>
  <rv s="17">
    <fb>295.98770000000002</fb>
    <v>82</v>
  </rv>
  <rv s="17">
    <fb>21.610600000000002</fb>
    <v>83</v>
  </rv>
  <rv s="17">
    <fb>627.70000000000005</fb>
    <v>82</v>
  </rv>
  <rv s="17">
    <fb>828.9</fb>
    <v>82</v>
  </rv>
  <rv s="17">
    <fb>42.63</fb>
    <v>78</v>
  </rv>
  <rv s="17">
    <fb>17.010000000000002</fb>
    <v>78</v>
  </rv>
  <rv s="17">
    <fb>107.8</fb>
    <v>84</v>
  </rv>
  <rv s="17">
    <fb>38.29</fb>
    <v>78</v>
  </rv>
  <rv s="17">
    <fb>0.43780000000000002</fb>
    <v>81</v>
  </rv>
  <rv s="17">
    <fb>43800</fb>
    <v>77</v>
  </rv>
  <rv s="17">
    <fb>17.13</fb>
    <v>78</v>
  </rv>
  <rv s="17">
    <fb>1.042</fb>
    <v>81</v>
  </rv>
  <rv s="17">
    <fb>33.68</fb>
    <v>84</v>
  </rv>
  <rv s="17">
    <fb>13.23</fb>
    <v>78</v>
  </rv>
  <rv s="17">
    <fb>10.386799999999999</fb>
    <v>78</v>
  </rv>
  <rv s="17">
    <fb>292.35000000000002</fb>
    <v>84</v>
  </rv>
  <rv s="17">
    <fb>46.92</fb>
    <v>78</v>
  </rv>
  <rv s="17">
    <fb>1.3499000000000001</fb>
    <v>80</v>
  </rv>
  <rv s="17">
    <fb>32.229999999999997</fb>
    <v>78</v>
  </rv>
  <rv s="17">
    <fb>1207000</fb>
    <v>91</v>
  </rv>
  <rv s="17">
    <fb>52.2</fb>
    <v>94</v>
  </rv>
  <rv s="17">
    <fb>10.933299999999999</fb>
    <v>94</v>
  </rv>
  <rv s="17">
    <fb>180.6</fb>
    <v>84</v>
  </rv>
  <rv s="17">
    <fb>35.904000000000003</fb>
    <v>95</v>
  </rv>
  <rv s="17">
    <fb>17.75</fb>
    <v>78</v>
  </rv>
  <rv s="17">
    <fb>14.61</fb>
    <v>78</v>
  </rv>
  <rv s="17">
    <fb>285.77999999999997</fb>
    <v>79</v>
  </rv>
  <rv s="17">
    <fb>14.218400000000001</fb>
    <v>80</v>
  </rv>
  <rv s="17">
    <fb>43.45</fb>
    <v>81</v>
  </rv>
  <rv s="17">
    <fb>40.6</fb>
    <v>78</v>
  </rv>
  <rv s="17">
    <fb>38.450000000000003</fb>
    <v>78</v>
  </rv>
  <rv s="17">
    <fb>51.99</fb>
    <v>78</v>
  </rv>
  <rv s="17">
    <fb>849.9</fb>
    <v>82</v>
  </rv>
  <rv s="17">
    <fb>427.8</fb>
    <v>82</v>
  </rv>
  <rv s="17">
    <fb>17.8003</fb>
    <v>84</v>
  </rv>
  <rv s="17">
    <fb>152.23339999999999</fb>
    <v>84</v>
  </rv>
  <rv s="17">
    <fb>120.48</fb>
    <v>78</v>
  </rv>
  <rv s="17">
    <fb>22.210599999999999</fb>
    <v>78</v>
  </rv>
  <rv s="17">
    <fb>43.039400000000001</fb>
    <v>78</v>
  </rv>
  <rv s="17">
    <fb>2.0099999999999998</fb>
    <v>85</v>
  </rv>
  <rv s="17">
    <fb>26.51</fb>
    <v>85</v>
  </rv>
  <rv s="17">
    <fb>30.7</fb>
    <v>78</v>
  </rv>
  <rv s="17">
    <fb>10.89</fb>
    <v>86</v>
  </rv>
  <rv s="17">
    <fb>64.564999999999998</fb>
    <v>84</v>
  </rv>
  <rv s="17">
    <fb>88.66</fb>
    <v>87</v>
  </rv>
  <rv s="17">
    <fb>21.75</fb>
    <v>83</v>
  </rv>
  <rv s="17">
    <fb>19.653199999999998</fb>
    <v>83</v>
  </rv>
  <rv s="17">
    <fb>64.55</fb>
    <v>83</v>
  </rv>
  <rv s="17">
    <fb>367.7</fb>
    <v>84</v>
  </rv>
  <rv s="17">
    <fb>26.22</fb>
    <v>78</v>
  </rv>
  <rv s="17">
    <fb>15.98</fb>
    <v>78</v>
  </rv>
  <rv s="17">
    <fb>3.86</fb>
    <v>83</v>
  </rv>
  <rv s="17">
    <fb>62.809699999999999</fb>
    <v>78</v>
  </rv>
  <rv s="17">
    <fb>72.13</fb>
    <v>78</v>
  </rv>
  <rv s="17">
    <fb>44531</fb>
    <v>77</v>
  </rv>
  <rv s="17">
    <fb>62.74</fb>
    <v>78</v>
  </rv>
  <rv s="17">
    <fb>3774</fb>
    <v>82</v>
  </rv>
  <rv s="17">
    <fb>48620</fb>
    <v>82</v>
  </rv>
  <rv s="17">
    <fb>33.71</fb>
    <v>85</v>
  </rv>
  <rv s="17">
    <fb>15.400499999999999</fb>
    <v>86</v>
  </rv>
  <rv s="17">
    <fb>793.5</fb>
    <v>79</v>
  </rv>
  <rv s="17">
    <fb>40.259799999999998</fb>
    <v>88</v>
  </rv>
  <rv s="17">
    <fb>13310.762000000001</fb>
    <v>82</v>
  </rv>
  <rv s="17">
    <fb>31.21</fb>
    <v>78</v>
  </rv>
  <rv s="17">
    <fb>72.87</fb>
    <v>78</v>
  </rv>
  <rv s="17">
    <fb>73.3</fb>
    <v>88</v>
  </rv>
  <rv s="17">
    <fb>33.25</fb>
    <v>88</v>
  </rv>
  <rv s="17">
    <fb>492.1497</fb>
    <v>89</v>
  </rv>
  <rv s="17">
    <fb>355.63209999999998</fb>
    <v>82</v>
  </rv>
  <rv s="17">
    <fb>1.462</fb>
    <v>83</v>
  </rv>
  <rv s="17">
    <fb>3.9083000000000001</fb>
    <v>83</v>
  </rv>
  <rv s="17">
    <fb>54200</fb>
    <v>90</v>
  </rv>
  <rv s="17">
    <fb>154.25</fb>
    <v>84</v>
  </rv>
  <rv s="17">
    <fb>2767.7982000000002</fb>
    <v>90</v>
  </rv>
  <rv s="17">
    <fb>87.421800000000005</fb>
    <v>78</v>
  </rv>
  <rv s="17">
    <fb>5.3250999999999999</fb>
    <v>83</v>
  </rv>
  <rv s="17">
    <fb>90.92</fb>
    <v>78</v>
  </rv>
  <rv s="17">
    <fb>53.55</fb>
    <v>78</v>
  </rv>
  <rv s="17">
    <fb>2571</fb>
    <v>82</v>
  </rv>
  <rv s="17">
    <fb>51.34</fb>
    <v>78</v>
  </rv>
  <rv s="17">
    <fb>11.1</fb>
    <v>83</v>
  </rv>
  <rv s="17">
    <fb>236.04560000000001</fb>
    <v>84</v>
  </rv>
  <rv s="17">
    <fb>50.81</fb>
    <v>78</v>
  </rv>
  <rv s="17">
    <fb>41.5</fb>
    <v>87</v>
  </rv>
  <rv s="17">
    <fb>7.8221999999999996</fb>
    <v>86</v>
  </rv>
  <rv s="17">
    <fb>20.27</fb>
    <v>78</v>
  </rv>
  <rv s="17">
    <fb>2980</fb>
    <v>91</v>
  </rv>
  <rv s="17">
    <fb>99600</fb>
    <v>91</v>
  </rv>
  <rv s="17">
    <fb>4.2750000000000004</fb>
    <v>83</v>
  </rv>
  <rv s="17">
    <fb>166.97</fb>
    <v>78</v>
  </rv>
  <rv s="17">
    <fb>114</fb>
    <v>87</v>
  </rv>
  <rv s="17">
    <fb>37.619999999999997</fb>
    <v>78</v>
  </rv>
  <rv s="17">
    <fb>604.40970000000004</fb>
    <v>82</v>
  </rv>
  <rv s="17">
    <fb>7060</fb>
    <v>92</v>
  </rv>
  <rv s="17">
    <fb>2.9033000000000002</fb>
    <v>80</v>
  </rv>
  <rv s="17">
    <fb>22.85</fb>
    <v>84</v>
  </rv>
  <rv s="17">
    <fb>123.27</fb>
    <v>78</v>
  </rv>
  <rv s="17">
    <fb>30.96</fb>
    <v>78</v>
  </rv>
  <rv s="17">
    <fb>111.1108</fb>
    <v>84</v>
  </rv>
  <rv s="17">
    <fb>263.5668</fb>
    <v>84</v>
  </rv>
  <rv s="17">
    <fb>27.96</fb>
    <v>78</v>
  </rv>
  <rv s="17">
    <fb>8035.2</fb>
    <v>84</v>
  </rv>
  <rv s="17">
    <fb>35.450000000000003</fb>
    <v>78</v>
  </rv>
  <rv s="17">
    <fb>20.79</fb>
    <v>87</v>
  </rv>
  <rv s="17">
    <fb>370</fb>
    <v>81</v>
  </rv>
  <rv s="17">
    <fb>82.01</fb>
    <v>78</v>
  </rv>
  <rv s="17">
    <fb>25.65</fb>
    <v>78</v>
  </rv>
  <rv s="17">
    <fb>30050</fb>
    <v>91</v>
  </rv>
  <rv s="17">
    <fb>337500</fb>
    <v>91</v>
  </rv>
  <rv s="17">
    <fb>37300</fb>
    <v>91</v>
  </rv>
  <rv s="17">
    <fb>10.778</fb>
    <v>81</v>
  </rv>
  <rv s="17">
    <fb>741.4</fb>
    <v>84</v>
  </rv>
  <rv s="17">
    <fb>92.5</fb>
    <v>84</v>
  </rv>
  <rv s="17">
    <fb>29.875</fb>
    <v>81</v>
  </rv>
  <rv s="17">
    <fb>44.89</fb>
    <v>81</v>
  </rv>
  <rv s="17">
    <fb>57.85</fb>
    <v>78</v>
  </rv>
  <rv s="17">
    <fb>110.5</fb>
    <v>93</v>
  </rv>
  <rv s="17">
    <fb>292.91039999999998</fb>
    <v>82</v>
  </rv>
  <rv s="17">
    <fb>23.716699999999999</fb>
    <v>83</v>
  </rv>
  <rv s="17">
    <fb>645.29999999999995</fb>
    <v>82</v>
  </rv>
  <rv s="17">
    <fb>821.2</fb>
    <v>82</v>
  </rv>
  <rv s="17">
    <fb>41.07</fb>
    <v>78</v>
  </rv>
  <rv s="17">
    <fb>16.731999999999999</fb>
    <v>78</v>
  </rv>
  <rv s="17">
    <fb>97.75</fb>
    <v>84</v>
  </rv>
  <rv s="17">
    <fb>36.369999999999997</fb>
    <v>78</v>
  </rv>
  <rv s="17">
    <fb>0.43680000000000002</fb>
    <v>81</v>
  </rv>
  <rv s="17">
    <fb>43831</fb>
    <v>77</v>
  </rv>
  <rv s="17">
    <fb>17.54</fb>
    <v>78</v>
  </rv>
  <rv s="17">
    <fb>1.0389999999999999</fb>
    <v>81</v>
  </rv>
  <rv s="17">
    <fb>36</fb>
    <v>84</v>
  </rv>
  <rv s="17">
    <fb>14.35</fb>
    <v>78</v>
  </rv>
  <rv s="17">
    <fb>10.311500000000001</fb>
    <v>78</v>
  </rv>
  <rv s="17">
    <fb>290.25</fb>
    <v>84</v>
  </rv>
  <rv s="17">
    <fb>43.58</fb>
    <v>78</v>
  </rv>
  <rv s="17">
    <fb>15.13</fb>
    <v>80</v>
  </rv>
  <rv s="17">
    <fb>1.6039000000000001</fb>
    <v>80</v>
  </rv>
  <rv s="17">
    <fb>30.8</fb>
    <v>78</v>
  </rv>
  <rv s="17">
    <fb>1360000</fb>
    <v>91</v>
  </rv>
  <rv s="17">
    <fb>54.08</fb>
    <v>94</v>
  </rv>
  <rv s="17">
    <fb>11.558299999999999</fb>
    <v>94</v>
  </rv>
  <rv s="17">
    <fb>176.2</fb>
    <v>84</v>
  </rv>
  <rv s="17">
    <fb>36.686700000000002</fb>
    <v>95</v>
  </rv>
  <rv s="17">
    <fb>15.18</fb>
    <v>78</v>
  </rv>
  <rv s="17">
    <fb>302.33999999999997</fb>
    <v>79</v>
  </rv>
  <rv s="17">
    <fb>14.1</fb>
    <v>80</v>
  </rv>
  <rv s="17">
    <fb>46.874000000000002</fb>
    <v>81</v>
  </rv>
  <rv s="17">
    <fb>48.67</fb>
    <v>78</v>
  </rv>
  <rv s="17">
    <fb>39.99</fb>
    <v>78</v>
  </rv>
  <rv s="17">
    <fb>53.7</fb>
    <v>78</v>
  </rv>
  <rv s="17">
    <fb>875.6</fb>
    <v>82</v>
  </rv>
  <rv s="17">
    <fb>4.62</fb>
    <v>83</v>
  </rv>
  <rv s="17">
    <fb>445.1</fb>
    <v>82</v>
  </rv>
  <rv s="17">
    <fb>20.775500000000001</fb>
    <v>84</v>
  </rv>
  <rv s="17">
    <fb>160.6001</fb>
    <v>84</v>
  </rv>
  <rv s="17">
    <fb>126.8</fb>
    <v>78</v>
  </rv>
  <rv s="17">
    <fb>20.7867</fb>
    <v>78</v>
  </rv>
  <rv s="17">
    <fb>42.99</fb>
    <v>78</v>
  </rv>
  <rv s="17">
    <fb>1.9</fb>
    <v>85</v>
  </rv>
  <rv s="17">
    <fb>28.1</fb>
    <v>85</v>
  </rv>
  <rv s="17">
    <fb>31.89</fb>
    <v>78</v>
  </rv>
  <rv s="17">
    <fb>12.35</fb>
    <v>86</v>
  </rv>
  <rv s="17">
    <fb>69.55</fb>
    <v>84</v>
  </rv>
  <rv s="17">
    <fb>93.31</fb>
    <v>87</v>
  </rv>
  <rv s="17">
    <fb>4.72</fb>
    <v>83</v>
  </rv>
  <rv s="17">
    <fb>3.2978000000000001</fb>
    <v>83</v>
  </rv>
  <rv s="17">
    <fb>23.45</fb>
    <v>83</v>
  </rv>
  <rv s="17">
    <fb>19.097799999999999</fb>
    <v>83</v>
  </rv>
  <rv s="17">
    <fb>3.38</fb>
    <v>83</v>
  </rv>
  <rv s="17">
    <fb>65.599999999999994</fb>
    <v>83</v>
  </rv>
  <rv s="17">
    <fb>356.1</fb>
    <v>84</v>
  </rv>
  <rv s="17">
    <fb>26.61</fb>
    <v>78</v>
  </rv>
  <rv s="17">
    <fb>13.81</fb>
    <v>78</v>
  </rv>
  <rv s="17">
    <fb>4.3</fb>
    <v>83</v>
  </rv>
  <rv s="17">
    <fb>66.578999999999994</fb>
    <v>78</v>
  </rv>
  <rv s="17">
    <fb>73.989999999999995</fb>
    <v>78</v>
  </rv>
  <rv s="17">
    <fb>44562</fb>
    <v>77</v>
  </rv>
  <rv s="17">
    <fb>21.29</fb>
    <v>78</v>
  </rv>
  <rv s="17">
    <fb>59.59</fb>
    <v>78</v>
  </rv>
  <rv s="17">
    <fb>3756</fb>
    <v>82</v>
  </rv>
  <rv s="17">
    <fb>53540</fb>
    <v>82</v>
  </rv>
  <rv s="17">
    <fb>34.380000000000003</fb>
    <v>85</v>
  </rv>
  <rv s="17">
    <fb>17.254200000000001</fb>
    <v>86</v>
  </rv>
  <rv s="17">
    <fb>855</fb>
    <v>79</v>
  </rv>
  <rv s="17">
    <fb>42.348199999999999</fb>
    <v>88</v>
  </rv>
  <rv s="17">
    <fb>13802.94</fb>
    <v>82</v>
  </rv>
  <rv s="17">
    <fb>34.24</fb>
    <v>78</v>
  </rv>
  <rv s="17">
    <fb>73.89</fb>
    <v>78</v>
  </rv>
  <rv s="17">
    <fb>74.400000000000006</fb>
    <v>88</v>
  </rv>
  <rv s="17">
    <fb>31.75</fb>
    <v>88</v>
  </rv>
  <rv s="17">
    <fb>469.38099999999997</fb>
    <v>89</v>
  </rv>
  <rv s="17">
    <fb>357.95319999999998</fb>
    <v>82</v>
  </rv>
  <rv s="17">
    <fb>1.5813999999999999</fb>
    <v>83</v>
  </rv>
  <rv s="17">
    <fb>3.9167000000000001</fb>
    <v>83</v>
  </rv>
  <rv s="17">
    <fb>54000</fb>
    <v>90</v>
  </rv>
  <rv s="17">
    <fb>145.44999999999999</fb>
    <v>84</v>
  </rv>
  <rv s="17">
    <fb>2805.5228000000002</fb>
    <v>90</v>
  </rv>
  <rv s="17">
    <fb>90.658500000000004</fb>
    <v>78</v>
  </rv>
  <rv s="17">
    <fb>5.3666</fb>
    <v>83</v>
  </rv>
  <rv s="17">
    <fb>102.11</fb>
    <v>78</v>
  </rv>
  <rv s="17">
    <fb>56.72</fb>
    <v>78</v>
  </rv>
  <rv s="17">
    <fb>2627</fb>
    <v>82</v>
  </rv>
  <rv s="17">
    <fb>53.25</fb>
    <v>78</v>
  </rv>
  <rv s="17">
    <fb>12.24</fb>
    <v>83</v>
  </rv>
  <rv s="17">
    <fb>235.54839999999999</fb>
    <v>84</v>
  </rv>
  <rv s="17">
    <fb>53.91</fb>
    <v>78</v>
  </rv>
  <rv s="17">
    <fb>33.729999999999997</fb>
    <v>87</v>
  </rv>
  <rv s="17">
    <fb>9.4802999999999997</fb>
    <v>86</v>
  </rv>
  <rv s="17">
    <fb>20.88</fb>
    <v>78</v>
  </rv>
  <rv s="17">
    <fb>94900</fb>
    <v>91</v>
  </rv>
  <rv s="17">
    <fb>3.9211</fb>
    <v>83</v>
  </rv>
  <rv s="17">
    <fb>174</fb>
    <v>78</v>
  </rv>
  <rv s="17">
    <fb>116.59</fb>
    <v>87</v>
  </rv>
  <rv s="17">
    <fb>42.84</fb>
    <v>78</v>
  </rv>
  <rv s="17">
    <fb>40.229999999999997</fb>
    <v>78</v>
  </rv>
  <rv s="17">
    <fb>605.47239999999999</fb>
    <v>82</v>
  </rv>
  <rv s="17">
    <fb>7230</fb>
    <v>92</v>
  </rv>
  <rv s="17">
    <fb>2.9613</fb>
    <v>80</v>
  </rv>
  <rv s="17">
    <fb>127.22</fb>
    <v>78</v>
  </rv>
  <rv s="17">
    <fb>105.25069999999999</fb>
    <v>84</v>
  </rv>
  <rv s="17">
    <fb>290.1001</fb>
    <v>84</v>
  </rv>
  <rv s="17">
    <fb>28.49</fb>
    <v>78</v>
  </rv>
  <rv s="17">
    <fb>7122.15</fb>
    <v>84</v>
  </rv>
  <rv s="17">
    <fb>21.79</fb>
    <v>87</v>
  </rv>
  <rv s="17">
    <fb>378.4</fb>
    <v>81</v>
  </rv>
  <rv s="17">
    <fb>85.58</fb>
    <v>78</v>
  </rv>
  <rv s="17">
    <fb>26.21</fb>
    <v>78</v>
  </rv>
  <rv s="17">
    <fb>31500</fb>
    <v>91</v>
  </rv>
  <rv s="17">
    <fb>334000</fb>
    <v>91</v>
  </rv>
  <rv s="17">
    <fb>37250</fb>
    <v>91</v>
  </rv>
  <rv s="17">
    <fb>10.98</fb>
    <v>81</v>
  </rv>
  <rv s="17">
    <fb>699.3</fb>
    <v>84</v>
  </rv>
  <rv s="17">
    <fb>74.55</fb>
    <v>84</v>
  </rv>
  <rv s="17">
    <fb>29.387</fb>
    <v>81</v>
  </rv>
  <rv s="17">
    <fb>49.5</fb>
    <v>81</v>
  </rv>
  <rv s="17">
    <fb>58.58</fb>
    <v>78</v>
  </rv>
  <rv s="17">
    <fb>111.7</fb>
    <v>93</v>
  </rv>
  <rv s="17">
    <fb>251.36689999999999</fb>
    <v>82</v>
  </rv>
  <rv s="17">
    <fb>657.1</fb>
    <v>82</v>
  </rv>
  <rv s="17">
    <fb>836.3</fb>
    <v>82</v>
  </rv>
  <rv s="17">
    <fb>41.09</fb>
    <v>78</v>
  </rv>
  <rv s="17">
    <fb>16.75</fb>
    <v>78</v>
  </rv>
  <rv s="17">
    <fb>86.6</fb>
    <v>84</v>
  </rv>
  <rv s="17">
    <fb>38</fb>
    <v>78</v>
  </rv>
  <rv s="17">
    <fb>0.54749999999999999</fb>
    <v>81</v>
  </rv>
  <rv s="17">
    <fb>43862</fb>
    <v>77</v>
  </rv>
  <rv s="17">
    <fb>14.43</fb>
    <v>78</v>
  </rv>
  <rv s="17">
    <fb>41.2</fb>
    <v>84</v>
  </rv>
  <rv s="17">
    <fb>13.06</fb>
    <v>78</v>
  </rv>
  <rv s="17">
    <fb>11.9991</fb>
    <v>78</v>
  </rv>
  <rv s="17">
    <fb>277.14999999999998</fb>
    <v>84</v>
  </rv>
  <rv s="17">
    <fb>45.33</fb>
    <v>78</v>
  </rv>
  <rv s="17">
    <fb>14.6</fb>
    <v>80</v>
  </rv>
  <rv s="17">
    <fb>1.8579000000000001</fb>
    <v>80</v>
  </rv>
  <rv s="17">
    <fb>32.049999999999997</fb>
    <v>78</v>
  </rv>
  <rv s="17">
    <fb>1393000</fb>
    <v>91</v>
  </rv>
  <rv s="17">
    <fb>50.05</fb>
    <v>94</v>
  </rv>
  <rv s="17">
    <fb>11.6333</fb>
    <v>94</v>
  </rv>
  <rv s="17">
    <fb>179.6</fb>
    <v>84</v>
  </rv>
  <rv s="17">
    <fb>39.866199999999999</fb>
    <v>95</v>
  </rv>
  <rv s="17">
    <fb>15.97</fb>
    <v>78</v>
  </rv>
  <rv s="17">
    <fb>14.18</fb>
    <v>78</v>
  </rv>
  <rv s="17">
    <fb>317.23</fb>
    <v>79</v>
  </rv>
  <rv s="17">
    <fb>13.54</fb>
    <v>80</v>
  </rv>
  <rv s="17">
    <fb>49.622</fb>
    <v>81</v>
  </rv>
  <rv s="17">
    <fb>44.39</fb>
    <v>78</v>
  </rv>
  <rv s="17">
    <fb>45.94</fb>
    <v>78</v>
  </rv>
  <rv s="17">
    <fb>38.33</fb>
    <v>78</v>
  </rv>
  <rv s="17">
    <fb>52.21</fb>
    <v>78</v>
  </rv>
  <rv s="17">
    <fb>851.4</fb>
    <v>82</v>
  </rv>
  <rv s="17">
    <fb>5.55</fb>
    <v>83</v>
  </rv>
  <rv s="17">
    <fb>471.5</fb>
    <v>82</v>
  </rv>
  <rv s="17">
    <fb>20.101800000000001</fb>
    <v>84</v>
  </rv>
  <rv s="17">
    <fb>133.63339999999999</fb>
    <v>84</v>
  </rv>
  <rv s="17">
    <fb>127.38</fb>
    <v>78</v>
  </rv>
  <rv s="17">
    <fb>19.813600000000001</fb>
    <v>78</v>
  </rv>
  <rv s="17">
    <fb>38.340600000000002</fb>
    <v>78</v>
  </rv>
  <rv s="17">
    <fb>1.92</fb>
    <v>85</v>
  </rv>
  <rv s="17">
    <fb>26.75</fb>
    <v>85</v>
  </rv>
  <rv s="17">
    <fb>10.1</fb>
    <v>86</v>
  </rv>
  <rv s="17">
    <fb>75.004999999999995</fb>
    <v>84</v>
  </rv>
  <rv s="17">
    <fb>100.75</fb>
    <v>87</v>
  </rv>
  <rv s="17">
    <fb>3.3632</fb>
    <v>83</v>
  </rv>
  <rv s="17">
    <fb>18.499600000000001</fb>
    <v>83</v>
  </rv>
  <rv s="17">
    <fb>3.9</fb>
    <v>83</v>
  </rv>
  <rv s="17">
    <fb>62.35</fb>
    <v>83</v>
  </rv>
  <rv s="17">
    <fb>341.35</fb>
    <v>84</v>
  </rv>
  <rv s="17">
    <fb>21.49</fb>
    <v>78</v>
  </rv>
  <rv s="17">
    <fb>11.02</fb>
    <v>78</v>
  </rv>
  <rv s="17">
    <fb>4.05</fb>
    <v>83</v>
  </rv>
  <rv s="17">
    <fb>64.732699999999994</fb>
    <v>78</v>
  </rv>
  <rv s="17">
    <fb>74.77</fb>
    <v>78</v>
  </rv>
  <rv s="17">
    <fb>44593</fb>
    <v>77</v>
  </rv>
  <rv s="17">
    <fb>21.86</fb>
    <v>78</v>
  </rv>
  <rv s="17">
    <fb>62.09</fb>
    <v>78</v>
  </rv>
  <rv s="17">
    <fb>3546</fb>
    <v>82</v>
  </rv>
  <rv s="17">
    <fb>51910</fb>
    <v>82</v>
  </rv>
  <rv s="17">
    <fb>35.03</fb>
    <v>85</v>
  </rv>
  <rv s="17">
    <fb>9.9817999999999998</fb>
    <v>86</v>
  </rv>
  <rv s="17">
    <fb>850</fb>
    <v>79</v>
  </rv>
  <rv s="17">
    <fb>41.42</fb>
    <v>88</v>
  </rv>
  <rv s="17">
    <fb>11739.0857</fb>
    <v>82</v>
  </rv>
  <rv s="17">
    <fb>33.57</fb>
    <v>78</v>
  </rv>
  <rv s="17">
    <fb>66.790000000000006</fb>
    <v>78</v>
  </rv>
  <rv s="17">
    <fb>70.3</fb>
    <v>88</v>
  </rv>
  <rv s="17">
    <fb>29.9</fb>
    <v>88</v>
  </rv>
  <rv s="17">
    <fb>436.39019999999999</fb>
    <v>89</v>
  </rv>
  <rv s="17">
    <fb>338.98880000000003</fb>
    <v>82</v>
  </rv>
  <rv s="17">
    <fb>1.5912999999999999</fb>
    <v>83</v>
  </rv>
  <rv s="17">
    <fb>56675</fb>
    <v>90</v>
  </rv>
  <rv s="17">
    <fb>144.80000000000001</fb>
    <v>84</v>
  </rv>
  <rv s="17">
    <fb>2859.1315</fb>
    <v>90</v>
  </rv>
  <rv s="17">
    <fb>88.649799999999999</fb>
    <v>78</v>
  </rv>
  <rv s="17">
    <fb>5.7098000000000004</fb>
    <v>83</v>
  </rv>
  <rv s="17">
    <fb>104.21</fb>
    <v>78</v>
  </rv>
  <rv s="17">
    <fb>53.61</fb>
    <v>78</v>
  </rv>
  <rv s="17">
    <fb>2664</fb>
    <v>82</v>
  </rv>
  <rv s="17">
    <fb>47.22</fb>
    <v>78</v>
  </rv>
  <rv s="17">
    <fb>11.24</fb>
    <v>83</v>
  </rv>
  <rv s="17">
    <fb>245.4264</fb>
    <v>84</v>
  </rv>
  <rv s="17">
    <fb>48.82</fb>
    <v>78</v>
  </rv>
  <rv s="17">
    <fb>32.26</fb>
    <v>87</v>
  </rv>
  <rv s="17">
    <fb>8.5716000000000001</fb>
    <v>86</v>
  </rv>
  <rv s="17">
    <fb>22.44</fb>
    <v>78</v>
  </rv>
  <rv s="17">
    <fb>2340</fb>
    <v>91</v>
  </rv>
  <rv s="17">
    <fb>94500</fb>
    <v>91</v>
  </rv>
  <rv s="17">
    <fb>3.7214</fb>
    <v>83</v>
  </rv>
  <rv s="17">
    <fb>182.78</fb>
    <v>78</v>
  </rv>
  <rv s="17">
    <fb>106.76</fb>
    <v>87</v>
  </rv>
  <rv s="17">
    <fb>37.26</fb>
    <v>78</v>
  </rv>
  <rv s="17">
    <fb>584.39559999999994</fb>
    <v>82</v>
  </rv>
  <rv s="17">
    <fb>7320</fb>
    <v>92</v>
  </rv>
  <rv s="17">
    <fb>2.5259</fb>
    <v>80</v>
  </rv>
  <rv s="17">
    <fb>19.45</fb>
    <v>84</v>
  </rv>
  <rv s="17">
    <fb>131.76</fb>
    <v>78</v>
  </rv>
  <rv s="17">
    <fb>30.48</fb>
    <v>78</v>
  </rv>
  <rv s="17">
    <fb>106.553</fb>
    <v>84</v>
  </rv>
  <rv s="17">
    <fb>272.73349999999999</fb>
    <v>84</v>
  </rv>
  <rv s="17">
    <fb>26.67</fb>
    <v>78</v>
  </rv>
  <rv s="17">
    <fb>7950.65</fb>
    <v>84</v>
  </rv>
  <rv s="17">
    <fb>20.76</fb>
    <v>87</v>
  </rv>
  <rv s="17">
    <fb>365.27699999999999</fb>
    <v>81</v>
  </rv>
  <rv s="17">
    <fb>83.4</fb>
    <v>78</v>
  </rv>
  <rv s="17">
    <fb>24.91</fb>
    <v>78</v>
  </rv>
  <rv s="17">
    <fb>29600</fb>
    <v>91</v>
  </rv>
  <rv s="17">
    <fb>328500</fb>
    <v>91</v>
  </rv>
  <rv s="17">
    <fb>37550</fb>
    <v>91</v>
  </rv>
  <rv s="17">
    <fb>9.3330000000000002</fb>
    <v>81</v>
  </rv>
  <rv s="17">
    <fb>585.45000000000005</fb>
    <v>84</v>
  </rv>
  <rv s="17">
    <fb>70.3</fb>
    <v>84</v>
  </rv>
  <rv s="17">
    <fb>30.663</fb>
    <v>81</v>
  </rv>
  <rv s="17">
    <fb>50.25</fb>
    <v>81</v>
  </rv>
  <rv s="17">
    <fb>54.49</fb>
    <v>78</v>
  </rv>
  <rv s="17">
    <fb>108</fb>
    <v>93</v>
  </rv>
  <rv s="17">
    <fb>231.6884</fb>
    <v>82</v>
  </rv>
  <rv s="17">
    <fb>21.061199999999999</fb>
    <v>83</v>
  </rv>
  <rv s="17">
    <fb>738.1</fb>
    <v>82</v>
  </rv>
  <rv s="17">
    <fb>917</fb>
    <v>82</v>
  </rv>
  <rv s="17">
    <fb>36.15</fb>
    <v>78</v>
  </rv>
  <rv s="17">
    <fb>16.187999999999999</fb>
    <v>78</v>
  </rv>
  <rv s="17">
    <fb>83.05</fb>
    <v>84</v>
  </rv>
  <rv s="17">
    <fb>35.99</fb>
    <v>78</v>
  </rv>
  <rv s="17">
    <fb>0.51029999999999998</fb>
    <v>81</v>
  </rv>
  <rv s="17">
    <fb>43891</fb>
    <v>77</v>
  </rv>
  <rv s="17">
    <fb>6.88</fb>
    <v>78</v>
  </rv>
  <rv s="17">
    <fb>1.0609999999999999</fb>
    <v>81</v>
  </rv>
  <rv s="17">
    <fb>44</fb>
    <v>84</v>
  </rv>
  <rv s="17">
    <fb>11.01</fb>
    <v>78</v>
  </rv>
  <rv s="17">
    <fb>11.6972</fb>
    <v>78</v>
  </rv>
  <rv s="17">
    <fb>272.5</fb>
    <v>84</v>
  </rv>
  <rv s="17">
    <fb>43</fb>
    <v>78</v>
  </rv>
  <rv s="17">
    <fb>14.5</fb>
    <v>80</v>
  </rv>
  <rv s="17">
    <fb>1.6086</fb>
    <v>80</v>
  </rv>
  <rv s="17">
    <fb>30.4</fb>
    <v>78</v>
  </rv>
  <rv s="17">
    <fb>1383000</fb>
    <v>91</v>
  </rv>
  <rv s="17">
    <fb>51.27</fb>
    <v>94</v>
  </rv>
  <rv s="17">
    <fb>12.6333</fb>
    <v>94</v>
  </rv>
  <rv s="17">
    <fb>200.4</fb>
    <v>84</v>
  </rv>
  <rv s="17">
    <fb>40.110799999999998</fb>
    <v>95</v>
  </rv>
  <rv s="17">
    <fb>16.96</fb>
    <v>78</v>
  </rv>
  <rv s="17">
    <fb>14.07</fb>
    <v>78</v>
  </rv>
  <rv s="17">
    <fb>319.86</fb>
    <v>79</v>
  </rv>
  <rv s="17">
    <fb>13.59</fb>
    <v>80</v>
  </rv>
  <rv s="17">
    <fb>47.506999999999998</fb>
    <v>81</v>
  </rv>
  <rv s="17">
    <fb>52.24</fb>
    <v>78</v>
  </rv>
  <rv s="17">
    <fb>48.34</fb>
    <v>78</v>
  </rv>
  <rv s="17">
    <fb>42.34</fb>
    <v>78</v>
  </rv>
  <rv s="17">
    <fb>58.34</fb>
    <v>78</v>
  </rv>
  <rv s="17">
    <fb>871.3</fb>
    <v>82</v>
  </rv>
  <rv s="17">
    <fb>5.9</fb>
    <v>83</v>
  </rv>
  <rv s="17">
    <fb>458.7</fb>
    <v>82</v>
  </rv>
  <rv s="17">
    <fb>21.046700000000001</fb>
    <v>84</v>
  </rv>
  <rv s="17">
    <fb>171.13339999999999</fb>
    <v>84</v>
  </rv>
  <rv s="17">
    <fb>124.91</fb>
    <v>78</v>
  </rv>
  <rv s="17">
    <fb>20.464700000000001</fb>
    <v>78</v>
  </rv>
  <rv s="17">
    <fb>34.4315</fb>
    <v>78</v>
  </rv>
  <rv s="17">
    <fb>2</fb>
    <v>85</v>
  </rv>
  <rv s="17">
    <fb>25.58</fb>
    <v>85</v>
  </rv>
  <rv s="17">
    <fb>24.76</fb>
    <v>78</v>
  </rv>
  <rv s="17">
    <fb>9.3800000000000008</fb>
    <v>86</v>
  </rv>
  <rv s="17">
    <fb>67.805000000000007</fb>
    <v>84</v>
  </rv>
  <rv s="17">
    <fb>91.99</fb>
    <v>87</v>
  </rv>
  <rv s="17">
    <fb>4.75</fb>
    <v>83</v>
  </rv>
  <rv s="17">
    <fb>3.2696999999999998</fb>
    <v>83</v>
  </rv>
  <rv s="17">
    <fb>22.55</fb>
    <v>83</v>
  </rv>
  <rv s="17">
    <fb>18.670500000000001</fb>
    <v>83</v>
  </rv>
  <rv s="17">
    <fb>370.55</fb>
    <v>84</v>
  </rv>
  <rv s="17">
    <fb>16.760000000000002</fb>
    <v>78</v>
  </rv>
  <rv s="17">
    <fb>9.0500000000000007</fb>
    <v>78</v>
  </rv>
  <rv s="17">
    <fb>4.07</fb>
    <v>83</v>
  </rv>
  <rv s="17">
    <fb>69.905799999999999</fb>
    <v>78</v>
  </rv>
  <rv s="17">
    <fb>82.15</fb>
    <v>78</v>
  </rv>
  <rv s="17">
    <fb>44621</fb>
    <v>77</v>
  </rv>
  <rv s="17">
    <fb>21.54</fb>
    <v>78</v>
  </rv>
  <rv s="17">
    <fb>60.62</fb>
    <v>78</v>
  </rv>
  <rv s="17">
    <fb>3158</fb>
    <v>82</v>
  </rv>
  <rv s="17">
    <fb>48780</fb>
    <v>82</v>
  </rv>
  <rv s="17">
    <fb>37.89</fb>
    <v>85</v>
  </rv>
  <rv s="17">
    <fb>7.7001999999999997</fb>
    <v>86</v>
  </rv>
  <rv s="17">
    <fb>852</fb>
    <v>79</v>
  </rv>
  <rv s="17">
    <fb>41.652000000000001</fb>
    <v>88</v>
  </rv>
  <rv s="17">
    <fb>10520.5335</fb>
    <v>82</v>
  </rv>
  <rv s="17">
    <fb>66.34</fb>
    <v>78</v>
  </rv>
  <rv s="17">
    <fb>70.8</fb>
    <v>88</v>
  </rv>
  <rv s="17">
    <fb>30.7</fb>
    <v>88</v>
  </rv>
  <rv s="17">
    <fb>379.9751</fb>
    <v>89</v>
  </rv>
  <rv s="17">
    <fb>315.97469999999998</fb>
    <v>82</v>
  </rv>
  <rv s="17">
    <fb>1.7604</fb>
    <v>83</v>
  </rv>
  <rv s="17">
    <fb>57750</fb>
    <v>90</v>
  </rv>
  <rv s="17">
    <fb>152.44999999999999</fb>
    <v>84</v>
  </rv>
  <rv s="17">
    <fb>2823.3924000000002</fb>
    <v>90</v>
  </rv>
  <rv s="17">
    <fb>91.505799999999994</fb>
    <v>78</v>
  </rv>
  <rv s="17">
    <fb>5.2808000000000002</fb>
    <v>83</v>
  </rv>
  <rv s="17">
    <fb>105.82</fb>
    <v>78</v>
  </rv>
  <rv s="17">
    <fb>63.23</fb>
    <v>78</v>
  </rv>
  <rv s="17">
    <fb>2711</fb>
    <v>82</v>
  </rv>
  <rv s="17">
    <fb>47.88</fb>
    <v>78</v>
  </rv>
  <rv s="17">
    <fb>11</fb>
    <v>83</v>
  </rv>
  <rv s="17">
    <fb>235.4821</fb>
    <v>84</v>
  </rv>
  <rv s="17">
    <fb>47.45</fb>
    <v>78</v>
  </rv>
  <rv s="17">
    <fb>29.04</fb>
    <v>87</v>
  </rv>
  <rv s="17">
    <fb>10.3515</fb>
    <v>86</v>
  </rv>
  <rv s="17">
    <fb>2200</fb>
    <v>91</v>
  </rv>
  <rv s="17">
    <fb>95000</fb>
    <v>91</v>
  </rv>
  <rv s="17">
    <fb>3.7303999999999999</fb>
    <v>83</v>
  </rv>
  <rv s="17">
    <fb>190.57</fb>
    <v>78</v>
  </rv>
  <rv s="17">
    <fb>111.96</fb>
    <v>87</v>
  </rv>
  <rv s="17">
    <fb>43.06</fb>
    <v>78</v>
  </rv>
  <rv s="17">
    <fb>44.47</fb>
    <v>78</v>
  </rv>
  <rv s="17">
    <fb>543.48170000000005</fb>
    <v>82</v>
  </rv>
  <rv s="17">
    <fb>8033</fb>
    <v>92</v>
  </rv>
  <rv s="17">
    <fb>2.2097000000000002</fb>
    <v>80</v>
  </rv>
  <rv s="17">
    <fb>20.65</fb>
    <v>84</v>
  </rv>
  <rv s="17">
    <fb>137.96</fb>
    <v>78</v>
  </rv>
  <rv s="17">
    <fb>29.98</fb>
    <v>78</v>
  </rv>
  <rv s="17">
    <fb>114.9791</fb>
    <v>84</v>
  </rv>
  <rv s="17">
    <fb>270.0335</fb>
    <v>84</v>
  </rv>
  <rv s="17">
    <fb>31</fb>
    <v>78</v>
  </rv>
  <rv s="17">
    <fb>8908.7999999999993</fb>
    <v>84</v>
  </rv>
  <rv s="17">
    <fb>35.700000000000003</fb>
    <v>78</v>
  </rv>
  <rv s="17">
    <fb>22.02</fb>
    <v>87</v>
  </rv>
  <rv s="17">
    <fb>354</fb>
    <v>81</v>
  </rv>
  <rv s="17">
    <fb>89.01</fb>
    <v>78</v>
  </rv>
  <rv s="17">
    <fb>26450</fb>
    <v>91</v>
  </rv>
  <rv s="17">
    <fb>306000</fb>
    <v>91</v>
  </rv>
  <rv s="17">
    <fb>33850</fb>
    <v>91</v>
  </rv>
  <rv s="17">
    <fb>6.0919999999999996</fb>
    <v>81</v>
  </rv>
  <rv s="17">
    <fb>637.20000000000005</fb>
    <v>84</v>
  </rv>
  <rv s="17">
    <fb>76.349999999999994</fb>
    <v>84</v>
  </rv>
  <rv s="17">
    <fb>27.94</fb>
    <v>81</v>
  </rv>
  <rv s="17">
    <fb>49.91</fb>
    <v>81</v>
  </rv>
  <rv s="17">
    <fb>50.19</fb>
    <v>78</v>
  </rv>
  <rv s="17">
    <fb>241.0822</fb>
    <v>82</v>
  </rv>
  <rv s="17">
    <fb>21.885300000000001</fb>
    <v>83</v>
  </rv>
  <rv s="17">
    <fb>788.1</fb>
    <v>82</v>
  </rv>
  <rv s="17">
    <fb>862</fb>
    <v>82</v>
  </rv>
  <rv s="17">
    <fb>35.54</fb>
    <v>78</v>
  </rv>
  <rv s="17">
    <fb>16.14</fb>
    <v>78</v>
  </rv>
  <rv s="17">
    <fb>93.85</fb>
    <v>84</v>
  </rv>
  <rv s="17">
    <fb>41.53</fb>
    <v>78</v>
  </rv>
  <rv s="17">
    <fb>0.50549999999999995</fb>
    <v>81</v>
  </rv>
  <rv s="17">
    <fb>43922</fb>
    <v>77</v>
  </rv>
  <rv s="17">
    <fb>8.0500000000000007</fb>
    <v>78</v>
  </rv>
  <rv s="17">
    <fb>1.044</fb>
    <v>81</v>
  </rv>
  <rv s="17">
    <fb>52.4</fb>
    <v>84</v>
  </rv>
  <rv s="17">
    <fb>10.09</fb>
    <v>78</v>
  </rv>
  <rv s="17">
    <fb>11.781599999999999</fb>
    <v>78</v>
  </rv>
  <rv s="17">
    <fb>255.95</fb>
    <v>84</v>
  </rv>
  <rv s="17">
    <fb>49.66</fb>
    <v>78</v>
  </rv>
  <rv s="17">
    <fb>14.21</fb>
    <v>80</v>
  </rv>
  <rv s="17">
    <fb>1.4251</fb>
    <v>80</v>
  </rv>
  <rv s="17">
    <fb>33.47</fb>
    <v>78</v>
  </rv>
  <rv s="17">
    <fb>1191000</fb>
    <v>91</v>
  </rv>
  <rv s="17">
    <fb>53.47</fb>
    <v>94</v>
  </rv>
  <rv s="17">
    <fb>12.666700000000001</fb>
    <v>94</v>
  </rv>
  <rv s="17">
    <fb>254.35</fb>
    <v>84</v>
  </rv>
  <rv s="17">
    <fb>41.284799999999997</fb>
    <v>95</v>
  </rv>
  <rv s="17">
    <fb>16.7</fb>
    <v>78</v>
  </rv>
  <rv s="17">
    <fb>13.87</fb>
    <v>78</v>
  </rv>
  <rv s="17">
    <fb>333.99</fb>
    <v>79</v>
  </rv>
  <rv s="17">
    <fb>13.11</fb>
    <v>80</v>
  </rv>
  <rv s="17">
    <fb>49.174999999999997</fb>
    <v>81</v>
  </rv>
  <rv s="17">
    <fb>50.97</fb>
    <v>78</v>
  </rv>
  <rv s="17">
    <fb>50.26</fb>
    <v>78</v>
  </rv>
  <rv s="17">
    <fb>43.11</fb>
    <v>78</v>
  </rv>
  <rv s="17">
    <fb>57.55</fb>
    <v>78</v>
  </rv>
  <rv s="17">
    <fb>882.3</fb>
    <v>82</v>
  </rv>
  <rv s="17">
    <fb>5.47</fb>
    <v>83</v>
  </rv>
  <rv s="17">
    <fb>481.1</fb>
    <v>82</v>
  </rv>
  <rv s="17">
    <fb>23.450800000000001</fb>
    <v>84</v>
  </rv>
  <rv s="17">
    <fb>189.20009999999999</fb>
    <v>84</v>
  </rv>
  <rv s="17">
    <fb>134.36000000000001</fb>
    <v>78</v>
  </rv>
  <rv s="17">
    <fb>21.201699999999999</fb>
    <v>78</v>
  </rv>
  <rv s="17">
    <fb>32.8521</fb>
    <v>78</v>
  </rv>
  <rv s="17">
    <fb>1.64</fb>
    <v>85</v>
  </rv>
  <rv s="17">
    <fb>27.13</fb>
    <v>85</v>
  </rv>
  <rv s="17">
    <fb>7.72</fb>
    <v>86</v>
  </rv>
  <rv s="17">
    <fb>70.989999999999995</fb>
    <v>84</v>
  </rv>
  <rv s="17">
    <fb>93.28</fb>
    <v>87</v>
  </rv>
  <rv s="17">
    <fb>4.84</fb>
    <v>83</v>
  </rv>
  <rv s="17">
    <fb>3.6154000000000002</fb>
    <v>83</v>
  </rv>
  <rv s="17">
    <fb>22.6</fb>
    <v>83</v>
  </rv>
  <rv s="17">
    <fb>18.8414</fb>
    <v>83</v>
  </rv>
  <rv s="17">
    <fb>67.45</fb>
    <v>83</v>
  </rv>
  <rv s="17">
    <fb>355</fb>
    <v>84</v>
  </rv>
  <rv s="17">
    <fb>15.63</fb>
    <v>78</v>
  </rv>
  <rv s="17">
    <fb>8.2100000000000009</fb>
    <v>78</v>
  </rv>
  <rv s="17">
    <fb>69.310199999999995</fb>
    <v>78</v>
  </rv>
  <rv s="17">
    <fb>80.900000000000006</fb>
    <v>78</v>
  </rv>
  <rv s="17">
    <fb>44652</fb>
    <v>77</v>
  </rv>
  <rv s="17">
    <fb>19.16</fb>
    <v>78</v>
  </rv>
  <rv s="17">
    <fb>57.98</fb>
    <v>78</v>
  </rv>
  <rv s="17">
    <fb>2570</fb>
    <v>82</v>
  </rv>
  <rv s="17">
    <fb>47360</fb>
    <v>82</v>
  </rv>
  <rv s="17">
    <fb>39.4</fb>
    <v>85</v>
  </rv>
  <rv s="17">
    <fb>11.835599999999999</fb>
    <v>86</v>
  </rv>
  <rv s="17">
    <fb>42.580199999999998</fb>
    <v>88</v>
  </rv>
  <rv s="17">
    <fb>10187.5357</fb>
    <v>82</v>
  </rv>
  <rv s="17">
    <fb>36.880000000000003</fb>
    <v>78</v>
  </rv>
  <rv s="17">
    <fb>61.99</fb>
    <v>78</v>
  </rv>
  <rv s="17">
    <fb>70</fb>
    <v>88</v>
  </rv>
  <rv s="17">
    <fb>30.3</fb>
    <v>88</v>
  </rv>
  <rv s="17">
    <fb>375.50479999999999</fb>
    <v>89</v>
  </rv>
  <rv s="17">
    <fb>316.46859999999998</fb>
    <v>82</v>
  </rv>
  <rv s="17">
    <fb>1.641</fb>
    <v>83</v>
  </rv>
  <rv s="17">
    <fb>4.4667000000000003</fb>
    <v>83</v>
  </rv>
  <rv s="17">
    <fb>61175</fb>
    <v>90</v>
  </rv>
  <rv s="17">
    <fb>133.30000000000001</fb>
    <v>84</v>
  </rv>
  <rv s="17">
    <fb>2773.7547</fb>
    <v>90</v>
  </rv>
  <rv s="17">
    <fb>94.3142</fb>
    <v>78</v>
  </rv>
  <rv s="17">
    <fb>6.5486000000000004</fb>
    <v>83</v>
  </rv>
  <rv s="17">
    <fb>108.97</fb>
    <v>78</v>
  </rv>
  <rv s="17">
    <fb>62.11</fb>
    <v>78</v>
  </rv>
  <rv s="17">
    <fb>2960</fb>
    <v>82</v>
  </rv>
  <rv s="17">
    <fb>9.67</fb>
    <v>83</v>
  </rv>
  <rv s="17">
    <fb>240.7526</fb>
    <v>84</v>
  </rv>
  <rv s="17">
    <fb>46.45</fb>
    <v>78</v>
  </rv>
  <rv s="17">
    <fb>20.98</fb>
    <v>87</v>
  </rv>
  <rv s="17">
    <fb>11.2415</fb>
    <v>86</v>
  </rv>
  <rv s="17">
    <fb>20.73</fb>
    <v>78</v>
  </rv>
  <rv s="17">
    <fb>2445</fb>
    <v>91</v>
  </rv>
  <rv s="17">
    <fb>96900</fb>
    <v>91</v>
  </rv>
  <rv s="17">
    <fb>3.5579999999999998</fb>
    <v>83</v>
  </rv>
  <rv s="17">
    <fb>191.56</fb>
    <v>78</v>
  </rv>
  <rv s="17">
    <fb>108.76</fb>
    <v>87</v>
  </rv>
  <rv s="17">
    <fb>42.77</fb>
    <v>78</v>
  </rv>
  <rv s="17">
    <fb>44.01</fb>
    <v>78</v>
  </rv>
  <rv s="17">
    <fb>528.95809999999994</fb>
    <v>82</v>
  </rv>
  <rv s="17">
    <fb>8820</fb>
    <v>92</v>
  </rv>
  <rv s="17">
    <fb>2.3570000000000002</fb>
    <v>80</v>
  </rv>
  <rv s="17">
    <fb>20.350000000000001</fb>
    <v>84</v>
  </rv>
  <rv s="17">
    <fb>140.93</fb>
    <v>78</v>
  </rv>
  <rv s="17">
    <fb>31.26</fb>
    <v>78</v>
  </rv>
  <rv s="17">
    <fb>109.31059999999999</fb>
    <v>84</v>
  </rv>
  <rv s="17">
    <fb>253.0001</fb>
    <v>84</v>
  </rv>
  <rv s="17">
    <fb>28.78</fb>
    <v>78</v>
  </rv>
  <rv s="17">
    <fb>9517.6</fb>
    <v>84</v>
  </rv>
  <rv s="17">
    <fb>30.85</fb>
    <v>78</v>
  </rv>
  <rv s="17">
    <fb>19.41</fb>
    <v>87</v>
  </rv>
  <rv s="17">
    <fb>374.35</fb>
    <v>81</v>
  </rv>
  <rv s="17">
    <fb>86.93</fb>
    <v>78</v>
  </rv>
  <rv s="17">
    <fb>302500</fb>
    <v>91</v>
  </rv>
  <rv s="17">
    <fb>34200</fb>
    <v>91</v>
  </rv>
  <rv s="17">
    <fb>6.1029999999999998</fb>
    <v>81</v>
  </rv>
  <rv s="17">
    <fb>609.6</fb>
    <v>84</v>
  </rv>
  <rv s="17">
    <fb>28.88</fb>
    <v>81</v>
  </rv>
  <rv s="17">
    <fb>51.91</fb>
    <v>81</v>
  </rv>
  <rv s="17">
    <fb>42.05</fb>
    <v>78</v>
  </rv>
  <rv s="17">
    <fb>120</fb>
    <v>93</v>
  </rv>
  <rv s="17">
    <fb>141.9607</fb>
    <v>82</v>
  </rv>
  <rv s="17">
    <fb>791.9</fb>
    <v>82</v>
  </rv>
  <rv s="17">
    <fb>882.8</fb>
    <v>82</v>
  </rv>
  <rv s="17">
    <fb>31.59</fb>
    <v>78</v>
  </rv>
  <rv s="17">
    <fb>93</fb>
    <v>84</v>
  </rv>
  <rv s="17">
    <fb>43.32</fb>
    <v>78</v>
  </rv>
  <rv s="17">
    <fb>0.4788</fb>
    <v>81</v>
  </rv>
  <rv s="17">
    <fb>43952</fb>
    <v>77</v>
  </rv>
  <rv s="17">
    <fb>9.85</fb>
    <v>78</v>
  </rv>
  <rv s="17">
    <fb>1.08</fb>
    <v>81</v>
  </rv>
  <rv s="17">
    <fb>50.2</fb>
    <v>84</v>
  </rv>
  <rv s="17">
    <fb>9.01</fb>
    <v>78</v>
  </rv>
  <rv s="17">
    <fb>11.470499999999999</fb>
    <v>78</v>
  </rv>
  <rv s="17">
    <fb>231.35</fb>
    <v>84</v>
  </rv>
  <rv s="17">
    <fb>49.4</fb>
    <v>78</v>
  </rv>
  <rv s="17">
    <fb>14.09</fb>
    <v>80</v>
  </rv>
  <rv s="17">
    <fb>1.1665000000000001</fb>
    <v>80</v>
  </rv>
  <rv s="17">
    <fb>33.94</fb>
    <v>78</v>
  </rv>
  <rv s="17">
    <fb>1288000</fb>
    <v>91</v>
  </rv>
  <rv s="17">
    <fb>55.99</fb>
    <v>94</v>
  </rv>
  <rv s="17">
    <fb>13.066700000000001</fb>
    <v>94</v>
  </rv>
  <rv s="17">
    <fb>267</fb>
    <v>84</v>
  </rv>
  <rv s="17">
    <fb>41.9696</fb>
    <v>95</v>
  </rv>
  <rv s="17">
    <fb>18.3</fb>
    <v>78</v>
  </rv>
  <rv s="17">
    <fb>13.77</fb>
    <v>78</v>
  </rv>
  <rv s="17">
    <fb>322.55</fb>
    <v>79</v>
  </rv>
  <rv s="17">
    <fb>13.36</fb>
    <v>80</v>
  </rv>
  <rv s="17">
    <fb>41.19</fb>
    <v>81</v>
  </rv>
  <rv s="17">
    <fb>55.14</fb>
    <v>78</v>
  </rv>
  <rv s="17">
    <fb>49.27</fb>
    <v>78</v>
  </rv>
  <rv s="17">
    <fb>60.72</fb>
    <v>78</v>
  </rv>
  <rv s="17">
    <fb>911.5</fb>
    <v>82</v>
  </rv>
  <rv s="17">
    <fb>4.79</fb>
    <v>83</v>
  </rv>
  <rv s="17">
    <fb>472</fb>
    <v>82</v>
  </rv>
  <rv s="17">
    <fb>29.7729</fb>
    <v>84</v>
  </rv>
  <rv s="17">
    <fb>176.83340000000001</fb>
    <v>84</v>
  </rv>
  <rv s="17">
    <fb>129.97999999999999</fb>
    <v>78</v>
  </rv>
  <rv s="17">
    <fb>21.681100000000001</fb>
    <v>78</v>
  </rv>
  <rv s="17">
    <fb>30.482900000000001</fb>
    <v>78</v>
  </rv>
  <rv s="17">
    <fb>1.62</fb>
    <v>85</v>
  </rv>
  <rv s="17">
    <fb>26</fb>
    <v>85</v>
  </rv>
  <rv s="17">
    <fb>20.62</fb>
    <v>78</v>
  </rv>
  <rv s="17">
    <fb>8.18</fb>
    <v>86</v>
  </rv>
  <rv s="17">
    <fb>67.045000000000002</fb>
    <v>84</v>
  </rv>
  <rv s="17">
    <fb>91.62</fb>
    <v>87</v>
  </rv>
  <rv s="17">
    <fb>4.8600000000000003</fb>
    <v>83</v>
  </rv>
  <rv s="17">
    <fb>3.6714000000000002</fb>
    <v>83</v>
  </rv>
  <rv s="17">
    <fb>20</fb>
    <v>83</v>
  </rv>
  <rv s="17">
    <fb>19.610499999999998</fb>
    <v>83</v>
  </rv>
  <rv s="17">
    <fb>4.4800000000000004</fb>
    <v>83</v>
  </rv>
  <rv s="17">
    <fb>67.25</fb>
    <v>83</v>
  </rv>
  <rv s="17">
    <fb>383.85</fb>
    <v>84</v>
  </rv>
  <rv s="17">
    <fb>6.85</fb>
    <v>78</v>
  </rv>
  <rv s="17">
    <fb>73.487899999999996</fb>
    <v>78</v>
  </rv>
  <rv s="17">
    <fb>83.54</fb>
    <v>78</v>
  </rv>
  <rv s="17">
    <fb>44682</fb>
    <v>77</v>
  </rv>
  <rv s="17">
    <fb>19.47</fb>
    <v>78</v>
  </rv>
  <rv s="17">
    <fb>60.734999999999999</fb>
    <v>78</v>
  </rv>
  <rv s="17">
    <fb>2316</fb>
    <v>82</v>
  </rv>
  <rv s="17">
    <fb>43350</fb>
    <v>82</v>
  </rv>
  <rv s="17">
    <fb>38.64</fb>
    <v>85</v>
  </rv>
  <rv s="17">
    <fb>5.7039</fb>
    <v>86</v>
  </rv>
  <rv s="17">
    <fb>885</fb>
    <v>79</v>
  </rv>
  <rv s="17">
    <fb>51.978000000000002</fb>
    <v>88</v>
  </rv>
  <rv s="17">
    <fb>9468.4802</fb>
    <v>82</v>
  </rv>
  <rv s="17">
    <fb>38.99</fb>
    <v>78</v>
  </rv>
  <rv s="17">
    <fb>60.63</fb>
    <v>78</v>
  </rv>
  <rv s="17">
    <fb>66.900000000000006</fb>
    <v>88</v>
  </rv>
  <rv s="17">
    <fb>31.4</fb>
    <v>88</v>
  </rv>
  <rv s="17">
    <fb>345.10680000000002</fb>
    <v>89</v>
  </rv>
  <rv s="17">
    <fb>295.1336</fb>
    <v>82</v>
  </rv>
  <rv s="17">
    <fb>1.5316000000000001</fb>
    <v>83</v>
  </rv>
  <rv s="17">
    <fb>5.1082999999999998</fb>
    <v>83</v>
  </rv>
  <rv s="17">
    <fb>60700</fb>
    <v>90</v>
  </rv>
  <rv s="17">
    <fb>129.19999999999999</fb>
    <v>84</v>
  </rv>
  <rv s="17">
    <fb>2726.1025</fb>
    <v>90</v>
  </rv>
  <rv s="17">
    <fb>95.123400000000004</fb>
    <v>78</v>
  </rv>
  <rv s="17">
    <fb>6.0339</fb>
    <v>83</v>
  </rv>
  <rv s="17">
    <fb>112.46</fb>
    <v>78</v>
  </rv>
  <rv s="17">
    <fb>66.19</fb>
    <v>78</v>
  </rv>
  <rv s="17">
    <fb>2836</fb>
    <v>82</v>
  </rv>
  <rv s="17">
    <fb>43.03</fb>
    <v>78</v>
  </rv>
  <rv s="17">
    <fb>6.7</fb>
    <v>83</v>
  </rv>
  <rv s="17">
    <fb>244.43199999999999</fb>
    <v>84</v>
  </rv>
  <rv s="17">
    <fb>44.69</fb>
    <v>78</v>
  </rv>
  <rv s="17">
    <fb>16.47</fb>
    <v>87</v>
  </rv>
  <rv s="17">
    <fb>10.492100000000001</fb>
    <v>86</v>
  </rv>
  <rv s="17">
    <fb>19.36</fb>
    <v>78</v>
  </rv>
  <rv s="17">
    <fb>2270</fb>
    <v>91</v>
  </rv>
  <rv s="17">
    <fb>76100</fb>
    <v>91</v>
  </rv>
  <rv s="17">
    <fb>3.44</fb>
    <v>83</v>
  </rv>
  <rv s="17">
    <fb>192.57</fb>
    <v>78</v>
  </rv>
  <rv s="17">
    <fb>95.75</fb>
    <v>87</v>
  </rv>
  <rv s="17">
    <fb>42.3</fb>
    <v>78</v>
  </rv>
  <rv s="17">
    <fb>45.61</fb>
    <v>78</v>
  </rv>
  <rv s="17">
    <fb>311.54770000000002</fb>
    <v>82</v>
  </rv>
  <rv s="17">
    <fb>8080</fb>
    <v>92</v>
  </rv>
  <rv s="17">
    <fb>2.4258000000000002</fb>
    <v>80</v>
  </rv>
  <rv s="17">
    <fb>18.850000000000001</fb>
    <v>84</v>
  </rv>
  <rv s="17">
    <fb>147.38999999999999</fb>
    <v>78</v>
  </rv>
  <rv s="17">
    <fb>26.95</fb>
    <v>78</v>
  </rv>
  <rv s="17">
    <fb>110.3064</fb>
    <v>84</v>
  </rv>
  <rv s="17">
    <fb>227.46680000000001</fb>
    <v>84</v>
  </rv>
  <rv s="17">
    <fb>11754.05</fb>
    <v>84</v>
  </rv>
  <rv s="17">
    <fb>28.33</fb>
    <v>78</v>
  </rv>
  <rv s="17">
    <fb>18.86</fb>
    <v>87</v>
  </rv>
  <rv s="17">
    <fb>379.90499999999997</fb>
    <v>81</v>
  </rv>
  <rv s="17">
    <fb>81.45</fb>
    <v>78</v>
  </rv>
  <rv s="17">
    <fb>29.63</fb>
    <v>78</v>
  </rv>
  <rv s="17">
    <fb>25050</fb>
    <v>91</v>
  </rv>
  <rv s="17">
    <fb>275500</fb>
    <v>91</v>
  </rv>
  <rv s="17">
    <fb>31450</fb>
    <v>91</v>
  </rv>
  <rv s="17">
    <fb>5.4980000000000002</fb>
    <v>81</v>
  </rv>
  <rv s="17">
    <fb>512.04999999999995</fb>
    <v>84</v>
  </rv>
  <rv s="17">
    <fb>61.75</fb>
    <v>84</v>
  </rv>
  <rv s="17">
    <fb>25.669</fb>
    <v>81</v>
  </rv>
  <rv s="17">
    <fb>50.42</fb>
    <v>81</v>
  </rv>
  <rv s="17">
    <fb>37.97</fb>
    <v>78</v>
  </rv>
  <rv s="17">
    <fb>121.4</fb>
    <v>93</v>
  </rv>
  <rv s="17">
    <fb>130.13740000000001</fb>
    <v>82</v>
  </rv>
  <rv s="17">
    <fb>21.290099999999999</fb>
    <v>83</v>
  </rv>
  <rv s="17">
    <fb>822.5</fb>
    <v>82</v>
  </rv>
  <rv s="17">
    <fb>824</fb>
    <v>82</v>
  </rv>
  <rv s="17">
    <fb>31.78</fb>
    <v>78</v>
  </rv>
  <rv s="17">
    <fb>15.587999999999999</fb>
    <v>78</v>
  </rv>
  <rv s="17">
    <fb>82.15</fb>
    <v>84</v>
  </rv>
  <rv s="17">
    <fb>0.36720000000000003</fb>
    <v>81</v>
  </rv>
  <rv s="17">
    <fb>7.11</fb>
    <v>78</v>
  </rv>
  <rv s="17">
    <fb>0.96599999999999997</fb>
    <v>81</v>
  </rv>
  <rv s="17">
    <fb>44.4</fb>
    <v>84</v>
  </rv>
  <rv s="17">
    <fb>8.18</fb>
    <v>78</v>
  </rv>
  <rv s="17">
    <fb>11.2384</fb>
    <v>78</v>
  </rv>
  <rv s="17">
    <fb>214.5</fb>
    <v>84</v>
  </rv>
  <rv s="17">
    <fb>52.74</fb>
    <v>78</v>
  </rv>
  <rv s="17">
    <fb>13.68</fb>
    <v>80</v>
  </rv>
  <rv s="17">
    <fb>1.3169999999999999</fb>
    <v>80</v>
  </rv>
  <rv s="17">
    <fb>35.92</fb>
    <v>78</v>
  </rv>
  <rv s="17">
    <fb>1238000</fb>
    <v>91</v>
  </rv>
  <rv s="17">
    <fb>63.15</fb>
    <v>94</v>
  </rv>
  <rv s="17">
    <fb>15.05</fb>
    <v>94</v>
  </rv>
  <rv s="17">
    <fb>261.64999999999998</fb>
    <v>84</v>
  </rv>
  <rv s="17">
    <fb>43.5349</fb>
    <v>95</v>
  </rv>
  <rv s="17">
    <fb>12.22</fb>
    <v>78</v>
  </rv>
  <rv s="17">
    <fb>326.41000000000003</fb>
    <v>79</v>
  </rv>
  <rv s="17">
    <fb>14.2</fb>
    <v>80</v>
  </rv>
  <rv s="17">
    <fb>47.707999999999998</fb>
    <v>81</v>
  </rv>
  <rv s="17">
    <fb>56.65</fb>
    <v>78</v>
  </rv>
  <rv s="17">
    <fb>53.1</fb>
    <v>78</v>
  </rv>
  <rv s="17">
    <fb>45.28</fb>
    <v>78</v>
  </rv>
  <rv s="17">
    <fb>62.81</fb>
    <v>78</v>
  </rv>
  <rv s="17">
    <fb>895.7</fb>
    <v>82</v>
  </rv>
  <rv s="17">
    <fb>5.03</fb>
    <v>83</v>
  </rv>
  <rv s="17">
    <fb>507.5</fb>
    <v>82</v>
  </rv>
  <rv s="17">
    <fb>33.716299999999997</fb>
    <v>84</v>
  </rv>
  <rv s="17">
    <fb>194.5001</fb>
    <v>84</v>
  </rv>
  <rv s="17">
    <fb>145.37</fb>
    <v>78</v>
  </rv>
  <rv s="17">
    <fb>19.484400000000001</fb>
    <v>78</v>
  </rv>
  <rv s="17">
    <fb>28.567900000000002</fb>
    <v>78</v>
  </rv>
  <rv s="17">
    <fb>2.72</fb>
    <v>85</v>
  </rv>
  <rv s="17">
    <fb>25.29</fb>
    <v>85</v>
  </rv>
  <rv s="17">
    <fb>18.89</fb>
    <v>78</v>
  </rv>
  <rv s="17">
    <fb>6.14</fb>
    <v>86</v>
  </rv>
  <rv s="17">
    <fb>73.13</fb>
    <v>84</v>
  </rv>
  <rv s="17">
    <fb>87.34</fb>
    <v>87</v>
  </rv>
  <rv s="17">
    <fb>4.2699999999999996</fb>
    <v>83</v>
  </rv>
  <rv s="17">
    <fb>4.1199000000000003</fb>
    <v>83</v>
  </rv>
  <rv s="17">
    <fb>21.9</fb>
    <v>83</v>
  </rv>
  <rv s="17">
    <fb>5.08</fb>
    <v>83</v>
  </rv>
  <rv s="17">
    <fb>69.2</fb>
    <v>83</v>
  </rv>
  <rv s="17">
    <fb>360.85</fb>
    <v>84</v>
  </rv>
  <rv s="17">
    <fb>12.76</fb>
    <v>78</v>
  </rv>
  <rv s="17">
    <fb>7.67</fb>
    <v>78</v>
  </rv>
  <rv s="17">
    <fb>4.22</fb>
    <v>83</v>
  </rv>
  <rv s="17">
    <fb>76.287199999999999</fb>
    <v>78</v>
  </rv>
  <rv s="17">
    <fb>87.14</fb>
    <v>78</v>
  </rv>
  <rv s="17">
    <fb>44713</fb>
    <v>77</v>
  </rv>
  <rv s="17">
    <fb>18.46</fb>
    <v>78</v>
  </rv>
  <rv s="17">
    <fb>61.73</fb>
    <v>78</v>
  </rv>
  <rv s="17">
    <fb>2398</fb>
    <v>82</v>
  </rv>
  <rv s="17">
    <fb>42080</fb>
    <v>82</v>
  </rv>
  <rv s="17">
    <fb>41.58</fb>
    <v>85</v>
  </rv>
  <rv s="17">
    <fb>5.9890999999999996</fb>
    <v>86</v>
  </rv>
  <rv s="17">
    <fb>989.39</fb>
    <v>79</v>
  </rv>
  <rv s="17">
    <fb>9485.8618999999999</fb>
    <v>82</v>
  </rv>
  <rv s="17">
    <fb>40.33</fb>
    <v>78</v>
  </rv>
  <rv s="17">
    <fb>53.59</fb>
    <v>78</v>
  </rv>
  <rv s="17">
    <fb>67.8</fb>
    <v>88</v>
  </rv>
  <rv s="17">
    <fb>31.95</fb>
    <v>88</v>
  </rv>
  <rv s="17">
    <fb>250.3167</fb>
    <v>89</v>
  </rv>
  <rv s="17">
    <fb>245.8459</fb>
    <v>82</v>
  </rv>
  <rv s="17">
    <fb>1.4023000000000001</fb>
    <v>83</v>
  </rv>
  <rv s="17">
    <fb>4.9082999999999997</fb>
    <v>83</v>
  </rv>
  <rv s="17">
    <fb>57800</fb>
    <v>90</v>
  </rv>
  <rv s="17">
    <fb>123.2</fb>
    <v>84</v>
  </rv>
  <rv s="17">
    <fb>2668.5228000000002</fb>
    <v>90</v>
  </rv>
  <rv s="17">
    <fb>93.067099999999996</fb>
    <v>78</v>
  </rv>
  <rv s="17">
    <fb>5.8240999999999996</fb>
    <v>83</v>
  </rv>
  <rv s="17">
    <fb>116.6</fb>
    <v>78</v>
  </rv>
  <rv s="17">
    <fb>67.91</fb>
    <v>78</v>
  </rv>
  <rv s="17">
    <fb>3124</fb>
    <v>82</v>
  </rv>
  <rv s="17">
    <fb>37.11</fb>
    <v>78</v>
  </rv>
  <rv s="17">
    <fb>7.13</fb>
    <v>83</v>
  </rv>
  <rv s="17">
    <fb>244.33260000000001</fb>
    <v>84</v>
  </rv>
  <rv s="17">
    <fb>38.1</fb>
    <v>78</v>
  </rv>
  <rv s="17">
    <fb>20.28</fb>
    <v>87</v>
  </rv>
  <rv s="17">
    <fb>10.716900000000001</fb>
    <v>86</v>
  </rv>
  <rv s="17">
    <fb>19.32</fb>
    <v>78</v>
  </rv>
  <rv s="17">
    <fb>2320</fb>
    <v>91</v>
  </rv>
  <rv s="17">
    <fb>80200</fb>
    <v>91</v>
  </rv>
  <rv s="17">
    <fb>188.37</fb>
    <v>78</v>
  </rv>
  <rv s="17">
    <fb>97.08</fb>
    <v>87</v>
  </rv>
  <rv s="17">
    <fb>38.86</fb>
    <v>78</v>
  </rv>
  <rv s="17">
    <fb>45.9</fb>
    <v>78</v>
  </rv>
  <rv s="17">
    <fb>367.51650000000001</fb>
    <v>82</v>
  </rv>
  <rv s="17">
    <fb>11610</fb>
    <v>92</v>
  </rv>
  <rv s="17">
    <fb>2.3178000000000001</fb>
    <v>80</v>
  </rv>
  <rv s="17">
    <fb>156.94999999999999</fb>
    <v>78</v>
  </rv>
  <rv s="17">
    <fb>24.66</fb>
    <v>78</v>
  </rv>
  <rv s="17">
    <fb>110.03830000000001</fb>
    <v>84</v>
  </rv>
  <rv s="17">
    <fb>234.30009999999999</fb>
    <v>84</v>
  </rv>
  <rv s="17">
    <fb>30.92</fb>
    <v>78</v>
  </rv>
  <rv s="17">
    <fb>11794.95</fb>
    <v>84</v>
  </rv>
  <rv s="17">
    <fb>28.77</fb>
    <v>78</v>
  </rv>
  <rv s="17">
    <fb>19.440000000000001</fb>
    <v>87</v>
  </rv>
  <rv s="17">
    <fb>386.18099999999998</fb>
    <v>81</v>
  </rv>
  <rv s="17">
    <fb>80.239999999999995</fb>
    <v>78</v>
  </rv>
  <rv s="17">
    <fb>30.5</fb>
    <v>78</v>
  </rv>
  <rv s="17">
    <fb>22750</fb>
    <v>91</v>
  </rv>
  <rv s="17">
    <fb>252500</fb>
    <v>91</v>
  </rv>
  <rv s="17">
    <fb>27500</fb>
    <v>91</v>
  </rv>
  <rv s="17">
    <fb>4.7249999999999996</fb>
    <v>81</v>
  </rv>
  <rv s="17">
    <fb>508.25</fb>
    <v>84</v>
  </rv>
  <rv s="17">
    <fb>65.099999999999994</fb>
    <v>84</v>
  </rv>
  <rv s="17">
    <fb>24.588999999999999</fb>
    <v>81</v>
  </rv>
  <rv s="17">
    <fb>59.74</fb>
    <v>81</v>
  </rv>
  <rv s="17">
    <fb>37.08</fb>
    <v>78</v>
  </rv>
  <rv s="17">
    <fb>120.3</fb>
    <v>93</v>
  </rv>
  <rv s="17">
    <fb>125.0356</fb>
    <v>82</v>
  </rv>
  <rv s="17">
    <fb>21.0154</fb>
    <v>83</v>
  </rv>
  <rv s="17">
    <fb>837.9</fb>
    <v>82</v>
  </rv>
  <rv s="17">
    <fb>746.7</fb>
    <v>82</v>
  </rv>
  <rv s="17">
    <fb>16.350000000000001</fb>
    <v>78</v>
  </rv>
  <rv s="17">
    <fb>90.5</fb>
    <v>84</v>
  </rv>
  <rv s="17">
    <fb>42.56</fb>
    <v>78</v>
  </rv>
  <rv s="17">
    <fb>0.43880000000000002</fb>
    <v>81</v>
  </rv>
  <rv s="17">
    <fb>7.38</fb>
    <v>78</v>
  </rv>
  <rv s="17">
    <fb>1.077</fb>
    <v>81</v>
  </rv>
  <rv s="17">
    <fb>41.6</fb>
    <v>84</v>
  </rv>
  <rv s="17">
    <fb>7.03</fb>
    <v>78</v>
  </rv>
  <rv s="17">
    <fb>11.8027</fb>
    <v>78</v>
  </rv>
  <rv s="17">
    <fb>12.96</fb>
    <v>80</v>
  </rv>
  <rv s="17">
    <fb>37.53</fb>
    <v>78</v>
  </rv>
  <rv s="17">
    <fb>1422000</fb>
    <v>91</v>
  </rv>
  <rv s="17">
    <fb>62.94</fb>
    <v>94</v>
  </rv>
  <rv s="17">
    <fb>15.9833</fb>
    <v>94</v>
  </rv>
  <rv s="17">
    <fb>230.65</fb>
    <v>84</v>
  </rv>
  <rv s="17">
    <fb>43.436999999999998</fb>
    <v>95</v>
  </rv>
  <rv s="17">
    <fb>19.3</fb>
    <v>78</v>
  </rv>
  <rv s="17">
    <fb>12.97</fb>
    <v>78</v>
  </rv>
  <rv s="17">
    <fb>329.45</fb>
    <v>79</v>
  </rv>
  <rv s="17">
    <fb>15.05</fb>
    <v>80</v>
  </rv>
  <rv s="17">
    <fb>55.149000000000001</fb>
    <v>81</v>
  </rv>
  <rv s="17">
    <fb>54.84</fb>
    <v>78</v>
  </rv>
  <rv s="17">
    <fb>42.41</fb>
    <v>78</v>
  </rv>
  <rv s="17">
    <fb>57.58</fb>
    <v>78</v>
  </rv>
  <rv s="17">
    <fb>952.3</fb>
    <v>82</v>
  </rv>
  <rv s="17">
    <fb>5.05</fb>
    <v>83</v>
  </rv>
  <rv s="17">
    <fb>532</fb>
    <v>82</v>
  </rv>
  <rv s="17">
    <fb>38.061700000000002</fb>
    <v>84</v>
  </rv>
  <rv s="17">
    <fb>180.6001</fb>
    <v>84</v>
  </rv>
  <rv s="17">
    <fb>150.85</fb>
    <v>78</v>
  </rv>
  <rv s="17">
    <fb>28.775200000000002</fb>
    <v>78</v>
  </rv>
  <rv s="17">
    <fb>2.75</fb>
    <v>85</v>
  </rv>
  <rv s="17">
    <fb>25.09</fb>
    <v>85</v>
  </rv>
  <rv s="17">
    <fb>6.93</fb>
    <v>86</v>
  </rv>
  <rv s="17">
    <fb>60.06</fb>
    <v>84</v>
  </rv>
  <rv s="17">
    <fb>93.76</fb>
    <v>87</v>
  </rv>
  <rv s="17">
    <fb>4.18</fb>
    <v>83</v>
  </rv>
  <rv s="17">
    <fb>3.7648999999999999</fb>
    <v>83</v>
  </rv>
  <rv s="17">
    <fb>20.55</fb>
    <v>83</v>
  </rv>
  <rv s="17">
    <fb>17.3461</fb>
    <v>83</v>
  </rv>
  <rv s="17">
    <fb>4.7699999999999996</fb>
    <v>83</v>
  </rv>
  <rv s="17">
    <fb>69.75</fb>
    <v>83</v>
  </rv>
  <rv s="17">
    <fb>395.25</fb>
    <v>84</v>
  </rv>
  <rv s="17">
    <fb>7.18</fb>
    <v>78</v>
  </rv>
  <rv s="17">
    <fb>69.795199999999994</fb>
    <v>78</v>
  </rv>
  <rv s="17">
    <fb>78.55</fb>
    <v>78</v>
  </rv>
  <rv s="17">
    <fb>44743</fb>
    <v>77</v>
  </rv>
  <rv s="17">
    <fb>20.399999999999999</fb>
    <v>78</v>
  </rv>
  <rv s="17">
    <fb>64.290000000000006</fb>
    <v>78</v>
  </rv>
  <rv s="17">
    <fb>2776</fb>
    <v>82</v>
  </rv>
  <rv s="17">
    <fb>46130</fb>
    <v>82</v>
  </rv>
  <rv s="17">
    <fb>40.97</fb>
    <v>85</v>
  </rv>
  <rv s="17">
    <fb>3.2797000000000001</fb>
    <v>86</v>
  </rv>
  <rv s="17">
    <fb>1025</fb>
    <v>79</v>
  </rv>
  <rv s="17">
    <fb>53.4863</fb>
    <v>88</v>
  </rv>
  <rv s="17">
    <fb>10452.8362</fb>
    <v>82</v>
  </rv>
  <rv s="17">
    <fb>34.979999999999997</fb>
    <v>78</v>
  </rv>
  <rv s="17">
    <fb>58</fb>
    <v>78</v>
  </rv>
  <rv s="17">
    <fb>70.400000000000006</fb>
    <v>88</v>
  </rv>
  <rv s="17">
    <fb>33.200000000000003</fb>
    <v>88</v>
  </rv>
  <rv s="17">
    <fb>320.93740000000003</fb>
    <v>89</v>
  </rv>
  <rv s="17">
    <fb>296.56580000000002</fb>
    <v>82</v>
  </rv>
  <rv s="17">
    <fb>4.9249999999999998</fb>
    <v>83</v>
  </rv>
  <rv s="17">
    <fb>53425</fb>
    <v>90</v>
  </rv>
  <rv s="17">
    <fb>118</fb>
    <v>84</v>
  </rv>
  <rv s="17">
    <fb>2589.1024000000002</fb>
    <v>90</v>
  </rv>
  <rv s="17">
    <fb>97.846100000000007</fb>
    <v>78</v>
  </rv>
  <rv s="17">
    <fb>5.8120000000000003</fb>
    <v>83</v>
  </rv>
  <rv s="17">
    <fb>141.33000000000001</fb>
    <v>78</v>
  </rv>
  <rv s="17">
    <fb>62.62</fb>
    <v>78</v>
  </rv>
  <rv s="17">
    <fb>3193</fb>
    <v>82</v>
  </rv>
  <rv s="17">
    <fb>38.64</fb>
    <v>78</v>
  </rv>
  <rv s="17">
    <fb>7</fb>
    <v>83</v>
  </rv>
  <rv s="17">
    <fb>261.0059</fb>
    <v>84</v>
  </rv>
  <rv s="17">
    <fb>21.98</fb>
    <v>87</v>
  </rv>
  <rv s="17">
    <fb>11.7286</fb>
    <v>86</v>
  </rv>
  <rv s="17">
    <fb>20.68</fb>
    <v>78</v>
  </rv>
  <rv s="17">
    <fb>2365</fb>
    <v>91</v>
  </rv>
  <rv s="17">
    <fb>200.05</fb>
    <v>78</v>
  </rv>
  <rv s="17">
    <fb>98.25</fb>
    <v>87</v>
  </rv>
  <rv s="17">
    <fb>46.82</fb>
    <v>78</v>
  </rv>
  <rv s="17">
    <fb>43.09</fb>
    <v>78</v>
  </rv>
  <rv s="17">
    <fb>414.62950000000001</fb>
    <v>82</v>
  </rv>
  <rv s="17">
    <fb>11182</fb>
    <v>92</v>
  </rv>
  <rv s="17">
    <fb>2.524</fb>
    <v>80</v>
  </rv>
  <rv s="17">
    <fb>21.25</fb>
    <v>84</v>
  </rv>
  <rv s="17">
    <fb>165.71</fb>
    <v>78</v>
  </rv>
  <rv s="17">
    <fb>23.98</fb>
    <v>78</v>
  </rv>
  <rv s="17">
    <fb>121.3754</fb>
    <v>84</v>
  </rv>
  <rv s="17">
    <fb>216.6001</fb>
    <v>84</v>
  </rv>
  <rv s="17">
    <fb>11599.7</fb>
    <v>84</v>
  </rv>
  <rv s="17">
    <fb>23.52</fb>
    <v>78</v>
  </rv>
  <rv s="17">
    <fb>20.68</fb>
    <v>87</v>
  </rv>
  <rv s="17">
    <fb>407.82</fb>
    <v>81</v>
  </rv>
  <rv s="17">
    <fb>82.96</fb>
    <v>78</v>
  </rv>
  <rv s="17">
    <fb>28.55</fb>
    <v>78</v>
  </rv>
  <rv s="17">
    <fb>267500</fb>
    <v>91</v>
  </rv>
  <rv s="17">
    <fb>29000</fb>
    <v>91</v>
  </rv>
  <rv s="17">
    <fb>6.89</fb>
    <v>81</v>
  </rv>
  <rv s="17">
    <fb>473.2</fb>
    <v>84</v>
  </rv>
  <rv s="17">
    <fb>64.05</fb>
    <v>84</v>
  </rv>
  <rv s="17">
    <fb>24.861000000000001</fb>
    <v>81</v>
  </rv>
  <rv s="17">
    <fb>62.52</fb>
    <v>81</v>
  </rv>
  <rv s="17">
    <fb>36.43</fb>
    <v>78</v>
  </rv>
  <rv s="17">
    <fb>106.5</fb>
    <v>93</v>
  </rv>
  <rv s="17">
    <fb>180.10310000000001</fb>
    <v>82</v>
  </rv>
  <rv s="17">
    <fb>21.519100000000002</fb>
    <v>83</v>
  </rv>
  <rv s="17">
    <fb>880.5</fb>
    <v>82</v>
  </rv>
  <rv s="17">
    <fb>827.8</fb>
    <v>82</v>
  </rv>
  <rv s="17">
    <fb>30.1</fb>
    <v>78</v>
  </rv>
  <rv s="17">
    <fb>15.752000000000001</fb>
    <v>78</v>
  </rv>
  <rv s="17">
    <fb>87.3</fb>
    <v>84</v>
  </rv>
  <rv s="17">
    <fb>44.31</fb>
    <v>78</v>
  </rv>
  <rv s="17">
    <fb>0.44400000000000001</fb>
    <v>81</v>
  </rv>
  <rv s="17">
    <fb>6.71</fb>
    <v>78</v>
  </rv>
  <rv s="17">
    <fb>1.073</fb>
    <v>81</v>
  </rv>
  <rv s="17">
    <fb>41.68</fb>
    <v>84</v>
  </rv>
  <rv s="17">
    <fb>12.156000000000001</fb>
    <v>78</v>
  </rv>
  <rv s="17">
    <fb>217.2</fb>
    <v>84</v>
  </rv>
  <rv s="17">
    <fb>50.98</fb>
    <v>78</v>
  </rv>
  <rv s="17">
    <fb>13.66</fb>
    <v>80</v>
  </rv>
  <rv s="17">
    <fb>1.5145</fb>
    <v>80</v>
  </rv>
  <rv s="17">
    <fb>35.28</fb>
    <v>78</v>
  </rv>
  <rv s="17">
    <fb>1343000</fb>
    <v>91</v>
  </rv>
  <rv s="17">
    <fb>62.28</fb>
    <v>94</v>
  </rv>
  <rv s="17">
    <fb>17.133299999999998</fb>
    <v>94</v>
  </rv>
  <rv s="17">
    <fb>269</fb>
    <v>84</v>
  </rv>
  <rv s="17">
    <fb>44.0321</fb>
    <v>95</v>
  </rv>
  <rv s="17">
    <fb>23.19</fb>
    <v>78</v>
  </rv>
  <rv s="17">
    <fb>12.85</fb>
    <v>78</v>
  </rv>
  <rv s="17">
    <fb>340.12</fb>
    <v>79</v>
  </rv>
  <rv s="17">
    <fb>15.2</fb>
    <v>80</v>
  </rv>
  <rv s="17">
    <fb>60.658000000000001</fb>
    <v>81</v>
  </rv>
  <rv s="17">
    <fb>52.76</fb>
    <v>78</v>
  </rv>
  <rv s="17">
    <fb>50.02</fb>
    <v>78</v>
  </rv>
  <rv s="17">
    <fb>56.25</fb>
    <v>78</v>
  </rv>
  <rv s="17">
    <fb>1000</fb>
    <v>82</v>
  </rv>
  <rv s="17">
    <fb>5.57</fb>
    <v>83</v>
  </rv>
  <rv s="17">
    <fb>523.5</fb>
    <v>82</v>
  </rv>
  <rv s="17">
    <fb>33.8431</fb>
    <v>84</v>
  </rv>
  <rv s="17">
    <fb>156.90010000000001</fb>
    <v>84</v>
  </rv>
  <rv s="17">
    <fb>150.08000000000001</fb>
    <v>78</v>
  </rv>
  <rv s="17">
    <fb>22.962</fb>
    <v>78</v>
  </rv>
  <rv s="17">
    <fb>30.315100000000001</fb>
    <v>78</v>
  </rv>
  <rv s="17">
    <fb>2.97</fb>
    <v>85</v>
  </rv>
  <rv s="17">
    <fb>24.51</fb>
    <v>85</v>
  </rv>
  <rv s="17">
    <fb>16.88</fb>
    <v>78</v>
  </rv>
  <rv s="17">
    <fb>6.8</fb>
    <v>86</v>
  </rv>
  <rv s="17">
    <fb>60.384999999999998</fb>
    <v>84</v>
  </rv>
  <rv s="17">
    <fb>92.95</fb>
    <v>87</v>
  </rv>
  <rv s="17">
    <fb>4.28</fb>
    <v>83</v>
  </rv>
  <rv s="17">
    <fb>3.7928999999999999</fb>
    <v>83</v>
  </rv>
  <rv s="17">
    <fb>19.46</fb>
    <v>83</v>
  </rv>
  <rv s="17">
    <fb>5.23</fb>
    <v>83</v>
  </rv>
  <rv s="17">
    <fb>67.75</fb>
    <v>83</v>
  </rv>
  <rv s="17">
    <fb>8.1300000000000008</fb>
    <v>78</v>
  </rv>
  <rv s="17">
    <fb>5.85</fb>
    <v>78</v>
  </rv>
  <rv s="17">
    <fb>68.655100000000004</fb>
    <v>78</v>
  </rv>
  <rv s="17">
    <fb>76.78</fb>
    <v>78</v>
  </rv>
  <rv s="17">
    <fb>44774</fb>
    <v>77</v>
  </rv>
  <rv s="17">
    <fb>19.399999999999999</fb>
    <v>78</v>
  </rv>
  <rv s="17">
    <fb>72.209999999999994</fb>
    <v>78</v>
  </rv>
  <rv s="17">
    <fb>2900</fb>
    <v>82</v>
  </rv>
  <rv s="17">
    <fb>46650</fb>
    <v>82</v>
  </rv>
  <rv s="17">
    <fb>41.2</fb>
    <v>85</v>
  </rv>
  <rv s="17">
    <fb>2.8519000000000001</fb>
    <v>86</v>
  </rv>
  <rv s="17">
    <fb>980</fb>
    <v>79</v>
  </rv>
  <rv s="17">
    <fb>53.950400000000002</fb>
    <v>88</v>
  </rv>
  <rv s="17">
    <fb>9194.0314999999991</fb>
    <v>82</v>
  </rv>
  <rv s="17">
    <fb>57.16</fb>
    <v>78</v>
  </rv>
  <rv s="17">
    <fb>71.8</fb>
    <v>88</v>
  </rv>
  <rv s="17">
    <fb>289.5659</fb>
    <v>89</v>
  </rv>
  <rv s="17">
    <fb>282.39190000000002</fb>
    <v>82</v>
  </rv>
  <rv s="17">
    <fb>1.6311</fb>
    <v>83</v>
  </rv>
  <rv s="17">
    <fb>4.9667000000000003</fb>
    <v>83</v>
  </rv>
  <rv s="17">
    <fb>51000</fb>
    <v>90</v>
  </rv>
  <rv s="17">
    <fb>112.15</fb>
    <v>84</v>
  </rv>
  <rv s="17">
    <fb>2917.7040000000002</fb>
    <v>90</v>
  </rv>
  <rv s="17">
    <fb>99.302700000000002</fb>
    <v>78</v>
  </rv>
  <rv s="17">
    <fb>5.7032999999999996</fb>
    <v>83</v>
  </rv>
  <rv s="17">
    <fb>140.15</fb>
    <v>78</v>
  </rv>
  <rv s="17">
    <fb>62.87</fb>
    <v>78</v>
  </rv>
  <rv s="17">
    <fb>2963</fb>
    <v>82</v>
  </rv>
  <rv s="17">
    <fb>39.880000000000003</fb>
    <v>78</v>
  </rv>
  <rv s="17">
    <fb>7.62</fb>
    <v>83</v>
  </rv>
  <rv s="17">
    <fb>216.02430000000001</fb>
    <v>84</v>
  </rv>
  <rv s="17">
    <fb>45.16</fb>
    <v>78</v>
  </rv>
  <rv s="17">
    <fb>17.309999999999999</fb>
    <v>87</v>
  </rv>
  <rv s="17">
    <fb>13.3024</fb>
    <v>86</v>
  </rv>
  <rv s="17">
    <fb>20.5</fb>
    <v>78</v>
  </rv>
  <rv s="17">
    <fb>2215</fb>
    <v>91</v>
  </rv>
  <rv s="17">
    <fb>88700</fb>
    <v>91</v>
  </rv>
  <rv s="17">
    <fb>4.4000000000000004</fb>
    <v>83</v>
  </rv>
  <rv s="17">
    <fb>202.96</fb>
    <v>78</v>
  </rv>
  <rv s="17">
    <fb>83.62</fb>
    <v>87</v>
  </rv>
  <rv s="17">
    <fb>46.12</fb>
    <v>78</v>
  </rv>
  <rv s="17">
    <fb>44.32</fb>
    <v>78</v>
  </rv>
  <rv s="17">
    <fb>388.32769999999999</fb>
    <v>82</v>
  </rv>
  <rv s="17">
    <fb>10399</fb>
    <v>92</v>
  </rv>
  <rv s="17">
    <fb>2.3864999999999998</fb>
    <v>80</v>
  </rv>
  <rv s="17">
    <fb>19.8</fb>
    <v>84</v>
  </rv>
  <rv s="17">
    <fb>160.96</fb>
    <v>78</v>
  </rv>
  <rv s="17">
    <fb>25.19</fb>
    <v>78</v>
  </rv>
  <rv s="17">
    <fb>122.3745</fb>
    <v>84</v>
  </rv>
  <rv s="17">
    <fb>204.5334</fb>
    <v>84</v>
  </rv>
  <rv s="17">
    <fb>32.17</fb>
    <v>78</v>
  </rv>
  <rv s="17">
    <fb>13731.05</fb>
    <v>84</v>
  </rv>
  <rv s="17">
    <fb>24.1</fb>
    <v>78</v>
  </rv>
  <rv s="17">
    <fb>404</fb>
    <v>81</v>
  </rv>
  <rv s="17">
    <fb>75.33</fb>
    <v>78</v>
  </rv>
  <rv s="17">
    <fb>29.2</fb>
    <v>78</v>
  </rv>
  <rv s="17">
    <fb>24700</fb>
    <v>91</v>
  </rv>
  <rv s="17">
    <fb>244500</fb>
    <v>91</v>
  </rv>
  <rv s="17">
    <fb>26550</fb>
    <v>91</v>
  </rv>
  <rv s="17">
    <fb>5.6109999999999998</fb>
    <v>81</v>
  </rv>
  <rv s="17">
    <fb>433.8</fb>
    <v>84</v>
  </rv>
  <rv s="17">
    <fb>56.5</fb>
    <v>84</v>
  </rv>
  <rv s="17">
    <fb>23.789000000000001</fb>
    <v>81</v>
  </rv>
  <rv s="17">
    <fb>64.959999999999994</fb>
    <v>81</v>
  </rv>
  <rv s="17">
    <fb>103.2</fb>
    <v>93</v>
  </rv>
  <rv s="17">
    <fb>137.9</fb>
    <v>82</v>
  </rv>
  <rv s="17">
    <fb>940</fb>
    <v>82</v>
  </rv>
  <rv s="17">
    <fb>881.3</fb>
    <v>82</v>
  </rv>
  <rv s="17">
    <fb>29.25</fb>
    <v>78</v>
  </rv>
  <rv s="17">
    <fb>14.705</fb>
    <v>78</v>
  </rv>
  <rv s="17">
    <fb>77.099999999999994</fb>
    <v>84</v>
  </rv>
  <rv s="17">
    <fb>44.33</fb>
    <v>78</v>
  </rv>
  <rv s="17">
    <fb>0.36499999999999999</fb>
    <v>81</v>
  </rv>
  <rv s="17">
    <fb>4.8499999999999996</fb>
    <v>78</v>
  </rv>
  <rv s="17">
    <fb>1.403</fb>
    <v>81</v>
  </rv>
  <rv s="17">
    <fb>51.6</fb>
    <v>84</v>
  </rv>
  <rv s="17">
    <fb>5.65</fb>
    <v>78</v>
  </rv>
  <rv s="17">
    <fb>11.586499999999999</fb>
    <v>78</v>
  </rv>
  <rv s="17">
    <fb>189.5</fb>
    <v>84</v>
  </rv>
  <rv s="17">
    <fb>49.5</fb>
    <v>78</v>
  </rv>
  <rv s="17">
    <fb>1.3405</fb>
    <v>80</v>
  </rv>
  <rv s="17">
    <fb>34.81</fb>
    <v>78</v>
  </rv>
  <rv s="17">
    <fb>1242000</fb>
    <v>91</v>
  </rv>
  <rv s="17">
    <fb>66.650000000000006</fb>
    <v>94</v>
  </rv>
  <rv s="17">
    <fb>18.216699999999999</fb>
    <v>94</v>
  </rv>
  <rv s="17">
    <fb>225.1</fb>
    <v>84</v>
  </rv>
  <rv s="17">
    <fb>42.498399999999997</fb>
    <v>95</v>
  </rv>
  <rv s="17">
    <fb>19.66</fb>
    <v>78</v>
  </rv>
  <rv s="17">
    <fb>13.25</fb>
    <v>78</v>
  </rv>
  <rv s="17">
    <fb>352.38</fb>
    <v>79</v>
  </rv>
  <rv s="17">
    <fb>15.19</fb>
    <v>80</v>
  </rv>
  <rv s="17">
    <fb>62.072000000000003</fb>
    <v>81</v>
  </rv>
  <rv s="17">
    <fb>50.3</fb>
    <v>78</v>
  </rv>
  <rv s="17">
    <fb>50.05</fb>
    <v>78</v>
  </rv>
  <rv s="17">
    <fb>40.94</fb>
    <v>78</v>
  </rv>
  <rv s="17">
    <fb>56.87</fb>
    <v>78</v>
  </rv>
  <rv s="17">
    <fb>954.7</fb>
    <v>82</v>
  </rv>
  <rv s="17">
    <fb>8.82</fb>
    <v>83</v>
  </rv>
  <rv s="17">
    <fb>508</fb>
    <v>82</v>
  </rv>
  <rv s="17">
    <fb>31.156700000000001</fb>
    <v>84</v>
  </rv>
  <rv s="17">
    <fb>158.70009999999999</fb>
    <v>84</v>
  </rv>
  <rv s="17">
    <fb>143.34</fb>
    <v>78</v>
  </rv>
  <rv s="17">
    <fb>32.822499999999998</fb>
    <v>78</v>
  </rv>
  <rv s="17">
    <fb>2.68</fb>
    <v>85</v>
  </rv>
  <rv s="17">
    <fb>24.85</fb>
    <v>85</v>
  </rv>
  <rv s="17">
    <fb>18.82</fb>
    <v>78</v>
  </rv>
  <rv s="17">
    <fb>8.85</fb>
    <v>86</v>
  </rv>
  <rv s="17">
    <fb>54.79</fb>
    <v>84</v>
  </rv>
  <rv s="17">
    <fb>93.49</fb>
    <v>87</v>
  </rv>
  <rv s="17">
    <fb>5.1100000000000003</fb>
    <v>83</v>
  </rv>
  <rv s="17">
    <fb>4.6803999999999997</fb>
    <v>83</v>
  </rv>
  <rv s="17">
    <fb>17.2179</fb>
    <v>83</v>
  </rv>
  <rv s="17">
    <fb>6.07</fb>
    <v>83</v>
  </rv>
  <rv s="17">
    <fb>67.95</fb>
    <v>83</v>
  </rv>
  <rv s="17">
    <fb>362.75</fb>
    <v>84</v>
  </rv>
  <rv s="17">
    <fb>5.69</fb>
    <v>78</v>
  </rv>
  <rv s="17">
    <fb>5.67</fb>
    <v>78</v>
  </rv>
  <rv s="17">
    <fb>4.5599999999999996</fb>
    <v>83</v>
  </rv>
  <rv s="17">
    <fb>67.753200000000007</fb>
    <v>78</v>
  </rv>
  <rv s="17">
    <fb>77.569999999999993</fb>
    <v>78</v>
  </rv>
  <rv s="17">
    <fb>44805</fb>
    <v>77</v>
  </rv>
  <rv s="17">
    <fb>19.64</fb>
    <v>78</v>
  </rv>
  <rv s="17">
    <fb>77.599999999999994</fb>
    <v>78</v>
  </rv>
  <rv s="17">
    <fb>3024</fb>
    <v>82</v>
  </rv>
  <rv s="17">
    <fb>47330</fb>
    <v>82</v>
  </rv>
  <rv s="17">
    <fb>40.659999999999997</fb>
    <v>85</v>
  </rv>
  <rv s="17">
    <fb>3.7075</fb>
    <v>86</v>
  </rv>
  <rv s="17">
    <fb>995</fb>
    <v>79</v>
  </rv>
  <rv s="17">
    <fb>48.381300000000003</fb>
    <v>88</v>
  </rv>
  <rv s="17">
    <fb>8895.7972000000009</fb>
    <v>82</v>
  </rv>
  <rv s="17">
    <fb>35.909999999999997</fb>
    <v>78</v>
  </rv>
  <rv s="17">
    <fb>60.14</fb>
    <v>78</v>
  </rv>
  <rv s="17">
    <fb>78.2</fb>
    <v>88</v>
  </rv>
  <rv s="17">
    <fb>36.5</fb>
    <v>88</v>
  </rv>
  <rv s="17">
    <fb>355.14010000000002</fb>
    <v>89</v>
  </rv>
  <rv s="17">
    <fb>306.44310000000002</fb>
    <v>82</v>
  </rv>
  <rv s="17">
    <fb>2.1383000000000001</fb>
    <v>83</v>
  </rv>
  <rv s="17">
    <fb>6.5332999999999997</fb>
    <v>83</v>
  </rv>
  <rv s="17">
    <fb>50000</fb>
    <v>90</v>
  </rv>
  <rv s="17">
    <fb>101.05</fb>
    <v>84</v>
  </rv>
  <rv s="17">
    <fb>2918.6968000000002</fb>
    <v>90</v>
  </rv>
  <rv s="17">
    <fb>96.075400000000002</fb>
    <v>78</v>
  </rv>
  <rv s="17">
    <fb>8.6290999999999993</fb>
    <v>83</v>
  </rv>
  <rv s="17">
    <fb>131.59</fb>
    <v>78</v>
  </rv>
  <rv s="17">
    <fb>60.33</fb>
    <v>78</v>
  </rv>
  <rv s="17">
    <fb>3192</fb>
    <v>82</v>
  </rv>
  <rv s="17">
    <fb>44.13</fb>
    <v>78</v>
  </rv>
  <rv s="17">
    <fb>8.51</fb>
    <v>83</v>
  </rv>
  <rv s="17">
    <fb>213.70400000000001</fb>
    <v>84</v>
  </rv>
  <rv s="17">
    <fb>42.86</fb>
    <v>78</v>
  </rv>
  <rv s="17">
    <fb>14.56</fb>
    <v>87</v>
  </rv>
  <rv s="17">
    <fb>14.557700000000001</fb>
    <v>86</v>
  </rv>
  <rv s="17">
    <fb>2330</fb>
    <v>91</v>
  </rv>
  <rv s="17">
    <fb>95100</fb>
    <v>91</v>
  </rv>
  <rv s="17">
    <fb>186.6</fb>
    <v>78</v>
  </rv>
  <rv s="17">
    <fb>88.03</fb>
    <v>87</v>
  </rv>
  <rv s="17">
    <fb>44.21</fb>
    <v>78</v>
  </rv>
  <rv s="17">
    <fb>41.48</fb>
    <v>78</v>
  </rv>
  <rv s="17">
    <fb>374.15839999999997</fb>
    <v>82</v>
  </rv>
  <rv s="17">
    <fb>9640</fb>
    <v>92</v>
  </rv>
  <rv s="17">
    <fb>2.1507999999999998</fb>
    <v>80</v>
  </rv>
  <rv s="17">
    <fb>19.75</fb>
    <v>84</v>
  </rv>
  <rv s="17">
    <fb>154.04</fb>
    <v>78</v>
  </rv>
  <rv s="17">
    <fb>25.24</fb>
    <v>78</v>
  </rv>
  <rv s="17">
    <fb>125.2495</fb>
    <v>84</v>
  </rv>
  <rv s="17">
    <fb>203.0668</fb>
    <v>84</v>
  </rv>
  <rv s="17">
    <fb>29.91</fb>
    <v>78</v>
  </rv>
  <rv s="17">
    <fb>13654.05</fb>
    <v>84</v>
  </rv>
  <rv s="17">
    <fb>21.06</fb>
    <v>78</v>
  </rv>
  <rv s="17">
    <fb>378.52</fb>
    <v>81</v>
  </rv>
  <rv s="17">
    <fb>83.47</fb>
    <v>78</v>
  </rv>
  <rv s="17">
    <fb>28950</fb>
    <v>91</v>
  </rv>
  <rv s="17">
    <fb>252000</fb>
    <v>91</v>
  </rv>
  <rv s="17">
    <fb>31400</fb>
    <v>91</v>
  </rv>
  <rv s="17">
    <fb>5.8079999999999998</fb>
    <v>81</v>
  </rv>
  <rv s="17">
    <fb>414.5</fb>
    <v>84</v>
  </rv>
  <rv s="17">
    <fb>56.65</fb>
    <v>84</v>
  </rv>
  <rv s="17">
    <fb>22.161000000000001</fb>
    <v>81</v>
  </rv>
  <rv s="17">
    <fb>65.23</fb>
    <v>81</v>
  </rv>
  <rv s="17">
    <fb>40.25</fb>
    <v>78</v>
  </rv>
  <rv s="17">
    <fb>94.05</fb>
    <v>93</v>
  </rv>
  <rv s="17">
    <fb>133.6</fb>
    <v>82</v>
  </rv>
  <rv s="17">
    <fb>28.386800000000001</fb>
    <v>83</v>
  </rv>
  <rv s="17">
    <fb>997.7</fb>
    <v>82</v>
  </rv>
  <rv s="17">
    <fb>870</fb>
    <v>82</v>
  </rv>
  <rv s="17">
    <fb>32.6</fb>
    <v>78</v>
  </rv>
  <rv s="17">
    <fb>15.387499999999999</fb>
    <v>78</v>
  </rv>
  <rv s="17">
    <fb>75.8</fb>
    <v>84</v>
  </rv>
  <rv s="17">
    <fb>43.98</fb>
    <v>78</v>
  </rv>
  <rv s="17">
    <fb>0.32700000000000001</fb>
    <v>81</v>
  </rv>
  <rv s="17">
    <fb>5.71</fb>
    <v>78</v>
  </rv>
  <rv s="17">
    <fb>1.5329999999999999</fb>
    <v>81</v>
  </rv>
  <rv s="17">
    <fb>49.6</fb>
    <v>84</v>
  </rv>
  <rv s="17">
    <fb>7.68</fb>
    <v>78</v>
  </rv>
  <rv s="17">
    <fb>11.6814</fb>
    <v>78</v>
  </rv>
  <rv s="17">
    <fb>209.85</fb>
    <v>84</v>
  </rv>
  <rv s="17">
    <fb>49.12</fb>
    <v>78</v>
  </rv>
  <rv s="17">
    <fb>14.85</fb>
    <v>80</v>
  </rv>
  <rv s="17">
    <fb>1.5521</fb>
    <v>80</v>
  </rv>
  <rv s="17">
    <fb>33.909999999999997</fb>
    <v>78</v>
  </rv>
  <rv s="17">
    <fb>1320000</fb>
    <v>91</v>
  </rv>
  <rv s="17">
    <fb>69.48</fb>
    <v>94</v>
  </rv>
  <rv s="17">
    <fb>25.958300000000001</fb>
    <v>94</v>
  </rv>
  <rv s="17">
    <fb>204.25</fb>
    <v>84</v>
  </rv>
  <rv s="17">
    <fb>42.547899999999998</fb>
    <v>95</v>
  </rv>
  <rv s="17">
    <fb>20.75</fb>
    <v>78</v>
  </rv>
  <rv s="17">
    <fb>372.54</fb>
    <v>79</v>
  </rv>
  <rv s="17">
    <fb>16.23</fb>
    <v>80</v>
  </rv>
  <rv s="17">
    <fb>62.146999999999998</fb>
    <v>81</v>
  </rv>
  <rv s="17">
    <fb>50.35</fb>
    <v>78</v>
  </rv>
  <rv s="17">
    <fb>51.2</fb>
    <v>78</v>
  </rv>
  <rv s="17">
    <fb>933.1</fb>
    <v>82</v>
  </rv>
  <rv s="17">
    <fb>9.85</fb>
    <v>83</v>
  </rv>
  <rv s="17">
    <fb>515</fb>
    <v>82</v>
  </rv>
  <rv s="17">
    <fb>36.154200000000003</fb>
    <v>84</v>
  </rv>
  <rv s="17">
    <fb>167.76679999999999</fb>
    <v>84</v>
  </rv>
  <rv s="17">
    <fb>140.52000000000001</fb>
    <v>78</v>
  </rv>
  <rv s="17">
    <fb>23.820599999999999</fb>
    <v>78</v>
  </rv>
  <rv s="17">
    <fb>30.4435</fb>
    <v>78</v>
  </rv>
  <rv s="17">
    <fb>24.05</fb>
    <v>85</v>
  </rv>
  <rv s="17">
    <fb>9.32</fb>
    <v>86</v>
  </rv>
  <rv s="17">
    <fb>54.82</fb>
    <v>84</v>
  </rv>
  <rv s="17">
    <fb>94.2</fb>
    <v>87</v>
  </rv>
  <rv s="17">
    <fb>4.7</fb>
    <v>83</v>
  </rv>
  <rv s="17">
    <fb>5.2690000000000001</fb>
    <v>83</v>
  </rv>
  <rv s="17">
    <fb>21.55</fb>
    <v>83</v>
  </rv>
  <rv s="17">
    <fb>16.2865</fb>
    <v>83</v>
  </rv>
  <rv s="17">
    <fb>6.6</fb>
    <v>83</v>
  </rv>
  <rv s="17">
    <fb>67.8</fb>
    <v>83</v>
  </rv>
  <rv s="17">
    <fb>391.05</fb>
    <v>84</v>
  </rv>
  <rv s="17">
    <fb>3.69</fb>
    <v>78</v>
  </rv>
  <rv s="17">
    <fb>5.94</fb>
    <v>78</v>
  </rv>
  <rv s="17">
    <fb>67.412800000000004</fb>
    <v>78</v>
  </rv>
  <rv s="17">
    <fb>75.73</fb>
    <v>78</v>
  </rv>
  <rv s="17">
    <fb>44835</fb>
    <v>77</v>
  </rv>
  <rv s="17">
    <fb>19.170000000000002</fb>
    <v>78</v>
  </rv>
  <rv s="17">
    <fb>72.7</fb>
    <v>78</v>
  </rv>
  <rv s="17">
    <fb>3357</fb>
    <v>82</v>
  </rv>
  <rv s="17">
    <fb>49960</fb>
    <v>82</v>
  </rv>
  <rv s="17">
    <fb>41.25</fb>
    <v>85</v>
  </rv>
  <rv s="17">
    <fb>4.2778999999999998</fb>
    <v>86</v>
  </rv>
  <rv s="17">
    <fb>905</fb>
    <v>79</v>
  </rv>
  <rv s="17">
    <fb>40.9559</fb>
    <v>88</v>
  </rv>
  <rv s="17">
    <fb>7684.5636000000004</fb>
    <v>82</v>
  </rv>
  <rv s="17">
    <fb>35.68</fb>
    <v>78</v>
  </rv>
  <rv s="17">
    <fb>56.22</fb>
    <v>78</v>
  </rv>
  <rv s="17">
    <fb>75.099999999999994</fb>
    <v>88</v>
  </rv>
  <rv s="17">
    <fb>33.299999999999997</fb>
    <v>88</v>
  </rv>
  <rv s="17">
    <fb>302.49</fb>
    <v>89</v>
  </rv>
  <rv s="17">
    <fb>285.86750000000001</fb>
    <v>82</v>
  </rv>
  <rv s="17">
    <fb>2.3671000000000002</fb>
    <v>83</v>
  </rv>
  <rv s="17">
    <fb>7.2167000000000003</fb>
    <v>83</v>
  </rv>
  <rv s="17">
    <fb>47100</fb>
    <v>90</v>
  </rv>
  <rv s="17">
    <fb>99.4</fb>
    <v>84</v>
  </rv>
  <rv s="17">
    <fb>2878.9866000000002</fb>
    <v>90</v>
  </rv>
  <rv s="17">
    <fb>99.197900000000004</fb>
    <v>78</v>
  </rv>
  <rv s="17">
    <fb>7.3935000000000004</fb>
    <v>83</v>
  </rv>
  <rv s="17">
    <fb>123.99</fb>
    <v>78</v>
  </rv>
  <rv s="17">
    <fb>59.47</fb>
    <v>78</v>
  </rv>
  <rv s="17">
    <fb>3370</fb>
    <v>82</v>
  </rv>
  <rv s="17">
    <fb>39.21</fb>
    <v>78</v>
  </rv>
  <rv s="17">
    <fb>8.4</fb>
    <v>83</v>
  </rv>
  <rv s="17">
    <fb>216.85300000000001</fb>
    <v>84</v>
  </rv>
  <rv s="17">
    <fb>43.26</fb>
    <v>78</v>
  </rv>
  <rv s="17">
    <fb>15.28</fb>
    <v>87</v>
  </rv>
  <rv s="17">
    <fb>14.773099999999999</fb>
    <v>86</v>
  </rv>
  <rv s="17">
    <fb>20.67</fb>
    <v>78</v>
  </rv>
  <rv s="17">
    <fb>2195</fb>
    <v>91</v>
  </rv>
  <rv s="17">
    <fb>96400</fb>
    <v>91</v>
  </rv>
  <rv s="17">
    <fb>188.2</fb>
    <v>78</v>
  </rv>
  <rv s="17">
    <fb>83.8</fb>
    <v>87</v>
  </rv>
  <rv s="17">
    <fb>40.36</fb>
    <v>78</v>
  </rv>
  <rv s="17">
    <fb>361.5831</fb>
    <v>82</v>
  </rv>
  <rv s="17">
    <fb>9005</fb>
    <v>92</v>
  </rv>
  <rv s="17">
    <fb>2.0722</fb>
    <v>80</v>
  </rv>
  <rv s="17">
    <fb>20.149999999999999</fb>
    <v>84</v>
  </rv>
  <rv s="17">
    <fb>159.18</fb>
    <v>78</v>
  </rv>
  <rv s="17">
    <fb>25.2</fb>
    <v>78</v>
  </rv>
  <rv s="17">
    <fb>113.7912</fb>
    <v>84</v>
  </rv>
  <rv s="17">
    <fb>219.96680000000001</fb>
    <v>84</v>
  </rv>
  <rv s="17">
    <fb>27.02</fb>
    <v>78</v>
  </rv>
  <rv s="17">
    <fb>16204.75</fb>
    <v>84</v>
  </rv>
  <rv s="17">
    <fb>20.440000000000001</fb>
    <v>87</v>
  </rv>
  <rv s="17">
    <fb>395</fb>
    <v>81</v>
  </rv>
  <rv s="17">
    <fb>83.07</fb>
    <v>78</v>
  </rv>
  <rv s="17">
    <fb>26.59</fb>
    <v>78</v>
  </rv>
  <rv s="17">
    <fb>31250</fb>
    <v>91</v>
  </rv>
  <rv s="17">
    <fb>244000</fb>
    <v>91</v>
  </rv>
  <rv s="17">
    <fb>4.6820000000000004</fb>
    <v>81</v>
  </rv>
  <rv s="17">
    <fb>409.35</fb>
    <v>84</v>
  </rv>
  <rv s="17">
    <fb>52.85</fb>
    <v>84</v>
  </rv>
  <rv s="17">
    <fb>21.396000000000001</fb>
    <v>81</v>
  </rv>
  <rv s="17">
    <fb>66.73</fb>
    <v>81</v>
  </rv>
  <rv s="17">
    <fb>35.47</fb>
    <v>78</v>
  </rv>
  <rv s="17">
    <fb>96.35</fb>
    <v>93</v>
  </rv>
  <rv s="17">
    <fb>137.6</fb>
    <v>82</v>
  </rv>
  <rv s="17">
    <fb>27.3338</fb>
    <v>83</v>
  </rv>
  <rv s="17">
    <fb>1026</fb>
    <v>82</v>
  </rv>
  <rv s="17">
    <fb>894.7</fb>
    <v>82</v>
  </rv>
  <rv s="17">
    <fb>29.23</fb>
    <v>78</v>
  </rv>
  <rv s="17">
    <fb>14.86</fb>
    <v>78</v>
  </rv>
  <rv s="17">
    <fb>45.22</fb>
    <v>78</v>
  </rv>
  <rv s="17">
    <fb>9.0399999999999991</fb>
    <v>78</v>
  </rv>
  <rv s="17">
    <fb>1.6160000000000001</fb>
    <v>81</v>
  </rv>
  <rv s="17">
    <fb>48.8</fb>
    <v>84</v>
  </rv>
  <rv s="17">
    <fb>6.3</fb>
    <v>78</v>
  </rv>
  <rv s="17">
    <fb>11.660299999999999</fb>
    <v>78</v>
  </rv>
  <rv s="17">
    <fb>196.45</fb>
    <v>84</v>
  </rv>
  <rv s="17">
    <fb>48.28</fb>
    <v>78</v>
  </rv>
  <rv s="17">
    <fb>14.19</fb>
    <v>80</v>
  </rv>
  <rv s="17">
    <fb>1.3922000000000001</fb>
    <v>80</v>
  </rv>
  <rv s="17">
    <fb>34.049999999999997</fb>
    <v>78</v>
  </rv>
  <rv s="17">
    <fb>1375000</fb>
    <v>91</v>
  </rv>
  <rv s="17">
    <fb>74.98</fb>
    <v>94</v>
  </rv>
  <rv s="17">
    <fb>25.7333</fb>
    <v>94</v>
  </rv>
  <rv s="17">
    <fb>196.1</fb>
    <v>84</v>
  </rv>
  <rv s="17">
    <fb>45.021599999999999</fb>
    <v>95</v>
  </rv>
  <rv s="17">
    <fb>20.61</fb>
    <v>78</v>
  </rv>
  <rv s="17">
    <fb>13.26</fb>
    <v>78</v>
  </rv>
  <rv s="17">
    <fb>364.16</fb>
    <v>79</v>
  </rv>
  <rv s="17">
    <fb>15.55</fb>
    <v>80</v>
  </rv>
  <rv s="17">
    <fb>58.889000000000003</fb>
    <v>81</v>
  </rv>
  <rv s="17">
    <fb>46.39</fb>
    <v>78</v>
  </rv>
  <rv s="17">
    <fb>48.91</fb>
    <v>78</v>
  </rv>
  <rv s="17">
    <fb>37.68</fb>
    <v>78</v>
  </rv>
  <rv s="17">
    <fb>52.97</fb>
    <v>78</v>
  </rv>
  <rv s="17">
    <fb>981</fb>
    <v>82</v>
  </rv>
  <rv s="17">
    <fb>7.58</fb>
    <v>83</v>
  </rv>
  <rv s="17">
    <fb>451.2</fb>
    <v>82</v>
  </rv>
  <rv s="17">
    <fb>34.002699999999997</fb>
    <v>84</v>
  </rv>
  <rv s="17">
    <fb>165.26669999999999</fb>
    <v>84</v>
  </rv>
  <rv s="17">
    <fb>138.72</fb>
    <v>78</v>
  </rv>
  <rv s="17">
    <fb>23.47</fb>
    <v>78</v>
  </rv>
  <rv s="17">
    <fb>26.8108</fb>
    <v>78</v>
  </rv>
  <rv s="17">
    <fb>2.61</fb>
    <v>85</v>
  </rv>
  <rv s="17">
    <fb>21.54</fb>
    <v>85</v>
  </rv>
  <rv s="17">
    <fb>16.010000000000002</fb>
    <v>78</v>
  </rv>
  <rv s="17">
    <fb>8.4700000000000006</fb>
    <v>86</v>
  </rv>
  <rv s="17">
    <fb>55.875</fb>
    <v>84</v>
  </rv>
  <rv s="17">
    <fb>87.28</fb>
    <v>87</v>
  </rv>
  <rv s="17">
    <fb>4.63</fb>
    <v>83</v>
  </rv>
  <rv s="17">
    <fb>5.5212000000000003</fb>
    <v>83</v>
  </rv>
  <rv s="17">
    <fb>21.65</fb>
    <v>83</v>
  </rv>
  <rv s="17">
    <fb>15.1073</fb>
    <v>83</v>
  </rv>
  <rv s="17">
    <fb>6.32</fb>
    <v>83</v>
  </rv>
  <rv s="17">
    <fb>65.900000000000006</fb>
    <v>83</v>
  </rv>
  <rv s="17">
    <fb>421.25</fb>
    <v>84</v>
  </rv>
  <rv s="17">
    <fb>7.59</fb>
    <v>78</v>
  </rv>
  <rv s="17">
    <fb>6.53</fb>
    <v>78</v>
  </rv>
  <rv s="17">
    <fb>63.507399999999997</fb>
    <v>78</v>
  </rv>
  <rv s="17">
    <fb>44866</fb>
    <v>77</v>
  </rv>
  <rv s="17">
    <fb>19.61</fb>
    <v>78</v>
  </rv>
  <rv s="17">
    <fb>78.260000000000005</fb>
    <v>78</v>
  </rv>
  <rv s="17">
    <fb>3049</fb>
    <v>82</v>
  </rv>
  <rv s="17">
    <fb>47880</fb>
    <v>82</v>
  </rv>
  <rv s="17">
    <fb>39.340000000000003</fb>
    <v>85</v>
  </rv>
  <rv s="17">
    <fb>868</fb>
    <v>79</v>
  </rv>
  <rv s="17">
    <fb>37.127200000000002</fb>
    <v>88</v>
  </rv>
  <rv s="17">
    <fb>7951.6936999999998</fb>
    <v>82</v>
  </rv>
  <rv s="17">
    <fb>32.549999999999997</fb>
    <v>78</v>
  </rv>
  <rv s="17">
    <fb>53.01</fb>
    <v>78</v>
  </rv>
  <rv s="17">
    <fb>74.2</fb>
    <v>88</v>
  </rv>
  <rv s="17">
    <fb>290.56920000000002</fb>
    <v>89</v>
  </rv>
  <rv s="17">
    <fb>253.4537</fb>
    <v>82</v>
  </rv>
  <rv s="17">
    <fb>2.1482999999999999</fb>
    <v>83</v>
  </rv>
  <rv s="17">
    <fb>9.3699999999999992</fb>
    <v>83</v>
  </rv>
  <rv s="17">
    <fb>45100</fb>
    <v>90</v>
  </rv>
  <rv s="17">
    <fb>93.5</fb>
    <v>84</v>
  </rv>
  <rv s="17">
    <fb>97.075000000000003</fb>
    <v>78</v>
  </rv>
  <rv s="17">
    <fb>4.6159999999999997</fb>
    <v>83</v>
  </rv>
  <rv s="17">
    <fb>112.59</fb>
    <v>78</v>
  </rv>
  <rv s="17">
    <fb>3067</fb>
    <v>82</v>
  </rv>
  <rv s="17">
    <fb>38.619999999999997</fb>
    <v>78</v>
  </rv>
  <rv s="17">
    <fb>7.59</fb>
    <v>83</v>
  </rv>
  <rv s="17">
    <fb>208.9307</fb>
    <v>84</v>
  </rv>
  <rv s="17">
    <fb>40.619999999999997</fb>
    <v>78</v>
  </rv>
  <rv s="17">
    <fb>11.91</fb>
    <v>87</v>
  </rv>
  <rv s="17">
    <fb>15.492800000000001</fb>
    <v>86</v>
  </rv>
  <rv s="17">
    <fb>20.36</fb>
    <v>78</v>
  </rv>
  <rv s="17">
    <fb>2090</fb>
    <v>91</v>
  </rv>
  <rv s="17">
    <fb>185.9</fb>
    <v>78</v>
  </rv>
  <rv s="17">
    <fb>52.76</fb>
    <v>87</v>
  </rv>
  <rv s="17">
    <fb>380.62310000000002</fb>
    <v>82</v>
  </rv>
  <rv s="17">
    <fb>9500</fb>
    <v>92</v>
  </rv>
  <rv s="17">
    <fb>1.8562000000000001</fb>
    <v>80</v>
  </rv>
  <rv s="17">
    <fb>19.600000000000001</fb>
    <v>84</v>
  </rv>
  <rv s="17">
    <fb>158.63</fb>
    <v>78</v>
  </rv>
  <rv s="17">
    <fb>22.88</fb>
    <v>78</v>
  </rv>
  <rv s="17">
    <fb>114.7079</fb>
    <v>84</v>
  </rv>
  <rv s="17">
    <fb>206.43340000000001</fb>
    <v>84</v>
  </rv>
  <rv s="17">
    <fb>26.6</fb>
    <v>78</v>
  </rv>
  <rv s="17">
    <fb>15115.25</fb>
    <v>84</v>
  </rv>
  <rv s="17">
    <fb>14.72</fb>
    <v>78</v>
  </rv>
  <rv s="17">
    <fb>18.43</fb>
    <v>87</v>
  </rv>
  <rv s="17">
    <fb>388</fb>
    <v>81</v>
  </rv>
  <rv s="17">
    <fb>80.17</fb>
    <v>78</v>
  </rv>
  <rv s="17">
    <fb>24.6</fb>
    <v>78</v>
  </rv>
  <rv s="17">
    <fb>26000</fb>
    <v>91</v>
  </rv>
  <rv s="17">
    <fb>224000</fb>
    <v>91</v>
  </rv>
  <rv s="17">
    <fb>25800</fb>
    <v>91</v>
  </rv>
  <rv s="17">
    <fb>4.45</fb>
    <v>81</v>
  </rv>
  <rv s="17">
    <fb>388.45</fb>
    <v>84</v>
  </rv>
  <rv s="17">
    <fb>44.85</fb>
    <v>84</v>
  </rv>
  <rv s="17">
    <fb>19.305</fb>
    <v>81</v>
  </rv>
  <rv s="17">
    <fb>61.63</fb>
    <v>81</v>
  </rv>
  <rv s="17">
    <fb>37.06</fb>
    <v>78</v>
  </rv>
  <rv s="17">
    <fb>103.7</fb>
    <v>93</v>
  </rv>
  <rv s="17">
    <fb>118</fb>
    <v>82</v>
  </rv>
  <rv s="17">
    <fb>24.082999999999998</fb>
    <v>83</v>
  </rv>
  <rv s="17">
    <fb>1098</fb>
    <v>82</v>
  </rv>
  <rv s="17">
    <fb>848</fb>
    <v>82</v>
  </rv>
  <rv s="17">
    <fb>27.52</fb>
    <v>78</v>
  </rv>
  <rv s="17">
    <fb>14.840999999999999</fb>
    <v>78</v>
  </rv>
  <rv s="17">
    <fb>74.150000000000006</fb>
    <v>84</v>
  </rv>
  <rv s="17">
    <fb>44.63</fb>
    <v>78</v>
  </rv>
  <rv s="17">
    <fb>0.32</fb>
    <v>81</v>
  </rv>
  <rv s="17">
    <fb>8.26</fb>
    <v>78</v>
  </rv>
  <rv s="17">
    <fb>1.4730000000000001</fb>
    <v>81</v>
  </rv>
  <rv s="17">
    <fb>45.6</fb>
    <v>84</v>
  </rv>
  <rv s="17">
    <fb>5.89</fb>
    <v>78</v>
  </rv>
  <rv s="17">
    <fb>12.372299999999999</fb>
    <v>78</v>
  </rv>
  <rv s="17">
    <fb>174.15</fb>
    <v>84</v>
  </rv>
  <rv s="17">
    <fb>13.44</fb>
    <v>80</v>
  </rv>
  <rv s="17">
    <fb>1.2370000000000001</fb>
    <v>80</v>
  </rv>
  <rv s="17">
    <fb>32.18</fb>
    <v>78</v>
  </rv>
  <rv s="17">
    <fb>1454000</fb>
    <v>91</v>
  </rv>
  <rv s="17">
    <fb>86.27</fb>
    <v>94</v>
  </rv>
  <rv s="17">
    <fb>19.841699999999999</fb>
    <v>94</v>
  </rv>
  <rv s="17">
    <fb>196</fb>
    <v>84</v>
  </rv>
  <rv s="17">
    <fb>43.240499999999997</fb>
    <v>95</v>
  </rv>
  <rv s="17">
    <fb>23.41</fb>
    <v>78</v>
  </rv>
  <rv s="17">
    <fb>12.8</fb>
    <v>78</v>
  </rv>
  <rv s="17">
    <fb>360.73</fb>
    <v>79</v>
  </rv>
  <rv s="17">
    <fb>16.68</fb>
    <v>80</v>
  </rv>
  <rv s="17">
    <fb>64.492999999999995</fb>
    <v>81</v>
  </rv>
  <rv s="17">
    <fb>48.29</fb>
    <v>78</v>
  </rv>
  <rv s="17">
    <fb>54.38</fb>
    <v>78</v>
  </rv>
  <rv s="17">
    <fb>41.08</fb>
    <v>78</v>
  </rv>
  <rv s="17">
    <fb>56.57</fb>
    <v>78</v>
  </rv>
  <rv s="17">
    <fb>1032</fb>
    <v>82</v>
  </rv>
  <rv s="17">
    <fb>6.5</fb>
    <v>83</v>
  </rv>
  <rv s="17">
    <fb>480.2</fb>
    <v>82</v>
  </rv>
  <rv s="17">
    <fb>40.253599999999999</fb>
    <v>84</v>
  </rv>
  <rv s="17">
    <fb>185.5668</fb>
    <v>84</v>
  </rv>
  <rv s="17">
    <fb>144.16999999999999</fb>
    <v>78</v>
  </rv>
  <rv s="17">
    <fb>24.56</fb>
    <v>78</v>
  </rv>
  <rv s="17">
    <fb>24.066500000000001</fb>
    <v>78</v>
  </rv>
  <rv s="17">
    <fb>2.6</fb>
    <v>85</v>
  </rv>
  <rv s="17">
    <fb>21.89</fb>
    <v>85</v>
  </rv>
  <rv s="17">
    <fb>14.58</fb>
    <v>78</v>
  </rv>
  <rv s="17">
    <fb>8.5399999999999991</fb>
    <v>86</v>
  </rv>
  <rv s="17">
    <fb>56.524999999999999</fb>
    <v>84</v>
  </rv>
  <rv s="17">
    <fb>90.46</fb>
    <v>87</v>
  </rv>
  <rv s="17">
    <fb>3.79</fb>
    <v>83</v>
  </rv>
  <rv s="17">
    <fb>5.1288</fb>
    <v>83</v>
  </rv>
  <rv s="17">
    <fb>19.940000000000001</fb>
    <v>83</v>
  </rv>
  <rv s="17">
    <fb>12.6122</fb>
    <v>83</v>
  </rv>
  <rv s="17">
    <fb>5.85</fb>
    <v>83</v>
  </rv>
  <rv s="17">
    <fb>65.849999999999994</fb>
    <v>83</v>
  </rv>
  <rv s="17">
    <fb>439.05</fb>
    <v>84</v>
  </rv>
  <rv s="17">
    <fb>6.81</fb>
    <v>78</v>
  </rv>
  <rv s="17">
    <fb>6.01</fb>
    <v>78</v>
  </rv>
  <rv s="17">
    <fb>3.35</fb>
    <v>83</v>
  </rv>
  <rv s="17">
    <fb>68.459400000000002</fb>
    <v>78</v>
  </rv>
  <rv s="17">
    <fb>44896</fb>
    <v>77</v>
  </rv>
  <rv s="17">
    <fb>17.25</fb>
    <v>78</v>
  </rv>
  <rv s="17">
    <fb>82.36</fb>
    <v>78</v>
  </rv>
  <rv s="17">
    <fb>3188</fb>
    <v>82</v>
  </rv>
  <rv s="17">
    <fb>51740</fb>
    <v>82</v>
  </rv>
  <rv s="17">
    <fb>43.62</fb>
    <v>85</v>
  </rv>
  <rv s="17">
    <fb>915.1</fb>
    <v>79</v>
  </rv>
  <rv s="17">
    <fb>35.389200000000002</fb>
    <v>88</v>
  </rv>
  <rv s="17">
    <fb>6852.9840000000004</fb>
    <v>82</v>
  </rv>
  <rv s="17">
    <fb>33.96</fb>
    <v>78</v>
  </rv>
  <rv s="17">
    <fb>46.75</fb>
    <v>78</v>
  </rv>
  <rv s="17">
    <fb>74.8</fb>
    <v>88</v>
  </rv>
  <rv s="17">
    <fb>29.8</fb>
    <v>88</v>
  </rv>
  <rv s="17">
    <fb>189</fb>
    <v>89</v>
  </rv>
  <rv s="17">
    <fb>206.4957</fb>
    <v>82</v>
  </rv>
  <rv s="17">
    <fb>2.0190000000000001</fb>
    <v>83</v>
  </rv>
  <rv s="17">
    <fb>5.39</fb>
    <v>83</v>
  </rv>
  <rv s="17">
    <fb>49500</fb>
    <v>90</v>
  </rv>
  <rv s="17">
    <fb>91.1</fb>
    <v>84</v>
  </rv>
  <rv s="17">
    <fb>3313.8128999999999</fb>
    <v>90</v>
  </rv>
  <rv s="17">
    <fb>100.00709999999999</fb>
    <v>78</v>
  </rv>
  <rv s="17">
    <fb>3.7263999999999999</fb>
    <v>83</v>
  </rv>
  <rv s="17">
    <fb>117.41</fb>
    <v>78</v>
  </rv>
  <rv s="17">
    <fb>3365</fb>
    <v>82</v>
  </rv>
  <rv s="17">
    <fb>37.020000000000003</fb>
    <v>78</v>
  </rv>
  <rv s="17">
    <fb>5.76</fb>
    <v>83</v>
  </rv>
  <rv s="17">
    <fb>216.12379999999999</fb>
    <v>84</v>
  </rv>
  <rv s="17">
    <fb>42.12</fb>
    <v>78</v>
  </rv>
  <rv s="17">
    <fb>11.86</fb>
    <v>87</v>
  </rv>
  <rv s="17">
    <fb>14.5931</fb>
    <v>86</v>
  </rv>
  <rv s="17">
    <fb>21.55</fb>
    <v>78</v>
  </rv>
  <rv s="17">
    <fb>2020</fb>
    <v>91</v>
  </rv>
  <rv s="17">
    <fb>110000</fb>
    <v>91</v>
  </rv>
  <rv s="17">
    <fb>3.83</fb>
    <v>83</v>
  </rv>
  <rv s="17">
    <fb>207.1</fb>
    <v>78</v>
  </rv>
  <rv s="17">
    <fb>39.68</fb>
    <v>78</v>
  </rv>
  <rv s="17">
    <fb>355.2955</fb>
    <v>82</v>
  </rv>
  <rv s="17">
    <fb>9427</fb>
    <v>92</v>
  </rv>
  <rv s="17">
    <fb>1.8757999999999999</fb>
    <v>80</v>
  </rv>
  <rv s="17">
    <fb>18.899999999999999</fb>
    <v>84</v>
  </rv>
  <rv s="17">
    <fb>173.01</fb>
    <v>78</v>
  </rv>
  <rv s="17">
    <fb>22.45</fb>
    <v>78</v>
  </rv>
  <rv s="17">
    <fb>112.5412</fb>
    <v>84</v>
  </rv>
  <rv s="17">
    <fb>182.0334</fb>
    <v>84</v>
  </rv>
  <rv s="17">
    <fb>25.92</fb>
    <v>78</v>
  </rv>
  <rv s="17">
    <fb>13699</fb>
    <v>84</v>
  </rv>
  <rv s="17">
    <fb>10.53</fb>
    <v>78</v>
  </rv>
  <rv s="17">
    <fb>17.54</fb>
    <v>87</v>
  </rv>
  <rv s="17">
    <fb>393.54199999999997</fb>
    <v>81</v>
  </rv>
  <rv s="17">
    <fb>85.53</fb>
    <v>78</v>
  </rv>
  <rv s="17">
    <fb>26.38</fb>
    <v>78</v>
  </rv>
  <rv s="17">
    <fb>196500</fb>
    <v>91</v>
  </rv>
  <rv s="17">
    <fb>20700</fb>
    <v>91</v>
  </rv>
  <rv s="17">
    <fb>4.0750000000000002</fb>
    <v>81</v>
  </rv>
  <rv s="17">
    <fb>414.6</fb>
    <v>84</v>
  </rv>
  <rv s="17">
    <fb>42.65</fb>
    <v>84</v>
  </rv>
  <rv s="17">
    <fb>18.748000000000001</fb>
    <v>81</v>
  </rv>
  <rv s="17">
    <fb>67.510000000000005</fb>
    <v>81</v>
  </rv>
  <rv s="17">
    <fb>34.479999999999997</fb>
    <v>78</v>
  </rv>
  <rv s="17">
    <fb>105.5</fb>
    <v>93</v>
  </rv>
  <rv s="17">
    <fb>128.9</fb>
    <v>82</v>
  </rv>
  <rv s="17">
    <fb>20.8781</fb>
    <v>83</v>
  </rv>
  <rv s="17">
    <fb>1107</fb>
    <v>82</v>
  </rv>
  <rv s="17">
    <fb>883.2</fb>
    <v>82</v>
  </rv>
  <rv s="17">
    <fb>28.16</fb>
    <v>78</v>
  </rv>
  <rv s="17">
    <fb>15.28</fb>
    <v>78</v>
  </rv>
  <rv s="17">
    <fb>43.7</fb>
    <v>78</v>
  </rv>
  <rv s="17">
    <fb>18.100000000000001</fb>
    <v>78</v>
  </rv>
  <rv s="17">
    <fb>1.387</fb>
    <v>81</v>
  </rv>
  <rv s="17">
    <fb>45.48</fb>
    <v>84</v>
  </rv>
  <rv s="17">
    <fb>5.26</fb>
    <v>78</v>
  </rv>
  <rv s="17">
    <fb>13.353199999999999</fb>
    <v>78</v>
  </rv>
  <rv s="17">
    <fb>130.25</fb>
    <v>84</v>
  </rv>
  <rv s="17">
    <fb>49</fb>
    <v>78</v>
  </rv>
  <rv s="17">
    <fb>1.1288</fb>
    <v>80</v>
  </rv>
  <rv s="17">
    <fb>34.67</fb>
    <v>78</v>
  </rv>
  <rv s="17">
    <fb>1362000</fb>
    <v>91</v>
  </rv>
  <rv s="17">
    <fb>73.569999999999993</fb>
    <v>94</v>
  </rv>
  <rv s="17">
    <fb>19.98</fb>
    <v>94</v>
  </rv>
  <rv s="17">
    <fb>193.3</fb>
    <v>84</v>
  </rv>
  <rv s="17">
    <fb>42.795200000000001</fb>
    <v>95</v>
  </rv>
  <rv s="17">
    <fb>12</fb>
    <v>78</v>
  </rv>
  <rv s="17">
    <fb>348.47</fb>
    <v>79</v>
  </rv>
  <rv s="17">
    <fb>16.89</fb>
    <v>80</v>
  </rv>
  <rv s="17">
    <fb>58.088999999999999</fb>
    <v>81</v>
  </rv>
  <rv s="17">
    <fb>47.78</fb>
    <v>78</v>
  </rv>
  <rv s="17">
    <fb>54.29</fb>
    <v>78</v>
  </rv>
  <rv s="17">
    <fb>1133</fb>
    <v>82</v>
  </rv>
  <rv s="17">
    <fb>452.2</fb>
    <v>82</v>
  </rv>
  <rv s="17">
    <fb>34.0304</fb>
    <v>84</v>
  </rv>
  <rv s="17">
    <fb>150.9667</fb>
    <v>84</v>
  </rv>
  <rv s="17">
    <fb>130.68</fb>
    <v>78</v>
  </rv>
  <rv s="17">
    <fb>26.52</fb>
    <v>78</v>
  </rv>
  <rv s="17">
    <fb>22.181100000000001</fb>
    <v>78</v>
  </rv>
  <rv s="17">
    <fb>2.59</fb>
    <v>85</v>
  </rv>
  <rv s="17">
    <fb>20.46</fb>
    <v>85</v>
  </rv>
  <rv s="17">
    <fb>14.47</fb>
    <v>78</v>
  </rv>
  <rv s="17">
    <fb>7.51</fb>
    <v>86</v>
  </rv>
  <rv s="17">
    <fb>52.395000000000003</fb>
    <v>84</v>
  </rv>
  <rv s="17">
    <fb>86.39</fb>
    <v>87</v>
  </rv>
  <rv s="17">
    <fb>4.8205</fb>
    <v>83</v>
  </rv>
  <rv s="17">
    <fb>18.98</fb>
    <v>83</v>
  </rv>
  <rv s="17">
    <fb>11.484299999999999</fb>
    <v>83</v>
  </rv>
  <rv s="17">
    <fb>5.41</fb>
    <v>83</v>
  </rv>
  <rv s="17">
    <fb>64.150000000000006</fb>
    <v>83</v>
  </rv>
  <rv s="17">
    <fb>366.35</fb>
    <v>84</v>
  </rv>
  <rv s="17">
    <fb>5.07</fb>
    <v>78</v>
  </rv>
  <rv s="17">
    <fb>6.55</fb>
    <v>78</v>
  </rv>
  <rv s="17">
    <fb>3.13</fb>
    <v>83</v>
  </rv>
  <rv s="17">
    <fb>66.417400000000001</fb>
    <v>78</v>
  </rv>
  <rv s="17">
    <fb>70.91</fb>
    <v>78</v>
  </rv>
  <rv s="17">
    <fb>44927</fb>
    <v>77</v>
  </rv>
  <rv s="17">
    <fb>16.170000000000002</fb>
    <v>78</v>
  </rv>
  <rv s="17">
    <fb>76.760000000000005</fb>
    <v>78</v>
  </rv>
  <rv s="17">
    <fb>3011</fb>
    <v>82</v>
  </rv>
  <rv s="17">
    <fb>51240</fb>
    <v>82</v>
  </rv>
  <rv s="17">
    <fb>45.56</fb>
    <v>85</v>
  </rv>
  <rv s="17">
    <fb>3.9927000000000001</fb>
    <v>86</v>
  </rv>
  <rv s="17">
    <fb>960.04</fb>
    <v>79</v>
  </rv>
  <rv s="17">
    <fb>33.396999999999998</fb>
    <v>88</v>
  </rv>
  <rv s="17">
    <fb>6204.3702999999996</fb>
    <v>82</v>
  </rv>
  <rv s="17">
    <fb>31.96</fb>
    <v>78</v>
  </rv>
  <rv s="17">
    <fb>45.62</fb>
    <v>78</v>
  </rv>
  <rv s="17">
    <fb>69.599999999999994</fb>
    <v>88</v>
  </rv>
  <rv s="17">
    <fb>28.3</fb>
    <v>88</v>
  </rv>
  <rv s="17">
    <fb>177.6</fb>
    <v>89</v>
  </rv>
  <rv s="17">
    <fb>147.22749999999999</fb>
    <v>82</v>
  </rv>
  <rv s="17">
    <fb>1.8002</fb>
    <v>83</v>
  </rv>
  <rv s="17">
    <fb>4.9000000000000004</fb>
    <v>83</v>
  </rv>
  <rv s="17">
    <fb>44500</fb>
    <v>90</v>
  </rv>
  <rv s="17">
    <fb>74.900000000000006</fb>
    <v>84</v>
  </rv>
  <rv s="17">
    <fb>3017.9722000000002</fb>
    <v>90</v>
  </rv>
  <rv s="17">
    <fb>94.504599999999996</fb>
    <v>78</v>
  </rv>
  <rv s="17">
    <fb>2.5501999999999998</fb>
    <v>83</v>
  </rv>
  <rv s="17">
    <fb>112.58</fb>
    <v>78</v>
  </rv>
  <rv s="17">
    <fb>59.37</fb>
    <v>78</v>
  </rv>
  <rv s="17">
    <fb>3159</fb>
    <v>82</v>
  </rv>
  <rv s="17">
    <fb>35.25</fb>
    <v>78</v>
  </rv>
  <rv s="17">
    <fb>215.56030000000001</fb>
    <v>84</v>
  </rv>
  <rv s="17">
    <fb>12.05</fb>
    <v>87</v>
  </rv>
  <rv s="17">
    <fb>13.399900000000001</fb>
    <v>86</v>
  </rv>
  <rv s="17">
    <fb>20.420000000000002</fb>
    <v>78</v>
  </rv>
  <rv s="17">
    <fb>1710</fb>
    <v>91</v>
  </rv>
  <rv s="17">
    <fb>110500</fb>
    <v>91</v>
  </rv>
  <rv s="17">
    <fb>201.18</fb>
    <v>78</v>
  </rv>
  <rv s="17">
    <fb>45.7</fb>
    <v>87</v>
  </rv>
  <rv s="17">
    <fb>35.33</fb>
    <v>78</v>
  </rv>
  <rv s="17">
    <fb>38.46</fb>
    <v>78</v>
  </rv>
  <rv s="17">
    <fb>380.53460000000001</fb>
    <v>82</v>
  </rv>
  <rv s="17">
    <fb>10569</fb>
    <v>92</v>
  </rv>
  <rv s="17">
    <fb>1.7529999999999999</fb>
    <v>80</v>
  </rv>
  <rv s="17">
    <fb>16.45</fb>
    <v>84</v>
  </rv>
  <rv s="17">
    <fb>163.74</fb>
    <v>78</v>
  </rv>
  <rv s="17">
    <fb>19.920000000000002</fb>
    <v>78</v>
  </rv>
  <rv s="17">
    <fb>101.2079</fb>
    <v>84</v>
  </rv>
  <rv s="17">
    <fb>159.86670000000001</fb>
    <v>84</v>
  </rv>
  <rv s="17">
    <fb>25.81</fb>
    <v>78</v>
  </rv>
  <rv s="17">
    <fb>14202</fb>
    <v>84</v>
  </rv>
  <rv s="17">
    <fb>9.68</fb>
    <v>78</v>
  </rv>
  <rv s="17">
    <fb>15.62</fb>
    <v>87</v>
  </rv>
  <rv s="17">
    <fb>399.12099999999998</fb>
    <v>81</v>
  </rv>
  <rv s="17">
    <fb>79.8</fb>
    <v>78</v>
  </rv>
  <rv s="17">
    <fb>25.61</fb>
    <v>78</v>
  </rv>
  <rv s="17">
    <fb>24550</fb>
    <v>91</v>
  </rv>
  <rv s="17">
    <fb>190000</fb>
    <v>91</v>
  </rv>
  <rv s="17">
    <fb>21800</fb>
    <v>91</v>
  </rv>
  <rv s="17">
    <fb>4.681</fb>
    <v>81</v>
  </rv>
  <rv s="17">
    <fb>341.55</fb>
    <v>84</v>
  </rv>
  <rv s="17">
    <fb>37.5</fb>
    <v>84</v>
  </rv>
  <rv s="17">
    <fb>13.545</fb>
    <v>81</v>
  </rv>
  <rv s="17">
    <fb>67.150000000000006</fb>
    <v>81</v>
  </rv>
  <rv s="17">
    <fb>32.76</fb>
    <v>78</v>
  </rv>
  <rv s="17">
    <fb>98.5</fb>
    <v>93</v>
  </rv>
  <rv s="17">
    <fb>113</fb>
    <v>82</v>
  </rv>
  <rv s="17">
    <fb>17.306799999999999</fb>
    <v>83</v>
  </rv>
  <rv s="17">
    <fb>1186</fb>
    <v>82</v>
  </rv>
  <rv s="17">
    <fb>800</fb>
    <v>82</v>
  </rv>
  <rv s="17">
    <fb>28.24</fb>
    <v>78</v>
  </rv>
  <rv s="17">
    <fb>60.55</fb>
    <v>84</v>
  </rv>
  <rv s="17">
    <fb>38.799999999999997</fb>
    <v>78</v>
  </rv>
  <rv s="17">
    <fb>0.20899999999999999</fb>
    <v>81</v>
  </rv>
  <rv s="17">
    <fb>24.36</fb>
    <v>78</v>
  </rv>
  <rv s="17">
    <fb>1.121</fb>
    <v>81</v>
  </rv>
  <rv s="17">
    <fb>61.28</fb>
    <v>84</v>
  </rv>
  <rv s="17">
    <fb>4.95</fb>
    <v>78</v>
  </rv>
  <rv s="17">
    <fb>12.567399999999999</fb>
    <v>78</v>
  </rv>
  <rv s="17">
    <fb>98.65</fb>
    <v>84</v>
  </rv>
  <rv s="17">
    <fb>47.65</fb>
    <v>78</v>
  </rv>
  <rv s="17">
    <fb>13.56</fb>
    <v>80</v>
  </rv>
  <rv s="17">
    <fb>1.0959000000000001</fb>
    <v>80</v>
  </rv>
  <rv s="17">
    <fb>33.729999999999997</fb>
    <v>78</v>
  </rv>
  <rv s="17">
    <fb>1297000</fb>
    <v>91</v>
  </rv>
  <rv s="17">
    <fb>69.37</fb>
    <v>94</v>
  </rv>
  <rv s="17">
    <fb>16.75</fb>
    <v>94</v>
  </rv>
  <rv s="17">
    <fb>173.3</fb>
    <v>84</v>
  </rv>
  <rv s="17">
    <fb>42.745800000000003</fb>
    <v>95</v>
  </rv>
  <rv s="17">
    <fb>16.18</fb>
    <v>78</v>
  </rv>
  <rv s="17">
    <fb>9.7899999999999991</fb>
    <v>78</v>
  </rv>
  <rv s="17">
    <fb>325.55</fb>
    <v>79</v>
  </rv>
  <rv s="17">
    <fb>15.97</fb>
    <v>80</v>
  </rv>
  <rv s="17">
    <fb>52.786000000000001</fb>
    <v>81</v>
  </rv>
  <rv s="17">
    <fb>50.49</fb>
    <v>78</v>
  </rv>
  <rv s="17">
    <fb>54.4</fb>
    <v>78</v>
  </rv>
  <rv s="17">
    <fb>42.27</fb>
    <v>78</v>
  </rv>
  <rv s="17">
    <fb>56.86</fb>
    <v>78</v>
  </rv>
  <rv s="17">
    <fb>1119</fb>
    <v>82</v>
  </rv>
  <rv s="17">
    <fb>5.71</fb>
    <v>83</v>
  </rv>
  <rv s="17">
    <fb>447.7</fb>
    <v>82</v>
  </rv>
  <rv s="17">
    <fb>34.407200000000003</fb>
    <v>84</v>
  </rv>
  <rv s="17">
    <fb>137.0334</fb>
    <v>84</v>
  </rv>
  <rv s="17">
    <fb>130.94999999999999</fb>
    <v>78</v>
  </rv>
  <rv s="17">
    <fb>26.36</fb>
    <v>78</v>
  </rv>
  <rv s="17">
    <fb>19.1999</fb>
    <v>78</v>
  </rv>
  <rv s="17">
    <fb>18.88</fb>
    <v>85</v>
  </rv>
  <rv s="17">
    <fb>15.16</fb>
    <v>78</v>
  </rv>
  <rv s="17">
    <fb>8.75</fb>
    <v>86</v>
  </rv>
  <rv s="17">
    <fb>51.685000000000002</fb>
    <v>84</v>
  </rv>
  <rv s="17">
    <fb>77.900000000000006</fb>
    <v>87</v>
  </rv>
  <rv s="17">
    <fb>4.7084000000000001</fb>
    <v>83</v>
  </rv>
  <rv s="17">
    <fb>17.68</fb>
    <v>83</v>
  </rv>
  <rv s="17">
    <fb>10.117100000000001</fb>
    <v>83</v>
  </rv>
  <rv s="17">
    <fb>5.83</fb>
    <v>83</v>
  </rv>
  <rv s="17">
    <fb>66.150000000000006</fb>
    <v>83</v>
  </rv>
  <rv s="17">
    <fb>327.60000000000002</fb>
    <v>84</v>
  </rv>
  <rv s="17">
    <fb>5.88</fb>
    <v>78</v>
  </rv>
  <rv s="17">
    <fb>5.57</fb>
    <v>78</v>
  </rv>
  <rv s="17">
    <fb>2.93</fb>
    <v>83</v>
  </rv>
  <rv s="17">
    <fb>68.382800000000003</fb>
    <v>78</v>
  </rv>
  <rv s="17">
    <fb>71.94</fb>
    <v>78</v>
  </rv>
  <rv s="17">
    <fb>74.61</fb>
    <v>78</v>
  </rv>
  <rv s="17">
    <fb>3014</fb>
    <v>82</v>
  </rv>
  <rv s="17">
    <fb>48430</fb>
    <v>82</v>
  </rv>
  <rv s="17">
    <fb>44.27</fb>
    <v>85</v>
  </rv>
  <rv s="17">
    <fb>3.75</fb>
    <v>86</v>
  </rv>
  <rv s="17">
    <fb>968</fb>
    <v>79</v>
  </rv>
  <rv s="17">
    <fb>32.459600000000002</fb>
    <v>88</v>
  </rv>
  <rv s="17">
    <fb>4802.8522999999996</fb>
    <v>82</v>
  </rv>
  <rv s="17">
    <fb>31.31</fb>
    <v>78</v>
  </rv>
  <rv s="17">
    <fb>42.35</fb>
    <v>78</v>
  </rv>
  <rv s="17">
    <fb>66.8</fb>
    <v>88</v>
  </rv>
  <rv s="17">
    <fb>31.05</fb>
    <v>88</v>
  </rv>
  <rv s="17">
    <fb>162.6</fb>
    <v>89</v>
  </rv>
  <rv s="17">
    <fb>90.887900000000002</fb>
    <v>82</v>
  </rv>
  <rv s="17">
    <fb>1.9096</fb>
    <v>83</v>
  </rv>
  <rv s="17">
    <fb>4.95</fb>
    <v>83</v>
  </rv>
  <rv s="17">
    <fb>71.599999999999994</fb>
    <v>84</v>
  </rv>
  <rv s="17">
    <fb>3016.9794000000002</fb>
    <v>90</v>
  </rv>
  <rv s="17">
    <fb>90.144499999999994</fb>
    <v>78</v>
  </rv>
  <rv s="17">
    <fb>2.4217</fb>
    <v>83</v>
  </rv>
  <rv s="17">
    <fb>107.15</fb>
    <v>78</v>
  </rv>
  <rv s="17">
    <fb>64.709999999999994</fb>
    <v>78</v>
  </rv>
  <rv s="17">
    <fb>3413</fb>
    <v>82</v>
  </rv>
  <rv s="17">
    <fb>31.61</fb>
    <v>78</v>
  </rv>
  <rv s="17">
    <fb>5.0199999999999996</fb>
    <v>83</v>
  </rv>
  <rv s="17">
    <fb>217.98</fb>
    <v>84</v>
  </rv>
  <rv s="17">
    <fb>11.7</fb>
    <v>87</v>
  </rv>
  <rv s="17">
    <fb>15.9095</fb>
    <v>86</v>
  </rv>
  <rv s="17">
    <fb>20.49</fb>
    <v>78</v>
  </rv>
  <rv s="17">
    <fb>111500</fb>
    <v>91</v>
  </rv>
  <rv s="17">
    <fb>207.31</fb>
    <v>78</v>
  </rv>
  <rv s="17">
    <fb>58.11</fb>
    <v>87</v>
  </rv>
  <rv s="17">
    <fb>34.380000000000003</fb>
    <v>78</v>
  </rv>
  <rv s="17">
    <fb>41.19</fb>
    <v>78</v>
  </rv>
  <rv s="17">
    <fb>352.55020000000002</fb>
    <v>82</v>
  </rv>
  <rv s="17">
    <fb>1.7334000000000001</fb>
    <v>80</v>
  </rv>
  <rv s="17">
    <fb>16.55</fb>
    <v>84</v>
  </rv>
  <rv s="17">
    <fb>165.95</fb>
    <v>78</v>
  </rv>
  <rv s="17">
    <fb>14.85</fb>
    <v>78</v>
  </rv>
  <rv s="17">
    <fb>103.1246</fb>
    <v>84</v>
  </rv>
  <rv s="17">
    <fb>153.0001</fb>
    <v>84</v>
  </rv>
  <rv s="17">
    <fb>26.06</fb>
    <v>78</v>
  </rv>
  <rv s="17">
    <fb>13272.1</fb>
    <v>84</v>
  </rv>
  <rv s="17">
    <fb>9.1199999999999992</fb>
    <v>78</v>
  </rv>
  <rv s="17">
    <fb>13.36</fb>
    <v>87</v>
  </rv>
  <rv s="17">
    <fb>419</fb>
    <v>81</v>
  </rv>
  <rv s="17">
    <fb>79.33</fb>
    <v>78</v>
  </rv>
  <rv s="17">
    <fb>28.05</fb>
    <v>78</v>
  </rv>
  <rv s="17">
    <fb>25100</fb>
    <v>91</v>
  </rv>
  <rv s="17">
    <fb>168500</fb>
    <v>91</v>
  </rv>
  <rv s="17">
    <fb>20750</fb>
    <v>91</v>
  </rv>
  <rv s="17">
    <fb>5.1580000000000004</fb>
    <v>81</v>
  </rv>
  <rv s="17">
    <fb>347.9</fb>
    <v>84</v>
  </rv>
  <rv s="17">
    <fb>43</fb>
    <v>84</v>
  </rv>
  <rv s="17">
    <fb>10.131</fb>
    <v>81</v>
  </rv>
  <rv s="17">
    <fb>66.790000000000006</fb>
    <v>81</v>
  </rv>
  <rv s="17">
    <fb>27.82</fb>
    <v>78</v>
  </rv>
  <rv s="17">
    <fb>99.95</fb>
    <v>93</v>
  </rv>
  <rv s="17">
    <fb>101.9</fb>
    <v>82</v>
  </rv>
  <rv s="17">
    <fb>15.6585</fb>
    <v>83</v>
  </rv>
  <rv s="17">
    <fb>1161</fb>
    <v>82</v>
  </rv>
  <rv s="17">
    <fb>713</fb>
    <v>82</v>
  </rv>
  <rv s="17">
    <fb>26.72</fb>
    <v>78</v>
  </rv>
  <rv s="17">
    <fb>15.04</fb>
    <v>78</v>
  </rv>
  <rv s="17">
    <fb>64.95</fb>
    <v>84</v>
  </rv>
  <rv s="17">
    <fb>37.64</fb>
    <v>78</v>
  </rv>
  <rv s="17">
    <fb>0.22</fb>
    <v>81</v>
  </rv>
  <rv s="17">
    <fb>22.73</fb>
    <v>78</v>
  </rv>
  <rv s="17">
    <fb>1.194</fb>
    <v>81</v>
  </rv>
  <rv s="17">
    <fb>64.8</fb>
    <v>84</v>
  </rv>
  <rv s="17">
    <fb>4.2</fb>
    <v>78</v>
  </rv>
  <rv s="17">
    <fb>12.520200000000001</fb>
    <v>78</v>
  </rv>
  <rv s="17">
    <fb>84.7</fb>
    <v>84</v>
  </rv>
  <rv s="17">
    <fb>52.22</fb>
    <v>78</v>
  </rv>
  <rv s="17">
    <fb>15.21</fb>
    <v>80</v>
  </rv>
  <rv s="17">
    <fb>0.84189999999999998</fb>
    <v>80</v>
  </rv>
  <rv s="17">
    <fb>35.409999999999997</fb>
    <v>78</v>
  </rv>
  <rv s="17">
    <fb>1351000</fb>
    <v>91</v>
  </rv>
  <rv s="17">
    <fb>64</fb>
    <v>94</v>
  </rv>
  <rv s="17">
    <fb>15.6</fb>
    <v>94</v>
  </rv>
  <rv s="17">
    <fb>150.05000000000001</fb>
    <v>84</v>
  </rv>
  <rv s="17">
    <fb>41.558399999999999</fb>
    <v>95</v>
  </rv>
  <rv s="17">
    <fb>16.940000000000001</fb>
    <v>78</v>
  </rv>
  <rv s="17">
    <fb>10.95</fb>
    <v>78</v>
  </rv>
  <rv s="17">
    <fb>332.49</fb>
    <v>79</v>
  </rv>
  <rv s="17">
    <fb>16.73</fb>
    <v>80</v>
  </rv>
  <rv s="17">
    <fb>63.56</fb>
    <v>81</v>
  </rv>
  <rv s="17">
    <fb>50.21</fb>
    <v>78</v>
  </rv>
  <rv s="17">
    <fb>60.47</fb>
    <v>78</v>
  </rv>
  <rv s="17">
    <fb>43.68</fb>
    <v>78</v>
  </rv>
  <rv s="17">
    <fb>1152</fb>
    <v>82</v>
  </rv>
  <rv s="17">
    <fb>6.35</fb>
    <v>83</v>
  </rv>
  <rv s="17">
    <fb>440.3</fb>
    <v>82</v>
  </rv>
  <rv s="17">
    <fb>37.6905</fb>
    <v>84</v>
  </rv>
  <rv s="17">
    <fb>132.5667</fb>
    <v>84</v>
  </rv>
  <rv s="17">
    <fb>148.07</fb>
    <v>78</v>
  </rv>
  <rv s="17">
    <fb>28.3</fb>
    <v>78</v>
  </rv>
  <rv s="17">
    <fb>22.921399999999998</fb>
    <v>78</v>
  </rv>
  <rv s="17">
    <fb>3.15</fb>
    <v>85</v>
  </rv>
  <rv s="17">
    <fb>18.79</fb>
    <v>85</v>
  </rv>
  <rv s="17">
    <fb>14.91</fb>
    <v>78</v>
  </rv>
  <rv s="17">
    <fb>9.43</fb>
    <v>86</v>
  </rv>
  <rv s="17">
    <fb>58.14</fb>
    <v>84</v>
  </rv>
  <rv s="17">
    <fb>77.260000000000005</fb>
    <v>87</v>
  </rv>
  <rv s="17">
    <fb>3.33</fb>
    <v>83</v>
  </rv>
  <rv s="17">
    <fb>4.5776000000000003</fb>
    <v>83</v>
  </rv>
  <rv s="17">
    <fb>17.62</fb>
    <v>83</v>
  </rv>
  <rv s="17">
    <fb>11.210900000000001</fb>
    <v>83</v>
  </rv>
  <rv s="17">
    <fb>5.88</fb>
    <v>83</v>
  </rv>
  <rv s="17">
    <fb>67.5</fb>
    <v>83</v>
  </rv>
  <rv s="17">
    <fb>319.89999999999998</fb>
    <v>84</v>
  </rv>
  <rv s="17">
    <fb>5.17</fb>
    <v>78</v>
  </rv>
  <rv s="17">
    <fb>5.01</fb>
    <v>78</v>
  </rv>
  <rv s="17">
    <fb>2.87</fb>
    <v>83</v>
  </rv>
  <rv s="17">
    <fb>69.420900000000003</fb>
    <v>78</v>
  </rv>
  <rv s="17">
    <fb>71.47</fb>
    <v>78</v>
  </rv>
  <rv s="17">
    <fb>79.53</fb>
    <v>78</v>
  </rv>
  <rv s="17">
    <fb>2791</fb>
    <v>82</v>
  </rv>
  <rv s="17">
    <fb>49250</fb>
    <v>82</v>
  </rv>
  <rv s="17">
    <fb>42.84</fb>
    <v>85</v>
  </rv>
  <rv s="17">
    <fb>4.5</fb>
    <v>86</v>
  </rv>
  <rv s="17">
    <fb>999.99</fb>
    <v>79</v>
  </rv>
  <rv s="17">
    <fb>33.982999999999997</fb>
    <v>88</v>
  </rv>
  <rv s="17">
    <fb>5257.5222999999996</fb>
    <v>82</v>
  </rv>
  <rv s="17">
    <fb>47.81</fb>
    <v>78</v>
  </rv>
  <rv s="17">
    <fb>74.5</fb>
    <v>88</v>
  </rv>
  <rv s="17">
    <fb>32.200000000000003</fb>
    <v>88</v>
  </rv>
  <rv s="17">
    <fb>196</fb>
    <v>89</v>
  </rv>
  <rv s="17">
    <fb>111.68640000000001</fb>
    <v>82</v>
  </rv>
  <rv s="17">
    <fb>1.9295</fb>
    <v>83</v>
  </rv>
  <rv s="17">
    <fb>42950</fb>
    <v>90</v>
  </rv>
  <rv s="17">
    <fb>73.25</fb>
    <v>84</v>
  </rv>
  <rv s="17">
    <fb>3679</fb>
    <v>90</v>
  </rv>
  <rv s="17">
    <fb>98.322100000000006</fb>
    <v>78</v>
  </rv>
  <rv s="17">
    <fb>3.2124000000000001</fb>
    <v>83</v>
  </rv>
  <rv s="17">
    <fb>119.94</fb>
    <v>78</v>
  </rv>
  <rv s="17">
    <fb>66.849999999999994</fb>
    <v>78</v>
  </rv>
  <rv s="17">
    <fb>3499</fb>
    <v>82</v>
  </rv>
  <rv s="17">
    <fb>33.25</fb>
    <v>78</v>
  </rv>
  <rv s="17">
    <fb>5.15</fb>
    <v>83</v>
  </rv>
  <rv s="17">
    <fb>221.85830000000001</fb>
    <v>84</v>
  </rv>
  <rv s="17">
    <fb>40.14</fb>
    <v>78</v>
  </rv>
  <rv s="17">
    <fb>13.29</fb>
    <v>87</v>
  </rv>
  <rv s="17">
    <fb>13.4946</fb>
    <v>86</v>
  </rv>
  <rv s="17">
    <fb>1725</fb>
    <v>91</v>
  </rv>
  <rv s="17">
    <fb>114000</fb>
    <v>91</v>
  </rv>
  <rv s="17">
    <fb>219.83</fb>
    <v>78</v>
  </rv>
  <rv s="17">
    <fb>43.12</fb>
    <v>87</v>
  </rv>
  <rv s="17">
    <fb>38.82</fb>
    <v>78</v>
  </rv>
  <rv s="17">
    <fb>41.27</fb>
    <v>78</v>
  </rv>
  <rv s="17">
    <fb>315.79849999999999</fb>
    <v>82</v>
  </rv>
  <rv s="17">
    <fb>9487</fb>
    <v>92</v>
  </rv>
  <rv s="17">
    <fb>1.92</fb>
    <v>80</v>
  </rv>
  <rv s="17">
    <fb>18.149999999999999</fb>
    <v>84</v>
  </rv>
  <rv s="17">
    <fb>187.75</fb>
    <v>78</v>
  </rv>
  <rv s="17">
    <fb>12.89</fb>
    <v>78</v>
  </rv>
  <rv s="17">
    <fb>110.6662</fb>
    <v>84</v>
  </rv>
  <rv s="17">
    <fb>165.23339999999999</fb>
    <v>84</v>
  </rv>
  <rv s="17">
    <fb>27.44</fb>
    <v>78</v>
  </rv>
  <rv s="17">
    <fb>14073.9</fb>
    <v>84</v>
  </rv>
  <rv s="17">
    <fb>6.76</fb>
    <v>78</v>
  </rv>
  <rv s="17">
    <fb>14.17</fb>
    <v>87</v>
  </rv>
  <rv s="17">
    <fb>434</fb>
    <v>81</v>
  </rv>
  <rv s="17">
    <fb>88.4</fb>
    <v>78</v>
  </rv>
  <rv s="17">
    <fb>28.12</fb>
    <v>78</v>
  </rv>
  <rv s="17">
    <fb>25750</fb>
    <v>91</v>
  </rv>
  <rv s="17">
    <fb>182000</fb>
    <v>91</v>
  </rv>
  <rv s="17">
    <fb>19950</fb>
    <v>91</v>
  </rv>
  <rv s="17">
    <fb>5.109</fb>
    <v>81</v>
  </rv>
  <rv s="17">
    <fb>396.45</fb>
    <v>84</v>
  </rv>
  <rv s="17">
    <fb>50.45</fb>
    <v>84</v>
  </rv>
  <rv s="17">
    <fb>12.474</fb>
    <v>81</v>
  </rv>
  <rv s="17">
    <fb>68.67</fb>
    <v>81</v>
  </rv>
  <rv s="17">
    <fb>32.159999999999997</fb>
    <v>78</v>
  </rv>
  <rv s="17">
    <fb>87.4</fb>
    <v>93</v>
  </rv>
  <rv s="17">
    <fb>93.7</fb>
    <v>82</v>
  </rv>
  <rv s="17">
    <fb>18.771899999999999</fb>
    <v>83</v>
  </rv>
  <rv s="17">
    <fb>1214</fb>
    <v>82</v>
  </rv>
  <rv s="17">
    <fb>704</fb>
    <v>82</v>
  </rv>
  <rv s="17">
    <fb>29.73</fb>
    <v>78</v>
  </rv>
  <rv s="17">
    <fb>15.5</fb>
    <v>78</v>
  </rv>
  <rv s="17">
    <fb>42.17</fb>
    <v>78</v>
  </rv>
  <rv s="17">
    <fb>0.23</fb>
    <v>81</v>
  </rv>
  <rv s="17">
    <fb>1.39</fb>
    <v>81</v>
  </rv>
  <rv s="17">
    <fb>61.6</fb>
    <v>84</v>
  </rv>
  <rv s="17">
    <fb>4.3600000000000003</fb>
    <v>78</v>
  </rv>
  <rv s="17">
    <fb>13.4283</fb>
    <v>78</v>
  </rv>
  <rv s="17">
    <fb>99.95</fb>
    <v>84</v>
  </rv>
  <rv s="17">
    <fb>51.56</fb>
    <v>78</v>
  </rv>
  <rv s="17">
    <fb>16.100000000000001</fb>
    <v>80</v>
  </rv>
  <rv s="17">
    <fb>0.95950000000000002</fb>
    <v>80</v>
  </rv>
  <rv s="17">
    <fb>35.630000000000003</fb>
    <v>78</v>
  </rv>
  <rv s="17">
    <fb>1252000</fb>
    <v>91</v>
  </rv>
  <rv s="17">
    <fb>67.349999999999994</fb>
    <v>94</v>
  </rv>
  <rv s="17">
    <fb>17.850000000000001</fb>
    <v>94</v>
  </rv>
  <rv s="17">
    <fb>158.1</fb>
    <v>84</v>
  </rv>
  <rv s="17">
    <fb>9.99</fb>
    <v>78</v>
  </rv>
  <rv s="17">
    <fb>309.47000000000003</fb>
    <v>79</v>
  </rv>
  <rv s="17">
    <fb>16.55</fb>
    <v>80</v>
  </rv>
  <rv s="17">
    <fb>68.108999999999995</fb>
    <v>81</v>
  </rv>
  <rv s="17">
    <fb>50.95</fb>
    <v>78</v>
  </rv>
  <rv s="17">
    <fb>57.6</fb>
    <v>78</v>
  </rv>
  <rv s="17">
    <fb>43.76</fb>
    <v>78</v>
  </rv>
  <rv s="17">
    <fb>56.01</fb>
    <v>78</v>
  </rv>
  <rv s="17">
    <fb>1222</fb>
    <v>82</v>
  </rv>
  <rv s="17">
    <fb>6.58</fb>
    <v>83</v>
  </rv>
  <rv s="17">
    <fb>516.5</fb>
    <v>82</v>
  </rv>
  <rv s="17">
    <fb>37.995100000000001</fb>
    <v>84</v>
  </rv>
  <rv s="17">
    <fb>116.70010000000001</fb>
    <v>84</v>
  </rv>
  <rv s="17">
    <fb>145.44999999999999</fb>
    <v>78</v>
  </rv>
  <rv s="17">
    <fb>30.45</fb>
    <v>78</v>
  </rv>
  <rv s="17">
    <fb>23.8888</fb>
    <v>78</v>
  </rv>
  <rv s="17">
    <fb>3.71</fb>
    <v>85</v>
  </rv>
  <rv s="17">
    <fb>16.850000000000001</fb>
    <v>85</v>
  </rv>
  <rv s="17">
    <fb>10.38</fb>
    <v>86</v>
  </rv>
  <rv s="17">
    <fb>55.05</fb>
    <v>84</v>
  </rv>
  <rv s="17">
    <fb>73.81</fb>
    <v>87</v>
  </rv>
  <rv s="17">
    <fb>3.8582999999999998</fb>
    <v>83</v>
  </rv>
  <rv s="17">
    <fb>14.6</fb>
    <v>83</v>
  </rv>
  <rv s="17">
    <fb>10.3393</fb>
    <v>83</v>
  </rv>
  <rv s="17">
    <fb>5.42</fb>
    <v>83</v>
  </rv>
  <rv s="17">
    <fb>64.8</fb>
    <v>83</v>
  </rv>
  <rv s="17">
    <fb>330.55</fb>
    <v>84</v>
  </rv>
  <rv s="17">
    <fb>4.43</fb>
    <v>78</v>
  </rv>
  <rv s="17">
    <fb>5.29</fb>
    <v>78</v>
  </rv>
  <rv s="17">
    <fb>2.5</fb>
    <v>83</v>
  </rv>
  <rv s="17">
    <fb>68.484899999999996</fb>
    <v>78</v>
  </rv>
  <rv s="17">
    <fb>67.760000000000005</fb>
    <v>78</v>
  </rv>
  <rv s="17">
    <fb>2735</fb>
    <v>82</v>
  </rv>
  <rv s="17">
    <fb>42.61</fb>
    <v>85</v>
  </rv>
  <rv s="17">
    <fb>958</fb>
    <v>79</v>
  </rv>
  <rv s="17">
    <fb>30.350300000000001</fb>
    <v>88</v>
  </rv>
  <rv s="17">
    <fb>4116.7304999999997</fb>
    <v>82</v>
  </rv>
  <rv s="17">
    <fb>31.39</fb>
    <v>78</v>
  </rv>
  <rv s="17">
    <fb>48.6</fb>
    <v>78</v>
  </rv>
  <rv s="17">
    <fb>70.599999999999994</fb>
    <v>88</v>
  </rv>
  <rv s="17">
    <fb>30.45</fb>
    <v>88</v>
  </rv>
  <rv s="17">
    <fb>135</fb>
    <v>89</v>
  </rv>
  <rv s="17">
    <fb>96.010599999999997</fb>
    <v>82</v>
  </rv>
  <rv s="17">
    <fb>1.8796999999999999</fb>
    <v>83</v>
  </rv>
  <rv s="17">
    <fb>48900</fb>
    <v>90</v>
  </rv>
  <rv s="17">
    <fb>87.05</fb>
    <v>84</v>
  </rv>
  <rv s="17">
    <fb>4076</fb>
    <v>90</v>
  </rv>
  <rv s="17">
    <fb>98.959900000000005</fb>
    <v>78</v>
  </rv>
  <rv s="17">
    <fb>2.4316</fb>
    <v>83</v>
  </rv>
  <rv s="17">
    <fb>130.91999999999999</fb>
    <v>78</v>
  </rv>
  <rv s="17">
    <fb>68.040000000000006</fb>
    <v>78</v>
  </rv>
  <rv s="17">
    <fb>3588</fb>
    <v>82</v>
  </rv>
  <rv s="17">
    <fb>227.09569999999999</fb>
    <v>84</v>
  </rv>
  <rv s="17">
    <fb>44.14</fb>
    <v>78</v>
  </rv>
  <rv s="17">
    <fb>12.6</fb>
    <v>87</v>
  </rv>
  <rv s="17">
    <fb>11.7616</fb>
    <v>86</v>
  </rv>
  <rv s="17">
    <fb>21.17</fb>
    <v>78</v>
  </rv>
  <rv s="17">
    <fb>1610</fb>
    <v>91</v>
  </rv>
  <rv s="17">
    <fb>107000</fb>
    <v>91</v>
  </rv>
  <rv s="17">
    <fb>219.16</fb>
    <v>78</v>
  </rv>
  <rv s="17">
    <fb>41.12</fb>
    <v>87</v>
  </rv>
  <rv s="17">
    <fb>41.82</fb>
    <v>78</v>
  </rv>
  <rv s="17">
    <fb>43.47</fb>
    <v>78</v>
  </rv>
  <rv s="17">
    <fb>310.75069999999999</fb>
    <v>82</v>
  </rv>
  <rv s="17">
    <fb>8920</fb>
    <v>92</v>
  </rv>
  <rv s="17">
    <fb>1.865</fb>
    <v>80</v>
  </rv>
  <rv s="17">
    <fb>19.149999999999999</fb>
    <v>84</v>
  </rv>
  <rv s="17">
    <fb>186.36</fb>
    <v>78</v>
  </rv>
  <rv s="17">
    <fb>12.36</fb>
    <v>78</v>
  </rv>
  <rv s="17">
    <fb>109.0829</fb>
    <v>84</v>
  </rv>
  <rv s="17">
    <fb>156.20009999999999</fb>
    <v>84</v>
  </rv>
  <rv s="17">
    <fb>26.63</fb>
    <v>78</v>
  </rv>
  <rv s="17">
    <fb>12992</fb>
    <v>84</v>
  </rv>
  <rv s="17">
    <fb>5.84</fb>
    <v>78</v>
  </rv>
  <rv s="17">
    <fb>13.3</fb>
    <v>87</v>
  </rv>
  <rv s="17">
    <fb>433.83300000000003</fb>
    <v>81</v>
  </rv>
  <rv s="17">
    <fb>87.39</fb>
    <v>78</v>
  </rv>
  <rv s="17">
    <fb>26150</fb>
    <v>91</v>
  </rv>
  <rv s="17">
    <fb>169000</fb>
    <v>91</v>
  </rv>
  <rv s="17">
    <fb>19150</fb>
    <v>91</v>
  </rv>
  <rv s="17">
    <fb>3.6749999999999998</fb>
    <v>81</v>
  </rv>
  <rv s="17">
    <fb>452.05</fb>
    <v>84</v>
  </rv>
  <rv s="17">
    <fb>52.55</fb>
    <v>84</v>
  </rv>
  <rv s="17">
    <fb>10.763999999999999</fb>
    <v>81</v>
  </rv>
  <rv s="17">
    <fb>68.89</fb>
    <v>81</v>
  </rv>
  <rv s="17">
    <fb>27.8</fb>
    <v>78</v>
  </rv>
  <rv s="17">
    <fb>78.45</fb>
    <v>93</v>
  </rv>
  <rv s="17">
    <fb>110.5</fb>
    <v>82</v>
  </rv>
  <rv s="17">
    <fb>18.542999999999999</fb>
    <v>83</v>
  </rv>
  <rv s="17">
    <fb>1233</fb>
    <v>82</v>
  </rv>
  <rv s="17">
    <fb>608.9</fb>
    <v>82</v>
  </rv>
  <rv s="17">
    <fb>66.8</fb>
    <v>84</v>
  </rv>
  <rv s="17">
    <fb>16.670000000000002</fb>
    <v>78</v>
  </rv>
  <rv s="17">
    <fb>1.42</fb>
    <v>81</v>
  </rv>
  <rv s="17">
    <fb>63.2</fb>
    <v>84</v>
  </rv>
  <rv s="17">
    <fb>3.37</fb>
    <v>78</v>
  </rv>
  <rv s="17">
    <fb>14.0153</fb>
    <v>78</v>
  </rv>
  <rv s="17">
    <fb>89.95</fb>
    <v>84</v>
  </rv>
  <rv s="17">
    <fb>49.32</fb>
    <v>78</v>
  </rv>
  <rv s="17">
    <fb>15.5</fb>
    <v>80</v>
  </rv>
  <rv s="17">
    <fb>0.85129999999999995</fb>
    <v>80</v>
  </rv>
  <rv s="17">
    <fb>35.659999999999997</fb>
    <v>78</v>
  </rv>
  <rv s="17">
    <fb>1126000</fb>
    <v>91</v>
  </rv>
  <rv s="17">
    <fb>67.680000000000007</fb>
    <v>94</v>
  </rv>
  <rv s="17">
    <fb>17.48</fb>
    <v>94</v>
  </rv>
  <rv s="17">
    <fb>155.4</fb>
    <v>84</v>
  </rv>
  <rv s="17">
    <fb>41.261499999999998</fb>
    <v>95</v>
  </rv>
  <rv s="17">
    <fb>15.66</fb>
    <v>78</v>
  </rv>
  <rv s="17">
    <fb>9.57</fb>
    <v>78</v>
  </rv>
  <rv s="17">
    <fb>314.44</fb>
    <v>79</v>
  </rv>
  <rv s="17">
    <fb>18.079999999999998</fb>
    <v>80</v>
  </rv>
  <rv s="17">
    <fb>63.018000000000001</fb>
    <v>81</v>
  </rv>
  <rv s="17">
    <fb>50.83</fb>
    <v>78</v>
  </rv>
  <rv s="17">
    <fb>58.21</fb>
    <v>78</v>
  </rv>
  <rv s="17">
    <fb>58.27</fb>
    <v>78</v>
  </rv>
  <rv s="17">
    <fb>1267</fb>
    <v>82</v>
  </rv>
  <rv s="17">
    <fb>6.1</fb>
    <v>83</v>
  </rv>
  <rv s="17">
    <fb>499.6</fb>
    <v>82</v>
  </rv>
  <rv s="17">
    <fb>41.548099999999998</fb>
    <v>84</v>
  </rv>
  <rv s="17">
    <fb>112.7667</fb>
    <v>84</v>
  </rv>
  <rv s="17">
    <fb>144.59</fb>
    <v>78</v>
  </rv>
  <rv s="17">
    <fb>31.77</fb>
    <v>78</v>
  </rv>
  <rv s="17">
    <fb>21.549299999999999</fb>
    <v>78</v>
  </rv>
  <rv s="17">
    <fb>4.04</fb>
    <v>85</v>
  </rv>
  <rv s="17">
    <fb>17.77</fb>
    <v>85</v>
  </rv>
  <rv s="17">
    <fb>12.62</fb>
    <v>78</v>
  </rv>
  <rv s="17">
    <fb>10.44</fb>
    <v>86</v>
  </rv>
  <rv s="17">
    <fb>51.36</fb>
    <v>84</v>
  </rv>
  <rv s="17">
    <fb>69.83</fb>
    <v>87</v>
  </rv>
  <rv s="17">
    <fb>2.97</fb>
    <v>83</v>
  </rv>
  <rv s="17">
    <fb>4.1852999999999998</fb>
    <v>83</v>
  </rv>
  <rv s="17">
    <fb>15.08</fb>
    <v>83</v>
  </rv>
  <rv s="17">
    <fb>10.4077</fb>
    <v>83</v>
  </rv>
  <rv s="17">
    <fb>5.24</fb>
    <v>83</v>
  </rv>
  <rv s="17">
    <fb>329.8</fb>
    <v>84</v>
  </rv>
  <rv s="17">
    <fb>3.79</fb>
    <v>78</v>
  </rv>
  <rv s="17">
    <fb>8.85</fb>
    <v>78</v>
  </rv>
  <rv s="17">
    <fb>2.36</fb>
    <v>83</v>
  </rv>
  <rv s="17">
    <fb>68.229699999999994</fb>
    <v>78</v>
  </rv>
  <rv s="17">
    <fb>71.39</fb>
    <v>78</v>
  </rv>
  <rv s="17">
    <fb>88.33</fb>
    <v>78</v>
  </rv>
  <rv s="17">
    <fb>2787</fb>
    <v>82</v>
  </rv>
  <rv s="17">
    <fb>48000</fb>
    <v>82</v>
  </rv>
  <rv s="17">
    <fb>43.23</fb>
    <v>85</v>
  </rv>
  <rv s="17">
    <fb>3.5</fb>
    <v>86</v>
  </rv>
  <rv s="17">
    <fb>974.99</fb>
    <v>79</v>
  </rv>
  <rv s="17">
    <fb>31.0534</fb>
    <v>88</v>
  </rv>
  <rv s="17">
    <fb>4028.9069</fb>
    <v>82</v>
  </rv>
  <rv s="17">
    <fb>31.73</fb>
    <v>78</v>
  </rv>
  <rv s="17">
    <fb>74</fb>
    <v>88</v>
  </rv>
  <rv s="17">
    <fb>30</fb>
    <v>88</v>
  </rv>
  <rv s="17">
    <fb>117.57</fb>
    <v>89</v>
  </rv>
  <rv s="17">
    <fb>89.825599999999994</fb>
    <v>82</v>
  </rv>
  <rv s="17">
    <fb>1.83</fb>
    <v>83</v>
  </rv>
  <rv s="17">
    <fb>55000</fb>
    <v>90</v>
  </rv>
  <rv s="17">
    <fb>84.75</fb>
    <v>84</v>
  </rv>
  <rv s="17">
    <fb>3760</fb>
    <v>90</v>
  </rv>
  <rv s="17">
    <fb>98.598200000000006</fb>
    <v>78</v>
  </rv>
  <rv s="17">
    <fb>2.7972999999999999</fb>
    <v>83</v>
  </rv>
  <rv s="17">
    <fb>126.85</fb>
    <v>78</v>
  </rv>
  <rv s="17">
    <fb>68</fb>
    <v>78</v>
  </rv>
  <rv s="17">
    <fb>3586.5</fb>
    <v>82</v>
  </rv>
  <rv s="17">
    <fb>32.520000000000003</fb>
    <v>78</v>
  </rv>
  <rv s="17">
    <fb>217.31710000000001</fb>
    <v>84</v>
  </rv>
  <rv s="17">
    <fb>41.95</fb>
    <v>78</v>
  </rv>
  <rv s="17">
    <fb>10.62</fb>
    <v>87</v>
  </rv>
  <rv s="17">
    <fb>11.6953</fb>
    <v>86</v>
  </rv>
  <rv s="17">
    <fb>1695</fb>
    <v>91</v>
  </rv>
  <rv s="17">
    <fb>104500</fb>
    <v>91</v>
  </rv>
  <rv s="17">
    <fb>4.2</fb>
    <v>83</v>
  </rv>
  <rv s="17">
    <fb>217.15</fb>
    <v>78</v>
  </rv>
  <rv s="17">
    <fb>33.49</fb>
    <v>87</v>
  </rv>
  <rv s="17">
    <fb>41.99</fb>
    <v>78</v>
  </rv>
  <rv s="17">
    <fb>46.4</fb>
    <v>78</v>
  </rv>
  <rv s="17">
    <fb>256.28739999999999</fb>
    <v>82</v>
  </rv>
  <rv s="17">
    <fb>9150</fb>
    <v>92</v>
  </rv>
  <rv s="17">
    <fb>1.845</fb>
    <v>80</v>
  </rv>
  <rv s="17">
    <fb>21.05</fb>
    <v>84</v>
  </rv>
  <rv s="17">
    <fb>188.81</fb>
    <v>78</v>
  </rv>
  <rv s="17">
    <fb>11.77</fb>
    <v>78</v>
  </rv>
  <rv s="17">
    <fb>121.8745</fb>
    <v>84</v>
  </rv>
  <rv s="17">
    <fb>161.26669999999999</fb>
    <v>84</v>
  </rv>
  <rv s="17">
    <fb>13369.65</fb>
    <v>84</v>
  </rv>
  <rv s="17">
    <fb>2.9</fb>
    <v>78</v>
  </rv>
  <rv s="17">
    <fb>12.99</fb>
    <v>87</v>
  </rv>
  <rv s="17">
    <fb>438.61399999999998</fb>
    <v>81</v>
  </rv>
  <rv s="17">
    <fb>87.91</fb>
    <v>78</v>
  </rv>
  <rv s="17">
    <fb>30.57</fb>
    <v>78</v>
  </rv>
  <rv s="17">
    <fb>27550</fb>
    <v>91</v>
  </rv>
  <rv s="17">
    <fb>166500</fb>
    <v>91</v>
  </rv>
  <rv s="17">
    <fb>16350</fb>
    <v>91</v>
  </rv>
  <rv s="17">
    <fb>3.2509999999999999</fb>
    <v>81</v>
  </rv>
  <rv s="17">
    <fb>543.95000000000005</fb>
    <v>84</v>
  </rv>
  <rv s="17">
    <fb>56.8</fb>
    <v>84</v>
  </rv>
  <rv s="17">
    <fb>11.744999999999999</fb>
    <v>81</v>
  </rv>
  <rv s="17">
    <fb>63.75</fb>
    <v>81</v>
  </rv>
  <rv s="17">
    <fb>84.35</fb>
    <v>93</v>
  </rv>
  <rv s="17">
    <fb>94.5</fb>
    <v>82</v>
  </rv>
  <rv s="17">
    <fb>18.634599999999999</fb>
    <v>83</v>
  </rv>
  <rv s="17">
    <fb>1290</fb>
    <v>82</v>
  </rv>
  <rv s="17">
    <fb>614</fb>
    <v>82</v>
  </rv>
  <rv s="17">
    <fb>25.8</fb>
    <v>78</v>
  </rv>
  <rv s="17">
    <fb>17.829999999999998</fb>
    <v>78</v>
  </rv>
  <rv s="17">
    <fb>67.900000000000006</fb>
    <v>84</v>
  </rv>
  <rv s="17">
    <fb>42.01</fb>
    <v>78</v>
  </rv>
  <rv s="17">
    <fb>0.16</fb>
    <v>81</v>
  </rv>
  <rv s="17">
    <fb>18.079999999999998</fb>
    <v>78</v>
  </rv>
  <rv s="17">
    <fb>1.464</fb>
    <v>81</v>
  </rv>
  <rv s="17">
    <fb>57.6</fb>
    <v>84</v>
  </rv>
  <rv s="17">
    <fb>3.29</fb>
    <v>78</v>
  </rv>
  <rv s="17">
    <fb>13.062900000000001</fb>
    <v>78</v>
  </rv>
  <rv s="17">
    <fb>90.4</fb>
    <v>84</v>
  </rv>
  <rv s="17">
    <fb>51.31</fb>
    <v>78</v>
  </rv>
  <rv s="17">
    <fb>17.48</fb>
    <v>80</v>
  </rv>
  <rv s="17">
    <fb>0.65849999999999997</fb>
    <v>80</v>
  </rv>
  <rv s="17">
    <fb>1097000</fb>
    <v>91</v>
  </rv>
  <rv s="17">
    <fb>72.62</fb>
    <v>94</v>
  </rv>
  <rv s="17">
    <fb>18.63</fb>
    <v>94</v>
  </rv>
  <rv s="17">
    <fb>158.55000000000001</fb>
    <v>84</v>
  </rv>
  <rv s="17">
    <fb>41.162599999999998</fb>
    <v>95</v>
  </rv>
  <rv s="17">
    <fb>16.45</fb>
    <v>78</v>
  </rv>
  <rv s="17">
    <fb>9.5</fb>
    <v>78</v>
  </rv>
  <rv s="17">
    <fb>315.10000000000002</fb>
    <v>79</v>
  </rv>
  <rv s="17">
    <fb>18.600000000000001</fb>
    <v>80</v>
  </rv>
  <rv s="17">
    <fb>57.798999999999999</fb>
    <v>81</v>
  </rv>
  <rv s="17">
    <fb>61.11</fb>
    <v>78</v>
  </rv>
  <rv s="17">
    <fb>44.92</fb>
    <v>78</v>
  </rv>
  <rv s="17">
    <fb>60.97</fb>
    <v>78</v>
  </rv>
  <rv s="17">
    <fb>1180</fb>
    <v>82</v>
  </rv>
  <rv s="17">
    <fb>5.38</fb>
    <v>83</v>
  </rv>
  <rv s="17">
    <fb>516</fb>
    <v>82</v>
  </rv>
  <rv s="17">
    <fb>37.319299999999998</fb>
    <v>84</v>
  </rv>
  <rv s="17">
    <fb>92.466700000000003</fb>
    <v>84</v>
  </rv>
  <rv s="17">
    <fb>120.13</fb>
    <v>78</v>
  </rv>
  <rv s="17">
    <fb>20.986599999999999</fb>
    <v>78</v>
  </rv>
  <rv s="17">
    <fb>6.55</fb>
    <v>85</v>
  </rv>
  <rv s="17">
    <fb>18.84</fb>
    <v>85</v>
  </rv>
  <rv s="17">
    <fb>12.29</fb>
    <v>78</v>
  </rv>
  <rv s="17">
    <fb>10.050000000000001</fb>
    <v>86</v>
  </rv>
  <rv s="17">
    <fb>45.23</fb>
    <v>84</v>
  </rv>
  <rv s="17">
    <fb>67.84</fb>
    <v>87</v>
  </rv>
  <rv s="17">
    <fb>2.63</fb>
    <v>83</v>
  </rv>
  <rv s="17">
    <fb>3.2136999999999998</fb>
    <v>83</v>
  </rv>
  <rv s="17">
    <fb>13.08</fb>
    <v>83</v>
  </rv>
  <rv s="17">
    <fb>9.9291</fb>
    <v>83</v>
  </rv>
  <rv s="17">
    <fb>4.26</fb>
    <v>83</v>
  </rv>
  <rv s="17">
    <fb>65.099999999999994</fb>
    <v>83</v>
  </rv>
  <rv s="17">
    <fb>319.95</fb>
    <v>84</v>
  </rv>
  <rv s="17">
    <fb>6.94</fb>
    <v>78</v>
  </rv>
  <rv s="17">
    <fb>2.06</fb>
    <v>83</v>
  </rv>
  <rv s="17">
    <fb>72.330799999999996</fb>
    <v>78</v>
  </rv>
  <rv s="17">
    <fb>75.3</fb>
    <v>78</v>
  </rv>
  <rv s="17">
    <fb>85.73</fb>
    <v>78</v>
  </rv>
  <rv s="17">
    <fb>3500</fb>
    <v>82</v>
  </rv>
  <rv s="17">
    <fb>49500</fb>
    <v>82</v>
  </rv>
  <rv s="17">
    <fb>44.67</fb>
    <v>85</v>
  </rv>
  <rv s="17">
    <fb>3</fb>
    <v>86</v>
  </rv>
  <rv s="17">
    <fb>985</fb>
    <v>79</v>
  </rv>
  <rv s="17">
    <fb>27.186399999999999</fb>
    <v>88</v>
  </rv>
  <rv s="17">
    <fb>5553.0119999999997</fb>
    <v>82</v>
  </rv>
  <rv s="17">
    <fb>33.06</fb>
    <v>78</v>
  </rv>
  <rv s="17">
    <fb>44.89</fb>
    <v>78</v>
  </rv>
  <rv s="17">
    <fb>71.400000000000006</fb>
    <v>88</v>
  </rv>
  <rv s="17">
    <fb>29.55</fb>
    <v>88</v>
  </rv>
  <rv s="17">
    <fb>83.54</fb>
    <v>89</v>
  </rv>
  <rv s="17">
    <fb>88.832899999999995</fb>
    <v>82</v>
  </rv>
  <rv s="17">
    <fb>1.6112</fb>
    <v>83</v>
  </rv>
  <rv s="17">
    <fb>58350</fb>
    <v>90</v>
  </rv>
  <rv s="17">
    <fb>62</fb>
    <v>84</v>
  </rv>
  <rv s="17">
    <fb>4140</fb>
    <v>90</v>
  </rv>
  <rv s="17">
    <fb>98.245999999999995</fb>
    <v>78</v>
  </rv>
  <rv s="17">
    <fb>2.8368000000000002</fb>
    <v>83</v>
  </rv>
  <rv s="17">
    <fb>127.88</fb>
    <v>78</v>
  </rv>
  <rv s="17">
    <fb>69.59</fb>
    <v>78</v>
  </rv>
  <rv s="17">
    <fb>3786</fb>
    <v>82</v>
  </rv>
  <rv s="17">
    <fb>30.61</fb>
    <v>78</v>
  </rv>
  <rv s="17">
    <fb>212.27860000000001</fb>
    <v>84</v>
  </rv>
  <rv s="17">
    <fb>8.91</fb>
    <v>87</v>
  </rv>
  <rv s="17">
    <fb>10.227499999999999</fb>
    <v>86</v>
  </rv>
  <rv s="17">
    <fb>21.8</fb>
    <v>78</v>
  </rv>
  <rv s="17">
    <fb>1780</fb>
    <v>91</v>
  </rv>
  <rv s="17">
    <fb>103500</fb>
    <v>91</v>
  </rv>
  <rv s="17">
    <fb>3.59</fb>
    <v>83</v>
  </rv>
  <rv s="17">
    <fb>211</fb>
    <v>78</v>
  </rv>
  <rv s="17">
    <fb>30.92</fb>
    <v>87</v>
  </rv>
  <rv s="17">
    <fb>42</fb>
    <v>78</v>
  </rv>
  <rv s="17">
    <fb>48.45</fb>
    <v>78</v>
  </rv>
  <rv s="17">
    <fb>261.33519999999999</fb>
    <v>82</v>
  </rv>
  <rv s="17">
    <fb>8850</fb>
    <v>92</v>
  </rv>
  <rv s="17">
    <fb>1.65</fb>
    <v>80</v>
  </rv>
  <rv s="17">
    <fb>20.95</fb>
    <v>84</v>
  </rv>
  <rv s="17">
    <fb>185.06</fb>
    <v>78</v>
  </rv>
  <rv s="17">
    <fb>10.64</fb>
    <v>78</v>
  </rv>
  <rv s="17">
    <fb>118.7079</fb>
    <v>84</v>
  </rv>
  <rv s="17">
    <fb>150.73339999999999</fb>
    <v>84</v>
  </rv>
  <rv s="17">
    <fb>12103.25</fb>
    <v>84</v>
  </rv>
  <rv s="17">
    <fb>3.39</fb>
    <v>78</v>
  </rv>
  <rv s="17">
    <fb>13.67</fb>
    <v>87</v>
  </rv>
  <rv s="17">
    <fb>474.09300000000002</fb>
    <v>81</v>
  </rv>
  <rv s="17">
    <fb>31.41</fb>
    <v>78</v>
  </rv>
  <rv s="17">
    <fb>24200</fb>
    <v>91</v>
  </rv>
  <rv s="17">
    <fb>178500</fb>
    <v>91</v>
  </rv>
  <rv s="17">
    <fb>15400</fb>
    <v>91</v>
  </rv>
  <rv s="17">
    <fb>3.1789999999999998</fb>
    <v>81</v>
  </rv>
  <rv s="17">
    <fb>471.2</fb>
    <v>84</v>
  </rv>
  <rv s="17">
    <fb>50.7</fb>
    <v>84</v>
  </rv>
  <rv s="17">
    <fb>12.85</fb>
    <v>81</v>
  </rv>
  <rv s="17">
    <fb>57.35</fb>
    <v>81</v>
  </rv>
  <rv s="17">
    <fb>26</fb>
    <v>78</v>
  </rv>
  <rv s="17">
    <fb>86.6</fb>
    <v>93</v>
  </rv>
  <rv s="17">
    <fb>85.35</fb>
    <v>82</v>
  </rv>
  <rv s="17">
    <fb>15.4937</fb>
    <v>83</v>
  </rv>
  <rv s="17">
    <fb>1396</fb>
    <v>82</v>
  </rv>
  <rv s="17">
    <fb>610</fb>
    <v>82</v>
  </rv>
  <rv s="17">
    <fb>23.55</fb>
    <v>78</v>
  </rv>
  <rv s="17">
    <fb>17.79</fb>
    <v>78</v>
  </rv>
  <rv s="17">
    <fb>60.1</fb>
    <v>84</v>
  </rv>
  <rv s="17">
    <fb>0.17</fb>
    <v>81</v>
  </rv>
  <rv s="17">
    <fb>1.375</fb>
    <v>81</v>
  </rv>
  <rv s="17">
    <fb>51.2</fb>
    <v>84</v>
  </rv>
  <rv s="17">
    <fb>2.4500000000000002</fb>
    <v>78</v>
  </rv>
  <rv s="17">
    <fb>12.913399999999999</fb>
    <v>78</v>
  </rv>
  <rv s="17">
    <fb>71.75</fb>
    <v>84</v>
  </rv>
  <rv s="17">
    <fb>55.23</fb>
    <v>78</v>
  </rv>
  <rv s="17">
    <fb>16.809999999999999</fb>
    <v>80</v>
  </rv>
  <rv s="17">
    <fb>0.38569999999999999</fb>
    <v>80</v>
  </rv>
  <rv s="17">
    <fb>952000</fb>
    <v>91</v>
  </rv>
  <rv s="17">
    <fb>59.99</fb>
    <v>94</v>
  </rv>
  <rv s="17">
    <fb>14.34</fb>
    <v>94</v>
  </rv>
  <rv s="17">
    <fb>154.35</fb>
    <v>84</v>
  </rv>
  <rv s="17">
    <fb>15.53</fb>
    <v>78</v>
  </rv>
  <rv s="17">
    <fb>9.8000000000000007</fb>
    <v>78</v>
  </rv>
  <rv s="17">
    <fb>312.64999999999998</fb>
    <v>79</v>
  </rv>
  <rv s="17">
    <fb>18.34</fb>
    <v>80</v>
  </rv>
  <rv s="17">
    <fb>59.598999999999997</fb>
    <v>81</v>
  </rv>
  <rv s="17">
    <fb>53.02</fb>
    <v>78</v>
  </rv>
  <rv s="17">
    <fb>61.57</fb>
    <v>78</v>
  </rv>
  <rv s="17">
    <fb>46.95</fb>
    <v>78</v>
  </rv>
  <rv s="17">
    <fb>61.75</fb>
    <v>78</v>
  </rv>
  <rv s="17">
    <fb>5.31</fb>
    <v>83</v>
  </rv>
  <rv s="17">
    <fb>513</fb>
    <v>82</v>
  </rv>
  <rv s="17">
    <fb>31.2103</fb>
    <v>84</v>
  </rv>
  <rv s="17">
    <fb>60.566699999999997</fb>
    <v>84</v>
  </rv>
  <rv s="17">
    <fb>118.18</fb>
    <v>78</v>
  </rv>
  <rv s="17">
    <fb>31.9</fb>
    <v>78</v>
  </rv>
  <rv s="17">
    <fb>20.591799999999999</fb>
    <v>78</v>
  </rv>
  <rv s="17">
    <fb>11.8</fb>
    <v>85</v>
  </rv>
  <rv s="17">
    <fb>17.329999999999998</fb>
    <v>85</v>
  </rv>
  <rv s="17">
    <fb>11.42</fb>
    <v>78</v>
  </rv>
  <rv s="17">
    <fb>9.77</fb>
    <v>86</v>
  </rv>
  <rv s="17">
    <fb>43.72</fb>
    <v>84</v>
  </rv>
  <rv s="17">
    <fb>59.11</fb>
    <v>87</v>
  </rv>
  <rv s="17">
    <fb>2.6</fb>
    <v>83</v>
  </rv>
  <rv s="17">
    <fb>3.0362</fb>
    <v>83</v>
  </rv>
  <rv s="17">
    <fb>12.58</fb>
    <v>83</v>
  </rv>
  <rv s="17">
    <fb>9.3309999999999995</fb>
    <v>83</v>
  </rv>
  <rv s="17">
    <fb>4.25</fb>
    <v>83</v>
  </rv>
  <rv s="17">
    <fb>311</fb>
    <v>84</v>
  </rv>
  <rv s="17">
    <fb>7.21</fb>
    <v>78</v>
  </rv>
  <rv s="17">
    <fb>10.35</fb>
    <v>78</v>
  </rv>
  <rv s="17">
    <fb>2.0299999999999998</fb>
    <v>83</v>
  </rv>
  <rv s="17">
    <fb>71.573499999999996</fb>
    <v>78</v>
  </rv>
  <rv s="17">
    <fb>74.28</fb>
    <v>78</v>
  </rv>
  <rv s="17">
    <fb>82.77</fb>
    <v>78</v>
  </rv>
  <rv s="17">
    <fb>3491</fb>
    <v>82</v>
  </rv>
  <rv s="17">
    <fb>48890</fb>
    <v>82</v>
  </rv>
  <rv s="17">
    <fb>45.04</fb>
    <v>85</v>
  </rv>
  <rv s="17">
    <fb>1054.9000000000001</fb>
    <v>79</v>
  </rv>
  <rv s="17">
    <fb>28.123799999999999</fb>
    <v>88</v>
  </rv>
  <rv s="17">
    <fb>6605.0654000000004</fb>
    <v>82</v>
  </rv>
  <rv s="17">
    <fb>46.04</fb>
    <v>78</v>
  </rv>
  <rv s="17">
    <fb>138.1</fb>
    <v>89</v>
  </rv>
  <rv s="17">
    <fb>132.28630000000001</fb>
    <v>82</v>
  </rv>
  <rv s="17">
    <fb>1.5713999999999999</fb>
    <v>83</v>
  </rv>
  <rv s="17">
    <fb>63700</fb>
    <v>90</v>
  </rv>
  <rv s="17">
    <fb>56.7</fb>
    <v>84</v>
  </rv>
  <rv s="17">
    <fb>4398</fb>
    <v>90</v>
  </rv>
  <rv s="17">
    <fb>96.484800000000007</fb>
    <v>78</v>
  </rv>
  <rv s="17">
    <fb>2.649</fb>
    <v>83</v>
  </rv>
  <rv s="17">
    <fb>131.06</fb>
    <v>78</v>
  </rv>
  <rv s="17">
    <fb>3722.5</fb>
    <v>82</v>
  </rv>
  <rv s="17">
    <fb>31.86</fb>
    <v>78</v>
  </rv>
  <rv s="17">
    <fb>4.29</fb>
    <v>83</v>
  </rv>
  <rv s="17">
    <fb>196.00299999999999</fb>
    <v>84</v>
  </rv>
  <rv s="17">
    <fb>38.65</fb>
    <v>78</v>
  </rv>
  <rv s="17">
    <fb>10.33</fb>
    <v>87</v>
  </rv>
  <rv s="17">
    <fb>10.7957</fb>
    <v>86</v>
  </rv>
  <rv s="17">
    <fb>23.54</fb>
    <v>78</v>
  </rv>
  <rv s="17">
    <fb>1830</fb>
    <v>91</v>
  </rv>
  <rv s="17">
    <fb>106500</fb>
    <v>91</v>
  </rv>
  <rv s="17">
    <fb>215.79</fb>
    <v>78</v>
  </rv>
  <rv s="17">
    <fb>31.99</fb>
    <v>87</v>
  </rv>
  <rv s="17">
    <fb>48.54</fb>
    <v>78</v>
  </rv>
  <rv s="17">
    <fb>288.78829999999999</fb>
    <v>82</v>
  </rv>
  <rv s="17">
    <fb>9142</fb>
    <v>92</v>
  </rv>
  <rv s="17">
    <fb>1.33</fb>
    <v>80</v>
  </rv>
  <rv s="17">
    <fb>20.100000000000001</fb>
    <v>84</v>
  </rv>
  <rv s="17">
    <fb>192.22</fb>
    <v>78</v>
  </rv>
  <rv s="17">
    <fb>10.78</fb>
    <v>78</v>
  </rv>
  <rv s="17">
    <fb>99.582899999999995</fb>
    <v>84</v>
  </rv>
  <rv s="17">
    <fb>129.40010000000001</fb>
    <v>84</v>
  </rv>
  <rv s="17">
    <fb>27.36</fb>
    <v>78</v>
  </rv>
  <rv s="17">
    <fb>9880.9500000000007</fb>
    <v>84</v>
  </rv>
  <rv s="17">
    <fb>3.15</fb>
    <v>78</v>
  </rv>
  <rv s="17">
    <fb>13</fb>
    <v>87</v>
  </rv>
  <rv s="17">
    <fb>472.09899999999999</fb>
    <v>81</v>
  </rv>
  <rv s="17">
    <fb>91.03</fb>
    <v>78</v>
  </rv>
  <rv s="17">
    <fb>31.92</fb>
    <v>78</v>
  </rv>
  <rv s="17">
    <fb>27950</fb>
    <v>91</v>
  </rv>
  <rv s="17">
    <fb>198500</fb>
    <v>91</v>
  </rv>
  <rv s="17">
    <fb>19050</fb>
    <v>91</v>
  </rv>
  <rv s="17">
    <fb>3.0910000000000002</fb>
    <v>81</v>
  </rv>
  <rv s="17">
    <fb>409.85</fb>
    <v>84</v>
  </rv>
  <rv s="17">
    <fb>44.5</fb>
    <v>84</v>
  </rv>
  <rv s="17">
    <fb>10.388</fb>
    <v>81</v>
  </rv>
  <rv s="17">
    <fb>56.04</fb>
    <v>81</v>
  </rv>
  <rv s="17">
    <fb>27.11</fb>
    <v>78</v>
  </rv>
  <rv s="17">
    <fb>83</fb>
    <v>93</v>
  </rv>
  <rv s="17">
    <fb>93.5</fb>
    <v>82</v>
  </rv>
  <rv s="17">
    <fb>15.328900000000001</fb>
    <v>83</v>
  </rv>
  <rv s="17">
    <fb>1400</fb>
    <v>82</v>
  </rv>
  <rv s="17">
    <fb>568</fb>
    <v>82</v>
  </rv>
  <rv s="17">
    <fb>24.48</fb>
    <v>78</v>
  </rv>
  <rv s="17">
    <fb>15.89</fb>
    <v>78</v>
  </rv>
  <rv s="17">
    <fb>57.3</fb>
    <v>84</v>
  </rv>
  <rv s="17">
    <fb>34.15</fb>
    <v>78</v>
  </rv>
  <rv s="17">
    <fb>0.19</fb>
    <v>81</v>
  </rv>
  <rv s="17">
    <fb>13.69</fb>
    <v>78</v>
  </rv>
  <rv s="17">
    <fb>1.3620000000000001</fb>
    <v>81</v>
  </rv>
  <rv s="17">
    <fb>57.2</fb>
    <v>84</v>
  </rv>
  <rv s="17">
    <fb>2.94</fb>
    <v>78</v>
  </rv>
  <rv s="17">
    <fb>12.8635</fb>
    <v>78</v>
  </rv>
  <rv s="17">
    <fb>70.599999999999994</fb>
    <v>84</v>
  </rv>
  <rv s="17">
    <fb>56.35</fb>
    <v>78</v>
  </rv>
  <rv s="17">
    <fb>15.69</fb>
    <v>80</v>
  </rv>
  <rv s="17">
    <fb>0.51739999999999997</fb>
    <v>80</v>
  </rv>
  <rv s="17">
    <fb>39.54</fb>
    <v>78</v>
  </rv>
  <rv s="17">
    <fb>1054000</fb>
    <v>91</v>
  </rv>
  <rv s="17">
    <fb>55</fb>
    <v>94</v>
  </rv>
  <rv s="17">
    <fb>13.68</fb>
    <v>94</v>
  </rv>
  <rv s="17">
    <fb>119.15</fb>
    <v>84</v>
  </rv>
  <rv s="17">
    <fb>43.95</fb>
    <v>95</v>
  </rv>
  <rv s="17">
    <fb>16.38</fb>
    <v>78</v>
  </rv>
  <rv s="17">
    <fb>11.8</fb>
    <v>78</v>
  </rv>
  <rv s="17">
    <fb>338.55</fb>
    <v>79</v>
  </rv>
  <rv s="17">
    <fb>18.399999999999999</fb>
    <v>80</v>
  </rv>
  <rv s="17">
    <fb>58.6</fb>
    <v>81</v>
  </rv>
  <rv s="17">
    <fb>56.07</fb>
    <v>78</v>
  </rv>
  <rv s="17">
    <fb>62.66</fb>
    <v>78</v>
  </rv>
  <rv s="17">
    <fb>50.1</fb>
    <v>78</v>
  </rv>
  <rv s="17">
    <fb>66.400000000000006</fb>
    <v>78</v>
  </rv>
  <rv s="17">
    <fb>1240</fb>
    <v>82</v>
  </rv>
  <rv s="17">
    <fb>5.82</fb>
    <v>83</v>
  </rv>
  <rv s="17">
    <fb>509</fb>
    <v>82</v>
  </rv>
  <rv s="17">
    <fb>37.099600000000002</fb>
    <v>84</v>
  </rv>
  <rv s="17">
    <fb>75.900000000000006</fb>
    <v>84</v>
  </rv>
  <rv s="17">
    <fb>126.94</fb>
    <v>78</v>
  </rv>
  <rv s="17">
    <fb>33.56</fb>
    <v>78</v>
  </rv>
  <rv s="17">
    <fb>26.652799999999999</fb>
    <v>78</v>
  </rv>
  <rv s="17">
    <fb>9.14</fb>
    <v>85</v>
  </rv>
  <rv s="17">
    <fb>18</fb>
    <v>85</v>
  </rv>
  <rv s="17">
    <fb>13</fb>
    <v>78</v>
  </rv>
  <rv s="17">
    <fb>47.27</fb>
    <v>84</v>
  </rv>
  <rv s="17">
    <fb>66.08</fb>
    <v>87</v>
  </rv>
  <rv s="17">
    <fb>3.22</fb>
    <v>83</v>
  </rv>
  <rv s="17">
    <fb>3.7555000000000001</fb>
    <v>83</v>
  </rv>
  <rv s="17">
    <fb>14.5</fb>
    <v>83</v>
  </rv>
  <rv s="17">
    <fb>10.4247</fb>
    <v>83</v>
  </rv>
  <rv s="17">
    <fb>70.150000000000006</fb>
    <v>83</v>
  </rv>
  <rv s="17">
    <fb>291.95</fb>
    <v>84</v>
  </rv>
  <rv s="17">
    <fb>8.1199999999999992</fb>
    <v>78</v>
  </rv>
  <rv s="17">
    <fb>10.45</fb>
    <v>78</v>
  </rv>
  <rv s="17">
    <fb>2.39</fb>
    <v>83</v>
  </rv>
  <rv s="17">
    <fb>77.138099999999994</fb>
    <v>78</v>
  </rv>
  <rv s="17">
    <fb>80.680000000000007</fb>
    <v>78</v>
  </rv>
  <rv s="17">
    <fb>93.79</fb>
    <v>78</v>
  </rv>
  <rv s="17">
    <fb>3870</fb>
    <v>82</v>
  </rv>
  <rv s="17">
    <fb>51290</fb>
    <v>82</v>
  </rv>
  <rv s="17">
    <fb>47.54</fb>
    <v>85</v>
  </rv>
  <rv s="17">
    <fb>1096.5999999999999</fb>
    <v>79</v>
  </rv>
  <rv s="17">
    <fb>28.006599999999999</fb>
    <v>88</v>
  </rv>
  <rv s="17">
    <fb>6586.7687999999998</fb>
    <v>82</v>
  </rv>
  <rv s="17">
    <fb>35.97</fb>
    <v>78</v>
  </rv>
  <rv s="17">
    <fb>80.2</fb>
    <v>88</v>
  </rv>
  <rv s="17">
    <fb>31.45</fb>
    <v>88</v>
  </rv>
  <rv s="17">
    <fb>178.5</fb>
    <v>89</v>
  </rv>
  <rv s="17">
    <fb>156.16239999999999</fb>
    <v>82</v>
  </rv>
  <rv s="17">
    <fb>1.6609</fb>
    <v>83</v>
  </rv>
  <rv s="17">
    <fb>4.58</fb>
    <v>83</v>
  </rv>
  <rv s="17">
    <fb>65300</fb>
    <v>90</v>
  </rv>
  <rv s="17">
    <fb>65.400000000000006</fb>
    <v>84</v>
  </rv>
  <rv s="17">
    <fb>3936</fb>
    <v>90</v>
  </rv>
  <rv s="17">
    <fb>106.6711</fb>
    <v>78</v>
  </rv>
  <rv s="17">
    <fb>2.8862000000000001</fb>
    <v>83</v>
  </rv>
  <rv s="17">
    <fb>136.94</fb>
    <v>78</v>
  </rv>
  <rv s="17">
    <fb>74.59</fb>
    <v>78</v>
  </rv>
  <rv s="17">
    <fb>3863</fb>
    <v>82</v>
  </rv>
  <rv s="17">
    <fb>33.4</fb>
    <v>78</v>
  </rv>
  <rv s="17">
    <fb>217.61539999999999</fb>
    <v>84</v>
  </rv>
  <rv s="17">
    <fb>43.55</fb>
    <v>78</v>
  </rv>
  <rv s="17">
    <fb>13.69</fb>
    <v>87</v>
  </rv>
  <rv s="17">
    <fb>10.3696</fb>
    <v>86</v>
  </rv>
  <rv s="17">
    <fb>1715</fb>
    <v>91</v>
  </rv>
  <rv s="17">
    <fb>221.5</fb>
    <v>78</v>
  </rv>
  <rv s="17">
    <fb>38.33</fb>
    <v>87</v>
  </rv>
  <rv s="17">
    <fb>31.48</fb>
    <v>78</v>
  </rv>
  <rv s="17">
    <fb>52.25</fb>
    <v>78</v>
  </rv>
  <rv s="17">
    <fb>345.9</fb>
    <v>82</v>
  </rv>
  <rv s="17">
    <fb>8700</fb>
    <v>92</v>
  </rv>
  <rv s="17">
    <fb>1.31</fb>
    <v>80</v>
  </rv>
  <rv s="17">
    <fb>24.15</fb>
    <v>84</v>
  </rv>
  <rv s="17">
    <fb>197.9</fb>
    <v>78</v>
  </rv>
  <rv s="17">
    <fb>13.01</fb>
    <v>78</v>
  </rv>
  <rv s="17">
    <fb>107.3746</fb>
    <v>84</v>
  </rv>
  <rv s="17">
    <fb>143.16669999999999</fb>
    <v>84</v>
  </rv>
  <rv s="17">
    <fb>29.62</fb>
    <v>78</v>
  </rv>
  <rv s="17">
    <fb>12116.9</fb>
    <v>84</v>
  </rv>
  <rv s="17">
    <fb>2.88</fb>
    <v>78</v>
  </rv>
  <rv s="17">
    <fb>13.95</fb>
    <v>87</v>
  </rv>
  <rv s="17">
    <fb>490</fb>
    <v>81</v>
  </rv>
  <rv s="17">
    <fb>98.11</fb>
    <v>78</v>
  </rv>
  <rv s="17">
    <fb>33.72</fb>
    <v>78</v>
  </rv>
  <rv s="17">
    <fb>29650</fb>
    <v>91</v>
  </rv>
  <rv s="17">
    <fb>219500</fb>
    <v>91</v>
  </rv>
  <rv s="17">
    <fb>21600</fb>
    <v>91</v>
  </rv>
  <rv s="17">
    <fb>2.9340000000000002</fb>
    <v>81</v>
  </rv>
  <rv s="17">
    <fb>533.6</fb>
    <v>84</v>
  </rv>
  <rv s="17">
    <fb>49.4</fb>
    <v>84</v>
  </rv>
  <rv s="17">
    <fb>11.295999999999999</fb>
    <v>81</v>
  </rv>
  <rv s="17">
    <fb>62.12</fb>
    <v>81</v>
  </rv>
  <rv s="17">
    <fb>29.54</fb>
    <v>78</v>
  </rv>
  <rv s="17">
    <fb>79.25</fb>
    <v>93</v>
  </rv>
  <rv s="17">
    <fb>102.5</fb>
    <v>82</v>
  </rv>
  <rv s="17">
    <fb>16.739100000000001</fb>
    <v>83</v>
  </rv>
  <rv s="17">
    <fb>1332</fb>
    <v>82</v>
  </rv>
  <rv s="17">
    <fb>667</fb>
    <v>82</v>
  </rv>
  <rv s="17">
    <fb>27.81</fb>
    <v>78</v>
  </rv>
  <rv s="17">
    <fb>16.957999999999998</fb>
    <v>78</v>
  </rv>
  <rv s="17">
    <fb>64.650000000000006</fb>
    <v>84</v>
  </rv>
  <rv s="17">
    <fb>36.46</fb>
    <v>78</v>
  </rv>
  <rv s="17">
    <fb>0.183</fb>
    <v>81</v>
  </rv>
  <rv s="17">
    <fb>11.29</fb>
    <v>78</v>
  </rv>
  <rv s="17">
    <fb>46.48</fb>
    <v>84</v>
  </rv>
  <rv s="17">
    <fb>4.21</fb>
    <v>78</v>
  </rv>
  <rv s="17">
    <fb>12.647600000000001</fb>
    <v>78</v>
  </rv>
  <rv s="17">
    <fb>89.85</fb>
    <v>84</v>
  </rv>
  <rv s="17">
    <fb>60.07</fb>
    <v>78</v>
  </rv>
  <rv s="17">
    <fb>16.7</fb>
    <v>80</v>
  </rv>
  <rv s="17">
    <fb>0.61619999999999997</fb>
    <v>80</v>
  </rv>
  <rv s="17">
    <fb>1092000</fb>
    <v>91</v>
  </rv>
  <rv s="17">
    <fb>61.3</fb>
    <v>94</v>
  </rv>
  <rv s="17">
    <fb>15.06</fb>
    <v>94</v>
  </rv>
  <rv s="17">
    <fb>140.25</fb>
    <v>84</v>
  </rv>
  <rv s="17">
    <fb>44.9</fb>
    <v>95</v>
  </rv>
  <rv s="17">
    <fb>18.12</fb>
    <v>78</v>
  </rv>
  <rv s="17">
    <fb>11.16</fb>
    <v>78</v>
  </rv>
  <rv s="17">
    <fb>331.13</fb>
    <v>79</v>
  </rv>
  <rv s="17">
    <fb>18.29</fb>
    <v>80</v>
  </rv>
  <rv s="17">
    <fb>54.698999999999998</fb>
    <v>81</v>
  </rv>
  <rv s="17">
    <fb>62.71</fb>
    <v>78</v>
  </rv>
  <rv s="17">
    <fb>48</fb>
    <v>78</v>
  </rv>
  <rv s="17">
    <fb>1333</fb>
    <v>82</v>
  </rv>
  <rv s="17">
    <fb>5.44</fb>
    <v>83</v>
  </rv>
  <rv s="17">
    <fb>477.3</fb>
    <v>82</v>
  </rv>
  <rv s="17">
    <fb>35.813299999999998</fb>
    <v>84</v>
  </rv>
  <rv s="17">
    <fb>83.6</fb>
    <v>84</v>
  </rv>
  <rv s="17">
    <fb>134.80000000000001</fb>
    <v>78</v>
  </rv>
  <rv s="17">
    <fb>33.39</fb>
    <v>78</v>
  </rv>
  <rv s="17">
    <fb>29.634</fb>
    <v>78</v>
  </rv>
  <rv s="17">
    <fb>9.85</fb>
    <v>85</v>
  </rv>
  <rv s="17">
    <fb>15.84</fb>
    <v>78</v>
  </rv>
  <rv s="17">
    <fb>12.81</fb>
    <v>86</v>
  </rv>
  <rv s="17">
    <fb>53.85</fb>
    <v>84</v>
  </rv>
  <rv s="17">
    <fb>74</fb>
    <v>87</v>
  </rv>
  <rv s="17">
    <fb>3.1109</fb>
    <v>83</v>
  </rv>
  <rv s="17">
    <fb>13.14</fb>
    <v>83</v>
  </rv>
  <rv s="17">
    <fb>71.75</fb>
    <v>83</v>
  </rv>
  <rv s="17">
    <fb>288.05</fb>
    <v>84</v>
  </rv>
  <rv s="17">
    <fb>10.81</fb>
    <v>78</v>
  </rv>
  <rv s="17">
    <fb>9.4600000000000009</fb>
    <v>78</v>
  </rv>
  <rv s="17">
    <fb>2.21</fb>
    <v>83</v>
  </rv>
  <rv s="17">
    <fb>75.861800000000002</fb>
    <v>78</v>
  </rv>
  <rv s="17">
    <fb>78.78</fb>
    <v>78</v>
  </rv>
  <rv s="17">
    <fb>100</fb>
    <v>78</v>
  </rv>
  <rv s="17">
    <fb>3974</fb>
    <v>82</v>
  </rv>
  <rv s="17">
    <fb>50190</fb>
    <v>82</v>
  </rv>
  <rv s="17">
    <fb>45.47</fb>
    <v>85</v>
  </rv>
  <rv s="17">
    <fb>1149</fb>
    <v>79</v>
  </rv>
  <rv s="17">
    <fb>27.889500000000002</fb>
    <v>88</v>
  </rv>
  <rv s="17">
    <fb>8210.5902999999998</fb>
    <v>82</v>
  </rv>
  <rv s="17">
    <fb>32.590000000000003</fb>
    <v>78</v>
  </rv>
  <rv s="17">
    <fb>54.66</fb>
    <v>78</v>
  </rv>
  <rv s="17">
    <fb>82.4</fb>
    <v>88</v>
  </rv>
  <rv s="17">
    <fb>29.6</fb>
    <v>88</v>
  </rv>
  <rv s="17">
    <fb>240</fb>
    <v>89</v>
  </rv>
  <rv s="17">
    <fb>161.72190000000001</fb>
    <v>82</v>
  </rv>
  <rv s="17">
    <fb>69250</fb>
    <v>90</v>
  </rv>
  <rv s="17">
    <fb>69.349999999999994</fb>
    <v>84</v>
  </rv>
  <rv s="17">
    <fb>3995</fb>
    <v>90</v>
  </rv>
  <rv s="17">
    <fb>108.78449999999999</fb>
    <v>78</v>
  </rv>
  <rv s="17">
    <fb>3.0246</fb>
    <v>83</v>
  </rv>
  <rv s="17">
    <fb>144.77000000000001</fb>
    <v>78</v>
  </rv>
  <rv s="17">
    <fb>72.73</fb>
    <v>78</v>
  </rv>
  <rv s="17">
    <fb>3718.5</fb>
    <v>82</v>
  </rv>
  <rv s="17">
    <fb>4.0999999999999996</fb>
    <v>83</v>
  </rv>
  <rv s="17">
    <fb>215.42769999999999</fb>
    <v>84</v>
  </rv>
  <rv s="17">
    <fb>44.58</fb>
    <v>78</v>
  </rv>
  <rv s="17">
    <fb>19.329999999999998</fb>
    <v>87</v>
  </rv>
  <rv s="17">
    <fb>8.5608000000000004</fb>
    <v>86</v>
  </rv>
  <rv s="17">
    <fb>26.9</fb>
    <v>78</v>
  </rv>
  <rv s="17">
    <fb>1940</fb>
    <v>91</v>
  </rv>
  <rv s="17">
    <fb>123000</fb>
    <v>91</v>
  </rv>
  <rv s="17">
    <fb>232.38</fb>
    <v>78</v>
  </rv>
  <rv s="17">
    <fb>46.5</fb>
    <v>87</v>
  </rv>
  <rv s="17">
    <fb>361.7</fb>
    <v>82</v>
  </rv>
  <rv s="17">
    <fb>9409</fb>
    <v>92</v>
  </rv>
  <rv s="17">
    <fb>1.44</fb>
    <v>80</v>
  </rv>
  <rv s="17">
    <fb>206.26</fb>
    <v>78</v>
  </rv>
  <rv s="17">
    <fb>15.1</fb>
    <v>78</v>
  </rv>
  <rv s="17">
    <fb>116.0829</fb>
    <v>84</v>
  </rv>
  <rv s="17">
    <fb>145.26669999999999</fb>
    <v>84</v>
  </rv>
  <rv s="17">
    <fb>28.92</fb>
    <v>78</v>
  </rv>
  <rv s="17">
    <fb>12564.05</fb>
    <v>84</v>
  </rv>
  <rv s="17">
    <fb>3.12</fb>
    <v>78</v>
  </rv>
  <rv s="17">
    <fb>13.06</fb>
    <v>87</v>
  </rv>
  <rv s="17">
    <fb>450.35500000000002</fb>
    <v>81</v>
  </rv>
  <rv s="17">
    <fb>98.12</fb>
    <v>78</v>
  </rv>
  <rv s="17">
    <fb>31.68</fb>
    <v>78</v>
  </rv>
  <rv s="17">
    <fb>31850</fb>
    <v>91</v>
  </rv>
  <rv s="17">
    <fb>240500</fb>
    <v>91</v>
  </rv>
  <rv s="17">
    <fb>24850</fb>
    <v>91</v>
  </rv>
  <rv s="17">
    <fb>3.1110000000000002</fb>
    <v>81</v>
  </rv>
  <rv s="17">
    <fb>538.54999999999995</fb>
    <v>84</v>
  </rv>
  <rv s="17">
    <fb>50.95</fb>
    <v>84</v>
  </rv>
  <rv s="17">
    <fb>12.989000000000001</fb>
    <v>81</v>
  </rv>
  <rv s="17">
    <fb>62.31</fb>
    <v>81</v>
  </rv>
  <rv s="17">
    <fb>32.79</fb>
    <v>78</v>
  </rv>
  <rv s="17">
    <fb>81.400000000000006</fb>
    <v>93</v>
  </rv>
  <rv s="17">
    <fb>96</fb>
    <v>82</v>
  </rv>
  <rv s="17">
    <fb>16.207999999999998</fb>
    <v>83</v>
  </rv>
  <rv s="17">
    <fb>1122</fb>
    <v>82</v>
  </rv>
  <rv s="17">
    <fb>721.4</fb>
    <v>82</v>
  </rv>
  <rv s="17">
    <fb>29.37</fb>
    <v>78</v>
  </rv>
  <rv s="17">
    <fb>16</fb>
    <v>78</v>
  </rv>
  <rv s="17">
    <fb>70.5</fb>
    <v>84</v>
  </rv>
  <rv s="17">
    <fb>38.68</fb>
    <v>78</v>
  </rv>
  <rv s="17">
    <fb>0.217</fb>
    <v>81</v>
  </rv>
  <rv s="17">
    <fb>10.3</fb>
    <v>78</v>
  </rv>
  <rv s="17">
    <fb>1.339</fb>
    <v>81</v>
  </rv>
  <rv s="17">
    <fb>11.960900000000001</fb>
    <v>78</v>
  </rv>
  <rv s="17">
    <fb>16.25</fb>
    <v>80</v>
  </rv>
  <rv s="17">
    <fb>0.72430000000000005</fb>
    <v>80</v>
  </rv>
  <rv s="17">
    <fb>40.03</fb>
    <v>78</v>
  </rv>
  <rv s="17">
    <fb>1083000</fb>
    <v>91</v>
  </rv>
  <rv s="17">
    <fb>60.45</fb>
    <v>94</v>
  </rv>
  <rv s="17">
    <fb>14.23</fb>
    <v>94</v>
  </rv>
  <rv s="17">
    <fb>173</fb>
    <v>84</v>
  </rv>
  <rv s="17">
    <fb>46</fb>
    <v>95</v>
  </rv>
  <rv s="17">
    <fb>17.239999999999998</fb>
    <v>78</v>
  </rv>
  <rv s="17">
    <fb>11.09</fb>
    <v>78</v>
  </rv>
  <rv s="17">
    <fb>311.62</fb>
    <v>79</v>
  </rv>
  <rv s="17">
    <fb>18.59</fb>
    <v>80</v>
  </rv>
  <rv s="17">
    <fb>55.884</fb>
    <v>81</v>
  </rv>
  <rv s="17">
    <fb>57.74</fb>
    <v>78</v>
  </rv>
  <rv s="17">
    <fb>63.64</fb>
    <v>78</v>
  </rv>
  <rv s="17">
    <fb>49.55</fb>
    <v>78</v>
  </rv>
  <rv s="17">
    <fb>64.73</fb>
    <v>78</v>
  </rv>
  <rv s="17">
    <fb>1337</fb>
    <v>82</v>
  </rv>
  <rv s="17">
    <fb>5.46</fb>
    <v>83</v>
  </rv>
  <rv s="17">
    <fb>483.6</fb>
    <v>82</v>
  </rv>
  <rv s="17">
    <fb>35.7042</fb>
    <v>84</v>
  </rv>
  <rv s="17">
    <fb>80.333399999999997</fb>
    <v>84</v>
  </rv>
  <rv s="17">
    <fb>126.15</fb>
    <v>78</v>
  </rv>
  <rv s="17">
    <fb>35.17</fb>
    <v>78</v>
  </rv>
  <rv s="17">
    <fb>29.357600000000001</fb>
    <v>78</v>
  </rv>
  <rv s="17">
    <fb>11.87</fb>
    <v>85</v>
  </rv>
  <rv s="17">
    <fb>19.29</fb>
    <v>85</v>
  </rv>
  <rv s="17">
    <fb>15.08</fb>
    <v>78</v>
  </rv>
  <rv s="17">
    <fb>12.5</fb>
    <v>86</v>
  </rv>
  <rv s="17">
    <fb>54.45</fb>
    <v>84</v>
  </rv>
  <rv s="17">
    <fb>71.87</fb>
    <v>87</v>
  </rv>
  <rv s="17">
    <fb>3.0642</fb>
    <v>83</v>
  </rv>
  <rv s="17">
    <fb>12.2</fb>
    <v>83</v>
  </rv>
  <rv s="17">
    <fb>10.5444</fb>
    <v>83</v>
  </rv>
  <rv s="17">
    <fb>3.53</fb>
    <v>83</v>
  </rv>
  <rv s="17">
    <fb>73.3</fb>
    <v>83</v>
  </rv>
  <rv s="17">
    <fb>291.39999999999998</fb>
    <v>84</v>
  </rv>
  <rv s="17">
    <fb>9.7200000000000006</fb>
    <v>78</v>
  </rv>
  <rv s="17">
    <fb>8.14</fb>
    <v>78</v>
  </rv>
  <rv s="17">
    <fb>2.08</fb>
    <v>83</v>
  </rv>
  <rv s="17">
    <fb>77.155100000000004</fb>
    <v>78</v>
  </rv>
  <rv s="17">
    <fb>78.23</fb>
    <v>78</v>
  </rv>
  <rv s="17">
    <fb>94.02</fb>
    <v>78</v>
  </rv>
  <rv s="17">
    <fb>4141</fb>
    <v>82</v>
  </rv>
  <rv s="17">
    <fb>50500</fb>
    <v>82</v>
  </rv>
  <rv s="17">
    <fb>46.21</fb>
    <v>85</v>
  </rv>
  <rv s="17">
    <fb>2.85</fb>
    <v>86</v>
  </rv>
  <rv s="17">
    <fb>1118</fb>
    <v>79</v>
  </rv>
  <rv s="17">
    <fb>26.834800000000001</fb>
    <v>88</v>
  </rv>
  <rv s="17">
    <fb>5723.1701999999996</fb>
    <v>82</v>
  </rv>
  <rv s="17">
    <fb>32.81</fb>
    <v>78</v>
  </rv>
  <rv s="17">
    <fb>52.78</fb>
    <v>78</v>
  </rv>
  <rv s="17">
    <fb>82.2</fb>
    <v>88</v>
  </rv>
  <rv s="17">
    <fb>31.2</fb>
    <v>88</v>
  </rv>
  <rv s="17">
    <fb>205.1</fb>
    <v>89</v>
  </rv>
  <rv s="17">
    <fb>130.15190000000001</fb>
    <v>82</v>
  </rv>
  <rv s="17">
    <fb>69200</fb>
    <v>90</v>
  </rv>
  <rv s="17">
    <fb>66.099999999999994</fb>
    <v>84</v>
  </rv>
  <rv s="17">
    <fb>3800</fb>
    <v>90</v>
  </rv>
  <rv s="17">
    <fb>108.3657</fb>
    <v>78</v>
  </rv>
  <rv s="17">
    <fb>2.9752000000000001</fb>
    <v>83</v>
  </rv>
  <rv s="17">
    <fb>153.41</fb>
    <v>78</v>
  </rv>
  <rv s="17">
    <fb>73.209999999999994</fb>
    <v>78</v>
  </rv>
  <rv s="17">
    <fb>3761</fb>
    <v>82</v>
  </rv>
  <rv s="17">
    <fb>31.83</fb>
    <v>78</v>
  </rv>
  <rv s="17">
    <fb>234.0335</fb>
    <v>84</v>
  </rv>
  <rv s="17">
    <fb>50.69</fb>
    <v>78</v>
  </rv>
  <rv s="17">
    <fb>14.01</fb>
    <v>87</v>
  </rv>
  <rv s="17">
    <fb>9.9146000000000001</fb>
    <v>86</v>
  </rv>
  <rv s="17">
    <fb>26.41</fb>
    <v>78</v>
  </rv>
  <rv s="17">
    <fb>2065</fb>
    <v>91</v>
  </rv>
  <rv s="17">
    <fb>127500</fb>
    <v>91</v>
  </rv>
  <rv s="17">
    <fb>236.23</fb>
    <v>78</v>
  </rv>
  <rv s="17">
    <fb>37.69</fb>
    <v>87</v>
  </rv>
  <rv s="17">
    <fb>34.4</fb>
    <v>78</v>
  </rv>
  <rv s="17">
    <fb>50.71</fb>
    <v>78</v>
  </rv>
  <rv s="17">
    <fb>390.8</fb>
    <v>82</v>
  </rv>
  <rv s="17">
    <fb>8990</fb>
    <v>92</v>
  </rv>
  <rv s="17">
    <fb>1.4750000000000001</fb>
    <v>80</v>
  </rv>
  <rv s="17">
    <fb>23.3</fb>
    <v>84</v>
  </rv>
  <rv s="17">
    <fb>212.67</fb>
    <v>78</v>
  </rv>
  <rv s="17">
    <fb>119.2912</fb>
    <v>84</v>
  </rv>
  <rv s="17">
    <fb>140.76669999999999</fb>
    <v>84</v>
  </rv>
  <rv s="17">
    <fb>29.58</fb>
    <v>78</v>
  </rv>
  <rv s="17">
    <fb>13794.9</fb>
    <v>84</v>
  </rv>
  <rv s="17">
    <fb>2.61</fb>
    <v>78</v>
  </rv>
  <rv s="17">
    <fb>12.71</fb>
    <v>87</v>
  </rv>
  <rv s="17">
    <fb>457.495</fb>
    <v>81</v>
  </rv>
  <rv s="17">
    <fb>98.68</fb>
    <v>78</v>
  </rv>
  <rv s="17">
    <fb>32.840000000000003</fb>
    <v>78</v>
  </rv>
  <rv s="17">
    <fb>29850</fb>
    <v>91</v>
  </rv>
  <rv s="17">
    <fb>208000</fb>
    <v>91</v>
  </rv>
  <rv s="17">
    <fb>23600</fb>
    <v>91</v>
  </rv>
  <rv s="17">
    <fb>2.3969999999999998</fb>
    <v>81</v>
  </rv>
  <rv s="17">
    <fb>538.1</fb>
    <v>84</v>
  </rv>
  <rv s="17">
    <fb>52</fb>
    <v>84</v>
  </rv>
  <rv s="17">
    <fb>11.805999999999999</fb>
    <v>81</v>
  </rv>
  <rv s="17">
    <fb>63.36</fb>
    <v>81</v>
  </rv>
  <rv s="17">
    <fb>30.21</fb>
    <v>78</v>
  </rv>
  <rv s="17">
    <fb>76.5</fb>
    <v>93</v>
  </rv>
  <rv s="17">
    <fb>106.8</fb>
    <v>82</v>
  </rv>
  <rv s="17">
    <fb>16.043099999999999</fb>
    <v>83</v>
  </rv>
  <rv s="17">
    <fb>1160</fb>
    <v>82</v>
  </rv>
  <rv s="17">
    <fb>684</fb>
    <v>82</v>
  </rv>
  <rv s="17">
    <fb>27.65</fb>
    <v>78</v>
  </rv>
  <rv s="17">
    <fb>17.11</fb>
    <v>78</v>
  </rv>
  <rv s="17">
    <fb>73.75</fb>
    <v>84</v>
  </rv>
  <rv s="17">
    <fb>38.06</fb>
    <v>78</v>
  </rv>
  <rv s="17">
    <fb>0.21099999999999999</fb>
    <v>81</v>
  </rv>
  <rv s="17">
    <fb>10.119999999999999</fb>
    <v>78</v>
  </rv>
  <rv s="17">
    <fb>1.4219999999999999</fb>
    <v>81</v>
  </rv>
  <rv s="17">
    <fb>3.93</fb>
    <v>78</v>
  </rv>
  <rv s="17">
    <fb>11.8889</fb>
    <v>78</v>
  </rv>
  <rv s="17">
    <fb>108.55</fb>
    <v>84</v>
  </rv>
  <rv s="17">
    <fb>16.2</fb>
    <v>80</v>
  </rv>
  <rv s="17">
    <fb>0.79490000000000005</fb>
    <v>80</v>
  </rv>
  <rv s="17">
    <fb>41.37</fb>
    <v>78</v>
  </rv>
  <rv s="17">
    <fb>945000</fb>
    <v>91</v>
  </rv>
  <rv s="17">
    <fb>62.42</fb>
    <v>94</v>
  </rv>
  <rv s="17">
    <fb>13.78</fb>
    <v>94</v>
  </rv>
  <rv s="17">
    <fb>173.15</fb>
    <v>84</v>
  </rv>
  <rv s="17">
    <fb>46.05</fb>
    <v>95</v>
  </rv>
  <rv s="17">
    <fb>18.28</fb>
    <v>78</v>
  </rv>
  <rv s="17">
    <fb>12.48</fb>
    <v>78</v>
  </rv>
  <rv s="17">
    <fb>323.72000000000003</fb>
    <v>79</v>
  </rv>
  <rv s="17">
    <fb>19.29</fb>
    <v>80</v>
  </rv>
  <rv s="17">
    <fb>52.387999999999998</fb>
    <v>81</v>
  </rv>
  <rv s="17">
    <fb>64.63</fb>
    <v>78</v>
  </rv>
  <rv s="17">
    <fb>68.959999999999994</fb>
    <v>78</v>
  </rv>
  <rv s="17">
    <fb>70.09</fb>
    <v>78</v>
  </rv>
  <rv s="17">
    <fb>1364</fb>
    <v>82</v>
  </rv>
  <rv s="17">
    <fb>5.37</fb>
    <v>83</v>
  </rv>
  <rv s="17">
    <fb>524</fb>
    <v>82</v>
  </rv>
  <rv s="17">
    <fb>38.396599999999999</fb>
    <v>84</v>
  </rv>
  <rv s="17">
    <fb>85.133399999999995</fb>
    <v>84</v>
  </rv>
  <rv s="17">
    <fb>129.87</fb>
    <v>78</v>
  </rv>
  <rv s="17">
    <fb>35.770000000000003</fb>
    <v>78</v>
  </rv>
  <rv s="17">
    <fb>30.83</fb>
    <v>78</v>
  </rv>
  <rv s="17">
    <fb>10.65</fb>
    <v>85</v>
  </rv>
  <rv s="17">
    <fb>19.28</fb>
    <v>85</v>
  </rv>
  <rv s="17">
    <fb>13.82</fb>
    <v>78</v>
  </rv>
  <rv s="17">
    <fb>17.61</fb>
    <v>86</v>
  </rv>
  <rv s="17">
    <fb>59.685000000000002</fb>
    <v>84</v>
  </rv>
  <rv s="17">
    <fb>67.069999999999993</fb>
    <v>87</v>
  </rv>
  <rv s="17">
    <fb>11.56</fb>
    <v>83</v>
  </rv>
  <rv s="17">
    <fb>12.185</fb>
    <v>83</v>
  </rv>
  <rv s="17">
    <fb>3.06</fb>
    <v>83</v>
  </rv>
  <rv s="17">
    <fb>79</fb>
    <v>83</v>
  </rv>
  <rv s="17">
    <fb>313</fb>
    <v>84</v>
  </rv>
  <rv s="17">
    <fb>8.7799999999999994</fb>
    <v>78</v>
  </rv>
  <rv s="17">
    <fb>2.16</fb>
    <v>83</v>
  </rv>
  <rv s="17">
    <fb>84.336299999999994</fb>
    <v>78</v>
  </rv>
  <rv s="17">
    <fb>85.79</fb>
    <v>78</v>
  </rv>
  <rv s="17">
    <fb>90.95</fb>
    <v>78</v>
  </rv>
  <rv s="17">
    <fb>4149</fb>
    <v>82</v>
  </rv>
  <rv s="17">
    <fb>47480</fb>
    <v>82</v>
  </rv>
  <rv s="17">
    <fb>48.62</fb>
    <v>85</v>
  </rv>
  <rv s="17">
    <fb>2.9</fb>
    <v>86</v>
  </rv>
  <rv s="17">
    <fb>1125</fb>
    <v>79</v>
  </rv>
  <rv s="17">
    <fb>6171.4363999999996</fb>
    <v>82</v>
  </rv>
  <rv s="17">
    <fb>34.909999999999997</fb>
    <v>78</v>
  </rv>
  <rv s="17">
    <fb>81</fb>
    <v>88</v>
  </rv>
  <rv s="17">
    <fb>204.14</fb>
    <v>89</v>
  </rv>
  <rv s="17">
    <fb>151.74459999999999</fb>
    <v>82</v>
  </rv>
  <rv s="17">
    <fb>1.3725000000000001</fb>
    <v>83</v>
  </rv>
  <rv s="17">
    <fb>69000</fb>
    <v>90</v>
  </rv>
  <rv s="17">
    <fb>78.849999999999994</fb>
    <v>84</v>
  </rv>
  <rv s="17">
    <fb>110.73609999999999</fb>
    <v>78</v>
  </rv>
  <rv s="17">
    <fb>2.7181999999999999</fb>
    <v>83</v>
  </rv>
  <rv s="17">
    <fb>168.03</fb>
    <v>78</v>
  </rv>
  <rv s="17">
    <fb>81.349999999999994</fb>
    <v>78</v>
  </rv>
  <rv s="17">
    <fb>4053.5</fb>
    <v>82</v>
  </rv>
  <rv s="17">
    <fb>31.56</fb>
    <v>78</v>
  </rv>
  <rv s="17">
    <fb>3.99</fb>
    <v>83</v>
  </rv>
  <rv s="17">
    <fb>245.6001</fb>
    <v>84</v>
  </rv>
  <rv s="17">
    <fb>49.81</fb>
    <v>78</v>
  </rv>
  <rv s="17">
    <fb>17.63</fb>
    <v>87</v>
  </rv>
  <rv s="17">
    <fb>25.93</fb>
    <v>78</v>
  </rv>
  <rv s="17">
    <fb>2100</fb>
    <v>91</v>
  </rv>
  <rv s="17">
    <fb>136500</fb>
    <v>91</v>
  </rv>
  <rv s="17">
    <fb>3.8</fb>
    <v>83</v>
  </rv>
  <rv s="17">
    <fb>248.17</fb>
    <v>78</v>
  </rv>
  <rv s="17">
    <fb>36.25</fb>
    <v>87</v>
  </rv>
  <rv s="17">
    <fb>56.515000000000001</fb>
    <v>78</v>
  </rv>
  <rv s="17">
    <fb>387.4</fb>
    <v>82</v>
  </rv>
  <rv s="17">
    <fb>8540</fb>
    <v>92</v>
  </rv>
  <rv s="17">
    <fb>1.42</fb>
    <v>80</v>
  </rv>
  <rv s="17">
    <fb>25.2</fb>
    <v>84</v>
  </rv>
  <rv s="17">
    <fb>222.28</fb>
    <v>78</v>
  </rv>
  <rv s="17">
    <fb>14.99</fb>
    <v>78</v>
  </rv>
  <rv s="17">
    <fb>130.24950000000001</fb>
    <v>84</v>
  </rv>
  <rv s="17">
    <fb>144.20009999999999</fb>
    <v>84</v>
  </rv>
  <rv s="17">
    <fb>33.49</fb>
    <v>78</v>
  </rv>
  <rv s="17">
    <fb>14017.05</fb>
    <v>84</v>
  </rv>
  <rv s="17">
    <fb>2.2999999999999998</fb>
    <v>78</v>
  </rv>
  <rv s="17">
    <fb>11.94</fb>
    <v>87</v>
  </rv>
  <rv s="17">
    <fb>448.267</fb>
    <v>81</v>
  </rv>
  <rv s="17">
    <fb>101.72</fb>
    <v>78</v>
  </rv>
  <rv s="17">
    <fb>35.44</fb>
    <v>78</v>
  </rv>
  <rv s="17">
    <fb>201500</fb>
    <v>91</v>
  </rv>
  <rv s="17">
    <fb>25000</fb>
    <v>91</v>
  </rv>
  <rv s="17">
    <fb>2.722</fb>
    <v>81</v>
  </rv>
  <rv s="17">
    <fb>545.75</fb>
    <v>84</v>
  </rv>
  <rv s="17">
    <fb>51.35</fb>
    <v>84</v>
  </rv>
  <rv s="17">
    <fb>14.05</fb>
    <v>81</v>
  </rv>
  <rv s="17">
    <fb>59.3</fb>
    <v>81</v>
  </rv>
  <rv s="17">
    <fb>27.12</fb>
    <v>78</v>
  </rv>
  <rv s="17">
    <fb>71.099999999999994</fb>
    <v>93</v>
  </rv>
  <rv s="17">
    <fb>111.4</fb>
    <v>82</v>
  </rv>
  <rv s="17">
    <fb>1130</fb>
    <v>82</v>
  </rv>
  <rv s="17">
    <fb>655.5</fb>
    <v>82</v>
  </rv>
  <rv s="17">
    <fb>27.73</fb>
    <v>78</v>
  </rv>
  <rv s="17">
    <fb>73.349999999999994</fb>
    <v>84</v>
  </rv>
  <rv s="17">
    <fb>36.56</fb>
    <v>78</v>
  </rv>
  <rv s="17">
    <fb>1.454</fb>
    <v>81</v>
  </rv>
  <rv s="17">
    <fb>48</fb>
    <v>84</v>
  </rv>
  <rv s="17">
    <fb>5.0599999999999996</fb>
    <v>78</v>
  </rv>
  <rv s="17">
    <fb>12.414999999999999</fb>
    <v>78</v>
  </rv>
  <rv s="17">
    <fb>131.94999999999999</fb>
    <v>84</v>
  </rv>
  <rv s="17">
    <fb>65.3</fb>
    <v>78</v>
  </rv>
  <rv s="17">
    <fb>17</fb>
    <v>80</v>
  </rv>
  <rv s="17">
    <fb>1.0112000000000001</fb>
    <v>80</v>
  </rv>
  <rv s="17">
    <fb>962000</fb>
    <v>91</v>
  </rv>
  <rv s="17">
    <fb>64.3</fb>
    <v>94</v>
  </rv>
  <rv s="17">
    <fb>191.55</fb>
    <v>84</v>
  </rv>
  <rv s="17">
    <fb>45.25</fb>
    <v>95</v>
  </rv>
  <rv s="17">
    <fb>18.86</fb>
    <v>78</v>
  </rv>
  <rv s="17">
    <fb>12.35</fb>
    <v>78</v>
  </rv>
  <rv s="17">
    <fb>316.58999999999997</fb>
    <v>79</v>
  </rv>
  <rv s="17">
    <fb>20.58</fb>
    <v>80</v>
  </rv>
  <rv s="17">
    <fb>52.621000000000002</fb>
    <v>81</v>
  </rv>
  <rv s="17">
    <fb>63.85</fb>
    <v>78</v>
  </rv>
  <rv s="17">
    <fb>67.7</fb>
    <v>78</v>
  </rv>
  <rv s="17">
    <fb>52.44</fb>
    <v>78</v>
  </rv>
  <rv s="17">
    <fb>69.3</fb>
    <v>78</v>
  </rv>
  <rv s="17">
    <fb>1546</fb>
    <v>82</v>
  </rv>
  <rv s="17">
    <fb>5.68</fb>
    <v>83</v>
  </rv>
  <rv s="17">
    <fb>534</fb>
    <v>82</v>
  </rv>
  <rv s="17">
    <fb>37.451099999999997</fb>
    <v>84</v>
  </rv>
  <rv s="17">
    <fb>97.2667</fb>
    <v>84</v>
  </rv>
  <rv s="17">
    <fb>133.66</fb>
    <v>78</v>
  </rv>
  <rv s="17">
    <fb>36.81</fb>
    <v>78</v>
  </rv>
  <rv s="17">
    <fb>30.23</fb>
    <v>78</v>
  </rv>
  <rv s="17">
    <fb>9.1300000000000008</fb>
    <v>85</v>
  </rv>
  <rv s="17">
    <fb>21</fb>
    <v>85</v>
  </rv>
  <rv s="17">
    <fb>14.3</fb>
    <v>78</v>
  </rv>
  <rv s="17">
    <fb>22.28</fb>
    <v>86</v>
  </rv>
  <rv s="17">
    <fb>61.46</fb>
    <v>84</v>
  </rv>
  <rv s="17">
    <fb>74.37</fb>
    <v>87</v>
  </rv>
  <rv s="17">
    <fb>4.09</fb>
    <v>83</v>
  </rv>
  <rv s="17">
    <fb>2.9521000000000002</fb>
    <v>83</v>
  </rv>
  <rv s="17">
    <fb>12.36</fb>
    <v>83</v>
  </rv>
  <rv s="17">
    <fb>12.663500000000001</fb>
    <v>83</v>
  </rv>
  <rv s="17">
    <fb>3.17</fb>
    <v>83</v>
  </rv>
  <rv s="17">
    <fb>80.8</fb>
    <v>83</v>
  </rv>
  <rv s="17">
    <fb>328</fb>
    <v>84</v>
  </rv>
  <rv s="17">
    <fb>15.34</fb>
    <v>78</v>
  </rv>
  <rv s="17">
    <fb>8.6</fb>
    <v>78</v>
  </rv>
  <rv s="17">
    <fb>2.0099999999999998</fb>
    <v>83</v>
  </rv>
  <rv s="17">
    <fb>82.974900000000005</fb>
    <v>78</v>
  </rv>
  <rv s="17">
    <fb>85.59</fb>
    <v>78</v>
  </rv>
  <rv s="17">
    <fb>100.62</fb>
    <v>78</v>
  </rv>
  <rv s="17">
    <fb>4802</fb>
    <v>82</v>
  </rv>
  <rv s="17">
    <fb>52420</fb>
    <v>82</v>
  </rv>
  <rv s="17">
    <fb>48.68</fb>
    <v>85</v>
  </rv>
  <rv s="17">
    <fb>2.9750000000000001</fb>
    <v>86</v>
  </rv>
  <rv s="17">
    <fb>1217.0999999999999</fb>
    <v>79</v>
  </rv>
  <rv s="17">
    <fb>28.944099999999999</fb>
    <v>88</v>
  </rv>
  <rv s="17">
    <fb>7593.0807000000004</fb>
    <v>82</v>
  </rv>
  <rv s="17">
    <fb>34.92</fb>
    <v>78</v>
  </rv>
  <rv s="17">
    <fb>53.52</fb>
    <v>78</v>
  </rv>
  <rv s="17">
    <fb>83.1</fb>
    <v>88</v>
  </rv>
  <rv s="17">
    <fb>30.25</fb>
    <v>88</v>
  </rv>
  <rv s="17">
    <fb>242.08</fb>
    <v>89</v>
  </rv>
  <rv s="17">
    <fb>185.39940000000001</fb>
    <v>82</v>
  </rv>
  <rv s="17">
    <fb>1.4221999999999999</fb>
    <v>83</v>
  </rv>
  <rv s="17">
    <fb>67525</fb>
    <v>90</v>
  </rv>
  <rv s="17">
    <fb>79.349999999999994</fb>
    <v>84</v>
  </rv>
  <rv s="17">
    <fb>3630</fb>
    <v>90</v>
  </rv>
  <rv s="17">
    <fb>110.7457</fb>
    <v>78</v>
  </rv>
  <rv s="17">
    <fb>2.7479</fb>
    <v>83</v>
  </rv>
  <rv s="17">
    <fb>172.58</fb>
    <v>78</v>
  </rv>
  <rv s="17">
    <fb>80.849999999999994</fb>
    <v>78</v>
  </rv>
  <rv s="17">
    <fb>3983.5</fb>
    <v>82</v>
  </rv>
  <rv s="17">
    <fb>30.69</fb>
    <v>78</v>
  </rv>
  <rv s="17">
    <fb>252.45</fb>
    <v>84</v>
  </rv>
  <rv s="17">
    <fb>25.11</fb>
    <v>87</v>
  </rv>
  <rv s="17">
    <fb>10.806900000000001</fb>
    <v>86</v>
  </rv>
  <rv s="17">
    <fb>27.19</fb>
    <v>78</v>
  </rv>
  <rv s="17">
    <fb>1805</fb>
    <v>91</v>
  </rv>
  <rv s="17">
    <fb>121000</fb>
    <v>91</v>
  </rv>
  <rv s="17">
    <fb>252.73</fb>
    <v>78</v>
  </rv>
  <rv s="17">
    <fb>54.69</fb>
    <v>87</v>
  </rv>
  <rv s="17">
    <fb>37.81</fb>
    <v>78</v>
  </rv>
  <rv s="17">
    <fb>56.15</fb>
    <v>78</v>
  </rv>
  <rv s="17">
    <fb>421.5</fb>
    <v>82</v>
  </rv>
  <rv s="17">
    <fb>9444</fb>
    <v>92</v>
  </rv>
  <rv s="17">
    <fb>1.6</fb>
    <v>80</v>
  </rv>
  <rv s="17">
    <fb>25.3</fb>
    <v>84</v>
  </rv>
  <rv s="17">
    <fb>216.63</fb>
    <v>78</v>
  </rv>
  <rv s="17">
    <fb>13.84</fb>
    <v>78</v>
  </rv>
  <rv s="17">
    <fb>131.95779999999999</fb>
    <v>84</v>
  </rv>
  <rv s="17">
    <fb>146.63339999999999</fb>
    <v>84</v>
  </rv>
  <rv s="17">
    <fb>34.85</fb>
    <v>78</v>
  </rv>
  <rv s="17">
    <fb>14342.2</fb>
    <v>84</v>
  </rv>
  <rv s="17">
    <fb>1.29</fb>
    <v>78</v>
  </rv>
  <rv s="17">
    <fb>12.76</fb>
    <v>87</v>
  </rv>
  <rv s="17">
    <fb>482.05599999999998</fb>
    <v>81</v>
  </rv>
  <rv s="17">
    <fb>100.26</fb>
    <v>78</v>
  </rv>
  <rv s="17">
    <fb>31050</fb>
    <v>91</v>
  </rv>
  <rv s="17">
    <fb>226500</fb>
    <v>91</v>
  </rv>
  <rv s="17">
    <fb>21350</fb>
    <v>91</v>
  </rv>
  <rv s="17">
    <fb>2.6</fb>
    <v>81</v>
  </rv>
  <rv s="17">
    <fb>607.1</fb>
    <v>84</v>
  </rv>
  <rv s="17">
    <fb>54.35</fb>
    <v>84</v>
  </rv>
  <rv s="17">
    <fb>15.782999999999999</fb>
    <v>81</v>
  </rv>
  <rv s="17">
    <fb>64.25</fb>
    <v>81</v>
  </rv>
  <rv s="17">
    <fb>26.69</fb>
    <v>78</v>
  </rv>
  <rv s="17">
    <fb>78</fb>
    <v>93</v>
  </rv>
  <rv s="17">
    <fb>119.6</fb>
    <v>82</v>
  </rv>
  <rv s="17">
    <fb>16.610900000000001</fb>
    <v>83</v>
  </rv>
  <rv s="17">
    <fb>1065</fb>
    <v>82</v>
  </rv>
  <rv s="17">
    <fb>672.8</fb>
    <v>82</v>
  </rv>
  <rv s="17">
    <fb>26.91</fb>
    <v>78</v>
  </rv>
  <rv s="17">
    <fb>72</fb>
    <v>84</v>
  </rv>
  <rv s="17">
    <fb>39</fb>
    <v>78</v>
  </rv>
  <rv s="17">
    <fb>0.222</fb>
    <v>81</v>
  </rv>
  <rv s="17">
    <fb>5.96</fb>
    <v>78</v>
  </rv>
  <rv s="17">
    <fb>1.389</fb>
    <v>81</v>
  </rv>
  <rv s="17">
    <fb>47.84</fb>
    <v>84</v>
  </rv>
  <rv s="17">
    <fb>5.75</fb>
    <v>78</v>
  </rv>
  <rv s="17">
    <fb>12.232200000000001</fb>
    <v>78</v>
  </rv>
  <rv s="17">
    <fb>164.65</fb>
    <v>84</v>
  </rv>
  <rv s="17">
    <fb>64.91</fb>
    <v>78</v>
  </rv>
  <rv s="17">
    <fb>17.43</fb>
    <v>80</v>
  </rv>
  <rv s="17">
    <fb>1.5851</fb>
    <v>80</v>
  </rv>
  <rv s="17">
    <fb>1123000</fb>
    <v>91</v>
  </rv>
  <rv s="17">
    <fb>69.23</fb>
    <v>94</v>
  </rv>
  <rv s="17">
    <fb>14.56</fb>
    <v>94</v>
  </rv>
  <rv s="17">
    <fb>171.45</fb>
    <v>84</v>
  </rv>
  <rv s="17">
    <fb>45.5</fb>
    <v>95</v>
  </rv>
  <rv s="17">
    <fb>17.97</fb>
    <v>78</v>
  </rv>
  <rv s="17">
    <fb>12.07</fb>
    <v>78</v>
  </rv>
  <rv s="17">
    <fb>272.39999999999998</fb>
    <v>79</v>
  </rv>
  <rv s="17">
    <fb>18.55</fb>
    <v>80</v>
  </rv>
  <rv s="17">
    <fb>52.152000000000001</fb>
    <v>81</v>
  </rv>
  <rv s="17">
    <fb>59.3</fb>
    <v>78</v>
  </rv>
  <rv s="17">
    <fb>66.09</fb>
    <v>78</v>
  </rv>
  <rv s="17">
    <fb>49.42</fb>
    <v>78</v>
  </rv>
  <rv s="17">
    <fb>64.569999999999993</fb>
    <v>78</v>
  </rv>
  <rv s="17">
    <fb>1504</fb>
    <v>82</v>
  </rv>
  <rv s="17">
    <fb>5.7</fb>
    <v>83</v>
  </rv>
  <rv s="17">
    <fb>538.5</fb>
    <v>82</v>
  </rv>
  <rv s="17">
    <fb>36.982999999999997</fb>
    <v>84</v>
  </rv>
  <rv s="17">
    <fb>92.733400000000003</fb>
    <v>84</v>
  </rv>
  <rv s="17">
    <fb>129.44999999999999</fb>
    <v>78</v>
  </rv>
  <rv s="17">
    <fb>38.81</fb>
    <v>78</v>
  </rv>
  <rv s="17">
    <fb>31.05</fb>
    <v>78</v>
  </rv>
  <rv s="17">
    <fb>7.45</fb>
    <v>85</v>
  </rv>
  <rv s="17">
    <fb>20.95</fb>
    <v>85</v>
  </rv>
  <rv s="17">
    <fb>28.5</fb>
    <v>86</v>
  </rv>
  <rv s="17">
    <fb>66.66</fb>
    <v>84</v>
  </rv>
  <rv s="17">
    <fb>68.209999999999994</fb>
    <v>87</v>
  </rv>
  <rv s="17">
    <fb>3.71</fb>
    <v>83</v>
  </rv>
  <rv s="17">
    <fb>13.4</fb>
    <v>83</v>
  </rv>
  <rv s="17">
    <fb>11.9115</fb>
    <v>83</v>
  </rv>
  <rv s="17">
    <fb>79.55</fb>
    <v>83</v>
  </rv>
  <rv s="17">
    <fb>333.5</fb>
    <v>84</v>
  </rv>
  <rv s="17">
    <fb>18.47</fb>
    <v>78</v>
  </rv>
  <rv s="17">
    <fb>7.37</fb>
    <v>78</v>
  </rv>
  <rv s="17">
    <fb>79.043999999999997</fb>
    <v>78</v>
  </rv>
  <rv s="17">
    <fb>79.66</fb>
    <v>78</v>
  </rv>
  <rv s="17">
    <fb>97.11</fb>
    <v>78</v>
  </rv>
  <rv s="17">
    <fb>5610</fb>
    <v>82</v>
  </rv>
  <rv s="17">
    <fb>53920</fb>
    <v>82</v>
  </rv>
  <rv s="17">
    <fb>47.75</fb>
    <v>85</v>
  </rv>
  <rv s="17">
    <fb>3.7450000000000001</fb>
    <v>86</v>
  </rv>
  <rv s="17">
    <fb>1155</fb>
    <v>79</v>
  </rv>
  <rv s="17">
    <fb>6882.2586000000001</fb>
    <v>82</v>
  </rv>
  <rv s="17">
    <fb>32.729999999999997</fb>
    <v>78</v>
  </rv>
  <rv s="17">
    <fb>51.9</fb>
    <v>78</v>
  </rv>
  <rv s="17">
    <fb>30.65</fb>
    <v>88</v>
  </rv>
  <rv s="17">
    <fb>194.5</fb>
    <v>89</v>
  </rv>
  <rv s="17">
    <fb>172.79130000000001</fb>
    <v>82</v>
  </rv>
  <rv s="17">
    <fb>1.5217000000000001</fb>
    <v>83</v>
  </rv>
  <rv s="17">
    <fb>64400</fb>
    <v>90</v>
  </rv>
  <rv s="17">
    <fb>96.85</fb>
    <v>84</v>
  </rv>
  <rv s="17">
    <fb>3980</fb>
    <v>90</v>
  </rv>
  <rv s="17">
    <fb>111.1074</fb>
    <v>78</v>
  </rv>
  <rv s="17">
    <fb>2.9554</fb>
    <v>83</v>
  </rv>
  <rv s="17">
    <fb>165.17</fb>
    <v>78</v>
  </rv>
  <rv s="17">
    <fb>76.069999999999993</fb>
    <v>78</v>
  </rv>
  <rv s="17">
    <fb>3993.5</fb>
    <v>82</v>
  </rv>
  <rv s="17">
    <fb>30.46</fb>
    <v>78</v>
  </rv>
  <rv s="17">
    <fb>4.91</fb>
    <v>83</v>
  </rv>
  <rv s="17">
    <fb>260.05</fb>
    <v>84</v>
  </rv>
  <rv s="17">
    <fb>52.69</fb>
    <v>78</v>
  </rv>
  <rv s="17">
    <fb>39.229999999999997</fb>
    <v>87</v>
  </rv>
  <rv s="17">
    <fb>12.3933</fb>
    <v>86</v>
  </rv>
  <rv s="17">
    <fb>25.86</fb>
    <v>78</v>
  </rv>
  <rv s="17">
    <fb>1770</fb>
    <v>91</v>
  </rv>
  <rv s="17">
    <fb>117000</fb>
    <v>91</v>
  </rv>
  <rv s="17">
    <fb>5.27</fb>
    <v>83</v>
  </rv>
  <rv s="17">
    <fb>242.97</fb>
    <v>78</v>
  </rv>
  <rv s="17">
    <fb>55.89</fb>
    <v>87</v>
  </rv>
  <rv s="17">
    <fb>39.28</fb>
    <v>78</v>
  </rv>
  <rv s="17">
    <fb>54.94</fb>
    <v>78</v>
  </rv>
  <rv s="17">
    <fb>444.8</fb>
    <v>82</v>
  </rv>
  <rv s="17">
    <fb>9571</fb>
    <v>92</v>
  </rv>
  <rv s="17">
    <fb>1.52</fb>
    <v>80</v>
  </rv>
  <rv s="17">
    <fb>28.15</fb>
    <v>84</v>
  </rv>
  <rv s="17">
    <fb>212.07</fb>
    <v>78</v>
  </rv>
  <rv s="17">
    <fb>12.11</fb>
    <v>78</v>
  </rv>
  <rv s="17">
    <fb>132.70779999999999</fb>
    <v>84</v>
  </rv>
  <rv s="17">
    <fb>158.0334</fb>
    <v>84</v>
  </rv>
  <rv s="17">
    <fb>14854.45</fb>
    <v>84</v>
  </rv>
  <rv s="17">
    <fb>1.35</fb>
    <v>78</v>
  </rv>
  <rv s="17">
    <fb>11.46</fb>
    <v>87</v>
  </rv>
  <rv s="17">
    <fb>477.81099999999998</fb>
    <v>81</v>
  </rv>
  <rv s="17">
    <fb>99.93</fb>
    <v>78</v>
  </rv>
  <rv s="17">
    <fb>31350</fb>
    <v>91</v>
  </rv>
  <rv s="17">
    <fb>231000</fb>
    <v>91</v>
  </rv>
  <rv s="17">
    <fb>22900</fb>
    <v>91</v>
  </rv>
  <rv s="17">
    <fb>2.63</fb>
    <v>81</v>
  </rv>
  <rv s="17">
    <fb>596.65</fb>
    <v>84</v>
  </rv>
  <rv s="17">
    <fb>53.25</fb>
    <v>84</v>
  </rv>
  <rv s="17">
    <fb>14.537000000000001</fb>
    <v>81</v>
  </rv>
  <rv s="17">
    <fb>62.64</fb>
    <v>81</v>
  </rv>
  <rv s="17">
    <fb>25.26</fb>
    <v>78</v>
  </rv>
  <rv s="17">
    <fb>80.150000000000006</fb>
    <v>93</v>
  </rv>
  <rv s="17">
    <fb>128</fb>
    <v>82</v>
  </rv>
  <rv s="17">
    <fb>18.497199999999999</fb>
    <v>83</v>
  </rv>
  <rv s="17">
    <fb>1064</fb>
    <v>82</v>
  </rv>
  <rv s="17">
    <fb>654.29999999999995</fb>
    <v>82</v>
  </rv>
  <rv s="17">
    <fb>17.715</fb>
    <v>78</v>
  </rv>
  <rv s="17">
    <fb>78.5</fb>
    <v>84</v>
  </rv>
  <rv s="17">
    <fb>40.85</fb>
    <v>78</v>
  </rv>
  <rv s="17">
    <fb>0.22800000000000001</fb>
    <v>81</v>
  </rv>
  <rv s="17">
    <fb>6.1</fb>
    <v>78</v>
  </rv>
  <rv s="17">
    <fb>1.536</fb>
    <v>81</v>
  </rv>
  <rv s="17">
    <fb>55.8</fb>
    <v>84</v>
  </rv>
  <rv s="17">
    <fb>5.27</fb>
    <v>78</v>
  </rv>
  <rv s="17">
    <fb>12.354100000000001</fb>
    <v>78</v>
  </rv>
  <rv s="17">
    <fb>170</fb>
    <v>84</v>
  </rv>
  <rv s="17">
    <fb>59.88</fb>
    <v>78</v>
  </rv>
  <rv s="17">
    <fb>17.21</fb>
    <v>80</v>
  </rv>
  <rv s="17">
    <fb>41.36</fb>
    <v>78</v>
  </rv>
  <rv s="17">
    <fb>1089000</fb>
    <v>91</v>
  </rv>
  <rv s="17">
    <fb>14.68</fb>
    <v>94</v>
  </rv>
  <rv s="17">
    <fb>182.45</fb>
    <v>84</v>
  </rv>
  <rv s="17">
    <fb>45.65</fb>
    <v>95</v>
  </rv>
  <rv s="17">
    <fb>17.579999999999998</fb>
    <v>78</v>
  </rv>
  <rv s="17">
    <fb>216.87</fb>
    <v>79</v>
  </rv>
  <rv s="17">
    <fb>19.05</fb>
    <v>80</v>
  </rv>
  <rv s="17">
    <fb>53.679000000000002</fb>
    <v>81</v>
  </rv>
  <rv s="17">
    <fb>59.62</fb>
    <v>78</v>
  </rv>
  <rv s="17">
    <fb>49.18</fb>
    <v>78</v>
  </rv>
  <rv s="17">
    <fb>64.209999999999994</fb>
    <v>78</v>
  </rv>
  <rv s="17">
    <fb>1465</fb>
    <v>82</v>
  </rv>
  <rv s="17">
    <fb>5.22</fb>
    <v>83</v>
  </rv>
  <rv s="17">
    <fb>37.719299999999997</fb>
    <v>84</v>
  </rv>
  <rv s="17">
    <fb>89.8</fb>
    <v>84</v>
  </rv>
  <rv s="17">
    <fb>131.74</fb>
    <v>78</v>
  </rv>
  <rv s="17">
    <fb>38.369999999999997</fb>
    <v>78</v>
  </rv>
  <rv s="17">
    <fb>32.04</fb>
    <v>78</v>
  </rv>
  <rv s="17">
    <fb>7.97</fb>
    <v>85</v>
  </rv>
  <rv s="17">
    <fb>20.62</fb>
    <v>85</v>
  </rv>
  <rv s="17">
    <fb>14.37</fb>
    <v>78</v>
  </rv>
  <rv s="17">
    <fb>23.87</fb>
    <v>86</v>
  </rv>
  <rv s="17">
    <fb>61.075000000000003</fb>
    <v>84</v>
  </rv>
  <rv s="17">
    <fb>68.45</fb>
    <v>87</v>
  </rv>
  <rv s="17">
    <fb>2.7839</fb>
    <v>83</v>
  </rv>
  <rv s="17">
    <fb>13.36</fb>
    <v>83</v>
  </rv>
  <rv s="17">
    <fb>12.954000000000001</fb>
    <v>83</v>
  </rv>
  <rv s="17">
    <fb>80.150000000000006</fb>
    <v>83</v>
  </rv>
  <rv s="17">
    <fb>322.3</fb>
    <v>84</v>
  </rv>
  <rv s="17">
    <fb>21.01</fb>
    <v>78</v>
  </rv>
  <rv s="17">
    <fb>6.61</fb>
    <v>78</v>
  </rv>
  <rv s="17">
    <fb>2.0699999999999998</fb>
    <v>83</v>
  </rv>
  <rv s="17">
    <fb>79.699100000000001</fb>
    <v>78</v>
  </rv>
  <rv s="17">
    <fb>80.040000000000006</fb>
    <v>78</v>
  </rv>
  <rv s="17">
    <fb>95.82</fb>
    <v>78</v>
  </rv>
  <rv s="17">
    <fb>4987</fb>
    <v>82</v>
  </rv>
  <rv s="17">
    <fb>51380</fb>
    <v>82</v>
  </rv>
  <rv s="17">
    <fb>47.31</fb>
    <v>85</v>
  </rv>
  <rv s="17">
    <fb>3.2475000000000001</fb>
    <v>86</v>
  </rv>
  <rv s="17">
    <fb>1035</fb>
    <v>79</v>
  </rv>
  <rv s="17">
    <fb>28.3582</fb>
    <v>88</v>
  </rv>
  <rv s="17">
    <fb>7740.3681999999999</fb>
    <v>82</v>
  </rv>
  <rv s="17">
    <fb>33.08</fb>
    <v>78</v>
  </rv>
  <rv s="17">
    <fb>51.32</fb>
    <v>78</v>
  </rv>
  <rv s="17">
    <fb>84.3</fb>
    <v>88</v>
  </rv>
  <rv s="17">
    <fb>29.7</fb>
    <v>88</v>
  </rv>
  <rv s="17">
    <fb>212</fb>
    <v>89</v>
  </rv>
  <rv s="17">
    <fb>210.6157</fb>
    <v>82</v>
  </rv>
  <rv s="17">
    <fb>3.48</fb>
    <v>83</v>
  </rv>
  <rv s="17">
    <fb>62000</fb>
    <v>90</v>
  </rv>
  <rv s="17">
    <fb>84.15</fb>
    <v>84</v>
  </rv>
  <rv s="17">
    <fb>3950</fb>
    <v>90</v>
  </rv>
  <rv s="17">
    <fb>110.9932</fb>
    <v>78</v>
  </rv>
  <rv s="17">
    <fb>2.9455</fb>
    <v>83</v>
  </rv>
  <rv s="17">
    <fb>153.41999999999999</fb>
    <v>78</v>
  </rv>
  <rv s="17">
    <fb>78.28</fb>
    <v>78</v>
  </rv>
  <rv s="17">
    <fb>3973.5</fb>
    <v>82</v>
  </rv>
  <rv s="17">
    <fb>31.32</fb>
    <v>78</v>
  </rv>
  <rv s="17">
    <fb>6.73</fb>
    <v>83</v>
  </rv>
  <rv s="17">
    <fb>241.35</fb>
    <v>84</v>
  </rv>
  <rv s="17">
    <fb>51.72</fb>
    <v>78</v>
  </rv>
  <rv s="17">
    <fb>53.74</fb>
    <v>87</v>
  </rv>
  <rv s="17">
    <fb>11.719099999999999</fb>
    <v>86</v>
  </rv>
  <rv s="17">
    <fb>24.38</fb>
    <v>78</v>
  </rv>
  <rv s="17">
    <fb>1720</fb>
    <v>91</v>
  </rv>
  <rv s="17">
    <fb>125000</fb>
    <v>91</v>
  </rv>
  <rv s="17">
    <fb>239.72</fb>
    <v>78</v>
  </rv>
  <rv s="17">
    <fb>56.32</fb>
    <v>87</v>
  </rv>
  <rv s="17">
    <fb>38.56</fb>
    <v>78</v>
  </rv>
  <rv s="17">
    <fb>56.51</fb>
    <v>78</v>
  </rv>
  <rv s="17">
    <fb>450.2</fb>
    <v>82</v>
  </rv>
  <rv s="17">
    <fb>9812</fb>
    <v>92</v>
  </rv>
  <rv s="17">
    <fb>1.76</fb>
    <v>80</v>
  </rv>
  <rv s="17">
    <fb>25</fb>
    <v>84</v>
  </rv>
  <rv s="17">
    <fb>213.95</fb>
    <v>78</v>
  </rv>
  <rv s="17">
    <fb>11.21</fb>
    <v>78</v>
  </rv>
  <rv s="17">
    <fb>123.33280000000001</fb>
    <v>84</v>
  </rv>
  <rv s="17">
    <fb>34.590000000000003</fb>
    <v>78</v>
  </rv>
  <rv s="17">
    <fb>15117.65</fb>
    <v>84</v>
  </rv>
  <rv s="17">
    <fb>2.41</fb>
    <v>78</v>
  </rv>
  <rv s="17">
    <fb>10.29</fb>
    <v>87</v>
  </rv>
  <rv s="17">
    <fb>455</fb>
    <v>81</v>
  </rv>
  <rv s="17">
    <fb>97.22</fb>
    <v>78</v>
  </rv>
  <rv s="17">
    <fb>227000</fb>
    <v>91</v>
  </rv>
  <rv s="17">
    <fb>24500</fb>
    <v>91</v>
  </rv>
  <rv s="17">
    <fb>551.25</fb>
    <v>84</v>
  </rv>
  <rv s="17">
    <fb>47.65</fb>
    <v>84</v>
  </rv>
  <rv s="17">
    <fb>14.929</fb>
    <v>81</v>
  </rv>
  <rv s="17">
    <fb>63.74</fb>
    <v>81</v>
  </rv>
  <rv s="17">
    <fb>79.150000000000006</fb>
    <v>93</v>
  </rv>
  <rv s="17">
    <fb>130.69999999999999</fb>
    <v>82</v>
  </rv>
  <rv s="17">
    <fb>20.515000000000001</fb>
    <v>83</v>
  </rv>
  <rv s="17">
    <fb>1183</fb>
    <v>82</v>
  </rv>
  <rv s="17">
    <fb>685.1</fb>
    <v>82</v>
  </rv>
  <rv s="17">
    <fb>18.440000000000001</fb>
    <v>78</v>
  </rv>
  <rv s="17">
    <fb>75.400000000000006</fb>
    <v>84</v>
  </rv>
  <rv s="17">
    <fb>39.75</fb>
    <v>78</v>
  </rv>
  <rv s="17">
    <fb>0.22700000000000001</fb>
    <v>81</v>
  </rv>
  <rv s="17">
    <fb>7.77</fb>
    <v>78</v>
  </rv>
  <rv s="17">
    <fb>1.696</fb>
    <v>81</v>
  </rv>
  <rv s="17">
    <fb>5.5</fb>
    <v>78</v>
  </rv>
  <rv s="17">
    <fb>12.5183</fb>
    <v>78</v>
  </rv>
  <rv s="17">
    <fb>172.05</fb>
    <v>84</v>
  </rv>
  <rv s="17">
    <fb>16.12</fb>
    <v>80</v>
  </rv>
  <rv s="17">
    <fb>2.3047</fb>
    <v>80</v>
  </rv>
  <rv s="17">
    <fb>41.14</fb>
    <v>78</v>
  </rv>
  <rv s="17">
    <fb>1055000</fb>
    <v>91</v>
  </rv>
  <rv s="17">
    <fb>76.150000000000006</fb>
    <v>94</v>
  </rv>
  <rv s="17">
    <fb>14.78</fb>
    <v>94</v>
  </rv>
  <rv s="17">
    <fb>182.35</fb>
    <v>84</v>
  </rv>
  <rv s="17">
    <fb>45.95</fb>
    <v>95</v>
  </rv>
  <rv s="17">
    <fb>17.600000000000001</fb>
    <v>78</v>
  </rv>
  <rv s="17">
    <fb>222.56</fb>
    <v>79</v>
  </rv>
  <rv s="17">
    <fb>19.18</fb>
    <v>80</v>
  </rv>
  <rv s="17">
    <fb>54.265999999999998</fb>
    <v>81</v>
  </rv>
  <rv s="17">
    <fb>61.29</fb>
    <v>78</v>
  </rv>
  <rv s="17">
    <fb>66.12</fb>
    <v>78</v>
  </rv>
  <rv s="17">
    <fb>49.95</fb>
    <v>78</v>
  </rv>
  <rv s="17">
    <fb>64.84</fb>
    <v>78</v>
  </rv>
  <rv s="17">
    <fb>1468</fb>
    <v>82</v>
  </rv>
  <rv s="17">
    <fb>542.5</fb>
    <v>82</v>
  </rv>
  <rv s="17">
    <fb>39.429900000000004</fb>
    <v>84</v>
  </rv>
  <rv s="17">
    <fb>92.633399999999995</fb>
    <v>84</v>
  </rv>
  <rv s="17">
    <fb>142.43</fb>
    <v>78</v>
  </rv>
  <rv s="17">
    <fb>9.0299999999999994</fb>
    <v>85</v>
  </rv>
  <rv s="17">
    <fb>20.65</fb>
    <v>85</v>
  </rv>
  <rv s="17">
    <fb>14.44</fb>
    <v>78</v>
  </rv>
  <rv s="17">
    <fb>27.35</fb>
    <v>86</v>
  </rv>
  <rv s="17">
    <fb>62.844999999999999</fb>
    <v>84</v>
  </rv>
  <rv s="17">
    <fb>2.6438000000000001</fb>
    <v>83</v>
  </rv>
  <rv s="17">
    <fb>13.18</fb>
    <v>83</v>
  </rv>
  <rv s="17">
    <fb>13.791399999999999</fb>
    <v>83</v>
  </rv>
  <rv s="17">
    <fb>78.900000000000006</fb>
    <v>83</v>
  </rv>
  <rv s="17">
    <fb>324.8</fb>
    <v>84</v>
  </rv>
  <rv s="17">
    <fb>22.83</fb>
    <v>78</v>
  </rv>
  <rv s="17">
    <fb>5.66</fb>
    <v>78</v>
  </rv>
  <rv s="17">
    <fb>2.09</fb>
    <v>83</v>
  </rv>
  <rv s="17">
    <fb>81.690100000000001</fb>
    <v>78</v>
  </rv>
  <rv s="17">
    <fb>80.02</fb>
    <v>78</v>
  </rv>
  <rv s="17">
    <fb>98.8</fb>
    <v>78</v>
  </rv>
  <rv s="17">
    <fb>4996</fb>
    <v>82</v>
  </rv>
  <rv s="17">
    <fb>52730</fb>
    <v>82</v>
  </rv>
  <rv s="17">
    <fb>46.78</fb>
    <v>85</v>
  </rv>
  <rv s="17">
    <fb>3.6375000000000002</fb>
    <v>86</v>
  </rv>
  <rv s="17">
    <fb>1158.9000000000001</fb>
    <v>79</v>
  </rv>
  <rv s="17">
    <fb>27.655100000000001</fb>
    <v>88</v>
  </rv>
  <rv s="17">
    <fb>9075.1036999999997</fb>
    <v>82</v>
  </rv>
  <rv s="17">
    <fb>34.29</fb>
    <v>78</v>
  </rv>
  <rv s="17">
    <fb>93.9</fb>
    <v>88</v>
  </rv>
  <rv s="17">
    <fb>211</fb>
    <v>89</v>
  </rv>
  <rv s="17">
    <fb>248.19200000000001</fb>
    <v>82</v>
  </rv>
  <rv s="17">
    <fb>67900</fb>
    <v>90</v>
  </rv>
  <rv s="17">
    <fb>110.95</fb>
    <v>84</v>
  </rv>
  <rv s="17">
    <fb>105.01260000000001</fb>
    <v>78</v>
  </rv>
  <rv s="17">
    <fb>2.8763999999999998</fb>
    <v>83</v>
  </rv>
  <rv s="17">
    <fb>161.36000000000001</fb>
    <v>78</v>
  </rv>
  <rv s="17">
    <fb>78.39</fb>
    <v>78</v>
  </rv>
  <rv s="17">
    <fb>3955.5</fb>
    <v>82</v>
  </rv>
  <rv s="17">
    <fb>32.479999999999997</fb>
    <v>78</v>
  </rv>
  <rv s="17">
    <fb>7.29</fb>
    <v>83</v>
  </rv>
  <rv s="17">
    <fb>243.1</fb>
    <v>84</v>
  </rv>
  <rv s="17">
    <fb>51.58</fb>
    <v>78</v>
  </rv>
  <rv s="17">
    <fb>72.42</fb>
    <v>87</v>
  </rv>
  <rv s="17">
    <fb>9.6271000000000004</fb>
    <v>86</v>
  </rv>
  <rv s="17">
    <fb>21.81</fb>
    <v>78</v>
  </rv>
  <rv s="17">
    <fb>1820</fb>
    <v>91</v>
  </rv>
  <rv s="17">
    <fb>113000</fb>
    <v>91</v>
  </rv>
  <rv s="17">
    <fb>5.54</fb>
    <v>83</v>
  </rv>
  <rv s="17">
    <fb>246.38</fb>
    <v>78</v>
  </rv>
  <rv s="17">
    <fb>69.2</fb>
    <v>87</v>
  </rv>
  <rv s="17">
    <fb>36.909999999999997</fb>
    <v>78</v>
  </rv>
  <rv s="17">
    <fb>58.45</fb>
    <v>78</v>
  </rv>
  <rv s="17">
    <fb>462.1</fb>
    <v>82</v>
  </rv>
  <rv s="17">
    <fb>9344</fb>
    <v>92</v>
  </rv>
  <rv s="17">
    <fb>1.88</fb>
    <v>80</v>
  </rv>
  <rv s="17">
    <fb>26.8</fb>
    <v>84</v>
  </rv>
  <rv s="17">
    <fb>229</fb>
    <v>78</v>
  </rv>
  <rv s="17">
    <fb>10.63</fb>
    <v>78</v>
  </rv>
  <rv s="17">
    <fb>126.8745</fb>
    <v>84</v>
  </rv>
  <rv s="17">
    <fb>191.93340000000001</fb>
    <v>84</v>
  </rv>
  <rv s="17">
    <fb>35.950000000000003</fb>
    <v>78</v>
  </rv>
  <rv s="17">
    <fb>16452.849999999999</fb>
    <v>84</v>
  </rv>
  <rv s="17">
    <fb>3.83</fb>
    <v>78</v>
  </rv>
  <rv s="17">
    <fb>10.25</fb>
    <v>87</v>
  </rv>
  <rv s="17">
    <fb>456</fb>
    <v>81</v>
  </rv>
  <rv s="17">
    <fb>96.44</fb>
    <v>78</v>
  </rv>
  <rv s="17">
    <fb>32.85</fb>
    <v>78</v>
  </rv>
  <rv s="17">
    <fb>34800</fb>
    <v>91</v>
  </rv>
  <rv s="17">
    <fb>237000</fb>
    <v>91</v>
  </rv>
  <rv s="17">
    <fb>24950</fb>
    <v>91</v>
  </rv>
  <rv s="17">
    <fb>543.04999999999995</fb>
    <v>84</v>
  </rv>
  <rv s="17">
    <fb>47.1</fb>
    <v>84</v>
  </rv>
  <rv s="17">
    <fb>13.917</fb>
    <v>81</v>
  </rv>
  <rv s="17">
    <fb>63.15</fb>
    <v>81</v>
  </rv>
  <rv s="17">
    <fb>27.51</fb>
    <v>78</v>
  </rv>
  <rv s="17">
    <fb>78.400000000000006</fb>
    <v>93</v>
  </rv>
  <rv s="17">
    <fb>137.19999999999999</fb>
    <v>82</v>
  </rv>
  <rv s="17">
    <fb>21.8489</fb>
    <v>83</v>
  </rv>
  <rv s="17">
    <fb>1281</fb>
    <v>82</v>
  </rv>
  <rv s="17">
    <fb>666</fb>
    <v>82</v>
  </rv>
  <rv s="17">
    <fb>30.02</fb>
    <v>78</v>
  </rv>
  <rv s="17">
    <fb>78.3</fb>
    <v>84</v>
  </rv>
  <rv s="17">
    <fb>40.08</fb>
    <v>78</v>
  </rv>
  <rv s="17">
    <fb>4.9800000000000004</fb>
    <v>78</v>
  </rv>
  <rv s="17">
    <fb>1.627</fb>
    <v>81</v>
  </rv>
  <rv s="17">
    <fb>46.4</fb>
    <v>84</v>
  </rv>
  <rv s="17">
    <fb>6.92</fb>
    <v>78</v>
  </rv>
  <rv s="17">
    <fb>12.1752</fb>
    <v>78</v>
  </rv>
  <rv s="17">
    <fb>202.6</fb>
    <v>84</v>
  </rv>
  <rv s="17">
    <fb>59.72</fb>
    <v>78</v>
  </rv>
  <rv s="17">
    <fb>15.9</fb>
    <v>80</v>
  </rv>
  <rv s="17">
    <fb>2.8502999999999998</fb>
    <v>80</v>
  </rv>
  <rv s="17">
    <fb>41.55</fb>
    <v>78</v>
  </rv>
  <rv s="17">
    <fb>995000</fb>
    <v>91</v>
  </rv>
  <rv s="17">
    <fb>75.41</fb>
    <v>94</v>
  </rv>
  <rv s="17">
    <fb>15.3</fb>
    <v>94</v>
  </rv>
  <rv s="17">
    <fb>232.1</fb>
    <v>84</v>
  </rv>
  <rv s="17">
    <fb>42.9</fb>
    <v>95</v>
  </rv>
  <rv s="17">
    <fb>20.32</fb>
    <v>78</v>
  </rv>
  <rv s="17">
    <fb>11.45</fb>
    <v>78</v>
  </rv>
  <rv s="17">
    <fb>237.05</fb>
    <v>79</v>
  </rv>
  <rv s="17">
    <fb>20.98</fb>
    <v>80</v>
  </rv>
  <rv s="17">
    <fb>60.293999999999997</fb>
    <v>81</v>
  </rv>
  <rv s="17">
    <fb>61.82</fb>
    <v>78</v>
  </rv>
  <rv s="17">
    <fb>63.93</fb>
    <v>78</v>
  </rv>
  <rv s="17">
    <fb>1482</fb>
    <v>82</v>
  </rv>
  <rv s="17">
    <fb>600.5</fb>
    <v>82</v>
  </rv>
  <rv s="17">
    <fb>43.607100000000003</fb>
    <v>84</v>
  </rv>
  <rv s="17">
    <fb>86.7667</fb>
    <v>84</v>
  </rv>
  <rv s="17">
    <fb>150.56</fb>
    <v>78</v>
  </rv>
  <rv s="17">
    <fb>39.159999999999997</fb>
    <v>78</v>
  </rv>
  <rv s="17">
    <fb>33.770000000000003</fb>
    <v>78</v>
  </rv>
  <rv s="17">
    <fb>8.9600000000000009</fb>
    <v>85</v>
  </rv>
  <rv s="17">
    <fb>23.34</fb>
    <v>85</v>
  </rv>
  <rv s="17">
    <fb>15.46</fb>
    <v>78</v>
  </rv>
  <rv s="17">
    <fb>28.33</fb>
    <v>86</v>
  </rv>
  <rv s="17">
    <fb>58.63</fb>
    <v>84</v>
  </rv>
  <rv s="17">
    <fb>68.63</fb>
    <v>87</v>
  </rv>
  <rv s="17">
    <fb>3.91</fb>
    <v>83</v>
  </rv>
  <rv s="17">
    <fb>2.6812</fb>
    <v>83</v>
  </rv>
  <rv s="17">
    <fb>12.76</fb>
    <v>83</v>
  </rv>
  <rv s="17">
    <fb>13.723100000000001</fb>
    <v>83</v>
  </rv>
  <rv s="17">
    <fb>75.849999999999994</fb>
    <v>83</v>
  </rv>
  <rv s="17">
    <fb>308.60000000000002</fb>
    <v>84</v>
  </rv>
  <rv s="17">
    <fb>26.02</fb>
    <v>78</v>
  </rv>
  <rv s="17">
    <fb>5.19</fb>
    <v>78</v>
  </rv>
  <rv s="17">
    <fb>79.205600000000004</fb>
    <v>78</v>
  </rv>
  <rv s="17">
    <fb>73.77</fb>
    <v>78</v>
  </rv>
  <rv s="17">
    <fb>101</fb>
    <v>78</v>
  </rv>
  <rv s="17">
    <fb>5548</fb>
    <v>82</v>
  </rv>
  <rv s="17">
    <fb>54620</fb>
    <v>82</v>
  </rv>
  <rv s="17">
    <fb>45.11</fb>
    <v>85</v>
  </rv>
  <rv s="17">
    <fb>3.375</fb>
    <v>86</v>
  </rv>
  <rv s="17">
    <fb>1070.5999999999999</fb>
    <v>79</v>
  </rv>
  <rv s="17">
    <fb>28.241</fb>
    <v>88</v>
  </rv>
  <rv s="17">
    <fb>8837.2481000000007</fb>
    <v>82</v>
  </rv>
  <rv s="17">
    <fb>31.29</fb>
    <v>78</v>
  </rv>
  <rv s="17">
    <fb>53.51</fb>
    <v>78</v>
  </rv>
  <rv s="17">
    <fb>99.9</fb>
    <v>88</v>
  </rv>
  <rv s="17">
    <fb>316</fb>
    <v>89</v>
  </rv>
  <rv s="17">
    <fb>277.2801</fb>
    <v>82</v>
  </rv>
  <rv s="17">
    <fb>3.61</fb>
    <v>83</v>
  </rv>
  <rv s="17">
    <fb>65000</fb>
    <v>90</v>
  </rv>
  <rv s="17">
    <fb>106.3</fb>
    <v>84</v>
  </rv>
  <rv s="17">
    <fb>109.0913</fb>
    <v>78</v>
  </rv>
  <rv s="17">
    <fb>3.2421000000000002</fb>
    <v>83</v>
  </rv>
  <rv s="17">
    <fb>178.76</fb>
    <v>78</v>
  </rv>
  <rv s="17">
    <fb>76.150000000000006</fb>
    <v>78</v>
  </rv>
  <rv s="17">
    <fb>3433</fb>
    <v>82</v>
  </rv>
  <rv s="17">
    <fb>34.32</fb>
    <v>78</v>
  </rv>
  <rv s="17">
    <fb>6.2</fb>
    <v>83</v>
  </rv>
  <rv s="17">
    <fb>232.5</fb>
    <v>84</v>
  </rv>
  <rv s="17">
    <fb>62.01</fb>
    <v>78</v>
  </rv>
  <rv s="17">
    <fb>81.790000000000006</fb>
    <v>87</v>
  </rv>
  <rv s="17">
    <fb>9.6767000000000003</fb>
    <v>86</v>
  </rv>
  <rv s="17">
    <fb>19.79</fb>
    <v>78</v>
  </rv>
  <rv s="17">
    <fb>2370</fb>
    <v>91</v>
  </rv>
  <rv s="17">
    <fb>105000</fb>
    <v>91</v>
  </rv>
  <rv s="17">
    <fb>265.25</fb>
    <v>78</v>
  </rv>
  <rv s="17">
    <fb>69.540000000000006</fb>
    <v>87</v>
  </rv>
  <rv s="17">
    <fb>42.04</fb>
    <v>78</v>
  </rv>
  <rv s="17">
    <fb>462.9</fb>
    <v>82</v>
  </rv>
  <rv s="17">
    <fb>10371</fb>
    <v>92</v>
  </rv>
  <rv s="17">
    <fb>1.635</fb>
    <v>80</v>
  </rv>
  <rv s="17">
    <fb>28.05</fb>
    <v>84</v>
  </rv>
  <rv s="17">
    <fb>249.65</fb>
    <v>78</v>
  </rv>
  <rv s="17">
    <fb>11.34</fb>
    <v>78</v>
  </rv>
  <rv s="17">
    <fb>135.95779999999999</fb>
    <v>84</v>
  </rv>
  <rv s="17">
    <fb>192.66679999999999</fb>
    <v>84</v>
  </rv>
  <rv s="17">
    <fb>13353.25</fb>
    <v>84</v>
  </rv>
  <rv s="17">
    <fb>4.3</fb>
    <v>78</v>
  </rv>
  <rv s="17">
    <fb>9.24</fb>
    <v>87</v>
  </rv>
  <rv s="17">
    <fb>467.45299999999997</fb>
    <v>81</v>
  </rv>
  <rv s="17">
    <fb>88.28</fb>
    <v>78</v>
  </rv>
  <rv s="17">
    <fb>31.6</fb>
    <v>78</v>
  </rv>
  <rv s="17">
    <fb>38800</fb>
    <v>91</v>
  </rv>
  <rv s="17">
    <fb>249500</fb>
    <v>91</v>
  </rv>
  <rv s="17">
    <fb>2.84</fb>
    <v>81</v>
  </rv>
  <rv s="17">
    <fb>480.15</fb>
    <v>84</v>
  </rv>
  <rv s="17">
    <fb>41.7</fb>
    <v>84</v>
  </rv>
  <rv s="17">
    <fb>11.771000000000001</fb>
    <v>81</v>
  </rv>
  <rv s="17">
    <fb>64.099999999999994</fb>
    <v>81</v>
  </rv>
  <rv s="17">
    <fb>26.66</fb>
    <v>78</v>
  </rv>
  <rv s="17">
    <fb>81.25</fb>
    <v>93</v>
  </rv>
  <rv s="17">
    <fb>133</fb>
    <v>82</v>
  </rv>
  <rv s="17">
    <fb>20.100999999999999</fb>
    <v>83</v>
  </rv>
  <rv s="17">
    <fb>1354</fb>
    <v>82</v>
  </rv>
  <rv s="17">
    <fb>710.3</fb>
    <v>82</v>
  </rv>
  <rv s="17">
    <fb>15.595000000000001</fb>
    <v>78</v>
  </rv>
  <rv s="17">
    <fb>74.05</fb>
    <v>84</v>
  </rv>
  <rv s="17">
    <fb>46.03</fb>
    <v>78</v>
  </rv>
  <rv s="17">
    <fb>0.26</fb>
    <v>81</v>
  </rv>
  <rv s="17">
    <fb>4.49</fb>
    <v>78</v>
  </rv>
  <rv s="17">
    <fb>1.7549999999999999</fb>
    <v>81</v>
  </rv>
  <rv s="17">
    <fb>8.49</fb>
    <v>78</v>
  </rv>
  <rv s="17">
    <fb>12.413600000000001</fb>
    <v>78</v>
  </rv>
  <rv s="17">
    <fb>229.85</fb>
    <v>84</v>
  </rv>
  <rv s="17">
    <fb>14.7</fb>
    <v>80</v>
  </rv>
  <rv s="17">
    <fb>2.5869</fb>
    <v>80</v>
  </rv>
  <rv s="17">
    <fb>1046000</fb>
    <v>91</v>
  </rv>
  <rv s="17">
    <fb>76.67</fb>
    <v>94</v>
  </rv>
  <rv s="17">
    <fb>16.84</fb>
    <v>94</v>
  </rv>
  <rv s="17">
    <fb>215.25</fb>
    <v>84</v>
  </rv>
  <rv s="17">
    <fb>41.7</fb>
    <v>95</v>
  </rv>
  <rv s="17">
    <fb>17.95</fb>
    <v>78</v>
  </rv>
  <rv s="17">
    <fb>239.21</fb>
    <v>79</v>
  </rv>
  <rv s="17">
    <fb>22.09</fb>
    <v>80</v>
  </rv>
  <rv s="17">
    <fb>62.5</fb>
    <v>81</v>
  </rv>
  <rv s="17">
    <fb>64.19</fb>
    <v>78</v>
  </rv>
  <rv s="17">
    <fb>67.62</fb>
    <v>78</v>
  </rv>
  <rv s="17">
    <fb>52.46</fb>
    <v>78</v>
  </rv>
  <rv s="17">
    <fb>62.96</fb>
    <v>78</v>
  </rv>
  <rv s="17">
    <fb>1403</fb>
    <v>82</v>
  </rv>
  <rv s="17">
    <fb>5.34</fb>
    <v>83</v>
  </rv>
  <rv s="17">
    <fb>591.5</fb>
    <v>82</v>
  </rv>
  <rv s="17">
    <fb>41.6678</fb>
    <v>84</v>
  </rv>
  <rv s="17">
    <fb>80.8</fb>
    <v>84</v>
  </rv>
  <rv s="17">
    <fb>155.68</fb>
    <v>78</v>
  </rv>
  <rv s="17">
    <fb>31.88</fb>
    <v>78</v>
  </rv>
  <rv s="17">
    <fb>10.72</fb>
    <v>85</v>
  </rv>
  <rv s="17">
    <fb>23.23</fb>
    <v>85</v>
  </rv>
  <rv s="17">
    <fb>15.13</fb>
    <v>78</v>
  </rv>
  <rv s="17">
    <fb>25.89</fb>
    <v>86</v>
  </rv>
  <rv s="17">
    <fb>63.85</fb>
    <v>84</v>
  </rv>
  <rv s="17">
    <fb>70.150000000000006</fb>
    <v>87</v>
  </rv>
  <rv s="17">
    <fb>12.32</fb>
    <v>83</v>
  </rv>
  <rv s="17">
    <fb>12.4755</fb>
    <v>83</v>
  </rv>
  <rv s="17">
    <fb>71.25</fb>
    <v>83</v>
  </rv>
  <rv s="17">
    <fb>300</fb>
    <v>84</v>
  </rv>
  <rv s="17">
    <fb>4.53</fb>
    <v>78</v>
  </rv>
  <rv s="17">
    <fb>83.8172</fb>
    <v>78</v>
  </rv>
  <rv s="17">
    <fb>77.62</fb>
    <v>78</v>
  </rv>
  <rv s="17">
    <fb>101.89</fb>
    <v>78</v>
  </rv>
  <rv s="17">
    <fb>5542</fb>
    <v>82</v>
  </rv>
  <rv s="17">
    <fb>61790</fb>
    <v>82</v>
  </rv>
  <rv s="17">
    <fb>45.39</fb>
    <v>85</v>
  </rv>
  <rv s="17">
    <fb>1060</fb>
    <v>79</v>
  </rv>
  <rv s="17">
    <fb>26.014500000000002</fb>
    <v>88</v>
  </rv>
  <rv s="17">
    <fb>8187.7196000000004</fb>
    <v>82</v>
  </rv>
  <rv s="17">
    <fb>30.97</fb>
    <v>78</v>
  </rv>
  <rv s="17">
    <fb>52.52</fb>
    <v>78</v>
  </rv>
  <rv s="17">
    <fb>96.3</fb>
    <v>88</v>
  </rv>
  <rv s="17">
    <fb>29.5</fb>
    <v>88</v>
  </rv>
  <rv s="17">
    <fb>272</fb>
    <v>89</v>
  </rv>
  <rv s="17">
    <fb>275.3442</fb>
    <v>82</v>
  </rv>
  <rv s="17">
    <fb>1.5118</fb>
    <v>83</v>
  </rv>
  <rv s="17">
    <fb>3.63</fb>
    <v>83</v>
  </rv>
  <rv s="17">
    <fb>63900</fb>
    <v>90</v>
  </rv>
  <rv s="17">
    <fb>91.5</fb>
    <v>84</v>
  </rv>
  <rv s="17">
    <fb>3830</fb>
    <v>90</v>
  </rv>
  <rv s="17">
    <fb>110.92010000000001</fb>
    <v>78</v>
  </rv>
  <rv s="17">
    <fb>3.2519999999999998</fb>
    <v>83</v>
  </rv>
  <rv s="17">
    <fb>184.19</fb>
    <v>78</v>
  </rv>
  <rv s="17">
    <fb>80.55</fb>
    <v>78</v>
  </rv>
  <rv s="17">
    <fb>3542.5</fb>
    <v>82</v>
  </rv>
  <rv s="17">
    <fb>34.76</fb>
    <v>78</v>
  </rv>
  <rv s="17">
    <fb>6.21</fb>
    <v>83</v>
  </rv>
  <rv s="17">
    <fb>241.65</fb>
    <v>84</v>
  </rv>
  <rv s="17">
    <fb>57</fb>
    <v>78</v>
  </rv>
  <rv s="17">
    <fb>67.23</fb>
    <v>87</v>
  </rv>
  <rv s="17">
    <fb>11.3026</fb>
    <v>86</v>
  </rv>
  <rv s="17">
    <fb>18.48</fb>
    <v>78</v>
  </rv>
  <rv s="17">
    <fb>2325</fb>
    <v>91</v>
  </rv>
  <rv s="17">
    <fb>101000</fb>
    <v>91</v>
  </rv>
  <rv s="17">
    <fb>4.87</fb>
    <v>83</v>
  </rv>
  <rv s="17">
    <fb>249.94</fb>
    <v>78</v>
  </rv>
  <rv s="17">
    <fb>69.790000000000006</fb>
    <v>87</v>
  </rv>
  <rv s="17">
    <fb>45.53</fb>
    <v>78</v>
  </rv>
  <rv s="17">
    <fb>460.9</fb>
    <v>82</v>
  </rv>
  <rv s="17">
    <fb>10122</fb>
    <v>92</v>
  </rv>
  <rv s="17">
    <fb>1.655</fb>
    <v>80</v>
  </rv>
  <rv s="17">
    <fb>26.45</fb>
    <v>84</v>
  </rv>
  <rv s="17">
    <fb>232.58</fb>
    <v>78</v>
  </rv>
  <rv s="17">
    <fb>12.26</fb>
    <v>78</v>
  </rv>
  <rv s="17">
    <fb>137.2911</fb>
    <v>84</v>
  </rv>
  <rv s="17">
    <fb>191.45</fb>
    <v>84</v>
  </rv>
  <rv s="17">
    <fb>40.799999999999997</fb>
    <v>78</v>
  </rv>
  <rv s="17">
    <fb>13650.8</fb>
    <v>84</v>
  </rv>
  <rv s="17">
    <fb>3.06</fb>
    <v>78</v>
  </rv>
  <rv s="17">
    <fb>10.5</fb>
    <v>87</v>
  </rv>
  <rv s="17">
    <fb>475.67200000000003</fb>
    <v>81</v>
  </rv>
  <rv s="17">
    <fb>91.49</fb>
    <v>78</v>
  </rv>
  <rv s="17">
    <fb>34.299999999999997</fb>
    <v>78</v>
  </rv>
  <rv s="17">
    <fb>40500</fb>
    <v>91</v>
  </rv>
  <rv s="17">
    <fb>257500</fb>
    <v>91</v>
  </rv>
  <rv s="17">
    <fb>27000</fb>
    <v>91</v>
  </rv>
  <rv s="17">
    <fb>2.54</fb>
    <v>81</v>
  </rv>
  <rv s="17">
    <fb>467.2</fb>
    <v>84</v>
  </rv>
  <rv s="17">
    <fb>11.497</fb>
    <v>81</v>
  </rv>
  <rv s="17">
    <fb>68.150000000000006</fb>
    <v>81</v>
  </rv>
  <rv s="17">
    <fb>28.59</fb>
    <v>78</v>
  </rv>
  <rv s="17">
    <fb>88.35</fb>
    <v>93</v>
  </rv>
  <rv s="17">
    <fb>143.30000000000001</fb>
    <v>82</v>
  </rv>
  <rv s="17">
    <fb>19.318999999999999</fb>
    <v>83</v>
  </rv>
  <rv s="17">
    <fb>1204</fb>
    <v>82</v>
  </rv>
  <rv s="17">
    <fb>737</fb>
    <v>82</v>
  </rv>
  <rv s="17">
    <fb>32.69</fb>
    <v>78</v>
  </rv>
  <rv s="17">
    <fb>15.74</fb>
    <v>78</v>
  </rv>
  <rv s="17">
    <fb>48.56</fb>
    <v>78</v>
  </rv>
  <rv s="17">
    <fb>0.22600000000000001</fb>
    <v>81</v>
  </rv>
  <rv s="17">
    <fb>1.7210000000000001</fb>
    <v>81</v>
  </rv>
  <rv s="17">
    <fb>37.76</fb>
    <v>84</v>
  </rv>
  <rv s="17">
    <fb>7.62</fb>
    <v>78</v>
  </rv>
  <rv s="17">
    <fb>13.2218</fb>
    <v>78</v>
  </rv>
  <rv s="17">
    <fb>216.15</fb>
    <v>84</v>
  </rv>
  <rv s="17">
    <fb>58.65</fb>
    <v>78</v>
  </rv>
  <rv s="17">
    <fb>2.4552</fb>
    <v>80</v>
  </rv>
  <rv s="17">
    <fb>40.700000000000003</fb>
    <v>78</v>
  </rv>
  <rv s="17">
    <fb>1064000</fb>
    <v>91</v>
  </rv>
  <rv s="17">
    <fb>85.12</fb>
    <v>94</v>
  </rv>
  <rv s="17">
    <fb>15.95</fb>
    <v>94</v>
  </rv>
  <rv s="17">
    <fb>227.65</fb>
    <v>84</v>
  </rv>
  <rv s="17">
    <fb>42.2</fb>
    <v>95</v>
  </rv>
  <rv s="17">
    <fb>18.11</fb>
    <v>78</v>
  </rv>
  <rv s="17">
    <fb>11.44</fb>
    <v>78</v>
  </rv>
  <rv s="17">
    <fb>222.38</fb>
    <v>79</v>
  </rv>
  <rv s="17">
    <fb>22.6</fb>
    <v>80</v>
  </rv>
  <rv s="17">
    <fb>62.92</fb>
    <v>81</v>
  </rv>
  <rv s="17">
    <fb>65.349999999999994</fb>
    <v>78</v>
  </rv>
  <rv s="17">
    <fb>71.180000000000007</fb>
    <v>78</v>
  </rv>
  <rv s="17">
    <fb>52.65</fb>
    <v>78</v>
  </rv>
  <rv s="17">
    <fb>64.06</fb>
    <v>78</v>
  </rv>
  <rv s="17">
    <fb>1295</fb>
    <v>82</v>
  </rv>
  <rv s="17">
    <fb>5.72</fb>
    <v>83</v>
  </rv>
  <rv s="17">
    <fb>582</fb>
    <v>82</v>
  </rv>
  <rv s="17">
    <fb>46.666200000000003</fb>
    <v>84</v>
  </rv>
  <rv s="17">
    <fb>91.366699999999994</fb>
    <v>84</v>
  </rv>
  <rv s="17">
    <fb>163.41999999999999</fb>
    <v>78</v>
  </rv>
  <rv s="17">
    <fb>41.49</fb>
    <v>78</v>
  </rv>
  <rv s="17">
    <fb>16.18</fb>
    <v>85</v>
  </rv>
  <rv s="17">
    <fb>24.68</fb>
    <v>85</v>
  </rv>
  <rv s="17">
    <fb>13.63</fb>
    <v>78</v>
  </rv>
  <rv s="17">
    <fb>24.71</fb>
    <v>86</v>
  </rv>
  <rv s="17">
    <fb>73.814999999999998</fb>
    <v>84</v>
  </rv>
  <rv s="17">
    <fb>68.38</fb>
    <v>87</v>
  </rv>
  <rv s="17">
    <fb>13.42</fb>
    <v>83</v>
  </rv>
  <rv s="17">
    <fb>14.1332</fb>
    <v>83</v>
  </rv>
  <rv s="17">
    <fb>3.67</fb>
    <v>83</v>
  </rv>
  <rv s="17">
    <fb>309.2</fb>
    <v>84</v>
  </rv>
  <rv s="17">
    <fb>21.95</fb>
    <v>78</v>
  </rv>
  <rv s="17">
    <fb>3.92</fb>
    <v>78</v>
  </rv>
  <rv s="17">
    <fb>2.02</fb>
    <v>83</v>
  </rv>
  <rv s="17">
    <fb>83.927800000000005</fb>
    <v>78</v>
  </rv>
  <rv s="17">
    <fb>78.540000000000006</fb>
    <v>78</v>
  </rv>
  <rv s="17">
    <fb>110</fb>
    <v>78</v>
  </rv>
  <rv s="17">
    <fb>6249</fb>
    <v>82</v>
  </rv>
  <rv s="17">
    <fb>68400</fb>
    <v>82</v>
  </rv>
  <rv s="17">
    <fb>45.44</fb>
    <v>85</v>
  </rv>
  <rv s="17">
    <fb>2.9325000000000001</fb>
    <v>86</v>
  </rv>
  <rv s="17">
    <fb>30.2331</fb>
    <v>88</v>
  </rv>
  <rv s="17">
    <fb>9726.4619000000002</fb>
    <v>82</v>
  </rv>
  <rv s="17">
    <fb>30.32</fb>
    <v>78</v>
  </rv>
  <rv s="17">
    <fb>55.5</fb>
    <v>78</v>
  </rv>
  <rv s="17">
    <fb>96.8</fb>
    <v>88</v>
  </rv>
  <rv s="17">
    <fb>30.1</fb>
    <v>88</v>
  </rv>
  <rv s="17">
    <fb>348</fb>
    <v>89</v>
  </rv>
  <rv s="17">
    <fb>324.08909999999997</fb>
    <v>82</v>
  </rv>
  <rv s="17">
    <fb>1.4919</fb>
    <v>83</v>
  </rv>
  <rv s="17">
    <fb>3.57</fb>
    <v>83</v>
  </rv>
  <rv s="17">
    <fb>61750</fb>
    <v>90</v>
  </rv>
  <rv s="17">
    <fb>116.8</fb>
    <v>84</v>
  </rv>
  <rv s="17">
    <fb>3850</fb>
    <v>90</v>
  </rv>
  <rv s="17">
    <fb>113.28489999999999</fb>
    <v>78</v>
  </rv>
  <rv s="17">
    <fb>3.4298999999999999</fb>
    <v>83</v>
  </rv>
  <rv s="17">
    <fb>193.96</fb>
    <v>78</v>
  </rv>
  <rv s="17">
    <fb>3673.5</fb>
    <v>82</v>
  </rv>
  <rv s="17">
    <fb>32.880000000000003</fb>
    <v>78</v>
  </rv>
  <rv s="17">
    <fb>6.85</fb>
    <v>83</v>
  </rv>
  <rv s="17">
    <fb>258.10000000000002</fb>
    <v>84</v>
  </rv>
  <rv s="17">
    <fb>58.55</fb>
    <v>78</v>
  </rv>
  <rv s="17">
    <fb>66.819999999999993</fb>
    <v>87</v>
  </rv>
  <rv s="17">
    <fb>11.798400000000001</fb>
    <v>86</v>
  </rv>
  <rv s="17">
    <fb>2415</fb>
    <v>91</v>
  </rv>
  <rv s="17">
    <fb>100500</fb>
    <v>91</v>
  </rv>
  <rv s="17">
    <fb>251.33</fb>
    <v>78</v>
  </rv>
  <rv s="17">
    <fb>65.12</fb>
    <v>87</v>
  </rv>
  <rv s="17">
    <fb>63.65</fb>
    <v>78</v>
  </rv>
  <rv s="17">
    <fb>445.3</fb>
    <v>82</v>
  </rv>
  <rv s="17">
    <fb>9629</fb>
    <v>92</v>
  </rv>
  <rv s="17">
    <fb>28.95</fb>
    <v>84</v>
  </rv>
  <rv s="17">
    <fb>229.08</fb>
    <v>78</v>
  </rv>
  <rv s="17">
    <fb>16.54</fb>
    <v>78</v>
  </rv>
  <rv s="17">
    <fb>143.62440000000001</fb>
    <v>84</v>
  </rv>
  <rv s="17">
    <fb>202.15</fb>
    <v>84</v>
  </rv>
  <rv s="17">
    <fb>37.85</fb>
    <v>78</v>
  </rv>
  <rv s="17">
    <fb>14494.4</fb>
    <v>84</v>
  </rv>
  <rv s="17">
    <fb>3.7</fb>
    <v>78</v>
  </rv>
  <rv s="17">
    <fb>11.01</fb>
    <v>87</v>
  </rv>
  <rv s="17">
    <fb>485</fb>
    <v>81</v>
  </rv>
  <rv s="17">
    <fb>96.13</fb>
    <v>78</v>
  </rv>
  <rv s="17">
    <fb>43500</fb>
    <v>91</v>
  </rv>
  <rv s="17">
    <fb>271000</fb>
    <v>91</v>
  </rv>
  <rv s="17">
    <fb>25450</fb>
    <v>91</v>
  </rv>
  <rv s="17">
    <fb>2.6920000000000002</fb>
    <v>81</v>
  </rv>
  <rv s="17">
    <fb>514.70000000000005</fb>
    <v>84</v>
  </rv>
  <rv s="17">
    <fb>44.8</fb>
    <v>84</v>
  </rv>
  <rv s="17">
    <fb>12.237</fb>
    <v>81</v>
  </rv>
  <rv s="17">
    <fb>62.81</fb>
    <v>81</v>
  </rv>
  <rv s="17">
    <fb>29.86</fb>
    <v>78</v>
  </rv>
  <rv s="17">
    <fb>86.9</fb>
    <v>93</v>
  </rv>
  <rv s="17">
    <fb>144</fb>
    <v>82</v>
  </rv>
  <rv s="17">
    <fb>19.273</fb>
    <v>83</v>
  </rv>
  <rv s="17">
    <fb>1150</fb>
    <v>82</v>
  </rv>
  <rv s="17">
    <fb>780</fb>
    <v>82</v>
  </rv>
  <rv s="17">
    <fb>31.04</fb>
    <v>78</v>
  </rv>
  <rv s="17">
    <fb>79.8</fb>
    <v>84</v>
  </rv>
  <rv s="17">
    <fb>47.37</fb>
    <v>78</v>
  </rv>
  <rv s="17">
    <fb>0.24399999999999999</fb>
    <v>81</v>
  </rv>
  <rv s="17">
    <fb>3.65</fb>
    <v>78</v>
  </rv>
  <rv s="17">
    <fb>1.631</fb>
    <v>81</v>
  </rv>
  <rv s="17">
    <fb>53.96</fb>
    <v>84</v>
  </rv>
  <rv s="17">
    <fb>10.18</fb>
    <v>78</v>
  </rv>
  <rv s="17">
    <fb>12.8264</fb>
    <v>78</v>
  </rv>
  <rv s="17">
    <fb>253.1</fb>
    <v>84</v>
  </rv>
  <rv s="17">
    <fb>15.6</fb>
    <v>80</v>
  </rv>
  <rv s="17">
    <fb>2.6716000000000002</fb>
    <v>80</v>
  </rv>
  <rv s="17">
    <fb>41.32</fb>
    <v>78</v>
  </rv>
  <rv s="17">
    <fb>1090000</fb>
    <v>91</v>
  </rv>
  <rv s="17">
    <fb>85.5</fb>
    <v>94</v>
  </rv>
  <rv s="17">
    <fb>15.15</fb>
    <v>94</v>
  </rv>
  <rv s="17">
    <fb>335.9</fb>
    <v>84</v>
  </rv>
  <rv s="17">
    <fb>43</fb>
    <v>95</v>
  </rv>
  <rv s="17">
    <fb>19.39</fb>
    <v>78</v>
  </rv>
  <rv s="17">
    <fb>11.52</fb>
    <v>78</v>
  </rv>
  <rv s="17">
    <fb>243.86</fb>
    <v>79</v>
  </rv>
  <rv s="17">
    <fb>24.12</fb>
    <v>80</v>
  </rv>
  <rv s="17">
    <fb>69.25</fb>
    <v>81</v>
  </rv>
  <rv s="17">
    <fb>67.209999999999994</fb>
    <v>78</v>
  </rv>
  <rv s="17">
    <fb>74.92</fb>
    <v>78</v>
  </rv>
  <rv s="17">
    <fb>54.69</fb>
    <v>78</v>
  </rv>
  <rv s="17">
    <fb>66.97</fb>
    <v>78</v>
  </rv>
  <rv s="17">
    <fb>1366</fb>
    <v>82</v>
  </rv>
  <rv s="17">
    <fb>5.65</fb>
    <v>83</v>
  </rv>
  <rv s="17">
    <fb>630</fb>
    <v>82</v>
  </rv>
  <rv s="17">
    <fb>45.9268</fb>
    <v>84</v>
  </rv>
  <rv s="17">
    <fb>108.3001</fb>
    <v>84</v>
  </rv>
  <rv s="17">
    <fb>180.23</fb>
    <v>78</v>
  </rv>
  <rv s="17">
    <fb>46.44</fb>
    <v>78</v>
  </rv>
  <rv s="17">
    <fb>28.71</fb>
    <v>78</v>
  </rv>
  <rv s="17">
    <fb>18.43</fb>
    <v>85</v>
  </rv>
  <rv s="17">
    <fb>25.22</fb>
    <v>85</v>
  </rv>
  <rv s="17">
    <fb>12.66</fb>
    <v>78</v>
  </rv>
  <rv s="17">
    <fb>24.6</fb>
    <v>86</v>
  </rv>
  <rv s="17">
    <fb>84.04</fb>
    <v>84</v>
  </rv>
  <rv s="17">
    <fb>71.59</fb>
    <v>87</v>
  </rv>
  <rv s="17">
    <fb>4.1100000000000003</fb>
    <v>83</v>
  </rv>
  <rv s="17">
    <fb>2.8119999999999998</fb>
    <v>83</v>
  </rv>
  <rv s="17">
    <fb>14.06</fb>
    <v>83</v>
  </rv>
  <rv s="17">
    <fb>13.876899999999999</fb>
    <v>83</v>
  </rv>
  <rv s="17">
    <fb>3.93</fb>
    <v>83</v>
  </rv>
  <rv s="17">
    <fb>78.95</fb>
    <v>83</v>
  </rv>
  <rv s="17">
    <fb>321.89999999999998</fb>
    <v>84</v>
  </rv>
  <rv s="17">
    <fb>22.71</fb>
    <v>78</v>
  </rv>
  <rv s="17">
    <fb>2.27</fb>
    <v>83</v>
  </rv>
  <rv s="17">
    <fb>86.259200000000007</fb>
    <v>78</v>
  </rv>
  <rv s="17">
    <fb>82.55</fb>
    <v>78</v>
  </rv>
  <rv s="17">
    <fb>118</fb>
    <v>78</v>
  </rv>
  <rv s="17">
    <fb>6536</fb>
    <v>82</v>
  </rv>
  <rv s="17">
    <fb>70230</fb>
    <v>82</v>
  </rv>
  <rv s="17">
    <fb>45.55</fb>
    <v>85</v>
  </rv>
  <rv s="17">
    <fb>3.3875000000000002</fb>
    <v>86</v>
  </rv>
  <rv s="17">
    <fb>1120.0999999999999</fb>
    <v>79</v>
  </rv>
  <rv s="17">
    <fb>34.100099999999998</fb>
    <v>88</v>
  </rv>
  <rv s="17">
    <fb>9872.8346000000001</fb>
    <v>82</v>
  </rv>
  <rv s="17">
    <fb>55.39</fb>
    <v>78</v>
  </rv>
  <rv s="17">
    <fb>97.2</fb>
    <v>88</v>
  </rv>
  <rv s="17">
    <fb>268.8</fb>
    <v>89</v>
  </rv>
  <rv s="17">
    <fb>319.72089999999997</fb>
    <v>82</v>
  </rv>
  <rv s="17">
    <fb>65850</fb>
    <v>90</v>
  </rv>
  <rv s="17">
    <fb>119.5</fb>
    <v>84</v>
  </rv>
  <rv s="17">
    <fb>3870</fb>
    <v>90</v>
  </rv>
  <rv s="17">
    <fb>119.202</fb>
    <v>78</v>
  </rv>
  <rv s="17">
    <fb>4.1218000000000004</fb>
    <v>83</v>
  </rv>
  <rv s="17">
    <fb>218.5</fb>
    <v>78</v>
  </rv>
  <rv s="17">
    <fb>82.93</fb>
    <v>78</v>
  </rv>
  <rv s="17">
    <fb>3793</fb>
    <v>82</v>
  </rv>
  <rv s="17">
    <fb>31.28</fb>
    <v>78</v>
  </rv>
  <rv s="17">
    <fb>7.49</fb>
    <v>83</v>
  </rv>
  <rv s="17">
    <fb>262.2</fb>
    <v>84</v>
  </rv>
  <rv s="17">
    <fb>56.41</fb>
    <v>78</v>
  </rv>
  <rv s="17">
    <fb>69.260000000000005</fb>
    <v>87</v>
  </rv>
  <rv s="17">
    <fb>11.600099999999999</fb>
    <v>86</v>
  </rv>
  <rv s="17">
    <fb>18.98</fb>
    <v>78</v>
  </rv>
  <rv s="17">
    <fb>3095</fb>
    <v>91</v>
  </rv>
  <rv s="17">
    <fb>102500</fb>
    <v>91</v>
  </rv>
  <rv s="17">
    <fb>5.19</fb>
    <v>83</v>
  </rv>
  <rv s="17">
    <fb>266.58</fb>
    <v>78</v>
  </rv>
  <rv s="17">
    <fb>79.36</fb>
    <v>87</v>
  </rv>
  <rv s="17">
    <fb>41.03</fb>
    <v>78</v>
  </rv>
  <rv s="17">
    <fb>63.95</fb>
    <v>78</v>
  </rv>
  <rv s="17">
    <fb>484.3</fb>
    <v>82</v>
  </rv>
  <rv s="17">
    <fb>9311</fb>
    <v>92</v>
  </rv>
  <rv s="17">
    <fb>1.71</fb>
    <v>80</v>
  </rv>
  <rv s="17">
    <fb>30.5</fb>
    <v>84</v>
  </rv>
  <rv s="17">
    <fb>247.09</fb>
    <v>78</v>
  </rv>
  <rv s="17">
    <fb>16.559999999999999</fb>
    <v>78</v>
  </rv>
  <rv s="17">
    <fb>135.7911</fb>
    <v>84</v>
  </rv>
  <rv s="17">
    <fb>193.4</fb>
    <v>84</v>
  </rv>
  <rv s="17">
    <fb>37.6</fb>
    <v>78</v>
  </rv>
  <rv s="17">
    <fb>14310.45</fb>
    <v>84</v>
  </rv>
  <rv s="17">
    <fb>6.63</fb>
    <v>78</v>
  </rv>
  <rv s="17">
    <fb>11.85</fb>
    <v>87</v>
  </rv>
  <rv s="17">
    <fb>498.56299999999999</fb>
    <v>81</v>
  </rv>
  <rv s="17">
    <fb>109.35</fb>
    <v>78</v>
  </rv>
  <rv s="17">
    <fb>36.299999999999997</fb>
    <v>78</v>
  </rv>
  <rv s="17">
    <fb>40950</fb>
    <v>91</v>
  </rv>
  <rv s="17">
    <fb>283500</fb>
    <v>91</v>
  </rv>
  <rv s="17">
    <fb>2.9449999999999998</fb>
    <v>81</v>
  </rv>
  <rv s="17">
    <fb>567.65</fb>
    <v>84</v>
  </rv>
  <rv s="17">
    <fb>47.5</fb>
    <v>84</v>
  </rv>
  <rv s="17">
    <fb>13.311999999999999</fb>
    <v>81</v>
  </rv>
  <rv s="17">
    <fb>65.77</fb>
    <v>81</v>
  </rv>
  <rv s="17">
    <fb>28.36</fb>
    <v>78</v>
  </rv>
  <rv s="17">
    <fb>68.45</fb>
    <v>93</v>
  </rv>
  <rv s="17">
    <fb>117.8</fb>
    <v>82</v>
  </rv>
  <rv s="17">
    <fb>19.917000000000002</fb>
    <v>83</v>
  </rv>
  <rv s="17">
    <fb>1274</fb>
    <v>82</v>
  </rv>
  <rv s="17">
    <fb>827.9</fb>
    <v>82</v>
  </rv>
  <rv s="17">
    <fb>31.33</fb>
    <v>78</v>
  </rv>
  <rv s="17">
    <fb>15.64</fb>
    <v>78</v>
  </rv>
  <rv s="17">
    <fb>82.6</fb>
    <v>84</v>
  </rv>
  <rv s="17">
    <fb>47.3</fb>
    <v>78</v>
  </rv>
  <rv s="17">
    <fb>0.249</fb>
    <v>81</v>
  </rv>
  <rv s="17">
    <fb>3.8</fb>
    <v>78</v>
  </rv>
  <rv s="17">
    <fb>1.69</fb>
    <v>81</v>
  </rv>
  <rv s="17">
    <fb>13.244999999999999</fb>
    <v>78</v>
  </rv>
  <rv s="17">
    <fb>259.10000000000002</fb>
    <v>84</v>
  </rv>
  <rv s="17">
    <fb>60.27</fb>
    <v>78</v>
  </rv>
  <rv s="17">
    <fb>16.05</fb>
    <v>80</v>
  </rv>
  <rv s="17">
    <fb>2.7185999999999999</fb>
    <v>80</v>
  </rv>
  <rv s="17">
    <fb>43.71</fb>
    <v>78</v>
  </rv>
  <rv s="17">
    <fb>990000</fb>
    <v>91</v>
  </rv>
  <rv s="17">
    <fb>88.68</fb>
    <v>94</v>
  </rv>
  <rv s="17">
    <fb>15.8</fb>
    <v>94</v>
  </rv>
  <rv s="17">
    <fb>351.85</fb>
    <v>84</v>
  </rv>
  <rv s="17">
    <fb>41.75</fb>
    <v>95</v>
  </rv>
  <rv s="17">
    <fb>21.7</fb>
    <v>78</v>
  </rv>
  <rv s="17">
    <fb>11.18</fb>
    <v>78</v>
  </rv>
  <rv s="17">
    <fb>266.64999999999998</fb>
    <v>79</v>
  </rv>
  <rv s="17">
    <fb>26.37</fb>
    <v>80</v>
  </rv>
  <rv s="17">
    <fb>71.39</fb>
    <v>81</v>
  </rv>
  <rv s="17">
    <fb>67.709999999999994</fb>
    <v>78</v>
  </rv>
  <rv s="17">
    <fb>71.42</fb>
    <v>78</v>
  </rv>
  <rv s="17">
    <fb>54.59</fb>
    <v>78</v>
  </rv>
  <rv s="17">
    <fb>67.13</fb>
    <v>78</v>
  </rv>
  <rv s="17">
    <fb>1492</fb>
    <v>82</v>
  </rv>
  <rv s="17">
    <fb>642.5</fb>
    <v>82</v>
  </rv>
  <rv s="17">
    <fb>47.499499999999998</fb>
    <v>84</v>
  </rv>
  <rv s="17">
    <fb>108.5667</fb>
    <v>84</v>
  </rv>
  <rv s="17">
    <fb>176.86</fb>
    <v>78</v>
  </rv>
  <rv s="17">
    <fb>47.6</fb>
    <v>78</v>
  </rv>
  <rv s="17">
    <fb>29.74</fb>
    <v>85</v>
  </rv>
  <rv s="17">
    <fb>26.06</fb>
    <v>85</v>
  </rv>
  <rv s="17">
    <fb>11.3</fb>
    <v>78</v>
  </rv>
  <rv s="17">
    <fb>22.07</fb>
    <v>86</v>
  </rv>
  <rv s="17">
    <fb>84.12</fb>
    <v>84</v>
  </rv>
  <rv s="17">
    <fb>3.92</fb>
    <v>83</v>
  </rv>
  <rv s="17">
    <fb>2.6999</fb>
    <v>83</v>
  </rv>
  <rv s="17">
    <fb>14.02</fb>
    <v>83</v>
  </rv>
  <rv s="17">
    <fb>15.414899999999999</fb>
    <v>83</v>
  </rv>
  <rv s="17">
    <fb>81.25</fb>
    <v>83</v>
  </rv>
  <rv s="17">
    <fb>292.64999999999998</fb>
    <v>84</v>
  </rv>
  <rv s="17">
    <fb>21.74</fb>
    <v>78</v>
  </rv>
  <rv s="17">
    <fb>3.58</fb>
    <v>78</v>
  </rv>
  <rv s="17">
    <fb>2.34</fb>
    <v>83</v>
  </rv>
  <rv s="17">
    <fb>86.880300000000005</fb>
    <v>78</v>
  </rv>
  <rv s="17">
    <fb>113.65</fb>
    <v>78</v>
  </rv>
  <rv s="17">
    <fb>6956</fb>
    <v>82</v>
  </rv>
  <rv s="17">
    <fb>72300</fb>
    <v>82</v>
  </rv>
  <rv s="17">
    <fb>46.98</fb>
    <v>85</v>
  </rv>
  <rv s="17">
    <fb>3.625</fb>
    <v>86</v>
  </rv>
  <rv s="17">
    <fb>1230</fb>
    <v>79</v>
  </rv>
  <rv s="17">
    <fb>33.279899999999998</fb>
    <v>88</v>
  </rv>
  <rv s="17">
    <fb>10784.919099999999</fb>
    <v>82</v>
  </rv>
  <rv s="17">
    <fb>31.82</fb>
    <v>78</v>
  </rv>
  <rv s="17">
    <fb>52.62</fb>
    <v>78</v>
  </rv>
  <rv s="17">
    <fb>94.4</fb>
    <v>88</v>
  </rv>
  <rv s="17">
    <fb>32.4</fb>
    <v>88</v>
  </rv>
  <rv s="17">
    <fb>252</fb>
    <v>89</v>
  </rv>
  <rv s="17">
    <fb>310.88529999999997</fb>
    <v>82</v>
  </rv>
  <rv s="17">
    <fb>1.8996</fb>
    <v>83</v>
  </rv>
  <rv s="17">
    <fb>65525</fb>
    <v>90</v>
  </rv>
  <rv s="17">
    <fb>122.35</fb>
    <v>84</v>
  </rv>
  <rv s="17">
    <fb>3900</fb>
    <v>90</v>
  </rv>
  <rv s="17">
    <fb>119.5562</fb>
    <v>78</v>
  </rv>
  <rv s="17">
    <fb>4.4874999999999998</fb>
    <v>83</v>
  </rv>
  <rv s="17">
    <fb>200.24</fb>
    <v>78</v>
  </rv>
  <rv s="17">
    <fb>3867</fb>
    <v>82</v>
  </rv>
  <rv s="17">
    <fb>7.3</fb>
    <v>83</v>
  </rv>
  <rv s="17">
    <fb>280.3</fb>
    <v>84</v>
  </rv>
  <rv s="17">
    <fb>55.28</fb>
    <v>78</v>
  </rv>
  <rv s="17">
    <fb>62.54</fb>
    <v>87</v>
  </rv>
  <rv s="17">
    <fb>10.1228</fb>
    <v>86</v>
  </rv>
  <rv s="17">
    <fb>3670</fb>
    <v>91</v>
  </rv>
  <rv s="17">
    <fb>97500</fb>
    <v>91</v>
  </rv>
  <rv s="17">
    <fb>267.60000000000002</fb>
    <v>78</v>
  </rv>
  <rv s="17">
    <fb>74.73</fb>
    <v>87</v>
  </rv>
  <rv s="17">
    <fb>41.42</fb>
    <v>78</v>
  </rv>
  <rv s="17">
    <fb>65</fb>
    <v>78</v>
  </rv>
  <rv s="17">
    <fb>485.4</fb>
    <v>82</v>
  </rv>
  <rv s="17">
    <fb>8929</fb>
    <v>92</v>
  </rv>
  <rv s="17">
    <fb>1.78</fb>
    <v>80</v>
  </rv>
  <rv s="17">
    <fb>32.200000000000003</fb>
    <v>84</v>
  </rv>
  <rv s="17">
    <fb>237.84</fb>
    <v>78</v>
  </rv>
  <rv s="17">
    <fb>18.7</fb>
    <v>78</v>
  </rv>
  <rv s="17">
    <fb>138.33279999999999</fb>
    <v>84</v>
  </rv>
  <rv s="17">
    <fb>185.05</fb>
    <v>84</v>
  </rv>
  <rv s="17">
    <fb>37.9</fb>
    <v>78</v>
  </rv>
  <rv s="17">
    <fb>14620.8</fb>
    <v>84</v>
  </rv>
  <rv s="17">
    <fb>7.93</fb>
    <v>78</v>
  </rv>
  <rv s="17">
    <fb>11.37</fb>
    <v>87</v>
  </rv>
  <rv s="17">
    <fb>492</fb>
    <v>81</v>
  </rv>
  <rv s="17">
    <fb>112.9</fb>
    <v>78</v>
  </rv>
  <rv s="17">
    <fb>37</fb>
    <v>78</v>
  </rv>
  <rv s="17">
    <fb>39100</fb>
    <v>91</v>
  </rv>
  <rv s="17">
    <fb>291000</fb>
    <v>91</v>
  </rv>
  <rv s="17">
    <fb>23850</fb>
    <v>91</v>
  </rv>
  <rv s="17">
    <fb>3.39</fb>
    <v>81</v>
  </rv>
  <rv s="17">
    <fb>568.65</fb>
    <v>84</v>
  </rv>
  <rv s="17">
    <fb>48.1</fb>
    <v>84</v>
  </rv>
  <rv s="17">
    <fb>15.581</fb>
    <v>81</v>
  </rv>
  <rv s="17">
    <fb>70.040000000000006</fb>
    <v>81</v>
  </rv>
  <rv s="17">
    <fb>29.4</fb>
    <v>78</v>
  </rv>
  <rv s="17">
    <fb>78.5</fb>
    <v>93</v>
  </rv>
  <rv s="17">
    <fb>115.5</fb>
    <v>82</v>
  </rv>
  <rv s="17">
    <fb>21.020900000000001</fb>
    <v>83</v>
  </rv>
  <rv s="17">
    <fb>1225</fb>
    <v>82</v>
  </rv>
  <rv s="17">
    <fb>878.3</fb>
    <v>82</v>
  </rv>
  <rv s="17">
    <fb>30.75</fb>
    <v>78</v>
  </rv>
  <rv s="17">
    <fb>16.3</fb>
    <v>78</v>
  </rv>
  <rv s="17">
    <fb>90.35</fb>
    <v>84</v>
  </rv>
  <rv s="17">
    <fb>47.59</fb>
    <v>78</v>
  </rv>
  <rv s="17">
    <fb>0.26500000000000001</fb>
    <v>81</v>
  </rv>
  <rv s="17">
    <fb>2.75</fb>
    <v>78</v>
  </rv>
  <rv s="17">
    <fb>1.6240000000000001</fb>
    <v>81</v>
  </rv>
  <rv s="17">
    <fb>12.0938</fb>
    <v>78</v>
  </rv>
  <rv s="17">
    <fb>274.95</fb>
    <v>84</v>
  </rv>
  <rv s="17">
    <fb>18</fb>
    <v>80</v>
  </rv>
  <rv s="17">
    <fb>2.8127</fb>
    <v>80</v>
  </rv>
  <rv s="17">
    <fb>44.45</fb>
    <v>78</v>
  </rv>
  <rv s="17">
    <fb>961000</fb>
    <v>91</v>
  </rv>
  <rv s="17">
    <fb>93.85</fb>
    <v>94</v>
  </rv>
  <rv s="17">
    <fb>16.96</fb>
    <v>94</v>
  </rv>
  <rv s="17">
    <fb>363.65</fb>
    <v>84</v>
  </rv>
  <rv s="17">
    <fb>42.5</fb>
    <v>95</v>
  </rv>
  <rv s="17">
    <fb>22.41</fb>
    <v>78</v>
  </rv>
  <rv s="17">
    <fb>253.54</fb>
    <v>79</v>
  </rv>
  <rv s="17">
    <fb>26.76</fb>
    <v>80</v>
  </rv>
  <rv s="17">
    <fb>74.057000000000002</fb>
    <v>81</v>
  </rv>
  <rv s="17">
    <fb>69.91</fb>
    <v>78</v>
  </rv>
  <rv s="17">
    <fb>71.78</fb>
    <v>78</v>
  </rv>
  <rv s="17">
    <fb>67.83</fb>
    <v>78</v>
  </rv>
  <rv s="17">
    <fb>1674</fb>
    <v>82</v>
  </rv>
  <rv s="17">
    <fb>627</fb>
    <v>82</v>
  </rv>
  <rv s="17">
    <fb>55.438800000000001</fb>
    <v>84</v>
  </rv>
  <rv s="17">
    <fb>117.13339999999999</fb>
    <v>84</v>
  </rv>
  <rv s="17">
    <fb>184.83</fb>
    <v>78</v>
  </rv>
  <rv s="17">
    <fb>49.17</fb>
    <v>78</v>
  </rv>
  <rv s="17">
    <fb>31.02</fb>
    <v>85</v>
  </rv>
  <rv s="17">
    <fb>24.88</fb>
    <v>85</v>
  </rv>
  <rv s="17">
    <fb>9.98</fb>
    <v>78</v>
  </rv>
  <rv s="17">
    <fb>22.9</fb>
    <v>86</v>
  </rv>
  <rv s="17">
    <fb>94.46</fb>
    <v>84</v>
  </rv>
  <rv s="17">
    <fb>67.83</fb>
    <v>87</v>
  </rv>
  <rv s="17">
    <fb>3.78</fb>
    <v>83</v>
  </rv>
  <rv s="17">
    <fb>2.7092000000000001</fb>
    <v>83</v>
  </rv>
  <rv s="17">
    <fb>15.500400000000001</fb>
    <v>83</v>
  </rv>
  <rv s="17">
    <fb>82.05</fb>
    <v>83</v>
  </rv>
  <rv s="17">
    <fb>276.64999999999998</fb>
    <v>84</v>
  </rv>
  <rv s="17">
    <fb>30.74</fb>
    <v>78</v>
  </rv>
  <rv s="17">
    <fb>3.89</fb>
    <v>78</v>
  </rv>
  <rv s="17">
    <fb>2.3199999999999998</fb>
    <v>83</v>
  </rv>
  <rv s="17">
    <fb>88.990399999999994</fb>
    <v>78</v>
  </rv>
  <rv s="17">
    <fb>82.5</fb>
    <v>78</v>
  </rv>
  <rv s="17">
    <fb>118.79</fb>
    <v>78</v>
  </rv>
  <rv s="17">
    <fb>7490</fb>
    <v>82</v>
  </rv>
  <rv s="17">
    <fb>79040</fb>
    <v>82</v>
  </rv>
  <rv s="17">
    <fb>47.25</fb>
    <v>85</v>
  </rv>
  <rv s="17">
    <fb>3.645</fb>
    <v>86</v>
  </rv>
  <rv s="17">
    <fb>1240</fb>
    <v>79</v>
  </rv>
  <rv s="17">
    <fb>31.1706</fb>
    <v>88</v>
  </rv>
  <rv s="17">
    <fb>10418.072700000001</fb>
    <v>82</v>
  </rv>
  <rv s="17">
    <fb>92.8</fb>
    <v>88</v>
  </rv>
  <rv s="17">
    <fb>31.5</fb>
    <v>88</v>
  </rv>
  <rv s="17">
    <fb>242</fb>
    <v>89</v>
  </rv>
  <rv s="17">
    <fb>301.45400000000001</fb>
    <v>82</v>
  </rv>
  <rv s="17">
    <fb>2.0985</fb>
    <v>83</v>
  </rv>
  <rv s="17">
    <fb>66400</fb>
    <v>90</v>
  </rv>
  <rv s="17">
    <fb>124.9</fb>
    <v>84</v>
  </rv>
  <rv s="17">
    <fb>3820</fb>
    <v>90</v>
  </rv>
  <rv s="17">
    <fb>125.5594</fb>
    <v>78</v>
  </rv>
  <rv s="17">
    <fb>4.2107000000000001</fb>
    <v>83</v>
  </rv>
  <rv s="17">
    <fb>200.89</fb>
    <v>78</v>
  </rv>
  <rv s="17">
    <fb>84.52</fb>
    <v>78</v>
  </rv>
  <rv s="17">
    <fb>3782</fb>
    <v>82</v>
  </rv>
  <rv s="17">
    <fb>7.25</fb>
    <v>83</v>
  </rv>
  <rv s="17">
    <fb>278</fb>
    <v>84</v>
  </rv>
  <rv s="17">
    <fb>54.92</fb>
    <v>78</v>
  </rv>
  <rv s="17">
    <fb>78.209999999999994</fb>
    <v>87</v>
  </rv>
  <rv s="17">
    <fb>10.1823</fb>
    <v>86</v>
  </rv>
  <rv s="17">
    <fb>19.809999999999999</fb>
    <v>78</v>
  </rv>
  <rv s="17">
    <fb>3230</fb>
    <v>91</v>
  </rv>
  <rv s="17">
    <fb>101500</fb>
    <v>91</v>
  </rv>
  <rv s="17">
    <fb>5.12</fb>
    <v>83</v>
  </rv>
  <rv s="17">
    <fb>269.45</fb>
    <v>78</v>
  </rv>
  <rv s="17">
    <fb>73.33</fb>
    <v>87</v>
  </rv>
  <rv s="17">
    <fb>64.3</fb>
    <v>78</v>
  </rv>
  <rv s="17">
    <fb>498.1</fb>
    <v>82</v>
  </rv>
  <rv s="17">
    <fb>8747</fb>
    <v>92</v>
  </rv>
  <rv s="17">
    <fb>1.68</fb>
    <v>80</v>
  </rv>
  <rv s="17">
    <fb>31.75</fb>
    <v>84</v>
  </rv>
  <rv s="17">
    <fb>245.96</fb>
    <v>78</v>
  </rv>
  <rv s="17">
    <fb>16.899999999999999</fb>
    <v>78</v>
  </rv>
  <rv s="17">
    <fb>137.08279999999999</fb>
    <v>84</v>
  </rv>
  <rv s="17">
    <fb>186.3</fb>
    <v>84</v>
  </rv>
  <rv s="17">
    <fb>39.5</fb>
    <v>78</v>
  </rv>
  <rv s="17">
    <fb>14535.15</fb>
    <v>84</v>
  </rv>
  <rv s="17">
    <fb>11.71</fb>
    <v>78</v>
  </rv>
  <rv s="17">
    <fb>11.59</fb>
    <v>87</v>
  </rv>
  <rv s="17">
    <fb>504.67399999999998</fb>
    <v>81</v>
  </rv>
  <rv s="17">
    <fb>110.84</fb>
    <v>78</v>
  </rv>
  <rv s="17">
    <fb>37.25</fb>
    <v>78</v>
  </rv>
  <rv s="17">
    <fb>39050</fb>
    <v>91</v>
  </rv>
  <rv s="17">
    <fb>24000</fb>
    <v>91</v>
  </rv>
  <rv s="17">
    <fb>4.6420000000000003</fb>
    <v>81</v>
  </rv>
  <rv s="17">
    <fb>596.25</fb>
    <v>84</v>
  </rv>
  <rv s="17">
    <fb>48.9</fb>
    <v>84</v>
  </rv>
  <rv s="17">
    <fb>15.157</fb>
    <v>81</v>
  </rv>
  <rv s="17">
    <fb>76.75</fb>
    <v>81</v>
  </rv>
  <rv s="17">
    <fb>30.52</fb>
    <v>78</v>
  </rv>
  <rv s="17">
    <fb>100.7</fb>
    <v>93</v>
  </rv>
  <rv s="17">
    <fb>115.6</fb>
    <v>82</v>
  </rv>
  <rv s="17">
    <fb>22.6309</fb>
    <v>83</v>
  </rv>
  <rv s="17">
    <fb>1224</fb>
    <v>82</v>
  </rv>
  <rv s="17">
    <fb>950</fb>
    <v>82</v>
  </rv>
  <rv s="17">
    <fb>31.36</fb>
    <v>78</v>
  </rv>
  <rv s="17">
    <fb>16.82</fb>
    <v>78</v>
  </rv>
  <rv s="17">
    <fb>46.66</fb>
    <v>78</v>
  </rv>
  <rv s="17">
    <fb>0.23599999999999999</fb>
    <v>81</v>
  </rv>
  <rv s="17">
    <fb>4.07</fb>
    <v>78</v>
  </rv>
  <rv s="17">
    <fb>1.506</fb>
    <v>81</v>
  </rv>
  <rv s="17">
    <fb>34.4</fb>
    <v>84</v>
  </rv>
  <rv s="17">
    <fb>8.58</fb>
    <v>78</v>
  </rv>
  <rv s="17">
    <fb>12.6287</fb>
    <v>78</v>
  </rv>
  <rv s="17">
    <fb>243.55</fb>
    <v>84</v>
  </rv>
  <rv s="17">
    <fb>60.52</fb>
    <v>78</v>
  </rv>
  <rv s="17">
    <fb>18.84</fb>
    <v>80</v>
  </rv>
  <rv s="17">
    <fb>2.5775000000000001</fb>
    <v>80</v>
  </rv>
  <rv s="17">
    <fb>45.05</fb>
    <v>78</v>
  </rv>
  <rv s="17">
    <fb>943000</fb>
    <v>91</v>
  </rv>
  <rv s="17">
    <fb>88.05</fb>
    <v>94</v>
  </rv>
  <rv s="17">
    <fb>17.760000000000002</fb>
    <v>94</v>
  </rv>
  <rv s="17">
    <fb>417.55</fb>
    <v>84</v>
  </rv>
  <rv s="17">
    <fb>39.25</fb>
    <v>95</v>
  </rv>
  <rv s="17">
    <fb>21.9</fb>
    <v>78</v>
  </rv>
  <rv s="17">
    <fb>11.68</fb>
    <v>78</v>
  </rv>
  <rv s="17">
    <fb>246.93</fb>
    <v>79</v>
  </rv>
  <rv s="17">
    <fb>26.35</fb>
    <v>80</v>
  </rv>
  <rv s="17">
    <fb>73.161000000000001</fb>
    <v>81</v>
  </rv>
  <rv s="17">
    <fb>73.39</fb>
    <v>78</v>
  </rv>
  <rv s="17">
    <fb>75.44</fb>
    <v>78</v>
  </rv>
  <rv s="17">
    <fb>56.75</fb>
    <v>78</v>
  </rv>
  <rv s="17">
    <fb>1579</fb>
    <v>82</v>
  </rv>
  <rv s="17">
    <fb>665.5</fb>
    <v>82</v>
  </rv>
  <rv s="17">
    <fb>52.317700000000002</fb>
    <v>84</v>
  </rv>
  <rv s="17">
    <fb>92.133399999999995</fb>
    <v>84</v>
  </rv>
  <rv s="17">
    <fb>187.63</fb>
    <v>78</v>
  </rv>
  <rv s="17">
    <fb>27.35</fb>
    <v>85</v>
  </rv>
  <rv s="17">
    <fb>25.36</fb>
    <v>85</v>
  </rv>
  <rv s="17">
    <fb>8.92</fb>
    <v>78</v>
  </rv>
  <rv s="17">
    <fb>17.260000000000002</fb>
    <v>86</v>
  </rv>
  <rv s="17">
    <fb>91.775000000000006</fb>
    <v>84</v>
  </rv>
  <rv s="17">
    <fb>70.319999999999993</fb>
    <v>87</v>
  </rv>
  <rv s="17">
    <fb>2.7746</fb>
    <v>83</v>
  </rv>
  <rv s="17">
    <fb>16.079999999999998</fb>
    <v>83</v>
  </rv>
  <rv s="17">
    <fb>16.2182</fb>
    <v>83</v>
  </rv>
  <rv s="17">
    <fb>85.2</fb>
    <v>83</v>
  </rv>
  <rv s="17">
    <fb>262.55</fb>
    <v>84</v>
  </rv>
  <rv s="17">
    <fb>37.630000000000003</fb>
    <v>78</v>
  </rv>
  <rv s="17">
    <fb>3.02</fb>
    <v>78</v>
  </rv>
  <rv s="17">
    <fb>2.85</fb>
    <v>83</v>
  </rv>
  <rv s="17">
    <fb>93.185100000000006</fb>
    <v>78</v>
  </rv>
  <rv s="17">
    <fb>85.68</fb>
    <v>78</v>
  </rv>
  <rv s="17">
    <fb>122.18</fb>
    <v>78</v>
  </rv>
  <rv s="17">
    <fb>7965</fb>
    <v>82</v>
  </rv>
  <rv s="17">
    <fb>77110</fb>
    <v>82</v>
  </rv>
  <rv s="17">
    <fb>48.18</fb>
    <v>85</v>
  </rv>
  <rv s="17">
    <fb>3.4024999999999999</fb>
    <v>86</v>
  </rv>
  <rv s="17">
    <fb>1200</fb>
    <v>79</v>
  </rv>
  <rv s="17">
    <fb>9339.4892999999993</fb>
    <v>82</v>
  </rv>
  <rv s="17">
    <fb>29.24</fb>
    <v>78</v>
  </rv>
  <rv s="17">
    <fb>44.86</fb>
    <v>78</v>
  </rv>
  <rv s="17">
    <fb>91.3</fb>
    <v>88</v>
  </rv>
  <rv s="17">
    <fb>211.84</fb>
    <v>89</v>
  </rv>
  <rv s="17">
    <fb>283.03820000000002</fb>
    <v>82</v>
  </rv>
  <rv s="17">
    <fb>2.1781000000000001</fb>
    <v>83</v>
  </rv>
  <rv s="17">
    <fb>3.39</fb>
    <v>83</v>
  </rv>
  <rv s="17">
    <fb>73950</fb>
    <v>90</v>
  </rv>
  <rv s="17">
    <fb>132.35</fb>
    <v>84</v>
  </rv>
  <rv s="17">
    <fb>3930</fb>
    <v>90</v>
  </rv>
  <rv s="17">
    <fb>127.33069999999999</fb>
    <v>78</v>
  </rv>
  <rv s="17">
    <fb>4.4775999999999998</fb>
    <v>83</v>
  </rv>
  <rv s="17">
    <fb>195.81</fb>
    <v>78</v>
  </rv>
  <rv s="17">
    <fb>87.3</fb>
    <v>78</v>
  </rv>
  <rv s="17">
    <fb>28.27</fb>
    <v>78</v>
  </rv>
  <rv s="17">
    <fb>6.43</fb>
    <v>83</v>
  </rv>
  <rv s="17">
    <fb>311.8</fb>
    <v>84</v>
  </rv>
  <rv s="17">
    <fb>67.52</fb>
    <v>87</v>
  </rv>
  <rv s="17">
    <fb>8.0268999999999995</fb>
    <v>86</v>
  </rv>
  <rv s="17">
    <fb>3545</fb>
    <v>91</v>
  </rv>
  <rv s="17">
    <fb>111000</fb>
    <v>91</v>
  </rv>
  <rv s="17">
    <fb>5.35</fb>
    <v>83</v>
  </rv>
  <rv s="17">
    <fb>281.13</fb>
    <v>78</v>
  </rv>
  <rv s="17">
    <fb>64.38</fb>
    <v>87</v>
  </rv>
  <rv s="17">
    <fb>37.28</fb>
    <v>78</v>
  </rv>
  <rv s="17">
    <fb>65.099999999999994</fb>
    <v>78</v>
  </rv>
  <rv s="17">
    <fb>506.5</fb>
    <v>82</v>
  </rv>
  <rv s="17">
    <fb>7902</fb>
    <v>92</v>
  </rv>
  <rv s="17">
    <fb>1.62</fb>
    <v>80</v>
  </rv>
  <rv s="17">
    <fb>30.25</fb>
    <v>84</v>
  </rv>
  <rv s="17">
    <fb>259.22000000000003</fb>
    <v>78</v>
  </rv>
  <rv s="17">
    <fb>16.059999999999999</fb>
    <v>78</v>
  </rv>
  <rv s="17">
    <fb>133.49950000000001</fb>
    <v>84</v>
  </rv>
  <rv s="17">
    <fb>177.05</fb>
    <v>84</v>
  </rv>
  <rv s="17">
    <fb>39.950000000000003</fb>
    <v>78</v>
  </rv>
  <rv s="17">
    <fb>14369.3</fb>
    <v>84</v>
  </rv>
  <rv s="17">
    <fb>517.76099999999997</fb>
    <v>81</v>
  </rv>
  <rv s="17">
    <fb>119.8</fb>
    <v>78</v>
  </rv>
  <rv s="17">
    <fb>38.5</fb>
    <v>78</v>
  </rv>
  <rv s="17">
    <fb>41400</fb>
    <v>91</v>
  </rv>
  <rv s="17">
    <fb>282000</fb>
    <v>91</v>
  </rv>
  <rv s="17">
    <fb>24150</fb>
    <v>91</v>
  </rv>
  <rv s="17">
    <fb>2.1139999999999999</fb>
    <v>81</v>
  </rv>
  <rv s="17">
    <fb>478.9</fb>
    <v>84</v>
  </rv>
  <rv s="17">
    <fb>41.3</fb>
    <v>84</v>
  </rv>
  <rv s="17">
    <fb>17.986000000000001</fb>
    <v>81</v>
  </rv>
  <rv s="17">
    <fb>79.150000000000006</fb>
    <v>81</v>
  </rv>
  <rv s="17">
    <fb>29.78</fb>
    <v>78</v>
  </rv>
  <rv s="17">
    <fb>97.8</fb>
    <v>93</v>
  </rv>
  <rv s="17">
    <fb>118.7</fb>
    <v>82</v>
  </rv>
  <rv s="17">
    <fb>22.4009</fb>
    <v>83</v>
  </rv>
  <rv s="17">
    <fb>1296</fb>
    <v>82</v>
  </rv>
  <rv s="17">
    <fb>860.1</fb>
    <v>82</v>
  </rv>
  <rv s="17">
    <fb>16.690000000000001</fb>
    <v>78</v>
  </rv>
  <rv s="17">
    <fb>81</fb>
    <v>84</v>
  </rv>
  <rv s="17">
    <fb>47.8</fb>
    <v>78</v>
  </rv>
  <rv s="17">
    <fb>3.87</fb>
    <v>78</v>
  </rv>
  <rv s="17">
    <fb>1.369</fb>
    <v>81</v>
  </rv>
  <rv s="17">
    <fb>33.6</fb>
    <v>84</v>
  </rv>
  <rv s="17">
    <fb>8.3699999999999992</fb>
    <v>78</v>
  </rv>
  <rv s="17">
    <fb>12.6404</fb>
    <v>78</v>
  </rv>
  <rv s="17">
    <fb>238.65</fb>
    <v>84</v>
  </rv>
  <rv s="17">
    <fb>62.76</fb>
    <v>78</v>
  </rv>
  <rv s="17">
    <fb>17.66</fb>
    <v>80</v>
  </rv>
  <rv s="17">
    <fb>2.38</fb>
    <v>80</v>
  </rv>
  <rv s="17">
    <fb>47.91</fb>
    <v>78</v>
  </rv>
  <rv s="17">
    <fb>1050000</fb>
    <v>91</v>
  </rv>
  <rv s="17">
    <fb>87</fb>
    <v>94</v>
  </rv>
  <rv s="17">
    <fb>19.53</fb>
    <v>94</v>
  </rv>
  <rv s="17">
    <fb>410.8</fb>
    <v>84</v>
  </rv>
  <rv s="17">
    <fb>38.9</fb>
    <v>95</v>
  </rv>
  <rv s="17">
    <fb>20.8</fb>
    <v>78</v>
  </rv>
  <rv s="17">
    <fb>11.11</fb>
    <v>78</v>
  </rv>
  <rv s="17">
    <fb>233.95</fb>
    <v>79</v>
  </rv>
  <rv s="17">
    <fb>25.5</fb>
    <v>80</v>
  </rv>
  <rv s="17">
    <fb>72.150000000000006</fb>
    <v>81</v>
  </rv>
  <rv s="17">
    <fb>71.680000000000007</fb>
    <v>78</v>
  </rv>
  <rv s="17">
    <fb>74.47</fb>
    <v>78</v>
  </rv>
  <rv s="17">
    <fb>54.67</fb>
    <v>78</v>
  </rv>
  <rv s="17">
    <fb>69.47</fb>
    <v>78</v>
  </rv>
  <rv s="17">
    <fb>1732</fb>
    <v>82</v>
  </rv>
  <rv s="17">
    <fb>633.5</fb>
    <v>82</v>
  </rv>
  <rv s="17">
    <fb>48.954099999999997</fb>
    <v>84</v>
  </rv>
  <rv s="17">
    <fb>90.2</fb>
    <v>84</v>
  </rv>
  <rv s="17">
    <fb>197.75</fb>
    <v>78</v>
  </rv>
  <rv s="17">
    <fb>48.75</fb>
    <v>78</v>
  </rv>
  <rv s="17">
    <fb>28.84</fb>
    <v>78</v>
  </rv>
  <rv s="17">
    <fb>33.659999999999997</fb>
    <v>85</v>
  </rv>
  <rv s="17">
    <fb>24.32</fb>
    <v>85</v>
  </rv>
  <rv s="17">
    <fb>16.41</fb>
    <v>86</v>
  </rv>
  <rv s="17">
    <fb>86.855000000000004</fb>
    <v>84</v>
  </rv>
  <rv s="17">
    <fb>64.75</fb>
    <v>87</v>
  </rv>
  <rv s="17">
    <fb>2.5878000000000001</fb>
    <v>83</v>
  </rv>
  <rv s="17">
    <fb>15.32</fb>
    <v>83</v>
  </rv>
  <rv s="17">
    <fb>17.38</fb>
    <v>83</v>
  </rv>
  <rv s="17">
    <fb>4.5</fb>
    <v>83</v>
  </rv>
  <rv s="17">
    <fb>82.6</fb>
    <v>83</v>
  </rv>
  <rv s="17">
    <fb>244.25</fb>
    <v>84</v>
  </rv>
  <rv s="17">
    <fb>47.55</fb>
    <v>78</v>
  </rv>
  <rv s="17">
    <fb>3.01</fb>
    <v>78</v>
  </rv>
  <rv s="17">
    <fb>2.4900000000000002</fb>
    <v>83</v>
  </rv>
  <rv s="17">
    <fb>90.011399999999995</fb>
    <v>78</v>
  </rv>
  <rv s="17">
    <fb>83.59</fb>
    <v>78</v>
  </rv>
  <rv s="17">
    <fb>123.75</fb>
    <v>78</v>
  </rv>
  <rv s="17">
    <fb>6650</fb>
    <v>82</v>
  </rv>
  <rv s="17">
    <fb>69970</fb>
    <v>82</v>
  </rv>
  <rv s="17">
    <fb>48.21</fb>
    <v>85</v>
  </rv>
  <rv s="17">
    <fb>1210</fb>
    <v>79</v>
  </rv>
  <rv s="17">
    <fb>36.209400000000002</fb>
    <v>88</v>
  </rv>
  <rv s="17">
    <fb>8507.9097000000002</fb>
    <v>82</v>
  </rv>
  <rv s="17">
    <fb>29.16</fb>
    <v>78</v>
  </rv>
  <rv s="17">
    <fb>45.78</fb>
    <v>78</v>
  </rv>
  <rv s="17">
    <fb>95.5</fb>
    <v>88</v>
  </rv>
  <rv s="17">
    <fb>30.55</fb>
    <v>88</v>
  </rv>
  <rv s="17">
    <fb>220.72</fb>
    <v>89</v>
  </rv>
  <rv s="17">
    <fb>285.12299999999999</fb>
    <v>82</v>
  </rv>
  <rv s="17">
    <fb>2.0388999999999999</fb>
    <v>83</v>
  </rv>
  <rv s="17">
    <fb>78300</fb>
    <v>90</v>
  </rv>
  <rv s="17">
    <fb>147</fb>
    <v>84</v>
  </rv>
  <rv s="17">
    <fb>3840</fb>
    <v>90</v>
  </rv>
  <rv s="17">
    <fb>127.61790000000001</fb>
    <v>78</v>
  </rv>
  <rv s="17">
    <fb>4.6060999999999996</fb>
    <v>83</v>
  </rv>
  <rv s="17">
    <fb>186.16</fb>
    <v>78</v>
  </rv>
  <rv s="17">
    <fb>85.35</fb>
    <v>78</v>
  </rv>
  <rv s="17">
    <fb>3448.5</fb>
    <v>82</v>
  </rv>
  <rv s="17">
    <fb>29.18</fb>
    <v>78</v>
  </rv>
  <rv s="17">
    <fb>6.69</fb>
    <v>83</v>
  </rv>
  <rv s="17">
    <fb>323.64999999999998</fb>
    <v>84</v>
  </rv>
  <rv s="17">
    <fb>54.39</fb>
    <v>78</v>
  </rv>
  <rv s="17">
    <fb>74.069999999999993</fb>
    <v>87</v>
  </rv>
  <rv s="17">
    <fb>6.4950999999999999</fb>
    <v>86</v>
  </rv>
  <rv s="17">
    <fb>3465</fb>
    <v>91</v>
  </rv>
  <rv s="17">
    <fb>5.94</fb>
    <v>83</v>
  </rv>
  <rv s="17">
    <fb>277.61</fb>
    <v>78</v>
  </rv>
  <rv s="17">
    <fb>66.19</fb>
    <v>87</v>
  </rv>
  <rv s="17">
    <fb>64.349999999999994</fb>
    <v>78</v>
  </rv>
  <rv s="17">
    <fb>488.4</fb>
    <v>82</v>
  </rv>
  <rv s="17">
    <fb>8068</fb>
    <v>92</v>
  </rv>
  <rv s="17">
    <fb>1.53</fb>
    <v>80</v>
  </rv>
  <rv s="17">
    <fb>31.35</fb>
    <v>84</v>
  </rv>
  <rv s="17">
    <fb>256.70999999999998</fb>
    <v>78</v>
  </rv>
  <rv s="17">
    <fb>17.22</fb>
    <v>78</v>
  </rv>
  <rv s="17">
    <fb>132.45779999999999</fb>
    <v>84</v>
  </rv>
  <rv s="17">
    <fb>157.30000000000001</fb>
    <v>84</v>
  </rv>
  <rv s="17">
    <fb>39.6</fb>
    <v>78</v>
  </rv>
  <rv s="17">
    <fb>16736.75</fb>
    <v>84</v>
  </rv>
  <rv s="17">
    <fb>14.79</fb>
    <v>78</v>
  </rv>
  <rv s="17">
    <fb>12.11</fb>
    <v>87</v>
  </rv>
  <rv s="17">
    <fb>583.49199999999996</fb>
    <v>81</v>
  </rv>
  <rv s="17">
    <fb>117.45</fb>
    <v>78</v>
  </rv>
  <rv s="17">
    <fb>38.25</fb>
    <v>78</v>
  </rv>
  <rv s="17">
    <fb>43000</fb>
    <v>91</v>
  </rv>
  <rv s="17">
    <fb>287000</fb>
    <v>91</v>
  </rv>
  <rv s="17">
    <fb>22300</fb>
    <v>91</v>
  </rv>
  <rv s="17">
    <fb>2.2130000000000001</fb>
    <v>81</v>
  </rv>
  <rv s="17">
    <fb>497.45</fb>
    <v>84</v>
  </rv>
  <rv s="17">
    <fb>42.55</fb>
    <v>84</v>
  </rv>
  <rv s="17">
    <fb>17.381</fb>
    <v>81</v>
  </rv>
  <rv s="17">
    <fb>79.84</fb>
    <v>81</v>
  </rv>
  <rv s="17">
    <fb>27.95</fb>
    <v>78</v>
  </rv>
  <rv s="17">
    <fb>92.9</fb>
    <v>93</v>
  </rv>
  <rv s="17">
    <fb>114.9</fb>
    <v>82</v>
  </rv>
  <rv s="17">
    <fb>21.250900000000001</fb>
    <v>83</v>
  </rv>
  <rv s="17">
    <fb>1316</fb>
    <v>82</v>
  </rv>
  <rv s="17">
    <fb>906.8</fb>
    <v>82</v>
  </rv>
  <rv s="17">
    <fb>80.55</fb>
    <v>84</v>
  </rv>
  <rv s="17">
    <fb>47.1</fb>
    <v>78</v>
  </rv>
  <rv s="17">
    <fb>0.224</fb>
    <v>81</v>
  </rv>
  <rv s="17">
    <fb>2.69</fb>
    <v>78</v>
  </rv>
  <rv s="17">
    <fb>1.3120000000000001</fb>
    <v>81</v>
  </rv>
  <rv s="17">
    <fb>32</fb>
    <v>84</v>
  </rv>
  <rv s="17">
    <fb>8.75</fb>
    <v>78</v>
  </rv>
  <rv s="17">
    <fb>12.3962</fb>
    <v>78</v>
  </rv>
  <rv s="17">
    <fb>249.05</fb>
    <v>84</v>
  </rv>
  <rv s="17">
    <fb>61.38</fb>
    <v>78</v>
  </rv>
  <rv s="17">
    <fb>16.670000000000002</fb>
    <v>80</v>
  </rv>
  <rv s="17">
    <fb>2.6998000000000002</fb>
    <v>80</v>
  </rv>
  <rv s="17">
    <fb>45.88</fb>
    <v>78</v>
  </rv>
  <rv s="17">
    <fb>1168000</fb>
    <v>91</v>
  </rv>
  <rv s="17">
    <fb>90.7</fb>
    <v>94</v>
  </rv>
  <rv s="17">
    <fb>23.74</fb>
    <v>94</v>
  </rv>
  <rv s="17">
    <fb>391.35</fb>
    <v>84</v>
  </rv>
  <rv s="17">
    <fb>39</fb>
    <v>95</v>
  </rv>
  <rv s="17">
    <fb>23.45</fb>
    <v>78</v>
  </rv>
  <rv s="17">
    <fb>240.64</fb>
    <v>79</v>
  </rv>
  <rv s="17">
    <fb>24.1</fb>
    <v>80</v>
  </rv>
  <rv s="17">
    <fb>70.662999999999997</fb>
    <v>81</v>
  </rv>
  <rv s="17">
    <fb>73.27</fb>
    <v>78</v>
  </rv>
  <rv s="17">
    <fb>64.97</fb>
    <v>78</v>
  </rv>
  <rv s="17">
    <fb>56.1</fb>
    <v>78</v>
  </rv>
  <rv s="17">
    <fb>1707</fb>
    <v>82</v>
  </rv>
  <rv s="17">
    <fb>601.5</fb>
    <v>82</v>
  </rv>
  <rv s="17">
    <fb>54.1661</fb>
    <v>84</v>
  </rv>
  <rv s="17">
    <fb>96.733400000000003</fb>
    <v>84</v>
  </rv>
  <rv s="17">
    <fb>242.46</fb>
    <v>78</v>
  </rv>
  <rv s="17">
    <fb>52.68</fb>
    <v>78</v>
  </rv>
  <rv s="17">
    <fb>30.6</fb>
    <v>78</v>
  </rv>
  <rv s="17">
    <fb>30.11</fb>
    <v>85</v>
  </rv>
  <rv s="17">
    <fb>24.61</fb>
    <v>85</v>
  </rv>
  <rv s="17">
    <fb>8.41</fb>
    <v>78</v>
  </rv>
  <rv s="17">
    <fb>16.670000000000002</fb>
    <v>86</v>
  </rv>
  <rv s="17">
    <fb>94.275000000000006</fb>
    <v>84</v>
  </rv>
  <rv s="17">
    <fb>65.06</fb>
    <v>87</v>
  </rv>
  <rv s="17">
    <fb>2.5036999999999998</fb>
    <v>83</v>
  </rv>
  <rv s="17">
    <fb>14.9</fb>
    <v>83</v>
  </rv>
  <rv s="17">
    <fb>83.25</fb>
    <v>83</v>
  </rv>
  <rv s="17">
    <fb>249.1</fb>
    <v>84</v>
  </rv>
  <rv s="17">
    <fb>2.82</fb>
    <v>78</v>
  </rv>
  <rv s="17">
    <fb>2.66</fb>
    <v>83</v>
  </rv>
  <rv s="17">
    <fb>91.091999999999999</fb>
    <v>78</v>
  </rv>
  <rv s="17">
    <fb>85.12</fb>
    <v>78</v>
  </rv>
  <rv s="17">
    <fb>125.62</fb>
    <v>78</v>
  </rv>
  <rv s="17">
    <fb>6471</fb>
    <v>82</v>
  </rv>
  <rv s="17">
    <fb>70440</fb>
    <v>82</v>
  </rv>
  <rv s="17">
    <fb>46.4</fb>
    <v>85</v>
  </rv>
  <rv s="17">
    <fb>3.4849999999999999</fb>
    <v>86</v>
  </rv>
  <rv s="17">
    <fb>1415</fb>
    <v>79</v>
  </rv>
  <rv s="17">
    <fb>38.787399999999998</fb>
    <v>88</v>
  </rv>
  <rv s="17">
    <fb>9964.3174999999992</fb>
    <v>82</v>
  </rv>
  <rv s="17">
    <fb>31.91</fb>
    <v>78</v>
  </rv>
  <rv s="17">
    <fb>43.43</fb>
    <v>78</v>
  </rv>
  <rv s="17">
    <fb>91</fb>
    <v>88</v>
  </rv>
  <rv s="17">
    <fb>260</fb>
    <v>89</v>
  </rv>
  <rv s="17">
    <fb>331.73340000000002</fb>
    <v>82</v>
  </rv>
  <rv s="17">
    <fb>76100</fb>
    <v>90</v>
  </rv>
  <rv s="17">
    <fb>142.30000000000001</fb>
    <v>84</v>
  </rv>
  <rv s="17">
    <fb>3550</fb>
    <v>90</v>
  </rv>
  <rv s="17">
    <fb>130.32749999999999</fb>
    <v>78</v>
  </rv>
  <rv s="17">
    <fb>5.9405000000000001</fb>
    <v>83</v>
  </rv>
  <rv s="17">
    <fb>206.11</fb>
    <v>78</v>
  </rv>
  <rv s="17">
    <fb>86.36</fb>
    <v>78</v>
  </rv>
  <rv s="17">
    <fb>3120</fb>
    <v>82</v>
  </rv>
  <rv s="17">
    <fb>28.64</fb>
    <v>78</v>
  </rv>
  <rv s="17">
    <fb>7.99</fb>
    <v>83</v>
  </rv>
  <rv s="17">
    <fb>285.25</fb>
    <v>84</v>
  </rv>
  <rv s="17">
    <fb>52.72</fb>
    <v>78</v>
  </rv>
  <rv s="17">
    <fb>83.51</fb>
    <v>87</v>
  </rv>
  <rv s="17">
    <fb>7.6588000000000003</fb>
    <v>86</v>
  </rv>
  <rv s="17">
    <fb>20.07</fb>
    <v>78</v>
  </rv>
  <rv s="17">
    <fb>3275</fb>
    <v>91</v>
  </rv>
  <rv s="17">
    <fb>6.16</fb>
    <v>83</v>
  </rv>
  <rv s="17">
    <fb>292.13</fb>
    <v>78</v>
  </rv>
  <rv s="17">
    <fb>72.31</fb>
    <v>87</v>
  </rv>
  <rv s="17">
    <fb>38.42</fb>
    <v>78</v>
  </rv>
  <rv s="17">
    <fb>66.55</fb>
    <v>78</v>
  </rv>
  <rv s="17">
    <fb>483.5</fb>
    <v>82</v>
  </rv>
  <rv s="17">
    <fb>8930</fb>
    <v>92</v>
  </rv>
  <rv s="17">
    <fb>30.35</fb>
    <v>84</v>
  </rv>
  <rv s="17">
    <fb>263.13</fb>
    <v>78</v>
  </rv>
  <rv s="17">
    <fb>24.62</fb>
    <v>78</v>
  </rv>
  <rv s="17">
    <fb>136.83279999999999</fb>
    <v>84</v>
  </rv>
  <rv s="17">
    <fb>169.35</fb>
    <v>84</v>
  </rv>
  <rv s="17">
    <fb>40.450000000000003</fb>
    <v>78</v>
  </rv>
  <rv s="17">
    <fb>16378.45</fb>
    <v>84</v>
  </rv>
  <rv s="17">
    <fb>11.89</fb>
    <v>78</v>
  </rv>
  <rv s="17">
    <fb>13.09</fb>
    <v>87</v>
  </rv>
  <rv s="17">
    <fb>573.64599999999996</fb>
    <v>81</v>
  </rv>
  <rv s="17">
    <fb>116.71</fb>
    <v>78</v>
  </rv>
  <rv s="17">
    <fb>39.85</fb>
    <v>78</v>
  </rv>
  <rv s="17">
    <fb>49700</fb>
    <v>91</v>
  </rv>
  <rv s="17">
    <fb>332000</fb>
    <v>91</v>
  </rv>
  <rv s="17">
    <fb>23500</fb>
    <v>91</v>
  </rv>
  <rv s="17">
    <fb>2.2229999999999999</fb>
    <v>81</v>
  </rv>
  <rv s="17">
    <fb>528.65</fb>
    <v>84</v>
  </rv>
  <rv s="17">
    <fb>45.35</fb>
    <v>84</v>
  </rv>
  <rv s="17">
    <fb>17.7</fb>
    <v>81</v>
  </rv>
  <rv s="17">
    <fb>80.16</fb>
    <v>81</v>
  </rv>
  <rv s="17">
    <fb>30.14</fb>
    <v>78</v>
  </rv>
  <rv s="17">
    <fb>99.25</fb>
    <v>93</v>
  </rv>
  <rv s="17">
    <fb>111</fb>
    <v>82</v>
  </rv>
  <rv s="17">
    <fb>20.791</fb>
    <v>83</v>
  </rv>
  <rv s="17">
    <fb>819.3</fb>
    <v>82</v>
  </rv>
  <rv s="17">
    <fb>32.619999999999997</fb>
    <v>78</v>
  </rv>
  <rv s="17">
    <fb>82</fb>
    <v>84</v>
  </rv>
  <rv s="17">
    <fb>49.13</fb>
    <v>78</v>
  </rv>
  <rv s="17">
    <fb>0.20599999999999999</fb>
    <v>81</v>
  </rv>
  <rv s="17">
    <fb>3.24</fb>
    <v>78</v>
  </rv>
  <rv s="17">
    <fb>1.2030000000000001</fb>
    <v>81</v>
  </rv>
  <rv s="17">
    <fb>10.029999999999999</fb>
    <v>78</v>
  </rv>
  <rv s="17">
    <fb>11.7042</fb>
    <v>78</v>
  </rv>
  <rv s="17">
    <fb>279.85000000000002</fb>
    <v>84</v>
  </rv>
  <rv s="17">
    <fb>62.97</fb>
    <v>78</v>
  </rv>
  <rv s="17">
    <fb>17.64</fb>
    <v>80</v>
  </rv>
  <rv s="17">
    <fb>2.7938999999999998</fb>
    <v>80</v>
  </rv>
  <rv s="17">
    <fb>47.31</fb>
    <v>78</v>
  </rv>
  <rv s="17">
    <fb>104.84</fb>
    <v>94</v>
  </rv>
  <rv s="17">
    <fb>22.95</fb>
    <v>94</v>
  </rv>
  <rv s="17">
    <fb>380.95</fb>
    <v>84</v>
  </rv>
  <rv s="17">
    <fb>39.5</fb>
    <v>95</v>
  </rv>
  <rv s="17">
    <fb>11.04</fb>
    <v>78</v>
  </rv>
  <rv s="17">
    <fb>219.9</fb>
    <v>79</v>
  </rv>
  <rv s="17">
    <fb>23.99</fb>
    <v>80</v>
  </rv>
  <rv s="17">
    <fb>70.775999999999996</fb>
    <v>81</v>
  </rv>
  <rv s="17">
    <fb>77.33</fb>
    <v>78</v>
  </rv>
  <rv s="17">
    <fb>63.4</fb>
    <v>78</v>
  </rv>
  <rv s="17">
    <fb>59.99</fb>
    <v>78</v>
  </rv>
  <rv s="17">
    <fb>73.63</fb>
    <v>78</v>
  </rv>
  <rv s="17">
    <fb>1804</fb>
    <v>82</v>
  </rv>
  <rv s="17">
    <fb>607.5</fb>
    <v>82</v>
  </rv>
  <rv s="17">
    <fb>57.575200000000002</fb>
    <v>84</v>
  </rv>
  <rv s="17">
    <fb>85.933400000000006</fb>
    <v>84</v>
  </rv>
  <rv s="17">
    <fb>239.66</fb>
    <v>78</v>
  </rv>
  <rv s="17">
    <fb>54.72</fb>
    <v>78</v>
  </rv>
  <rv s="17">
    <fb>30.82</fb>
    <v>78</v>
  </rv>
  <rv s="17">
    <fb>36.74</fb>
    <v>85</v>
  </rv>
  <rv s="17">
    <fb>26.26</fb>
    <v>85</v>
  </rv>
  <rv s="17">
    <fb>7.82</fb>
    <v>78</v>
  </rv>
  <rv s="17">
    <fb>20.53</fb>
    <v>86</v>
  </rv>
  <rv s="17">
    <fb>101.57</fb>
    <v>84</v>
  </rv>
  <rv s="17">
    <fb>3.94</fb>
    <v>83</v>
  </rv>
  <rv s="17">
    <fb>2.4943</fb>
    <v>83</v>
  </rv>
  <rv s="17">
    <fb>14.36</fb>
    <v>83</v>
  </rv>
  <rv s="17">
    <fb>20.149999999999999</fb>
    <v>83</v>
  </rv>
  <rv s="17">
    <fb>4.74</fb>
    <v>83</v>
  </rv>
  <rv s="17">
    <fb>82.65</fb>
    <v>83</v>
  </rv>
  <rv s="17">
    <fb>237.4</fb>
    <v>84</v>
  </rv>
  <rv s="17">
    <fb>49.38</fb>
    <v>78</v>
  </rv>
  <rv s="17">
    <fb>2.57</fb>
    <v>83</v>
  </rv>
  <rv s="17">
    <fb>95.567499999999995</fb>
    <v>78</v>
  </rv>
  <rv s="17">
    <fb>138</fb>
    <v>78</v>
  </rv>
  <rv s="17">
    <fb>7106</fb>
    <v>82</v>
  </rv>
  <rv s="17">
    <fb>78400</fb>
    <v>82</v>
  </rv>
  <rv s="17">
    <fb>47.96</fb>
    <v>85</v>
  </rv>
  <rv s="17">
    <fb>4</fb>
    <v>86</v>
  </rv>
  <rv s="17">
    <fb>1325</fb>
    <v>79</v>
  </rv>
  <rv s="17">
    <fb>53.904000000000003</fb>
    <v>88</v>
  </rv>
  <rv s="17">
    <fb>11972.367099999999</fb>
    <v>82</v>
  </rv>
  <rv s="17">
    <fb>32.58</fb>
    <v>78</v>
  </rv>
  <rv s="17">
    <fb>38.57</fb>
    <v>78</v>
  </rv>
  <rv s="17">
    <fb>94.9</fb>
    <v>88</v>
  </rv>
  <rv s="17">
    <fb>263.2</fb>
    <v>89</v>
  </rv>
  <rv s="17">
    <fb>356.90010000000001</fb>
    <v>82</v>
  </rv>
  <rv s="17">
    <fb>2.6456</fb>
    <v>83</v>
  </rv>
  <rv s="17">
    <fb>141.9</fb>
    <v>84</v>
  </rv>
  <rv s="17">
    <fb>3640</fb>
    <v>90</v>
  </rv>
  <rv s="17">
    <fb>132.386</fb>
    <v>78</v>
  </rv>
  <rv s="17">
    <fb>4.7247000000000003</fb>
    <v>83</v>
  </rv>
  <rv s="17">
    <fb>213.96</fb>
    <v>78</v>
  </rv>
  <rv s="17">
    <fb>88.98</fb>
    <v>78</v>
  </rv>
  <rv s="17">
    <fb>3200.5</fb>
    <v>82</v>
  </rv>
  <rv s="17">
    <fb>29.55</fb>
    <v>78</v>
  </rv>
  <rv s="17">
    <fb>9.24</fb>
    <v>83</v>
  </rv>
  <rv s="17">
    <fb>282.25</fb>
    <v>84</v>
  </rv>
  <rv s="17">
    <fb>104.92</fb>
    <v>87</v>
  </rv>
  <rv s="17">
    <fb>8.6236999999999995</fb>
    <v>86</v>
  </rv>
  <rv s="17">
    <fb>19.350000000000001</fb>
    <v>78</v>
  </rv>
  <rv s="17">
    <fb>2480</fb>
    <v>91</v>
  </rv>
  <rv s="17">
    <fb>114500</fb>
    <v>91</v>
  </rv>
  <rv s="17">
    <fb>5.8</fb>
    <v>83</v>
  </rv>
  <rv s="17">
    <fb>305.39</fb>
    <v>78</v>
  </rv>
  <rv s="17">
    <fb>76.55</fb>
    <v>87</v>
  </rv>
  <rv s="17">
    <fb>37.93</fb>
    <v>78</v>
  </rv>
  <rv s="17">
    <fb>63.6</fb>
    <v>78</v>
  </rv>
  <rv s="17">
    <fb>516.4</fb>
    <v>82</v>
  </rv>
  <rv s="17">
    <fb>9790</fb>
    <v>92</v>
  </rv>
  <rv s="17">
    <fb>29.05</fb>
    <v>84</v>
  </rv>
  <rv s="17">
    <fb>272.20999999999998</fb>
    <v>78</v>
  </rv>
  <rv s="17">
    <fb>140.62440000000001</fb>
    <v>84</v>
  </rv>
  <rv s="17">
    <fb>157</fb>
    <v>84</v>
  </rv>
  <rv s="17">
    <fb>41.8</fb>
    <v>78</v>
  </rv>
  <rv s="17">
    <fb>17748.349999999999</fb>
    <v>84</v>
  </rv>
  <rv s="17">
    <fb>9.9600000000000009</fb>
    <v>78</v>
  </rv>
  <rv s="17">
    <fb>14.34</fb>
    <v>87</v>
  </rv>
  <rv s="17">
    <fb>596.30600000000004</fb>
    <v>81</v>
  </rv>
  <rv s="17">
    <fb>116.93</fb>
    <v>78</v>
  </rv>
  <rv s="17">
    <fb>42.4</fb>
    <v>78</v>
  </rv>
  <rv s="17">
    <fb>57000</fb>
    <v>91</v>
  </rv>
  <rv s="17">
    <fb>343500</fb>
    <v>91</v>
  </rv>
  <rv s="17">
    <fb>21150</fb>
    <v>91</v>
  </rv>
  <rv s="17">
    <fb>1.9610000000000001</fb>
    <v>81</v>
  </rv>
  <rv s="17">
    <fb>509.25</fb>
    <v>84</v>
  </rv>
  <rv s="17">
    <fb>40.450000000000003</fb>
    <v>84</v>
  </rv>
  <rv s="17">
    <fb>20.574999999999999</fb>
    <v>81</v>
  </rv>
  <rv s="17">
    <fb>81.52</fb>
    <v>81</v>
  </rv>
  <rv s="17">
    <fb>30.13</fb>
    <v>78</v>
  </rv>
  <rv s="17">
    <fb>94.25</fb>
    <v>93</v>
  </rv>
  <rv s="17">
    <fb>117.7</fb>
    <v>82</v>
  </rv>
  <rv s="17">
    <fb>21.8949</fb>
    <v>83</v>
  </rv>
  <rv s="17">
    <fb>1340</fb>
    <v>82</v>
  </rv>
  <rv s="17">
    <fb>826.3</fb>
    <v>82</v>
  </rv>
  <rv s="17">
    <fb>17.850000000000001</fb>
    <v>78</v>
  </rv>
  <rv s="17">
    <fb>79.25</fb>
    <v>84</v>
  </rv>
  <rv s="17">
    <fb>49.09</fb>
    <v>78</v>
  </rv>
  <rv s="17">
    <fb>1.1559999999999999</fb>
    <v>81</v>
  </rv>
  <rv s="17">
    <fb>11.07</fb>
    <v>78</v>
  </rv>
  <rv s="17">
    <fb>12.558999999999999</fb>
    <v>78</v>
  </rv>
  <rv s="17">
    <fb>308.89999999999998</fb>
    <v>84</v>
  </rv>
  <rv s="17">
    <fb>65.22</fb>
    <v>78</v>
  </rv>
  <rv s="17">
    <fb>17.7</fb>
    <v>80</v>
  </rv>
  <rv s="17">
    <fb>3.2924000000000002</fb>
    <v>80</v>
  </rv>
  <rv s="17">
    <fb>1235000</fb>
    <v>91</v>
  </rv>
  <rv s="17">
    <fb>94.1</fb>
    <v>94</v>
  </rv>
  <rv s="17">
    <fb>23.86</fb>
    <v>94</v>
  </rv>
  <rv s="17">
    <fb>430.6</fb>
    <v>84</v>
  </rv>
  <rv s="17">
    <fb>42.85</fb>
    <v>95</v>
  </rv>
  <rv s="17">
    <fb>35.01</fb>
    <v>78</v>
  </rv>
  <rv s="17">
    <fb>223.94</fb>
    <v>79</v>
  </rv>
  <rv s="17">
    <fb>23.37</fb>
    <v>80</v>
  </rv>
  <rv s="17">
    <fb>80.400000000000006</fb>
    <v>81</v>
  </rv>
  <rv s="17">
    <fb>77.290000000000006</fb>
    <v>78</v>
  </rv>
  <rv s="17">
    <fb>63.42</fb>
    <v>78</v>
  </rv>
  <rv s="17">
    <fb>57.84</fb>
    <v>78</v>
  </rv>
  <rv s="17">
    <fb>70.239999999999995</fb>
    <v>78</v>
  </rv>
  <rv s="17">
    <fb>1836</fb>
    <v>82</v>
  </rv>
  <rv s="17">
    <fb>631.5</fb>
    <v>82</v>
  </rv>
  <rv s="17">
    <fb>54.266100000000002</fb>
    <v>84</v>
  </rv>
  <rv s="17">
    <fb>83.95</fb>
    <v>84</v>
  </rv>
  <rv s="17">
    <fb>254.21</fb>
    <v>78</v>
  </rv>
  <rv s="17">
    <fb>56.02</fb>
    <v>78</v>
  </rv>
  <rv s="17">
    <fb>38.42</fb>
    <v>85</v>
  </rv>
  <rv s="17">
    <fb>24.67</fb>
    <v>85</v>
  </rv>
  <rv s="17">
    <fb>10.02</fb>
    <v>78</v>
  </rv>
  <rv s="17">
    <fb>22.69</fb>
    <v>86</v>
  </rv>
  <rv s="17">
    <fb>98.68</fb>
    <v>84</v>
  </rv>
  <rv s="17">
    <fb>73.47</fb>
    <v>87</v>
  </rv>
  <rv s="17">
    <fb>3.69</fb>
    <v>83</v>
  </rv>
  <rv s="17">
    <fb>2.4009</fb>
    <v>83</v>
  </rv>
  <rv s="17">
    <fb>14.1</fb>
    <v>83</v>
  </rv>
  <rv s="17">
    <fb>18.36</fb>
    <v>83</v>
  </rv>
  <rv s="17">
    <fb>4.3499999999999996</fb>
    <v>83</v>
  </rv>
  <rv s="17">
    <fb>80.05</fb>
    <v>83</v>
  </rv>
  <rv s="17">
    <fb>270.85000000000002</fb>
    <v>84</v>
  </rv>
  <rv s="17">
    <fb>61.32</fb>
    <v>78</v>
  </rv>
  <rv s="17">
    <fb>3.05</fb>
    <v>78</v>
  </rv>
  <rv s="17">
    <fb>91.347300000000004</fb>
    <v>78</v>
  </rv>
  <rv s="17">
    <fb>83.92</fb>
    <v>78</v>
  </rv>
  <rv s="17">
    <fb>147.08000000000001</fb>
    <v>78</v>
  </rv>
  <rv s="17">
    <fb>7009</fb>
    <v>82</v>
  </rv>
  <rv s="17">
    <fb>78990</fb>
    <v>82</v>
  </rv>
  <rv s="17">
    <fb>47.26</fb>
    <v>85</v>
  </rv>
  <rv s="17">
    <fb>3.8875000000000002</fb>
    <v>86</v>
  </rv>
  <rv s="17">
    <fb>1378.9</fb>
    <v>79</v>
  </rv>
  <rv s="17">
    <fb>41.131100000000004</fb>
    <v>88</v>
  </rv>
  <rv s="17">
    <fb>11238.674300000001</fb>
    <v>82</v>
  </rv>
  <rv s="17">
    <fb>42.1</fb>
    <v>78</v>
  </rv>
  <rv s="17">
    <fb>92.2</fb>
    <v>88</v>
  </rv>
  <rv s="17">
    <fb>30.5</fb>
    <v>88</v>
  </rv>
  <rv s="17">
    <fb>257</fb>
    <v>89</v>
  </rv>
  <rv s="17">
    <fb>342</fb>
    <v>82</v>
  </rv>
  <rv s="17">
    <fb>2.6953</fb>
    <v>83</v>
  </rv>
  <rv s="17">
    <fb>65800</fb>
    <v>90</v>
  </rv>
  <rv s="17">
    <fb>138.5</fb>
    <v>84</v>
  </rv>
  <rv s="17">
    <fb>3860</fb>
    <v>90</v>
  </rv>
  <rv s="17">
    <fb>135.70830000000001</fb>
    <v>78</v>
  </rv>
  <rv s="17">
    <fb>4.7742000000000004</fb>
    <v>83</v>
  </rv>
  <rv s="17">
    <fb>226.44</fb>
    <v>78</v>
  </rv>
  <rv s="17">
    <fb>87.93</fb>
    <v>78</v>
  </rv>
  <rv s="17">
    <fb>3184</fb>
    <v>82</v>
  </rv>
  <rv s="17">
    <fb>31.94</fb>
    <v>78</v>
  </rv>
  <rv s="17">
    <fb>9.69</fb>
    <v>83</v>
  </rv>
  <rv s="17">
    <fb>258.3</fb>
    <v>84</v>
  </rv>
  <rv s="17">
    <fb>96.64</fb>
    <v>87</v>
  </rv>
  <rv s="17">
    <fb>8.4545999999999992</fb>
    <v>86</v>
  </rv>
  <rv s="17">
    <fb>2285</fb>
    <v>91</v>
  </rv>
  <rv s="17">
    <fb>105500</fb>
    <v>91</v>
  </rv>
  <rv s="17">
    <fb>6.96</fb>
    <v>83</v>
  </rv>
  <rv s="17">
    <fb>310.29000000000002</fb>
    <v>78</v>
  </rv>
  <rv s="17">
    <fb>75.150000000000006</fb>
    <v>87</v>
  </rv>
  <rv s="17">
    <fb>41.46</fb>
    <v>78</v>
  </rv>
  <rv s="17">
    <fb>64.599999999999994</fb>
    <v>78</v>
  </rv>
  <rv s="17">
    <fb>510.1</fb>
    <v>82</v>
  </rv>
  <rv s="17">
    <fb>9920</fb>
    <v>92</v>
  </rv>
  <rv s="17">
    <fb>1.93</fb>
    <v>80</v>
  </rv>
  <rv s="17">
    <fb>287.72000000000003</fb>
    <v>78</v>
  </rv>
  <rv s="17">
    <fb>25.59</fb>
    <v>78</v>
  </rv>
  <rv s="17">
    <fb>139.5411</fb>
    <v>84</v>
  </rv>
  <rv s="17">
    <fb>170.65</fb>
    <v>84</v>
  </rv>
  <rv s="17">
    <fb>18438.45</fb>
    <v>84</v>
  </rv>
  <rv s="17">
    <fb>10.07</fb>
    <v>78</v>
  </rv>
  <rv s="17">
    <fb>13.25</fb>
    <v>87</v>
  </rv>
  <rv s="17">
    <fb>643.83399999999995</fb>
    <v>81</v>
  </rv>
  <rv s="17">
    <fb>111.01</fb>
    <v>78</v>
  </rv>
  <rv s="17">
    <fb>40.299999999999997</fb>
    <v>78</v>
  </rv>
  <rv s="17">
    <fb>51300</fb>
    <v>91</v>
  </rv>
  <rv s="17">
    <fb>317000</fb>
    <v>91</v>
  </rv>
  <rv s="17">
    <fb>19300</fb>
    <v>91</v>
  </rv>
  <rv s="17">
    <fb>1.86</fb>
    <v>81</v>
  </rv>
  <rv s="17">
    <fb>465.05</fb>
    <v>84</v>
  </rv>
  <rv s="17">
    <fb>41.1</fb>
    <v>84</v>
  </rv>
  <rv s="17">
    <fb>19.062999999999999</fb>
    <v>81</v>
  </rv>
  <rv s="17">
    <fb>85.79</fb>
    <v>81</v>
  </rv>
  <rv s="17">
    <fb>27.53</fb>
    <v>78</v>
  </rv>
  <rv s="17">
    <fb>90.35</fb>
    <v>93</v>
  </rv>
  <rv s="17">
    <fb>115.3</fb>
    <v>82</v>
  </rv>
  <rv s="17">
    <fb>21.756900000000002</fb>
    <v>83</v>
  </rv>
  <rv s="17">
    <fb>1511</fb>
    <v>82</v>
  </rv>
  <rv s="17">
    <fb>865</fb>
    <v>82</v>
  </rv>
  <rv s="17">
    <fb>35.03</fb>
    <v>78</v>
  </rv>
  <rv s="17">
    <fb>17.7</fb>
    <v>78</v>
  </rv>
  <rv s="17">
    <fb>77.8</fb>
    <v>84</v>
  </rv>
  <rv s="17">
    <fb>53.88</fb>
    <v>78</v>
  </rv>
  <rv s="17">
    <fb>0.24099999999999999</fb>
    <v>81</v>
  </rv>
  <rv s="17">
    <fb>1.0580000000000001</fb>
    <v>81</v>
  </rv>
  <rv s="17">
    <fb>12.497</fb>
    <v>78</v>
  </rv>
  <rv s="17">
    <fb>314.25</fb>
    <v>84</v>
  </rv>
  <rv s="17">
    <fb>62.78</fb>
    <v>78</v>
  </rv>
  <rv s="17">
    <fb>15.93</fb>
    <v>80</v>
  </rv>
  <rv s="17">
    <fb>3.4617</fb>
    <v>80</v>
  </rv>
  <rv s="17">
    <fb>101.79</fb>
    <v>94</v>
  </rv>
  <rv s="17">
    <fb>28.3</fb>
    <v>94</v>
  </rv>
  <rv s="17">
    <fb>445.25</fb>
    <v>84</v>
  </rv>
  <rv s="17">
    <fb>31.58</fb>
    <v>78</v>
  </rv>
  <rv s="17">
    <fb>219.76</fb>
    <v>79</v>
  </rv>
  <rv s="17">
    <fb>25.27</fb>
    <v>80</v>
  </rv>
  <rv s="17">
    <fb>85.022999999999996</fb>
    <v>81</v>
  </rv>
  <rv s="17">
    <fb>78.349999999999994</fb>
    <v>78</v>
  </rv>
  <rv s="17">
    <fb>64.22</fb>
    <v>78</v>
  </rv>
  <rv s="17">
    <fb>74.41</fb>
    <v>78</v>
  </rv>
  <rv s="17">
    <fb>2192</fb>
    <v>82</v>
  </rv>
  <rv s="17">
    <fb>4.53</fb>
    <v>83</v>
  </rv>
  <rv s="17">
    <fb>593.5</fb>
    <v>82</v>
  </rv>
  <rv s="17">
    <fb>61.532699999999998</fb>
    <v>84</v>
  </rv>
  <rv s="17">
    <fb>98</fb>
    <v>84</v>
  </rv>
  <rv s="17">
    <fb>257.98</fb>
    <v>78</v>
  </rv>
  <rv s="17">
    <fb>59.92</fb>
    <v>78</v>
  </rv>
  <rv s="17">
    <fb>34.9</fb>
    <v>78</v>
  </rv>
  <rv s="17">
    <fb>34.32</fb>
    <v>85</v>
  </rv>
  <rv s="17">
    <fb>24.43</fb>
    <v>85</v>
  </rv>
  <rv s="17">
    <fb>25.34</fb>
    <v>86</v>
  </rv>
  <rv s="17">
    <fb>101.87</fb>
    <v>84</v>
  </rv>
  <rv s="17">
    <fb>79.45</fb>
    <v>87</v>
  </rv>
  <rv s="17">
    <fb>2.3168000000000002</fb>
    <v>83</v>
  </rv>
  <rv s="17">
    <fb>15</fb>
    <v>83</v>
  </rv>
  <rv s="17">
    <fb>18.64</fb>
    <v>83</v>
  </rv>
  <rv s="17">
    <fb>4.47</fb>
    <v>83</v>
  </rv>
  <rv s="17">
    <fb>79.349999999999994</fb>
    <v>83</v>
  </rv>
  <rv s="17">
    <fb>286.45</fb>
    <v>84</v>
  </rv>
  <rv s="17">
    <fb>93.984899999999996</fb>
    <v>78</v>
  </rv>
  <rv s="17">
    <fb>88.31</fb>
    <v>78</v>
  </rv>
  <rv s="17">
    <fb>148.62</fb>
    <v>78</v>
  </rv>
  <rv s="17">
    <fb>7073</fb>
    <v>82</v>
  </rv>
  <rv s="17">
    <fb>80130</fb>
    <v>82</v>
  </rv>
  <rv s="17">
    <fb>48.6</fb>
    <v>85</v>
  </rv>
  <rv s="17">
    <fb>3.3374999999999999</fb>
    <v>86</v>
  </rv>
  <rv s="17">
    <fb>1349.8</fb>
    <v>79</v>
  </rv>
  <rv s="17">
    <fb>42.302900000000001</fb>
    <v>88</v>
  </rv>
  <rv s="17">
    <fb>13151.581700000001</fb>
    <v>82</v>
  </rv>
  <rv s="17">
    <fb>32.950000000000003</fb>
    <v>78</v>
  </rv>
  <rv s="17">
    <fb>91.6</fb>
    <v>88</v>
  </rv>
  <rv s="17">
    <fb>30.95</fb>
    <v>88</v>
  </rv>
  <rv s="17">
    <fb>267</fb>
    <v>89</v>
  </rv>
  <rv s="17">
    <fb>363</fb>
    <v>82</v>
  </rv>
  <rv s="17">
    <fb>2.8544</fb>
    <v>83</v>
  </rv>
  <rv s="17">
    <fb>70000</fb>
    <v>90</v>
  </rv>
  <rv s="17">
    <fb>175.05</fb>
    <v>84</v>
  </rv>
  <rv s="17">
    <fb>138.02529999999999</fb>
    <v>78</v>
  </rv>
  <rv s="17">
    <fb>5.0015000000000001</fb>
    <v>83</v>
  </rv>
  <rv s="17">
    <fb>232.83</fb>
    <v>78</v>
  </rv>
  <rv s="17">
    <fb>92.03</fb>
    <v>78</v>
  </rv>
  <rv s="17">
    <fb>3070.5</fb>
    <v>82</v>
  </rv>
  <rv s="17">
    <fb>32.380000000000003</fb>
    <v>78</v>
  </rv>
  <rv s="17">
    <fb>9.19</fb>
    <v>83</v>
  </rv>
  <rv s="17">
    <fb>265.7</fb>
    <v>84</v>
  </rv>
  <rv s="17">
    <fb>97.88</fb>
    <v>87</v>
  </rv>
  <rv s="17">
    <fb>7.4996999999999998</fb>
    <v>86</v>
  </rv>
  <rv s="17">
    <fb>17.62</fb>
    <v>78</v>
  </rv>
  <rv s="17">
    <fb>3125</fb>
    <v>91</v>
  </rv>
  <rv s="17">
    <fb>106000</fb>
    <v>91</v>
  </rv>
  <rv s="17">
    <fb>6.81</fb>
    <v>83</v>
  </rv>
  <rv s="17">
    <fb>308.16000000000003</fb>
    <v>78</v>
  </rv>
  <rv s="17">
    <fb>72.17</fb>
    <v>87</v>
  </rv>
  <rv s="17">
    <fb>42.23</fb>
    <v>78</v>
  </rv>
  <rv s="17">
    <fb>66.05</fb>
    <v>78</v>
  </rv>
  <rv s="17">
    <fb>10592</fb>
    <v>92</v>
  </rv>
  <rv s="17">
    <fb>2</fb>
    <v>80</v>
  </rv>
  <rv s="17">
    <fb>28.55</fb>
    <v>84</v>
  </rv>
  <rv s="17">
    <fb>295.52999999999997</fb>
    <v>78</v>
  </rv>
  <rv s="17">
    <fb>25</fb>
    <v>78</v>
  </rv>
  <rv s="17">
    <fb>151.0411</fb>
    <v>84</v>
  </rv>
  <rv s="17">
    <fb>191.1</fb>
    <v>84</v>
  </rv>
  <rv s="17">
    <fb>45.95</fb>
    <v>78</v>
  </rv>
  <rv s="17">
    <fb>19956.25</fb>
    <v>84</v>
  </rv>
  <rv s="17">
    <fb>10.8</fb>
    <v>78</v>
  </rv>
  <rv s="17">
    <fb>13.08</fb>
    <v>87</v>
  </rv>
  <rv s="17">
    <fb>640.22</fb>
    <v>81</v>
  </rv>
  <rv s="17">
    <fb>104.64</fb>
    <v>78</v>
  </rv>
  <rv s="17">
    <fb>43.4</fb>
    <v>78</v>
  </rv>
  <rv s="17">
    <fb>49050</fb>
    <v>91</v>
  </rv>
  <rv s="17">
    <fb>325500</fb>
    <v>91</v>
  </rv>
  <rv s="17">
    <fb>19400</fb>
    <v>91</v>
  </rv>
  <rv s="17">
    <fb>2.0379999999999998</fb>
    <v>81</v>
  </rv>
  <rv s="17">
    <fb>502.75</fb>
    <v>84</v>
  </rv>
  <rv s="17">
    <fb>40.799999999999997</fb>
    <v>84</v>
  </rv>
  <rv s="17">
    <fb>21.303000000000001</fb>
    <v>81</v>
  </rv>
  <rv s="17">
    <fb>88.75</fb>
    <v>81</v>
  </rv>
  <rv s="17">
    <fb>29.11</fb>
    <v>78</v>
  </rv>
  <rv s="17">
    <fb>95.9</fb>
    <v>93</v>
  </rv>
  <rv s="17">
    <fb>116.6</fb>
    <v>82</v>
  </rv>
  <rv s="17">
    <fb>22.032900000000001</fb>
    <v>83</v>
  </rv>
  <rv s="17">
    <fb>1737</fb>
    <v>82</v>
  </rv>
  <rv s="17">
    <fb>832.9</fb>
    <v>82</v>
  </rv>
  <rv s="17">
    <fb>18.09</fb>
    <v>78</v>
  </rv>
  <rv s="17">
    <fb>84.9</fb>
    <v>84</v>
  </rv>
  <rv s="17">
    <fb>0.254</fb>
    <v>81</v>
  </rv>
  <rv s="17">
    <fb>1.177</fb>
    <v>81</v>
  </rv>
  <rv s="17">
    <fb>29.6</fb>
    <v>84</v>
  </rv>
  <rv s="17">
    <fb>12.686299999999999</fb>
    <v>78</v>
  </rv>
  <rv s="17">
    <fb>331.85</fb>
    <v>84</v>
  </rv>
  <rv s="17">
    <fb>67.39</fb>
    <v>78</v>
  </rv>
  <rv s="17">
    <fb>16.71</fb>
    <v>80</v>
  </rv>
  <rv s="17">
    <fb>3.5087999999999999</fb>
    <v>80</v>
  </rv>
  <rv s="17">
    <fb>49.52</fb>
    <v>78</v>
  </rv>
  <rv s="17">
    <fb>1113000</fb>
    <v>91</v>
  </rv>
  <rv s="17">
    <fb>101.12</fb>
    <v>94</v>
  </rv>
  <rv s="17">
    <fb>32.29</fb>
    <v>94</v>
  </rv>
  <rv s="17">
    <fb>638.95000000000005</fb>
    <v>84</v>
  </rv>
  <rv s="17">
    <fb>10.58</fb>
    <v>78</v>
  </rv>
  <rv s="17">
    <fb>189.78</fb>
    <v>79</v>
  </rv>
  <rv s="17">
    <fb>24.99</fb>
    <v>80</v>
  </rv>
  <rv s="17">
    <fb>87.700999999999993</fb>
    <v>81</v>
  </rv>
  <rv s="17">
    <fb>80.5</fb>
    <v>78</v>
  </rv>
  <rv s="17">
    <fb>63.96</fb>
    <v>78</v>
  </rv>
  <rv s="17">
    <fb>77.63</fb>
    <v>78</v>
  </rv>
  <rv s="17">
    <fb>552</fb>
    <v>82</v>
  </rv>
  <rv s="17">
    <fb>61.932699999999997</fb>
    <v>84</v>
  </rv>
  <rv s="17">
    <fb>92</fb>
    <v>84</v>
  </rv>
  <rv s="17">
    <fb>276.8</fb>
    <v>78</v>
  </rv>
  <rv s="17">
    <fb>62.45</fb>
    <v>78</v>
  </rv>
  <rv s="17">
    <fb>33.92</fb>
    <v>78</v>
  </rv>
  <rv s="17">
    <fb>59.64</fb>
    <v>85</v>
  </rv>
  <rv s="17">
    <fb>24.37</fb>
    <v>85</v>
  </rv>
  <rv s="17">
    <fb>9.51</fb>
    <v>78</v>
  </rv>
  <rv s="17">
    <fb>21.36</fb>
    <v>86</v>
  </rv>
  <rv s="17">
    <fb>101.315</fb>
    <v>84</v>
  </rv>
  <rv s="17">
    <fb>81.03</fb>
    <v>87</v>
  </rv>
  <rv s="17">
    <fb>2.1</fb>
    <v>83</v>
  </rv>
  <rv s="17">
    <fb>14.7</fb>
    <v>83</v>
  </rv>
  <rv s="17">
    <fb>19.22</fb>
    <v>83</v>
  </rv>
  <rv s="17">
    <fb>4.12</fb>
    <v>83</v>
  </rv>
  <rv s="17">
    <fb>79.650000000000006</fb>
    <v>83</v>
  </rv>
  <rv s="17">
    <fb>275.8</fb>
    <v>84</v>
  </rv>
  <rv s="17">
    <fb>64.319999999999993</fb>
    <v>78</v>
  </rv>
  <rv s="17">
    <fb>3.31</fb>
    <v>78</v>
  </rv>
  <rv s="17">
    <fb>2.54</fb>
    <v>83</v>
  </rv>
  <rv s="17">
    <fb>98.332700000000003</fb>
    <v>78</v>
  </rv>
  <rv s="17">
    <fb>139.5</fb>
    <v>78</v>
  </rv>
  <rv s="17">
    <fb>6959</fb>
    <v>82</v>
  </rv>
  <rv s="17">
    <fb>84650</fb>
    <v>82</v>
  </rv>
  <rv s="17">
    <fb>48.56</fb>
    <v>85</v>
  </rv>
  <rv s="17">
    <fb>3.4874999999999998</fb>
    <v>86</v>
  </rv>
  <rv s="17">
    <fb>1198</fb>
    <v>79</v>
  </rv>
  <rv s="17">
    <fb>40.119</fb>
    <v>88</v>
  </rv>
  <rv s="17">
    <fb>13488.238799999999</fb>
    <v>82</v>
  </rv>
  <rv s="17">
    <fb>34.14</fb>
    <v>78</v>
  </rv>
  <rv s="17">
    <fb>48.41</fb>
    <v>78</v>
  </rv>
  <rv s="17">
    <fb>90.8</fb>
    <v>88</v>
  </rv>
  <rv s="17">
    <fb>30.05</fb>
    <v>88</v>
  </rv>
  <rv s="17">
    <fb>258</fb>
    <v>89</v>
  </rv>
  <rv s="17">
    <fb>3.113</fb>
    <v>83</v>
  </rv>
  <rv s="17">
    <fb>3.21</fb>
    <v>83</v>
  </rv>
  <rv s="17">
    <fb>76525</fb>
    <v>90</v>
  </rv>
  <rv s="17">
    <fb>166.6</fb>
    <v>84</v>
  </rv>
  <rv s="17">
    <fb>4100</fb>
    <v>90</v>
  </rv>
  <rv s="17">
    <fb>149.32320000000001</fb>
    <v>78</v>
  </rv>
  <rv s="17">
    <fb>4.9619999999999997</fb>
    <v>83</v>
  </rv>
  <rv s="17">
    <fb>241.67</fb>
    <v>78</v>
  </rv>
  <rv s="17">
    <fb>98.81</fb>
    <v>78</v>
  </rv>
  <rv s="17">
    <fb>3064.5</fb>
    <v>82</v>
  </rv>
  <rv s="17">
    <fb>30.93</fb>
    <v>78</v>
  </rv>
  <rv s="17">
    <fb>8.52</fb>
    <v>83</v>
  </rv>
  <rv s="17">
    <fb>256.05</fb>
    <v>84</v>
  </rv>
  <rv s="17">
    <fb>65.63</fb>
    <v>78</v>
  </rv>
  <rv s="17">
    <fb>90.16</fb>
    <v>87</v>
  </rv>
  <rv s="17">
    <fb>7.8677000000000001</fb>
    <v>86</v>
  </rv>
  <rv s="17">
    <fb>17.45</fb>
    <v>78</v>
  </rv>
  <rv s="17">
    <fb>3300</fb>
    <v>91</v>
  </rv>
  <rv s="17">
    <fb>122000</fb>
    <v>91</v>
  </rv>
  <rv s="17">
    <fb>319.12</fb>
    <v>78</v>
  </rv>
  <rv s="17">
    <fb>68.53</fb>
    <v>87</v>
  </rv>
  <rv s="17">
    <fb>45.27</fb>
    <v>78</v>
  </rv>
  <rv s="17">
    <fb>66</fb>
    <v>78</v>
  </rv>
  <rv s="17">
    <fb>545</fb>
    <v>82</v>
  </rv>
  <rv s="17">
    <fb>9876</fb>
    <v>92</v>
  </rv>
  <rv s="17">
    <fb>2.25</fb>
    <v>80</v>
  </rv>
  <rv s="17">
    <fb>28.35</fb>
    <v>84</v>
  </rv>
  <rv s="17">
    <fb>307.39999999999998</fb>
    <v>78</v>
  </rv>
  <rv s="17">
    <fb>150.95769999999999</fb>
    <v>84</v>
  </rv>
  <rv s="17">
    <fb>180.55</fb>
    <v>84</v>
  </rv>
  <rv s="17">
    <fb>22349.4</fb>
    <v>84</v>
  </rv>
  <rv s="17">
    <fb>17.34</fb>
    <v>78</v>
  </rv>
  <rv s="17">
    <fb>11.93</fb>
    <v>87</v>
  </rv>
  <rv s="17">
    <fb>622.10599999999999</fb>
    <v>81</v>
  </rv>
  <rv s="17">
    <fb>102.75</fb>
    <v>78</v>
  </rv>
  <rv s="17">
    <fb>45.5</fb>
    <v>78</v>
  </rv>
  <rv s="17">
    <fb>44950</fb>
    <v>91</v>
  </rv>
  <rv s="17">
    <fb>335000</fb>
    <v>91</v>
  </rv>
  <rv s="17">
    <fb>18550</fb>
    <v>91</v>
  </rv>
  <rv s="17">
    <fb>1.9430000000000001</fb>
    <v>81</v>
  </rv>
  <rv s="17">
    <fb>439.95</fb>
    <v>84</v>
  </rv>
  <rv s="17">
    <fb>38</fb>
    <v>84</v>
  </rv>
  <rv s="17">
    <fb>19.271999999999998</fb>
    <v>81</v>
  </rv>
  <rv s="17">
    <fb>90.43</fb>
    <v>81</v>
  </rv>
  <rv s="17">
    <fb>104.1</fb>
    <v>93</v>
  </rv>
  <rv s="17">
    <fb>95.05</fb>
    <v>82</v>
  </rv>
  <rv s="17">
    <fb>20.285</fb>
    <v>83</v>
  </rv>
  <rv s="17">
    <fb>1747</fb>
    <v>82</v>
  </rv>
  <rv s="17">
    <fb>779.8</fb>
    <v>82</v>
  </rv>
  <rv s="17">
    <fb>19.055</fb>
    <v>78</v>
  </rv>
  <rv s="17">
    <fb>94.7</fb>
    <v>84</v>
  </rv>
  <rv s="17">
    <fb>55.71</fb>
    <v>78</v>
  </rv>
  <rv s="17">
    <fb>0.193</fb>
    <v>81</v>
  </rv>
  <rv s="17">
    <fb>1.1539999999999999</fb>
    <v>81</v>
  </rv>
  <rv s="17">
    <fb>10.7</fb>
    <v>78</v>
  </rv>
  <rv s="17">
    <fb>13.7303</fb>
    <v>78</v>
  </rv>
  <rv s="17">
    <fb>295.45</fb>
    <v>84</v>
  </rv>
  <rv s="17">
    <fb>69.489999999999995</fb>
    <v>78</v>
  </rv>
  <rv s="17">
    <fb>16.91</fb>
    <v>80</v>
  </rv>
  <rv s="17">
    <fb>3.7522000000000002</fb>
    <v>80</v>
  </rv>
  <rv s="17">
    <fb>1184000</fb>
    <v>91</v>
  </rv>
  <rv s="17">
    <fb>93.3</fb>
    <v>94</v>
  </rv>
  <rv s="17">
    <fb>33.08</fb>
    <v>94</v>
  </rv>
  <rv s="17">
    <fb>518.9</fb>
    <v>84</v>
  </rv>
  <rv s="17">
    <fb>41.55</fb>
    <v>95</v>
  </rv>
  <rv s="17">
    <fb>10.83</fb>
    <v>78</v>
  </rv>
  <rv s="17">
    <fb>203.7</fb>
    <v>79</v>
  </rv>
  <rv s="17">
    <fb>24.36</fb>
    <v>80</v>
  </rv>
  <rv s="17">
    <fb>83.408000000000001</fb>
    <v>81</v>
  </rv>
  <rv s="17">
    <fb>74.36</fb>
    <v>78</v>
  </rv>
  <rv s="17">
    <fb>71.41</fb>
    <v>78</v>
  </rv>
  <rv s="17">
    <fb>58.99</fb>
    <v>78</v>
  </rv>
  <rv s="17">
    <fb>73.569999999999993</fb>
    <v>78</v>
  </rv>
  <rv s="17">
    <fb>3004</fb>
    <v>82</v>
  </rv>
  <rv s="17">
    <fb>4.16</fb>
    <v>83</v>
  </rv>
  <rv s="17">
    <fb>573</fb>
    <v>82</v>
  </rv>
  <rv s="17">
    <fb>60.716099999999997</fb>
    <v>84</v>
  </rv>
  <rv s="17">
    <fb>294.91000000000003</fb>
    <v>78</v>
  </rv>
  <rv s="17">
    <fb>60.49</fb>
    <v>78</v>
  </rv>
  <rv s="17">
    <fb>35.72</fb>
    <v>78</v>
  </rv>
  <rv s="17">
    <fb>62.75</fb>
    <v>85</v>
  </rv>
  <rv s="17">
    <fb>24.49</fb>
    <v>85</v>
  </rv>
  <rv s="17">
    <fb>9.1300000000000008</fb>
    <v>78</v>
  </rv>
  <rv s="17">
    <fb>22.7</fb>
    <v>86</v>
  </rv>
  <rv s="17">
    <fb>104.8</fb>
    <v>84</v>
  </rv>
  <rv s="17">
    <fb>81.83</fb>
    <v>87</v>
  </rv>
  <rv s="17">
    <fb>2.0499999999999998</fb>
    <v>83</v>
  </rv>
  <rv s="17">
    <fb>14.56</fb>
    <v>83</v>
  </rv>
  <rv s="17">
    <fb>20.25</fb>
    <v>83</v>
  </rv>
  <rv s="17">
    <fb>79.95</fb>
    <v>83</v>
  </rv>
  <rv s="17">
    <fb>262.95</fb>
    <v>84</v>
  </rv>
  <rv s="17">
    <fb>63.02</fb>
    <v>78</v>
  </rv>
  <rv s="17">
    <fb>3.11</fb>
    <v>78</v>
  </rv>
  <rv s="17">
    <fb>2.31</fb>
    <v>83</v>
  </rv>
  <rv s="17">
    <fb>93.134</fb>
    <v>78</v>
  </rv>
  <rv s="17">
    <fb>84.11</fb>
    <v>78</v>
  </rv>
  <rv s="17">
    <fb>133.29</fb>
    <v>78</v>
  </rv>
  <rv s="17">
    <fb>6977</fb>
    <v>82</v>
  </rv>
  <rv s="17">
    <fb>84000</fb>
    <v>82</v>
  </rv>
  <rv s="17">
    <fb>3.4750000000000001</fb>
    <v>86</v>
  </rv>
  <rv s="17">
    <fb>1320</fb>
    <v>79</v>
  </rv>
  <rv s="17">
    <fb>38.928600000000003</fb>
    <v>88</v>
  </rv>
  <rv s="17">
    <fb>14865.971299999999</fb>
    <v>82</v>
  </rv>
  <rv s="17">
    <fb>30.62</fb>
    <v>78</v>
  </rv>
  <rv s="17">
    <fb>51.65</fb>
    <v>78</v>
  </rv>
  <rv s="17">
    <fb>103</fb>
    <v>88</v>
  </rv>
  <rv s="17">
    <fb>31.3</fb>
    <v>88</v>
  </rv>
  <rv s="17">
    <fb>375</fb>
    <v>89</v>
  </rv>
  <rv s="17">
    <fb>390</fb>
    <v>82</v>
  </rv>
  <rv s="17">
    <fb>3.7892999999999999</fb>
    <v>83</v>
  </rv>
  <rv s="17">
    <fb>3.28</fb>
    <v>83</v>
  </rv>
  <rv s="17">
    <fb>83800</fb>
    <v>90</v>
  </rv>
  <rv s="17">
    <fb>167.15</fb>
    <v>84</v>
  </rv>
  <rv s="17">
    <fb>4730</fb>
    <v>90</v>
  </rv>
  <rv s="17">
    <fb>146.8338</fb>
    <v>78</v>
  </rv>
  <rv s="17">
    <fb>5.14</fb>
    <v>83</v>
  </rv>
  <rv s="17">
    <fb>235.7</fb>
    <v>78</v>
  </rv>
  <rv s="17">
    <fb>91.36</fb>
    <v>78</v>
  </rv>
  <rv s="17">
    <fb>3166</fb>
    <v>82</v>
  </rv>
  <rv s="17">
    <fb>31.19</fb>
    <v>78</v>
  </rv>
  <rv s="17">
    <fb>9.11</fb>
    <v>83</v>
  </rv>
  <rv s="17">
    <fb>263.25</fb>
    <v>84</v>
  </rv>
  <rv s="17">
    <fb>65.959999999999994</fb>
    <v>78</v>
  </rv>
  <rv s="17">
    <fb>96.28</fb>
    <v>87</v>
  </rv>
  <rv s="17">
    <fb>9.7576000000000001</fb>
    <v>86</v>
  </rv>
  <rv s="17">
    <fb>17.71</fb>
    <v>78</v>
  </rv>
  <rv s="17">
    <fb>2705</fb>
    <v>91</v>
  </rv>
  <rv s="17">
    <fb>115500</fb>
    <v>91</v>
  </rv>
  <rv s="17">
    <fb>6.33</fb>
    <v>83</v>
  </rv>
  <rv s="17">
    <fb>321.05</fb>
    <v>78</v>
  </rv>
  <rv s="17">
    <fb>66.989999999999995</fb>
    <v>87</v>
  </rv>
  <rv s="17">
    <fb>45.36</fb>
    <v>78</v>
  </rv>
  <rv s="17">
    <fb>63.1</fb>
    <v>78</v>
  </rv>
  <rv s="17">
    <fb>544</fb>
    <v>82</v>
  </rv>
  <rv s="17">
    <fb>10850</fb>
    <v>92</v>
  </rv>
  <rv s="17">
    <fb>2.5</fb>
    <v>80</v>
  </rv>
  <rv s="17">
    <fb>32.65</fb>
    <v>84</v>
  </rv>
  <rv s="17">
    <fb>306.91000000000003</fb>
    <v>78</v>
  </rv>
  <rv s="17">
    <fb>28.48</fb>
    <v>78</v>
  </rv>
  <rv s="17">
    <fb>147.49940000000001</fb>
    <v>84</v>
  </rv>
  <rv s="17">
    <fb>182.75</fb>
    <v>84</v>
  </rv>
  <rv s="17">
    <fb>25541.55</fb>
    <v>84</v>
  </rv>
  <rv s="17">
    <fb>24.53</fb>
    <v>78</v>
  </rv>
  <rv s="17">
    <fb>12.06</fb>
    <v>87</v>
  </rv>
  <rv s="17">
    <fb>657.71600000000001</fb>
    <v>81</v>
  </rv>
  <rv s="17">
    <fb>105.65</fb>
    <v>78</v>
  </rv>
  <rv s="17">
    <fb>47500</fb>
    <v>91</v>
  </rv>
  <rv s="17">
    <fb>332500</fb>
    <v>91</v>
  </rv>
  <rv s="17">
    <fb>18150</fb>
    <v>91</v>
  </rv>
  <rv s="17">
    <fb>3.0840000000000001</fb>
    <v>81</v>
  </rv>
  <rv s="17">
    <fb>553.85</fb>
    <v>84</v>
  </rv>
  <rv s="17">
    <fb>50.25</fb>
    <v>84</v>
  </rv>
  <rv s="17">
    <fb>17.082000000000001</fb>
    <v>81</v>
  </rv>
  <rv s="17">
    <fb>86.54</fb>
    <v>81</v>
  </rv>
  <rv s="17">
    <fb>34.21</fb>
    <v>78</v>
  </rv>
  <rv s="17">
    <fb>98.9</fb>
    <v>82</v>
  </rv>
  <rv s="17">
    <fb>20.606999999999999</fb>
    <v>83</v>
  </rv>
  <rv s="17">
    <fb>2141</fb>
    <v>82</v>
  </rv>
  <rv s="17">
    <fb>774.9</fb>
    <v>82</v>
  </rv>
  <rv s="17">
    <fb>36.72</fb>
    <v>78</v>
  </rv>
  <rv s="17">
    <fb>19.614999999999998</fb>
    <v>78</v>
  </rv>
  <rv s="17">
    <fb>56.59</fb>
    <v>78</v>
  </rv>
  <rv s="17">
    <fb>0.189</fb>
    <v>81</v>
  </rv>
  <rv s="17">
    <fb>27.68</fb>
    <v>84</v>
  </rv>
  <rv s="17">
    <fb>12.23</fb>
    <v>78</v>
  </rv>
  <rv s="17">
    <fb>13.6631</fb>
    <v>78</v>
  </rv>
  <rv s="17">
    <fb>329.9</fb>
    <v>84</v>
  </rv>
  <rv s="17">
    <fb>66.430000000000007</fb>
    <v>78</v>
  </rv>
  <rv s="17">
    <fb>17.8</fb>
    <v>80</v>
  </rv>
  <rv s="17">
    <fb>4.3468</fb>
    <v>80</v>
  </rv>
  <rv s="17">
    <fb>1074000</fb>
    <v>91</v>
  </rv>
  <rv s="17">
    <fb>99</fb>
    <v>94</v>
  </rv>
  <rv s="17">
    <fb>36.36</fb>
    <v>94</v>
  </rv>
  <rv s="17">
    <fb>550.79999999999995</fb>
    <v>84</v>
  </rv>
  <rv s="17">
    <fb>41</fb>
    <v>95</v>
  </rv>
  <rv s="17">
    <fb>27.5</fb>
    <v>78</v>
  </rv>
  <rv s="17">
    <fb>11.56</fb>
    <v>78</v>
  </rv>
  <rv s="17">
    <fb>194.76</fb>
    <v>79</v>
  </rv>
  <rv s="17">
    <fb>23.44</fb>
    <v>80</v>
  </rv>
  <rv s="17">
    <fb>92.45</fb>
    <v>81</v>
  </rv>
  <rv s="17">
    <fb>72.44</fb>
    <v>78</v>
  </rv>
  <rv s="17">
    <fb>70.34</fb>
    <v>78</v>
  </rv>
  <rv s="17">
    <fb>56.63</fb>
    <v>78</v>
  </rv>
  <rv s="17">
    <fb>68.78</fb>
    <v>78</v>
  </rv>
  <rv s="17">
    <fb>2745</fb>
    <v>82</v>
  </rv>
  <rv s="17">
    <fb>594</fb>
    <v>82</v>
  </rv>
  <rv s="17">
    <fb>56.449399999999997</fb>
    <v>84</v>
  </rv>
  <rv s="17">
    <fb>100.2</fb>
    <v>84</v>
  </rv>
  <rv s="17">
    <fb>354.37</fb>
    <v>78</v>
  </rv>
  <rv s="17">
    <fb>63.44</fb>
    <v>78</v>
  </rv>
  <rv s="17">
    <fb>48.43</fb>
    <v>85</v>
  </rv>
  <rv s="17">
    <fb>23.32</fb>
    <v>85</v>
  </rv>
  <rv s="17">
    <fb>9.5500000000000007</fb>
    <v>78</v>
  </rv>
  <rv s="17">
    <fb>23.69</fb>
    <v>86</v>
  </rv>
  <rv s="17">
    <fb>105.47499999999999</fb>
    <v>84</v>
  </rv>
  <rv s="17">
    <fb>85.35</fb>
    <v>87</v>
  </rv>
  <rv s="17">
    <fb>4.04</fb>
    <v>83</v>
  </rv>
  <rv s="17">
    <fb>2.14</fb>
    <v>83</v>
  </rv>
  <rv s="17">
    <fb>14.44</fb>
    <v>83</v>
  </rv>
  <rv s="17">
    <fb>24.35</fb>
    <v>83</v>
  </rv>
  <rv s="17">
    <fb>5.17</fb>
    <v>83</v>
  </rv>
  <rv s="17">
    <fb>79.849999999999994</fb>
    <v>83</v>
  </rv>
  <rv s="17">
    <fb>299.55</fb>
    <v>84</v>
  </rv>
  <rv s="17">
    <fb>77.45</fb>
    <v>78</v>
  </rv>
  <rv s="17">
    <fb>2.54</fb>
    <v>78</v>
  </rv>
  <rv s="17">
    <fb>2.59</fb>
    <v>83</v>
  </rv>
  <rv s="17">
    <fb>89.883799999999994</fb>
    <v>78</v>
  </rv>
  <rv s="17">
    <fb>78.5</fb>
    <v>78</v>
  </rv>
  <rv s="17">
    <fb>149.79</fb>
    <v>78</v>
  </rv>
  <rv s="17">
    <fb>7511</fb>
    <v>82</v>
  </rv>
  <rv s="17">
    <fb>91450</fb>
    <v>82</v>
  </rv>
  <rv s="17">
    <fb>45.5</fb>
    <v>85</v>
  </rv>
  <rv s="17">
    <fb>3.46</fb>
    <v>86</v>
  </rv>
  <rv s="17">
    <fb>1335.7</fb>
    <v>79</v>
  </rv>
  <rv s="17">
    <fb>41.071399999999997</fb>
    <v>88</v>
  </rv>
  <rv s="17">
    <fb>13092.1178</fb>
    <v>82</v>
  </rv>
  <rv s="17">
    <fb>32.9</fb>
    <v>78</v>
  </rv>
  <rv s="17">
    <fb>60.7</fb>
    <v>78</v>
  </rv>
  <rv s="17">
    <fb>109</fb>
    <v>88</v>
  </rv>
  <rv s="17">
    <fb>32.450000000000003</fb>
    <v>88</v>
  </rv>
  <rv s="17">
    <fb>363.4</fb>
    <v>89</v>
  </rv>
  <rv s="17">
    <fb>403.7</fb>
    <v>82</v>
  </rv>
  <rv s="17">
    <fb>4.8635000000000002</fb>
    <v>83</v>
  </rv>
  <rv s="17">
    <fb>3.23</fb>
    <v>83</v>
  </rv>
  <rv s="17">
    <fb>81050</fb>
    <v>90</v>
  </rv>
  <rv s="17">
    <fb>146.9</fb>
    <v>84</v>
  </rv>
  <rv s="17">
    <fb>4900</fb>
    <v>90</v>
  </rv>
  <rv s="17">
    <fb>152.87530000000001</fb>
    <v>78</v>
  </rv>
  <rv s="17">
    <fb>5.89</fb>
    <v>83</v>
  </rv>
  <rv s="17">
    <fb>237.54</fb>
    <v>78</v>
  </rv>
  <rv s="17">
    <fb>86.28</fb>
    <v>78</v>
  </rv>
  <rv s="17">
    <fb>2898.5</fb>
    <v>82</v>
  </rv>
  <rv s="17">
    <fb>31.44</fb>
    <v>78</v>
  </rv>
  <rv s="17">
    <fb>11.72</fb>
    <v>83</v>
  </rv>
  <rv s="17">
    <fb>271.39999999999998</fb>
    <v>84</v>
  </rv>
  <rv s="17">
    <fb>69.459999999999994</fb>
    <v>78</v>
  </rv>
  <rv s="17">
    <fb>97.12</fb>
    <v>87</v>
  </rv>
  <rv s="17">
    <fb>9.9962999999999997</fb>
    <v>86</v>
  </rv>
  <rv s="17">
    <fb>16.62</fb>
    <v>78</v>
  </rv>
  <rv s="17">
    <fb>2870</fb>
    <v>91</v>
  </rv>
  <rv s="17">
    <fb>6.3</fb>
    <v>83</v>
  </rv>
  <rv s="17">
    <fb>354.85</fb>
    <v>78</v>
  </rv>
  <rv s="17">
    <fb>67.599999999999994</fb>
    <v>87</v>
  </rv>
  <rv s="17">
    <fb>59.8</fb>
    <v>78</v>
  </rv>
  <rv s="17">
    <fb>549.4</fb>
    <v>82</v>
  </rv>
  <rv s="17">
    <fb>11608</fb>
    <v>92</v>
  </rv>
  <rv s="17">
    <fb>2.52</fb>
    <v>80</v>
  </rv>
  <rv s="17">
    <fb>29.45</fb>
    <v>84</v>
  </rv>
  <rv s="17">
    <fb>340.53</fb>
    <v>78</v>
  </rv>
  <rv s="17">
    <fb>26.01</fb>
    <v>78</v>
  </rv>
  <rv s="17">
    <fb>141.87440000000001</fb>
    <v>84</v>
  </rv>
  <rv s="17">
    <fb>203.35</fb>
    <v>84</v>
  </rv>
  <rv s="17">
    <fb>42.6</fb>
    <v>78</v>
  </rv>
  <rv s="17">
    <fb>21459.75</fb>
    <v>84</v>
  </rv>
  <rv s="17">
    <fb>22.64</fb>
    <v>78</v>
  </rv>
  <rv s="17">
    <fb>11.89</fb>
    <v>87</v>
  </rv>
  <rv s="17">
    <fb>659</fb>
    <v>81</v>
  </rv>
  <rv s="17">
    <fb>107.23</fb>
    <v>78</v>
  </rv>
  <rv s="17">
    <fb>50300</fb>
    <v>91</v>
  </rv>
  <rv s="17">
    <fb>380500</fb>
    <v>91</v>
  </rv>
  <rv s="17">
    <fb>24100</fb>
    <v>91</v>
  </rv>
  <rv s="17">
    <fb>2.7080000000000002</fb>
    <v>81</v>
  </rv>
  <rv s="17">
    <fb>496.35</fb>
    <v>84</v>
  </rv>
  <rv s="17">
    <fb>45.75</fb>
    <v>84</v>
  </rv>
  <rv s="17">
    <fb>15.9</fb>
    <v>81</v>
  </rv>
  <rv s="17">
    <fb>90.94</fb>
    <v>81</v>
  </rv>
  <rv s="17">
    <fb>114.5</fb>
    <v>93</v>
  </rv>
  <rv s="17">
    <fb>88.7</fb>
    <v>82</v>
  </rv>
  <rv s="17">
    <fb>21.0669</fb>
    <v>83</v>
  </rv>
  <rv s="17">
    <fb>2108</fb>
    <v>82</v>
  </rv>
  <rv s="17">
    <fb>836.5</fb>
    <v>82</v>
  </rv>
  <rv s="17">
    <fb>20.28</fb>
    <v>78</v>
  </rv>
  <rv s="17">
    <fb>89</fb>
    <v>84</v>
  </rv>
  <rv s="17">
    <fb>58.67</fb>
    <v>78</v>
  </rv>
  <rv s="17">
    <fb>0.187</fb>
    <v>81</v>
  </rv>
  <rv s="17">
    <fb>1.26</fb>
    <v>81</v>
  </rv>
  <rv s="17">
    <fb>38.799999999999997</fb>
    <v>84</v>
  </rv>
  <rv s="17">
    <fb>13.09</fb>
    <v>78</v>
  </rv>
  <rv s="17">
    <fb>13.0038</fb>
    <v>78</v>
  </rv>
  <rv s="17">
    <fb>340.35</fb>
    <v>84</v>
  </rv>
  <rv s="17">
    <fb>17.23</fb>
    <v>80</v>
  </rv>
  <rv s="17">
    <fb>4.8146000000000004</fb>
    <v>80</v>
  </rv>
  <rv s="17">
    <fb>45.64</fb>
    <v>78</v>
  </rv>
  <rv s="17">
    <fb>1060000</fb>
    <v>91</v>
  </rv>
  <rv s="17">
    <fb>94.75</fb>
    <v>94</v>
  </rv>
  <rv s="17">
    <fb>31.12</fb>
    <v>94</v>
  </rv>
  <rv s="17">
    <fb>486.3</fb>
    <v>84</v>
  </rv>
  <rv s="17">
    <fb>38.5</fb>
    <v>95</v>
  </rv>
  <rv s="17">
    <fb>27</fb>
    <v>78</v>
  </rv>
  <rv s="17">
    <fb>10.87</fb>
    <v>78</v>
  </rv>
  <rv s="17">
    <fb>181.71</fb>
    <v>79</v>
  </rv>
  <rv s="17">
    <fb>21.86</fb>
    <v>80</v>
  </rv>
  <rv s="17">
    <fb>98.36</fb>
    <v>81</v>
  </rv>
  <rv s="17">
    <fb>68.150000000000006</fb>
    <v>78</v>
  </rv>
  <rv s="17">
    <fb>62.95</fb>
    <v>78</v>
  </rv>
  <rv s="17">
    <fb>54.3</fb>
    <v>78</v>
  </rv>
  <rv s="17">
    <fb>65.58</fb>
    <v>78</v>
  </rv>
  <rv s="17">
    <fb>2999</fb>
    <v>82</v>
  </rv>
  <rv s="17">
    <fb>579.4</fb>
    <v>82</v>
  </rv>
  <rv s="17">
    <fb>51.4495</fb>
    <v>84</v>
  </rv>
  <rv s="17">
    <fb>362.21</fb>
    <v>78</v>
  </rv>
  <rv s="17">
    <fb>31.46</fb>
    <v>78</v>
  </rv>
  <rv s="17">
    <fb>45.15</fb>
    <v>85</v>
  </rv>
  <rv s="17">
    <fb>23.7</fb>
    <v>85</v>
  </rv>
  <rv s="17">
    <fb>7.3</fb>
    <v>78</v>
  </rv>
  <rv s="17">
    <fb>27.9</fb>
    <v>86</v>
  </rv>
  <rv s="17">
    <fb>102.345</fb>
    <v>84</v>
  </rv>
  <rv s="17">
    <fb>83.5</fb>
    <v>87</v>
  </rv>
  <rv s="17">
    <fb>1.97</fb>
    <v>83</v>
  </rv>
  <rv s="17">
    <fb>13.62</fb>
    <v>83</v>
  </rv>
  <rv s="17">
    <fb>22.25</fb>
    <v>83</v>
  </rv>
  <rv s="17">
    <fb>79.099999999999994</fb>
    <v>83</v>
  </rv>
  <rv s="17">
    <fb>309.14999999999998</fb>
    <v>84</v>
  </rv>
  <rv s="17">
    <fb>2.52</fb>
    <v>78</v>
  </rv>
  <rv s="17">
    <fb>85.748699999999999</fb>
    <v>78</v>
  </rv>
  <rv s="17">
    <fb>75.34</fb>
    <v>78</v>
  </rv>
  <rv s="17">
    <fb>144.01</fb>
    <v>78</v>
  </rv>
  <rv s="17">
    <fb>7161</fb>
    <v>82</v>
  </rv>
  <rv s="17">
    <fb>90000</fb>
    <v>82</v>
  </rv>
  <rv s="17">
    <fb>41.41</fb>
    <v>85</v>
  </rv>
  <rv s="17">
    <fb>3.38</fb>
    <v>86</v>
  </rv>
  <rv s="17">
    <fb>1341.3</fb>
    <v>79</v>
  </rv>
  <rv s="17">
    <fb>36.785699999999999</fb>
    <v>88</v>
  </rv>
  <rv s="17">
    <fb>13242</fb>
    <v>82</v>
  </rv>
  <rv s="17">
    <fb>32.33</fb>
    <v>78</v>
  </rv>
  <rv s="17">
    <fb>56.9</fb>
    <v>78</v>
  </rv>
  <rv s="17">
    <fb>108.5</fb>
    <v>88</v>
  </rv>
  <rv s="17">
    <fb>31.9</fb>
    <v>88</v>
  </rv>
  <rv s="17">
    <fb>353.52</fb>
    <v>89</v>
  </rv>
  <rv s="17">
    <fb>386.35</fb>
    <v>82</v>
  </rv>
  <rv s="17">
    <fb>5.2911000000000001</fb>
    <v>83</v>
  </rv>
  <rv s="17">
    <fb>79750</fb>
    <v>90</v>
  </rv>
  <rv s="17">
    <fb>140.69999999999999</fb>
    <v>84</v>
  </rv>
  <rv s="17">
    <fb>4820</fb>
    <v>90</v>
  </rv>
  <rv s="17">
    <fb>144.67959999999999</fb>
    <v>78</v>
  </rv>
  <rv s="17">
    <fb>262.01</fb>
    <v>78</v>
  </rv>
  <rv s="17">
    <fb>81.05</fb>
    <v>78</v>
  </rv>
  <rv s="17">
    <fb>2619</fb>
    <v>82</v>
  </rv>
  <rv s="17">
    <fb>27.07</fb>
    <v>78</v>
  </rv>
  <rv s="17">
    <fb>10.94</fb>
    <v>83</v>
  </rv>
  <rv s="17">
    <fb>265.05</fb>
    <v>84</v>
  </rv>
  <rv s="17">
    <fb>61.06</fb>
    <v>78</v>
  </rv>
  <rv s="17">
    <fb>92.2</fb>
    <v>87</v>
  </rv>
  <rv s="17">
    <fb>9.8569999999999993</fb>
    <v>86</v>
  </rv>
  <rv s="17">
    <fb>2520</fb>
    <v>91</v>
  </rv>
  <rv s="17">
    <fb>99800</fb>
    <v>91</v>
  </rv>
  <rv s="17">
    <fb>7.2</fb>
    <v>83</v>
  </rv>
  <rv s="17">
    <fb>352.44</fb>
    <v>78</v>
  </rv>
  <rv s="17">
    <fb>52.6</fb>
    <v>87</v>
  </rv>
  <rv s="17">
    <fb>52.5</fb>
    <v>78</v>
  </rv>
  <rv s="17">
    <fb>496.8</fb>
    <v>82</v>
  </rv>
  <rv s="17">
    <fb>11159</fb>
    <v>92</v>
  </rv>
  <rv s="17">
    <fb>2.2400000000000002</fb>
    <v>80</v>
  </rv>
  <rv s="17">
    <fb>27.3</fb>
    <v>84</v>
  </rv>
  <rv s="17">
    <fb>350.04</fb>
    <v>78</v>
  </rv>
  <rv s="17">
    <fb>136.0411</fb>
    <v>84</v>
  </rv>
  <rv s="17">
    <fb>188.5</fb>
    <v>84</v>
  </rv>
  <rv s="17">
    <fb>39.799999999999997</fb>
    <v>78</v>
  </rv>
  <rv s="17">
    <fb>21887.7</fb>
    <v>84</v>
  </rv>
  <rv s="17">
    <fb>23.61</fb>
    <v>78</v>
  </rv>
  <rv s="17">
    <fb>10.14</fb>
    <v>87</v>
  </rv>
  <rv s="17">
    <fb>661</fb>
    <v>81</v>
  </rv>
  <rv s="17">
    <fb>103.55</fb>
    <v>78</v>
  </rv>
  <rv s="17">
    <fb>35.200000000000003</fb>
    <v>78</v>
  </rv>
  <rv s="17">
    <fb>43050</fb>
    <v>91</v>
  </rv>
  <rv s="17">
    <fb>361500</fb>
    <v>91</v>
  </rv>
  <rv s="17">
    <fb>20200</fb>
    <v>91</v>
  </rv>
  <rv s="17">
    <fb>455.6</fb>
    <v>84</v>
  </rv>
  <rv s="17">
    <fb>44.7</fb>
    <v>84</v>
  </rv>
  <rv s="17">
    <fb>16.399999999999999</fb>
    <v>81</v>
  </rv>
  <rv s="17">
    <fb>90.9</fb>
    <v>81</v>
  </rv>
  <rv s="17">
    <fb>34.47</fb>
    <v>78</v>
  </rv>
  <rv s="17">
    <fb>121.7</fb>
    <v>93</v>
  </rv>
  <rv s="17">
    <fb>91</fb>
    <v>82</v>
  </rv>
  <rv s="17">
    <fb>20.193000000000001</fb>
    <v>83</v>
  </rv>
  <rv s="17">
    <fb>2460</fb>
    <v>82</v>
  </rv>
  <rv s="17">
    <fb>648.79999999999995</fb>
    <v>82</v>
  </rv>
  <rv s="17">
    <fb>32.92</fb>
    <v>78</v>
  </rv>
  <rv s="17">
    <fb>21.265000000000001</fb>
    <v>78</v>
  </rv>
  <rv s="17">
    <fb>84.5</fb>
    <v>84</v>
  </rv>
  <rv s="17">
    <fb>59.85</fb>
    <v>78</v>
  </rv>
  <rv s="17">
    <fb>0.19600000000000001</fb>
    <v>81</v>
  </rv>
  <rv s="17">
    <fb>1.36</fb>
    <v>81</v>
  </rv>
  <rv s="17">
    <fb>42.08</fb>
    <v>84</v>
  </rv>
  <rv s="17">
    <fb>13.73</fb>
    <v>78</v>
  </rv>
  <rv s="17">
    <fb>12.234500000000001</fb>
    <v>78</v>
  </rv>
  <rv s="17">
    <fb>329.75</fb>
    <v>84</v>
  </rv>
  <rv s="17">
    <fb>17.850000000000001</fb>
    <v>80</v>
  </rv>
  <rv s="17">
    <fb>4.2590000000000003</fb>
    <v>80</v>
  </rv>
  <rv s="17">
    <fb>43.28</fb>
    <v>78</v>
  </rv>
  <rv s="17">
    <fb>1009000</fb>
    <v>91</v>
  </rv>
  <rv s="17">
    <fb>114.1</fb>
    <v>94</v>
  </rv>
  <rv s="17">
    <fb>32.24</fb>
    <v>94</v>
  </rv>
  <rv s="17">
    <fb>525.65</fb>
    <v>84</v>
  </rv>
  <rv s="17">
    <fb>38.700000000000003</fb>
    <v>95</v>
  </rv>
  <rv s="17">
    <fb>27.97</fb>
    <v>78</v>
  </rv>
  <rv s="17">
    <fb>11.37</fb>
    <v>78</v>
  </rv>
  <rv s="17">
    <fb>171.13</fb>
    <v>79</v>
  </rv>
  <rv s="17">
    <fb>21.68</fb>
    <v>80</v>
  </rv>
  <rv s="17">
    <fb>93.68</fb>
    <v>81</v>
  </rv>
  <rv s="17">
    <fb>72.25</fb>
    <v>78</v>
  </rv>
  <rv s="17">
    <fb>62.32</fb>
    <v>78</v>
  </rv>
  <rv s="17">
    <fb>68.59</fb>
    <v>78</v>
  </rv>
  <rv s="17">
    <fb>3375</fb>
    <v>82</v>
  </rv>
  <rv s="17">
    <fb>5.53</fb>
    <v>83</v>
  </rv>
  <rv s="17">
    <fb>581.4</fb>
    <v>82</v>
  </rv>
  <rv s="17">
    <fb>47.149500000000003</fb>
    <v>84</v>
  </rv>
  <rv s="17">
    <fb>81.349999999999994</fb>
    <v>84</v>
  </rv>
  <rv s="17">
    <fb>327.88</fb>
    <v>78</v>
  </rv>
  <rv s="17">
    <fb>63.53</fb>
    <v>78</v>
  </rv>
  <rv s="17">
    <fb>31.47</fb>
    <v>78</v>
  </rv>
  <rv s="17">
    <fb>36.61</fb>
    <v>85</v>
  </rv>
  <rv s="17">
    <fb>24.24</fb>
    <v>85</v>
  </rv>
  <rv s="17">
    <fb>8.5399999999999991</fb>
    <v>78</v>
  </rv>
  <rv s="17">
    <fb>24.1</fb>
    <v>86</v>
  </rv>
  <rv s="17">
    <fb>96.62</fb>
    <v>84</v>
  </rv>
  <rv s="17">
    <fb>85</fb>
    <v>87</v>
  </rv>
  <rv s="17">
    <fb>14.32</fb>
    <v>83</v>
  </rv>
  <rv s="17">
    <fb>5.79</fb>
    <v>83</v>
  </rv>
  <rv s="17">
    <fb>79.900000000000006</fb>
    <v>83</v>
  </rv>
  <rv s="17">
    <fb>283.3</fb>
    <v>84</v>
  </rv>
  <rv s="17">
    <fb>2.35</fb>
    <v>83</v>
  </rv>
  <rv s="17">
    <fb>88.828699999999998</fb>
    <v>78</v>
  </rv>
  <rv s="17">
    <fb>77.47</fb>
    <v>78</v>
  </rv>
  <rv s="17">
    <fb>121.57</fb>
    <v>78</v>
  </rv>
  <rv s="17">
    <fb>7314</fb>
    <v>82</v>
  </rv>
  <rv s="17">
    <fb>88000</fb>
    <v>82</v>
  </rv>
  <rv s="17">
    <fb>40.76</fb>
    <v>85</v>
  </rv>
  <rv s="17">
    <fb>3.3</fb>
    <v>86</v>
  </rv>
  <rv s="17">
    <fb>1325.6</fb>
    <v>79</v>
  </rv>
  <rv s="17">
    <fb>36.071399999999997</fb>
    <v>88</v>
  </rv>
  <rv s="17">
    <fb>10899</fb>
    <v>82</v>
  </rv>
  <rv s="17">
    <fb>34.01</fb>
    <v>78</v>
  </rv>
  <rv s="17">
    <fb>57.22</fb>
    <v>78</v>
  </rv>
  <rv s="17">
    <fb>32.1</fb>
    <v>88</v>
  </rv>
  <rv s="17">
    <fb>306</fb>
    <v>89</v>
  </rv>
  <rv s="17">
    <fb>353.8</fb>
    <v>82</v>
  </rv>
  <rv s="17">
    <fb>4.9927999999999999</fb>
    <v>83</v>
  </rv>
  <rv s="17">
    <fb>3.09</fb>
    <v>83</v>
  </rv>
  <rv s="17">
    <fb>72475</fb>
    <v>90</v>
  </rv>
  <rv s="17">
    <fb>123.05</fb>
    <v>84</v>
  </rv>
  <rv s="17">
    <fb>138.3604</fb>
    <v>78</v>
  </rv>
  <rv s="17">
    <fb>257.76</fb>
    <v>78</v>
  </rv>
  <rv s="17">
    <fb>88.27</fb>
    <v>78</v>
  </rv>
  <rv s="17">
    <fb>2426</fb>
    <v>82</v>
  </rv>
  <rv s="17">
    <fb>26.5</fb>
    <v>78</v>
  </rv>
  <rv s="17">
    <fb>9.6</fb>
    <v>83</v>
  </rv>
  <rv s="17">
    <fb>255.5</fb>
    <v>84</v>
  </rv>
  <rv s="17">
    <fb>59.15</fb>
    <v>78</v>
  </rv>
  <rv s="17">
    <fb>81.08</fb>
    <v>87</v>
  </rv>
  <rv s="17">
    <fb>9.3000000000000007</fb>
    <v>86</v>
  </rv>
  <rv s="17">
    <fb>15.39</fb>
    <v>78</v>
  </rv>
  <rv s="17">
    <fb>100000</fb>
    <v>91</v>
  </rv>
  <rv s="17">
    <fb>8.0399999999999991</fb>
    <v>83</v>
  </rv>
  <rv s="17">
    <fb>337.93</fb>
    <v>78</v>
  </rv>
  <rv s="17">
    <fb>46.7</fb>
    <v>87</v>
  </rv>
  <rv s="17">
    <fb>39.15</fb>
    <v>78</v>
  </rv>
  <rv s="17">
    <fb>488.2</fb>
    <v>82</v>
  </rv>
  <rv s="17">
    <fb>10760</fb>
    <v>92</v>
  </rv>
  <rv s="17">
    <fb>2.1</fb>
    <v>80</v>
  </rv>
  <rv s="17">
    <fb>27.7</fb>
    <v>84</v>
  </rv>
  <rv s="17">
    <fb>349.12</fb>
    <v>78</v>
  </rv>
  <rv s="17">
    <fb>30.53</fb>
    <v>78</v>
  </rv>
  <rv s="17">
    <fb>141.4161</fb>
    <v>84</v>
  </rv>
  <rv s="17">
    <fb>177.8</fb>
    <v>84</v>
  </rv>
  <rv s="17">
    <fb>22684.55</fb>
    <v>84</v>
  </rv>
  <rv s="17">
    <fb>9.91</fb>
    <v>87</v>
  </rv>
  <rv s="17">
    <fb>666</fb>
    <v>81</v>
  </rv>
  <rv s="17">
    <fb>99.4</fb>
    <v>78</v>
  </rv>
  <rv s="17">
    <fb>39250</fb>
    <v>91</v>
  </rv>
  <rv s="17">
    <fb>2.66</fb>
    <v>81</v>
  </rv>
  <rv s="17">
    <fb>427.5</fb>
    <v>84</v>
  </rv>
  <rv s="17">
    <fb>36.1</fb>
    <v>84</v>
  </rv>
  <rv s="17">
    <fb>19.899999999999999</fb>
    <v>81</v>
  </rv>
  <rv s="17">
    <fb>85.98</fb>
    <v>81</v>
  </rv>
  <rv s="17">
    <fb>112.6</fb>
    <v>93</v>
  </rv>
  <rv s="17">
    <fb>88.2</fb>
    <v>82</v>
  </rv>
  <rv s="17">
    <fb>18.813099999999999</fb>
    <v>83</v>
  </rv>
  <rv s="17">
    <fb>2445</fb>
    <v>82</v>
  </rv>
  <rv s="17">
    <fb>577.5</fb>
    <v>82</v>
  </rv>
  <rv s="17">
    <fb>34.54</fb>
    <v>78</v>
  </rv>
  <rv s="17">
    <fb>22.036000000000001</fb>
    <v>78</v>
  </rv>
  <rv s="17">
    <fb>79</fb>
    <v>84</v>
  </rv>
  <rv s="17">
    <fb>58.97</fb>
    <v>78</v>
  </rv>
  <rv s="17">
    <fb>0.17399999999999999</fb>
    <v>81</v>
  </rv>
  <rv s="17">
    <fb>1.32</fb>
    <v>81</v>
  </rv>
  <rv s="17">
    <fb>12.72</fb>
    <v>78</v>
  </rv>
  <rv s="17">
    <fb>12.4482</fb>
    <v>78</v>
  </rv>
  <rv s="17">
    <fb>277.85000000000002</fb>
    <v>84</v>
  </rv>
  <rv s="17">
    <fb>62.7</fb>
    <v>78</v>
  </rv>
  <rv s="17">
    <fb>18.61</fb>
    <v>80</v>
  </rv>
  <rv s="17">
    <fb>4.3369999999999997</fb>
    <v>80</v>
  </rv>
  <rv s="17">
    <fb>917000</fb>
    <v>91</v>
  </rv>
  <rv s="17">
    <fb>106.96</fb>
    <v>94</v>
  </rv>
  <rv s="17">
    <fb>30.15</fb>
    <v>94</v>
  </rv>
  <rv s="17">
    <fb>482</fb>
    <v>84</v>
  </rv>
  <rv s="17">
    <fb>38</fb>
    <v>95</v>
  </rv>
  <rv s="17">
    <fb>12.24</fb>
    <v>78</v>
  </rv>
  <rv s="17">
    <fb>171.41</fb>
    <v>79</v>
  </rv>
  <rv s="17">
    <fb>21.73</fb>
    <v>80</v>
  </rv>
  <rv s="17">
    <fb>96.8</fb>
    <v>81</v>
  </rv>
  <rv s="17">
    <fb>76.41</fb>
    <v>78</v>
  </rv>
  <rv s="17">
    <fb>56.11</fb>
    <v>78</v>
  </rv>
  <rv s="17">
    <fb>58.62</fb>
    <v>78</v>
  </rv>
  <rv s="17">
    <fb>69.98</fb>
    <v>78</v>
  </rv>
  <rv s="17">
    <fb>3545</fb>
    <v>82</v>
  </rv>
  <rv s="17">
    <fb>4.99</fb>
    <v>83</v>
  </rv>
  <rv s="17">
    <fb>611</fb>
    <v>82</v>
  </rv>
  <rv s="17">
    <fb>43.732900000000001</fb>
    <v>84</v>
  </rv>
  <rv s="17">
    <fb>87.8</fb>
    <v>84</v>
  </rv>
  <rv s="17">
    <fb>333.56</fb>
    <v>78</v>
  </rv>
  <rv s="17">
    <fb>67.8</fb>
    <v>78</v>
  </rv>
  <rv s="17">
    <fb>36.08</fb>
    <v>78</v>
  </rv>
  <rv s="17">
    <fb>64.42</fb>
    <v>85</v>
  </rv>
  <rv s="17">
    <fb>24.38</fb>
    <v>85</v>
  </rv>
  <rv s="17">
    <fb>22.8</fb>
    <v>86</v>
  </rv>
  <rv s="17">
    <fb>106.02500000000001</fb>
    <v>84</v>
  </rv>
  <rv s="17">
    <fb>89.5</fb>
    <v>87</v>
  </rv>
  <rv s="17">
    <fb>2.11</fb>
    <v>83</v>
  </rv>
  <rv s="17">
    <fb>15.12</fb>
    <v>83</v>
  </rv>
  <rv s="17">
    <fb>6.79</fb>
    <v>83</v>
  </rv>
  <rv s="17">
    <fb>81.5</fb>
    <v>83</v>
  </rv>
  <rv s="17">
    <fb>285</fb>
    <v>84</v>
  </rv>
  <rv s="17">
    <fb>89.679599999999994</fb>
    <v>78</v>
  </rv>
  <rv s="17">
    <fb>80.16</fb>
    <v>78</v>
  </rv>
  <rv s="17">
    <fb>115.62</fb>
    <v>78</v>
  </rv>
  <rv s="17">
    <fb>7381</fb>
    <v>82</v>
  </rv>
  <rv s="17">
    <fb>90280</fb>
    <v>82</v>
  </rv>
  <rv s="17">
    <fb>39.99</fb>
    <v>85</v>
  </rv>
  <rv s="17">
    <fb>3.3250000000000002</fb>
    <v>86</v>
  </rv>
  <rv s="17">
    <fb>1320.8</fb>
    <v>79</v>
  </rv>
  <rv s="17">
    <fb>35.952399999999997</fb>
    <v>88</v>
  </rv>
  <rv s="17">
    <fb>11130</fb>
    <v>82</v>
  </rv>
  <rv s="17">
    <fb>58.95</fb>
    <v>78</v>
  </rv>
  <rv s="17">
    <fb>109.5</fb>
    <v>88</v>
  </rv>
  <rv s="17">
    <fb>33.6</fb>
    <v>88</v>
  </rv>
  <rv s="17">
    <fb>285.25</fb>
    <v>89</v>
  </rv>
  <rv s="17">
    <fb>350.7</fb>
    <v>82</v>
  </rv>
  <rv s="17">
    <fb>5.8579999999999997</fb>
    <v>83</v>
  </rv>
  <rv s="17">
    <fb>2.9</fb>
    <v>83</v>
  </rv>
  <rv s="17">
    <fb>69325</fb>
    <v>90</v>
  </rv>
  <rv s="17">
    <fb>135.6</fb>
    <v>84</v>
  </rv>
  <rv s="17">
    <fb>3540</fb>
    <v>90</v>
  </rv>
  <rv s="17">
    <fb>138.5232</fb>
    <v>78</v>
  </rv>
  <rv s="17">
    <fb>5.04</fb>
    <v>83</v>
  </rv>
  <rv s="17">
    <fb>243.21</fb>
    <v>78</v>
  </rv>
  <rv s="17">
    <fb>93</fb>
    <v>78</v>
  </rv>
  <rv s="17">
    <fb>2604.5</fb>
    <v>82</v>
  </rv>
  <rv s="17">
    <fb>31.13</fb>
    <v>78</v>
  </rv>
  <rv s="17">
    <fb>9.16</fb>
    <v>83</v>
  </rv>
  <rv s="17">
    <fb>281.45</fb>
    <v>84</v>
  </rv>
  <rv s="17">
    <fb>58.09</fb>
    <v>78</v>
  </rv>
  <rv s="17">
    <fb>82.82</fb>
    <v>87</v>
  </rv>
  <rv s="17">
    <fb>8.7032000000000007</fb>
    <v>86</v>
  </rv>
  <rv s="17">
    <fb>17.39</fb>
    <v>78</v>
  </rv>
  <rv s="17">
    <fb>97800</fb>
    <v>91</v>
  </rv>
  <rv s="17">
    <fb>8.89</fb>
    <v>83</v>
  </rv>
  <rv s="17">
    <fb>320.83999999999997</fb>
    <v>78</v>
  </rv>
  <rv s="17">
    <fb>54.9</fb>
    <v>87</v>
  </rv>
  <rv s="17">
    <fb>39.03</fb>
    <v>78</v>
  </rv>
  <rv s="17">
    <fb>58.05</fb>
    <v>78</v>
  </rv>
  <rv s="17">
    <fb>462.4</fb>
    <v>82</v>
  </rv>
  <rv s="17">
    <fb>10814</fb>
    <v>92</v>
  </rv>
  <rv s="17">
    <fb>2.16</fb>
    <v>80</v>
  </rv>
  <rv s="17">
    <fb>28.45</fb>
    <v>84</v>
  </rv>
  <rv s="17">
    <fb>322.04000000000002</fb>
    <v>78</v>
  </rv>
  <rv s="17">
    <fb>143.45779999999999</fb>
    <v>84</v>
  </rv>
  <rv s="17">
    <fb>180.5</fb>
    <v>84</v>
  </rv>
  <rv s="17">
    <fb>43.85</fb>
    <v>78</v>
  </rv>
  <rv s="17">
    <fb>24199.25</fb>
    <v>84</v>
  </rv>
  <rv s="17">
    <fb>20.99</fb>
    <v>78</v>
  </rv>
  <rv s="17">
    <fb>10.47</fb>
    <v>87</v>
  </rv>
  <rv s="17">
    <fb>622</fb>
    <v>81</v>
  </rv>
  <rv s="17">
    <fb>82</fb>
    <v>78</v>
  </rv>
  <rv s="17">
    <fb>39.65</fb>
    <v>78</v>
  </rv>
  <rv s="17">
    <fb>38150</fb>
    <v>91</v>
  </rv>
  <rv s="17">
    <fb>372500</fb>
    <v>91</v>
  </rv>
  <rv s="17">
    <fb>22550</fb>
    <v>91</v>
  </rv>
  <rv s="17">
    <fb>2.0219999999999998</fb>
    <v>81</v>
  </rv>
  <rv s="17">
    <fb>451.2</fb>
    <v>84</v>
  </rv>
  <rv s="17">
    <fb>37</fb>
    <v>84</v>
  </rv>
  <rv s="17">
    <fb>19.7</fb>
    <v>81</v>
  </rv>
  <rv s="17">
    <fb>97.46</fb>
    <v>81</v>
  </rv>
  <rv s="17">
    <fb>128.30000000000001</fb>
    <v>93</v>
  </rv>
  <rv s="17">
    <fb>96.25</fb>
    <v>82</v>
  </rv>
  <rv s="17">
    <fb>19.042999999999999</fb>
    <v>83</v>
  </rv>
  <rv s="17">
    <fb>2269</fb>
    <v>82</v>
  </rv>
  <rv s="17">
    <fb>611.1</fb>
    <v>82</v>
  </rv>
  <rv s="17">
    <fb>38.229999999999997</fb>
    <v>78</v>
  </rv>
  <rv s="17">
    <fb>22.5</fb>
    <v>78</v>
  </rv>
  <rv s="17">
    <fb>88.3</fb>
    <v>84</v>
  </rv>
  <rv s="17">
    <fb>62.14</fb>
    <v>78</v>
  </rv>
  <rv s="17">
    <fb>0.17899999999999999</fb>
    <v>81</v>
  </rv>
  <rv s="17">
    <fb>1.31</fb>
    <v>81</v>
  </rv>
  <rv s="17">
    <fb>22.4</fb>
    <v>84</v>
  </rv>
  <rv s="17">
    <fb>11.9048</fb>
    <v>78</v>
  </rv>
  <rv s="17">
    <fb>298.39999999999998</fb>
    <v>84</v>
  </rv>
  <rv s="17">
    <fb>64.28</fb>
    <v>78</v>
  </rv>
  <rv s="17">
    <fb>19.41</fb>
    <v>80</v>
  </rv>
  <rv s="17">
    <fb>4.5026999999999999</fb>
    <v>80</v>
  </rv>
  <rv s="17">
    <fb>844000</fb>
    <v>91</v>
  </rv>
  <rv s="17">
    <fb>99.61</fb>
    <v>94</v>
  </rv>
  <rv s="17">
    <fb>31.31</fb>
    <v>94</v>
  </rv>
  <rv s="17">
    <fb>497.05</fb>
    <v>84</v>
  </rv>
  <rv s="17">
    <fb>39.299999999999997</fb>
    <v>95</v>
  </rv>
  <rv s="17">
    <fb>28.94</fb>
    <v>78</v>
  </rv>
  <rv s="17">
    <fb>164.83</fb>
    <v>79</v>
  </rv>
  <rv s="17">
    <fb>22.1</fb>
    <v>80</v>
  </rv>
  <rv s="17">
    <fb>97.28</fb>
    <v>81</v>
  </rv>
  <rv s="17">
    <fb>76.819999999999993</fb>
    <v>78</v>
  </rv>
  <rv s="17">
    <fb>55.74</fb>
    <v>78</v>
  </rv>
  <rv s="17">
    <fb>59.19</fb>
    <v>78</v>
  </rv>
  <rv s="17">
    <fb>67.95</fb>
    <v>78</v>
  </rv>
  <rv s="17">
    <fb>3969</fb>
    <v>82</v>
  </rv>
  <rv s="17">
    <fb>639.4</fb>
    <v>82</v>
  </rv>
  <rv s="17">
    <fb>38.133000000000003</fb>
    <v>84</v>
  </rv>
  <rv s="17">
    <fb>83.65</fb>
    <v>84</v>
  </rv>
  <rv s="17">
    <fb>352.16</fb>
    <v>78</v>
  </rv>
  <rv s="17">
    <fb>66.739999999999995</fb>
    <v>78</v>
  </rv>
  <rv s="17">
    <fb>34.56</fb>
    <v>78</v>
  </rv>
  <rv s="17">
    <fb>62.38</fb>
    <v>85</v>
  </rv>
  <rv s="17">
    <fb>25.01</fb>
    <v>85</v>
  </rv>
  <rv s="17">
    <fb>10.54</fb>
    <v>78</v>
  </rv>
  <rv s="17">
    <fb>16.75</fb>
    <v>86</v>
  </rv>
  <rv s="17">
    <fb>101.93</fb>
    <v>84</v>
  </rv>
  <rv s="17">
    <fb>92</fb>
    <v>87</v>
  </rv>
  <rv s="17">
    <fb>2.1800000000000002</fb>
    <v>83</v>
  </rv>
  <rv s="17">
    <fb>16.059999999999999</fb>
    <v>83</v>
  </rv>
  <rv s="17">
    <fb>82.4</fb>
    <v>83</v>
  </rv>
  <rv s="17">
    <fb>296.25</fb>
    <v>84</v>
  </rv>
  <rv s="17">
    <fb>2.5299999999999998</fb>
    <v>83</v>
  </rv>
  <rv s="17">
    <fb>87.152600000000007</fb>
    <v>78</v>
  </rv>
  <rv s="17">
    <fb>77.16</fb>
    <v>78</v>
  </rv>
  <rv s="17">
    <fb>118.05</fb>
    <v>78</v>
  </rv>
  <rv s="17">
    <fb>7186</fb>
    <v>82</v>
  </rv>
  <rv s="17">
    <fb>93000</fb>
    <v>82</v>
  </rv>
  <rv s="17">
    <fb>40.5</fb>
    <v>85</v>
  </rv>
  <rv s="17">
    <fb>3.2524999999999999</fb>
    <v>86</v>
  </rv>
  <rv s="17">
    <fb>1267.8</fb>
    <v>79</v>
  </rv>
  <rv s="17">
    <fb>35.357100000000003</fb>
    <v>88</v>
  </rv>
  <rv s="17">
    <fb>12535</fb>
    <v>82</v>
  </rv>
  <rv s="17">
    <fb>34.42</fb>
    <v>78</v>
  </rv>
  <rv s="17">
    <fb>48.74</fb>
    <v>78</v>
  </rv>
  <rv s="17">
    <fb>115</fb>
    <v>88</v>
  </rv>
  <rv s="17">
    <fb>33.35</fb>
    <v>88</v>
  </rv>
  <rv s="17">
    <fb>338.02</fb>
    <v>89</v>
  </rv>
  <rv s="17">
    <fb>372.05</fb>
    <v>82</v>
  </rv>
  <rv s="17">
    <fb>6.1464999999999996</fb>
    <v>83</v>
  </rv>
  <rv s="17">
    <fb>2.99</fb>
    <v>83</v>
  </rv>
  <rv s="17">
    <fb>68500</fb>
    <v>90</v>
  </rv>
  <rv s="17">
    <fb>116.15</fb>
    <v>84</v>
  </rv>
  <rv s="17">
    <fb>3790</fb>
    <v>90</v>
  </rv>
  <rv s="17">
    <fb>141.61580000000001</fb>
    <v>78</v>
  </rv>
  <rv s="17">
    <fb>5.18</fb>
    <v>83</v>
  </rv>
  <rv s="17">
    <fb>221.07</fb>
    <v>78</v>
  </rv>
  <rv s="17">
    <fb>92.36</fb>
    <v>78</v>
  </rv>
  <rv s="17">
    <fb>2710</fb>
    <v>82</v>
  </rv>
  <rv s="17">
    <fb>32.67</fb>
    <v>78</v>
  </rv>
  <rv s="17">
    <fb>9.52</fb>
    <v>83</v>
  </rv>
  <rv s="17">
    <fb>271.64999999999998</fb>
    <v>84</v>
  </rv>
  <rv s="17">
    <fb>64.8</fb>
    <v>78</v>
  </rv>
  <rv s="17">
    <fb>83.42</fb>
    <v>87</v>
  </rv>
  <rv s="17">
    <fb>8.93</fb>
    <v>86</v>
  </rv>
  <rv s="17">
    <fb>15.2</fb>
    <v>78</v>
  </rv>
  <rv s="17">
    <fb>2355</fb>
    <v>91</v>
  </rv>
  <rv s="17">
    <fb>96000</fb>
    <v>91</v>
  </rv>
  <rv s="17">
    <fb>9.42</fb>
    <v>83</v>
  </rv>
  <rv s="17">
    <fb>314.54000000000002</fb>
    <v>78</v>
  </rv>
  <rv s="17">
    <fb>54</fb>
    <v>87</v>
  </rv>
  <rv s="17">
    <fb>43.81</fb>
    <v>78</v>
  </rv>
  <rv s="17">
    <fb>59.65</fb>
    <v>78</v>
  </rv>
  <rv s="17">
    <fb>460</fb>
    <v>82</v>
  </rv>
  <rv s="17">
    <fb>11111</fb>
    <v>92</v>
  </rv>
  <rv s="17">
    <fb>2.4700000000000002</fb>
    <v>80</v>
  </rv>
  <rv s="17">
    <fb>26.5</fb>
    <v>84</v>
  </rv>
  <rv s="17">
    <fb>327.25</fb>
    <v>78</v>
  </rv>
  <rv s="17">
    <fb>34.229999999999997</fb>
    <v>78</v>
  </rv>
  <rv s="17">
    <fb>139.62440000000001</fb>
    <v>84</v>
  </rv>
  <rv s="17">
    <fb>177.35</fb>
    <v>84</v>
  </rv>
  <rv s="17">
    <fb>46.2</fb>
    <v>78</v>
  </rv>
  <rv s="17">
    <fb>25221.75</fb>
    <v>84</v>
  </rv>
  <rv s="17">
    <fb>9.84</fb>
    <v>87</v>
  </rv>
  <rv s="17">
    <fb>580</fb>
    <v>81</v>
  </rv>
  <rv s="17">
    <fb>79.540000000000006</fb>
    <v>78</v>
  </rv>
  <rv s="17">
    <fb>35950</fb>
    <v>91</v>
  </rv>
  <rv s="17">
    <fb>339500</fb>
    <v>91</v>
  </rv>
  <rv s="17">
    <fb>1.88</fb>
    <v>81</v>
  </rv>
  <rv s="17">
    <fb>434.75</fb>
    <v>84</v>
  </rv>
  <rv s="17">
    <fb>36.4</fb>
    <v>84</v>
  </rv>
  <rv s="17">
    <fb>19.399999999999999</fb>
    <v>81</v>
  </rv>
  <rv s="17">
    <fb>102.15</fb>
    <v>81</v>
  </rv>
  <rv s="17">
    <fb>36.380000000000003</fb>
    <v>78</v>
  </rv>
  <rv s="17">
    <fb>128</fb>
    <v>93</v>
  </rv>
  <rv s="17">
    <fb>92.9</fb>
    <v>82</v>
  </rv>
  <rv s="17">
    <fb>19.181000000000001</fb>
    <v>83</v>
  </rv>
  <rv s="17">
    <fb>2444</fb>
    <v>82</v>
  </rv>
  <rv s="17">
    <fb>599</fb>
    <v>82</v>
  </rv>
  <rv s="17">
    <fb>39.78</fb>
    <v>78</v>
  </rv>
  <rv s="17">
    <fb>23.204999999999998</fb>
    <v>78</v>
  </rv>
  <rv s="17">
    <fb>81.3</fb>
    <v>84</v>
  </rv>
  <rv s="17">
    <fb>66.58</fb>
    <v>78</v>
  </rv>
  <rv s="17">
    <fb>0.16500000000000001</fb>
    <v>81</v>
  </rv>
  <rv s="17">
    <fb>1.48</fb>
    <v>81</v>
  </rv>
  <rv s="17">
    <fb>24.32</fb>
    <v>84</v>
  </rv>
  <rv s="17">
    <fb>11.8438</fb>
    <v>78</v>
  </rv>
  <rv s="17">
    <fb>248.3</fb>
    <v>84</v>
  </rv>
  <rv s="17">
    <fb>63.15</fb>
    <v>78</v>
  </rv>
  <rv s="17">
    <fb>19.53</fb>
    <v>80</v>
  </rv>
  <rv s="17">
    <fb>5.1264000000000003</fb>
    <v>80</v>
  </rv>
  <rv s="17">
    <fb>806000</fb>
    <v>91</v>
  </rv>
  <rv s="17">
    <fb>79.599999999999994</fb>
    <v>94</v>
  </rv>
  <rv s="17">
    <fb>13.03</fb>
    <v>94</v>
  </rv>
  <rv s="17">
    <fb>365.75</fb>
    <v>84</v>
  </rv>
  <rv s="17">
    <fb>34.75</fb>
    <v>95</v>
  </rv>
  <rv s="17">
    <fb>13.41</fb>
    <v>78</v>
  </rv>
  <rv s="17">
    <fb>159.93</fb>
    <v>79</v>
  </rv>
  <rv s="17">
    <fb>22.48</fb>
    <v>80</v>
  </rv>
  <rv s="17">
    <fb>100.32</fb>
    <v>81</v>
  </rv>
  <rv s="17">
    <fb>77.41</fb>
    <v>78</v>
  </rv>
  <rv s="17">
    <fb>56.79</fb>
    <v>78</v>
  </rv>
  <rv s="17">
    <fb>60.85</fb>
    <v>78</v>
  </rv>
  <rv s="17">
    <fb>4450</fb>
    <v>82</v>
  </rv>
  <rv s="17">
    <fb>4.67</fb>
    <v>83</v>
  </rv>
  <rv s="17">
    <fb>646.79999999999995</fb>
    <v>82</v>
  </rv>
  <rv s="17">
    <fb>36.216299999999997</fb>
    <v>84</v>
  </rv>
  <rv s="17">
    <fb>335.51</fb>
    <v>78</v>
  </rv>
  <rv s="17">
    <fb>36.07</fb>
    <v>78</v>
  </rv>
  <rv s="17">
    <fb>57.82</fb>
    <v>85</v>
  </rv>
  <rv s="17">
    <fb>25.23</fb>
    <v>85</v>
  </rv>
  <rv s="17">
    <fb>10.38</fb>
    <v>78</v>
  </rv>
  <rv s="17">
    <fb>13.55</fb>
    <v>86</v>
  </rv>
  <rv s="17">
    <fb>91.204999999999998</fb>
    <v>84</v>
  </rv>
  <rv s="17">
    <fb>88.5</fb>
    <v>87</v>
  </rv>
  <rv s="17">
    <fb>3.25</fb>
    <v>83</v>
  </rv>
  <rv s="17">
    <fb>1.81</fb>
    <v>83</v>
  </rv>
  <rv s="17">
    <fb>13.82</fb>
    <v>83</v>
  </rv>
  <rv s="17">
    <fb>18.62</fb>
    <v>83</v>
  </rv>
  <rv s="17">
    <fb>84.5</fb>
    <v>83</v>
  </rv>
  <rv s="17">
    <fb>264.35000000000002</fb>
    <v>84</v>
  </rv>
  <rv s="17">
    <fb>2.4</fb>
    <v>83</v>
  </rv>
  <rv s="17">
    <fb>88.173599999999993</fb>
    <v>78</v>
  </rv>
  <rv s="17">
    <fb>79.08</fb>
    <v>78</v>
  </rv>
  <rv s="17">
    <fb>118.74</fb>
    <v>78</v>
  </rv>
  <rv s="17">
    <fb>6861</fb>
    <v>82</v>
  </rv>
  <rv s="17">
    <fb>90910</fb>
    <v>82</v>
  </rv>
  <rv s="17">
    <fb>42.8</fb>
    <v>85</v>
  </rv>
  <rv s="17">
    <fb>30.952400000000001</fb>
    <v>88</v>
  </rv>
  <rv s="17">
    <fb>12570</fb>
    <v>82</v>
  </rv>
  <rv s="17">
    <fb>48.78</fb>
    <v>78</v>
  </rv>
  <rv s="17">
    <fb>121.5</fb>
    <v>88</v>
  </rv>
  <rv s="17">
    <fb>343.1</fb>
    <v>89</v>
  </rv>
  <rv s="17">
    <fb>362</fb>
    <v>82</v>
  </rv>
  <rv s="17">
    <fb>5.49</fb>
    <v>83</v>
  </rv>
  <rv s="17">
    <fb>67250</fb>
    <v>90</v>
  </rv>
  <rv s="17">
    <fb>106.65</fb>
    <v>84</v>
  </rv>
  <rv s="17">
    <fb>3580</fb>
    <v>90</v>
  </rv>
  <rv s="17">
    <fb>137.91999999999999</fb>
    <v>78</v>
  </rv>
  <rv s="17">
    <fb>216.79</fb>
    <v>78</v>
  </rv>
  <rv s="17">
    <fb>92.24</fb>
    <v>78</v>
  </rv>
  <rv s="17">
    <fb>2822</fb>
    <v>82</v>
  </rv>
  <rv s="17">
    <fb>9.09</fb>
    <v>83</v>
  </rv>
  <rv s="17">
    <fb>266.2</fb>
    <v>84</v>
  </rv>
  <rv s="17">
    <fb>63.49</fb>
    <v>78</v>
  </rv>
  <rv s="17">
    <fb>76.7</fb>
    <v>87</v>
  </rv>
  <rv s="17">
    <fb>14.34</fb>
    <v>78</v>
  </rv>
  <rv s="17">
    <fb>295.43</fb>
    <v>78</v>
  </rv>
  <rv s="17">
    <fb>53.9</fb>
    <v>87</v>
  </rv>
  <rv s="17">
    <fb>43.72</fb>
    <v>78</v>
  </rv>
  <rv s="17">
    <fb>63.05</fb>
    <v>78</v>
  </rv>
  <rv s="17">
    <fb>467.1</fb>
    <v>82</v>
  </rv>
  <rv s="17">
    <fb>11399</fb>
    <v>92</v>
  </rv>
  <rv s="17">
    <fb>2.99</fb>
    <v>80</v>
  </rv>
  <rv s="17">
    <fb>23.45</fb>
    <v>84</v>
  </rv>
  <rv s="17">
    <fb>307.7</fb>
    <v>78</v>
  </rv>
  <rv s="17">
    <fb>133.0411</fb>
    <v>84</v>
  </rv>
  <rv s="17">
    <fb>158.19999999999999</fb>
    <v>84</v>
  </rv>
  <rv s="17">
    <fb>27814.25</fb>
    <v>84</v>
  </rv>
  <rv s="17">
    <fb>24.82</fb>
    <v>78</v>
  </rv>
  <rv s="17">
    <fb>9.34</fb>
    <v>87</v>
  </rv>
  <rv s="17">
    <fb>575</fb>
    <v>81</v>
  </rv>
  <rv s="17">
    <fb>80.739999999999995</fb>
    <v>78</v>
  </rv>
  <rv s="17">
    <fb>38.9</fb>
    <v>78</v>
  </rv>
  <rv s="17">
    <fb>34050</fb>
    <v>91</v>
  </rv>
  <rv s="17">
    <fb>329000</fb>
    <v>91</v>
  </rv>
  <rv s="17">
    <fb>21400</fb>
    <v>91</v>
  </rv>
  <rv s="17">
    <fb>1.7709999999999999</fb>
    <v>81</v>
  </rv>
  <rv s="17">
    <fb>391.75</fb>
    <v>84</v>
  </rv>
  <rv s="17">
    <fb>19.100000000000001</fb>
    <v>81</v>
  </rv>
  <rv s="17">
    <fb>104.05</fb>
    <v>81</v>
  </rv>
  <rv s="17">
    <fb>36.54</fb>
    <v>78</v>
  </rv>
  <rv s="17">
    <fb>128.5</fb>
    <v>93</v>
  </rv>
  <rv s="17">
    <fb>98.95</fb>
    <v>82</v>
  </rv>
  <rv s="17">
    <fb>16.816800000000001</fb>
    <v>83</v>
  </rv>
  <rv s="17">
    <fb>2170</fb>
    <v>82</v>
  </rv>
  <rv s="17">
    <fb>40.68</fb>
    <v>78</v>
  </rv>
  <rv s="17">
    <fb>24.67</fb>
    <v>78</v>
  </rv>
  <rv s="17">
    <fb>65.91</fb>
    <v>78</v>
  </rv>
  <rv s="17">
    <fb>1.33</fb>
    <v>81</v>
  </rv>
  <rv s="17">
    <fb>25.92</fb>
    <v>84</v>
  </rv>
  <rv s="17">
    <fb>12.82</fb>
    <v>78</v>
  </rv>
  <rv s="17">
    <fb>11.648400000000001</fb>
    <v>78</v>
  </rv>
  <rv s="17">
    <fb>236.2</fb>
    <v>84</v>
  </rv>
  <rv s="17">
    <fb>64.650000000000006</fb>
    <v>78</v>
  </rv>
  <rv s="17">
    <fb>20.69</fb>
    <v>80</v>
  </rv>
  <rv s="17">
    <fb>5.6332000000000004</fb>
    <v>80</v>
  </rv>
  <rv s="17">
    <fb>45.68</fb>
    <v>78</v>
  </rv>
  <rv s="17">
    <fb>802000</fb>
    <v>91</v>
  </rv>
  <rv s="17">
    <fb>70.23</fb>
    <v>94</v>
  </rv>
  <rv s="17">
    <fb>14.6</fb>
    <v>94</v>
  </rv>
  <rv s="17">
    <fb>345.2</fb>
    <v>84</v>
  </rv>
  <rv s="17">
    <fb>37.200000000000003</fb>
    <v>95</v>
  </rv>
  <rv s="17">
    <fb>33.700000000000003</fb>
    <v>78</v>
  </rv>
  <rv s="17">
    <fb>13.36</fb>
    <v>78</v>
  </rv>
  <rv s="17">
    <fb>169.57</fb>
    <v>79</v>
  </rv>
  <rv s="17">
    <fb>21.99</fb>
    <v>80</v>
  </rv>
  <rv s="17">
    <fb>106.52</fb>
    <v>81</v>
  </rv>
  <rv s="17">
    <fb>77.53</fb>
    <v>78</v>
  </rv>
  <rv s="17">
    <fb>58.68</fb>
    <v>78</v>
  </rv>
  <rv s="17">
    <fb>62.06</fb>
    <v>78</v>
  </rv>
  <rv s="17">
    <fb>71.14</fb>
    <v>78</v>
  </rv>
  <rv s="17">
    <fb>5171</fb>
    <v>82</v>
  </rv>
  <rv s="17">
    <fb>4.82</fb>
    <v>83</v>
  </rv>
  <rv s="17">
    <fb>653.20000000000005</fb>
    <v>82</v>
  </rv>
  <rv s="17">
    <fb>38.782899999999998</fb>
    <v>84</v>
  </rv>
  <rv s="17">
    <fb>356.3</fb>
    <v>78</v>
  </rv>
  <rv s="17">
    <fb>65.760000000000005</fb>
    <v>78</v>
  </rv>
  <rv s="17">
    <fb>36.64</fb>
    <v>78</v>
  </rv>
  <rv s="17">
    <fb>67.67</fb>
    <v>85</v>
  </rv>
  <rv s="17">
    <fb>26.42</fb>
    <v>85</v>
  </rv>
  <rv s="17">
    <fb>10.039999999999999</fb>
    <v>78</v>
  </rv>
  <rv s="17">
    <fb>19.28</fb>
    <v>86</v>
  </rv>
  <rv s="17">
    <fb>94.454999999999998</fb>
    <v>84</v>
  </rv>
  <rv s="17">
    <fb>96.45</fb>
    <v>87</v>
  </rv>
  <rv s="17">
    <fb>1.95</fb>
    <v>83</v>
  </rv>
  <rv s="17">
    <fb>15.14</fb>
    <v>83</v>
  </rv>
  <rv s="17">
    <fb>17.7</fb>
    <v>83</v>
  </rv>
  <rv s="17">
    <fb>5.78</fb>
    <v>83</v>
  </rv>
  <rv s="17">
    <fb>89.65</fb>
    <v>83</v>
  </rv>
  <rv s="17">
    <fb>261.10000000000002</fb>
    <v>84</v>
  </rv>
  <rv s="17">
    <fb>92.351299999999995</fb>
    <v>78</v>
  </rv>
  <rv s="17">
    <fb>81.62</fb>
    <v>78</v>
  </rv>
  <rv s="17">
    <fb>120.32</fb>
    <v>78</v>
  </rv>
  <rv s="17">
    <fb>6460</fb>
    <v>82</v>
  </rv>
  <rv s="17">
    <fb>84960</fb>
    <v>82</v>
  </rv>
  <rv s="17">
    <fb>42.15</fb>
    <v>85</v>
  </rv>
  <rv s="17">
    <fb>3.125</fb>
    <v>86</v>
  </rv>
  <rv s="17">
    <fb>1299.3</fb>
    <v>79</v>
  </rv>
  <rv s="17">
    <fb>32.976199999999999</fb>
    <v>88</v>
  </rv>
  <rv s="17">
    <fb>12950</fb>
    <v>82</v>
  </rv>
  <rv s="17">
    <fb>35.43</fb>
    <v>78</v>
  </rv>
  <rv s="17">
    <fb>51.25</fb>
    <v>78</v>
  </rv>
  <rv s="17">
    <fb>120.5</fb>
    <v>88</v>
  </rv>
  <rv s="17">
    <fb>307</fb>
    <v>89</v>
  </rv>
  <rv s="17">
    <fb>334.5</fb>
    <v>82</v>
  </rv>
  <rv s="17">
    <fb>5.25</fb>
    <v>83</v>
  </rv>
  <rv s="17">
    <fb>3</fb>
    <v>83</v>
  </rv>
  <rv s="17">
    <fb>75150</fb>
    <v>90</v>
  </rv>
  <rv s="17">
    <fb>114.7</fb>
    <v>84</v>
  </rv>
  <rv s="17">
    <fb>152.8562</fb>
    <v>78</v>
  </rv>
  <rv s="17">
    <fb>233.05</fb>
    <v>78</v>
  </rv>
  <rv s="17">
    <fb>94.24</fb>
    <v>78</v>
  </rv>
  <rv s="17">
    <fb>2922</fb>
    <v>82</v>
  </rv>
  <rv s="17">
    <fb>34.159999999999997</fb>
    <v>78</v>
  </rv>
  <rv s="17">
    <fb>8.0500000000000007</fb>
    <v>83</v>
  </rv>
  <rv s="17">
    <fb>297.7</fb>
    <v>84</v>
  </rv>
  <rv s="17">
    <fb>67.63</fb>
    <v>78</v>
  </rv>
  <rv s="17">
    <fb>78.900000000000006</fb>
    <v>87</v>
  </rv>
  <rv s="17">
    <fb>9.02</fb>
    <v>86</v>
  </rv>
  <rv s="17">
    <fb>14.68</fb>
    <v>78</v>
  </rv>
  <rv s="17">
    <fb>2145</fb>
    <v>91</v>
  </rv>
  <rv s="17">
    <fb>8.5500000000000007</fb>
    <v>83</v>
  </rv>
  <rv s="17">
    <fb>326.10000000000002</fb>
    <v>78</v>
  </rv>
  <rv s="17">
    <fb>62</fb>
    <v>87</v>
  </rv>
  <rv s="17">
    <fb>64</fb>
    <v>78</v>
  </rv>
  <rv s="17">
    <fb>465</fb>
    <v>82</v>
  </rv>
  <rv s="17">
    <fb>10882</fb>
    <v>92</v>
  </rv>
  <rv s="17">
    <fb>3.19</fb>
    <v>80</v>
  </rv>
  <rv s="17">
    <fb>23.75</fb>
    <v>84</v>
  </rv>
  <rv s="17">
    <fb>300.49</fb>
    <v>78</v>
  </rv>
  <rv s="17">
    <fb>31.67</fb>
    <v>78</v>
  </rv>
  <rv s="17">
    <fb>129.0412</fb>
    <v>84</v>
  </rv>
  <rv s="17">
    <fb>165.5</fb>
    <v>84</v>
  </rv>
  <rv s="17">
    <fb>29053.3</fb>
    <v>84</v>
  </rv>
  <rv s="17">
    <fb>23.9</fb>
    <v>78</v>
  </rv>
  <rv s="17">
    <fb>9.83</fb>
    <v>87</v>
  </rv>
  <rv s="17">
    <fb>583</fb>
    <v>81</v>
  </rv>
  <rv s="17">
    <fb>86.3</fb>
    <v>78</v>
  </rv>
  <rv s="17">
    <fb>32700</fb>
    <v>91</v>
  </rv>
  <rv s="17">
    <fb>330500</fb>
    <v>91</v>
  </rv>
  <rv s="17">
    <fb>398.95</fb>
    <v>84</v>
  </rv>
  <rv s="17">
    <fb>33.5</fb>
    <v>84</v>
  </rv>
  <rv s="17">
    <fb>22</fb>
    <v>81</v>
  </rv>
  <rv s="17">
    <fb>106.05</fb>
    <v>81</v>
  </rv>
  <rv s="17">
    <fb>39.61</fb>
    <v>78</v>
  </rv>
  <rv s="17">
    <fb>127.8</fb>
    <v>93</v>
  </rv>
  <rv s="17">
    <fb>101.1</fb>
    <v>82</v>
  </rv>
  <rv s="17">
    <fb>16.8352</fb>
    <v>83</v>
  </rv>
  <rv s="17">
    <fb>2101</fb>
    <v>82</v>
  </rv>
  <rv s="17">
    <fb>681</fb>
    <v>82</v>
  </rv>
  <rv s="17">
    <fb>42.14</fb>
    <v>78</v>
  </rv>
  <rv s="17">
    <fb>68.27</fb>
    <v>78</v>
  </rv>
  <rv s="17">
    <fb>0.18</fb>
    <v>81</v>
  </rv>
  <rv s="17">
    <fb>23.96</fb>
    <v>84</v>
  </rv>
  <rv s="17">
    <fb>14.66</fb>
    <v>78</v>
  </rv>
  <rv s="17">
    <fb>11.2638</fb>
    <v>78</v>
  </rv>
  <rv s="17">
    <fb>222.2</fb>
    <v>84</v>
  </rv>
  <rv s="17">
    <fb>66.37</fb>
    <v>78</v>
  </rv>
  <rv s="17">
    <fb>21.82</fb>
    <v>80</v>
  </rv>
  <rv s="17">
    <fb>5.2920999999999996</fb>
    <v>80</v>
  </rv>
  <rv s="17">
    <fb>46.86</fb>
    <v>78</v>
  </rv>
  <rv s="17">
    <fb>761000</fb>
    <v>91</v>
  </rv>
  <rv s="17">
    <fb>74.5</fb>
    <v>94</v>
  </rv>
  <rv s="17">
    <fb>19.09</fb>
    <v>94</v>
  </rv>
  <rv s="17">
    <fb>356.65</fb>
    <v>84</v>
  </rv>
  <rv s="17">
    <fb>37</fb>
    <v>95</v>
  </rv>
  <rv s="17">
    <fb>35.11</fb>
    <v>78</v>
  </rv>
  <rv s="17">
    <fb>13.46</fb>
    <v>78</v>
  </rv>
  <rv s="17">
    <fb>171.64</fb>
    <v>79</v>
  </rv>
  <rv s="17">
    <fb>20.78</fb>
    <v>80</v>
  </rv>
  <rv s="17">
    <fb>106.16</fb>
    <v>81</v>
  </rv>
  <rv s="17">
    <fb>58.52</fb>
    <v>78</v>
  </rv>
  <rv s="17">
    <fb>5156</fb>
    <v>82</v>
  </rv>
  <rv s="17">
    <fb>4.55</fb>
    <v>83</v>
  </rv>
  <rv s="17">
    <fb>606</fb>
    <v>82</v>
  </rv>
  <rv s="17">
    <fb>37.832999999999998</fb>
    <v>84</v>
  </rv>
  <rv s="17">
    <fb>80.599999999999994</fb>
    <v>84</v>
  </rv>
  <rv s="17">
    <fb>342.79</fb>
    <v>78</v>
  </rv>
  <rv s="17">
    <fb>34.17</fb>
    <v>78</v>
  </rv>
  <rv s="17">
    <fb>54.48</fb>
    <v>85</v>
  </rv>
  <rv s="17">
    <fb>27.36</fb>
    <v>85</v>
  </rv>
  <rv s="17">
    <fb>9.31</fb>
    <v>78</v>
  </rv>
  <rv s="17">
    <fb>18.100000000000001</fb>
    <v>86</v>
  </rv>
  <rv s="17">
    <fb>99.59</fb>
    <v>84</v>
  </rv>
  <rv s="17">
    <fb>94</fb>
    <v>87</v>
  </rv>
  <rv s="17">
    <fb>1.71</fb>
    <v>83</v>
  </rv>
  <rv s="17">
    <fb>14.14</fb>
    <v>83</v>
  </rv>
  <rv s="17">
    <fb>17.5</fb>
    <v>83</v>
  </rv>
  <rv s="17">
    <fb>92.25</fb>
    <v>83</v>
  </rv>
  <rv s="17">
    <fb>285.95</fb>
    <v>84</v>
  </rv>
  <rv s="17">
    <fb>94.563500000000005</fb>
    <v>78</v>
  </rv>
  <rv s="17">
    <fb>81.239999999999995</fb>
    <v>78</v>
  </rv>
  <rv s="17">
    <fb>127.6</fb>
    <v>78</v>
  </rv>
  <rv s="17">
    <fb>6588</fb>
    <v>82</v>
  </rv>
  <rv s="17">
    <fb>90820</fb>
    <v>82</v>
  </rv>
  <rv s="17">
    <fb>41.29</fb>
    <v>85</v>
  </rv>
  <rv s="17">
    <fb>3.2324999999999999</fb>
    <v>86</v>
  </rv>
  <rv s="17">
    <fb>1246</fb>
    <v>79</v>
  </rv>
  <rv s="17">
    <fb>32.625</fb>
    <v>88</v>
  </rv>
  <rv s="17">
    <fb>14885</fb>
    <v>82</v>
  </rv>
  <rv s="17">
    <fb>37.380000000000003</fb>
    <v>78</v>
  </rv>
  <rv s="17">
    <fb>57.41</fb>
    <v>78</v>
  </rv>
  <rv s="17">
    <fb>123</fb>
    <v>88</v>
  </rv>
  <rv s="17">
    <fb>35.75</fb>
    <v>88</v>
  </rv>
  <rv s="17">
    <fb>270</fb>
    <v>89</v>
  </rv>
  <rv s="17">
    <fb>313.55</fb>
    <v>82</v>
  </rv>
  <rv s="17">
    <fb>5.4</fb>
    <v>83</v>
  </rv>
  <rv s="17">
    <fb>2.86</fb>
    <v>83</v>
  </rv>
  <rv s="17">
    <fb>73000</fb>
    <v>90</v>
  </rv>
  <rv s="17">
    <fb>114.85</fb>
    <v>84</v>
  </rv>
  <rv s="17">
    <fb>152.29130000000001</fb>
    <v>78</v>
  </rv>
  <rv s="17">
    <fb>244.47</fb>
    <v>78</v>
  </rv>
  <rv s="17">
    <fb>97.85</fb>
    <v>78</v>
  </rv>
  <rv s="17">
    <fb>2744</fb>
    <v>82</v>
  </rv>
  <rv s="17">
    <fb>6.86</fb>
    <v>83</v>
  </rv>
  <rv s="17">
    <fb>319.85000000000002</fb>
    <v>84</v>
  </rv>
  <rv s="17">
    <fb>72.69</fb>
    <v>78</v>
  </rv>
  <rv s="17">
    <fb>77</fb>
    <v>87</v>
  </rv>
  <rv s="17">
    <fb>13.62</fb>
    <v>78</v>
  </rv>
  <rv s="17">
    <fb>2180</fb>
    <v>91</v>
  </rv>
  <rv s="17">
    <fb>8.2799999999999994</fb>
    <v>83</v>
  </rv>
  <rv s="17">
    <fb>320.41000000000003</fb>
    <v>78</v>
  </rv>
  <rv s="17">
    <fb>59.5</fb>
    <v>87</v>
  </rv>
  <rv s="17">
    <fb>40.69</fb>
    <v>78</v>
  </rv>
  <rv s="17">
    <fb>65.45</fb>
    <v>78</v>
  </rv>
  <rv s="17">
    <fb>507.7</fb>
    <v>82</v>
  </rv>
  <rv s="17">
    <fb>11220</fb>
    <v>92</v>
  </rv>
  <rv s="17">
    <fb>3.81</fb>
    <v>80</v>
  </rv>
  <rv s="17">
    <fb>25.35</fb>
    <v>84</v>
  </rv>
  <rv s="17">
    <fb>298.49</fb>
    <v>78</v>
  </rv>
  <rv s="17">
    <fb>35.39</fb>
    <v>78</v>
  </rv>
  <rv s="17">
    <fb>142.9161</fb>
    <v>84</v>
  </rv>
  <rv s="17">
    <fb>179.95</fb>
    <v>84</v>
  </rv>
  <rv s="17">
    <fb>47.9</fb>
    <v>78</v>
  </rv>
  <rv s="17">
    <fb>34416.75</fb>
    <v>84</v>
  </rv>
  <rv s="17">
    <fb>9</fb>
    <v>87</v>
  </rv>
  <rv s="17">
    <fb>77.89</fb>
    <v>78</v>
  </rv>
  <rv s="17">
    <fb>38.950000000000003</fb>
    <v>78</v>
  </rv>
  <rv s="17">
    <fb>33650</fb>
    <v>91</v>
  </rv>
  <rv s="17">
    <fb>18250</fb>
    <v>91</v>
  </rv>
  <rv s="17">
    <fb>1.4</fb>
    <v>81</v>
  </rv>
  <rv s="17">
    <fb>477.95</fb>
    <v>84</v>
  </rv>
  <rv s="17">
    <fb>37.75</fb>
    <v>84</v>
  </rv>
  <rv s="17">
    <fb>21.6</fb>
    <v>81</v>
  </rv>
  <rv s="17">
    <fb>112.3</fb>
    <v>81</v>
  </rv>
  <rv s="17">
    <fb>39.26</fb>
    <v>78</v>
  </rv>
  <rv s="17">
    <fb>126.9</fb>
    <v>93</v>
  </rv>
  <rv s="17">
    <fb>97.65</fb>
    <v>82</v>
  </rv>
  <rv s="17">
    <fb>17.203099999999999</fb>
    <v>83</v>
  </rv>
  <rv s="17">
    <fb>2530</fb>
    <v>82</v>
  </rv>
  <rv s="17">
    <fb>757.7</fb>
    <v>82</v>
  </rv>
  <rv s="17">
    <fb>41.18</fb>
    <v>78</v>
  </rv>
  <rv s="17">
    <fb>26.53</fb>
    <v>78</v>
  </rv>
  <rv s="17">
    <fb>76.7</fb>
    <v>84</v>
  </rv>
  <rv s="17">
    <fb>69.03</fb>
    <v>78</v>
  </rv>
  <rv s="17">
    <fb>1.22</fb>
    <v>81</v>
  </rv>
  <rv s="17">
    <fb>13.2</fb>
    <v>78</v>
  </rv>
  <rv s="17">
    <fb>9.4810999999999996</fb>
    <v>78</v>
  </rv>
  <rv s="17">
    <fb>227.7</fb>
    <v>84</v>
  </rv>
  <rv s="17">
    <fb>67.58</fb>
    <v>78</v>
  </rv>
  <rv s="17">
    <fb>23.76</fb>
    <v>80</v>
  </rv>
  <rv s="17">
    <fb>4.9023000000000003</fb>
    <v>80</v>
  </rv>
  <rv s="17">
    <fb>48.05</fb>
    <v>78</v>
  </rv>
  <rv s="17">
    <fb>726000</fb>
    <v>91</v>
  </rv>
  <rv s="17">
    <fb>73.959999999999994</fb>
    <v>94</v>
  </rv>
  <rv s="17">
    <fb>18.3</fb>
    <v>94</v>
  </rv>
  <rv s="17">
    <fb>318.2</fb>
    <v>84</v>
  </rv>
  <rv s="17">
    <fb>33.450000000000003</fb>
    <v>95</v>
  </rv>
  <rv s="17">
    <fb>33.99</fb>
    <v>78</v>
  </rv>
  <rv s="17">
    <fb>14</fb>
    <v>78</v>
  </rv>
  <rv s="17">
    <fb>189.97</fb>
    <v>79</v>
  </rv>
  <rv s="17">
    <fb>19.5</fb>
    <v>80</v>
  </rv>
  <rv s="17">
    <fb>108.48</fb>
    <v>81</v>
  </rv>
  <rv s="17">
    <fb>75.010000000000005</fb>
    <v>78</v>
  </rv>
  <rv s="17">
    <fb>60.31</fb>
    <v>78</v>
  </rv>
  <rv s="17">
    <fb>63.22</fb>
    <v>78</v>
  </rv>
  <rv s="17">
    <fb>5110</fb>
    <v>82</v>
  </rv>
  <rv s="17">
    <fb>5.16</fb>
    <v>83</v>
  </rv>
  <rv s="17">
    <fb>629.79999999999995</fb>
    <v>82</v>
  </rv>
  <rv s="17">
    <fb>26.766400000000001</fb>
    <v>84</v>
  </rv>
  <rv s="17">
    <fb>68.5</fb>
    <v>84</v>
  </rv>
  <rv s="17">
    <fb>371.9</fb>
    <v>78</v>
  </rv>
  <rv s="17">
    <fb>62.54</fb>
    <v>78</v>
  </rv>
  <rv s="17">
    <fb>32.659999999999997</fb>
    <v>78</v>
  </rv>
  <rv s="17">
    <fb>52.87</fb>
    <v>85</v>
  </rv>
  <rv s="17">
    <fb>28.51</fb>
    <v>85</v>
  </rv>
  <rv s="17">
    <fb>18.62</fb>
    <v>86</v>
  </rv>
  <rv s="17">
    <fb>82.084999999999994</fb>
    <v>84</v>
  </rv>
  <rv s="17">
    <fb>94.3</fb>
    <v>87</v>
  </rv>
  <rv s="17">
    <fb>3.3</fb>
    <v>83</v>
  </rv>
  <rv s="17">
    <fb>1.74</fb>
    <v>83</v>
  </rv>
  <rv s="17">
    <fb>13.84</fb>
    <v>83</v>
  </rv>
  <rv s="17">
    <fb>17.88</fb>
    <v>83</v>
  </rv>
  <rv s="17">
    <fb>5.32</fb>
    <v>83</v>
  </rv>
  <rv s="17">
    <fb>91.65</fb>
    <v>83</v>
  </rv>
  <rv s="17">
    <fb>266.25</fb>
    <v>84</v>
  </rv>
  <rv s="17">
    <fb>1.98</fb>
    <v>83</v>
  </rv>
  <rv s="17">
    <fb>92.853300000000004</fb>
    <v>78</v>
  </rv>
  <rv s="17">
    <fb>125.52</fb>
    <v>78</v>
  </rv>
  <rv s="17">
    <fb>6941</fb>
    <v>82</v>
  </rv>
  <rv s="17">
    <fb>89680</fb>
    <v>82</v>
  </rv>
  <rv s="17">
    <fb>40.159999999999997</fb>
    <v>85</v>
  </rv>
  <rv s="17">
    <fb>3.3125</fb>
    <v>86</v>
  </rv>
  <rv s="17">
    <fb>1260.8</fb>
    <v>79</v>
  </rv>
  <rv s="17">
    <fb>32</fb>
    <v>88</v>
  </rv>
  <rv s="17">
    <fb>14536</fb>
    <v>82</v>
  </rv>
  <rv s="17">
    <fb>37.17</fb>
    <v>78</v>
  </rv>
  <rv s="17">
    <fb>58.1</fb>
    <v>78</v>
  </rv>
  <rv s="17">
    <fb>128</fb>
    <v>88</v>
  </rv>
  <rv s="17">
    <fb>37.25</fb>
    <v>88</v>
  </rv>
  <rv s="17">
    <fb>260.2</fb>
    <v>89</v>
  </rv>
  <rv s="17">
    <fb>331.7</fb>
    <v>82</v>
  </rv>
  <rv s="17">
    <fb>5.07</fb>
    <v>83</v>
  </rv>
  <rv s="17">
    <fb>74050</fb>
    <v>90</v>
  </rv>
  <rv s="17">
    <fb>93.45</fb>
    <v>84</v>
  </rv>
  <rv s="17">
    <fb>159.31890000000001</fb>
    <v>78</v>
  </rv>
  <rv s="17">
    <fb>256.08</fb>
    <v>78</v>
  </rv>
  <rv s="17">
    <fb>99.23</fb>
    <v>78</v>
  </rv>
  <rv s="17">
    <fb>2671</fb>
    <v>82</v>
  </rv>
  <rv s="17">
    <fb>6.82</fb>
    <v>83</v>
  </rv>
  <rv s="17">
    <fb>297.75</fb>
    <v>84</v>
  </rv>
  <rv s="17">
    <fb>76.5</fb>
    <v>78</v>
  </rv>
  <rv s="17">
    <fb>66.2</fb>
    <v>87</v>
  </rv>
  <rv s="17">
    <fb>13.17</fb>
    <v>78</v>
  </rv>
  <rv s="17">
    <fb>2175</fb>
    <v>91</v>
  </rv>
  <rv s="17">
    <fb>104000</fb>
    <v>91</v>
  </rv>
  <rv s="17">
    <fb>7.4</fb>
    <v>83</v>
  </rv>
  <rv s="17">
    <fb>345.96</fb>
    <v>78</v>
  </rv>
  <rv s="17">
    <fb>60</fb>
    <v>87</v>
  </rv>
  <rv s="17">
    <fb>38.31</fb>
    <v>78</v>
  </rv>
  <rv s="17">
    <fb>507.8</fb>
    <v>82</v>
  </rv>
  <rv s="17">
    <fb>11388</fb>
    <v>92</v>
  </rv>
  <rv s="17">
    <fb>3.95</fb>
    <v>80</v>
  </rv>
  <rv s="17">
    <fb>22.6</fb>
    <v>84</v>
  </rv>
  <rv s="17">
    <fb>317.37</fb>
    <v>78</v>
  </rv>
  <rv s="17">
    <fb>37.4</fb>
    <v>78</v>
  </rv>
  <rv s="17">
    <fb>139.0411</fb>
    <v>84</v>
  </rv>
  <rv s="17">
    <fb>177.25</fb>
    <v>84</v>
  </rv>
  <rv s="17">
    <fb>32885.1</fb>
    <v>84</v>
  </rv>
  <rv s="17">
    <fb>26.42</fb>
    <v>78</v>
  </rv>
  <rv s="17">
    <fb>9.52</fb>
    <v>87</v>
  </rv>
  <rv s="17">
    <fb>81.540000000000006</fb>
    <v>78</v>
  </rv>
  <rv s="17">
    <fb>39.450000000000003</fb>
    <v>78</v>
  </rv>
  <rv s="17">
    <fb>31750</fb>
    <v>91</v>
  </rv>
  <rv s="17">
    <fb>294500</fb>
    <v>91</v>
  </rv>
  <rv s="17">
    <fb>20950</fb>
    <v>91</v>
  </rv>
  <rv s="17">
    <fb>1.2969999999999999</fb>
    <v>81</v>
  </rv>
  <rv s="17">
    <fb>300.2</fb>
    <v>84</v>
  </rv>
  <rv s="17">
    <fb>26.1</fb>
    <v>84</v>
  </rv>
  <rv s="17">
    <fb>21</fb>
    <v>81</v>
  </rv>
  <rv s="17">
    <fb>120.7</fb>
    <v>81</v>
  </rv>
  <rv s="17">
    <fb>144.6</fb>
    <v>93</v>
  </rv>
  <rv s="17">
    <fb>97.8</fb>
    <v>82</v>
  </rv>
  <rv s="17">
    <fb>15.952</fb>
    <v>83</v>
  </rv>
  <rv s="17">
    <fb>747</fb>
    <v>82</v>
  </rv>
  <rv s="17">
    <fb>38.69</fb>
    <v>78</v>
  </rv>
  <rv s="17">
    <fb>25.895</fb>
    <v>78</v>
  </rv>
  <rv s="17">
    <fb>65.849999999999994</fb>
    <v>84</v>
  </rv>
  <rv s="17">
    <fb>0.19500000000000001</fb>
    <v>81</v>
  </rv>
  <rv s="17">
    <fb>14.84</fb>
    <v>78</v>
  </rv>
  <rv s="17">
    <fb>8.8333999999999993</fb>
    <v>78</v>
  </rv>
  <rv s="17">
    <fb>232.3</fb>
    <v>84</v>
  </rv>
  <rv s="17">
    <fb>66.760000000000005</fb>
    <v>78</v>
  </rv>
  <rv s="17">
    <fb>25.96</fb>
    <v>80</v>
  </rv>
  <rv s="17">
    <fb>5.44</fb>
    <v>80</v>
  </rv>
  <rv s="17">
    <fb>47.21</fb>
    <v>78</v>
  </rv>
  <rv s="17">
    <fb>773000</fb>
    <v>91</v>
  </rv>
  <rv s="17">
    <fb>77.73</fb>
    <v>94</v>
  </rv>
  <rv s="17">
    <fb>16.93</fb>
    <v>94</v>
  </rv>
  <rv s="17">
    <fb>236.1</fb>
    <v>84</v>
  </rv>
  <rv s="17">
    <fb>33.700000000000003</fb>
    <v>95</v>
  </rv>
  <rv s="17">
    <fb>35.32</fb>
    <v>78</v>
  </rv>
  <rv s="17">
    <fb>194.95</fb>
    <v>79</v>
  </rv>
  <rv s="17">
    <fb>98.73</fb>
    <v>81</v>
  </rv>
  <rv s="17">
    <fb>74</fb>
    <v>78</v>
  </rv>
  <rv s="17">
    <fb>64.58</fb>
    <v>78</v>
  </rv>
  <rv s="17">
    <fb>73.36</fb>
    <v>78</v>
  </rv>
  <rv s="17">
    <fb>3900</fb>
    <v>82</v>
  </rv>
  <rv s="17">
    <fb>525.79999999999995</fb>
    <v>82</v>
  </rv>
  <rv s="17">
    <fb>31.016400000000001</fb>
    <v>84</v>
  </rv>
  <rv s="17">
    <fb>68.75</fb>
    <v>84</v>
  </rv>
  <rv s="17">
    <fb>354.86</fb>
    <v>78</v>
  </rv>
  <rv s="17">
    <fb>58.46</fb>
    <v>78</v>
  </rv>
  <rv s="17">
    <fb>43.27</fb>
    <v>85</v>
  </rv>
  <rv s="17">
    <fb>27.32</fb>
    <v>85</v>
  </rv>
  <rv s="17">
    <fb>8.4600000000000009</fb>
    <v>78</v>
  </rv>
  <rv s="17">
    <fb>26.6</fb>
    <v>86</v>
  </rv>
  <rv s="17">
    <fb>69.495000000000005</fb>
    <v>84</v>
  </rv>
  <rv s="17">
    <fb>90.05</fb>
    <v>87</v>
  </rv>
  <rv s="17">
    <fb>3.51</fb>
    <v>83</v>
  </rv>
  <rv s="17">
    <fb>1.55</fb>
    <v>83</v>
  </rv>
  <rv s="17">
    <fb>13.78</fb>
    <v>83</v>
  </rv>
  <rv s="17">
    <fb>17.760000000000002</fb>
    <v>83</v>
  </rv>
  <rv s="17">
    <fb>87.9</fb>
    <v>83</v>
  </rv>
  <rv s="17">
    <fb>266.14999999999998</fb>
    <v>84</v>
  </rv>
  <rv s="17">
    <fb>1.75</fb>
    <v>83</v>
  </rv>
  <rv s="17">
    <fb>95.635499999999993</fb>
    <v>78</v>
  </rv>
  <rv s="17">
    <fb>82.63</fb>
    <v>78</v>
  </rv>
  <rv s="17">
    <fb>119.49</fb>
    <v>78</v>
  </rv>
  <rv s="17">
    <fb>6651</fb>
    <v>82</v>
  </rv>
  <rv s="17">
    <fb>90150</fb>
    <v>82</v>
  </rv>
  <rv s="17">
    <fb>40.619999999999997</fb>
    <v>85</v>
  </rv>
  <rv s="17">
    <fb>3.45</fb>
    <v>86</v>
  </rv>
  <rv s="17">
    <fb>1157.8</fb>
    <v>79</v>
  </rv>
  <rv s="17">
    <fb>15090</fb>
    <v>82</v>
  </rv>
  <rv s="17">
    <fb>43.86</fb>
    <v>78</v>
  </rv>
  <rv s="17">
    <fb>112</fb>
    <v>88</v>
  </rv>
  <rv s="17">
    <fb>33.65</fb>
    <v>88</v>
  </rv>
  <rv s="17">
    <fb>233.52</fb>
    <v>89</v>
  </rv>
  <rv s="17">
    <fb>318.85000000000002</fb>
    <v>82</v>
  </rv>
  <rv s="17">
    <fb>2.58</fb>
    <v>83</v>
  </rv>
  <rv s="17">
    <fb>72300</fb>
    <v>90</v>
  </rv>
  <rv s="17">
    <fb>86.15</fb>
    <v>84</v>
  </rv>
  <rv s="17">
    <fb>3730</fb>
    <v>90</v>
  </rv>
  <rv s="17">
    <fb>144.82</fb>
    <v>78</v>
  </rv>
  <rv s="17">
    <fb>218.48</fb>
    <v>78</v>
  </rv>
  <rv s="17">
    <fb>93.26</fb>
    <v>78</v>
  </rv>
  <rv s="17">
    <fb>2653</fb>
    <v>82</v>
  </rv>
  <rv s="17">
    <fb>31.24</fb>
    <v>78</v>
  </rv>
  <rv s="17">
    <fb>280.10000000000002</fb>
    <v>84</v>
  </rv>
  <rv s="17">
    <fb>75.09</fb>
    <v>78</v>
  </rv>
  <rv s="17">
    <fb>10.25</fb>
    <v>86</v>
  </rv>
  <rv s="17">
    <fb>11.96</fb>
    <v>78</v>
  </rv>
  <rv s="17">
    <fb>2400</fb>
    <v>91</v>
  </rv>
  <rv s="17">
    <fb>7.34</fb>
    <v>83</v>
  </rv>
  <rv s="17">
    <fb>293.85000000000002</fb>
    <v>78</v>
  </rv>
  <rv s="17">
    <fb>53.8</fb>
    <v>87</v>
  </rv>
  <rv s="17">
    <fb>62.48</fb>
    <v>78</v>
  </rv>
  <rv s="17">
    <fb>11000</fb>
    <v>92</v>
  </rv>
  <rv s="17">
    <fb>3.31</fb>
    <v>80</v>
  </rv>
  <rv s="17">
    <fb>24.35</fb>
    <v>84</v>
  </rv>
  <rv s="17">
    <fb>261.95</fb>
    <v>78</v>
  </rv>
  <rv s="17">
    <fb>36.19</fb>
    <v>78</v>
  </rv>
  <rv s="17">
    <fb>153.15</fb>
    <v>84</v>
  </rv>
  <rv s="17">
    <fb>45.07</fb>
    <v>78</v>
  </rv>
  <rv s="17">
    <fb>29453.599999999999</fb>
    <v>84</v>
  </rv>
  <rv s="17">
    <fb>27.89</fb>
    <v>78</v>
  </rv>
  <rv s="17">
    <fb>10.51</fb>
    <v>87</v>
  </rv>
  <rv s="17">
    <fb>567</fb>
    <v>81</v>
  </rv>
  <rv s="17">
    <fb>88.07</fb>
    <v>78</v>
  </rv>
  <rv s="17">
    <fb>38.409999999999997</fb>
    <v>78</v>
  </rv>
  <rv s="17">
    <fb>258000</fb>
    <v>91</v>
  </rv>
  <rv s="17">
    <fb>17800</fb>
    <v>91</v>
  </rv>
  <rv s="17">
    <fb>1.27</fb>
    <v>81</v>
  </rv>
  <rv s="17">
    <fb>358.65</fb>
    <v>84</v>
  </rv>
  <rv s="17">
    <fb>30.2</fb>
    <v>84</v>
  </rv>
  <rv s="17">
    <fb>17.100000000000001</fb>
    <v>81</v>
  </rv>
  <rv s="17">
    <fb>114.05</fb>
    <v>81</v>
  </rv>
  <rv s="17">
    <fb>120.5</fb>
    <v>93</v>
  </rv>
  <rv s="17">
    <fb>96.1</fb>
    <v>82</v>
  </rv>
  <rv s="17">
    <fb>15.1608</fb>
    <v>83</v>
  </rv>
  <rv s="17">
    <fb>708.9</fb>
    <v>82</v>
  </rv>
  <rv s="17">
    <fb>25.55</fb>
    <v>78</v>
  </rv>
  <rv s="17">
    <fb>76.55</fb>
    <v>84</v>
  </rv>
  <rv s="17">
    <fb>53.63</fb>
    <v>78</v>
  </rv>
  <rv s="17">
    <fb>0.17199999999999999</fb>
    <v>81</v>
  </rv>
  <rv s="17">
    <fb>38.4</fb>
    <v>84</v>
  </rv>
  <rv s="17">
    <fb>8.6667000000000005</fb>
    <v>78</v>
  </rv>
  <rv s="17">
    <fb>211.15</fb>
    <v>84</v>
  </rv>
  <rv s="17">
    <fb>68.400000000000006</fb>
    <v>78</v>
  </rv>
  <rv s="17">
    <fb>28.88</fb>
    <v>80</v>
  </rv>
  <rv s="17">
    <fb>4.8499999999999996</fb>
    <v>80</v>
  </rv>
  <rv s="17">
    <fb>49.01</fb>
    <v>78</v>
  </rv>
  <rv s="17">
    <fb>657000</fb>
    <v>91</v>
  </rv>
  <rv s="17">
    <fb>85.08</fb>
    <v>94</v>
  </rv>
  <rv s="17">
    <fb>19.87</fb>
    <v>94</v>
  </rv>
  <rv s="17">
    <fb>247.7</fb>
    <v>84</v>
  </rv>
  <rv s="17">
    <fb>31.7</fb>
    <v>95</v>
  </rv>
  <rv s="17">
    <fb>35.21</fb>
    <v>78</v>
  </rv>
  <rv s="17">
    <fb>15.49</fb>
    <v>78</v>
  </rv>
  <rv s="17">
    <fb>182.75</fb>
    <v>79</v>
  </rv>
  <rv s="17">
    <fb>18.809999999999999</fb>
    <v>80</v>
  </rv>
  <rv s="17">
    <fb>95.02</fb>
    <v>81</v>
  </rv>
  <rv s="17">
    <fb>81.38</fb>
    <v>78</v>
  </rv>
  <rv s="17">
    <fb>68.62</fb>
    <v>78</v>
  </rv>
  <rv s="17">
    <fb>77.739999999999995</fb>
    <v>78</v>
  </rv>
  <rv s="17">
    <fb>5188</fb>
    <v>82</v>
  </rv>
  <rv s="17">
    <fb>491.3</fb>
    <v>82</v>
  </rv>
  <rv s="17">
    <fb>27.749700000000001</fb>
    <v>84</v>
  </rv>
  <rv s="17">
    <fb>68.150000000000006</fb>
    <v>84</v>
  </rv>
  <rv s="17">
    <fb>346.76</fb>
    <v>78</v>
  </rv>
  <rv s="17">
    <fb>25.15</fb>
    <v>78</v>
  </rv>
  <rv s="17">
    <fb>31.46</fb>
    <v>85</v>
  </rv>
  <rv s="17">
    <fb>27.28</fb>
    <v>85</v>
  </rv>
  <rv s="17">
    <fb>28.32</fb>
    <v>86</v>
  </rv>
  <rv s="17">
    <fb>69.95</fb>
    <v>84</v>
  </rv>
  <rv s="17">
    <fb>90.45</fb>
    <v>87</v>
  </rv>
  <rv s="17">
    <fb>14.82</fb>
    <v>83</v>
  </rv>
  <rv s="17">
    <fb>86.25</fb>
    <v>83</v>
  </rv>
  <rv s="17">
    <fb>244.9</fb>
    <v>84</v>
  </rv>
  <rv s="17">
    <fb>1.92</fb>
    <v>83</v>
  </rv>
  <rv s="17">
    <fb>101.88079999999999</fb>
    <v>78</v>
  </rv>
  <rv s="17">
    <fb>88.57</fb>
    <v>78</v>
  </rv>
  <rv s="17">
    <fb>123.26</fb>
    <v>78</v>
  </rv>
  <rv s="17">
    <fb>6431</fb>
    <v>82</v>
  </rv>
  <rv s="17">
    <fb>84700</fb>
    <v>82</v>
  </rv>
  <rv s="17">
    <fb>44.6</fb>
    <v>85</v>
  </rv>
  <rv s="17">
    <fb>3.5625</fb>
    <v>86</v>
  </rv>
  <rv s="17">
    <fb>1254.8</fb>
    <v>79</v>
  </rv>
  <rv s="17">
    <fb>29.125</fb>
    <v>88</v>
  </rv>
  <rv s="17">
    <fb>12919</fb>
    <v>82</v>
  </rv>
  <rv s="17">
    <fb>37.83</fb>
    <v>78</v>
  </rv>
  <rv s="17">
    <fb>40.93</fb>
    <v>78</v>
  </rv>
  <rv s="17">
    <fb>106.5</fb>
    <v>88</v>
  </rv>
  <rv s="17">
    <fb>243</fb>
    <v>89</v>
  </rv>
  <rv s="17">
    <fb>290.14999999999998</fb>
    <v>82</v>
  </rv>
  <rv s="17">
    <fb>4</fb>
    <v>83</v>
  </rv>
  <rv s="17">
    <fb>2.65</fb>
    <v>83</v>
  </rv>
  <rv s="17">
    <fb>82000</fb>
    <v>90</v>
  </rv>
  <rv s="17">
    <fb>86.25</fb>
    <v>84</v>
  </rv>
  <rv s="17">
    <fb>3680</fb>
    <v>90</v>
  </rv>
  <rv s="17">
    <fb>146.75</fb>
    <v>78</v>
  </rv>
  <rv s="17">
    <fb>215.5</fb>
    <v>78</v>
  </rv>
  <rv s="17">
    <fb>98.24</fb>
    <v>78</v>
  </rv>
  <rv s="17">
    <fb>2410</fb>
    <v>82</v>
  </rv>
  <rv s="17">
    <fb>29.84</fb>
    <v>78</v>
  </rv>
  <rv s="17">
    <fb>6.36</fb>
    <v>83</v>
  </rv>
  <rv s="17">
    <fb>285.8</fb>
    <v>84</v>
  </rv>
  <rv s="17">
    <fb>65.67</fb>
    <v>78</v>
  </rv>
  <rv s="17">
    <fb>65.599999999999994</fb>
    <v>87</v>
  </rv>
  <rv s="17">
    <fb>11.77</fb>
    <v>86</v>
  </rv>
  <rv s="17">
    <fb>2295</fb>
    <v>91</v>
  </rv>
  <rv s="17">
    <fb>8.3800000000000008</fb>
    <v>83</v>
  </rv>
  <rv s="17">
    <fb>300.43</fb>
    <v>78</v>
  </rv>
  <rv s="17">
    <fb>55.6</fb>
    <v>87</v>
  </rv>
  <rv s="17">
    <fb>28.51</fb>
    <v>78</v>
  </rv>
  <rv s="17">
    <fb>12738</fb>
    <v>92</v>
  </rv>
  <rv s="17">
    <fb>3.35</fb>
    <v>80</v>
  </rv>
  <rv s="17">
    <fb>25.95</fb>
    <v>84</v>
  </rv>
  <rv s="17">
    <fb>259.88</fb>
    <v>78</v>
  </rv>
  <rv s="17">
    <fb>38.43</fb>
    <v>78</v>
  </rv>
  <rv s="17">
    <fb>116.9162</fb>
    <v>84</v>
  </rv>
  <rv s="17">
    <fb>140.19999999999999</fb>
    <v>84</v>
  </rv>
  <rv s="17">
    <fb>48.92</fb>
    <v>78</v>
  </rv>
  <rv s="17">
    <fb>27117.1</fb>
    <v>84</v>
  </rv>
  <rv s="17">
    <fb>11.67</fb>
    <v>87</v>
  </rv>
  <rv s="17">
    <fb>560</fb>
    <v>81</v>
  </rv>
  <rv s="17">
    <fb>86.53</fb>
    <v>78</v>
  </rv>
  <rv s="17">
    <fb>43.22</fb>
    <v>78</v>
  </rv>
  <rv s="17">
    <fb>28150</fb>
    <v>91</v>
  </rv>
  <rv s="17">
    <fb>247500</fb>
    <v>91</v>
  </rv>
  <rv s="17">
    <fb>1.2989999999999999</fb>
    <v>81</v>
  </rv>
  <rv s="17">
    <fb>331.3</fb>
    <v>84</v>
  </rv>
  <rv s="17">
    <fb>29.15</fb>
    <v>84</v>
  </rv>
  <rv s="17">
    <fb>18.899999999999999</fb>
    <v>81</v>
  </rv>
  <rv s="17">
    <fb>110.35</fb>
    <v>81</v>
  </rv>
  <rv s="17">
    <fb>29.48</fb>
    <v>78</v>
  </rv>
  <rv s="17">
    <fb>137.30000000000001</fb>
    <v>93</v>
  </rv>
  <rv s="17">
    <fb>89.7</fb>
    <v>82</v>
  </rv>
  <rv s="17">
    <fb>15.6944</fb>
    <v>83</v>
  </rv>
  <rv s="17">
    <fb>691</fb>
    <v>82</v>
  </rv>
  <rv s="17">
    <fb>32.29</fb>
    <v>78</v>
  </rv>
  <rv s="17">
    <fb>19.760000000000002</fb>
    <v>78</v>
  </rv>
  <rv s="17">
    <fb>76.099999999999994</fb>
    <v>84</v>
  </rv>
  <rv s="17">
    <fb>0.157</fb>
    <v>81</v>
  </rv>
  <rv s="17">
    <fb>13.7</fb>
    <v>78</v>
  </rv>
  <rv s="17">
    <fb>8.077</fb>
    <v>78</v>
  </rv>
  <rv s="17">
    <fb>195.85</fb>
    <v>84</v>
  </rv>
  <rv s="17">
    <fb>72.48</fb>
    <v>78</v>
  </rv>
  <rv s="17">
    <fb>26.22</fb>
    <v>80</v>
  </rv>
  <rv s="17">
    <fb>4.26</fb>
    <v>80</v>
  </rv>
  <rv s="17">
    <fb>52.45</fb>
    <v>78</v>
  </rv>
  <rv s="17">
    <fb>724000</fb>
    <v>91</v>
  </rv>
  <rv s="17">
    <fb>19.59</fb>
    <v>94</v>
  </rv>
  <rv s="17">
    <fb>231.15</fb>
    <v>84</v>
  </rv>
  <rv s="17">
    <fb>35.1</fb>
    <v>95</v>
  </rv>
  <rv s="17">
    <fb>35.229999999999997</fb>
    <v>78</v>
  </rv>
  <rv s="17">
    <fb>14.46</fb>
    <v>78</v>
  </rv>
  <rv s="17">
    <fb>192.9</fb>
    <v>79</v>
  </rv>
  <rv s="17">
    <fb>20.6</fb>
    <v>80</v>
  </rv>
  <rv s="17">
    <fb>83.52</fb>
    <v>81</v>
  </rv>
  <rv s="17">
    <fb>76.22</fb>
    <v>78</v>
  </rv>
  <rv s="17">
    <fb>49.39</fb>
    <v>78</v>
  </rv>
  <rv s="17">
    <fb>65.23</fb>
    <v>78</v>
  </rv>
  <rv s="17">
    <fb>74.739999999999995</fb>
    <v>78</v>
  </rv>
  <rv s="17">
    <fb>4405</fb>
    <v>82</v>
  </rv>
  <rv s="17">
    <fb>4.92</fb>
    <v>83</v>
  </rv>
  <rv s="17">
    <fb>459.2</fb>
    <v>82</v>
  </rv>
  <rv s="17">
    <fb>29.316400000000002</fb>
    <v>84</v>
  </rv>
  <rv s="17">
    <fb>73.099999999999994</fb>
    <v>84</v>
  </rv>
  <rv s="17">
    <fb>322.5</fb>
    <v>78</v>
  </rv>
  <rv s="17">
    <fb>24.13</fb>
    <v>78</v>
  </rv>
  <rv s="17">
    <fb>30.35</fb>
    <v>85</v>
  </rv>
  <rv s="17">
    <fb>26.59</fb>
    <v>85</v>
  </rv>
  <rv s="17">
    <fb>28.17</fb>
    <v>86</v>
  </rv>
  <rv s="17">
    <fb>66.834999999999994</fb>
    <v>84</v>
  </rv>
  <rv s="17">
    <fb>89.7</fb>
    <v>87</v>
  </rv>
  <rv s="17">
    <fb>3.08</fb>
    <v>83</v>
  </rv>
  <rv s="17">
    <fb>1.78</fb>
    <v>83</v>
  </rv>
  <rv s="17">
    <fb>15.06</fb>
    <v>83</v>
  </rv>
  <rv s="17">
    <fb>17.16</fb>
    <v>83</v>
  </rv>
  <rv s="17">
    <fb>88.5</fb>
    <v>83</v>
  </rv>
  <rv s="17">
    <fb>240.75</fb>
    <v>84</v>
  </rv>
  <rv s="17">
    <fb>1.84</fb>
    <v>83</v>
  </rv>
  <rv s="17">
    <fb>93.848799999999997</fb>
    <v>78</v>
  </rv>
  <rv s="17">
    <fb>114.02</fb>
    <v>78</v>
  </rv>
  <rv s="17">
    <fb>6810</fb>
    <v>82</v>
  </rv>
  <rv s="17">
    <fb>89700</fb>
    <v>82</v>
  </rv>
  <rv s="17">
    <fb>43.71</fb>
    <v>85</v>
  </rv>
  <rv s="17">
    <fb>4.0225</fb>
    <v>86</v>
  </rv>
  <rv s="17">
    <fb>1268.5</fb>
    <v>79</v>
  </rv>
  <rv s="17">
    <fb>29.75</fb>
    <v>88</v>
  </rv>
  <rv s="17">
    <fb>13787</fb>
    <v>82</v>
  </rv>
  <rv s="17">
    <fb>37.549999999999997</fb>
    <v>78</v>
  </rv>
  <rv s="17">
    <fb>32.200000000000003</fb>
    <v>78</v>
  </rv>
  <rv s="17">
    <fb>105</fb>
    <v>88</v>
  </rv>
  <rv s="17">
    <fb>34.549999999999997</fb>
    <v>88</v>
  </rv>
  <rv s="17">
    <fb>202</fb>
    <v>89</v>
  </rv>
  <rv s="17">
    <fb>291.35000000000002</fb>
    <v>82</v>
  </rv>
  <rv s="17">
    <fb>2.73</fb>
    <v>83</v>
  </rv>
  <rv s="17">
    <fb>83625</fb>
    <v>90</v>
  </rv>
  <rv s="17">
    <fb>89.2</fb>
    <v>84</v>
  </rv>
  <rv s="17">
    <fb>3710</fb>
    <v>90</v>
  </rv>
  <rv s="17">
    <fb>132.12</fb>
    <v>78</v>
  </rv>
  <rv s="17">
    <fb>190.31</fb>
    <v>78</v>
  </rv>
  <rv s="17">
    <fb>93.06</fb>
    <v>78</v>
  </rv>
  <rv s="17">
    <fb>2377</fb>
    <v>82</v>
  </rv>
  <rv s="17">
    <fb>25.32</fb>
    <v>78</v>
  </rv>
  <rv s="17">
    <fb>5.58</fb>
    <v>83</v>
  </rv>
  <rv s="17">
    <fb>281.64999999999998</fb>
    <v>84</v>
  </rv>
  <rv s="17">
    <fb>67.260000000000005</fb>
    <v>87</v>
  </rv>
  <rv s="17">
    <fb>11.59</fb>
    <v>86</v>
  </rv>
  <rv s="17">
    <fb>14.75</fb>
    <v>78</v>
  </rv>
  <rv s="17">
    <fb>2115</fb>
    <v>91</v>
  </rv>
  <rv s="17">
    <fb>261.83999999999997</fb>
    <v>78</v>
  </rv>
  <rv s="17">
    <fb>51.3</fb>
    <v>87</v>
  </rv>
  <rv s="17">
    <fb>25.05</fb>
    <v>78</v>
  </rv>
  <rv s="17">
    <fb>59.96</fb>
    <v>78</v>
  </rv>
  <rv s="17">
    <fb>519.5</fb>
    <v>82</v>
  </rv>
  <rv s="17">
    <fb>13039</fb>
    <v>92</v>
  </rv>
  <rv s="17">
    <fb>26</fb>
    <v>84</v>
  </rv>
  <rv s="17">
    <fb>244.9</fb>
    <v>78</v>
  </rv>
  <rv s="17">
    <fb>124.20780000000001</fb>
    <v>84</v>
  </rv>
  <rv s="17">
    <fb>150.19999999999999</fb>
    <v>84</v>
  </rv>
  <rv s="17">
    <fb>49.64</fb>
    <v>78</v>
  </rv>
  <rv s="17">
    <fb>25238.85</fb>
    <v>84</v>
  </rv>
  <rv s="17">
    <fb>10</fb>
    <v>87</v>
  </rv>
  <rv s="17">
    <fb>549</fb>
    <v>81</v>
  </rv>
  <rv s="17">
    <fb>27350</fb>
    <v>91</v>
  </rv>
  <rv s="17">
    <fb>243000</fb>
    <v>91</v>
  </rv>
  <rv s="17">
    <fb>18200</fb>
    <v>91</v>
  </rv>
  <rv s="17">
    <fb>1.3149999999999999</fb>
    <v>81</v>
  </rv>
  <rv s="17">
    <fb>316.2</fb>
    <v>84</v>
  </rv>
  <rv s="17">
    <fb>28.65</fb>
    <v>84</v>
  </rv>
  <rv s="17">
    <fb>18.2</fb>
    <v>81</v>
  </rv>
  <rv s="17">
    <fb>105.4</fb>
    <v>81</v>
  </rv>
  <rv s="17">
    <fb>29.29</fb>
    <v>78</v>
  </rv>
  <rv s="17">
    <fb>142.4</fb>
    <v>93</v>
  </rv>
  <rv s="17">
    <fb>95.6</fb>
    <v>82</v>
  </rv>
  <rv s="17">
    <fb>14.572100000000001</fb>
    <v>83</v>
  </rv>
  <rv s="17">
    <fb>2450</fb>
    <v>82</v>
  </rv>
  <rv s="17">
    <fb>634.1</fb>
    <v>82</v>
  </rv>
  <rv s="17">
    <fb>76.8</fb>
    <v>84</v>
  </rv>
  <rv s="17">
    <fb>45.99</fb>
    <v>78</v>
  </rv>
  <rv s="17">
    <fb>0.13</fb>
    <v>81</v>
  </rv>
  <rv s="17">
    <fb>41.92</fb>
    <v>84</v>
  </rv>
  <rv s="17">
    <fb>13.19</fb>
    <v>78</v>
  </rv>
  <rv s="17">
    <fb>6.2371999999999996</fb>
    <v>78</v>
  </rv>
  <rv s="17">
    <fb>202.2</fb>
    <v>84</v>
  </rv>
  <rv s="17">
    <fb>69.260000000000005</fb>
    <v>78</v>
  </rv>
  <rv s="17">
    <fb>24.89</fb>
    <v>80</v>
  </rv>
  <rv s="17">
    <fb>4.32</fb>
    <v>80</v>
  </rv>
  <rv s="17">
    <fb>745000</fb>
    <v>91</v>
  </rv>
  <rv s="17">
    <fb>88.5</fb>
    <v>94</v>
  </rv>
  <rv s="17">
    <fb>20.11</fb>
    <v>94</v>
  </rv>
  <rv s="17">
    <fb>237.3</fb>
    <v>84</v>
  </rv>
  <rv s="17">
    <fb>38.4</fb>
    <v>95</v>
  </rv>
  <rv s="17">
    <fb>39.47</fb>
    <v>78</v>
  </rv>
  <rv s="17">
    <fb>16.39</fb>
    <v>78</v>
  </rv>
  <rv s="17">
    <fb>199.01</fb>
    <v>79</v>
  </rv>
  <rv s="17">
    <fb>21.42</fb>
    <v>80</v>
  </rv>
  <rv s="17">
    <fb>99.21</fb>
    <v>81</v>
  </rv>
  <rv s="17">
    <fb>76.94</fb>
    <v>78</v>
  </rv>
  <rv s="17">
    <fb>49.35</fb>
    <v>78</v>
  </rv>
  <rv s="17">
    <fb>69.34</fb>
    <v>78</v>
  </rv>
  <rv s="17">
    <fb>79.12</fb>
    <v>78</v>
  </rv>
  <rv s="17">
    <fb>3658</fb>
    <v>82</v>
  </rv>
  <rv s="17">
    <fb>5.21</fb>
    <v>83</v>
  </rv>
  <rv s="17">
    <fb>511.8</fb>
    <v>82</v>
  </rv>
  <rv s="17">
    <fb>27.883099999999999</fb>
    <v>84</v>
  </rv>
  <rv s="17">
    <fb>64.7</fb>
    <v>84</v>
  </rv>
  <rv s="17">
    <fb>385.62</fb>
    <v>78</v>
  </rv>
  <rv s="17">
    <fb>46.42</fb>
    <v>78</v>
  </rv>
  <rv s="17">
    <fb>26.86</fb>
    <v>78</v>
  </rv>
  <rv s="17">
    <fb>26.33</fb>
    <v>85</v>
  </rv>
  <rv s="17">
    <fb>28.76</fb>
    <v>85</v>
  </rv>
  <rv s="17">
    <fb>7.79</fb>
    <v>78</v>
  </rv>
  <rv s="17">
    <fb>40.700000000000003</fb>
    <v>86</v>
  </rv>
  <rv s="17">
    <fb>69.39</fb>
    <v>84</v>
  </rv>
  <rv s="17">
    <fb>93.6</fb>
    <v>87</v>
  </rv>
  <rv s="17">
    <fb>15.7</fb>
    <v>83</v>
  </rv>
  <rv s="17">
    <fb>19.8</fb>
    <v>83</v>
  </rv>
  <rv s="17">
    <fb>5.0999999999999996</fb>
    <v>83</v>
  </rv>
  <rv s="17">
    <fb>90.85</fb>
    <v>83</v>
  </rv>
  <rv s="17">
    <fb>224.65</fb>
    <v>84</v>
  </rv>
  <rv s="17">
    <fb>2.04</fb>
    <v>83</v>
  </rv>
  <rv s="17">
    <fb>100.1876</fb>
    <v>78</v>
  </rv>
  <rv s="17">
    <fb>87.78</fb>
    <v>78</v>
  </rv>
  <rv s="17">
    <fb>123.03</fb>
    <v>78</v>
  </rv>
  <rv s="17">
    <fb>6571</fb>
    <v>82</v>
  </rv>
  <rv s="17">
    <fb>85670</fb>
    <v>82</v>
  </rv>
  <rv s="17">
    <fb>46</fb>
    <v>85</v>
  </rv>
  <rv s="17">
    <fb>4.6275000000000004</fb>
    <v>86</v>
  </rv>
  <rv s="17">
    <fb>29.875</fb>
    <v>88</v>
  </rv>
  <rv s="17">
    <fb>15393</fb>
    <v>82</v>
  </rv>
  <rv s="17">
    <fb>39.200000000000003</fb>
    <v>78</v>
  </rv>
  <rv s="17">
    <fb>36.57</fb>
    <v>78</v>
  </rv>
  <rv s="17">
    <fb>35.200000000000003</fb>
    <v>88</v>
  </rv>
  <rv s="17">
    <fb>221</fb>
    <v>89</v>
  </rv>
  <rv s="17">
    <fb>309.45</fb>
    <v>82</v>
  </rv>
  <rv s="17">
    <fb>83650</fb>
    <v>90</v>
  </rv>
  <rv s="17">
    <fb>85.2</fb>
    <v>84</v>
  </rv>
  <rv s="17">
    <fb>143.63</fb>
    <v>78</v>
  </rv>
  <rv s="17">
    <fb>206.45</fb>
    <v>78</v>
  </rv>
  <rv s="17">
    <fb>97.5</fb>
    <v>78</v>
  </rv>
  <rv s="17">
    <fb>2525</fb>
    <v>82</v>
  </rv>
  <rv s="17">
    <fb>5.93</fb>
    <v>83</v>
  </rv>
  <rv s="17">
    <fb>278.64999999999998</fb>
    <v>84</v>
  </rv>
  <rv s="17">
    <fb>68.3</fb>
    <v>87</v>
  </rv>
  <rv s="17">
    <fb>15.09</fb>
    <v>86</v>
  </rv>
  <rv s="17">
    <fb>15.33</fb>
    <v>78</v>
  </rv>
  <rv s="17">
    <fb>2395</fb>
    <v>91</v>
  </rv>
  <rv s="17">
    <fb>99100</fb>
    <v>91</v>
  </rv>
  <rv s="17">
    <fb>9.65</fb>
    <v>83</v>
  </rv>
  <rv s="17">
    <fb>289.69</fb>
    <v>78</v>
  </rv>
  <rv s="17">
    <fb>56.2</fb>
    <v>87</v>
  </rv>
  <rv s="17">
    <fb>32.06</fb>
    <v>78</v>
  </rv>
  <rv s="17">
    <fb>64.31</fb>
    <v>78</v>
  </rv>
  <rv s="17">
    <fb>548.5</fb>
    <v>82</v>
  </rv>
  <rv s="17">
    <fb>13596</fb>
    <v>92</v>
  </rv>
  <rv s="17">
    <fb>4.01</fb>
    <v>80</v>
  </rv>
  <rv s="17">
    <fb>275.55</fb>
    <v>78</v>
  </rv>
  <rv s="17">
    <fb>40.909999999999997</fb>
    <v>78</v>
  </rv>
  <rv s="17">
    <fb>116.4162</fb>
    <v>84</v>
  </rv>
  <rv s="17">
    <fb>141.69999999999999</fb>
    <v>84</v>
  </rv>
  <rv s="17">
    <fb>23370</fb>
    <v>84</v>
  </rv>
  <rv s="17">
    <fb>554</fb>
    <v>81</v>
  </rv>
  <rv s="17">
    <fb>76.72</fb>
    <v>78</v>
  </rv>
  <rv s="17">
    <fb>30500</fb>
    <v>91</v>
  </rv>
  <rv s="17">
    <fb>274000</fb>
    <v>91</v>
  </rv>
  <rv s="17">
    <fb>20000</fb>
    <v>91</v>
  </rv>
  <rv s="17">
    <fb>1.5680000000000001</fb>
    <v>81</v>
  </rv>
  <rv s="17">
    <fb>268.95</fb>
    <v>84</v>
  </rv>
  <rv s="17">
    <fb>21.4</fb>
    <v>81</v>
  </rv>
  <rv s="17">
    <fb>114.5</fb>
    <v>81</v>
  </rv>
  <rv s="17">
    <fb>150</fb>
    <v>93</v>
  </rv>
  <rv s="17">
    <fb>110.4</fb>
    <v>82</v>
  </rv>
  <rv s="17">
    <fb>2439</fb>
    <v>82</v>
  </rv>
  <rv s="17">
    <fb>663.5</fb>
    <v>82</v>
  </rv>
  <rv s="17">
    <fb>32.32</fb>
    <v>78</v>
  </rv>
  <rv s="17">
    <fb>22.2</fb>
    <v>78</v>
  </rv>
  <rv s="17">
    <fb>71.3</fb>
    <v>84</v>
  </rv>
  <rv s="17">
    <fb>53.23</fb>
    <v>78</v>
  </rv>
  <rv s="17">
    <fb>0.13700000000000001</fb>
    <v>81</v>
  </rv>
  <rv s="17">
    <fb>41.8</fb>
    <v>84</v>
  </rv>
  <rv s="17">
    <fb>7.0513000000000003</fb>
    <v>78</v>
  </rv>
  <rv s="17">
    <fb>197.35</fb>
    <v>84</v>
  </rv>
  <rv s="17">
    <fb>73.03</fb>
    <v>78</v>
  </rv>
  <rv s="17">
    <fb>26.31</fb>
    <v>80</v>
  </rv>
  <rv s="17">
    <fb>4.95</fb>
    <v>80</v>
  </rv>
  <rv s="17">
    <fb>52.36</fb>
    <v>78</v>
  </rv>
  <rv s="17">
    <fb>768000</fb>
    <v>91</v>
  </rv>
  <rv s="17">
    <fb>77.69</fb>
    <v>94</v>
  </rv>
  <rv s="17">
    <fb>29.8</fb>
    <v>94</v>
  </rv>
  <rv s="17">
    <fb>216.5</fb>
    <v>84</v>
  </rv>
  <rv s="17">
    <fb>34.85</fb>
    <v>95</v>
  </rv>
  <rv s="17">
    <fb>17.23</fb>
    <v>78</v>
  </rv>
  <rv s="17">
    <fb>196.1</fb>
    <v>79</v>
  </rv>
  <rv s="17">
    <fb>21.21</fb>
    <v>80</v>
  </rv>
  <rv s="17">
    <fb>113.5</fb>
    <v>81</v>
  </rv>
  <rv s="17">
    <fb>52.41</fb>
    <v>78</v>
  </rv>
  <rv s="17">
    <fb>71.239999999999995</fb>
    <v>78</v>
  </rv>
  <rv s="17">
    <fb>81.150000000000006</fb>
    <v>78</v>
  </rv>
  <rv s="17">
    <fb>4020</fb>
    <v>82</v>
  </rv>
  <rv s="17">
    <fb>466</fb>
    <v>82</v>
  </rv>
  <rv s="17">
    <fb>27.499700000000001</fb>
    <v>84</v>
  </rv>
  <rv s="17">
    <fb>64.45</fb>
    <v>84</v>
  </rv>
  <rv s="17">
    <fb>439.96</fb>
    <v>78</v>
  </rv>
  <rv s="17">
    <fb>52.35</fb>
    <v>78</v>
  </rv>
  <rv s="17">
    <fb>30.21</fb>
    <v>85</v>
  </rv>
  <rv s="17">
    <fb>9.16</fb>
    <v>78</v>
  </rv>
  <rv s="17">
    <fb>38.97</fb>
    <v>86</v>
  </rv>
  <rv s="17">
    <fb>67.295000000000002</fb>
    <v>84</v>
  </rv>
  <rv s="17">
    <fb>92.5</fb>
    <v>87</v>
  </rv>
  <rv s="17">
    <fb>14.88</fb>
    <v>83</v>
  </rv>
  <rv s="17">
    <fb>19.36</fb>
    <v>83</v>
  </rv>
  <rv s="17">
    <fb>93</fb>
    <v>83</v>
  </rv>
  <rv s="17">
    <fb>228.3</fb>
    <v>84</v>
  </rv>
  <rv s="17">
    <fb>105.131</fb>
    <v>78</v>
  </rv>
  <rv s="17">
    <fb>89.66</fb>
    <v>78</v>
  </rv>
  <rv s="17">
    <fb>131.27000000000001</fb>
    <v>78</v>
  </rv>
  <rv s="17">
    <fb>6799</fb>
    <v>82</v>
  </rv>
  <rv s="17">
    <fb>46.82</fb>
    <v>85</v>
  </rv>
  <rv s="17">
    <fb>4.6725000000000003</fb>
    <v>86</v>
  </rv>
  <rv s="17">
    <fb>1305.3</fb>
    <v>79</v>
  </rv>
  <rv s="17">
    <fb>31.125</fb>
    <v>88</v>
  </rv>
  <rv s="17">
    <fb>15171</fb>
    <v>82</v>
  </rv>
  <rv s="17">
    <fb>40.75</fb>
    <v>78</v>
  </rv>
  <rv s="17">
    <fb>105.5</fb>
    <v>88</v>
  </rv>
  <rv s="17">
    <fb>35.549999999999997</fb>
    <v>88</v>
  </rv>
  <rv s="17">
    <fb>303.95</fb>
    <v>82</v>
  </rv>
  <rv s="17">
    <fb>2.78</fb>
    <v>83</v>
  </rv>
  <rv s="17">
    <fb>85400</fb>
    <v>90</v>
  </rv>
  <rv s="17">
    <fb>76.95</fb>
    <v>84</v>
  </rv>
  <rv s="17">
    <fb>154.07</fb>
    <v>78</v>
  </rv>
  <rv s="17">
    <fb>209.41</fb>
    <v>78</v>
  </rv>
  <rv s="17">
    <fb>98.41</fb>
    <v>78</v>
  </rv>
  <rv s="17">
    <fb>2510.5</fb>
    <v>82</v>
  </rv>
  <rv s="17">
    <fb>27.08</fb>
    <v>78</v>
  </rv>
  <rv s="17">
    <fb>276.05</fb>
    <v>84</v>
  </rv>
  <rv s="17">
    <fb>73.78</fb>
    <v>78</v>
  </rv>
  <rv s="17">
    <fb>57.6</fb>
    <v>87</v>
  </rv>
  <rv s="17">
    <fb>13.43</fb>
    <v>86</v>
  </rv>
  <rv s="17">
    <fb>15.31</fb>
    <v>78</v>
  </rv>
  <rv s="17">
    <fb>2405</fb>
    <v>91</v>
  </rv>
  <rv s="17">
    <fb>309.41000000000003</fb>
    <v>78</v>
  </rv>
  <rv s="17">
    <fb>51.5</fb>
    <v>87</v>
  </rv>
  <rv s="17">
    <fb>63.92</fb>
    <v>78</v>
  </rv>
  <rv s="17">
    <fb>540</fb>
    <v>82</v>
  </rv>
  <rv s="17">
    <fb>14114</fb>
    <v>92</v>
  </rv>
  <rv s="17">
    <fb>4.2</fb>
    <v>80</v>
  </rv>
  <rv s="17">
    <fb>22.95</fb>
    <v>84</v>
  </rv>
  <rv s="17">
    <fb>289.95999999999998</fb>
    <v>78</v>
  </rv>
  <rv s="17">
    <fb>117.7079</fb>
    <v>84</v>
  </rv>
  <rv s="17">
    <fb>148.80000000000001</fb>
    <v>84</v>
  </rv>
  <rv s="17">
    <fb>50.28</fb>
    <v>78</v>
  </rv>
  <rv s="17">
    <fb>22287.35</fb>
    <v>84</v>
  </rv>
  <rv s="17">
    <fb>11.6</fb>
    <v>87</v>
  </rv>
  <rv s="17">
    <fb>556</fb>
    <v>81</v>
  </rv>
  <rv s="17">
    <fb>86.94</fb>
    <v>78</v>
  </rv>
  <rv s="17">
    <fb>31900</fb>
    <v>91</v>
  </rv>
  <rv s="17">
    <fb>263000</fb>
    <v>91</v>
  </rv>
  <rv s="17">
    <fb>18950</fb>
    <v>91</v>
  </rv>
  <rv s="17">
    <fb>1.5169999999999999</fb>
    <v>81</v>
  </rv>
  <rv s="17">
    <fb>122.8</fb>
    <v>84</v>
  </rv>
  <rv s="17">
    <fb>10.75</fb>
    <v>84</v>
  </rv>
  <rv s="17">
    <fb>119.9</fb>
    <v>81</v>
  </rv>
  <rv s="17">
    <fb>30.54</fb>
    <v>78</v>
  </rv>
  <rv s="17">
    <fb>143.80000000000001</fb>
    <v>93</v>
  </rv>
  <rv s="17">
    <fb>129.30000000000001</fb>
    <v>82</v>
  </rv>
  <rv s="17">
    <fb>16.191199999999998</fb>
    <v>83</v>
  </rv>
  <rv s="17">
    <fb>2378</fb>
    <v>82</v>
  </rv>
  <rv s="17">
    <fb>668.9</fb>
    <v>82</v>
  </rv>
  <rv s="17">
    <fb>34.46</fb>
    <v>78</v>
  </rv>
  <rv s="17">
    <fb>23.85</fb>
    <v>78</v>
  </rv>
  <rv s="17">
    <fb>65.45</fb>
    <v>84</v>
  </rv>
  <rv s="17">
    <fb>0.15</fb>
    <v>81</v>
  </rv>
  <rv s="17">
    <fb>1.1299999999999999</fb>
    <v>81</v>
  </rv>
  <rv s="17">
    <fb>63</fb>
    <v>84</v>
  </rv>
  <rv s="17">
    <fb>7.5129000000000001</fb>
    <v>78</v>
  </rv>
  <rv s="17">
    <fb>169.4</fb>
    <v>84</v>
  </rv>
  <rv s="17">
    <fb>76.28</fb>
    <v>78</v>
  </rv>
  <rv s="17">
    <fb>29.43</fb>
    <v>80</v>
  </rv>
  <rv s="17">
    <fb>4.4000000000000004</fb>
    <v>80</v>
  </rv>
  <rv s="17">
    <fb>54.86</fb>
    <v>78</v>
  </rv>
  <rv s="17">
    <fb>790000</fb>
    <v>91</v>
  </rv>
  <rv s="17">
    <fb>83.42</fb>
    <v>94</v>
  </rv>
  <rv s="17">
    <fb>29.2</fb>
    <v>94</v>
  </rv>
  <rv s="17">
    <fb>178.6</fb>
    <v>84</v>
  </rv>
  <rv s="17">
    <fb>35.4</fb>
    <v>95</v>
  </rv>
  <rv s="17">
    <fb>182.9</fb>
    <v>79</v>
  </rv>
  <rv s="17">
    <fb>21.77</fb>
    <v>80</v>
  </rv>
  <rv s="17">
    <fb>117.72</fb>
    <v>81</v>
  </rv>
  <rv s="17">
    <fb>57.43</fb>
    <v>78</v>
  </rv>
  <rv s="17">
    <fb>73.55</fb>
    <v>78</v>
  </rv>
  <rv s="17">
    <fb>83.75</fb>
    <v>78</v>
  </rv>
  <rv s="17">
    <fb>4528</fb>
    <v>82</v>
  </rv>
  <rv s="17">
    <fb>5.01</fb>
    <v>83</v>
  </rv>
  <rv s="17">
    <fb>482.4</fb>
    <v>82</v>
  </rv>
  <rv s="17">
    <fb>31.082999999999998</fb>
    <v>84</v>
  </rv>
  <rv s="17">
    <fb>74.95</fb>
    <v>84</v>
  </rv>
  <rv s="17">
    <fb>381.42</fb>
    <v>78</v>
  </rv>
  <rv s="17">
    <fb>49.58</fb>
    <v>78</v>
  </rv>
  <rv s="17">
    <fb>27.31</fb>
    <v>85</v>
  </rv>
  <rv s="17">
    <fb>31.3</fb>
    <v>85</v>
  </rv>
  <rv s="17">
    <fb>8.68</fb>
    <v>78</v>
  </rv>
  <rv s="17">
    <fb>37.86</fb>
    <v>86</v>
  </rv>
  <rv s="17">
    <fb>73.064999999999998</fb>
    <v>84</v>
  </rv>
  <rv s="17">
    <fb>90.15</fb>
    <v>87</v>
  </rv>
  <rv s="17">
    <fb>11.8</fb>
    <v>83</v>
  </rv>
  <rv s="17">
    <fb>17.899999999999999</fb>
    <v>83</v>
  </rv>
  <rv s="17">
    <fb>91</fb>
    <v>83</v>
  </rv>
  <rv s="17">
    <fb>237.2</fb>
    <v>84</v>
  </rv>
  <rv s="17">
    <fb>106.13500000000001</fb>
    <v>78</v>
  </rv>
  <rv s="17">
    <fb>90</fb>
    <v>78</v>
  </rv>
  <rv s="17">
    <fb>129</fb>
    <v>78</v>
  </rv>
  <rv s="17">
    <fb>6900</fb>
    <v>82</v>
  </rv>
  <rv s="17">
    <fb>49.97</fb>
    <v>85</v>
  </rv>
  <rv s="17">
    <fb>4.625</fb>
    <v>86</v>
  </rv>
  <rv s="17">
    <fb>1309.5</fb>
    <v>79</v>
  </rv>
  <rv s="17">
    <fb>16435</fb>
    <v>82</v>
  </rv>
  <rv s="17">
    <fb>41.61</fb>
    <v>78</v>
  </rv>
  <rv s="17">
    <fb>36.799999999999997</fb>
    <v>78</v>
  </rv>
  <rv s="17">
    <fb>36.799999999999997</fb>
    <v>88</v>
  </rv>
  <rv s="17">
    <fb>249</fb>
    <v>89</v>
  </rv>
  <rv s="17">
    <fb>317.95</fb>
    <v>82</v>
  </rv>
  <rv s="17">
    <fb>83200</fb>
    <v>90</v>
  </rv>
  <rv s="17">
    <fb>3750</fb>
    <v>90</v>
  </rv>
  <rv s="17">
    <fb>158.91999999999999</fb>
    <v>78</v>
  </rv>
  <rv s="17">
    <fb>3.98</fb>
    <v>83</v>
  </rv>
  <rv s="17">
    <fb>207.2</fb>
    <v>78</v>
  </rv>
  <rv s="17">
    <fb>99.54</fb>
    <v>78</v>
  </rv>
  <rv s="17">
    <fb>2624.5</fb>
    <v>82</v>
  </rv>
  <rv s="17">
    <fb>27.37</fb>
    <v>78</v>
  </rv>
  <rv s="17">
    <fb>6.8</fb>
    <v>83</v>
  </rv>
  <rv s="17">
    <fb>297.25</fb>
    <v>84</v>
  </rv>
  <rv s="17">
    <fb>75.19</fb>
    <v>78</v>
  </rv>
  <rv s="17">
    <fb>61</fb>
    <v>87</v>
  </rv>
  <rv s="17">
    <fb>15.92</fb>
    <v>86</v>
  </rv>
  <rv s="17">
    <fb>300.16000000000003</fb>
    <v>78</v>
  </rv>
  <rv s="17">
    <fb>47.55</fb>
    <v>87</v>
  </rv>
  <rv s="17">
    <fb>38.72</fb>
    <v>78</v>
  </rv>
  <rv s="17">
    <fb>67.97</fb>
    <v>78</v>
  </rv>
  <rv s="17">
    <fb>588.5</fb>
    <v>82</v>
  </rv>
  <rv s="17">
    <fb>13720</fb>
    <v>92</v>
  </rv>
  <rv s="17">
    <fb>3.01</fb>
    <v>80</v>
  </rv>
  <rv s="17">
    <fb>24.7</fb>
    <v>84</v>
  </rv>
  <rv s="17">
    <fb>269.60000000000002</fb>
    <v>78</v>
  </rv>
  <rv s="17">
    <fb>42.48</fb>
    <v>78</v>
  </rv>
  <rv s="17">
    <fb>134.69999999999999</fb>
    <v>84</v>
  </rv>
  <rv s="17">
    <fb>159.55000000000001</fb>
    <v>84</v>
  </rv>
  <rv s="17">
    <fb>49.82</fb>
    <v>78</v>
  </rv>
  <rv s="17">
    <fb>24972.25</fb>
    <v>84</v>
  </rv>
  <rv s="17">
    <fb>9.94</fb>
    <v>87</v>
  </rv>
  <rv s="17">
    <fb>604</fb>
    <v>81</v>
  </rv>
  <rv s="17">
    <fb>88.39</fb>
    <v>78</v>
  </rv>
  <rv s="17">
    <fb>47.34</fb>
    <v>78</v>
  </rv>
  <rv s="17">
    <fb>28900</fb>
    <v>91</v>
  </rv>
  <rv s="17">
    <fb>253000</fb>
    <v>91</v>
  </rv>
  <rv s="17">
    <fb>17750</fb>
    <v>91</v>
  </rv>
  <rv s="17">
    <fb>137</fb>
    <v>84</v>
  </rv>
  <rv s="17">
    <fb>11.35</fb>
    <v>84</v>
  </rv>
  <rv s="17">
    <fb>23.4</fb>
    <v>81</v>
  </rv>
  <rv s="17">
    <fb>122.25</fb>
    <v>81</v>
  </rv>
  <rv s="17">
    <fb>30.94</fb>
    <v>78</v>
  </rv>
  <rv s="17">
    <fb>148.30000000000001</fb>
    <v>93</v>
  </rv>
  <rv s="17">
    <fb>17.000699999999998</fb>
    <v>83</v>
  </rv>
  <rv s="17">
    <fb>2319</fb>
    <v>82</v>
  </rv>
  <rv s="17">
    <fb>840.1</fb>
    <v>82</v>
  </rv>
  <rv s="17">
    <fb>25.74</fb>
    <v>78</v>
  </rv>
  <rv s="17">
    <fb>73.8</fb>
    <v>84</v>
  </rv>
  <rv s="17">
    <fb>0.13800000000000001</fb>
    <v>81</v>
  </rv>
  <rv s="17">
    <fb>1.17</fb>
    <v>81</v>
  </rv>
  <rv s="17">
    <fb>6.9166999999999996</fb>
    <v>78</v>
  </rv>
  <rv s="17">
    <fb>184.45</fb>
    <v>84</v>
  </rv>
  <rv s="17">
    <fb>4.05</fb>
    <v>80</v>
  </rv>
  <rv s="17">
    <fb>56.21</fb>
    <v>78</v>
  </rv>
  <rv s="17">
    <fb>800000</fb>
    <v>91</v>
  </rv>
  <rv s="17">
    <fb>75.92</fb>
    <v>94</v>
  </rv>
  <rv s="17">
    <fb>32.15</fb>
    <v>94</v>
  </rv>
  <rv s="17">
    <fb>185.75</fb>
    <v>84</v>
  </rv>
  <rv s="17">
    <fb>37.700000000000003</fb>
    <v>95</v>
  </rv>
  <rv s="17">
    <fb>33.86</fb>
    <v>78</v>
  </rv>
  <rv s="17">
    <fb>17.12</fb>
    <v>78</v>
  </rv>
  <rv s="17">
    <fb>183.99</fb>
    <v>79</v>
  </rv>
  <rv s="17">
    <fb>22.23</fb>
    <v>80</v>
  </rv>
  <rv s="17">
    <fb>121.74</fb>
    <v>81</v>
  </rv>
  <rv s="17">
    <fb>54.33</fb>
    <v>78</v>
  </rv>
  <rv s="17">
    <fb>72.77</fb>
    <v>78</v>
  </rv>
  <rv s="17">
    <fb>85.55</fb>
    <v>78</v>
  </rv>
  <rv s="17">
    <fb>4051</fb>
    <v>82</v>
  </rv>
  <rv s="17">
    <fb>4.6100000000000003</fb>
    <v>83</v>
  </rv>
  <rv s="17">
    <fb>494</fb>
    <v>82</v>
  </rv>
  <rv s="17">
    <fb>29.049700000000001</fb>
    <v>84</v>
  </rv>
  <rv s="17">
    <fb>70.8</fb>
    <v>84</v>
  </rv>
  <rv s="17">
    <fb>377.69</fb>
    <v>78</v>
  </rv>
  <rv s="17">
    <fb>51.1</fb>
    <v>78</v>
  </rv>
  <rv s="17">
    <fb>29.8</fb>
    <v>85</v>
  </rv>
  <rv s="17">
    <fb>30.2</fb>
    <v>85</v>
  </rv>
  <rv s="17">
    <fb>9.91</fb>
    <v>78</v>
  </rv>
  <rv s="17">
    <fb>34.65</fb>
    <v>86</v>
  </rv>
  <rv s="17">
    <fb>70.125</fb>
    <v>84</v>
  </rv>
  <rv s="17">
    <fb>89.15</fb>
    <v>87</v>
  </rv>
  <rv s="17">
    <fb>10.98</fb>
    <v>83</v>
  </rv>
  <rv s="17">
    <fb>17.34</fb>
    <v>83</v>
  </rv>
  <rv s="17">
    <fb>4.45</fb>
    <v>83</v>
  </rv>
  <rv s="17">
    <fb>88.95</fb>
    <v>83</v>
  </rv>
  <rv s="17">
    <fb>252.15</fb>
    <v>84</v>
  </rv>
  <rv s="17">
    <fb>106.96040000000001</fb>
    <v>78</v>
  </rv>
  <rv s="17">
    <fb>91.12</fb>
    <v>78</v>
  </rv>
  <rv s="17">
    <fb>139.71</fb>
    <v>78</v>
  </rv>
  <rv s="17">
    <fb>7238</fb>
    <v>82</v>
  </rv>
  <rv s="17">
    <fb>98510</fb>
    <v>82</v>
  </rv>
  <rv s="17">
    <fb>50.31</fb>
    <v>85</v>
  </rv>
  <rv s="17">
    <fb>4.9675000000000002</fb>
    <v>86</v>
  </rv>
  <rv s="17">
    <fb>1299</fb>
    <v>79</v>
  </rv>
  <rv s="17">
    <fb>33.875</fb>
    <v>88</v>
  </rv>
  <rv s="17">
    <fb>16333</fb>
    <v>82</v>
  </rv>
  <rv s="17">
    <fb>42.03</fb>
    <v>78</v>
  </rv>
  <rv s="17">
    <fb>39.729999999999997</fb>
    <v>78</v>
  </rv>
  <rv s="17">
    <fb>111</fb>
    <v>88</v>
  </rv>
  <rv s="17">
    <fb>234.25</fb>
    <v>89</v>
  </rv>
  <rv s="17">
    <fb>304.35000000000002</fb>
    <v>82</v>
  </rv>
  <rv s="17">
    <fb>2.69</fb>
    <v>83</v>
  </rv>
  <rv s="17">
    <fb>84475</fb>
    <v>90</v>
  </rv>
  <rv s="17">
    <fb>73.650000000000006</fb>
    <v>84</v>
  </rv>
  <rv s="17">
    <fb>3500</fb>
    <v>90</v>
  </rv>
  <rv s="17">
    <fb>173.63</fb>
    <v>78</v>
  </rv>
  <rv s="17">
    <fb>222.58</fb>
    <v>78</v>
  </rv>
  <rv s="17">
    <fb>2436</fb>
    <v>82</v>
  </rv>
  <rv s="17">
    <fb>29.08</fb>
    <v>78</v>
  </rv>
  <rv s="17">
    <fb>6.94</fb>
    <v>83</v>
  </rv>
  <rv s="17">
    <fb>301.35000000000002</fb>
    <v>84</v>
  </rv>
  <rv s="17">
    <fb>77.94</fb>
    <v>78</v>
  </rv>
  <rv s="17">
    <fb>58.05</fb>
    <v>87</v>
  </rv>
  <rv s="17">
    <fb>19.77</fb>
    <v>86</v>
  </rv>
  <rv s="17">
    <fb>12.17</fb>
    <v>78</v>
  </rv>
  <rv s="17">
    <fb>102000</fb>
    <v>91</v>
  </rv>
  <rv s="17">
    <fb>14.26</fb>
    <v>83</v>
  </rv>
  <rv s="17">
    <fb>333.33</fb>
    <v>78</v>
  </rv>
  <rv s="17">
    <fb>40.5</fb>
    <v>87</v>
  </rv>
  <rv s="17">
    <fb>35.57</fb>
    <v>78</v>
  </rv>
  <rv s="17">
    <fb>67.790000000000006</fb>
    <v>78</v>
  </rv>
  <rv s="17">
    <fb>623</fb>
    <v>82</v>
  </rv>
  <rv s="17">
    <fb>14342</fb>
    <v>92</v>
  </rv>
  <rv s="17">
    <fb>2.69</fb>
    <v>80</v>
  </rv>
  <rv s="17">
    <fb>23.35</fb>
    <v>84</v>
  </rv>
  <rv s="17">
    <fb>289.91000000000003</fb>
    <v>78</v>
  </rv>
  <rv s="17">
    <fb>41.17</fb>
    <v>78</v>
  </rv>
  <rv s="17">
    <fb>134.05000000000001</fb>
    <v>84</v>
  </rv>
  <rv s="17">
    <fb>169.3</fb>
    <v>84</v>
  </rv>
  <rv s="17">
    <fb>51.3</fb>
    <v>78</v>
  </rv>
  <rv s="17">
    <fb>23091.85</fb>
    <v>84</v>
  </rv>
  <rv s="17">
    <fb>533</fb>
    <v>81</v>
  </rv>
  <rv s="17">
    <fb>86.56</fb>
    <v>78</v>
  </rv>
  <rv s="17">
    <fb>27800</fb>
    <v>91</v>
  </rv>
  <rv s="17">
    <fb>255000</fb>
    <v>91</v>
  </rv>
  <rv s="17">
    <fb>18300</fb>
    <v>91</v>
  </rv>
  <rv s="17">
    <fb>107.9</fb>
    <v>84</v>
  </rv>
  <rv s="17">
    <fb>6.05</fb>
    <v>84</v>
  </rv>
  <rv s="17">
    <fb>22.2</fb>
    <v>81</v>
  </rv>
  <rv s="17">
    <fb>129.9</fb>
    <v>81</v>
  </rv>
  <rv s="17">
    <fb>33</fb>
    <v>78</v>
  </rv>
  <rv s="17">
    <fb>148.80000000000001</fb>
    <v>93</v>
  </rv>
  <rv s="17">
    <fb>124.6</fb>
    <v>82</v>
  </rv>
  <rv s="17">
    <fb>16.963899999999999</fb>
    <v>83</v>
  </rv>
  <rv s="17">
    <fb>2415</fb>
    <v>82</v>
  </rv>
  <rv s="17">
    <fb>930</fb>
    <v>82</v>
  </rv>
  <rv s="17">
    <fb>24.73</fb>
    <v>78</v>
  </rv>
  <rv s="17">
    <fb>67.8</fb>
    <v>84</v>
  </rv>
  <rv s="17">
    <fb>53</fb>
    <v>78</v>
  </rv>
  <rv s="17">
    <fb>0.14299999999999999</fb>
    <v>81</v>
  </rv>
  <rv s="17">
    <fb>1.2054</fb>
    <v>81</v>
  </rv>
  <rv s="17">
    <fb>12.78</fb>
    <v>78</v>
  </rv>
  <rv s="17">
    <fb>6.109</fb>
    <v>78</v>
  </rv>
  <rv s="17">
    <fb>166.85</fb>
    <v>84</v>
  </rv>
  <rv s="17">
    <fb>78.430000000000007</fb>
    <v>78</v>
  </rv>
  <rv s="17">
    <fb>22.99</fb>
    <v>80</v>
  </rv>
  <rv s="17">
    <fb>56.5</fb>
    <v>78</v>
  </rv>
  <rv s="17">
    <fb>775000</fb>
    <v>91</v>
  </rv>
  <rv s="17">
    <fb>76.7</fb>
    <v>94</v>
  </rv>
  <rv s="17">
    <fb>28.76</fb>
    <v>94</v>
  </rv>
  <rv s="17">
    <fb>36.5</fb>
    <v>95</v>
  </rv>
  <rv s="17">
    <fb>15.8</fb>
    <v>78</v>
  </rv>
  <rv s="17">
    <fb>174</fb>
    <v>79</v>
  </rv>
  <rv s="17">
    <fb>20.55</fb>
    <v>80</v>
  </rv>
  <rv s="17">
    <fb>114.44</fb>
    <v>81</v>
  </rv>
  <rv s="17">
    <fb>81.89</fb>
    <v>78</v>
  </rv>
  <rv s="17">
    <fb>49.06</fb>
    <v>78</v>
  </rv>
  <rv s="17">
    <fb>73.34</fb>
    <v>78</v>
  </rv>
  <rv s="17">
    <fb>86.12</fb>
    <v>78</v>
  </rv>
  <rv s="17">
    <fb>4342</fb>
    <v>82</v>
  </rv>
  <rv s="17">
    <fb>452.4</fb>
    <v>82</v>
  </rv>
  <rv s="17">
    <fb>37.216299999999997</fb>
    <v>84</v>
  </rv>
  <rv s="17">
    <fb>70.2</fb>
    <v>84</v>
  </rv>
  <rv s="17">
    <fb>341.61</fb>
    <v>78</v>
  </rv>
  <rv s="17">
    <fb>46.54</fb>
    <v>78</v>
  </rv>
  <rv s="17">
    <fb>26.99</fb>
    <v>78</v>
  </rv>
  <rv s="17">
    <fb>25.17</fb>
    <v>85</v>
  </rv>
  <rv s="17">
    <fb>30.31</fb>
    <v>85</v>
  </rv>
  <rv s="17">
    <fb>8.19</fb>
    <v>78</v>
  </rv>
  <rv s="17">
    <fb>35.67</fb>
    <v>86</v>
  </rv>
  <rv s="17">
    <fb>74.484999999999999</fb>
    <v>84</v>
  </rv>
  <rv s="17">
    <fb>89.8</fb>
    <v>87</v>
  </rv>
  <rv s="17">
    <fb>11.42</fb>
    <v>83</v>
  </rv>
  <rv s="17">
    <fb>16.100000000000001</fb>
    <v>83</v>
  </rv>
  <rv s="17">
    <fb>88.65</fb>
    <v>83</v>
  </rv>
  <rv s="17">
    <fb>253.5</fb>
    <v>84</v>
  </rv>
  <rv s="17">
    <fb>106.7561</fb>
    <v>78</v>
  </rv>
  <rv s="17">
    <fb>85.61</fb>
    <v>78</v>
  </rv>
  <rv s="17">
    <fb>142.12</fb>
    <v>78</v>
  </rv>
  <rv s="17">
    <fb>7731</fb>
    <v>82</v>
  </rv>
  <rv s="17">
    <fb>105700</fb>
    <v>82</v>
  </rv>
  <rv s="17">
    <fb>52.04</fb>
    <v>85</v>
  </rv>
  <rv s="17">
    <fb>5.6875</fb>
    <v>86</v>
  </rv>
  <rv s="17">
    <fb>1180</fb>
    <v>79</v>
  </rv>
  <rv s="17">
    <fb>16988</fb>
    <v>82</v>
  </rv>
  <rv s="17">
    <fb>41.24</fb>
    <v>78</v>
  </rv>
  <rv s="17">
    <fb>27.72</fb>
    <v>78</v>
  </rv>
  <rv s="17">
    <fb>107.5</fb>
    <v>88</v>
  </rv>
  <rv s="17">
    <fb>38.9</fb>
    <v>88</v>
  </rv>
  <rv s="17">
    <fb>188.3</fb>
    <v>89</v>
  </rv>
  <rv s="17">
    <fb>254.65</fb>
    <v>82</v>
  </rv>
  <rv s="17">
    <fb>80475</fb>
    <v>90</v>
  </rv>
  <rv s="17">
    <fb>80.349999999999994</fb>
    <v>84</v>
  </rv>
  <rv s="17">
    <fb>3380</fb>
    <v>90</v>
  </rv>
  <rv s="17">
    <fb>164.31</fb>
    <v>78</v>
  </rv>
  <rv s="17">
    <fb>205.12</fb>
    <v>78</v>
  </rv>
  <rv s="17">
    <fb>100.27</fb>
    <v>78</v>
  </rv>
  <rv s="17">
    <fb>1915</fb>
    <v>82</v>
  </rv>
  <rv s="17">
    <fb>26.73</fb>
    <v>78</v>
  </rv>
  <rv s="17">
    <fb>278.55</fb>
    <v>84</v>
  </rv>
  <rv s="17">
    <fb>75.290000000000006</fb>
    <v>78</v>
  </rv>
  <rv s="17">
    <fb>50.2</fb>
    <v>87</v>
  </rv>
  <rv s="17">
    <fb>21.86</fb>
    <v>86</v>
  </rv>
  <rv s="17">
    <fb>10.98</fb>
    <v>78</v>
  </rv>
  <rv s="17">
    <fb>12.98</fb>
    <v>83</v>
  </rv>
  <rv s="17">
    <fb>338.54</fb>
    <v>78</v>
  </rv>
  <rv s="17">
    <fb>35.4</fb>
    <v>87</v>
  </rv>
  <rv s="17">
    <fb>66.239999999999995</fb>
    <v>78</v>
  </rv>
  <rv s="17">
    <fb>645</fb>
    <v>82</v>
  </rv>
  <rv s="17">
    <fb>13718</fb>
    <v>92</v>
  </rv>
  <rv s="17">
    <fb>2.63</fb>
    <v>80</v>
  </rv>
  <rv s="17">
    <fb>25.05</fb>
    <v>84</v>
  </rv>
  <rv s="17">
    <fb>303.25</fb>
    <v>78</v>
  </rv>
  <rv s="17">
    <fb>133.25</fb>
    <v>84</v>
  </rv>
  <rv s="17">
    <fb>171.85</fb>
    <v>84</v>
  </rv>
  <rv s="17">
    <fb>19757.3</fb>
    <v>84</v>
  </rv>
  <rv s="17">
    <fb>9.23</fb>
    <v>87</v>
  </rv>
  <rv s="17">
    <fb>540</fb>
    <v>81</v>
  </rv>
  <rv s="17">
    <fb>77.13</fb>
    <v>78</v>
  </rv>
  <rv s="17">
    <fb>47.11</fb>
    <v>78</v>
  </rv>
  <rv s="17">
    <fb>237500</fb>
    <v>91</v>
  </rv>
  <rv s="17">
    <fb>17200</fb>
    <v>91</v>
  </rv>
  <rv s="17">
    <fb>1.84</fb>
    <v>81</v>
  </rv>
  <rv s="17">
    <fb>104</fb>
    <v>84</v>
  </rv>
  <rv s="17">
    <fb>7.45</fb>
    <v>84</v>
  </rv>
  <rv s="17">
    <fb>21.8</fb>
    <v>81</v>
  </rv>
  <rv s="17">
    <fb>117.7</fb>
    <v>81</v>
  </rv>
  <rv s="17">
    <fb>24.89</fb>
    <v>78</v>
  </rv>
  <rv s="17">
    <fb>138.80000000000001</fb>
    <v>93</v>
  </rv>
  <rv s="17">
    <fb>132.80000000000001</fb>
    <v>82</v>
  </rv>
  <rv s="17">
    <fb>15.032</fb>
    <v>83</v>
  </rv>
  <rv s="17">
    <fb>2331</fb>
    <v>82</v>
  </rv>
  <rv s="17">
    <fb>1029</fb>
    <v>82</v>
  </rv>
  <rv s="17">
    <fb>22.54</fb>
    <v>78</v>
  </rv>
  <rv s="17">
    <fb>68.8</fb>
    <v>84</v>
  </rv>
  <rv s="17">
    <fb>45.3</fb>
    <v>78</v>
  </rv>
  <rv s="17">
    <fb>0.13900000000000001</fb>
    <v>81</v>
  </rv>
  <rv s="17">
    <fb>1.1195999999999999</fb>
    <v>81</v>
  </rv>
  <rv s="17">
    <fb>64</fb>
    <v>84</v>
  </rv>
  <rv s="17">
    <fb>12.47</fb>
    <v>78</v>
  </rv>
  <rv s="17">
    <fb>5.7371999999999996</fb>
    <v>78</v>
  </rv>
  <rv s="17">
    <fb>160.55000000000001</fb>
    <v>84</v>
  </rv>
  <rv s="17">
    <fb>22.32</fb>
    <v>80</v>
  </rv>
  <rv s="17">
    <fb>3.93</fb>
    <v>80</v>
  </rv>
  <rv s="17">
    <fb>57.34</fb>
    <v>78</v>
  </rv>
  <rv s="17">
    <fb>704000</fb>
    <v>91</v>
  </rv>
  <rv s="17">
    <fb>76.05</fb>
    <v>94</v>
  </rv>
  <rv s="17">
    <fb>32.53</fb>
    <v>94</v>
  </rv>
  <rv s="17">
    <fb>171.4</fb>
    <v>84</v>
  </rv>
  <rv s="17">
    <fb>34.799999999999997</fb>
    <v>95</v>
  </rv>
  <rv s="17">
    <fb>44.77</fb>
    <v>78</v>
  </rv>
  <rv s="17">
    <fb>186.26</fb>
    <v>79</v>
  </rv>
  <rv s="17">
    <fb>20.010000000000002</fb>
    <v>80</v>
  </rv>
  <rv s="17">
    <fb>125.1</fb>
    <v>81</v>
  </rv>
  <rv s="17">
    <fb>83.21</fb>
    <v>78</v>
  </rv>
  <rv s="17">
    <fb>47.35</fb>
    <v>78</v>
  </rv>
  <rv s="17">
    <fb>75.11</fb>
    <v>78</v>
  </rv>
  <rv s="17">
    <fb>88.01</fb>
    <v>78</v>
  </rv>
  <rv s="17">
    <fb>5280</fb>
    <v>82</v>
  </rv>
  <rv s="17">
    <fb>495.4</fb>
    <v>82</v>
  </rv>
  <rv s="17">
    <fb>37.499600000000001</fb>
    <v>84</v>
  </rv>
  <rv s="17">
    <fb>364.01</fb>
    <v>78</v>
  </rv>
  <rv s="17">
    <fb>52.1</fb>
    <v>78</v>
  </rv>
  <rv s="17">
    <fb>26.97</fb>
    <v>78</v>
  </rv>
  <rv s="17">
    <fb>30.15</fb>
    <v>85</v>
  </rv>
  <rv s="17">
    <fb>8.82</fb>
    <v>78</v>
  </rv>
  <rv s="17">
    <fb>36</fb>
    <v>86</v>
  </rv>
  <rv s="17">
    <fb>78.430000000000007</fb>
    <v>84</v>
  </rv>
  <rv s="17">
    <fb>90</fb>
    <v>87</v>
  </rv>
  <rv s="17">
    <fb>1.91</fb>
    <v>83</v>
  </rv>
  <rv s="17">
    <fb>11.4</fb>
    <v>83</v>
  </rv>
  <rv s="17">
    <fb>16.36</fb>
    <v>83</v>
  </rv>
  <rv s="17">
    <fb>86.2</fb>
    <v>83</v>
  </rv>
  <rv s="17">
    <fb>253.8</fb>
    <v>84</v>
  </rv>
  <rv s="17">
    <fb>108.80670000000001</fb>
    <v>78</v>
  </rv>
  <rv s="17">
    <fb>88.24</fb>
    <v>78</v>
  </rv>
  <rv s="17">
    <fb>149.51</fb>
    <v>78</v>
  </rv>
  <rv s="17">
    <fb>7647</fb>
    <v>82</v>
  </rv>
  <rv s="17">
    <fb>100300</fb>
    <v>82</v>
  </rv>
  <rv s="17">
    <fb>53.51</fb>
    <v>85</v>
  </rv>
  <rv s="17">
    <fb>6.03</fb>
    <v>86</v>
  </rv>
  <rv s="17">
    <fb>1249</fb>
    <v>79</v>
  </rv>
  <rv s="17">
    <fb>17199</fb>
    <v>82</v>
  </rv>
  <rv s="17">
    <fb>42.81</fb>
    <v>78</v>
  </rv>
  <rv s="17">
    <fb>33.69</fb>
    <v>78</v>
  </rv>
  <rv s="17">
    <fb>39.1</fb>
    <v>88</v>
  </rv>
  <rv s="17">
    <fb>220.5</fb>
    <v>89</v>
  </rv>
  <rv s="17">
    <fb>273.35000000000002</fb>
    <v>82</v>
  </rv>
  <rv s="17">
    <fb>2.5499999999999998</fb>
    <v>83</v>
  </rv>
  <rv s="17">
    <fb>76875</fb>
    <v>90</v>
  </rv>
  <rv s="17">
    <fb>75.099999999999994</fb>
    <v>84</v>
  </rv>
  <rv s="17">
    <fb>3140</fb>
    <v>90</v>
  </rv>
  <rv s="17">
    <fb>174.59</fb>
    <v>78</v>
  </rv>
  <rv s="17">
    <fb>224.74</fb>
    <v>78</v>
  </rv>
  <rv s="17">
    <fb>100.43</fb>
    <v>78</v>
  </rv>
  <rv s="17">
    <fb>1846.8</fb>
    <v>82</v>
  </rv>
  <rv s="17">
    <fb>27.67</fb>
    <v>78</v>
  </rv>
  <rv s="17">
    <fb>6.57</fb>
    <v>83</v>
  </rv>
  <rv s="17">
    <fb>273.85000000000002</fb>
    <v>84</v>
  </rv>
  <rv s="17">
    <fb>84.39</fb>
    <v>78</v>
  </rv>
  <rv s="17">
    <fb>47.2</fb>
    <v>87</v>
  </rv>
  <rv s="17">
    <fb>21.22</fb>
    <v>86</v>
  </rv>
  <rv s="17">
    <fb>11.1</fb>
    <v>78</v>
  </rv>
  <rv s="17">
    <fb>2210</fb>
    <v>91</v>
  </rv>
  <rv s="17">
    <fb>98500</fb>
    <v>91</v>
  </rv>
  <rv s="17">
    <fb>363.54</fb>
    <v>78</v>
  </rv>
  <rv s="17">
    <fb>35.6</fb>
    <v>87</v>
  </rv>
  <rv s="17">
    <fb>33.18</fb>
    <v>78</v>
  </rv>
  <rv s="17">
    <fb>73.08</fb>
    <v>78</v>
  </rv>
  <rv s="17">
    <fb>712.6</fb>
    <v>82</v>
  </rv>
  <rv s="17">
    <fb>14308</fb>
    <v>92</v>
  </rv>
  <rv s="17">
    <fb>2.71</fb>
    <v>80</v>
  </rv>
  <rv s="17">
    <fb>323.11</fb>
    <v>78</v>
  </rv>
  <rv s="17">
    <fb>35.119999999999997</fb>
    <v>78</v>
  </rv>
  <rv s="17">
    <fb>141.35</fb>
    <v>84</v>
  </rv>
  <rv s="17">
    <fb>167.75</fb>
    <v>84</v>
  </rv>
  <rv s="17">
    <fb>52.81</fb>
    <v>78</v>
  </rv>
  <rv s="17">
    <fb>20581.7</fb>
    <v>84</v>
  </rv>
  <rv s="17">
    <fb>9.5920000000000005</fb>
    <v>87</v>
  </rv>
  <rv s="17">
    <fb>525</fb>
    <v>81</v>
  </rv>
  <rv s="17">
    <fb>78.53</fb>
    <v>78</v>
  </rv>
  <rv s="17">
    <fb>50.91</fb>
    <v>78</v>
  </rv>
  <rv s="17">
    <fb>18350</fb>
    <v>91</v>
  </rv>
  <rv s="17">
    <fb>2.56</fb>
    <v>81</v>
  </rv>
  <rv s="17">
    <fb>55.6</fb>
    <v>84</v>
  </rv>
  <rv s="17">
    <fb>4.1500000000000004</fb>
    <v>84</v>
  </rv>
  <rv s="17">
    <fb>128.85</fb>
    <v>81</v>
  </rv>
  <rv s="17">
    <fb>24.85</fb>
    <v>78</v>
  </rv>
  <rv s="17">
    <fb>139.19999999999999</fb>
    <v>93</v>
  </rv>
  <rv s="17">
    <fb>15.584</fb>
    <v>83</v>
  </rv>
  <rv s="17">
    <fb>2502</fb>
    <v>82</v>
  </rv>
  <rv s="17">
    <fb>1055</fb>
    <v>82</v>
  </rv>
  <rv s="17">
    <fb>31.16</fb>
    <v>78</v>
  </rv>
  <rv s="17">
    <fb>21.22</fb>
    <v>78</v>
  </rv>
  <rv s="17">
    <fb>69</fb>
    <v>84</v>
  </rv>
  <rv s="17">
    <fb>53.04</fb>
    <v>78</v>
  </rv>
  <rv s="17">
    <fb>0.14499999999999999</fb>
    <v>81</v>
  </rv>
  <rv s="17">
    <fb>1.0185999999999999</fb>
    <v>81</v>
  </rv>
  <rv s="17">
    <fb>66.5</fb>
    <v>84</v>
  </rv>
  <rv s="17">
    <fb>13.44</fb>
    <v>78</v>
  </rv>
  <rv s="17">
    <fb>6.25</fb>
    <v>78</v>
  </rv>
  <rv s="17">
    <fb>174.35</fb>
    <v>84</v>
  </rv>
  <rv s="17">
    <fb>83.37</fb>
    <v>78</v>
  </rv>
  <rv s="17">
    <fb>3.66</fb>
    <v>80</v>
  </rv>
  <rv s="17">
    <fb>59.49</fb>
    <v>78</v>
  </rv>
  <rv s="17">
    <fb>720000</fb>
    <v>91</v>
  </rv>
  <rv s="17">
    <fb>86.55</fb>
    <v>94</v>
  </rv>
  <rv s="17">
    <fb>32.92</fb>
    <v>94</v>
  </rv>
  <rv s="17">
    <fb>147.5</fb>
    <v>84</v>
  </rv>
  <rv s="17">
    <fb>42.72</fb>
    <v>78</v>
  </rv>
  <rv s="17">
    <fb>16.79</fb>
    <v>78</v>
  </rv>
  <rv s="17">
    <fb>176.49</fb>
    <v>79</v>
  </rv>
  <rv s="17">
    <fb>20.97</fb>
    <v>80</v>
  </rv>
  <rv s="17">
    <fb>129.18</fb>
    <v>81</v>
  </rv>
  <rv s="17">
    <fb>86.95</fb>
    <v>78</v>
  </rv>
  <rv s="17">
    <fb>47.07</fb>
    <v>78</v>
  </rv>
  <rv s="17">
    <fb>75.69</fb>
    <v>78</v>
  </rv>
  <rv s="17">
    <fb>87.81</fb>
    <v>78</v>
  </rv>
  <rv s="17">
    <fb>6343</fb>
    <v>82</v>
  </rv>
  <rv s="17">
    <fb>4.2300000000000004</fb>
    <v>83</v>
  </rv>
  <rv s="17">
    <fb>548.6</fb>
    <v>82</v>
  </rv>
  <rv s="17">
    <fb>34.232999999999997</fb>
    <v>84</v>
  </rv>
  <rv s="17">
    <fb>58.9</fb>
    <v>84</v>
  </rv>
  <rv s="17">
    <fb>341.18</fb>
    <v>78</v>
  </rv>
  <rv s="17">
    <fb>25.28</fb>
    <v>78</v>
  </rv>
  <rv s="17">
    <fb>22.2</fb>
    <v>85</v>
  </rv>
  <rv s="17">
    <fb>29.62</fb>
    <v>85</v>
  </rv>
  <rv s="17">
    <fb>9.2799999999999994</fb>
    <v>78</v>
  </rv>
  <rv s="17">
    <fb>39.6</fb>
    <v>86</v>
  </rv>
  <rv s="17">
    <fb>74.41</fb>
    <v>84</v>
  </rv>
  <rv s="17">
    <fb>87.05</fb>
    <v>87</v>
  </rv>
  <rv s="17">
    <fb>11.3</fb>
    <v>83</v>
  </rv>
  <rv s="17">
    <fb>3.6</fb>
    <v>83</v>
  </rv>
  <rv s="17">
    <fb>85.25</fb>
    <v>83</v>
  </rv>
  <rv s="17">
    <fb>204.45</fb>
    <v>84</v>
  </rv>
  <rv s="17">
    <fb>1.77</fb>
    <v>83</v>
  </rv>
  <rv s="17">
    <fb>108.1515</fb>
    <v>78</v>
  </rv>
  <rv s="17">
    <fb>86.72</fb>
    <v>78</v>
  </rv>
  <rv s="17">
    <fb>159.6</fb>
    <v>78</v>
  </rv>
  <rv s="17">
    <fb>8094</fb>
    <v>82</v>
  </rv>
  <rv s="17">
    <fb>99880</fb>
    <v>82</v>
  </rv>
  <rv s="17">
    <fb>54.8</fb>
    <v>85</v>
  </rv>
  <rv s="17">
    <fb>6.47</fb>
    <v>86</v>
  </rv>
  <rv s="17">
    <fb>36</fb>
    <v>88</v>
  </rv>
  <rv s="17">
    <fb>16735</fb>
    <v>82</v>
  </rv>
  <rv s="17">
    <fb>43.97</fb>
    <v>78</v>
  </rv>
  <rv s="17">
    <fb>32.51</fb>
    <v>78</v>
  </rv>
  <rv s="17">
    <fb>95</fb>
    <v>88</v>
  </rv>
  <rv s="17">
    <fb>35.299999999999997</fb>
    <v>88</v>
  </rv>
  <rv s="17">
    <fb>215</fb>
    <v>89</v>
  </rv>
  <rv s="17">
    <fb>266.45</fb>
    <v>82</v>
  </rv>
  <rv s="17">
    <fb>4.21</fb>
    <v>83</v>
  </rv>
  <rv s="17">
    <fb>75500</fb>
    <v>90</v>
  </rv>
  <rv s="17">
    <fb>71.5</fb>
    <v>84</v>
  </rv>
  <rv s="17">
    <fb>3030</fb>
    <v>90</v>
  </rv>
  <rv s="17">
    <fb>172.46</fb>
    <v>78</v>
  </rv>
  <rv s="17">
    <fb>228.3</fb>
    <v>78</v>
  </rv>
  <rv s="17">
    <fb>102.06</fb>
    <v>78</v>
  </rv>
  <rv s="17">
    <fb>2095</fb>
    <v>82</v>
  </rv>
  <rv s="17">
    <fb>27.39</fb>
    <v>78</v>
  </rv>
  <rv s="17">
    <fb>270.2</fb>
    <v>84</v>
  </rv>
  <rv s="17">
    <fb>82.51</fb>
    <v>78</v>
  </rv>
  <rv s="17">
    <fb>39.119999999999997</fb>
    <v>87</v>
  </rv>
  <rv s="17">
    <fb>24.9</fb>
    <v>86</v>
  </rv>
  <rv s="17">
    <fb>11.73</fb>
    <v>78</v>
  </rv>
  <rv s="17">
    <fb>2220</fb>
    <v>91</v>
  </rv>
  <rv s="17">
    <fb>96300</fb>
    <v>91</v>
  </rv>
  <rv s="17">
    <fb>362.17</fb>
    <v>78</v>
  </rv>
  <rv s="17">
    <fb>36.9</fb>
    <v>87</v>
  </rv>
  <rv s="17">
    <fb>34.43</fb>
    <v>78</v>
  </rv>
  <rv s="17">
    <fb>74.150000000000006</fb>
    <v>78</v>
  </rv>
  <rv s="17">
    <fb>756.7</fb>
    <v>82</v>
  </rv>
  <rv s="17">
    <fb>14646</fb>
    <v>92</v>
  </rv>
  <rv s="17">
    <fb>2.5099999999999998</fb>
    <v>80</v>
  </rv>
  <rv s="17">
    <fb>22.15</fb>
    <v>84</v>
  </rv>
  <rv s="17">
    <fb>345.57</fb>
    <v>78</v>
  </rv>
  <rv s="17">
    <fb>126.55</fb>
    <v>84</v>
  </rv>
  <rv s="17">
    <fb>138.9</fb>
    <v>84</v>
  </rv>
  <rv s="17">
    <fb>53.38</fb>
    <v>78</v>
  </rv>
  <rv s="17">
    <fb>18173.099999999999</fb>
    <v>84</v>
  </rv>
  <rv s="17">
    <fb>8.8859999999999992</fb>
    <v>87</v>
  </rv>
  <rv s="17">
    <fb>83.61</fb>
    <v>78</v>
  </rv>
  <rv s="17">
    <fb>23700</fb>
    <v>91</v>
  </rv>
  <rv s="17">
    <fb>225500</fb>
    <v>91</v>
  </rv>
  <rv s="17">
    <fb>18750</fb>
    <v>91</v>
  </rv>
  <rv s="17">
    <fb>2.7519999999999998</fb>
    <v>81</v>
  </rv>
  <rv s="17">
    <fb>47.15</fb>
    <v>84</v>
  </rv>
  <rv s="17">
    <fb>3.55</fb>
    <v>84</v>
  </rv>
  <rv s="17">
    <fb>24</fb>
    <v>81</v>
  </rv>
  <rv s="17">
    <fb>129.85</fb>
    <v>81</v>
  </rv>
  <rv s="17">
    <fb>21.68</fb>
    <v>78</v>
  </rv>
  <rv s="17">
    <fb>111.2</fb>
    <v>93</v>
  </rv>
  <rv s="17">
    <fb>147.4</fb>
    <v>82</v>
  </rv>
  <rv s="17">
    <fb>14.829700000000001</fb>
    <v>83</v>
  </rv>
  <rv s="17">
    <fb>2485</fb>
    <v>82</v>
  </rv>
  <rv s="17">
    <fb>1211</fb>
    <v>82</v>
  </rv>
  <rv s="17">
    <fb>19.149999999999999</fb>
    <v>78</v>
  </rv>
  <rv s="17">
    <fb>49.3</fb>
    <v>78</v>
  </rv>
  <rv s="17">
    <fb>0.17369999999999999</fb>
    <v>81</v>
  </rv>
  <rv s="17">
    <fb>1.052</fb>
    <v>81</v>
  </rv>
  <rv s="17">
    <fb>12.99</fb>
    <v>78</v>
  </rv>
  <rv s="17">
    <fb>7.4039000000000001</fb>
    <v>78</v>
  </rv>
  <rv s="17">
    <fb>154.1</fb>
    <v>84</v>
  </rv>
  <rv s="17">
    <fb>85.46</fb>
    <v>78</v>
  </rv>
  <rv s="17">
    <fb>22.71</fb>
    <v>80</v>
  </rv>
  <rv s="17">
    <fb>3.7</fb>
    <v>80</v>
  </rv>
  <rv s="17">
    <fb>59.61</fb>
    <v>78</v>
  </rv>
  <rv s="17">
    <fb>677000</fb>
    <v>91</v>
  </rv>
  <rv s="17">
    <fb>87.9</fb>
    <v>94</v>
  </rv>
  <rv s="17">
    <fb>28.81</fb>
    <v>94</v>
  </rv>
  <rv s="17">
    <fb>112.95</fb>
    <v>84</v>
  </rv>
  <rv s="17">
    <fb>52.23</fb>
    <v>78</v>
  </rv>
  <rv s="17">
    <fb>154.41</fb>
    <v>79</v>
  </rv>
  <rv s="17">
    <fb>18.96</fb>
    <v>80</v>
  </rv>
  <rv s="17">
    <fb>125.42</fb>
    <v>81</v>
  </rv>
  <rv s="17">
    <fb>43.74</fb>
    <v>78</v>
  </rv>
  <rv s="17">
    <fb>77.150000000000006</fb>
    <v>78</v>
  </rv>
  <rv s="17">
    <fb>91.15</fb>
    <v>78</v>
  </rv>
  <rv s="17">
    <fb>6243</fb>
    <v>82</v>
  </rv>
  <rv s="17">
    <fb>545.6</fb>
    <v>82</v>
  </rv>
  <rv s="17">
    <fb>34.299700000000001</fb>
    <v>84</v>
  </rv>
  <rv s="17">
    <fb>50.55</fb>
    <v>84</v>
  </rv>
  <rv s="17">
    <fb>364.09</fb>
    <v>78</v>
  </rv>
  <rv s="17">
    <fb>24.21</fb>
    <v>85</v>
  </rv>
  <rv s="17">
    <fb>30.53</fb>
    <v>85</v>
  </rv>
  <rv s="17">
    <fb>8.73</fb>
    <v>78</v>
  </rv>
  <rv s="17">
    <fb>46.95</fb>
    <v>86</v>
  </rv>
  <rv s="17">
    <fb>77.45</fb>
    <v>84</v>
  </rv>
  <rv s="17">
    <fb>87.75</fb>
    <v>87</v>
  </rv>
  <rv s="17">
    <fb>1.7</fb>
    <v>83</v>
  </rv>
  <rv s="17">
    <fb>10.36</fb>
    <v>83</v>
  </rv>
  <rv s="17">
    <fb>80.75</fb>
    <v>83</v>
  </rv>
  <rv s="17">
    <fb>184.75</fb>
    <v>84</v>
  </rv>
  <rv s="17">
    <fb>1.72</fb>
    <v>83</v>
  </rv>
  <rv s="17">
    <fb>110.3212</fb>
    <v>78</v>
  </rv>
  <rv s="17">
    <fb>92.74</fb>
    <v>78</v>
  </rv>
  <rv s="17">
    <fb>155.02000000000001</fb>
    <v>78</v>
  </rv>
  <rv s="17">
    <fb>9077</fb>
    <v>82</v>
  </rv>
  <rv s="17">
    <fb>108100</fb>
    <v>82</v>
  </rv>
  <rv s="17">
    <fb>57.68</fb>
    <v>85</v>
  </rv>
  <rv s="17">
    <fb>6.7125000000000004</fb>
    <v>86</v>
  </rv>
  <rv s="17">
    <fb>1233</fb>
    <v>79</v>
  </rv>
  <rv s="17">
    <fb>32.125</fb>
    <v>88</v>
  </rv>
  <rv s="17">
    <fb>13617</fb>
    <v>82</v>
  </rv>
  <rv s="17">
    <fb>46</fb>
    <v>78</v>
  </rv>
  <rv s="17">
    <fb>17.670000000000002</fb>
    <v>78</v>
  </rv>
  <rv s="17">
    <fb>88.1</fb>
    <v>88</v>
  </rv>
  <rv s="17">
    <fb>34.049999999999997</fb>
    <v>88</v>
  </rv>
  <rv s="17">
    <fb>184</fb>
    <v>89</v>
  </rv>
  <rv s="17">
    <fb>236.95</fb>
    <v>82</v>
  </rv>
  <rv s="17">
    <fb>69475</fb>
    <v>90</v>
  </rv>
  <rv s="17">
    <fb>2690</fb>
    <v>90</v>
  </rv>
  <rv s="17">
    <fb>164.62</fb>
    <v>78</v>
  </rv>
  <rv s="17">
    <fb>2.98</fb>
    <v>83</v>
  </rv>
  <rv s="17">
    <fb>209</fb>
    <v>78</v>
  </rv>
  <rv s="17">
    <fb>109.81</fb>
    <v>78</v>
  </rv>
  <rv s="17">
    <fb>2124.5</fb>
    <v>82</v>
  </rv>
  <rv s="17">
    <fb>245.65</fb>
    <v>84</v>
  </rv>
  <rv s="17">
    <fb>88.86</fb>
    <v>78</v>
  </rv>
  <rv s="17">
    <fb>29.72</fb>
    <v>87</v>
  </rv>
  <rv s="17">
    <fb>29.64</fb>
    <v>86</v>
  </rv>
  <rv s="17">
    <fb>2185</fb>
    <v>91</v>
  </rv>
  <rv s="17">
    <fb>23.15</fb>
    <v>83</v>
  </rv>
  <rv s="17">
    <fb>384.11</fb>
    <v>78</v>
  </rv>
  <rv s="17">
    <fb>38.549999999999997</fb>
    <v>87</v>
  </rv>
  <rv s="17">
    <fb>33.54</fb>
    <v>78</v>
  </rv>
  <rv s="17">
    <fb>75.849999999999994</fb>
    <v>78</v>
  </rv>
  <rv s="17">
    <fb>788</fb>
    <v>82</v>
  </rv>
  <rv s="17">
    <fb>16088</fb>
    <v>92</v>
  </rv>
  <rv s="17">
    <fb>2.2799999999999998</fb>
    <v>80</v>
  </rv>
  <rv s="17">
    <fb>23.25</fb>
    <v>84</v>
  </rv>
  <rv s="17">
    <fb>367.87</fb>
    <v>78</v>
  </rv>
  <rv s="17">
    <fb>36.4</fb>
    <v>78</v>
  </rv>
  <rv s="17">
    <fb>121.65</fb>
    <v>84</v>
  </rv>
  <rv s="17">
    <fb>121.2</fb>
    <v>84</v>
  </rv>
  <rv s="17">
    <fb>50.62</fb>
    <v>78</v>
  </rv>
  <rv s="17">
    <fb>18660.95</fb>
    <v>84</v>
  </rv>
  <rv s="17">
    <fb>7.7060000000000004</fb>
    <v>87</v>
  </rv>
  <rv s="17">
    <fb>528</fb>
    <v>81</v>
  </rv>
  <rv s="17">
    <fb>72.09</fb>
    <v>78</v>
  </rv>
  <rv s="17">
    <fb>51.01</fb>
    <v>78</v>
  </rv>
  <rv s="17">
    <fb>22000</fb>
    <v>91</v>
  </rv>
  <rv s="17">
    <fb>211000</fb>
    <v>91</v>
  </rv>
  <rv s="17">
    <fb>3.1240000000000001</fb>
    <v>81</v>
  </rv>
  <rv s="17">
    <fb>38.85</fb>
    <v>84</v>
  </rv>
  <rv s="17">
    <fb>3.25</fb>
    <v>84</v>
  </rv>
  <rv s="17">
    <fb>25.6</fb>
    <v>81</v>
  </rv>
  <rv s="17">
    <fb>132.15</fb>
    <v>81</v>
  </rv>
  <rv s="17">
    <fb>18.920000000000002</fb>
    <v>78</v>
  </rv>
  <rv s="17">
    <fb>145.9</fb>
    <v>82</v>
  </rv>
  <rv s="17">
    <fb>14.056900000000001</fb>
    <v>83</v>
  </rv>
  <rv s="17">
    <fb>2403</fb>
    <v>82</v>
  </rv>
  <rv s="17">
    <fb>1135</fb>
    <v>82</v>
  </rv>
  <rv s="17">
    <fb>19.71</fb>
    <v>78</v>
  </rv>
  <rv s="17">
    <fb>56.75</fb>
    <v>84</v>
  </rv>
  <rv s="17">
    <fb>45</fb>
    <v>78</v>
  </rv>
  <rv s="17">
    <fb>0.1628</fb>
    <v>81</v>
  </rv>
  <rv s="17">
    <fb>0.95679999999999998</fb>
    <v>81</v>
  </rv>
  <rv s="17">
    <fb>54</fb>
    <v>84</v>
  </rv>
  <rv s="17">
    <fb>11</fb>
    <v>78</v>
  </rv>
  <rv s="17">
    <fb>7.4871999999999996</fb>
    <v>78</v>
  </rv>
  <rv s="17">
    <fb>139.15</fb>
    <v>84</v>
  </rv>
  <rv s="17">
    <fb>95.77</fb>
    <v>78</v>
  </rv>
  <rv s="17">
    <fb>20.89</fb>
    <v>80</v>
  </rv>
  <rv s="17">
    <fb>3.43</fb>
    <v>80</v>
  </rv>
  <rv s="17">
    <fb>563000</fb>
    <v>91</v>
  </rv>
  <rv s="17">
    <fb>89.43</fb>
    <v>94</v>
  </rv>
  <rv s="17">
    <fb>32.01</fb>
    <v>94</v>
  </rv>
  <rv s="17">
    <fb>97.85</fb>
    <v>84</v>
  </rv>
  <rv s="17">
    <fb>38.35</fb>
    <v>95</v>
  </rv>
  <rv s="17">
    <fb>16.34</fb>
    <v>78</v>
  </rv>
  <rv s="17">
    <fb>158.5</fb>
    <v>79</v>
  </rv>
  <rv s="17">
    <fb>19.16</fb>
    <v>80</v>
  </rv>
  <rv s="17">
    <fb>119.32</fb>
    <v>81</v>
  </rv>
  <rv s="17">
    <fb>87.41</fb>
    <v>78</v>
  </rv>
  <rv s="17">
    <fb>80.05</fb>
    <v>78</v>
  </rv>
  <rv s="17">
    <fb>93.69</fb>
    <v>78</v>
  </rv>
  <rv s="17">
    <fb>6135</fb>
    <v>82</v>
  </rv>
  <rv s="17">
    <fb>570</fb>
    <v>82</v>
  </rv>
  <rv s="17">
    <fb>36.099600000000002</fb>
    <v>84</v>
  </rv>
  <rv s="17">
    <fb>48.4</fb>
    <v>84</v>
  </rv>
  <rv s="17">
    <fb>380.47</fb>
    <v>78</v>
  </rv>
  <rv s="17">
    <fb>57.21</fb>
    <v>78</v>
  </rv>
  <rv s="17">
    <fb>21.99</fb>
    <v>85</v>
  </rv>
  <rv s="17">
    <fb>30.68</fb>
    <v>85</v>
  </rv>
  <rv s="17">
    <fb>9.3800000000000008</fb>
    <v>78</v>
  </rv>
  <rv s="17">
    <fb>42.02</fb>
    <v>86</v>
  </rv>
  <rv s="17">
    <fb>74.605000000000004</fb>
    <v>84</v>
  </rv>
  <rv s="17">
    <fb>88.7</fb>
    <v>87</v>
  </rv>
  <rv s="17">
    <fb>3.19</fb>
    <v>83</v>
  </rv>
  <rv s="17">
    <fb>1.63</fb>
    <v>83</v>
  </rv>
  <rv s="17">
    <fb>9.51</fb>
    <v>83</v>
  </rv>
  <rv s="17">
    <fb>15.74</fb>
    <v>83</v>
  </rv>
  <rv s="17">
    <fb>82.35</fb>
    <v>83</v>
  </rv>
  <rv s="17">
    <fb>199.85</fb>
    <v>84</v>
  </rv>
  <rv s="17">
    <fb>1.62</fb>
    <v>83</v>
  </rv>
  <rv s="17">
    <fb>113.129</fb>
    <v>78</v>
  </rv>
  <rv s="17">
    <fb>95.86</fb>
    <v>78</v>
  </rv>
  <rv s="17">
    <fb>164.77</fb>
    <v>78</v>
  </rv>
  <rv s="17">
    <fb>9846</fb>
    <v>82</v>
  </rv>
  <rv s="17">
    <fb>110900</fb>
    <v>82</v>
  </rv>
  <rv s="17">
    <fb>58.16</fb>
    <v>85</v>
  </rv>
  <rv s="17">
    <fb>7.6675000000000004</fb>
    <v>86</v>
  </rv>
  <rv s="17">
    <fb>1290</fb>
    <v>79</v>
  </rv>
  <rv s="17">
    <fb>32.5</fb>
    <v>88</v>
  </rv>
  <rv s="17">
    <fb>13060</fb>
    <v>82</v>
  </rv>
  <rv s="17">
    <fb>48.23</fb>
    <v>78</v>
  </rv>
  <rv s="17">
    <fb>19.13</fb>
    <v>78</v>
  </rv>
  <rv s="17">
    <fb>86.7</fb>
    <v>88</v>
  </rv>
  <rv s="17">
    <fb>33.799999999999997</fb>
    <v>88</v>
  </rv>
  <rv s="17">
    <fb>189.5</fb>
    <v>89</v>
  </rv>
  <rv s="17">
    <fb>244.75</fb>
    <v>82</v>
  </rv>
  <rv s="17">
    <fb>4.13</fb>
    <v>83</v>
  </rv>
  <rv s="17">
    <fb>52375</fb>
    <v>90</v>
  </rv>
  <rv s="17">
    <fb>61.25</fb>
    <v>84</v>
  </rv>
  <rv s="17">
    <fb>2290</fb>
    <v>90</v>
  </rv>
  <rv s="17">
    <fb>169.2</fb>
    <v>78</v>
  </rv>
  <rv s="17">
    <fb>211.79</fb>
    <v>78</v>
  </rv>
  <rv s="17">
    <fb>112.67</fb>
    <v>78</v>
  </rv>
  <rv s="17">
    <fb>1828.2</fb>
    <v>82</v>
  </rv>
  <rv s="17">
    <fb>26.03</fb>
    <v>78</v>
  </rv>
  <rv s="17">
    <fb>5.26</fb>
    <v>83</v>
  </rv>
  <rv s="17">
    <fb>259.85000000000002</fb>
    <v>84</v>
  </rv>
  <rv s="17">
    <fb>91.5</fb>
    <v>78</v>
  </rv>
  <rv s="17">
    <fb>21.78</fb>
    <v>87</v>
  </rv>
  <rv s="17">
    <fb>32.79</fb>
    <v>86</v>
  </rv>
  <rv s="17">
    <fb>2300</fb>
    <v>91</v>
  </rv>
  <rv s="17">
    <fb>22.5</fb>
    <v>83</v>
  </rv>
  <rv s="17">
    <fb>390.06</fb>
    <v>78</v>
  </rv>
  <rv s="17">
    <fb>36</fb>
    <v>87</v>
  </rv>
  <rv s="17">
    <fb>37.44</fb>
    <v>78</v>
  </rv>
  <rv s="17">
    <fb>79.87</fb>
    <v>78</v>
  </rv>
  <rv s="17">
    <fb>800.1</fb>
    <v>82</v>
  </rv>
  <rv s="17">
    <fb>16686</fb>
    <v>92</v>
  </rv>
  <rv s="17">
    <fb>2.2000000000000002</fb>
    <v>80</v>
  </rv>
  <rv s="17">
    <fb>22.3</fb>
    <v>84</v>
  </rv>
  <rv s="17">
    <fb>374.79</fb>
    <v>78</v>
  </rv>
  <rv s="17">
    <fb>117.5</fb>
    <v>84</v>
  </rv>
  <rv s="17">
    <fb>53.75</fb>
    <v>78</v>
  </rv>
  <rv s="17">
    <fb>22517.85</fb>
    <v>84</v>
  </rv>
  <rv s="17">
    <fb>7.992</fb>
    <v>87</v>
  </rv>
  <rv s="17">
    <fb>523</fb>
    <v>81</v>
  </rv>
  <rv s="17">
    <fb>75.930000000000007</fb>
    <v>78</v>
  </rv>
  <rv s="17">
    <fb>52.08</fb>
    <v>78</v>
  </rv>
  <rv s="17">
    <fb>19100</fb>
    <v>91</v>
  </rv>
  <rv s="17">
    <fb>3.05</fb>
    <v>81</v>
  </rv>
  <rv s="17">
    <fb>29.3</fb>
    <v>84</v>
  </rv>
  <rv s="17">
    <fb>2.2000000000000002</fb>
    <v>84</v>
  </rv>
  <rv s="17">
    <fb>28.2</fb>
    <v>81</v>
  </rv>
  <rv s="17">
    <fb>144.44999999999999</fb>
    <v>81</v>
  </rv>
  <rv s="17">
    <fb>126.3</fb>
    <v>93</v>
  </rv>
  <rv s="17">
    <fb>149.19999999999999</fb>
    <v>82</v>
  </rv>
  <rv s="17">
    <fb>14.394</fb>
    <v>83</v>
  </rv>
  <rv s="17">
    <fb>2559</fb>
    <v>82</v>
  </rv>
  <rv s="17">
    <fb>1324</fb>
    <v>82</v>
  </rv>
  <rv s="17">
    <fb>62.5</fb>
    <v>84</v>
  </rv>
  <rv s="17">
    <fb>48.96</fb>
    <v>78</v>
  </rv>
  <rv s="17">
    <fb>0.155</fb>
    <v>81</v>
  </rv>
  <rv s="17">
    <fb>0.81</fb>
    <v>81</v>
  </rv>
  <rv s="17">
    <fb>50</fb>
    <v>84</v>
  </rv>
  <rv s="17">
    <fb>11.5</fb>
    <v>78</v>
  </rv>
  <rv s="17">
    <fb>7.6346999999999996</fb>
    <v>78</v>
  </rv>
  <rv s="17">
    <fb>154.15</fb>
    <v>84</v>
  </rv>
  <rv s="17">
    <fb>95.1</fb>
    <v>78</v>
  </rv>
  <rv s="17">
    <fb>21.03</fb>
    <v>80</v>
  </rv>
  <rv s="17">
    <fb>3.11</fb>
    <v>80</v>
  </rv>
  <rv s="17">
    <fb>64.89</fb>
    <v>78</v>
  </rv>
  <rv s="17">
    <fb>608000</fb>
    <v>91</v>
  </rv>
  <rv s="17">
    <fb>86.6</fb>
    <v>94</v>
  </rv>
  <rv s="17">
    <fb>33.4</fb>
    <v>94</v>
  </rv>
  <rv s="17">
    <fb>93.7</fb>
    <v>84</v>
  </rv>
  <rv s="17">
    <fb>39.950000000000003</fb>
    <v>95</v>
  </rv>
  <rv s="17">
    <fb>17.05</fb>
    <v>78</v>
  </rv>
  <rv s="17">
    <fb>159</fb>
    <v>79</v>
  </rv>
  <rv s="17">
    <fb>19.78</fb>
    <v>80</v>
  </rv>
  <rv s="17">
    <fb>128.52000000000001</fb>
    <v>81</v>
  </rv>
  <rv s="17">
    <fb>86.06</fb>
    <v>78</v>
  </rv>
  <rv s="17">
    <fb>44.79</fb>
    <v>78</v>
  </rv>
  <rv s="17">
    <fb>77.7</fb>
    <v>78</v>
  </rv>
  <rv s="17">
    <fb>94.39</fb>
    <v>78</v>
  </rv>
  <rv s="17">
    <fb>6280</fb>
    <v>82</v>
  </rv>
  <rv s="17">
    <fb>576.20000000000005</fb>
    <v>82</v>
  </rv>
  <rv s="17">
    <fb>39.382899999999999</fb>
    <v>84</v>
  </rv>
  <rv s="17">
    <fb>56.55</fb>
    <v>84</v>
  </rv>
  <rv s="17">
    <fb>339.91</fb>
    <v>78</v>
  </rv>
  <rv s="17">
    <fb>25.22</fb>
    <v>78</v>
  </rv>
  <rv s="17">
    <fb>24.46</fb>
    <v>85</v>
  </rv>
  <rv s="17">
    <fb>31.57</fb>
    <v>85</v>
  </rv>
  <rv s="17">
    <fb>40.99</fb>
    <v>86</v>
  </rv>
  <rv s="17">
    <fb>79.83</fb>
    <v>84</v>
  </rv>
  <rv s="17">
    <fb>86.8</fb>
    <v>87</v>
  </rv>
  <rv s="17">
    <fb>1.64</fb>
    <v>83</v>
  </rv>
  <rv s="17">
    <fb>9.8699999999999992</fb>
    <v>83</v>
  </rv>
  <rv s="17">
    <fb>15.94</fb>
    <v>83</v>
  </rv>
  <rv s="17">
    <fb>81.349999999999994</fb>
    <v>83</v>
  </rv>
  <rv s="17">
    <fb>207.55</fb>
    <v>84</v>
  </rv>
  <rv s="17">
    <fb>108.3302</fb>
    <v>78</v>
  </rv>
  <rv s="17">
    <fb>94.26</fb>
    <v>78</v>
  </rv>
  <rv s="17">
    <fb>163.91</fb>
    <v>78</v>
  </rv>
  <rv s="17">
    <fb>10690</fb>
    <v>82</v>
  </rv>
  <rv s="17">
    <fb>124900</fb>
    <v>82</v>
  </rv>
  <rv s="17">
    <fb>54.53</fb>
    <v>85</v>
  </rv>
  <rv s="17">
    <fb>8.2174999999999994</fb>
    <v>86</v>
  </rv>
  <rv s="17">
    <fb>1100</fb>
    <v>79</v>
  </rv>
  <rv s="17">
    <fb>31.25</fb>
    <v>88</v>
  </rv>
  <rv s="17">
    <fb>12331</fb>
    <v>82</v>
  </rv>
  <rv s="17">
    <fb>48.32</fb>
    <v>78</v>
  </rv>
  <rv s="17">
    <fb>16.11</fb>
    <v>78</v>
  </rv>
  <rv s="17">
    <fb>88.6</fb>
    <v>88</v>
  </rv>
  <rv s="17">
    <fb>34.65</fb>
    <v>88</v>
  </rv>
  <rv s="17">
    <fb>186.94</fb>
    <v>89</v>
  </rv>
  <rv s="17">
    <fb>232.65</fb>
    <v>82</v>
  </rv>
  <rv s="17">
    <fb>2.38</fb>
    <v>83</v>
  </rv>
  <rv s="17">
    <fb>56100</fb>
    <v>90</v>
  </rv>
  <rv s="17">
    <fb>63.45</fb>
    <v>84</v>
  </rv>
  <rv s="17">
    <fb>2130</fb>
    <v>90</v>
  </rv>
  <rv s="17">
    <fb>172.73</fb>
    <v>78</v>
  </rv>
  <rv s="17">
    <fb>225.66</fb>
    <v>78</v>
  </rv>
  <rv s="17">
    <fb>107.62</fb>
    <v>78</v>
  </rv>
  <rv s="17">
    <fb>1692.4</fb>
    <v>82</v>
  </rv>
  <rv s="17">
    <fb>24.87</fb>
    <v>78</v>
  </rv>
  <rv s="17">
    <fb>257.64999999999998</fb>
    <v>84</v>
  </rv>
  <rv s="17">
    <fb>93.58</fb>
    <v>78</v>
  </rv>
  <rv s="17">
    <fb>19.36</fb>
    <v>87</v>
  </rv>
  <rv s="17">
    <fb>28.29</fb>
    <v>86</v>
  </rv>
  <rv s="17">
    <fb>10.88</fb>
    <v>78</v>
  </rv>
  <rv s="17">
    <fb>2060</fb>
    <v>91</v>
  </rv>
  <rv s="17">
    <fb>26.65</fb>
    <v>83</v>
  </rv>
  <rv s="17">
    <fb>376.68</fb>
    <v>78</v>
  </rv>
  <rv s="17">
    <fb>36.200000000000003</fb>
    <v>87</v>
  </rv>
  <rv s="17">
    <fb>77.040000000000006</fb>
    <v>78</v>
  </rv>
  <rv s="17">
    <fb>782.5</fb>
    <v>82</v>
  </rv>
  <rv s="17">
    <fb>17888</fb>
    <v>92</v>
  </rv>
  <rv s="17">
    <fb>2.13</fb>
    <v>80</v>
  </rv>
  <rv s="17">
    <fb>23.5</fb>
    <v>84</v>
  </rv>
  <rv s="17">
    <fb>352.48</fb>
    <v>78</v>
  </rv>
  <rv s="17">
    <fb>40.119999999999997</fb>
    <v>78</v>
  </rv>
  <rv s="17">
    <fb>122.4</fb>
    <v>84</v>
  </rv>
  <rv s="17">
    <fb>141.55000000000001</fb>
    <v>84</v>
  </rv>
  <rv s="17">
    <fb>56.68</fb>
    <v>78</v>
  </rv>
  <rv s="17">
    <fb>25750.9</fb>
    <v>84</v>
  </rv>
  <rv s="17">
    <fb>8.19</fb>
    <v>87</v>
  </rv>
  <rv s="17">
    <fb>531</fb>
    <v>81</v>
  </rv>
  <rv s="17">
    <fb>81.44</fb>
    <v>78</v>
  </rv>
  <rv s="17">
    <fb>52.15</fb>
    <v>78</v>
  </rv>
  <rv s="17">
    <fb>20150</fb>
    <v>91</v>
  </rv>
  <rv s="17">
    <fb>211500</fb>
    <v>91</v>
  </rv>
  <rv s="17">
    <fb>3.242</fb>
    <v>81</v>
  </rv>
  <rv s="17">
    <fb>35</fb>
    <v>84</v>
  </rv>
  <rv s="17">
    <fb>3.35</fb>
    <v>84</v>
  </rv>
  <rv s="17">
    <fb>27</fb>
    <v>81</v>
  </rv>
  <rv s="17">
    <fb>141.85</fb>
    <v>81</v>
  </rv>
  <rv s="17">
    <fb>125.8</fb>
    <v>93</v>
  </rv>
  <rv s="17">
    <fb>156</fb>
    <v>82</v>
  </rv>
  <rv s="17">
    <fb>2597</fb>
    <v>82</v>
  </rv>
  <rv s="17">
    <fb>29.69</fb>
    <v>78</v>
  </rv>
  <rv s="17">
    <fb>23.51</fb>
    <v>78</v>
  </rv>
  <rv s="17">
    <fb>59.3</fb>
    <v>84</v>
  </rv>
  <rv s="17">
    <fb>46.09</fb>
    <v>78</v>
  </rv>
  <rv s="17">
    <fb>0.122</fb>
    <v>81</v>
  </rv>
  <rv s="17">
    <fb>0.87</fb>
    <v>81</v>
  </rv>
  <rv s="17">
    <fb>45</fb>
    <v>84</v>
  </rv>
  <rv s="17">
    <fb>11.74</fb>
    <v>78</v>
  </rv>
  <rv s="17">
    <fb>7.8205999999999998</fb>
    <v>78</v>
  </rv>
  <rv s="17">
    <fb>148.35</fb>
    <v>84</v>
  </rv>
  <rv s="17">
    <fb>94.4</fb>
    <v>78</v>
  </rv>
  <rv s="17">
    <fb>21.72</fb>
    <v>80</v>
  </rv>
  <rv s="17">
    <fb>63.51</fb>
    <v>78</v>
  </rv>
  <rv s="17">
    <fb>609000</fb>
    <v>91</v>
  </rv>
  <rv s="17">
    <fb>78.69</fb>
    <v>94</v>
  </rv>
  <rv s="17">
    <fb>30.71</fb>
    <v>94</v>
  </rv>
  <rv s="17">
    <fb>95.75</fb>
    <v>84</v>
  </rv>
  <rv s="17">
    <fb>34.450000000000003</fb>
    <v>95</v>
  </rv>
  <rv s="17">
    <fb>44.2</fb>
    <v>78</v>
  </rv>
  <rv s="17">
    <fb>153</fb>
    <v>79</v>
  </rv>
  <rv s="17">
    <fb>20.41</fb>
    <v>80</v>
  </rv>
  <rv s="17">
    <fb>133.26</fb>
    <v>81</v>
  </rv>
  <rv s="17">
    <fb>80.11</fb>
    <v>78</v>
  </rv>
  <rv s="17">
    <fb>49.7</fb>
    <v>78</v>
  </rv>
  <rv s="17">
    <fb>74.33</fb>
    <v>78</v>
  </rv>
  <rv s="17">
    <fb>91.35</fb>
    <v>78</v>
  </rv>
  <rv s="17">
    <fb>7006</fb>
    <v>82</v>
  </rv>
  <rv s="17">
    <fb>573.4</fb>
    <v>82</v>
  </rv>
  <rv s="17">
    <fb>34.366300000000003</fb>
    <v>84</v>
  </rv>
  <rv s="17">
    <fb>53.3</fb>
    <v>84</v>
  </rv>
  <rv s="17">
    <fb>366.18</fb>
    <v>78</v>
  </rv>
  <rv s="17">
    <fb>60.13</fb>
    <v>78</v>
  </rv>
  <rv s="17">
    <fb>21.51</fb>
    <v>85</v>
  </rv>
  <rv s="17">
    <fb>33.299999999999997</fb>
    <v>85</v>
  </rv>
  <rv s="17">
    <fb>8.89</fb>
    <v>78</v>
  </rv>
  <rv s="17">
    <fb>35.93</fb>
    <v>86</v>
  </rv>
  <rv s="17">
    <fb>75.11</fb>
    <v>84</v>
  </rv>
  <rv s="17">
    <fb>86.05</fb>
    <v>87</v>
  </rv>
  <rv s="17">
    <fb>10.18</fb>
    <v>83</v>
  </rv>
  <rv s="17">
    <fb>15.16</fb>
    <v>83</v>
  </rv>
  <rv s="17">
    <fb>80.7</fb>
    <v>83</v>
  </rv>
  <rv s="17">
    <fb>205.25</fb>
    <v>84</v>
  </rv>
  <rv s="17">
    <fb>1.45</fb>
    <v>83</v>
  </rv>
  <rv s="17">
    <fb>106.3052</fb>
    <v>78</v>
  </rv>
  <rv s="17">
    <fb>88.17</fb>
    <v>78</v>
  </rv>
  <rv s="17">
    <fb>165.3</fb>
    <v>78</v>
  </rv>
  <rv s="17">
    <fb>12120</fb>
    <v>82</v>
  </rv>
  <rv s="17">
    <fb>145500</fb>
    <v>82</v>
  </rv>
  <rv s="17">
    <fb>54.62</fb>
    <v>85</v>
  </rv>
  <rv s="17">
    <fb>9.5250000000000004</fb>
    <v>86</v>
  </rv>
  <rv s="17">
    <fb>1000</fb>
    <v>79</v>
  </rv>
  <rv s="17">
    <fb>31</fb>
    <v>88</v>
  </rv>
  <rv s="17">
    <fb>13333</fb>
    <v>82</v>
  </rv>
  <rv s="17">
    <fb>47.69</fb>
    <v>78</v>
  </rv>
  <rv s="17">
    <fb>17.440000000000001</fb>
    <v>78</v>
  </rv>
  <rv s="17">
    <fb>87.3</fb>
    <v>88</v>
  </rv>
  <rv s="17">
    <fb>220.08</fb>
    <v>89</v>
  </rv>
  <rv s="17">
    <fb>243.9</fb>
    <v>82</v>
  </rv>
  <rv s="17">
    <fb>4.43</fb>
    <v>83</v>
  </rv>
  <rv s="17">
    <fb>2.41</fb>
    <v>83</v>
  </rv>
  <rv s="17">
    <fb>50375</fb>
    <v>90</v>
  </rv>
  <rv s="17">
    <fb>57.85</fb>
    <v>84</v>
  </rv>
  <rv s="17">
    <fb>1935</fb>
    <v>90</v>
  </rv>
  <rv s="17">
    <fb>178.55</fb>
    <v>78</v>
  </rv>
  <rv s="17">
    <fb>251.67</fb>
    <v>78</v>
  </rv>
  <rv s="17">
    <fb>105.05</fb>
    <v>78</v>
  </rv>
  <rv s="17">
    <fb>1703.2</fb>
    <v>82</v>
  </rv>
  <rv s="17">
    <fb>25.17</fb>
    <v>78</v>
  </rv>
  <rv s="17">
    <fb>246.4</fb>
    <v>84</v>
  </rv>
  <rv s="17">
    <fb>92.09</fb>
    <v>78</v>
  </rv>
  <rv s="17">
    <fb>20.9</fb>
    <v>87</v>
  </rv>
  <rv s="17">
    <fb>28.48</fb>
    <v>86</v>
  </rv>
  <rv s="17">
    <fb>1690</fb>
    <v>91</v>
  </rv>
  <rv s="17">
    <fb>25.1</fb>
    <v>83</v>
  </rv>
  <rv s="17">
    <fb>391.03</fb>
    <v>78</v>
  </rv>
  <rv s="17">
    <fb>37.299999999999997</fb>
    <v>87</v>
  </rv>
  <rv s="17">
    <fb>77.52</fb>
    <v>78</v>
  </rv>
  <rv s="17">
    <fb>927</fb>
    <v>82</v>
  </rv>
  <rv s="17">
    <fb>17046</fb>
    <v>92</v>
  </rv>
  <rv s="17">
    <fb>2.17</fb>
    <v>80</v>
  </rv>
  <rv s="17">
    <fb>23.8</fb>
    <v>84</v>
  </rv>
  <rv s="17">
    <fb>351.77</fb>
    <v>78</v>
  </rv>
  <rv s="17">
    <fb>116.35</fb>
    <v>84</v>
  </rv>
  <rv s="17">
    <fb>131.75</fb>
    <v>84</v>
  </rv>
  <rv s="17">
    <fb>49.16</fb>
    <v>78</v>
  </rv>
  <rv s="17">
    <fb>22049.1</fb>
    <v>84</v>
  </rv>
  <rv s="17">
    <fb>8.7219999999999995</fb>
    <v>87</v>
  </rv>
  <rv s="17">
    <fb>564</fb>
    <v>81</v>
  </rv>
  <rv s="17">
    <fb>21250</fb>
    <v>91</v>
  </rv>
  <rv s="17">
    <fb>230500</fb>
    <v>91</v>
  </rv>
  <rv s="17">
    <fb>4.22</fb>
    <v>81</v>
  </rv>
  <rv s="17">
    <fb>3.65</fb>
    <v>84</v>
  </rv>
  <rv s="17">
    <fb>148.44999999999999</fb>
    <v>81</v>
  </rv>
  <rv s="17">
    <fb>18.03</fb>
    <v>78</v>
  </rv>
  <rv s="17">
    <fb>122.1</fb>
    <v>93</v>
  </rv>
  <rv s="17">
    <fb>155.6</fb>
    <v>82</v>
  </rv>
  <rv s="17">
    <fb>13.901</fb>
    <v>83</v>
  </rv>
  <rv s="17">
    <fb>2602</fb>
    <v>82</v>
  </rv>
  <rv s="17">
    <fb>1528</fb>
    <v>82</v>
  </rv>
  <rv s="17">
    <fb>31.4</fb>
    <v>78</v>
  </rv>
  <rv s="17">
    <fb>23.995000000000001</fb>
    <v>78</v>
  </rv>
  <rv s="17">
    <fb>57.35</fb>
    <v>84</v>
  </rv>
  <rv s="17">
    <fb>46.24</fb>
    <v>78</v>
  </rv>
  <rv s="17">
    <fb>0.76</fb>
    <v>81</v>
  </rv>
  <rv s="17">
    <fb>85.4</fb>
    <v>84</v>
  </rv>
  <rv s="17">
    <fb>11.76</fb>
    <v>78</v>
  </rv>
  <rv s="17">
    <fb>8.6153999999999993</fb>
    <v>78</v>
  </rv>
  <rv s="17">
    <fb>144.6</fb>
    <v>84</v>
  </rv>
  <rv s="17">
    <fb>88.65</fb>
    <v>78</v>
  </rv>
  <rv s="17">
    <fb>3.15</fb>
    <v>80</v>
  </rv>
  <rv s="17">
    <fb>61.49</fb>
    <v>78</v>
  </rv>
  <rv s="17">
    <fb>631000</fb>
    <v>91</v>
  </rv>
  <rv s="17">
    <fb>85.55</fb>
    <v>94</v>
  </rv>
  <rv s="17">
    <fb>35.39</fb>
    <v>94</v>
  </rv>
  <rv s="17">
    <fb>95.55</fb>
    <v>84</v>
  </rv>
  <rv s="17">
    <fb>34.200000000000003</fb>
    <v>95</v>
  </rv>
  <rv s="17">
    <fb>45.66</fb>
    <v>78</v>
  </rv>
  <rv s="17">
    <fb>19.899999999999999</fb>
    <v>78</v>
  </rv>
  <rv s="17">
    <fb>163</fb>
    <v>79</v>
  </rv>
  <rv s="17">
    <fb>20.53</fb>
    <v>80</v>
  </rv>
  <rv s="17">
    <fb>132.66</fb>
    <v>81</v>
  </rv>
  <rv s="17">
    <fb>81.17</fb>
    <v>78</v>
  </rv>
  <rv s="17">
    <fb>49.91</fb>
    <v>78</v>
  </rv>
  <rv s="17">
    <fb>76.8</fb>
    <v>78</v>
  </rv>
  <rv s="17">
    <fb>94.51</fb>
    <v>78</v>
  </rv>
  <rv s="17">
    <fb>7665</fb>
    <v>82</v>
  </rv>
  <rv s="17">
    <fb>564.79999999999995</fb>
    <v>82</v>
  </rv>
  <rv s="17">
    <fb>33.349699999999999</fb>
    <v>84</v>
  </rv>
  <rv s="17">
    <fb>43.45</fb>
    <v>84</v>
  </rv>
  <rv s="17">
    <fb>325.76</fb>
    <v>78</v>
  </rv>
  <rv s="17">
    <fb>62.08</fb>
    <v>78</v>
  </rv>
  <rv s="17">
    <fb>32.35</fb>
    <v>78</v>
  </rv>
  <rv s="17">
    <fb>19.09</fb>
    <v>85</v>
  </rv>
  <rv s="17">
    <fb>34.39</fb>
    <v>85</v>
  </rv>
  <rv s="17">
    <fb>10.15</fb>
    <v>78</v>
  </rv>
  <rv s="17">
    <fb>38.24</fb>
    <v>86</v>
  </rv>
  <rv s="17">
    <fb>73.680000000000007</fb>
    <v>84</v>
  </rv>
  <rv s="17">
    <fb>85.45</fb>
    <v>87</v>
  </rv>
  <rv s="17">
    <fb>1.67</fb>
    <v>83</v>
  </rv>
  <rv s="17">
    <fb>16.28</fb>
    <v>83</v>
  </rv>
  <rv s="17">
    <fb>81.900000000000006</fb>
    <v>83</v>
  </rv>
  <rv s="17">
    <fb>211.35</fb>
    <v>84</v>
  </rv>
  <rv s="17">
    <fb>1.49</fb>
    <v>83</v>
  </rv>
  <rv s="17">
    <fb>110.4999</fb>
    <v>78</v>
  </rv>
  <rv s="17">
    <fb>91.21</fb>
    <v>78</v>
  </rv>
  <rv s="17">
    <fb>155.06</fb>
    <v>78</v>
  </rv>
  <rv s="17">
    <fb>12330</fb>
    <v>82</v>
  </rv>
  <rv s="17">
    <fb>153300</fb>
    <v>82</v>
  </rv>
  <rv s="17">
    <fb>55.79</fb>
    <v>85</v>
  </rv>
  <rv s="17">
    <fb>10.922499999999999</fb>
    <v>86</v>
  </rv>
  <rv s="17">
    <fb>1145</fb>
    <v>79</v>
  </rv>
  <rv s="17">
    <fb>13114</fb>
    <v>82</v>
  </rv>
  <rv s="17">
    <fb>18.88</fb>
    <v>78</v>
  </rv>
  <rv s="17">
    <fb>87.5</fb>
    <v>88</v>
  </rv>
  <rv s="17">
    <fb>34.200000000000003</fb>
    <v>88</v>
  </rv>
  <rv s="17">
    <fb>247.09</fb>
    <v>89</v>
  </rv>
  <rv s="17">
    <fb>235.35</fb>
    <v>82</v>
  </rv>
  <rv s="17">
    <fb>4.24</fb>
    <v>83</v>
  </rv>
  <rv s="17">
    <fb>53000</fb>
    <v>90</v>
  </rv>
  <rv s="17">
    <fb>61.55</fb>
    <v>84</v>
  </rv>
  <rv s="17">
    <fb>2100</fb>
    <v>90</v>
  </rv>
  <rv s="17">
    <fb>177</fb>
    <v>78</v>
  </rv>
  <rv s="17">
    <fb>250.88</fb>
    <v>78</v>
  </rv>
  <rv s="17">
    <fb>106.8</fb>
    <v>78</v>
  </rv>
  <rv s="17">
    <fb>1869</fb>
    <v>82</v>
  </rv>
  <rv s="17">
    <fb>26.47</fb>
    <v>78</v>
  </rv>
  <rv s="17">
    <fb>237.7</fb>
    <v>84</v>
  </rv>
  <rv s="17">
    <fb>89.83</fb>
    <v>78</v>
  </rv>
  <rv s="17">
    <fb>21.38</fb>
    <v>87</v>
  </rv>
  <rv s="17">
    <fb>25.8</fb>
    <v>86</v>
  </rv>
  <rv s="17">
    <fb>11.83</fb>
    <v>78</v>
  </rv>
  <rv s="17">
    <fb>1335</fb>
    <v>91</v>
  </rv>
  <rv s="17">
    <fb>93800</fb>
    <v>91</v>
  </rv>
  <rv s="17">
    <fb>23.35</fb>
    <v>83</v>
  </rv>
  <rv s="17">
    <fb>389.38</fb>
    <v>78</v>
  </rv>
  <rv s="17">
    <fb>34.85</fb>
    <v>87</v>
  </rv>
  <rv s="17">
    <fb>78.819999999999993</fb>
    <v>78</v>
  </rv>
  <rv s="17">
    <fb>943</fb>
    <v>82</v>
  </rv>
  <rv s="17">
    <fb>19102</fb>
    <v>92</v>
  </rv>
  <rv s="17">
    <fb>2.06</fb>
    <v>80</v>
  </rv>
  <rv s="17">
    <fb>23.95</fb>
    <v>84</v>
  </rv>
  <rv s="17">
    <fb>343.97</fb>
    <v>78</v>
  </rv>
  <rv s="17">
    <fb>119.05</fb>
    <v>84</v>
  </rv>
  <rv s="17">
    <fb>128.75</fb>
    <v>84</v>
  </rv>
  <rv s="17">
    <fb>51.29</fb>
    <v>78</v>
  </rv>
  <rv s="17">
    <fb>23393.1</fb>
    <v>84</v>
  </rv>
  <rv s="17">
    <fb>7.96</fb>
    <v>87</v>
  </rv>
  <rv s="17">
    <fb>590</fb>
    <v>81</v>
  </rv>
  <rv s="17">
    <fb>85.09</fb>
    <v>78</v>
  </rv>
  <rv s="17">
    <fb>23800</fb>
    <v>91</v>
  </rv>
  <rv s="17">
    <fb>236500</fb>
    <v>91</v>
  </rv>
  <rv s="17">
    <fb>18650</fb>
    <v>91</v>
  </rv>
  <rv s="17">
    <fb>4.1440000000000001</fb>
    <v>81</v>
  </rv>
  <rv s="17">
    <fb>29.4</fb>
    <v>84</v>
  </rv>
  <rv s="17">
    <fb>3.5</fb>
    <v>84</v>
  </rv>
  <rv s="17">
    <fb>26.8</fb>
    <v>81</v>
  </rv>
  <rv s="17">
    <fb>137.65</fb>
    <v>81</v>
  </rv>
  <rv s="17">
    <fb>21.61</fb>
    <v>78</v>
  </rv>
  <rv s="17">
    <fb>118.6</fb>
    <v>93</v>
  </rv>
  <rv s="17">
    <fb>161.9</fb>
    <v>82</v>
  </rv>
  <rv s="17">
    <fb>14.788399999999999</fb>
    <v>83</v>
  </rv>
  <rv s="17">
    <fb>2694</fb>
    <v>82</v>
  </rv>
  <rv s="17">
    <fb>1589</fb>
    <v>82</v>
  </rv>
  <rv s="17">
    <fb>32.799999999999997</fb>
    <v>78</v>
  </rv>
  <rv s="17">
    <fb>25.69</fb>
    <v>78</v>
  </rv>
  <rv s="17">
    <fb>44.6</fb>
    <v>78</v>
  </rv>
  <rv s="17">
    <fb>0.11700000000000001</fb>
    <v>81</v>
  </rv>
  <rv s="17">
    <fb>0.84499999999999997</fb>
    <v>81</v>
  </rv>
  <rv s="17">
    <fb>8.5833999999999993</fb>
    <v>78</v>
  </rv>
  <rv s="17">
    <fb>92.23</fb>
    <v>78</v>
  </rv>
  <rv s="17">
    <fb>21.5</fb>
    <v>80</v>
  </rv>
  <rv s="17">
    <fb>2.64</fb>
    <v>80</v>
  </rv>
  <rv s="17">
    <fb>645000</fb>
    <v>91</v>
  </rv>
  <rv s="17">
    <fb>90.32</fb>
    <v>94</v>
  </rv>
  <rv s="17">
    <fb>39.17</fb>
    <v>94</v>
  </rv>
  <rv s="17">
    <fb>32.35</fb>
    <v>95</v>
  </rv>
  <rv s="17">
    <fb>52.07</fb>
    <v>78</v>
  </rv>
  <rv s="17">
    <fb>19.86</fb>
    <v>78</v>
  </rv>
  <rv s="17">
    <fb>148.9</fb>
    <v>79</v>
  </rv>
  <rv s="17">
    <fb>19.95</fb>
    <v>80</v>
  </rv>
  <rv s="17">
    <fb>131.5</fb>
    <v>81</v>
  </rv>
  <rv s="17">
    <fb>83.48</fb>
    <v>78</v>
  </rv>
  <rv s="17">
    <fb>47.53</fb>
    <v>78</v>
  </rv>
  <rv s="17">
    <fb>82.05</fb>
    <v>78</v>
  </rv>
  <rv s="17">
    <fb>104.22</fb>
    <v>78</v>
  </rv>
  <rv s="17">
    <fb>7400</fb>
    <v>82</v>
  </rv>
  <rv s="17">
    <fb>3.26</fb>
    <v>83</v>
  </rv>
  <rv s="17">
    <fb>631.4</fb>
    <v>82</v>
  </rv>
  <rv s="17">
    <fb>30.2164</fb>
    <v>84</v>
  </rv>
  <rv s="17">
    <fb>42.75</fb>
    <v>84</v>
  </rv>
  <rv s="17">
    <fb>318.27</fb>
    <v>78</v>
  </rv>
  <rv s="17">
    <fb>63.59</fb>
    <v>78</v>
  </rv>
  <rv s="17">
    <fb>28.13</fb>
    <v>78</v>
  </rv>
  <rv s="17">
    <fb>25.03</fb>
    <v>85</v>
  </rv>
  <rv s="17">
    <fb>36.21</fb>
    <v>85</v>
  </rv>
  <rv s="17">
    <fb>8.7100000000000009</fb>
    <v>78</v>
  </rv>
  <rv s="17">
    <fb>40.869999999999997</fb>
    <v>86</v>
  </rv>
  <rv s="17">
    <fb>71.025000000000006</fb>
    <v>84</v>
  </rv>
  <rv s="17">
    <fb>85.65</fb>
    <v>87</v>
  </rv>
  <rv s="17">
    <fb>1.51</fb>
    <v>83</v>
  </rv>
  <rv s="17">
    <fb>10.48</fb>
    <v>83</v>
  </rv>
  <rv s="17">
    <fb>13.74</fb>
    <v>83</v>
  </rv>
  <rv s="17">
    <fb>81.150000000000006</fb>
    <v>83</v>
  </rv>
  <rv s="17">
    <fb>181.7</fb>
    <v>84</v>
  </rv>
  <rv s="17">
    <fb>1.36</fb>
    <v>83</v>
  </rv>
  <rv s="17">
    <fb>112.8312</fb>
    <v>78</v>
  </rv>
  <rv s="17">
    <fb>97.63</fb>
    <v>78</v>
  </rv>
  <rv s="17">
    <fb>152.35</fb>
    <v>78</v>
  </rv>
  <rv s="17">
    <fb>13540</fb>
    <v>82</v>
  </rv>
  <rv s="17">
    <fb>182000</fb>
    <v>82</v>
  </rv>
  <rv s="17">
    <fb>58.96</fb>
    <v>85</v>
  </rv>
  <rv s="17">
    <fb>10.932499999999999</fb>
    <v>86</v>
  </rv>
  <rv s="17">
    <fb>29.375</fb>
    <v>88</v>
  </rv>
  <rv s="17">
    <fb>12177</fb>
    <v>82</v>
  </rv>
  <rv s="17">
    <fb>50.79</fb>
    <v>78</v>
  </rv>
  <rv s="17">
    <fb>17.89</fb>
    <v>78</v>
  </rv>
  <rv s="17">
    <fb>209.99</fb>
    <v>89</v>
  </rv>
  <rv s="17">
    <fb>222.5</fb>
    <v>82</v>
  </rv>
  <rv s="17">
    <fb>55775</fb>
    <v>90</v>
  </rv>
  <rv s="17">
    <fb>61.2</fb>
    <v>84</v>
  </rv>
  <rv s="17">
    <fb>2070</fb>
    <v>90</v>
  </rv>
  <rv s="17">
    <fb>173.22</fb>
    <v>78</v>
  </rv>
  <rv s="17">
    <fb>2.52</fb>
    <v>83</v>
  </rv>
  <rv s="17">
    <fb>261</fb>
    <v>78</v>
  </rv>
  <rv s="17">
    <fb>112.19</fb>
    <v>78</v>
  </rv>
  <rv s="17">
    <fb>1950.8</fb>
    <v>82</v>
  </rv>
  <rv s="17">
    <fb>23.68</fb>
    <v>78</v>
  </rv>
  <rv s="17">
    <fb>5</fb>
    <v>83</v>
  </rv>
  <rv s="17">
    <fb>235.15</fb>
    <v>84</v>
  </rv>
  <rv s="17">
    <fb>92.53</fb>
    <v>78</v>
  </rv>
  <rv s="17">
    <fb>18.8</fb>
    <v>87</v>
  </rv>
  <rv s="17">
    <fb>27.58</fb>
    <v>86</v>
  </rv>
  <rv s="17">
    <fb>10.57</fb>
    <v>78</v>
  </rv>
  <rv s="17">
    <fb>1815</fb>
    <v>91</v>
  </rv>
  <rv s="17">
    <fb>23.05</fb>
    <v>83</v>
  </rv>
  <rv s="17">
    <fb>428.12</fb>
    <v>78</v>
  </rv>
  <rv s="17">
    <fb>29.8</fb>
    <v>87</v>
  </rv>
  <rv s="17">
    <fb>79.930000000000007</fb>
    <v>78</v>
  </rv>
  <rv s="17">
    <fb>979.2</fb>
    <v>82</v>
  </rv>
  <rv s="17">
    <fb>20800</fb>
    <v>92</v>
  </rv>
  <rv s="17">
    <fb>1.875</fb>
    <v>80</v>
  </rv>
  <rv s="17">
    <fb>24.5</fb>
    <v>84</v>
  </rv>
  <rv s="17">
    <fb>374.57</fb>
    <v>78</v>
  </rv>
  <rv s="17">
    <fb>36.89</fb>
    <v>78</v>
  </rv>
  <rv s="17">
    <fb>112.85</fb>
    <v>84</v>
  </rv>
  <rv s="17">
    <fb>108.9</fb>
    <v>84</v>
  </rv>
  <rv s="17">
    <fb>53.56</fb>
    <v>78</v>
  </rv>
  <rv s="17">
    <fb>24437.75</fb>
    <v>84</v>
  </rv>
  <rv s="17">
    <fb>6.86</fb>
    <v>87</v>
  </rv>
  <rv s="17">
    <fb>607</fb>
    <v>81</v>
  </rv>
  <rv s="17">
    <fb>82.7</fb>
    <v>78</v>
  </rv>
  <rv s="17">
    <fb>54.23</fb>
    <v>78</v>
  </rv>
  <rv s="17">
    <fb>20550</fb>
    <v>91</v>
  </rv>
  <rv s="17">
    <fb>221000</fb>
    <v>91</v>
  </rv>
  <rv s="17">
    <fb>16850</fb>
    <v>91</v>
  </rv>
  <rv s="17">
    <fb>2.9980000000000002</fb>
    <v>81</v>
  </rv>
  <rv s="17">
    <fb>21.85</fb>
    <v>84</v>
  </rv>
  <rv s="17">
    <fb>1.75</fb>
    <v>84</v>
  </rv>
  <rv s="17">
    <fb>31</fb>
    <v>81</v>
  </rv>
  <rv s="17">
    <fb>145.94999999999999</fb>
    <v>81</v>
  </rv>
  <rv s="17">
    <fb>15.77</fb>
    <v>78</v>
  </rv>
  <rv s="17">
    <fb>158.1</fb>
    <v>82</v>
  </rv>
  <rv s="17">
    <fb>13.565799999999999</fb>
    <v>83</v>
  </rv>
  <rv s="17">
    <fb>2752</fb>
    <v>82</v>
  </rv>
  <rv s="17">
    <fb>1700</fb>
    <v>82</v>
  </rv>
  <rv s="17">
    <fb>28.32</fb>
    <v>78</v>
  </rv>
  <rv s="17">
    <fb>58.1</fb>
    <v>84</v>
  </rv>
  <rv s="17">
    <fb>45.93</fb>
    <v>78</v>
  </rv>
  <rv s="17">
    <fb>9.6000000000000002E-2</fb>
    <v>81</v>
  </rv>
  <rv s="17">
    <fb>0.81499999999999995</fb>
    <v>81</v>
  </rv>
  <rv s="17">
    <fb>110.35</fb>
    <v>84</v>
  </rv>
  <rv s="17">
    <fb>8.4230999999999998</fb>
    <v>78</v>
  </rv>
  <rv s="17">
    <fb>137.9</fb>
    <v>84</v>
  </rv>
  <rv s="17">
    <fb>99.89</fb>
    <v>78</v>
  </rv>
  <rv s="17">
    <fb>21.55</fb>
    <v>80</v>
  </rv>
  <rv s="17">
    <fb>69.19</fb>
    <v>78</v>
  </rv>
  <rv s="17">
    <fb>626000</fb>
    <v>91</v>
  </rv>
  <rv s="17">
    <fb>88.18</fb>
    <v>94</v>
  </rv>
  <rv s="17">
    <fb>50</fb>
    <v>94</v>
  </rv>
  <rv s="17">
    <fb>108.65</fb>
    <v>84</v>
  </rv>
  <rv s="17">
    <fb>27.5</fb>
    <v>95</v>
  </rv>
  <rv s="17">
    <fb>16.73</fb>
    <v>78</v>
  </rv>
  <rv s="17">
    <fb>120.44</fb>
    <v>79</v>
  </rv>
  <rv s="17">
    <fb>19.14</fb>
    <v>80</v>
  </rv>
  <rv s="17">
    <fb>107</fb>
    <v>81</v>
  </rv>
  <rv s="17">
    <fb>68.989999999999995</fb>
    <v>78</v>
  </rv>
  <rv s="17">
    <fb>40.369999999999997</fb>
    <v>78</v>
  </rv>
  <rv s="17">
    <fb>79</fb>
    <v>78</v>
  </rv>
  <rv s="17">
    <fb>89.26</fb>
    <v>78</v>
  </rv>
  <rv s="17">
    <fb>6935</fb>
    <v>82</v>
  </rv>
  <rv s="17">
    <fb>608.4</fb>
    <v>82</v>
  </rv>
  <rv s="17">
    <fb>24.649799999999999</fb>
    <v>84</v>
  </rv>
  <rv s="17">
    <fb>30.6</fb>
    <v>84</v>
  </rv>
  <rv s="17">
    <fb>275.11</fb>
    <v>78</v>
  </rv>
  <rv s="17">
    <fb>37.32</fb>
    <v>85</v>
  </rv>
  <rv s="17">
    <fb>33.549999999999997</fb>
    <v>85</v>
  </rv>
  <rv s="17">
    <fb>35.85</fb>
    <v>86</v>
  </rv>
  <rv s="17">
    <fb>64.694999999999993</fb>
    <v>84</v>
  </rv>
  <rv s="17">
    <fb>76.3</fb>
    <v>87</v>
  </rv>
  <rv s="17">
    <fb>9.27</fb>
    <v>83</v>
  </rv>
  <rv s="17">
    <fb>13.52</fb>
    <v>83</v>
  </rv>
  <rv s="17">
    <fb>81.8</fb>
    <v>83</v>
  </rv>
  <rv s="17">
    <fb>168.4</fb>
    <v>84</v>
  </rv>
  <rv s="17">
    <fb>1.22</fb>
    <v>83</v>
  </rv>
  <rv s="17">
    <fb>95.014399999999995</fb>
    <v>78</v>
  </rv>
  <rv s="17">
    <fb>91.7</fb>
    <v>78</v>
  </rv>
  <rv s="17">
    <fb>147.51</fb>
    <v>78</v>
  </rv>
  <rv s="17">
    <fb>13330</fb>
    <v>82</v>
  </rv>
  <rv s="17">
    <fb>170000</fb>
    <v>82</v>
  </rv>
  <rv s="17">
    <fb>56.56</fb>
    <v>85</v>
  </rv>
  <rv s="17">
    <fb>10.6875</fb>
    <v>86</v>
  </rv>
  <rv s="17">
    <fb>1054.8</fb>
    <v>79</v>
  </rv>
  <rv s="17">
    <fb>28.875</fb>
    <v>88</v>
  </rv>
  <rv s="17">
    <fb>11200</fb>
    <v>82</v>
  </rv>
  <rv s="17">
    <fb>44.53</fb>
    <v>78</v>
  </rv>
  <rv s="17">
    <fb>9.32</fb>
    <v>78</v>
  </rv>
  <rv s="17">
    <fb>33.5</fb>
    <v>88</v>
  </rv>
  <rv s="17">
    <fb>191</fb>
    <v>89</v>
  </rv>
  <rv s="17">
    <fb>193.26</fb>
    <v>82</v>
  </rv>
  <rv s="17">
    <fb>4.9400000000000004</fb>
    <v>83</v>
  </rv>
  <rv s="17">
    <fb>2.29</fb>
    <v>83</v>
  </rv>
  <rv s="17">
    <fb>51</fb>
    <v>84</v>
  </rv>
  <rv s="17">
    <fb>1700</fb>
    <v>90</v>
  </rv>
  <rv s="17">
    <fb>162.16999999999999</fb>
    <v>78</v>
  </rv>
  <rv s="17">
    <fb>205.53</fb>
    <v>78</v>
  </rv>
  <rv s="17">
    <fb>96.64</fb>
    <v>78</v>
  </rv>
  <rv s="17">
    <fb>1554.8</fb>
    <v>82</v>
  </rv>
  <rv s="17">
    <fb>21.93</fb>
    <v>78</v>
  </rv>
  <rv s="17">
    <fb>5.51</fb>
    <v>83</v>
  </rv>
  <rv s="17">
    <fb>197.55</fb>
    <v>84</v>
  </rv>
  <rv s="17">
    <fb>92.34</fb>
    <v>78</v>
  </rv>
  <rv s="17">
    <fb>13.53</fb>
    <v>87</v>
  </rv>
  <rv s="17">
    <fb>8.7899999999999991</fb>
    <v>78</v>
  </rv>
  <rv s="17">
    <fb>1730</fb>
    <v>91</v>
  </rv>
  <rv s="17">
    <fb>84700</fb>
    <v>91</v>
  </rv>
  <rv s="17">
    <fb>369.87</fb>
    <v>78</v>
  </rv>
  <rv s="17">
    <fb>16.46</fb>
    <v>87</v>
  </rv>
  <rv s="17">
    <fb>71.34</fb>
    <v>78</v>
  </rv>
  <rv s="17">
    <fb>994.5</fb>
    <v>82</v>
  </rv>
  <rv s="17">
    <fb>20250</fb>
    <v>92</v>
  </rv>
  <rv s="17">
    <fb>1.4450000000000001</fb>
    <v>80</v>
  </rv>
  <rv s="17">
    <fb>20.6</fb>
    <v>84</v>
  </rv>
  <rv s="17">
    <fb>328.84</fb>
    <v>78</v>
  </rv>
  <rv s="17">
    <fb>33.21</fb>
    <v>78</v>
  </rv>
  <rv s="17">
    <fb>106.55</fb>
    <v>84</v>
  </rv>
  <rv s="17">
    <fb>91.95</fb>
    <v>84</v>
  </rv>
  <rv s="17">
    <fb>48.61</fb>
    <v>78</v>
  </rv>
  <rv s="17">
    <fb>22146.15</fb>
    <v>84</v>
  </rv>
  <rv s="17">
    <fb>4.47</fb>
    <v>87</v>
  </rv>
  <rv s="17">
    <fb>548</fb>
    <v>81</v>
  </rv>
  <rv s="17">
    <fb>47.08</fb>
    <v>78</v>
  </rv>
  <rv s="17">
    <fb>20400</fb>
    <v>91</v>
  </rv>
  <rv s="17">
    <fb>195500</fb>
    <v>91</v>
  </rv>
  <rv s="17">
    <fb>14950</fb>
    <v>91</v>
  </rv>
  <rv s="17">
    <fb>2.2999999999999998</fb>
    <v>81</v>
  </rv>
  <rv s="17">
    <fb>18.75</fb>
    <v>84</v>
  </rv>
  <rv s="17">
    <fb>30.6</fb>
    <v>81</v>
  </rv>
  <rv s="17">
    <fb>124.1</fb>
    <v>81</v>
  </rv>
  <rv s="17">
    <fb>152.6</fb>
    <v>82</v>
  </rv>
  <rv s="17">
    <fb>3043</fb>
    <v>82</v>
  </rv>
  <rv s="17">
    <fb>1899</fb>
    <v>82</v>
  </rv>
  <rv s="17">
    <fb>29.1</fb>
    <v>78</v>
  </rv>
  <rv s="17">
    <fb>46.7</fb>
    <v>84</v>
  </rv>
  <rv s="17">
    <fb>7.0000000000000007E-2</fb>
    <v>81</v>
  </rv>
  <rv s="17">
    <fb>121.15</fb>
    <v>84</v>
  </rv>
  <rv s="17">
    <fb>9.82</fb>
    <v>78</v>
  </rv>
  <rv s="17">
    <fb>7.4488000000000003</fb>
    <v>78</v>
  </rv>
  <rv s="17">
    <fb>114</fb>
    <v>84</v>
  </rv>
  <rv s="17">
    <fb>92.33</fb>
    <v>78</v>
  </rv>
  <rv s="17">
    <fb>19.52</fb>
    <v>80</v>
  </rv>
  <rv s="17">
    <fb>594000</fb>
    <v>91</v>
  </rv>
  <rv s="17">
    <fb>93.81</fb>
    <v>94</v>
  </rv>
  <rv s="17">
    <fb>42.8</fb>
    <v>94</v>
  </rv>
  <rv s="17">
    <fb>79.7</fb>
    <v>84</v>
  </rv>
  <rv s="17">
    <fb>26.3</fb>
    <v>95</v>
  </rv>
  <rv s="17">
    <fb>41.83</fb>
    <v>78</v>
  </rv>
  <rv s="17">
    <fb>104</fb>
    <v>79</v>
  </rv>
  <rv s="17">
    <fb>17.190000000000001</fb>
    <v>80</v>
  </rv>
  <rv s="17">
    <fb>59.5</fb>
    <v>81</v>
  </rv>
  <rv s="17">
    <fb>60.68</fb>
    <v>78</v>
  </rv>
  <rv s="17">
    <fb>38.67</fb>
    <v>78</v>
  </rv>
  <rv s="17">
    <fb>72.83</fb>
    <v>78</v>
  </rv>
  <rv s="17">
    <fb>79.98</fb>
    <v>78</v>
  </rv>
  <rv s="17">
    <fb>7000</fb>
    <v>82</v>
  </rv>
  <rv s="17">
    <fb>521.79999999999995</fb>
    <v>82</v>
  </rv>
  <rv s="17">
    <fb>24.816400000000002</fb>
    <v>84</v>
  </rv>
  <rv s="17">
    <fb>149.13999999999999</fb>
    <v>78</v>
  </rv>
  <rv s="17">
    <fb>48.71</fb>
    <v>78</v>
  </rv>
  <rv s="17">
    <fb>13.55</fb>
    <v>78</v>
  </rv>
  <rv s="17">
    <fb>31.32</fb>
    <v>85</v>
  </rv>
  <rv s="17">
    <fb>27.15</fb>
    <v>85</v>
  </rv>
  <rv s="17">
    <fb>2.02</fb>
    <v>78</v>
  </rv>
  <rv s="17">
    <fb>26.03</fb>
    <v>86</v>
  </rv>
  <rv s="17">
    <fb>40.854999999999997</fb>
    <v>84</v>
  </rv>
  <rv s="17">
    <fb>2.15</fb>
    <v>83</v>
  </rv>
  <rv s="17">
    <fb>1.44</fb>
    <v>83</v>
  </rv>
  <rv s="17">
    <fb>8.5399999999999991</fb>
    <v>83</v>
  </rv>
  <rv s="17">
    <fb>71.5</fb>
    <v>83</v>
  </rv>
  <rv s="17">
    <fb>140.05000000000001</fb>
    <v>84</v>
  </rv>
  <rv s="17">
    <fb>1.04</fb>
    <v>83</v>
  </rv>
  <rv s="17">
    <fb>80.805199999999999</fb>
    <v>78</v>
  </rv>
  <rv s="17">
    <fb>80.88</fb>
    <v>78</v>
  </rv>
  <rv s="17">
    <fb>127.69</fb>
    <v>78</v>
  </rv>
  <rv s="17">
    <fb>11870</fb>
    <v>82</v>
  </rv>
  <rv s="17">
    <fb>148890</fb>
    <v>82</v>
  </rv>
  <rv s="17">
    <fb>55.5</fb>
    <v>85</v>
  </rv>
  <rv s="17">
    <fb>8.6875</fb>
    <v>86</v>
  </rv>
  <rv s="17">
    <fb>944</fb>
    <v>79</v>
  </rv>
  <rv s="17">
    <fb>23.125</fb>
    <v>88</v>
  </rv>
  <rv s="17">
    <fb>9899</fb>
    <v>82</v>
  </rv>
  <rv s="17">
    <fb>40.07</fb>
    <v>78</v>
  </rv>
  <rv s="17">
    <fb>67</fb>
    <v>88</v>
  </rv>
  <rv s="17">
    <fb>30.8</fb>
    <v>88</v>
  </rv>
  <rv s="17">
    <fb>157.46</fb>
    <v>89</v>
  </rv>
  <rv s="17">
    <fb>123.8</fb>
    <v>82</v>
  </rv>
  <rv s="17">
    <fb>41100</fb>
    <v>90</v>
  </rv>
  <rv s="17">
    <fb>31.55</fb>
    <v>84</v>
  </rv>
  <rv s="17">
    <fb>1425</fb>
    <v>90</v>
  </rv>
  <rv s="17">
    <fb>133.79</fb>
    <v>78</v>
  </rv>
  <rv s="17">
    <fb>2.82</fb>
    <v>83</v>
  </rv>
  <rv s="17">
    <fb>182.21</fb>
    <v>78</v>
  </rv>
  <rv s="17">
    <fb>87.79</fb>
    <v>78</v>
  </rv>
  <rv s="17">
    <fb>1496.8</fb>
    <v>82</v>
  </rv>
  <rv s="17">
    <fb>11.27</fb>
    <v>78</v>
  </rv>
  <rv s="17">
    <fb>171.7</fb>
    <v>84</v>
  </rv>
  <rv s="17">
    <fb>79.27</fb>
    <v>78</v>
  </rv>
  <rv s="17">
    <fb>12.44</fb>
    <v>87</v>
  </rv>
  <rv s="17">
    <fb>20.34</fb>
    <v>86</v>
  </rv>
  <rv s="17">
    <fb>7.55</fb>
    <v>78</v>
  </rv>
  <rv s="17">
    <fb>74700</fb>
    <v>91</v>
  </rv>
  <rv s="17">
    <fb>22.65</fb>
    <v>83</v>
  </rv>
  <rv s="17">
    <fb>338.95</fb>
    <v>78</v>
  </rv>
  <rv s="17">
    <fb>17.899999999999999</fb>
    <v>87</v>
  </rv>
  <rv s="17">
    <fb>65.47</fb>
    <v>78</v>
  </rv>
  <rv s="17">
    <fb>771</fb>
    <v>82</v>
  </rv>
  <rv s="17">
    <fb>19518</fb>
    <v>92</v>
  </rv>
  <rv s="17">
    <fb>1.39</fb>
    <v>80</v>
  </rv>
  <rv s="17">
    <fb>19.95</fb>
    <v>84</v>
  </rv>
  <rv s="17">
    <fb>302.55</fb>
    <v>78</v>
  </rv>
  <rv s="17">
    <fb>27.26</fb>
    <v>78</v>
  </rv>
  <rv s="17">
    <fb>84.2</fb>
    <v>84</v>
  </rv>
  <rv s="17">
    <fb>68.3</fb>
    <v>84</v>
  </rv>
  <rv s="17">
    <fb>44.46</fb>
    <v>78</v>
  </rv>
  <rv s="17">
    <fb>16963.5</fb>
    <v>84</v>
  </rv>
  <rv s="17">
    <fb>3.8069999999999999</fb>
    <v>87</v>
  </rv>
  <rv s="17">
    <fb>495</fb>
    <v>81</v>
  </rv>
  <rv s="17">
    <fb>72.959999999999994</fb>
    <v>78</v>
  </rv>
  <rv s="17">
    <fb>17650</fb>
    <v>91</v>
  </rv>
  <rv s="17">
    <fb>161000</fb>
    <v>91</v>
  </rv>
  <rv s="17">
    <fb>11350</fb>
    <v>91</v>
  </rv>
  <rv s="17">
    <fb>10.199999999999999</fb>
    <v>84</v>
  </rv>
  <rv s="17">
    <fb>1.25</fb>
    <v>84</v>
  </rv>
  <rv s="17">
    <fb>23.2</fb>
    <v>81</v>
  </rv>
  <rv s="17">
    <fb>80.14</fb>
    <v>81</v>
  </rv>
  <rv s="17">
    <fb>2.0099999999999998</fb>
    <v>78</v>
  </rv>
  <rv s="17">
    <fb>122.9</fb>
    <v>82</v>
  </rv>
  <rv s="17">
    <fb>11.554600000000001</fb>
    <v>83</v>
  </rv>
  <rv s="17">
    <fb>3160</fb>
    <v>82</v>
  </rv>
  <rv s="17">
    <fb>1230</fb>
    <v>82</v>
  </rv>
  <rv s="17">
    <fb>28.63</fb>
    <v>78</v>
  </rv>
  <rv s="17">
    <fb>32.85</fb>
    <v>84</v>
  </rv>
  <rv s="17">
    <fb>4.2999999999999997E-2</fb>
    <v>81</v>
  </rv>
  <rv s="17">
    <fb>0.70499999999999996</fb>
    <v>81</v>
  </rv>
  <rv s="17">
    <fb>8.2899999999999991</fb>
    <v>78</v>
  </rv>
  <rv s="17">
    <fb>6.0385</fb>
    <v>78</v>
  </rv>
  <rv s="17">
    <fb>88.13</fb>
    <v>78</v>
  </rv>
  <rv s="17">
    <fb>16.97</fb>
    <v>80</v>
  </rv>
  <rv s="17">
    <fb>1.925</fb>
    <v>80</v>
  </rv>
  <rv s="17">
    <fb>60.3</fb>
    <v>78</v>
  </rv>
  <rv s="17">
    <fb>477000</fb>
    <v>91</v>
  </rv>
  <rv s="17">
    <fb>109.58</fb>
    <v>94</v>
  </rv>
  <rv s="17">
    <fb>41.09</fb>
    <v>94</v>
  </rv>
  <rv s="17">
    <fb>27.4</fb>
    <v>95</v>
  </rv>
  <rv s="17">
    <fb>123.02</fb>
    <v>79</v>
  </rv>
  <rv s="17">
    <fb>16.96</fb>
    <v>80</v>
  </rv>
  <rv s="17">
    <fb>57.91</fb>
    <v>81</v>
  </rv>
  <rv s="17">
    <fb>57.56</fb>
    <v>78</v>
  </rv>
  <rv s="17">
    <fb>39.25</fb>
    <v>78</v>
  </rv>
  <rv s="17">
    <fb>72.75</fb>
    <v>78</v>
  </rv>
  <rv s="17">
    <fb>83.11</fb>
    <v>78</v>
  </rv>
  <rv s="17">
    <fb>7450</fb>
    <v>82</v>
  </rv>
  <rv s="17">
    <fb>508.4</fb>
    <v>82</v>
  </rv>
  <rv s="17">
    <fb>24.033100000000001</fb>
    <v>84</v>
  </rv>
  <rv s="17">
    <fb>22.45</fb>
    <v>84</v>
  </rv>
  <rv s="17">
    <fb>141.02000000000001</fb>
    <v>78</v>
  </rv>
  <rv s="17">
    <fb>53.06</fb>
    <v>78</v>
  </rv>
  <rv s="17">
    <fb>51.19</fb>
    <v>85</v>
  </rv>
  <rv s="17">
    <fb>26.94</fb>
    <v>85</v>
  </rv>
  <rv s="17">
    <fb>3.64</fb>
    <v>78</v>
  </rv>
  <rv s="17">
    <fb>27.84</fb>
    <v>86</v>
  </rv>
  <rv s="17">
    <fb>65.599999999999994</fb>
    <v>84</v>
  </rv>
  <rv s="17">
    <fb>77.2</fb>
    <v>87</v>
  </rv>
  <rv s="17">
    <fb>1.57</fb>
    <v>83</v>
  </rv>
  <rv s="17">
    <fb>13.86</fb>
    <v>83</v>
  </rv>
  <rv s="17">
    <fb>82.8</fb>
    <v>83</v>
  </rv>
  <rv s="17">
    <fb>148.5</fb>
    <v>84</v>
  </rv>
  <rv s="17">
    <fb>1.1299999999999999</fb>
    <v>83</v>
  </rv>
  <rv s="17">
    <fb>88.267200000000003</fb>
    <v>78</v>
  </rv>
  <rv s="17">
    <fb>84.66</fb>
    <v>78</v>
  </rv>
  <rv s="17">
    <fb>135.97</fb>
    <v>78</v>
  </rv>
  <rv s="17">
    <fb>12490</fb>
    <v>82</v>
  </rv>
  <rv s="17">
    <fb>160200</fb>
    <v>82</v>
  </rv>
  <rv s="17">
    <fb>55.41</fb>
    <v>85</v>
  </rv>
  <rv s="17">
    <fb>8.9949999999999992</fb>
    <v>86</v>
  </rv>
  <rv s="17">
    <fb>1030.2</fb>
    <v>79</v>
  </rv>
  <rv s="17">
    <fb>27.75</fb>
    <v>88</v>
  </rv>
  <rv s="17">
    <fb>10781</fb>
    <v>82</v>
  </rv>
  <rv s="17">
    <fb>11.7</fb>
    <v>78</v>
  </rv>
  <rv s="17">
    <fb>75.900000000000006</fb>
    <v>88</v>
  </rv>
  <rv s="17">
    <fb>208.92</fb>
    <v>89</v>
  </rv>
  <rv s="17">
    <fb>147.1</fb>
    <v>82</v>
  </rv>
  <rv s="17">
    <fb>2.12</fb>
    <v>83</v>
  </rv>
  <rv s="17">
    <fb>45300</fb>
    <v>90</v>
  </rv>
  <rv s="17">
    <fb>39.450000000000003</fb>
    <v>84</v>
  </rv>
  <rv s="17">
    <fb>1595</fb>
    <v>90</v>
  </rv>
  <rv s="17">
    <fb>141.9</fb>
    <v>78</v>
  </rv>
  <rv s="17">
    <fb>191.41</fb>
    <v>78</v>
  </rv>
  <rv s="17">
    <fb>91.78</fb>
    <v>78</v>
  </rv>
  <rv s="17">
    <fb>1679</fb>
    <v>82</v>
  </rv>
  <rv s="17">
    <fb>16.190000000000001</fb>
    <v>78</v>
  </rv>
  <rv s="17">
    <fb>182.05</fb>
    <v>84</v>
  </rv>
  <rv s="17">
    <fb>82.75</fb>
    <v>78</v>
  </rv>
  <rv s="17">
    <fb>23.84</fb>
    <v>86</v>
  </rv>
  <rv s="17">
    <fb>9.61</fb>
    <v>78</v>
  </rv>
  <rv s="17">
    <fb>1625</fb>
    <v>91</v>
  </rv>
  <rv s="17">
    <fb>81100</fb>
    <v>91</v>
  </rv>
  <rv s="17">
    <fb>24.45</fb>
    <v>83</v>
  </rv>
  <rv s="17">
    <fb>389.06</fb>
    <v>78</v>
  </rv>
  <rv s="17">
    <fb>21.1</fb>
    <v>87</v>
  </rv>
  <rv s="17">
    <fb>32.22</fb>
    <v>78</v>
  </rv>
  <rv s="17">
    <fb>64.66</fb>
    <v>78</v>
  </rv>
  <rv s="17">
    <fb>750.9</fb>
    <v>82</v>
  </rv>
  <rv s="17">
    <fb>20478</fb>
    <v>92</v>
  </rv>
  <rv s="17">
    <fb>1.5449999999999999</fb>
    <v>80</v>
  </rv>
  <rv s="17">
    <fb>330.67</fb>
    <v>78</v>
  </rv>
  <rv s="17">
    <fb>33.53</fb>
    <v>78</v>
  </rv>
  <rv s="17">
    <fb>95.05</fb>
    <v>84</v>
  </rv>
  <rv s="17">
    <fb>79.95</fb>
    <v>84</v>
  </rv>
  <rv s="17">
    <fb>18194.349999999999</fb>
    <v>84</v>
  </rv>
  <rv s="17">
    <fb>4.1219999999999999</fb>
    <v>87</v>
  </rv>
  <rv s="17">
    <fb>517</fb>
    <v>81</v>
  </rv>
  <rv s="17">
    <fb>74.599999999999994</fb>
    <v>78</v>
  </rv>
  <rv s="17">
    <fb>184500</fb>
    <v>91</v>
  </rv>
  <rv s="17">
    <fb>14200</fb>
    <v>91</v>
  </rv>
  <rv s="17">
    <fb>3.4</fb>
    <v>81</v>
  </rv>
  <rv s="17">
    <fb>22.25</fb>
    <v>84</v>
  </rv>
  <rv s="17">
    <fb>2.2999999999999998</fb>
    <v>84</v>
  </rv>
  <rv s="17">
    <fb>84.22</fb>
    <v>81</v>
  </rv>
  <rv s="17">
    <fb>4.78</fb>
    <v>78</v>
  </rv>
  <rv s="17">
    <fb>128.80000000000001</fb>
    <v>82</v>
  </rv>
  <rv s="17">
    <fb>12.974299999999999</fb>
    <v>83</v>
  </rv>
  <rv s="17">
    <fb>3175</fb>
    <v>82</v>
  </rv>
  <rv s="17">
    <fb>1455</fb>
    <v>82</v>
  </rv>
  <rv s="17">
    <fb>30.864999999999998</fb>
    <v>78</v>
  </rv>
  <rv s="17">
    <fb>31.7</fb>
    <v>84</v>
  </rv>
  <rv s="17">
    <fb>7.6499999999999999E-2</fb>
    <v>81</v>
  </rv>
  <rv s="17">
    <fb>0.71499999999999997</fb>
    <v>81</v>
  </rv>
  <rv s="17">
    <fb>106.15</fb>
    <v>84</v>
  </rv>
  <rv s="17">
    <fb>8.25</fb>
    <v>78</v>
  </rv>
  <rv s="17">
    <fb>6.859</fb>
    <v>78</v>
  </rv>
  <rv s="17">
    <fb>89.55</fb>
    <v>84</v>
  </rv>
  <rv s="17">
    <fb>90.55</fb>
    <v>78</v>
  </rv>
  <rv s="17">
    <fb>18.54</fb>
    <v>80</v>
  </rv>
  <rv s="17">
    <fb>1.82</fb>
    <v>80</v>
  </rv>
  <rv s="17">
    <fb>63.56</fb>
    <v>78</v>
  </rv>
  <rv s="17">
    <fb>521000</fb>
    <v>91</v>
  </rv>
  <rv s="17">
    <fb>115.71</fb>
    <v>94</v>
  </rv>
  <rv s="17">
    <fb>36.049999999999997</fb>
    <v>94</v>
  </rv>
  <rv s="17">
    <fb>83.9</fb>
    <v>84</v>
  </rv>
  <rv s="17">
    <fb>27.8</fb>
    <v>95</v>
  </rv>
  <rv s="17">
    <fb>12.49</fb>
    <v>78</v>
  </rv>
  <rv s="17">
    <fb>109.98</fb>
    <v>79</v>
  </rv>
  <rv s="17">
    <fb>16.760000000000002</fb>
    <v>80</v>
  </rv>
  <rv s="17">
    <fb>57.3</fb>
    <v>81</v>
  </rv>
  <rv s="17">
    <fb>58.73</fb>
    <v>78</v>
  </rv>
  <rv s="17">
    <fb>39.049999999999997</fb>
    <v>78</v>
  </rv>
  <rv s="17">
    <fb>74.73</fb>
    <v>78</v>
  </rv>
  <rv s="17">
    <fb>85.25</fb>
    <v>78</v>
  </rv>
  <rv s="17">
    <fb>7567</fb>
    <v>82</v>
  </rv>
  <rv s="17">
    <fb>496.2</fb>
    <v>82</v>
  </rv>
  <rv s="17">
    <fb>23.066400000000002</fb>
    <v>84</v>
  </rv>
  <rv s="17">
    <fb>145.85</fb>
    <v>78</v>
  </rv>
  <rv s="17">
    <fb>62.57</fb>
    <v>78</v>
  </rv>
  <rv s="17">
    <fb>41.9</fb>
    <v>85</v>
  </rv>
  <rv s="17">
    <fb>26.73</fb>
    <v>85</v>
  </rv>
  <rv s="17">
    <fb>4.33</fb>
    <v>78</v>
  </rv>
  <rv s="17">
    <fb>30.7</fb>
    <v>86</v>
  </rv>
  <rv s="17">
    <fb>55.234999999999999</fb>
    <v>84</v>
  </rv>
  <rv s="17">
    <fb>78.599999999999994</fb>
    <v>87</v>
  </rv>
  <rv s="17">
    <fb>1.86</fb>
    <v>83</v>
  </rv>
  <rv s="17">
    <fb>8.98</fb>
    <v>83</v>
  </rv>
  <rv s="17">
    <fb>14.16</fb>
    <v>83</v>
  </rv>
  <rv s="17">
    <fb>75.95</fb>
    <v>83</v>
  </rv>
  <rv s="17">
    <fb>141.30000000000001</fb>
    <v>84</v>
  </rv>
  <rv s="17">
    <fb>91.525899999999993</fb>
    <v>78</v>
  </rv>
  <rv s="17">
    <fb>85.63</fb>
    <v>78</v>
  </rv>
  <rv s="17">
    <fb>140.88999999999999</fb>
    <v>78</v>
  </rv>
  <rv s="17">
    <fb>12200</fb>
    <v>82</v>
  </rv>
  <rv s="17">
    <fb>160100</fb>
    <v>82</v>
  </rv>
  <rv s="17">
    <fb>54.74</fb>
    <v>85</v>
  </rv>
  <rv s="17">
    <fb>9.5474999999999994</fb>
    <v>86</v>
  </rv>
  <rv s="17">
    <fb>945</fb>
    <v>79</v>
  </rv>
  <rv s="17">
    <fb>27.25</fb>
    <v>88</v>
  </rv>
  <rv s="17">
    <fb>12393</fb>
    <v>82</v>
  </rv>
  <rv s="17">
    <fb>42.26</fb>
    <v>78</v>
  </rv>
  <rv s="17">
    <fb>11.61</fb>
    <v>78</v>
  </rv>
  <rv s="17">
    <fb>72</fb>
    <v>88</v>
  </rv>
  <rv s="17">
    <fb>208.56</fb>
    <v>89</v>
  </rv>
  <rv s="17">
    <fb>149.82</fb>
    <v>82</v>
  </rv>
  <rv s="17">
    <fb>48750</fb>
    <v>90</v>
  </rv>
  <rv s="17">
    <fb>37.9</fb>
    <v>84</v>
  </rv>
  <rv s="17">
    <fb>1940</fb>
    <v>90</v>
  </rv>
  <rv s="17">
    <fb>2.71</fb>
    <v>83</v>
  </rv>
  <rv s="17">
    <fb>199.89</fb>
    <v>78</v>
  </rv>
  <rv s="17">
    <fb>93.23</fb>
    <v>78</v>
  </rv>
  <rv s="17">
    <fb>1466.5</fb>
    <v>82</v>
  </rv>
  <rv s="17">
    <fb>15.62</fb>
    <v>78</v>
  </rv>
  <rv s="17">
    <fb>84.02</fb>
    <v>78</v>
  </rv>
  <rv s="17">
    <fb>16.535</fb>
    <v>87</v>
  </rv>
  <rv s="17">
    <fb>21.97</fb>
    <v>86</v>
  </rv>
  <rv s="17">
    <fb>83900</fb>
    <v>91</v>
  </rv>
  <rv s="17">
    <fb>26</fb>
    <v>83</v>
  </rv>
  <rv s="17">
    <fb>388.44</fb>
    <v>78</v>
  </rv>
  <rv s="17">
    <fb>19.5</fb>
    <v>87</v>
  </rv>
  <rv s="17">
    <fb>30.39</fb>
    <v>78</v>
  </rv>
  <rv s="17">
    <fb>67.89</fb>
    <v>78</v>
  </rv>
  <rv s="17">
    <fb>710</fb>
    <v>82</v>
  </rv>
  <rv s="17">
    <fb>22110</fb>
    <v>92</v>
  </rv>
  <rv s="17">
    <fb>1.35</fb>
    <v>80</v>
  </rv>
  <rv s="17">
    <fb>335.2</fb>
    <v>78</v>
  </rv>
  <rv s="17">
    <fb>36.049999999999997</fb>
    <v>78</v>
  </rv>
  <rv s="17">
    <fb>83.2</fb>
    <v>84</v>
  </rv>
  <rv s="17">
    <fb>42.91</fb>
    <v>78</v>
  </rv>
  <rv s="17">
    <fb>18866.400000000001</fb>
    <v>84</v>
  </rv>
  <rv s="17">
    <fb>4.8360000000000003</fb>
    <v>87</v>
  </rv>
  <rv s="17">
    <fb>496</fb>
    <v>81</v>
  </rv>
  <rv s="17">
    <fb>19800</fb>
    <v>91</v>
  </rv>
  <rv s="17">
    <fb>181000</fb>
    <v>91</v>
  </rv>
  <rv s="17">
    <fb>16000</fb>
    <v>91</v>
  </rv>
  <rv s="17">
    <fb>3.3</fb>
    <v>81</v>
  </rv>
  <rv s="17">
    <fb>16.75</fb>
    <v>84</v>
  </rv>
  <rv s="17">
    <fb>1.9</fb>
    <v>84</v>
  </rv>
  <rv s="17">
    <fb>29.6</fb>
    <v>81</v>
  </rv>
  <rv s="17">
    <fb>85.86</fb>
    <v>81</v>
  </rv>
  <rv s="17">
    <fb>5.14</fb>
    <v>78</v>
  </rv>
  <rv s="17">
    <fb>126.8</fb>
    <v>82</v>
  </rv>
  <rv s="17">
    <fb>11.889799999999999</fb>
    <v>83</v>
  </rv>
  <rv s="17">
    <fb>3147</fb>
    <v>82</v>
  </rv>
  <rv s="17">
    <fb>1339</fb>
    <v>82</v>
  </rv>
  <rv s="17">
    <fb>34.64</fb>
    <v>78</v>
  </rv>
  <rv s="17">
    <fb>36.549999999999997</fb>
    <v>84</v>
  </rv>
  <rv s="17">
    <fb>6.9500000000000006E-2</fb>
    <v>81</v>
  </rv>
  <rv s="17">
    <fb>0.65</fb>
    <v>81</v>
  </rv>
  <rv s="17">
    <fb>136.30000000000001</fb>
    <v>84</v>
  </rv>
  <rv s="17">
    <fb>9.76</fb>
    <v>78</v>
  </rv>
  <rv s="17">
    <fb>7.327</fb>
    <v>78</v>
  </rv>
  <rv s="17">
    <fb>92.2</fb>
    <v>84</v>
  </rv>
  <rv s="17">
    <fb>91.73</fb>
    <v>78</v>
  </rv>
  <rv s="17">
    <fb>18.940000000000001</fb>
    <v>80</v>
  </rv>
  <rv s="17">
    <fb>1.81</fb>
    <v>80</v>
  </rv>
  <rv s="17">
    <fb>65.03</fb>
    <v>78</v>
  </rv>
  <rv s="17">
    <fb>510000</fb>
    <v>91</v>
  </rv>
  <rv s="17">
    <fb>101.96</fb>
    <v>94</v>
  </rv>
  <rv s="17">
    <fb>40.130000000000003</fb>
    <v>94</v>
  </rv>
  <rv s="17">
    <fb>82.3</fb>
    <v>84</v>
  </rv>
  <rv s="17">
    <fb>27</fb>
    <v>95</v>
  </rv>
  <rv s="17">
    <fb>39.64</fb>
    <v>78</v>
  </rv>
  <rv s="17">
    <fb>14.49</fb>
    <v>78</v>
  </rv>
  <rv s="17">
    <fb>118</fb>
    <v>79</v>
  </rv>
  <rv s="17">
    <fb>17.05</fb>
    <v>80</v>
  </rv>
  <rv s="17">
    <fb>64.08</fb>
    <v>81</v>
  </rv>
  <rv s="17">
    <fb>54.61</fb>
    <v>78</v>
  </rv>
  <rv s="17">
    <fb>70.36</fb>
    <v>78</v>
  </rv>
  <rv s="17">
    <fb>79.64</fb>
    <v>78</v>
  </rv>
  <rv s="17">
    <fb>7700</fb>
    <v>82</v>
  </rv>
  <rv s="17">
    <fb>483.4</fb>
    <v>82</v>
  </rv>
  <rv s="17">
    <fb>29.549700000000001</fb>
    <v>84</v>
  </rv>
  <rv s="17">
    <fb>35.700000000000003</fb>
    <v>84</v>
  </rv>
  <rv s="17">
    <fb>183.3</fb>
    <v>78</v>
  </rv>
  <rv s="17">
    <fb>56.64</fb>
    <v>78</v>
  </rv>
  <rv s="17">
    <fb>17.43</fb>
    <v>78</v>
  </rv>
  <rv s="17">
    <fb>40.36</fb>
    <v>85</v>
  </rv>
  <rv s="17">
    <fb>27.98</fb>
    <v>85</v>
  </rv>
  <rv s="17">
    <fb>4.67</fb>
    <v>78</v>
  </rv>
  <rv s="17">
    <fb>32.24</fb>
    <v>86</v>
  </rv>
  <rv s="17">
    <fb>62.2</fb>
    <v>84</v>
  </rv>
  <rv s="17">
    <fb>84</fb>
    <v>87</v>
  </rv>
  <rv s="17">
    <fb>1.76</fb>
    <v>83</v>
  </rv>
  <rv s="17">
    <fb>1.42</fb>
    <v>83</v>
  </rv>
  <rv s="17">
    <fb>12.12</fb>
    <v>83</v>
  </rv>
  <rv s="17">
    <fb>3.74</fb>
    <v>83</v>
  </rv>
  <rv s="17">
    <fb>76</fb>
    <v>83</v>
  </rv>
  <rv s="17">
    <fb>132.85</fb>
    <v>84</v>
  </rv>
  <rv s="17">
    <fb>1.01</fb>
    <v>83</v>
  </rv>
  <rv s="17">
    <fb>91.466399999999993</fb>
    <v>78</v>
  </rv>
  <rv s="17">
    <fb>79.89</fb>
    <v>78</v>
  </rv>
  <rv s="17">
    <fb>137.05000000000001</fb>
    <v>78</v>
  </rv>
  <rv s="17">
    <fb>11390</fb>
    <v>82</v>
  </rv>
  <rv s="17">
    <fb>147300</fb>
    <v>82</v>
  </rv>
  <rv s="17">
    <fb>53.42</fb>
    <v>85</v>
  </rv>
  <rv s="17">
    <fb>11.244999999999999</fb>
    <v>86</v>
  </rv>
  <rv s="17">
    <fb>1099</fb>
    <v>79</v>
  </rv>
  <rv s="17">
    <fb>26.875</fb>
    <v>88</v>
  </rv>
  <rv s="17">
    <fb>13044</fb>
    <v>82</v>
  </rv>
  <rv s="17">
    <fb>38.78</fb>
    <v>78</v>
  </rv>
  <rv s="17">
    <fb>12.08</fb>
    <v>78</v>
  </rv>
  <rv s="17">
    <fb>75.7</fb>
    <v>88</v>
  </rv>
  <rv s="17">
    <fb>36.4</fb>
    <v>88</v>
  </rv>
  <rv s="17">
    <fb>268.23</fb>
    <v>89</v>
  </rv>
  <rv s="17">
    <fb>171.22</fb>
    <v>82</v>
  </rv>
  <rv s="17">
    <fb>2</fb>
    <v>83</v>
  </rv>
  <rv s="17">
    <fb>47175</fb>
    <v>90</v>
  </rv>
  <rv s="17">
    <fb>39.950000000000003</fb>
    <v>84</v>
  </rv>
  <rv s="17">
    <fb>1645</fb>
    <v>90</v>
  </rv>
  <rv s="17">
    <fb>174.49</fb>
    <v>78</v>
  </rv>
  <rv s="17">
    <fb>87.37</fb>
    <v>78</v>
  </rv>
  <rv s="17">
    <fb>1538.5</fb>
    <v>82</v>
  </rv>
  <rv s="17">
    <fb>16.05</fb>
    <v>78</v>
  </rv>
  <rv s="17">
    <fb>194.65</fb>
    <v>84</v>
  </rv>
  <rv s="17">
    <fb>84.8</fb>
    <v>78</v>
  </rv>
  <rv s="17">
    <fb>18.7</fb>
    <v>87</v>
  </rv>
  <rv s="17">
    <fb>21.15</fb>
    <v>86</v>
  </rv>
  <rv s="17">
    <fb>7.98</fb>
    <v>78</v>
  </rv>
  <rv s="17">
    <fb>24.6</fb>
    <v>83</v>
  </rv>
  <rv s="17">
    <fb>364.92</fb>
    <v>78</v>
  </rv>
  <rv s="17">
    <fb>22.05</fb>
    <v>87</v>
  </rv>
  <rv s="17">
    <fb>33.409999999999997</fb>
    <v>78</v>
  </rv>
  <rv s="17">
    <fb>64.510000000000005</fb>
    <v>78</v>
  </rv>
  <rv s="17">
    <fb>624</fb>
    <v>82</v>
  </rv>
  <rv s="17">
    <fb>18700</fb>
    <v>92</v>
  </rv>
  <rv s="17">
    <fb>1.365</fb>
    <v>80</v>
  </rv>
  <rv s="17">
    <fb>20</fb>
    <v>84</v>
  </rv>
  <rv s="17">
    <fb>307.44</fb>
    <v>78</v>
  </rv>
  <rv s="17">
    <fb>32.56</fb>
    <v>78</v>
  </rv>
  <rv s="17">
    <fb>95.8</fb>
    <v>84</v>
  </rv>
  <rv s="17">
    <fb>81.400000000000006</fb>
    <v>84</v>
  </rv>
  <rv s="17">
    <fb>38.79</fb>
    <v>78</v>
  </rv>
  <rv s="17">
    <fb>19914.599999999999</fb>
    <v>84</v>
  </rv>
  <rv s="17">
    <fb>6.8739999999999997</fb>
    <v>87</v>
  </rv>
  <rv s="17">
    <fb>510</fb>
    <v>81</v>
  </rv>
  <rv s="17">
    <fb>70.06</fb>
    <v>78</v>
  </rv>
  <rv s="17">
    <fb>38.44</fb>
    <v>78</v>
  </rv>
  <rv s="17">
    <fb>21850</fb>
    <v>91</v>
  </rv>
  <rv s="17">
    <fb>174000</fb>
    <v>91</v>
  </rv>
  <rv s="17">
    <fb>13950</fb>
    <v>91</v>
  </rv>
  <rv s="17">
    <fb>3.7040000000000002</fb>
    <v>81</v>
  </rv>
  <rv s="17">
    <fb>38.700000000000003</fb>
    <v>84</v>
  </rv>
  <rv s="17">
    <fb>4.25</fb>
    <v>84</v>
  </rv>
  <rv s="17">
    <fb>89.22</fb>
    <v>81</v>
  </rv>
  <rv s="17">
    <fb>7.71</fb>
    <v>78</v>
  </rv>
  <rv s="17">
    <fb>152.5</fb>
    <v>82</v>
  </rv>
  <rv s="17">
    <fb>11.751799999999999</fb>
    <v>83</v>
  </rv>
  <rv s="17">
    <fb>2733</fb>
    <v>82</v>
  </rv>
  <rv s="17">
    <fb>16.86</fb>
    <v>78</v>
  </rv>
  <rv s="17">
    <fb>32.909999999999997</fb>
    <v>78</v>
  </rv>
  <rv s="17">
    <fb>8.1500000000000003E-2</fb>
    <v>81</v>
  </rv>
  <rv s="17">
    <fb>0.65500000000000003</fb>
    <v>81</v>
  </rv>
  <rv s="17">
    <fb>10.31</fb>
    <v>78</v>
  </rv>
  <rv s="17">
    <fb>6.4488000000000003</fb>
    <v>78</v>
  </rv>
  <rv s="17">
    <fb>106.4</fb>
    <v>84</v>
  </rv>
  <rv s="17">
    <fb>87.65</fb>
    <v>78</v>
  </rv>
  <rv s="17">
    <fb>1.43</fb>
    <v>80</v>
  </rv>
  <rv s="17">
    <fb>62.5</fb>
    <v>78</v>
  </rv>
  <rv s="17">
    <fb>462500</fb>
    <v>91</v>
  </rv>
  <rv s="17">
    <fb>102.96</fb>
    <v>94</v>
  </rv>
  <rv s="17">
    <fb>100.15</fb>
    <v>84</v>
  </rv>
  <rv s="17">
    <fb>25.65</fb>
    <v>95</v>
  </rv>
  <rv s="17">
    <fb>41.25</fb>
    <v>78</v>
  </rv>
  <rv s="17">
    <fb>15.23</fb>
    <v>78</v>
  </rv>
  <rv s="17">
    <fb>129.80000000000001</fb>
    <v>79</v>
  </rv>
  <rv s="17">
    <fb>16.62</fb>
    <v>80</v>
  </rv>
  <rv s="17">
    <fb>61.35</fb>
    <v>81</v>
  </rv>
  <rv s="17">
    <fb>41.15</fb>
    <v>78</v>
  </rv>
  <rv s="17">
    <fb>86.88</fb>
    <v>78</v>
  </rv>
  <rv s="17">
    <fb>8440</fb>
    <v>82</v>
  </rv>
  <rv s="17">
    <fb>490.2</fb>
    <v>82</v>
  </rv>
  <rv s="17">
    <fb>31.9497</fb>
    <v>84</v>
  </rv>
  <rv s="17">
    <fb>35.950000000000003</fb>
    <v>84</v>
  </rv>
  <rv s="17">
    <fb>158</fb>
    <v>78</v>
  </rv>
  <rv s="17">
    <fb>54.52</fb>
    <v>78</v>
  </rv>
  <rv s="17">
    <fb>17.66</fb>
    <v>78</v>
  </rv>
  <rv s="17">
    <fb>33.15</fb>
    <v>85</v>
  </rv>
  <rv s="17">
    <fb>28.33</fb>
    <v>85</v>
  </rv>
  <rv s="17">
    <fb>4.46</fb>
    <v>78</v>
  </rv>
  <rv s="17">
    <fb>38.450000000000003</fb>
    <v>86</v>
  </rv>
  <rv s="17">
    <fb>54.954999999999998</fb>
    <v>84</v>
  </rv>
  <rv s="17">
    <fb>75.7</fb>
    <v>87</v>
  </rv>
  <rv s="17">
    <fb>9.8800000000000008</fb>
    <v>83</v>
  </rv>
  <rv s="17">
    <fb>12.92</fb>
    <v>83</v>
  </rv>
  <rv s="17">
    <fb>73.400000000000006</fb>
    <v>83</v>
  </rv>
  <rv s="17">
    <fb>129.25</fb>
    <v>84</v>
  </rv>
  <rv s="17">
    <fb>1.02</fb>
    <v>83</v>
  </rv>
  <rv s="17">
    <fb>98.383799999999994</fb>
    <v>78</v>
  </rv>
  <rv s="17">
    <fb>84.74</fb>
    <v>78</v>
  </rv>
  <rv s="17">
    <fb>140.94999999999999</fb>
    <v>78</v>
  </rv>
  <rv s="17">
    <fb>153860</fb>
    <v>82</v>
  </rv>
  <rv s="17">
    <fb>55.75</fb>
    <v>85</v>
  </rv>
  <rv s="17">
    <fb>12.592499999999999</fb>
    <v>86</v>
  </rv>
  <rv s="17">
    <fb>1085</fb>
    <v>79</v>
  </rv>
  <rv s="17">
    <fb>27.5</fb>
    <v>88</v>
  </rv>
  <rv s="17">
    <fb>13435</fb>
    <v>82</v>
  </rv>
  <rv s="17">
    <fb>10.19</fb>
    <v>78</v>
  </rv>
  <rv s="17">
    <fb>67.400000000000006</fb>
    <v>88</v>
  </rv>
  <rv s="17">
    <fb>30.2</fb>
    <v>88</v>
  </rv>
  <rv s="17">
    <fb>285</fb>
    <v>89</v>
  </rv>
  <rv s="17">
    <fb>174.64</fb>
    <v>82</v>
  </rv>
  <rv s="17">
    <fb>2.17</fb>
    <v>83</v>
  </rv>
  <rv s="17">
    <fb>49975</fb>
    <v>90</v>
  </rv>
  <rv s="17">
    <fb>41</fb>
    <v>84</v>
  </rv>
  <rv s="17">
    <fb>1705</fb>
    <v>90</v>
  </rv>
  <rv s="17">
    <fb>149.37</fb>
    <v>78</v>
  </rv>
  <rv s="17">
    <fb>173.71</fb>
    <v>78</v>
  </rv>
  <rv s="17">
    <fb>93.25</fb>
    <v>78</v>
  </rv>
  <rv s="17">
    <fb>1276</fb>
    <v>82</v>
  </rv>
  <rv s="17">
    <fb>194.15</fb>
    <v>84</v>
  </rv>
  <rv s="17">
    <fb>16.495000000000001</fb>
    <v>87</v>
  </rv>
  <rv s="17">
    <fb>21.54</fb>
    <v>86</v>
  </rv>
  <rv s="17">
    <fb>7.83</fb>
    <v>78</v>
  </rv>
  <rv s="17">
    <fb>1590</fb>
    <v>91</v>
  </rv>
  <rv s="17">
    <fb>80900</fb>
    <v>91</v>
  </rv>
  <rv s="17">
    <fb>24.95</fb>
    <v>83</v>
  </rv>
  <rv s="17">
    <fb>378.97</fb>
    <v>78</v>
  </rv>
  <rv s="17">
    <fb>19.8</fb>
    <v>87</v>
  </rv>
  <rv s="17">
    <fb>32.53</fb>
    <v>78</v>
  </rv>
  <rv s="17">
    <fb>661.2</fb>
    <v>82</v>
  </rv>
  <rv s="17">
    <fb>19648</fb>
    <v>92</v>
  </rv>
  <rv s="17">
    <fb>20.3</fb>
    <v>84</v>
  </rv>
  <rv s="17">
    <fb>325.01</fb>
    <v>78</v>
  </rv>
  <rv s="17">
    <fb>87</fb>
    <v>84</v>
  </rv>
  <rv s="17">
    <fb>78.400000000000006</fb>
    <v>84</v>
  </rv>
  <rv s="17">
    <fb>19818.25</fb>
    <v>84</v>
  </rv>
  <rv s="17">
    <fb>6.6219999999999999</fb>
    <v>87</v>
  </rv>
  <rv s="17">
    <fb>506</fb>
    <v>81</v>
  </rv>
  <rv s="17">
    <fb>76.81</fb>
    <v>78</v>
  </rv>
  <rv s="17">
    <fb>24250</fb>
    <v>91</v>
  </rv>
  <rv s="17">
    <fb>193500</fb>
    <v>91</v>
  </rv>
  <rv s="17">
    <fb>13850</fb>
    <v>91</v>
  </rv>
  <rv s="17">
    <fb>3.9340000000000002</fb>
    <v>81</v>
  </rv>
  <rv s="17">
    <fb>27.85</fb>
    <v>84</v>
  </rv>
  <rv s="17">
    <fb>3.3</fb>
    <v>84</v>
  </rv>
  <rv s="17">
    <fb>32</fb>
    <v>81</v>
  </rv>
  <rv s="17">
    <fb>89.44</fb>
    <v>81</v>
  </rv>
  <rv s="17">
    <fb>8.0299999999999994</fb>
    <v>78</v>
  </rv>
  <rv s="17">
    <fb>159.4</fb>
    <v>82</v>
  </rv>
  <rv s="17">
    <fb>11.140599999999999</fb>
    <v>83</v>
  </rv>
  <rv s="17">
    <fb>2850</fb>
    <v>82</v>
  </rv>
  <rv s="17">
    <fb>1539</fb>
    <v>82</v>
  </rv>
  <rv s="17">
    <fb>15.76</fb>
    <v>78</v>
  </rv>
  <rv s="17">
    <fb>48.7</fb>
    <v>84</v>
  </rv>
  <rv s="17">
    <fb>34.94</fb>
    <v>78</v>
  </rv>
  <rv s="17">
    <fb>7.1999999999999995E-2</fb>
    <v>81</v>
  </rv>
  <rv s="17">
    <fb>0.6</fb>
    <v>81</v>
  </rv>
  <rv s="17">
    <fb>11.64</fb>
    <v>78</v>
  </rv>
  <rv s="17">
    <fb>5.6539000000000001</fb>
    <v>78</v>
  </rv>
  <rv s="17">
    <fb>113.8</fb>
    <v>84</v>
  </rv>
  <rv s="17">
    <fb>19.55</fb>
    <v>80</v>
  </rv>
  <rv s="17">
    <fb>1.385</fb>
    <v>80</v>
  </rv>
  <rv s="17">
    <fb>69.040000000000006</fb>
    <v>78</v>
  </rv>
  <rv s="17">
    <fb>522000</fb>
    <v>91</v>
  </rv>
  <rv s="17">
    <fb>95.27</fb>
    <v>94</v>
  </rv>
  <rv s="17">
    <fb>39</fb>
    <v>94</v>
  </rv>
  <rv s="17">
    <fb>84.1</fb>
    <v>84</v>
  </rv>
  <rv s="17">
    <fb>26.65</fb>
    <v>95</v>
  </rv>
  <rv s="17">
    <fb>126.49</fb>
    <v>79</v>
  </rv>
  <rv s="17">
    <fb>14.8</fb>
    <v>80</v>
  </rv>
  <rv s="17">
    <fb>69.150000000000006</fb>
    <v>81</v>
  </rv>
  <rv s="17">
    <fb>53.96</fb>
    <v>78</v>
  </rv>
  <rv s="17">
    <fb>79.11</fb>
    <v>78</v>
  </rv>
  <rv s="17">
    <fb>78.83</fb>
    <v>78</v>
  </rv>
  <rv s="17">
    <fb>8818</fb>
    <v>82</v>
  </rv>
  <rv s="17">
    <fb>519.6</fb>
    <v>82</v>
  </rv>
  <rv s="17">
    <fb>35.366300000000003</fb>
    <v>84</v>
  </rv>
  <rv s="17">
    <fb>38.549999999999997</fb>
    <v>84</v>
  </rv>
  <rv s="17">
    <fb>171.82</fb>
    <v>78</v>
  </rv>
  <rv s="17">
    <fb>55.61</fb>
    <v>78</v>
  </rv>
  <rv s="17">
    <fb>19.670000000000002</fb>
    <v>78</v>
  </rv>
  <rv s="17">
    <fb>30.25</fb>
    <v>85</v>
  </rv>
  <rv s="17">
    <fb>28.62</fb>
    <v>85</v>
  </rv>
  <rv s="17">
    <fb>4.72</fb>
    <v>78</v>
  </rv>
  <rv s="17">
    <fb>35.89</fb>
    <v>86</v>
  </rv>
  <rv s="17">
    <fb>60.045000000000002</fb>
    <v>84</v>
  </rv>
  <rv s="17">
    <fb>1.5</fb>
    <v>83</v>
  </rv>
  <rv s="17">
    <fb>9.1999999999999993</fb>
    <v>83</v>
  </rv>
  <rv s="17">
    <fb>12.94</fb>
    <v>83</v>
  </rv>
  <rv s="17">
    <fb>3.31</fb>
    <v>83</v>
  </rv>
  <rv s="17">
    <fb>76.150000000000006</fb>
    <v>83</v>
  </rv>
  <rv s="17">
    <fb>134.35</fb>
    <v>84</v>
  </rv>
  <rv s="17">
    <fb>100.9704</fb>
    <v>78</v>
  </rv>
  <rv s="17">
    <fb>80.34</fb>
    <v>78</v>
  </rv>
  <rv s="17">
    <fb>134.33000000000001</fb>
    <v>78</v>
  </rv>
  <rv s="17">
    <fb>12270</fb>
    <v>82</v>
  </rv>
  <rv s="17">
    <fb>152400</fb>
    <v>82</v>
  </rv>
  <rv s="17">
    <fb>53.25</fb>
    <v>85</v>
  </rv>
  <rv s="17">
    <fb>12.375</fb>
    <v>86</v>
  </rv>
  <rv s="17">
    <fb>1050</fb>
    <v>79</v>
  </rv>
  <rv s="17">
    <fb>43.5</fb>
    <v>88</v>
  </rv>
  <rv s="17">
    <fb>13718</fb>
    <v>82</v>
  </rv>
  <rv s="17">
    <fb>9.52</fb>
    <v>78</v>
  </rv>
  <rv s="17">
    <fb>31.65</fb>
    <v>88</v>
  </rv>
  <rv s="17">
    <fb>343.98</fb>
    <v>89</v>
  </rv>
  <rv s="17">
    <fb>169.18</fb>
    <v>82</v>
  </rv>
  <rv s="17">
    <fb>7.07</fb>
    <v>83</v>
  </rv>
  <rv s="17">
    <fb>2.19</fb>
    <v>83</v>
  </rv>
  <rv s="17">
    <fb>47500</fb>
    <v>90</v>
  </rv>
  <rv s="17">
    <fb>46.25</fb>
    <v>84</v>
  </rv>
  <rv s="17">
    <fb>1650</fb>
    <v>90</v>
  </rv>
  <rv s="17">
    <fb>165.55</fb>
    <v>78</v>
  </rv>
  <rv s="17">
    <fb>6.91</fb>
    <v>83</v>
  </rv>
  <rv s="17">
    <fb>151.52000000000001</fb>
    <v>78</v>
  </rv>
  <rv s="17">
    <fb>89.9</fb>
    <v>78</v>
  </rv>
  <rv s="17">
    <fb>1253</fb>
    <v>82</v>
  </rv>
  <rv s="17">
    <fb>16.43</fb>
    <v>78</v>
  </rv>
  <rv s="17">
    <fb>5.5</fb>
    <v>83</v>
  </rv>
  <rv s="17">
    <fb>90.27</fb>
    <v>78</v>
  </rv>
  <rv s="17">
    <fb>15.705</fb>
    <v>87</v>
  </rv>
  <rv s="17">
    <fb>22.44</fb>
    <v>86</v>
  </rv>
  <rv s="17">
    <fb>3000</fb>
    <v>91</v>
  </rv>
  <rv s="17">
    <fb>83100</fb>
    <v>91</v>
  </rv>
  <rv s="17">
    <fb>32.799999999999997</fb>
    <v>83</v>
  </rv>
  <rv s="17">
    <fb>390.26</fb>
    <v>78</v>
  </rv>
  <rv s="17">
    <fb>19.02</fb>
    <v>87</v>
  </rv>
  <rv s="17">
    <fb>30.33</fb>
    <v>78</v>
  </rv>
  <rv s="17">
    <fb>64.989999999999995</fb>
    <v>78</v>
  </rv>
  <rv s="17">
    <fb>695</fb>
    <v>82</v>
  </rv>
  <rv s="17">
    <fb>19250</fb>
    <v>92</v>
  </rv>
  <rv s="17">
    <fb>1.19</fb>
    <v>80</v>
  </rv>
  <rv s="17">
    <fb>342.61</fb>
    <v>78</v>
  </rv>
  <rv s="17">
    <fb>34.409999999999997</fb>
    <v>78</v>
  </rv>
  <rv s="17">
    <fb>96.4</fb>
    <v>84</v>
  </rv>
  <rv s="17">
    <fb>82.05</fb>
    <v>84</v>
  </rv>
  <rv s="17">
    <fb>38.85</fb>
    <v>78</v>
  </rv>
  <rv s="17">
    <fb>18987.7</fb>
    <v>84</v>
  </rv>
  <rv s="17">
    <fb>6.0380000000000003</fb>
    <v>87</v>
  </rv>
  <rv s="17">
    <fb>502</fb>
    <v>81</v>
  </rv>
  <rv s="17">
    <fb>79.790000000000006</fb>
    <v>78</v>
  </rv>
  <rv s="17">
    <fb>23150</fb>
    <v>91</v>
  </rv>
  <rv s="17">
    <fb>13600</fb>
    <v>91</v>
  </rv>
  <rv s="17">
    <fb>4.9420000000000002</fb>
    <v>81</v>
  </rv>
  <rv s="17">
    <fb>3.4</fb>
    <v>84</v>
  </rv>
  <rv s="17">
    <fb>33.4</fb>
    <v>81</v>
  </rv>
  <rv s="17">
    <fb>97.02</fb>
    <v>81</v>
  </rv>
  <rv s="17">
    <fb>8.02</fb>
    <v>78</v>
  </rv>
  <rv s="17">
    <fb>140.6</fb>
    <v>82</v>
  </rv>
  <rv s="17">
    <fb>11.4758</fb>
    <v>83</v>
  </rv>
  <rv s="17">
    <fb>3080</fb>
    <v>82</v>
  </rv>
  <rv s="17">
    <fb>1500</fb>
    <v>82</v>
  </rv>
  <rv s="17">
    <fb>58.75</fb>
    <v>84</v>
  </rv>
  <rv s="17">
    <fb>6.8500000000000005E-2</fb>
    <v>81</v>
  </rv>
  <rv s="17">
    <fb>0.63500000000000001</fb>
    <v>81</v>
  </rv>
  <rv s="17">
    <fb>6.4551999999999996</fb>
    <v>78</v>
  </rv>
  <rv s="17">
    <fb>128.65</fb>
    <v>84</v>
  </rv>
  <rv s="17">
    <fb>94.08</fb>
    <v>78</v>
  </rv>
  <rv s="17">
    <fb>20.93</fb>
    <v>80</v>
  </rv>
  <rv s="17">
    <fb>0.93</fb>
    <v>80</v>
  </rv>
  <rv s="17">
    <fb>69.474999999999994</fb>
    <v>78</v>
  </rv>
  <rv s="17">
    <fb>489500</fb>
    <v>91</v>
  </rv>
  <rv s="17">
    <fb>113.6</fb>
    <v>94</v>
  </rv>
  <rv s="17">
    <fb>33.1</fb>
    <v>94</v>
  </rv>
  <rv s="17">
    <fb>87.15</fb>
    <v>84</v>
  </rv>
  <rv s="17">
    <fb>25.55</fb>
    <v>95</v>
  </rv>
  <rv s="17">
    <fb>39.89</fb>
    <v>78</v>
  </rv>
  <rv s="17">
    <fb>121</fb>
    <v>79</v>
  </rv>
  <rv s="17">
    <fb>13.62</fb>
    <v>80</v>
  </rv>
  <rv s="17">
    <fb>51.74</fb>
    <v>78</v>
  </rv>
  <rv s="17">
    <fb>81.73</fb>
    <v>78</v>
  </rv>
  <rv s="17">
    <fb>8879</fb>
    <v>82</v>
  </rv>
  <rv s="17">
    <fb>4.41</fb>
    <v>83</v>
  </rv>
  <rv s="17">
    <fb>482</fb>
    <v>82</v>
  </rv>
  <rv s="17">
    <fb>31.9163</fb>
    <v>84</v>
  </rv>
  <rv s="17">
    <fb>29.25</fb>
    <v>84</v>
  </rv>
  <rv s="17">
    <fb>165.26</fb>
    <v>78</v>
  </rv>
  <rv s="17">
    <fb>56.31</fb>
    <v>78</v>
  </rv>
  <rv s="17">
    <fb>29.98</fb>
    <v>85</v>
  </rv>
  <rv s="17">
    <fb>29.39</fb>
    <v>85</v>
  </rv>
  <rv s="17">
    <fb>31.19</fb>
    <v>86</v>
  </rv>
  <rv s="17">
    <fb>61.4</fb>
    <v>84</v>
  </rv>
  <rv s="17">
    <fb>73.2</fb>
    <v>87</v>
  </rv>
  <rv s="17">
    <fb>1.89</fb>
    <v>83</v>
  </rv>
  <rv s="17">
    <fb>1.43</fb>
    <v>83</v>
  </rv>
  <rv s="17">
    <fb>3.24</fb>
    <v>83</v>
  </rv>
  <rv s="17">
    <fb>72</fb>
    <v>83</v>
  </rv>
  <rv s="17">
    <fb>116</fb>
    <v>84</v>
  </rv>
  <rv s="17">
    <fb>0.97</fb>
    <v>83</v>
  </rv>
  <rv s="17">
    <fb>97.881799999999998</fb>
    <v>78</v>
  </rv>
  <rv s="17">
    <fb>88.56</fb>
    <v>78</v>
  </rv>
  <rv s="17">
    <fb>120.3</fb>
    <v>78</v>
  </rv>
  <rv s="17">
    <fb>12920</fb>
    <v>82</v>
  </rv>
  <rv s="17">
    <fb>154500</fb>
    <v>82</v>
  </rv>
  <rv s="17">
    <fb>54.7</fb>
    <v>85</v>
  </rv>
  <rv s="17">
    <fb>12.025</fb>
    <v>86</v>
  </rv>
  <rv s="17">
    <fb>977</fb>
    <v>79</v>
  </rv>
  <rv s="17">
    <fb>39.625</fb>
    <v>88</v>
  </rv>
  <rv s="17">
    <fb>12448</fb>
    <v>82</v>
  </rv>
  <rv s="17">
    <fb>8.81</fb>
    <v>78</v>
  </rv>
  <rv s="17">
    <fb>67.7</fb>
    <v>88</v>
  </rv>
  <rv s="17">
    <fb>345.05</fb>
    <v>89</v>
  </rv>
  <rv s="17">
    <fb>160.96</fb>
    <v>82</v>
  </rv>
  <rv s="17">
    <fb>7.1</fb>
    <v>83</v>
  </rv>
  <rv s="17">
    <fb>2.13</fb>
    <v>83</v>
  </rv>
  <rv s="17">
    <fb>40050</fb>
    <v>90</v>
  </rv>
  <rv s="17">
    <fb>42.05</fb>
    <v>84</v>
  </rv>
  <rv s="17">
    <fb>1400</fb>
    <v>90</v>
  </rv>
  <rv s="17">
    <fb>164.61</fb>
    <v>78</v>
  </rv>
  <rv s="17">
    <fb>7.01</fb>
    <v>83</v>
  </rv>
  <rv s="17">
    <fb>140.75</fb>
    <v>78</v>
  </rv>
  <rv s="17">
    <fb>79.900000000000006</fb>
    <v>78</v>
  </rv>
  <rv s="17">
    <fb>1367.5</fb>
    <v>82</v>
  </rv>
  <rv s="17">
    <fb>5.6</fb>
    <v>83</v>
  </rv>
  <rv s="17">
    <fb>92.77</fb>
    <v>78</v>
  </rv>
  <rv s="17">
    <fb>25.65</fb>
    <v>87</v>
  </rv>
  <rv s="17">
    <fb>20.67</fb>
    <v>86</v>
  </rv>
  <rv s="17">
    <fb>3040</fb>
    <v>91</v>
  </rv>
  <rv s="17">
    <fb>82400</fb>
    <v>91</v>
  </rv>
  <rv s="17">
    <fb>36</fb>
    <v>83</v>
  </rv>
  <rv s="17">
    <fb>383.28</fb>
    <v>78</v>
  </rv>
  <rv s="17">
    <fb>638.5</fb>
    <v>82</v>
  </rv>
  <rv s="17">
    <fb>18808</fb>
    <v>92</v>
  </rv>
  <rv s="17">
    <fb>1.2849999999999999</fb>
    <v>80</v>
  </rv>
  <rv s="17">
    <fb>20.2</fb>
    <v>84</v>
  </rv>
  <rv s="17">
    <fb>315.49</fb>
    <v>78</v>
  </rv>
  <rv s="17">
    <fb>85.1</fb>
    <v>84</v>
  </rv>
  <rv s="17">
    <fb>69.3</fb>
    <v>84</v>
  </rv>
  <rv s="17">
    <fb>36.17</fb>
    <v>78</v>
  </rv>
  <rv s="17">
    <fb>21335.95</fb>
    <v>84</v>
  </rv>
  <rv s="17">
    <fb>6.42</fb>
    <v>87</v>
  </rv>
  <rv s="17">
    <fb>500</fb>
    <v>81</v>
  </rv>
  <rv s="17">
    <fb>74.989999999999995</fb>
    <v>78</v>
  </rv>
  <rv s="17">
    <fb>41.33</fb>
    <v>78</v>
  </rv>
  <rv s="17">
    <fb>196000</fb>
    <v>91</v>
  </rv>
  <rv s="17">
    <fb>13400</fb>
    <v>91</v>
  </rv>
  <rv s="17">
    <fb>4.7</fb>
    <v>81</v>
  </rv>
  <rv s="17">
    <fb>22.5</fb>
    <v>84</v>
  </rv>
  <rv s="17">
    <fb>2.75</fb>
    <v>84</v>
  </rv>
  <rv s="17">
    <fb>31.8</fb>
    <v>81</v>
  </rv>
  <rv s="17">
    <fb>84.44</fb>
    <v>81</v>
  </rv>
  <rv s="17">
    <fb>7.6</fb>
    <v>78</v>
  </rv>
  <rv s="17">
    <fb>127.2</fb>
    <v>82</v>
  </rv>
  <rv s="17">
    <fb>10.3</fb>
    <v>83</v>
  </rv>
  <rv s="17">
    <fb>3189</fb>
    <v>82</v>
  </rv>
  <rv s="17">
    <fb>1540</fb>
    <v>82</v>
  </rv>
  <rv s="17">
    <fb>40.950000000000003</fb>
    <v>78</v>
  </rv>
  <rv s="17">
    <fb>36.090000000000003</fb>
    <v>78</v>
  </rv>
  <rv s="17">
    <fb>7.3999999999999996E-2</fb>
    <v>81</v>
  </rv>
  <rv s="17">
    <fb>0.52500000000000002</fb>
    <v>81</v>
  </rv>
  <rv s="17">
    <fb>6.2115999999999998</fb>
    <v>78</v>
  </rv>
  <rv s="17">
    <fb>136.9</fb>
    <v>84</v>
  </rv>
  <rv s="17">
    <fb>96.9</fb>
    <v>78</v>
  </rv>
  <rv s="17">
    <fb>23.51</fb>
    <v>80</v>
  </rv>
  <rv s="17">
    <fb>1.0449999999999999</fb>
    <v>80</v>
  </rv>
  <rv s="17">
    <fb>469000</fb>
    <v>91</v>
  </rv>
  <rv s="17">
    <fb>132.97</fb>
    <v>94</v>
  </rv>
  <rv s="17">
    <fb>32.270000000000003</fb>
    <v>94</v>
  </rv>
  <rv s="17">
    <fb>27.05</fb>
    <v>95</v>
  </rv>
  <rv s="17">
    <fb>32.42</fb>
    <v>78</v>
  </rv>
  <rv s="17">
    <fb>19.5</fb>
    <v>78</v>
  </rv>
  <rv s="17">
    <fb>120</fb>
    <v>79</v>
  </rv>
  <rv s="17">
    <fb>12.48</fb>
    <v>80</v>
  </rv>
  <rv s="17">
    <fb>62.43</fb>
    <v>81</v>
  </rv>
  <rv s="17">
    <fb>81.12</fb>
    <v>78</v>
  </rv>
  <rv s="17">
    <fb>89.93</fb>
    <v>78</v>
  </rv>
  <rv s="17">
    <fb>9452</fb>
    <v>82</v>
  </rv>
  <rv s="17">
    <fb>397</fb>
    <v>82</v>
  </rv>
  <rv s="17">
    <fb>28.999700000000001</fb>
    <v>84</v>
  </rv>
  <rv s="17">
    <fb>144.38999999999999</fb>
    <v>78</v>
  </rv>
  <rv s="17">
    <fb>55.01</fb>
    <v>78</v>
  </rv>
  <rv s="17">
    <fb>15.95</fb>
    <v>78</v>
  </rv>
  <rv s="17">
    <fb>23.63</fb>
    <v>85</v>
  </rv>
  <rv s="17">
    <fb>29.36</fb>
    <v>85</v>
  </rv>
  <rv s="17">
    <fb>3.28</fb>
    <v>78</v>
  </rv>
  <rv s="17">
    <fb>30.99</fb>
    <v>86</v>
  </rv>
  <rv s="17">
    <fb>56.3</fb>
    <v>84</v>
  </rv>
  <rv s="17">
    <fb>74.900000000000006</fb>
    <v>87</v>
  </rv>
  <rv s="17">
    <fb>8.06</fb>
    <v>83</v>
  </rv>
  <rv s="17">
    <fb>71.3</fb>
    <v>83</v>
  </rv>
  <rv s="17">
    <fb>114.2</fb>
    <v>84</v>
  </rv>
  <rv s="17">
    <fb>0.98</fb>
    <v>83</v>
  </rv>
  <rv s="17">
    <fb>105.0119</fb>
    <v>78</v>
  </rv>
  <rv s="17">
    <fb>92.11</fb>
    <v>78</v>
  </rv>
  <rv s="17">
    <fb>112.16</fb>
    <v>78</v>
  </rv>
  <rv s="17">
    <fb>12900</fb>
    <v>82</v>
  </rv>
  <rv s="17">
    <fb>149100</fb>
    <v>82</v>
  </rv>
  <rv s="17">
    <fb>53.15</fb>
    <v>85</v>
  </rv>
  <rv s="17">
    <fb>13.15</fb>
    <v>86</v>
  </rv>
  <rv s="17">
    <fb>814</fb>
    <v>79</v>
  </rv>
  <rv s="17">
    <fb>47.25</fb>
    <v>88</v>
  </rv>
  <rv s="17">
    <fb>10903</fb>
    <v>82</v>
  </rv>
  <rv s="17">
    <fb>11.35</fb>
    <v>78</v>
  </rv>
  <rv s="17">
    <fb>68.8</fb>
    <v>88</v>
  </rv>
  <rv s="17">
    <fb>366.04</fb>
    <v>89</v>
  </rv>
  <rv s="17">
    <fb>155.9</fb>
    <v>82</v>
  </rv>
  <rv s="17">
    <fb>40975</fb>
    <v>90</v>
  </rv>
  <rv s="17">
    <fb>1415</fb>
    <v>90</v>
  </rv>
  <rv s="17">
    <fb>164.95</fb>
    <v>78</v>
  </rv>
  <rv s="17">
    <fb>147.47999999999999</fb>
    <v>78</v>
  </rv>
  <rv s="17">
    <fb>87.73</fb>
    <v>78</v>
  </rv>
  <rv s="17">
    <fb>13.33</fb>
    <v>78</v>
  </rv>
  <rv s="17">
    <fb>6</fb>
    <v>83</v>
  </rv>
  <rv s="17">
    <fb>165.25</fb>
    <v>84</v>
  </rv>
  <rv s="17">
    <fb>95</fb>
    <v>78</v>
  </rv>
  <rv s="17">
    <fb>15.19</fb>
    <v>87</v>
  </rv>
  <rv s="17">
    <fb>19.45</fb>
    <v>86</v>
  </rv>
  <rv s="17">
    <fb>8.64</fb>
    <v>78</v>
  </rv>
  <rv s="17">
    <fb>3385</fb>
    <v>91</v>
  </rv>
  <rv s="17">
    <fb>81000</fb>
    <v>91</v>
  </rv>
  <rv s="17">
    <fb>40</fb>
    <v>83</v>
  </rv>
  <rv s="17">
    <fb>350.13</fb>
    <v>78</v>
  </rv>
  <rv s="17">
    <fb>14.82</fb>
    <v>87</v>
  </rv>
  <rv s="17">
    <fb>33.200000000000003</fb>
    <v>78</v>
  </rv>
  <rv s="17">
    <fb>65.02</fb>
    <v>78</v>
  </rv>
  <rv s="17">
    <fb>656.4</fb>
    <v>82</v>
  </rv>
  <rv s="17">
    <fb>18862</fb>
    <v>92</v>
  </rv>
  <rv s="17">
    <fb>1.07</fb>
    <v>80</v>
  </rv>
  <rv s="17">
    <fb>289.82</fb>
    <v>78</v>
  </rv>
  <rv s="17">
    <fb>31.62</fb>
    <v>78</v>
  </rv>
  <rv s="17">
    <fb>87.6</fb>
    <v>84</v>
  </rv>
  <rv s="17">
    <fb>20071.900000000001</fb>
    <v>84</v>
  </rv>
  <rv s="17">
    <fb>4.51</fb>
    <v>87</v>
  </rv>
  <rv s="17">
    <fb>484.5</fb>
    <v>81</v>
  </rv>
  <rv s="17">
    <fb>71.02</fb>
    <v>78</v>
  </rv>
  <rv s="17">
    <fb>50</fb>
    <v>78</v>
  </rv>
  <rv s="17">
    <fb>24450</fb>
    <v>91</v>
  </rv>
  <rv s="17">
    <fb>13300</fb>
    <v>91</v>
  </rv>
  <rv s="17">
    <fb>6.99</fb>
    <v>81</v>
  </rv>
  <rv s="17">
    <fb>20.25</fb>
    <v>84</v>
  </rv>
  <rv s="17">
    <fb>30.8</fb>
    <v>81</v>
  </rv>
  <rv s="17">
    <fb>90.52</fb>
    <v>81</v>
  </rv>
  <rv s="17">
    <fb>129.4</fb>
    <v>82</v>
  </rv>
  <rv s="17">
    <fb>10.34</fb>
    <v>83</v>
  </rv>
  <rv s="17">
    <fb>2890</fb>
    <v>82</v>
  </rv>
  <rv s="17">
    <fb>1597</fb>
    <v>82</v>
  </rv>
  <rv s="17">
    <fb>37.590000000000003</fb>
    <v>78</v>
  </rv>
  <rv s="17">
    <fb>52.15</fb>
    <v>84</v>
  </rv>
  <rv s="17">
    <fb>35.799999999999997</fb>
    <v>78</v>
  </rv>
  <rv s="17">
    <fb>6.6000000000000003E-2</fb>
    <v>81</v>
  </rv>
  <rv s="17">
    <fb>0.48</fb>
    <v>81</v>
  </rv>
  <rv s="17">
    <fb>5.8910999999999998</fb>
    <v>78</v>
  </rv>
  <rv s="17">
    <fb>100.55</fb>
    <v>78</v>
  </rv>
  <rv s="17">
    <fb>25.34</fb>
    <v>80</v>
  </rv>
  <rv s="17">
    <fb>1.0649999999999999</fb>
    <v>80</v>
  </rv>
  <rv s="17">
    <fb>70.03</fb>
    <v>78</v>
  </rv>
  <rv s="17">
    <fb>483500</fb>
    <v>91</v>
  </rv>
  <rv s="17">
    <fb>130.81</fb>
    <v>94</v>
  </rv>
  <rv s="17">
    <fb>34.729999999999997</fb>
    <v>94</v>
  </rv>
  <rv s="17">
    <fb>25.75</fb>
    <v>95</v>
  </rv>
  <rv s="17">
    <fb>20.440000000000001</fb>
    <v>78</v>
  </rv>
  <rv s="17">
    <fb>135</fb>
    <v>79</v>
  </rv>
  <rv s="17">
    <fb>87.85</fb>
    <v>81</v>
  </rv>
  <rv s="17">
    <fb>39.83</fb>
    <v>78</v>
  </rv>
  <rv s="17">
    <fb>77.78</fb>
    <v>78</v>
  </rv>
  <rv s="17">
    <fb>84.89</fb>
    <v>78</v>
  </rv>
  <rv s="17">
    <fb>9400</fb>
    <v>82</v>
  </rv>
  <rv s="17">
    <fb>504</fb>
    <v>82</v>
  </rv>
  <rv s="17">
    <fb>37.033000000000001</fb>
    <v>84</v>
  </rv>
  <rv s="17">
    <fb>210.71</fb>
    <v>78</v>
  </rv>
  <rv s="17">
    <fb>56.88</fb>
    <v>78</v>
  </rv>
  <rv s="17">
    <fb>22.84</fb>
    <v>78</v>
  </rv>
  <rv s="17">
    <fb>21.71</fb>
    <v>85</v>
  </rv>
  <rv s="17">
    <fb>33.24</fb>
    <v>85</v>
  </rv>
  <rv s="17">
    <fb>4.96</fb>
    <v>78</v>
  </rv>
  <rv s="17">
    <fb>32</fb>
    <v>86</v>
  </rv>
  <rv s="17">
    <fb>79.099999999999994</fb>
    <v>87</v>
  </rv>
  <rv s="17">
    <fb>2.2000000000000002</fb>
    <v>83</v>
  </rv>
  <rv s="17">
    <fb>1.56</fb>
    <v>83</v>
  </rv>
  <rv s="17">
    <fb>8.24</fb>
    <v>83</v>
  </rv>
  <rv s="17">
    <fb>14.98</fb>
    <v>83</v>
  </rv>
  <rv s="17">
    <fb>72.8</fb>
    <v>83</v>
  </rv>
  <rv s="17">
    <fb>125.55</fb>
    <v>84</v>
  </rv>
  <rv s="17">
    <fb>107.0454</fb>
    <v>78</v>
  </rv>
  <rv s="17">
    <fb>92.66</fb>
    <v>78</v>
  </rv>
  <rv s="17">
    <fb>126.76</fb>
    <v>78</v>
  </rv>
  <rv s="17">
    <fb>13550</fb>
    <v>82</v>
  </rv>
  <rv s="17">
    <fb>151900</fb>
    <v>82</v>
  </rv>
  <rv s="17">
    <fb>53.85</fb>
    <v>85</v>
  </rv>
  <rv s="17">
    <fb>14.56</fb>
    <v>86</v>
  </rv>
  <rv s="17">
    <fb>920</fb>
    <v>79</v>
  </rv>
  <rv s="17">
    <fb>61.75</fb>
    <v>88</v>
  </rv>
  <rv s="17">
    <fb>11929</fb>
    <v>82</v>
  </rv>
  <rv s="17">
    <fb>26.56</fb>
    <v>78</v>
  </rv>
  <rv s="17">
    <fb>17.27</fb>
    <v>78</v>
  </rv>
  <rv s="17">
    <fb>77</fb>
    <v>88</v>
  </rv>
  <rv s="17">
    <fb>472</fb>
    <v>89</v>
  </rv>
  <rv s="17">
    <fb>211.85</fb>
    <v>82</v>
  </rv>
  <rv s="17">
    <fb>6.75</fb>
    <v>83</v>
  </rv>
  <rv s="17">
    <fb>2.2400000000000002</fb>
    <v>83</v>
  </rv>
  <rv s="17">
    <fb>42250</fb>
    <v>90</v>
  </rv>
  <rv s="17">
    <fb>46.95</fb>
    <v>84</v>
  </rv>
  <rv s="17">
    <fb>1525</fb>
    <v>90</v>
  </rv>
  <rv s="17">
    <fb>203.92</fb>
    <v>78</v>
  </rv>
  <rv s="17">
    <fb>10.5</fb>
    <v>83</v>
  </rv>
  <rv s="17">
    <fb>160.19</fb>
    <v>78</v>
  </rv>
  <rv s="17">
    <fb>90.58</fb>
    <v>78</v>
  </rv>
  <rv s="17">
    <fb>1361</fb>
    <v>82</v>
  </rv>
  <rv s="17">
    <fb>17.350000000000001</fb>
    <v>78</v>
  </rv>
  <rv s="17">
    <fb>193.65</fb>
    <v>84</v>
  </rv>
  <rv s="17">
    <fb>107.84</fb>
    <v>78</v>
  </rv>
  <rv s="17">
    <fb>24.47</fb>
    <v>87</v>
  </rv>
  <rv s="17">
    <fb>23.15</fb>
    <v>86</v>
  </rv>
  <rv s="17">
    <fb>9.49</fb>
    <v>78</v>
  </rv>
  <rv s="17">
    <fb>3295</fb>
    <v>91</v>
  </rv>
  <rv s="17">
    <fb>82500</fb>
    <v>91</v>
  </rv>
  <rv s="17">
    <fb>42</fb>
    <v>83</v>
  </rv>
  <rv s="17">
    <fb>365</fb>
    <v>78</v>
  </rv>
  <rv s="17">
    <fb>18.600000000000001</fb>
    <v>87</v>
  </rv>
  <rv s="17">
    <fb>34.78</fb>
    <v>78</v>
  </rv>
  <rv s="17">
    <fb>68.67</fb>
    <v>78</v>
  </rv>
  <rv s="17">
    <fb>822.1</fb>
    <v>82</v>
  </rv>
  <rv s="17">
    <fb>21456</fb>
    <v>92</v>
  </rv>
  <rv s="17">
    <fb>1.3149999999999999</fb>
    <v>80</v>
  </rv>
  <rv s="17">
    <fb>21.45</fb>
    <v>84</v>
  </rv>
  <rv s="17">
    <fb>302.26</fb>
    <v>78</v>
  </rv>
  <rv s="17">
    <fb>32.75</fb>
    <v>78</v>
  </rv>
  <rv s="17">
    <fb>39.82</fb>
    <v>78</v>
  </rv>
  <rv s="17">
    <fb>22754.95</fb>
    <v>84</v>
  </rv>
  <rv s="17">
    <fb>5.7640000000000002</fb>
    <v>87</v>
  </rv>
  <rv s="17">
    <fb>558</fb>
    <v>81</v>
  </rv>
  <rv s="17">
    <fb>75.75</fb>
    <v>78</v>
  </rv>
  <rv s="17">
    <fb>49.11</fb>
    <v>78</v>
  </rv>
  <rv s="17">
    <fb>27400</fb>
    <v>91</v>
  </rv>
  <rv s="17">
    <fb>234000</fb>
    <v>91</v>
  </rv>
  <rv s="17">
    <fb>7.2350000000000003</fb>
    <v>81</v>
  </rv>
  <rv s="17">
    <fb>21.35</fb>
    <v>84</v>
  </rv>
  <rv s="17">
    <fb>3.1</fb>
    <v>84</v>
  </rv>
  <rv s="17">
    <fb>34.6</fb>
    <v>81</v>
  </rv>
  <rv s="17">
    <fb>122.3</fb>
    <v>81</v>
  </rv>
  <rv s="17">
    <fb>7.46</fb>
    <v>78</v>
  </rv>
  <rv s="17">
    <fb>113.6</fb>
    <v>82</v>
  </rv>
  <rv s="17">
    <fb>11.52</fb>
    <v>83</v>
  </rv>
  <rv s="17">
    <fb>2912</fb>
    <v>82</v>
  </rv>
  <rv s="17">
    <fb>1688</fb>
    <v>82</v>
  </rv>
  <rv s="17">
    <fb>16.09</fb>
    <v>78</v>
  </rv>
  <rv s="17">
    <fb>64.900000000000006</fb>
    <v>84</v>
  </rv>
  <rv s="17">
    <fb>45.1</fb>
    <v>78</v>
  </rv>
  <rv s="17">
    <fb>0.11</fb>
    <v>81</v>
  </rv>
  <rv s="17">
    <fb>0.56999999999999995</fb>
    <v>81</v>
  </rv>
  <rv s="17">
    <fb>14.56</fb>
    <v>78</v>
  </rv>
  <rv s="17">
    <fb>7.2051999999999996</fb>
    <v>78</v>
  </rv>
  <rv s="17">
    <fb>120.75</fb>
    <v>84</v>
  </rv>
  <rv s="17">
    <fb>94.95</fb>
    <v>78</v>
  </rv>
  <rv s="17">
    <fb>29.04</fb>
    <v>80</v>
  </rv>
  <rv s="17">
    <fb>1.325</fb>
    <v>80</v>
  </rv>
  <rv s="17">
    <fb>67.36</fb>
    <v>78</v>
  </rv>
  <rv s="17">
    <fb>509000</fb>
    <v>91</v>
  </rv>
  <rv s="17">
    <fb>120.51</fb>
    <v>94</v>
  </rv>
  <rv s="17">
    <fb>33.65</fb>
    <v>94</v>
  </rv>
  <rv s="17">
    <fb>86.8</fb>
    <v>84</v>
  </rv>
  <rv s="17">
    <fb>26.55</fb>
    <v>95</v>
  </rv>
  <rv s="17">
    <fb>52.85</fb>
    <v>78</v>
  </rv>
  <rv s="17">
    <fb>23.5</fb>
    <v>78</v>
  </rv>
  <rv s="17">
    <fb>117.8</fb>
    <v>79</v>
  </rv>
  <rv s="17">
    <fb>11.95</fb>
    <v>80</v>
  </rv>
  <rv s="17">
    <fb>91.6</fb>
    <v>81</v>
  </rv>
  <rv s="17">
    <fb>61.94</fb>
    <v>78</v>
  </rv>
  <rv s="17">
    <fb>41</fb>
    <v>78</v>
  </rv>
  <rv s="17">
    <fb>78.06</fb>
    <v>78</v>
  </rv>
  <rv s="17">
    <fb>83.27</fb>
    <v>78</v>
  </rv>
  <rv s="17">
    <fb>8066</fb>
    <v>82</v>
  </rv>
  <rv s="17">
    <fb>488.8</fb>
    <v>82</v>
  </rv>
  <rv s="17">
    <fb>39.982900000000001</fb>
    <v>84</v>
  </rv>
  <rv s="17">
    <fb>35.9</fb>
    <v>84</v>
  </rv>
  <rv s="17">
    <fb>214.06</fb>
    <v>78</v>
  </rv>
  <rv s="17">
    <fb>60.28</fb>
    <v>78</v>
  </rv>
  <rv s="17">
    <fb>24.05</fb>
    <v>78</v>
  </rv>
  <rv s="17">
    <fb>17.55</fb>
    <v>85</v>
  </rv>
  <rv s="17">
    <fb>34.979999999999997</fb>
    <v>85</v>
  </rv>
  <rv s="17">
    <fb>6.04</fb>
    <v>78</v>
  </rv>
  <rv s="17">
    <fb>37</fb>
    <v>86</v>
  </rv>
  <rv s="17">
    <fb>61.43</fb>
    <v>84</v>
  </rv>
  <rv s="17">
    <fb>2.33</fb>
    <v>83</v>
  </rv>
  <rv s="17">
    <fb>1.66</fb>
    <v>83</v>
  </rv>
  <rv s="17">
    <fb>8.35</fb>
    <v>83</v>
  </rv>
  <rv s="17">
    <fb>3.84</fb>
    <v>83</v>
  </rv>
  <rv s="17">
    <fb>71.7</fb>
    <v>83</v>
  </rv>
  <rv s="17">
    <fb>135.44999999999999</fb>
    <v>84</v>
  </rv>
  <rv s="17">
    <fb>1</fb>
    <v>83</v>
  </rv>
  <rv s="17">
    <fb>103.3017</fb>
    <v>78</v>
  </rv>
  <rv s="17">
    <fb>91.56</fb>
    <v>78</v>
  </rv>
  <rv s="17">
    <fb>130.80000000000001</fb>
    <v>78</v>
  </rv>
  <rv s="17">
    <fb>16270</fb>
    <v>82</v>
  </rv>
  <rv s="17">
    <fb>175600</fb>
    <v>82</v>
  </rv>
  <rv s="17">
    <fb>54.1</fb>
    <v>85</v>
  </rv>
  <rv s="17">
    <fb>15.525</fb>
    <v>86</v>
  </rv>
  <rv s="17">
    <fb>870</fb>
    <v>79</v>
  </rv>
  <rv s="17">
    <fb>101.75</fb>
    <v>88</v>
  </rv>
  <rv s="17">
    <fb>13890</fb>
    <v>82</v>
  </rv>
  <rv s="17">
    <fb>84.7</fb>
    <v>88</v>
  </rv>
  <rv s="17">
    <fb>519</fb>
    <v>89</v>
  </rv>
  <rv s="17">
    <fb>233</fb>
    <v>82</v>
  </rv>
  <rv s="17">
    <fb>6.88</fb>
    <v>83</v>
  </rv>
  <rv s="17">
    <fb>41000</fb>
    <v>90</v>
  </rv>
  <rv s="17">
    <fb>52.6</fb>
    <v>84</v>
  </rv>
  <rv s="17">
    <fb>1505</fb>
    <v>90</v>
  </rv>
  <rv s="17">
    <fb>212.7</fb>
    <v>78</v>
  </rv>
  <rv s="17">
    <fb>10.68</fb>
    <v>83</v>
  </rv>
  <rv s="17">
    <fb>170.48</fb>
    <v>78</v>
  </rv>
  <rv s="17">
    <fb>96.03</fb>
    <v>78</v>
  </rv>
  <rv s="17">
    <fb>1535.5</fb>
    <v>82</v>
  </rv>
  <rv s="17">
    <fb>19.03</fb>
    <v>78</v>
  </rv>
  <rv s="17">
    <fb>209</fb>
    <v>84</v>
  </rv>
  <rv s="17">
    <fb>108.96</fb>
    <v>78</v>
  </rv>
  <rv s="17">
    <fb>25.95</fb>
    <v>87</v>
  </rv>
  <rv s="17">
    <fb>23.66</fb>
    <v>86</v>
  </rv>
  <rv s="17">
    <fb>12.27</fb>
    <v>78</v>
  </rv>
  <rv s="17">
    <fb>3425</fb>
    <v>91</v>
  </rv>
  <rv s="17">
    <fb>53.3</fb>
    <v>83</v>
  </rv>
  <rv s="17">
    <fb>354.98</fb>
    <v>78</v>
  </rv>
  <rv s="17">
    <fb>19.2</fb>
    <v>87</v>
  </rv>
  <rv s="17">
    <fb>40.21</fb>
    <v>78</v>
  </rv>
  <rv s="17">
    <fb>828</fb>
    <v>82</v>
  </rv>
  <rv s="17">
    <fb>23696</fb>
    <v>92</v>
  </rv>
  <rv s="17">
    <fb>1.415</fb>
    <v>80</v>
  </rv>
  <rv s="17">
    <fb>22.65</fb>
    <v>84</v>
  </rv>
  <rv s="17">
    <fb>304.72000000000003</fb>
    <v>78</v>
  </rv>
  <rv s="17">
    <fb>99.35</fb>
    <v>84</v>
  </rv>
  <rv s="17">
    <fb>93.2</fb>
    <v>84</v>
  </rv>
  <rv s="17">
    <fb>42.61</fb>
    <v>78</v>
  </rv>
  <rv s="17">
    <fb>27610.25</fb>
    <v>84</v>
  </rv>
  <rv s="17">
    <fb>6.5</fb>
    <v>87</v>
  </rv>
  <rv s="17">
    <fb>566</fb>
    <v>81</v>
  </rv>
  <rv s="17">
    <fb>82.79</fb>
    <v>78</v>
  </rv>
  <rv s="17">
    <fb>48.53</fb>
    <v>78</v>
  </rv>
  <rv s="17">
    <fb>272000</fb>
    <v>91</v>
  </rv>
  <rv s="17">
    <fb>14550</fb>
    <v>91</v>
  </rv>
  <rv s="17">
    <fb>6.9</fb>
    <v>81</v>
  </rv>
  <rv s="17">
    <fb>26.85</fb>
    <v>84</v>
  </rv>
  <rv s="17">
    <fb>34.200000000000003</fb>
    <v>81</v>
  </rv>
  <rv s="17">
    <fb>115.95</fb>
    <v>81</v>
  </rv>
  <rv s="17">
    <fb>8.86</fb>
    <v>78</v>
  </rv>
  <rv s="17">
    <fb>119.5</fb>
    <v>82</v>
  </rv>
  <rv s="17">
    <fb>10.6</fb>
    <v>83</v>
  </rv>
  <rv s="17">
    <fb>2932</fb>
    <v>82</v>
  </rv>
  <rv s="17">
    <fb>1873</fb>
    <v>82</v>
  </rv>
  <rv s="17">
    <fb>16.78</fb>
    <v>78</v>
  </rv>
  <rv s="17">
    <fb>75.650000000000006</fb>
    <v>84</v>
  </rv>
  <rv s="17">
    <fb>48.33</fb>
    <v>78</v>
  </rv>
  <rv s="17">
    <fb>0.14000000000000001</fb>
    <v>81</v>
  </rv>
  <rv s="17">
    <fb>0.505</fb>
    <v>81</v>
  </rv>
  <rv s="17">
    <fb>7.468</fb>
    <v>78</v>
  </rv>
  <rv s="17">
    <fb>161.4</fb>
    <v>84</v>
  </rv>
  <rv s="17">
    <fb>30.09</fb>
    <v>80</v>
  </rv>
  <rv s="17">
    <fb>1.645</fb>
    <v>80</v>
  </rv>
  <rv s="17">
    <fb>66.67</fb>
    <v>78</v>
  </rv>
  <rv s="17">
    <fb>538000</fb>
    <v>91</v>
  </rv>
  <rv s="17">
    <fb>107.55</fb>
    <v>94</v>
  </rv>
  <rv s="17">
    <fb>32.19</fb>
    <v>94</v>
  </rv>
  <rv s="17">
    <fb>99.2</fb>
    <v>84</v>
  </rv>
  <rv s="17">
    <fb>24</fb>
    <v>95</v>
  </rv>
  <rv s="17">
    <fb>52.04</fb>
    <v>78</v>
  </rv>
  <rv s="17">
    <fb>24.39</fb>
    <v>78</v>
  </rv>
  <rv s="17">
    <fb>123.3</fb>
    <v>79</v>
  </rv>
  <rv s="17">
    <fb>11.47</fb>
    <v>80</v>
  </rv>
  <rv s="17">
    <fb>83.33</fb>
    <v>81</v>
  </rv>
  <rv s="17">
    <fb>62.84</fb>
    <v>78</v>
  </rv>
  <rv s="17">
    <fb>72.72</fb>
    <v>78</v>
  </rv>
  <rv s="17">
    <fb>7688</fb>
    <v>82</v>
  </rv>
  <rv s="17">
    <fb>5.81</fb>
    <v>83</v>
  </rv>
  <rv s="17">
    <fb>43.349600000000002</fb>
    <v>84</v>
  </rv>
  <rv s="17">
    <fb>36.049999999999997</fb>
    <v>84</v>
  </rv>
  <rv s="17">
    <fb>194.19</fb>
    <v>78</v>
  </rv>
  <rv s="17">
    <fb>53.92</fb>
    <v>78</v>
  </rv>
  <rv s="17">
    <fb>22.58</fb>
    <v>78</v>
  </rv>
  <rv s="17">
    <fb>15.65</fb>
    <v>85</v>
  </rv>
  <rv s="17">
    <fb>36.479999999999997</fb>
    <v>85</v>
  </rv>
  <rv s="17">
    <fb>5.91</fb>
    <v>78</v>
  </rv>
  <rv s="17">
    <fb>28.74</fb>
    <v>86</v>
  </rv>
  <rv s="17">
    <fb>61.05</fb>
    <v>84</v>
  </rv>
  <rv s="17">
    <fb>90.5</fb>
    <v>87</v>
  </rv>
  <rv s="17">
    <fb>2.25</fb>
    <v>83</v>
  </rv>
  <rv s="17">
    <fb>8.2100000000000009</fb>
    <v>83</v>
  </rv>
  <rv s="17">
    <fb>14.38</fb>
    <v>83</v>
  </rv>
  <rv s="17">
    <fb>72.7</fb>
    <v>83</v>
  </rv>
  <rv s="17">
    <fb>125.9</fb>
    <v>84</v>
  </rv>
  <rv s="17">
    <fb>1.03</fb>
    <v>83</v>
  </rv>
  <rv s="17">
    <fb>101.0129</fb>
    <v>78</v>
  </rv>
  <rv s="17">
    <fb>94</fb>
    <v>78</v>
  </rv>
  <rv s="17">
    <fb>135.47</fb>
    <v>78</v>
  </rv>
  <rv s="17">
    <fb>16550</fb>
    <v>82</v>
  </rv>
  <rv s="17">
    <fb>176150</fb>
    <v>82</v>
  </rv>
  <rv s="17">
    <fb>53.47</fb>
    <v>85</v>
  </rv>
  <rv s="17">
    <fb>15.65</fb>
    <v>86</v>
  </rv>
  <rv s="17">
    <fb>878</fb>
    <v>79</v>
  </rv>
  <rv s="17">
    <fb>78</fb>
    <v>88</v>
  </rv>
  <rv s="17">
    <fb>15100</fb>
    <v>82</v>
  </rv>
  <rv s="17">
    <fb>77.400000000000006</fb>
    <v>88</v>
  </rv>
  <rv s="17">
    <fb>29.1</fb>
    <v>88</v>
  </rv>
  <rv s="17">
    <fb>548</fb>
    <v>89</v>
  </rv>
  <rv s="17">
    <fb>246.4</fb>
    <v>82</v>
  </rv>
  <rv s="17">
    <fb>6.28</fb>
    <v>83</v>
  </rv>
  <rv s="17">
    <fb>2.2799999999999998</fb>
    <v>83</v>
  </rv>
  <rv s="17">
    <fb>37725</fb>
    <v>90</v>
  </rv>
  <rv s="17">
    <fb>1310</fb>
    <v>90</v>
  </rv>
  <rv s="17">
    <fb>195.37</fb>
    <v>78</v>
  </rv>
  <rv s="17">
    <fb>10.88</fb>
    <v>83</v>
  </rv>
  <rv s="17">
    <fb>157.33000000000001</fb>
    <v>78</v>
  </rv>
  <rv s="17">
    <fb>88.3</fb>
    <v>78</v>
  </rv>
  <rv s="17">
    <fb>1470</fb>
    <v>82</v>
  </rv>
  <rv s="17">
    <fb>19.02</fb>
    <v>78</v>
  </rv>
  <rv s="17">
    <fb>203.25</fb>
    <v>84</v>
  </rv>
  <rv s="17">
    <fb>100.96</fb>
    <v>78</v>
  </rv>
  <rv s="17">
    <fb>31.81</fb>
    <v>87</v>
  </rv>
  <rv s="17">
    <fb>24.18</fb>
    <v>86</v>
  </rv>
  <rv s="17">
    <fb>10.28</fb>
    <v>78</v>
  </rv>
  <rv s="17">
    <fb>3535</fb>
    <v>91</v>
  </rv>
  <rv s="17">
    <fb>48.55</fb>
    <v>83</v>
  </rv>
  <rv s="17">
    <fb>321.82</fb>
    <v>78</v>
  </rv>
  <rv s="17">
    <fb>37.14</fb>
    <v>78</v>
  </rv>
  <rv s="17">
    <fb>63.68</fb>
    <v>78</v>
  </rv>
  <rv s="17">
    <fb>789</fb>
    <v>82</v>
  </rv>
  <rv s="17">
    <fb>24520</fb>
    <v>92</v>
  </rv>
  <rv s="17">
    <fb>1.345</fb>
    <v>80</v>
  </rv>
  <rv s="17">
    <fb>24</fb>
    <v>84</v>
  </rv>
  <rv s="17">
    <fb>286.61</fb>
    <v>78</v>
  </rv>
  <rv s="17">
    <fb>41.41</fb>
    <v>78</v>
  </rv>
  <rv s="17">
    <fb>88.95</fb>
    <v>84</v>
  </rv>
  <rv s="17">
    <fb>88.4</fb>
    <v>84</v>
  </rv>
  <rv s="17">
    <fb>39.69</fb>
    <v>78</v>
  </rv>
  <rv s="17">
    <fb>27176.15</fb>
    <v>84</v>
  </rv>
  <rv s="17">
    <fb>6.5439999999999996</fb>
    <v>87</v>
  </rv>
  <rv s="17">
    <fb>584</fb>
    <v>81</v>
  </rv>
  <rv s="17">
    <fb>79.650000000000006</fb>
    <v>78</v>
  </rv>
  <rv s="17">
    <fb>48.52</fb>
    <v>78</v>
  </rv>
  <rv s="17">
    <fb>28500</fb>
    <v>91</v>
  </rv>
  <rv s="17">
    <fb>245500</fb>
    <v>91</v>
  </rv>
  <rv s="17">
    <fb>16500</fb>
    <v>91</v>
  </rv>
  <rv s="17">
    <fb>8.5649999999999995</fb>
    <v>81</v>
  </rv>
  <rv s="17">
    <fb>35</fb>
    <v>81</v>
  </rv>
  <rv s="17">
    <fb>104.1</fb>
    <v>81</v>
  </rv>
  <rv s="17">
    <fb>10.44</fb>
    <v>78</v>
  </rv>
  <rv s="17">
    <fb>117.3</fb>
    <v>82</v>
  </rv>
  <rv s="17">
    <fb>10.64</fb>
    <v>83</v>
  </rv>
  <rv s="17">
    <fb>2778</fb>
    <v>82</v>
  </rv>
  <rv s="17">
    <fb>1908</fb>
    <v>82</v>
  </rv>
  <rv s="17">
    <fb>45.26</fb>
    <v>78</v>
  </rv>
  <rv s="17">
    <fb>0.14199999999999999</fb>
    <v>81</v>
  </rv>
  <rv s="17">
    <fb>16.149999999999999</fb>
    <v>78</v>
  </rv>
  <rv s="17">
    <fb>7.5256999999999996</fb>
    <v>78</v>
  </rv>
  <rv s="17">
    <fb>161.25</fb>
    <v>84</v>
  </rv>
  <rv s="17">
    <fb>88.9</fb>
    <v>78</v>
  </rv>
  <rv s="17">
    <fb>27.18</fb>
    <v>80</v>
  </rv>
  <rv s="17">
    <fb>1.4950000000000001</fb>
    <v>80</v>
  </rv>
  <rv s="17">
    <fb>63.99</fb>
    <v>78</v>
  </rv>
  <rv s="17">
    <fb>516000</fb>
    <v>91</v>
  </rv>
  <rv s="17">
    <fb>125.6</fb>
    <v>94</v>
  </rv>
  <rv s="17">
    <fb>31.76</fb>
    <v>94</v>
  </rv>
  <rv s="17">
    <fb>94.6</fb>
    <v>84</v>
  </rv>
  <rv s="17">
    <fb>24.2</fb>
    <v>95</v>
  </rv>
  <rv s="17">
    <fb>51.27</fb>
    <v>78</v>
  </rv>
  <rv s="17">
    <fb>124.5</fb>
    <v>79</v>
  </rv>
  <rv s="17">
    <fb>9.3699999999999992</fb>
    <v>80</v>
  </rv>
  <rv s="17">
    <fb>96.94</fb>
    <v>81</v>
  </rv>
  <rv s="17">
    <fb>62.13</fb>
    <v>78</v>
  </rv>
  <rv s="17">
    <fb>43.6</fb>
    <v>78</v>
  </rv>
  <rv s="17">
    <fb>70.27</fb>
    <v>78</v>
  </rv>
  <rv s="17">
    <fb>74.849999999999994</fb>
    <v>78</v>
  </rv>
  <rv s="17">
    <fb>7887</fb>
    <v>82</v>
  </rv>
  <rv s="17">
    <fb>483.9</fb>
    <v>82</v>
  </rv>
  <rv s="17">
    <fb>45.6995</fb>
    <v>84</v>
  </rv>
  <rv s="17">
    <fb>47.6</fb>
    <v>84</v>
  </rv>
  <rv s="17">
    <fb>212.01</fb>
    <v>78</v>
  </rv>
  <rv s="17">
    <fb>58.01</fb>
    <v>78</v>
  </rv>
  <rv s="17">
    <fb>27.29</fb>
    <v>78</v>
  </rv>
  <rv s="17">
    <fb>13.72</fb>
    <v>85</v>
  </rv>
  <rv s="17">
    <fb>34.31</fb>
    <v>85</v>
  </rv>
  <rv s="17">
    <fb>7.41</fb>
    <v>78</v>
  </rv>
  <rv s="17">
    <fb>32.770000000000003</fb>
    <v>86</v>
  </rv>
  <rv s="17">
    <fb>60.57</fb>
    <v>84</v>
  </rv>
  <rv s="17">
    <fb>90.3</fb>
    <v>87</v>
  </rv>
  <rv s="17">
    <fb>9.0299999999999994</fb>
    <v>83</v>
  </rv>
  <rv s="17">
    <fb>14.74</fb>
    <v>83</v>
  </rv>
  <rv s="17">
    <fb>4.6500000000000004</fb>
    <v>83</v>
  </rv>
  <rv s="17">
    <fb>75.650000000000006</fb>
    <v>83</v>
  </rv>
  <rv s="17">
    <fb>152.19999999999999</fb>
    <v>84</v>
  </rv>
  <rv s="17">
    <fb>100.1621</fb>
    <v>78</v>
  </rv>
  <rv s="17">
    <fb>127.06</fb>
    <v>78</v>
  </rv>
  <rv s="17">
    <fb>16010</fb>
    <v>82</v>
  </rv>
  <rv s="17">
    <fb>173040</fb>
    <v>82</v>
  </rv>
  <rv s="17">
    <fb>50.14</fb>
    <v>85</v>
  </rv>
  <rv s="17">
    <fb>17</fb>
    <v>86</v>
  </rv>
  <rv s="17">
    <fb>94.875</fb>
    <v>88</v>
  </rv>
  <rv s="17">
    <fb>17110</fb>
    <v>82</v>
  </rv>
  <rv s="17">
    <fb>33.14</fb>
    <v>78</v>
  </rv>
  <rv s="17">
    <fb>86</fb>
    <v>88</v>
  </rv>
  <rv s="17">
    <fb>30.35</fb>
    <v>88</v>
  </rv>
  <rv s="17">
    <fb>714</fb>
    <v>89</v>
  </rv>
  <rv s="17">
    <fb>290.7</fb>
    <v>82</v>
  </rv>
  <rv s="17">
    <fb>2.48</fb>
    <v>83</v>
  </rv>
  <rv s="17">
    <fb>36500</fb>
    <v>90</v>
  </rv>
  <rv s="17">
    <fb>62.05</fb>
    <v>84</v>
  </rv>
  <rv s="17">
    <fb>1335</fb>
    <v>90</v>
  </rv>
  <rv s="17">
    <fb>202.35</fb>
    <v>78</v>
  </rv>
  <rv s="17">
    <fb>8.4700000000000006</fb>
    <v>83</v>
  </rv>
  <rv s="17">
    <fb>175.91</fb>
    <v>78</v>
  </rv>
  <rv s="17">
    <fb>86.24</fb>
    <v>78</v>
  </rv>
  <rv s="17">
    <fb>21.96</fb>
    <v>78</v>
  </rv>
  <rv s="17">
    <fb>203.85</fb>
    <v>84</v>
  </rv>
  <rv s="17">
    <fb>115.08</fb>
    <v>78</v>
  </rv>
  <rv s="17">
    <fb>35.28</fb>
    <v>87</v>
  </rv>
  <rv s="17">
    <fb>25.82</fb>
    <v>86</v>
  </rv>
  <rv s="17">
    <fb>10.050000000000001</fb>
    <v>78</v>
  </rv>
  <rv s="17">
    <fb>3360</fb>
    <v>91</v>
  </rv>
  <rv s="17">
    <fb>78300</fb>
    <v>91</v>
  </rv>
  <rv s="17">
    <fb>43.6</fb>
    <v>83</v>
  </rv>
  <rv s="17">
    <fb>330.25</fb>
    <v>78</v>
  </rv>
  <rv s="17">
    <fb>23.35</fb>
    <v>87</v>
  </rv>
  <rv s="17">
    <fb>46.7</fb>
    <v>78</v>
  </rv>
  <rv s="17">
    <fb>63.7</fb>
    <v>78</v>
  </rv>
  <rv s="17">
    <fb>778</fb>
    <v>82</v>
  </rv>
  <rv s="17">
    <fb>23350</fb>
    <v>92</v>
  </rv>
  <rv s="17">
    <fb>1.2549999999999999</fb>
    <v>80</v>
  </rv>
  <rv s="17">
    <fb>291.66000000000003</fb>
    <v>78</v>
  </rv>
  <rv s="17">
    <fb>107.3</fb>
    <v>84</v>
  </rv>
  <rv s="17">
    <fb>111.15</fb>
    <v>84</v>
  </rv>
  <rv s="17">
    <fb>40.520000000000003</fb>
    <v>78</v>
  </rv>
  <rv s="17">
    <fb>28084.05</fb>
    <v>84</v>
  </rv>
  <rv s="17">
    <fb>6.6459999999999999</fb>
    <v>87</v>
  </rv>
  <rv s="17">
    <fb>568</fb>
    <v>81</v>
  </rv>
  <rv s="17">
    <fb>48.01</fb>
    <v>78</v>
  </rv>
  <rv s="17">
    <fb>281500</fb>
    <v>91</v>
  </rv>
  <rv s="17">
    <fb>22350</fb>
    <v>91</v>
  </rv>
  <rv s="17">
    <fb>8.8699999999999992</fb>
    <v>81</v>
  </rv>
  <rv s="17">
    <fb>30.85</fb>
    <v>84</v>
  </rv>
  <rv s="17">
    <fb>31.4</fb>
    <v>81</v>
  </rv>
  <rv s="17">
    <fb>113.25</fb>
    <v>81</v>
  </rv>
  <rv s="17">
    <fb>12.56</fb>
    <v>78</v>
  </rv>
  <rv s="17">
    <fb>130</fb>
    <v>82</v>
  </rv>
  <rv s="17">
    <fb>11.2</fb>
    <v>83</v>
  </rv>
  <rv s="17">
    <fb>2610</fb>
    <v>82</v>
  </rv>
  <rv s="17">
    <fb>1940</fb>
    <v>82</v>
  </rv>
  <rv s="17">
    <fb>36.034999999999997</fb>
    <v>78</v>
  </rv>
  <rv s="17">
    <fb>95.15</fb>
    <v>84</v>
  </rv>
  <rv s="17">
    <fb>50.34</fb>
    <v>78</v>
  </rv>
  <rv s="17">
    <fb>0.54</fb>
    <v>81</v>
  </rv>
  <rv s="17">
    <fb>8.7500999999999998</fb>
    <v>78</v>
  </rv>
  <rv s="17">
    <fb>207.3</fb>
    <v>84</v>
  </rv>
  <rv s="17">
    <fb>80.64</fb>
    <v>78</v>
  </rv>
  <rv s="17">
    <fb>29.88</fb>
    <v>80</v>
  </rv>
  <rv s="17">
    <fb>58.59</fb>
    <v>78</v>
  </rv>
  <rv s="17">
    <fb>620000</fb>
    <v>91</v>
  </rv>
  <rv s="17">
    <fb>115.72</fb>
    <v>94</v>
  </rv>
  <rv s="17">
    <fb>29.32</fb>
    <v>94</v>
  </rv>
  <rv s="17">
    <fb>101.95</fb>
    <v>84</v>
  </rv>
  <rv s="17">
    <fb>23.5</fb>
    <v>95</v>
  </rv>
  <rv s="17">
    <fb>46.96</fb>
    <v>78</v>
  </rv>
  <rv s="17">
    <fb>26.81</fb>
    <v>78</v>
  </rv>
  <rv s="17">
    <fb>122.05</fb>
    <v>79</v>
  </rv>
  <rv s="17">
    <fb>9.65</fb>
    <v>80</v>
  </rv>
  <rv s="17">
    <fb>96.99</fb>
    <v>81</v>
  </rv>
  <rv s="17">
    <fb>67.19</fb>
    <v>78</v>
  </rv>
  <rv s="17">
    <fb>51.16</fb>
    <v>78</v>
  </rv>
  <rv s="17">
    <fb>81.36</fb>
    <v>78</v>
  </rv>
  <rv s="17">
    <fb>84.7</fb>
    <v>78</v>
  </rv>
  <rv s="17">
    <fb>8500</fb>
    <v>82</v>
  </rv>
  <rv s="17">
    <fb>505</fb>
    <v>82</v>
  </rv>
  <rv s="17">
    <fb>41.699599999999997</fb>
    <v>84</v>
  </rv>
  <rv s="17">
    <fb>48.75</fb>
    <v>84</v>
  </rv>
  <rv s="17">
    <fb>254.72</fb>
    <v>78</v>
  </rv>
  <rv s="17">
    <fb>65.94</fb>
    <v>78</v>
  </rv>
  <rv s="17">
    <fb>30.87</fb>
    <v>78</v>
  </rv>
  <rv s="17">
    <fb>11.04</fb>
    <v>85</v>
  </rv>
  <rv s="17">
    <fb>36.4</fb>
    <v>85</v>
  </rv>
  <rv s="17">
    <fb>7.52</fb>
    <v>78</v>
  </rv>
  <rv s="17">
    <fb>34.81</fb>
    <v>86</v>
  </rv>
  <rv s="17">
    <fb>59.354999999999997</fb>
    <v>84</v>
  </rv>
  <rv s="17">
    <fb>98</fb>
    <v>87</v>
  </rv>
  <rv s="17">
    <fb>10.32</fb>
    <v>83</v>
  </rv>
  <rv s="17">
    <fb>16.02</fb>
    <v>83</v>
  </rv>
  <rv s="17">
    <fb>4.8499999999999996</fb>
    <v>83</v>
  </rv>
  <rv s="17">
    <fb>75.5</fb>
    <v>83</v>
  </rv>
  <rv s="17">
    <fb>130.35</fb>
    <v>84</v>
  </rv>
  <rv s="17">
    <fb>1.24</fb>
    <v>83</v>
  </rv>
  <rv s="17">
    <fb>113.2822</fb>
    <v>78</v>
  </rv>
  <rv s="17">
    <fb>96.53</fb>
    <v>78</v>
  </rv>
  <rv s="17">
    <fb>143</fb>
    <v>78</v>
  </rv>
  <rv s="17">
    <fb>16360</fb>
    <v>82</v>
  </rv>
  <rv s="17">
    <fb>174000</fb>
    <v>82</v>
  </rv>
  <rv s="17">
    <fb>55.93</fb>
    <v>85</v>
  </rv>
  <rv s="17">
    <fb>16.7</fb>
    <v>86</v>
  </rv>
  <rv s="17">
    <fb>819.99</fb>
    <v>79</v>
  </rv>
  <rv s="17">
    <fb>113.75</fb>
    <v>88</v>
  </rv>
  <rv s="17">
    <fb>17386</fb>
    <v>82</v>
  </rv>
  <rv s="17">
    <fb>34.69</fb>
    <v>78</v>
  </rv>
  <rv s="17">
    <fb>23.09</fb>
    <v>78</v>
  </rv>
  <rv s="17">
    <fb>87.6</fb>
    <v>88</v>
  </rv>
  <rv s="17">
    <fb>677</fb>
    <v>89</v>
  </rv>
  <rv s="17">
    <fb>284.25</fb>
    <v>82</v>
  </rv>
  <rv s="17">
    <fb>6.17</fb>
    <v>83</v>
  </rv>
  <rv s="17">
    <fb>36175</fb>
    <v>90</v>
  </rv>
  <rv s="17">
    <fb>55.25</fb>
    <v>84</v>
  </rv>
  <rv s="17">
    <fb>1375</fb>
    <v>90</v>
  </rv>
  <rv s="17">
    <fb>217.07</fb>
    <v>78</v>
  </rv>
  <rv s="17">
    <fb>7.89</fb>
    <v>83</v>
  </rv>
  <rv s="17">
    <fb>205.85</fb>
    <v>78</v>
  </rv>
  <rv s="17">
    <fb>99.97</fb>
    <v>78</v>
  </rv>
  <rv s="17">
    <fb>24.18</fb>
    <v>78</v>
  </rv>
  <rv s="17">
    <fb>218.5</fb>
    <v>84</v>
  </rv>
  <rv s="17">
    <fb>129.27000000000001</fb>
    <v>78</v>
  </rv>
  <rv s="17">
    <fb>29.58</fb>
    <v>87</v>
  </rv>
  <rv s="17">
    <fb>30.28</fb>
    <v>86</v>
  </rv>
  <rv s="17">
    <fb>10.26</fb>
    <v>78</v>
  </rv>
  <rv s="17">
    <fb>3530</fb>
    <v>91</v>
  </rv>
  <rv s="17">
    <fb>81400</fb>
    <v>91</v>
  </rv>
  <rv s="17">
    <fb>50.5</fb>
    <v>83</v>
  </rv>
  <rv s="17">
    <fb>369.5</fb>
    <v>78</v>
  </rv>
  <rv s="17">
    <fb>23.7</fb>
    <v>87</v>
  </rv>
  <rv s="17">
    <fb>48.97</fb>
    <v>78</v>
  </rv>
  <rv s="17">
    <fb>23790</fb>
    <v>92</v>
  </rv>
  <rv s="17">
    <fb>24.45</fb>
    <v>84</v>
  </rv>
  <rv s="17">
    <fb>323.64</fb>
    <v>78</v>
  </rv>
  <rv s="17">
    <fb>37.729999999999997</fb>
    <v>78</v>
  </rv>
  <rv s="17">
    <fb>102.15</fb>
    <v>84</v>
  </rv>
  <rv s="17">
    <fb>46.17</fb>
    <v>78</v>
  </rv>
  <rv s="17">
    <fb>30317.45</fb>
    <v>84</v>
  </rv>
  <rv s="17">
    <fb>6.798</fb>
    <v>87</v>
  </rv>
  <rv s="17">
    <fb>602</fb>
    <v>81</v>
  </rv>
  <rv s="17">
    <fb>88.74</fb>
    <v>78</v>
  </rv>
  <rv s="17">
    <fb>49.05</fb>
    <v>78</v>
  </rv>
  <rv s="17">
    <fb>33500</fb>
    <v>91</v>
  </rv>
  <rv s="17">
    <fb>320000</fb>
    <v>91</v>
  </rv>
  <rv s="17">
    <fb>9.3000000000000007</fb>
    <v>81</v>
  </rv>
  <rv s="17">
    <fb>35.1</fb>
    <v>84</v>
  </rv>
  <rv s="17">
    <fb>4.3499999999999996</fb>
    <v>84</v>
  </rv>
  <rv s="17">
    <fb>32.799999999999997</fb>
    <v>81</v>
  </rv>
  <rv s="17">
    <fb>116.05</fb>
    <v>81</v>
  </rv>
  <rv s="17">
    <fb>11.6</fb>
    <v>83</v>
  </rv>
  <rv s="17">
    <fb>1937</fb>
    <v>82</v>
  </rv>
  <rv s="17">
    <fb>20.9</fb>
    <v>78</v>
  </rv>
  <rv s="17">
    <fb>103.25</fb>
    <v>84</v>
  </rv>
  <rv s="17">
    <fb>56.08</fb>
    <v>78</v>
  </rv>
  <rv s="17">
    <fb>0.35</fb>
    <v>81</v>
  </rv>
  <rv s="17">
    <fb>0.55500000000000005</fb>
    <v>81</v>
  </rv>
  <rv s="17">
    <fb>17.38</fb>
    <v>78</v>
  </rv>
  <rv s="17">
    <fb>8.9423999999999992</fb>
    <v>78</v>
  </rv>
  <rv s="17">
    <fb>228.75</fb>
    <v>84</v>
  </rv>
  <rv s="17">
    <fb>93.59</fb>
    <v>78</v>
  </rv>
  <rv s="17">
    <fb>31.58</fb>
    <v>80</v>
  </rv>
  <rv s="17">
    <fb>1.7649999999999999</fb>
    <v>80</v>
  </rv>
  <rv s="17">
    <fb>66.510000000000005</fb>
    <v>78</v>
  </rv>
  <rv s="17">
    <fb>582000</fb>
    <v>91</v>
  </rv>
  <rv s="17">
    <fb>98.98</fb>
    <v>94</v>
  </rv>
  <rv s="17">
    <fb>28.95</fb>
    <v>94</v>
  </rv>
  <rv s="17">
    <fb>90.9</fb>
    <v>84</v>
  </rv>
  <rv s="17">
    <fb>23</fb>
    <v>95</v>
  </rv>
  <rv s="17">
    <fb>46.72</fb>
    <v>78</v>
  </rv>
  <rv s="17">
    <fb>116.79</fb>
    <v>79</v>
  </rv>
  <rv s="17">
    <fb>8.93</fb>
    <v>80</v>
  </rv>
  <rv s="17">
    <fb>99.66</fb>
    <v>81</v>
  </rv>
  <rv s="17">
    <fb>47.75</fb>
    <v>78</v>
  </rv>
  <rv s="17">
    <fb>84.84</fb>
    <v>78</v>
  </rv>
  <rv s="17">
    <fb>88.71</fb>
    <v>78</v>
  </rv>
  <rv s="17">
    <fb>7500</fb>
    <v>82</v>
  </rv>
  <rv s="17">
    <fb>506.2</fb>
    <v>82</v>
  </rv>
  <rv s="17">
    <fb>43.916200000000003</fb>
    <v>84</v>
  </rv>
  <rv s="17">
    <fb>48.3</fb>
    <v>84</v>
  </rv>
  <rv s="17">
    <fb>234.31</fb>
    <v>78</v>
  </rv>
  <rv s="17">
    <fb>66.92</fb>
    <v>78</v>
  </rv>
  <rv s="17">
    <fb>30.38</fb>
    <v>78</v>
  </rv>
  <rv s="17">
    <fb>10.220000000000001</fb>
    <v>85</v>
  </rv>
  <rv s="17">
    <fb>39.19</fb>
    <v>85</v>
  </rv>
  <rv s="17">
    <fb>36.979999999999997</fb>
    <v>86</v>
  </rv>
  <rv s="17">
    <fb>60.795000000000002</fb>
    <v>84</v>
  </rv>
  <rv s="17">
    <fb>106.4</fb>
    <v>87</v>
  </rv>
  <rv s="17">
    <fb>10.199999999999999</fb>
    <v>83</v>
  </rv>
  <rv s="17">
    <fb>16.2</fb>
    <v>83</v>
  </rv>
  <rv s="17">
    <fb>4.4400000000000004</fb>
    <v>83</v>
  </rv>
  <rv s="17">
    <fb>76.650000000000006</fb>
    <v>83</v>
  </rv>
  <rv s="17">
    <fb>133.05000000000001</fb>
    <v>84</v>
  </rv>
  <rv s="17">
    <fb>1.1499999999999999</fb>
    <v>83</v>
  </rv>
  <rv s="17">
    <fb>119.136</fb>
    <v>78</v>
  </rv>
  <rv s="17">
    <fb>100.69</fb>
    <v>78</v>
  </rv>
  <rv s="17">
    <fb>137.06</fb>
    <v>78</v>
  </rv>
  <rv s="17">
    <fb>17200</fb>
    <v>82</v>
  </rv>
  <rv s="17">
    <fb>180230</fb>
    <v>82</v>
  </rv>
  <rv s="17">
    <fb>55.87</fb>
    <v>85</v>
  </rv>
  <rv s="17">
    <fb>14.67</fb>
    <v>86</v>
  </rv>
  <rv s="17">
    <fb>750</fb>
    <v>79</v>
  </rv>
  <rv s="17">
    <fb>197.5</fb>
    <v>88</v>
  </rv>
  <rv s="17">
    <fb>15250</fb>
    <v>82</v>
  </rv>
  <rv s="17">
    <fb>37.92</fb>
    <v>78</v>
  </rv>
  <rv s="17">
    <fb>22.98</fb>
    <v>78</v>
  </rv>
  <rv s="17">
    <fb>90.9</fb>
    <v>88</v>
  </rv>
  <rv s="17">
    <fb>33.1</fb>
    <v>88</v>
  </rv>
  <rv s="17">
    <fb>761.5</fb>
    <v>89</v>
  </rv>
  <rv s="17">
    <fb>295.2</fb>
    <v>82</v>
  </rv>
  <rv s="17">
    <fb>6.52</fb>
    <v>83</v>
  </rv>
  <rv s="17">
    <fb>2.37</fb>
    <v>83</v>
  </rv>
  <rv s="17">
    <fb>36100</fb>
    <v>90</v>
  </rv>
  <rv s="17">
    <fb>58.8</fb>
    <v>84</v>
  </rv>
  <rv s="17">
    <fb>1320</fb>
    <v>90</v>
  </rv>
  <rv s="17">
    <fb>223.04</fb>
    <v>78</v>
  </rv>
  <rv s="17">
    <fb>8.23</fb>
    <v>83</v>
  </rv>
  <rv s="17">
    <fb>212.32</fb>
    <v>78</v>
  </rv>
  <rv s="17">
    <fb>102.48</fb>
    <v>78</v>
  </rv>
  <rv s="17">
    <fb>1507.5</fb>
    <v>82</v>
  </rv>
  <rv s="17">
    <fb>28.95</fb>
    <v>78</v>
  </rv>
  <rv s="17">
    <fb>133.61000000000001</fb>
    <v>78</v>
  </rv>
  <rv s="17">
    <fb>30.3</fb>
    <v>87</v>
  </rv>
  <rv s="17">
    <fb>30.12</fb>
    <v>86</v>
  </rv>
  <rv s="17">
    <fb>63.4</fb>
    <v>83</v>
  </rv>
  <rv s="17">
    <fb>380.56</fb>
    <v>78</v>
  </rv>
  <rv s="17">
    <fb>22.9</fb>
    <v>87</v>
  </rv>
  <rv s="17">
    <fb>45.67</fb>
    <v>78</v>
  </rv>
  <rv s="17">
    <fb>74.81</fb>
    <v>78</v>
  </rv>
  <rv s="17">
    <fb>893</fb>
    <v>82</v>
  </rv>
  <rv s="17">
    <fb>25660</fb>
    <v>92</v>
  </rv>
  <rv s="17">
    <fb>1.165</fb>
    <v>80</v>
  </rv>
  <rv s="17">
    <fb>24.25</fb>
    <v>84</v>
  </rv>
  <rv s="17">
    <fb>354.44</fb>
    <v>78</v>
  </rv>
  <rv s="17">
    <fb>35.82</fb>
    <v>78</v>
  </rv>
  <rv s="17">
    <fb>102.45</fb>
    <v>84</v>
  </rv>
  <rv s="17">
    <fb>29660.6</fb>
    <v>84</v>
  </rv>
  <rv s="17">
    <fb>10.1</fb>
    <v>87</v>
  </rv>
  <rv s="17">
    <fb>557</fb>
    <v>81</v>
  </rv>
  <rv s="17">
    <fb>49.36</fb>
    <v>78</v>
  </rv>
  <rv s="17">
    <fb>37600</fb>
    <v>91</v>
  </rv>
  <rv s="17">
    <fb>364000</fb>
    <v>91</v>
  </rv>
  <rv s="17">
    <fb>21000</fb>
    <v>91</v>
  </rv>
  <rv s="17">
    <fb>8.9499999999999993</fb>
    <v>81</v>
  </rv>
  <rv s="17">
    <fb>42.4</fb>
    <v>84</v>
  </rv>
  <rv s="17">
    <fb>4.8499999999999996</fb>
    <v>84</v>
  </rv>
  <rv s="17">
    <fb>31.2</fb>
    <v>81</v>
  </rv>
  <rv s="17">
    <fb>124.18</fb>
    <v>81</v>
  </rv>
  <rv s="17">
    <fb>16.71</fb>
    <v>78</v>
  </rv>
  <rv s="17">
    <fb>140.1</fb>
    <v>82</v>
  </rv>
  <rv s="17">
    <fb>12.02</fb>
    <v>83</v>
  </rv>
  <rv s="17">
    <fb>2189</fb>
    <v>82</v>
  </rv>
  <rv s="17">
    <fb>21.42</fb>
    <v>78</v>
  </rv>
  <rv s="17">
    <fb>98.85</fb>
    <v>84</v>
  </rv>
  <rv s="17">
    <fb>64.239999999999995</fb>
    <v>78</v>
  </rv>
  <rv s="17">
    <fb>0.378</fb>
    <v>81</v>
  </rv>
  <rv s="17">
    <fb>0.64</fb>
    <v>81</v>
  </rv>
  <rv s="17">
    <fb>20.12</fb>
    <v>78</v>
  </rv>
  <rv s="17">
    <fb>8.3653999999999993</fb>
    <v>78</v>
  </rv>
  <rv s="17">
    <fb>257.25</fb>
    <v>84</v>
  </rv>
  <rv s="17">
    <fb>97.17</fb>
    <v>78</v>
  </rv>
  <rv s="17">
    <fb>30.27</fb>
    <v>80</v>
  </rv>
  <rv s="17">
    <fb>1.28</fb>
    <v>80</v>
  </rv>
  <rv s="17">
    <fb>71.3</fb>
    <v>78</v>
  </rv>
  <rv s="17">
    <fb>679000</fb>
    <v>91</v>
  </rv>
  <rv s="17">
    <fb>88.69</fb>
    <v>94</v>
  </rv>
  <rv s="17">
    <fb>31.44</fb>
    <v>94</v>
  </rv>
  <rv s="17">
    <fb>89.05</fb>
    <v>84</v>
  </rv>
  <rv s="17">
    <fb>22.7</fb>
    <v>95</v>
  </rv>
  <rv s="17">
    <fb>104.6</fb>
    <v>79</v>
  </rv>
  <rv s="17">
    <fb>8.1199999999999992</fb>
    <v>80</v>
  </rv>
  <rv s="17">
    <fb>106.36</fb>
    <v>81</v>
  </rv>
  <rv s="17">
    <fb>68.89</fb>
    <v>78</v>
  </rv>
  <rv s="17">
    <fb>49.22</fb>
    <v>78</v>
  </rv>
  <rv s="17">
    <fb>84.2</fb>
    <v>78</v>
  </rv>
  <rv s="17">
    <fb>86</fb>
    <v>78</v>
  </rv>
  <rv s="17">
    <fb>7695</fb>
    <v>82</v>
  </rv>
  <rv s="17">
    <fb>526.6</fb>
    <v>82</v>
  </rv>
  <rv s="17">
    <fb>48.466200000000001</fb>
    <v>84</v>
  </rv>
  <rv s="17">
    <fb>71.05</fb>
    <v>84</v>
  </rv>
  <rv s="17">
    <fb>247.02</fb>
    <v>78</v>
  </rv>
  <rv s="17">
    <fb>34.619999999999997</fb>
    <v>78</v>
  </rv>
  <rv s="17">
    <fb>9.0399999999999991</fb>
    <v>85</v>
  </rv>
  <rv s="17">
    <fb>38.44</fb>
    <v>85</v>
  </rv>
  <rv s="17">
    <fb>43.58</fb>
    <v>86</v>
  </rv>
  <rv s="17">
    <fb>68.47</fb>
    <v>84</v>
  </rv>
  <rv s="17">
    <fb>110</fb>
    <v>87</v>
  </rv>
  <rv s="17">
    <fb>4.66</fb>
    <v>83</v>
  </rv>
  <rv s="17">
    <fb>10</fb>
    <v>83</v>
  </rv>
  <rv s="17">
    <fb>17.579999999999998</fb>
    <v>83</v>
  </rv>
  <rv s="17">
    <fb>78.849999999999994</fb>
    <v>83</v>
  </rv>
  <rv s="17">
    <fb>147.69999999999999</fb>
    <v>84</v>
  </rv>
  <rv s="17">
    <fb>1.25</fb>
    <v>83</v>
  </rv>
  <rv s="17">
    <fb>117.4088</fb>
    <v>78</v>
  </rv>
  <rv s="17">
    <fb>100.22</fb>
    <v>78</v>
  </rv>
  <rv s="17">
    <fb>132.4</fb>
    <v>78</v>
  </rv>
  <rv s="17">
    <fb>18660</fb>
    <v>82</v>
  </rv>
  <rv s="17">
    <fb>185640</fb>
    <v>82</v>
  </rv>
  <rv s="17">
    <fb>56.29</fb>
    <v>85</v>
  </rv>
  <rv s="17">
    <fb>18.46</fb>
    <v>86</v>
  </rv>
  <rv s="17">
    <fb>585</fb>
    <v>79</v>
  </rv>
  <rv s="17">
    <fb>246.5</fb>
    <v>88</v>
  </rv>
  <rv s="17">
    <fb>15385</fb>
    <v>82</v>
  </rv>
  <rv s="17">
    <fb>37.909999999999997</fb>
    <v>78</v>
  </rv>
  <rv s="17">
    <fb>18.5</fb>
    <v>78</v>
  </rv>
  <rv s="17">
    <fb>85.6</fb>
    <v>88</v>
  </rv>
  <rv s="17">
    <fb>30.9</fb>
    <v>88</v>
  </rv>
  <rv s="17">
    <fb>853</fb>
    <v>89</v>
  </rv>
  <rv s="17">
    <fb>321.45</fb>
    <v>82</v>
  </rv>
  <rv s="17">
    <fb>8.09</fb>
    <v>83</v>
  </rv>
  <rv s="17">
    <fb>33150</fb>
    <v>90</v>
  </rv>
  <rv s="17">
    <fb>1270</fb>
    <v>90</v>
  </rv>
  <rv s="17">
    <fb>230.91</fb>
    <v>78</v>
  </rv>
  <rv s="17">
    <fb>12.54</fb>
    <v>83</v>
  </rv>
  <rv s="17">
    <fb>216.21</fb>
    <v>78</v>
  </rv>
  <rv s="17">
    <fb>97.95</fb>
    <v>78</v>
  </rv>
  <rv s="17">
    <fb>1600</fb>
    <v>82</v>
  </rv>
  <rv s="17">
    <fb>5.33</fb>
    <v>83</v>
  </rv>
  <rv s="17">
    <fb>216.6</fb>
    <v>84</v>
  </rv>
  <rv s="17">
    <fb>142.08000000000001</fb>
    <v>78</v>
  </rv>
  <rv s="17">
    <fb>36.49</fb>
    <v>87</v>
  </rv>
  <rv s="17">
    <fb>30.25</fb>
    <v>86</v>
  </rv>
  <rv s="17">
    <fb>11.48</fb>
    <v>78</v>
  </rv>
  <rv s="17">
    <fb>2945</fb>
    <v>91</v>
  </rv>
  <rv s="17">
    <fb>84300</fb>
    <v>91</v>
  </rv>
  <rv s="17">
    <fb>72.849999999999994</fb>
    <v>83</v>
  </rv>
  <rv s="17">
    <fb>382.2</fb>
    <v>78</v>
  </rv>
  <rv s="17">
    <fb>24.25</fb>
    <v>87</v>
  </rv>
  <rv s="17">
    <fb>75.02</fb>
    <v>78</v>
  </rv>
  <rv s="17">
    <fb>981.2</fb>
    <v>82</v>
  </rv>
  <rv s="17">
    <fb>26348</fb>
    <v>92</v>
  </rv>
  <rv s="17">
    <fb>1.4550000000000001</fb>
    <v>80</v>
  </rv>
  <rv s="17">
    <fb>365.87</fb>
    <v>78</v>
  </rv>
  <rv s="17">
    <fb>32.15</fb>
    <v>78</v>
  </rv>
  <rv s="17">
    <fb>110.5</fb>
    <v>84</v>
  </rv>
  <rv s="17">
    <fb>113.65</fb>
    <v>84</v>
  </rv>
  <rv s="17">
    <fb>47.97</fb>
    <v>78</v>
  </rv>
  <rv s="17">
    <fb>30665.5</fb>
    <v>84</v>
  </rv>
  <rv s="17">
    <fb>9.9860000000000007</fb>
    <v>87</v>
  </rv>
  <rv s="17">
    <fb>565</fb>
    <v>81</v>
  </rv>
  <rv s="17">
    <fb>96.43</fb>
    <v>78</v>
  </rv>
  <rv s="17">
    <fb>40200</fb>
    <v>91</v>
  </rv>
  <rv s="17">
    <fb>355000</fb>
    <v>91</v>
  </rv>
  <rv s="17">
    <fb>8.9350000000000005</fb>
    <v>81</v>
  </rv>
  <rv s="17">
    <fb>63.35</fb>
    <v>84</v>
  </rv>
  <rv s="17">
    <fb>8.65</fb>
    <v>84</v>
  </rv>
  <rv s="17">
    <fb>122.36</fb>
    <v>81</v>
  </rv>
  <rv s="17">
    <fb>16.36</fb>
    <v>78</v>
  </rv>
  <rv s="17">
    <fb>135</fb>
    <v>82</v>
  </rv>
  <rv s="17">
    <fb>12.34</fb>
    <v>83</v>
  </rv>
  <rv s="17">
    <fb>2155</fb>
    <v>82</v>
  </rv>
  <rv s="17">
    <fb>23.1</fb>
    <v>78</v>
  </rv>
  <rv s="17">
    <fb>9.1999999999999993</fb>
    <v>78</v>
  </rv>
  <rv s="17">
    <fb>106.45</fb>
    <v>84</v>
  </rv>
  <rv s="17">
    <fb>68.47</fb>
    <v>78</v>
  </rv>
  <rv s="17">
    <fb>0.44600000000000001</fb>
    <v>81</v>
  </rv>
  <rv s="17">
    <fb>21.52</fb>
    <v>78</v>
  </rv>
  <rv s="17">
    <fb>8.8141999999999996</fb>
    <v>78</v>
  </rv>
  <rv s="17">
    <fb>274.2</fb>
    <v>84</v>
  </rv>
  <rv s="17">
    <fb>93.91</fb>
    <v>78</v>
  </rv>
  <rv s="17">
    <fb>29.56</fb>
    <v>80</v>
  </rv>
  <rv s="17">
    <fb>1.575</fb>
    <v>80</v>
  </rv>
  <rv s="17">
    <fb>701000</fb>
    <v>91</v>
  </rv>
  <rv s="17">
    <fb>97.79</fb>
    <v>94</v>
  </rv>
  <rv s="17">
    <fb>33.229999999999997</fb>
    <v>94</v>
  </rv>
  <rv s="17">
    <fb>97.05</fb>
    <v>84</v>
  </rv>
  <rv s="17">
    <fb>24.45</fb>
    <v>95</v>
  </rv>
  <rv s="17">
    <fb>26.07</fb>
    <v>78</v>
  </rv>
  <rv s="17">
    <fb>99.82</fb>
    <v>79</v>
  </rv>
  <rv s="17">
    <fb>8.1999999999999993</fb>
    <v>80</v>
  </rv>
  <rv s="17">
    <fb>108.62</fb>
    <v>81</v>
  </rv>
  <rv s="17">
    <fb>47.68</fb>
    <v>78</v>
  </rv>
  <rv s="17">
    <fb>84.59</fb>
    <v>78</v>
  </rv>
  <rv s="17">
    <fb>7149</fb>
    <v>82</v>
  </rv>
  <rv s="17">
    <fb>522</fb>
    <v>82</v>
  </rv>
  <rv s="17">
    <fb>59.332700000000003</fb>
    <v>84</v>
  </rv>
  <rv s="17">
    <fb>65.55</fb>
    <v>84</v>
  </rv>
  <rv s="17">
    <fb>239.56</fb>
    <v>78</v>
  </rv>
  <rv s="17">
    <fb>58.12</fb>
    <v>78</v>
  </rv>
  <rv s="17">
    <fb>36.28</fb>
    <v>78</v>
  </rv>
  <rv s="17">
    <fb>9.48</fb>
    <v>85</v>
  </rv>
  <rv s="17">
    <fb>40.950000000000003</fb>
    <v>85</v>
  </rv>
  <rv s="17">
    <fb>9.58</fb>
    <v>78</v>
  </rv>
  <rv s="17">
    <fb>43.27</fb>
    <v>86</v>
  </rv>
  <rv s="17">
    <fb>76.989999999999995</fb>
    <v>84</v>
  </rv>
  <rv s="17">
    <fb>114.6</fb>
    <v>87</v>
  </rv>
  <rv s="17">
    <fb>15.22</fb>
    <v>83</v>
  </rv>
  <rv s="17">
    <fb>76.8</fb>
    <v>83</v>
  </rv>
  <rv s="17">
    <fb>146.65</fb>
    <v>84</v>
  </rv>
  <rv s="17">
    <fb>1.3</fb>
    <v>83</v>
  </rv>
  <rv s="17">
    <fb>110.2702</fb>
    <v>78</v>
  </rv>
  <rv s="17">
    <fb>98.72</fb>
    <v>78</v>
  </rv>
  <rv s="17">
    <fb>129.75</fb>
    <v>78</v>
  </rv>
  <rv s="17">
    <fb>19400</fb>
    <v>82</v>
  </rv>
  <rv s="17">
    <fb>184900</fb>
    <v>82</v>
  </rv>
  <rv s="17">
    <fb>56.24</fb>
    <v>85</v>
  </rv>
  <rv s="17">
    <fb>16.98</fb>
    <v>86</v>
  </rv>
  <rv s="17">
    <fb>551.03</fb>
    <v>79</v>
  </rv>
  <rv s="17">
    <fb>492.5</fb>
    <v>88</v>
  </rv>
  <rv s="17">
    <fb>16842</fb>
    <v>82</v>
  </rv>
  <rv s="17">
    <fb>37.21</fb>
    <v>78</v>
  </rv>
  <rv s="17">
    <fb>32.6</fb>
    <v>88</v>
  </rv>
  <rv s="17">
    <fb>738.5</fb>
    <v>89</v>
  </rv>
  <rv s="17">
    <fb>7.26</fb>
    <v>83</v>
  </rv>
  <rv s="17">
    <fb>44200</fb>
    <v>90</v>
  </rv>
  <rv s="17">
    <fb>67.849999999999994</fb>
    <v>84</v>
  </rv>
  <rv s="17">
    <fb>1215</fb>
    <v>90</v>
  </rv>
  <rv s="17">
    <fb>219.35</fb>
    <v>78</v>
  </rv>
  <rv s="17">
    <fb>18.72</fb>
    <v>83</v>
  </rv>
  <rv s="17">
    <fb>210.75</fb>
    <v>78</v>
  </rv>
  <rv s="17">
    <fb>1557</fb>
    <v>82</v>
  </rv>
  <rv s="17">
    <fb>202.7</fb>
    <v>84</v>
  </rv>
  <rv s="17">
    <fb>133.41999999999999</fb>
    <v>78</v>
  </rv>
  <rv s="17">
    <fb>35.22</fb>
    <v>87</v>
  </rv>
  <rv s="17">
    <fb>29.1</fb>
    <v>86</v>
  </rv>
  <rv s="17">
    <fb>2910</fb>
    <v>91</v>
  </rv>
  <rv s="17">
    <fb>84400</fb>
    <v>91</v>
  </rv>
  <rv s="17">
    <fb>94.8</fb>
    <v>83</v>
  </rv>
  <rv s="17">
    <fb>378.35</fb>
    <v>78</v>
  </rv>
  <rv s="17">
    <fb>28.5</fb>
    <v>87</v>
  </rv>
  <rv s="17">
    <fb>74.44</fb>
    <v>78</v>
  </rv>
  <rv s="17">
    <fb>945</fb>
    <v>82</v>
  </rv>
  <rv s="17">
    <fb>24758</fb>
    <v>92</v>
  </rv>
  <rv s="17">
    <fb>1.73</fb>
    <v>80</v>
  </rv>
  <rv s="17">
    <fb>26.2</fb>
    <v>84</v>
  </rv>
  <rv s="17">
    <fb>363.43</fb>
    <v>78</v>
  </rv>
  <rv s="17">
    <fb>116.4</fb>
    <v>84</v>
  </rv>
  <rv s="17">
    <fb>117.7</fb>
    <v>84</v>
  </rv>
  <rv s="17">
    <fb>29522</fb>
    <v>84</v>
  </rv>
  <rv s="17">
    <fb>9.41</fb>
    <v>87</v>
  </rv>
  <rv s="17">
    <fb>99.11</fb>
    <v>78</v>
  </rv>
  <rv s="17">
    <fb>48.77</fb>
    <v>78</v>
  </rv>
  <rv s="17">
    <fb>348000</fb>
    <v>91</v>
  </rv>
  <rv s="17">
    <fb>23300</fb>
    <v>91</v>
  </rv>
  <rv s="17">
    <fb>8.7050000000000001</fb>
    <v>81</v>
  </rv>
  <rv s="17">
    <fb>88</fb>
    <v>84</v>
  </rv>
  <rv s="17">
    <fb>15</fb>
    <v>84</v>
  </rv>
  <rv s="17">
    <fb>30</fb>
    <v>81</v>
  </rv>
  <rv s="17">
    <fb>116.92</fb>
    <v>81</v>
  </rv>
  <rv s="17">
    <fb>135.69999999999999</fb>
    <v>82</v>
  </rv>
  <rv s="17">
    <fb>11.46</fb>
    <v>83</v>
  </rv>
  <rv s="17">
    <fb>23.97</fb>
    <v>78</v>
  </rv>
  <rv s="17">
    <fb>8.51</fb>
    <v>78</v>
  </rv>
  <rv s="17">
    <fb>122.1</fb>
    <v>84</v>
  </rv>
  <rv s="17">
    <fb>68.77</fb>
    <v>78</v>
  </rv>
  <rv s="17">
    <fb>0.75</fb>
    <v>81</v>
  </rv>
  <rv s="17">
    <fb>22.81</fb>
    <v>78</v>
  </rv>
  <rv s="17">
    <fb>9.0641999999999996</fb>
    <v>78</v>
  </rv>
  <rv s="17">
    <fb>262.85000000000002</fb>
    <v>84</v>
  </rv>
  <rv s="17">
    <fb>88.95</fb>
    <v>78</v>
  </rv>
  <rv s="17">
    <fb>33.729999999999997</fb>
    <v>80</v>
  </rv>
  <rv s="17">
    <fb>1.94</fb>
    <v>80</v>
  </rv>
  <rv s="17">
    <fb>65.88</fb>
    <v>78</v>
  </rv>
  <rv s="17">
    <fb>647000</fb>
    <v>91</v>
  </rv>
  <rv s="17">
    <fb>89.6</fb>
    <v>94</v>
  </rv>
  <rv s="17">
    <fb>38.799999999999997</fb>
    <v>94</v>
  </rv>
  <rv s="17">
    <fb>126</fb>
    <v>84</v>
  </rv>
  <rv s="17">
    <fb>23.2</fb>
    <v>95</v>
  </rv>
  <rv s="17">
    <fb>47.18</fb>
    <v>78</v>
  </rv>
  <rv s="17">
    <fb>23.7</fb>
    <v>78</v>
  </rv>
  <rv s="17">
    <fb>97.5</fb>
    <v>79</v>
  </rv>
  <rv s="17">
    <fb>7.23</fb>
    <v>80</v>
  </rv>
  <rv s="17">
    <fb>115.88</fb>
    <v>81</v>
  </rv>
  <rv s="17">
    <fb>70.319999999999993</fb>
    <v>78</v>
  </rv>
  <rv s="17">
    <fb>88.12</fb>
    <v>78</v>
  </rv>
  <rv s="17">
    <fb>6569</fb>
    <v>82</v>
  </rv>
  <rv s="17">
    <fb>576</fb>
    <v>82</v>
  </rv>
  <rv s="17">
    <fb>61.549399999999999</fb>
    <v>84</v>
  </rv>
  <rv s="17">
    <fb>59.4</fb>
    <v>84</v>
  </rv>
  <rv s="17">
    <fb>226.48</fb>
    <v>78</v>
  </rv>
  <rv s="17">
    <fb>33.020000000000003</fb>
    <v>78</v>
  </rv>
  <rv s="17">
    <fb>7.41</fb>
    <v>85</v>
  </rv>
  <rv s="17">
    <fb>42.3</fb>
    <v>85</v>
  </rv>
  <rv s="17">
    <fb>8.34</fb>
    <v>78</v>
  </rv>
  <rv s="17">
    <fb>40.549999999999997</fb>
    <v>86</v>
  </rv>
  <rv s="17">
    <fb>83.88</fb>
    <v>84</v>
  </rv>
  <rv s="17">
    <fb>107</fb>
    <v>87</v>
  </rv>
  <rv s="17">
    <fb>13.38</fb>
    <v>83</v>
  </rv>
  <rv s="17">
    <fb>80.2</fb>
    <v>83</v>
  </rv>
  <rv s="17">
    <fb>143.30000000000001</fb>
    <v>84</v>
  </rv>
  <rv s="17">
    <fb>1.19</fb>
    <v>83</v>
  </rv>
  <rv s="17">
    <fb>117.32</fb>
    <v>78</v>
  </rv>
  <rv s="17">
    <fb>105.11</fb>
    <v>78</v>
  </rv>
  <rv s="17">
    <fb>132.63</fb>
    <v>78</v>
  </rv>
  <rv s="17">
    <fb>18860</fb>
    <v>82</v>
  </rv>
  <rv s="17">
    <fb>181730</fb>
    <v>82</v>
  </rv>
  <rv s="17">
    <fb>58.19</fb>
    <v>85</v>
  </rv>
  <rv s="17">
    <fb>16.46</fb>
    <v>86</v>
  </rv>
  <rv s="17">
    <fb>593.9</fb>
    <v>79</v>
  </rv>
  <rv s="17">
    <fb>330</fb>
    <v>88</v>
  </rv>
  <rv s="17">
    <fb>18131</fb>
    <v>82</v>
  </rv>
  <rv s="17">
    <fb>38.32</fb>
    <v>78</v>
  </rv>
  <rv s="17">
    <fb>16.66</fb>
    <v>78</v>
  </rv>
  <rv s="17">
    <fb>32.549999999999997</fb>
    <v>88</v>
  </rv>
  <rv s="17">
    <fb>754</fb>
    <v>89</v>
  </rv>
  <rv s="17">
    <fb>323.55</fb>
    <v>82</v>
  </rv>
  <rv s="17">
    <fb>6.18</fb>
    <v>83</v>
  </rv>
  <rv s="17">
    <fb>32800</fb>
    <v>90</v>
  </rv>
  <rv s="17">
    <fb>69.7</fb>
    <v>84</v>
  </rv>
  <rv s="17">
    <fb>1045</fb>
    <v>90</v>
  </rv>
  <rv s="17">
    <fb>233.79</fb>
    <v>78</v>
  </rv>
  <rv s="17">
    <fb>17.84</fb>
    <v>83</v>
  </rv>
  <rv s="17">
    <fb>205.13</fb>
    <v>78</v>
  </rv>
  <rv s="17">
    <fb>105.45</fb>
    <v>78</v>
  </rv>
  <rv s="17">
    <fb>1542</fb>
    <v>82</v>
  </rv>
  <rv s="17">
    <fb>204.95</fb>
    <v>84</v>
  </rv>
  <rv s="17">
    <fb>34.799999999999997</fb>
    <v>87</v>
  </rv>
  <rv s="17">
    <fb>32.049999999999997</fb>
    <v>86</v>
  </rv>
  <rv s="17">
    <fb>10.77</fb>
    <v>78</v>
  </rv>
  <rv s="17">
    <fb>2820</fb>
    <v>91</v>
  </rv>
  <rv s="17">
    <fb>82300</fb>
    <v>91</v>
  </rv>
  <rv s="17">
    <fb>371.67</fb>
    <v>78</v>
  </rv>
  <rv s="17">
    <fb>25.6</fb>
    <v>87</v>
  </rv>
  <rv s="17">
    <fb>39.33</fb>
    <v>78</v>
  </rv>
  <rv s="17">
    <fb>78.12</fb>
    <v>78</v>
  </rv>
  <rv s="17">
    <fb>967.5</fb>
    <v>82</v>
  </rv>
  <rv s="17">
    <fb>25280</fb>
    <v>92</v>
  </rv>
  <rv s="17">
    <fb>1.9950000000000001</fb>
    <v>80</v>
  </rv>
  <rv s="17">
    <fb>26.25</fb>
    <v>84</v>
  </rv>
  <rv s="17">
    <fb>363.02</fb>
    <v>78</v>
  </rv>
  <rv s="17">
    <fb>118.2</fb>
    <v>84</v>
  </rv>
  <rv s="17">
    <fb>115.25</fb>
    <v>84</v>
  </rv>
  <rv s="17">
    <fb>31502.1</fb>
    <v>84</v>
  </rv>
  <rv s="17">
    <fb>8.68</fb>
    <v>87</v>
  </rv>
  <rv s="17">
    <fb>100.09</fb>
    <v>78</v>
  </rv>
  <rv s="17">
    <fb>38550</fb>
    <v>91</v>
  </rv>
  <rv s="17">
    <fb>366500</fb>
    <v>91</v>
  </rv>
  <rv s="17">
    <fb>25850</fb>
    <v>91</v>
  </rv>
  <rv s="17">
    <fb>10</fb>
    <v>81</v>
  </rv>
  <rv s="17">
    <fb>12.05</fb>
    <v>84</v>
  </rv>
  <rv s="17">
    <fb>110.3</fb>
    <v>81</v>
  </rv>
  <rv s="17">
    <fb>14.94</fb>
    <v>78</v>
  </rv>
  <rv s="17">
    <fb>141.4</fb>
    <v>82</v>
  </rv>
  <rv s="17">
    <fb>11.86</fb>
    <v>83</v>
  </rv>
  <rv s="17">
    <fb>1837</fb>
    <v>82</v>
  </rv>
  <rv s="17">
    <fb>19.63</fb>
    <v>78</v>
  </rv>
  <rv s="17">
    <fb>8.91</fb>
    <v>78</v>
  </rv>
  <rv s="17">
    <fb>125</fb>
    <v>84</v>
  </rv>
  <rv s="17">
    <fb>0.39200000000000002</fb>
    <v>81</v>
  </rv>
  <rv s="17">
    <fb>0.59499999999999997</fb>
    <v>81</v>
  </rv>
  <rv s="17">
    <fb>21.02</fb>
    <v>78</v>
  </rv>
  <rv s="17">
    <fb>8.5641999999999996</fb>
    <v>78</v>
  </rv>
  <rv s="17">
    <fb>301.85000000000002</fb>
    <v>84</v>
  </rv>
  <rv s="17">
    <fb>94.14</fb>
    <v>78</v>
  </rv>
  <rv s="17">
    <fb>32.65</fb>
    <v>80</v>
  </rv>
  <rv s="17">
    <fb>2.2200000000000002</fb>
    <v>80</v>
  </rv>
  <rv s="17">
    <fb>68.25</fb>
    <v>78</v>
  </rv>
  <rv s="17">
    <fb>685000</fb>
    <v>91</v>
  </rv>
  <rv s="17">
    <fb>88.33</fb>
    <v>94</v>
  </rv>
  <rv s="17">
    <fb>33.200000000000003</fb>
    <v>94</v>
  </rv>
  <rv s="17">
    <fb>28</fb>
    <v>95</v>
  </rv>
  <rv s="17">
    <fb>41.52</fb>
    <v>78</v>
  </rv>
  <rv s="17">
    <fb>23.87</fb>
    <v>78</v>
  </rv>
  <rv s="17">
    <fb>103.1</fb>
    <v>79</v>
  </rv>
  <rv s="17">
    <fb>6.45</fb>
    <v>80</v>
  </rv>
  <rv s="17">
    <fb>116.08</fb>
    <v>81</v>
  </rv>
  <rv s="17">
    <fb>67.42</fb>
    <v>78</v>
  </rv>
  <rv s="17">
    <fb>50.23</fb>
    <v>78</v>
  </rv>
  <rv s="17">
    <fb>87.72</fb>
    <v>78</v>
  </rv>
  <rv s="17">
    <fb>89.57</fb>
    <v>78</v>
  </rv>
  <rv s="17">
    <fb>6507</fb>
    <v>82</v>
  </rv>
  <rv s="17">
    <fb>568.4</fb>
    <v>82</v>
  </rv>
  <rv s="17">
    <fb>62.216000000000001</fb>
    <v>84</v>
  </rv>
  <rv s="17">
    <fb>219.5</fb>
    <v>78</v>
  </rv>
  <rv s="17">
    <fb>33.07</fb>
    <v>78</v>
  </rv>
  <rv s="17">
    <fb>6.33</fb>
    <v>85</v>
  </rv>
  <rv s="17">
    <fb>43.39</fb>
    <v>85</v>
  </rv>
  <rv s="17">
    <fb>8.2799999999999994</fb>
    <v>78</v>
  </rv>
  <rv s="17">
    <fb>37.770000000000003</fb>
    <v>86</v>
  </rv>
  <rv s="17">
    <fb>80.385000000000005</fb>
    <v>84</v>
  </rv>
  <rv s="17">
    <fb>119.2</fb>
    <v>87</v>
  </rv>
  <rv s="17">
    <fb>5.56</fb>
    <v>83</v>
  </rv>
  <rv s="17">
    <fb>19.12</fb>
    <v>83</v>
  </rv>
  <rv s="17">
    <fb>17.22</fb>
    <v>83</v>
  </rv>
  <rv s="17">
    <fb>77.75</fb>
    <v>83</v>
  </rv>
  <rv s="17">
    <fb>145.85</fb>
    <v>84</v>
  </rv>
  <rv s="17">
    <fb>1.34</fb>
    <v>83</v>
  </rv>
  <rv s="17">
    <fb>120.34</fb>
    <v>78</v>
  </rv>
  <rv s="17">
    <fb>104.66</fb>
    <v>78</v>
  </rv>
  <rv s="17">
    <fb>145.11000000000001</fb>
    <v>78</v>
  </rv>
  <rv s="17">
    <fb>19610</fb>
    <v>82</v>
  </rv>
  <rv s="17">
    <fb>191700</fb>
    <v>82</v>
  </rv>
  <rv s="17">
    <fb>59.56</fb>
    <v>85</v>
  </rv>
  <rv s="17">
    <fb>15.67</fb>
    <v>86</v>
  </rv>
  <rv s="17">
    <fb>535.20000000000005</fb>
    <v>79</v>
  </rv>
  <rv s="17">
    <fb>340</fb>
    <v>88</v>
  </rv>
  <rv s="17">
    <fb>18451</fb>
    <v>82</v>
  </rv>
  <rv s="17">
    <fb>38.869999999999997</fb>
    <v>78</v>
  </rv>
  <rv s="17">
    <fb>84.1</fb>
    <v>88</v>
  </rv>
  <rv s="17">
    <fb>732.48</fb>
    <v>89</v>
  </rv>
  <rv s="17">
    <fb>327.39999999999998</fb>
    <v>82</v>
  </rv>
  <rv s="17">
    <fb>2.42</fb>
    <v>83</v>
  </rv>
  <rv s="17">
    <fb>33075</fb>
    <v>90</v>
  </rv>
  <rv s="17">
    <fb>70.150000000000006</fb>
    <v>84</v>
  </rv>
  <rv s="17">
    <fb>1000</fb>
    <v>90</v>
  </rv>
  <rv s="17">
    <fb>231.91</fb>
    <v>78</v>
  </rv>
  <rv s="17">
    <fb>18.579999999999998</fb>
    <v>83</v>
  </rv>
  <rv s="17">
    <fb>204.17</fb>
    <v>78</v>
  </rv>
  <rv s="17">
    <fb>105.35</fb>
    <v>78</v>
  </rv>
  <rv s="17">
    <fb>1541.5</fb>
    <v>82</v>
  </rv>
  <rv s="17">
    <fb>26.39</fb>
    <v>78</v>
  </rv>
  <rv s="17">
    <fb>211.3</fb>
    <v>84</v>
  </rv>
  <rv s="17">
    <fb>134.96</fb>
    <v>78</v>
  </rv>
  <rv s="17">
    <fb>40.340000000000003</fb>
    <v>87</v>
  </rv>
  <rv s="17">
    <fb>31.17</fb>
    <v>86</v>
  </rv>
  <rv s="17">
    <fb>10.33</fb>
    <v>78</v>
  </rv>
  <rv s="17">
    <fb>81600</fb>
    <v>91</v>
  </rv>
  <rv s="17">
    <fb>104.5</fb>
    <v>83</v>
  </rv>
  <rv s="17">
    <fb>359.8</fb>
    <v>78</v>
  </rv>
  <rv s="17">
    <fb>38.270000000000003</fb>
    <v>78</v>
  </rv>
  <rv s="17">
    <fb>80.540000000000006</fb>
    <v>78</v>
  </rv>
  <rv s="17">
    <fb>1085</fb>
    <v>82</v>
  </rv>
  <rv s="17">
    <fb>24054</fb>
    <v>92</v>
  </rv>
  <rv s="17">
    <fb>26.95</fb>
    <v>84</v>
  </rv>
  <rv s="17">
    <fb>367.7</fb>
    <v>78</v>
  </rv>
  <rv s="17">
    <fb>115.95</fb>
    <v>84</v>
  </rv>
  <rv s="17">
    <fb>120.5</fb>
    <v>84</v>
  </rv>
  <rv s="17">
    <fb>54.87</fb>
    <v>78</v>
  </rv>
  <rv s="17">
    <fb>31499.1</fb>
    <v>84</v>
  </rv>
  <rv s="17">
    <fb>10.09</fb>
    <v>87</v>
  </rv>
  <rv s="17">
    <fb>606</fb>
    <v>81</v>
  </rv>
  <rv s="17">
    <fb>35450</fb>
    <v>91</v>
  </rv>
  <rv s="17">
    <fb>337000</fb>
    <v>91</v>
  </rv>
  <rv s="17">
    <fb>8.08</fb>
    <v>81</v>
  </rv>
  <rv s="17">
    <fb>11.4</fb>
    <v>84</v>
  </rv>
  <rv s="17">
    <fb>33.6</fb>
    <v>81</v>
  </rv>
  <rv s="17">
    <fb>106.26</fb>
    <v>81</v>
  </rv>
  <rv s="17">
    <fb>15.37</fb>
    <v>78</v>
  </rv>
  <rv s="17">
    <fb>133.30000000000001</fb>
    <v>82</v>
  </rv>
  <rv s="17">
    <fb>12.1</fb>
    <v>83</v>
  </rv>
  <rv s="17">
    <fb>1870</fb>
    <v>82</v>
  </rv>
  <rv s="17">
    <fb>18.649999999999999</fb>
    <v>78</v>
  </rv>
  <rv s="17">
    <fb>9.1805000000000003</fb>
    <v>78</v>
  </rv>
  <rv s="17">
    <fb>129.05000000000001</fb>
    <v>84</v>
  </rv>
  <rv s="17">
    <fb>72.67</fb>
    <v>78</v>
  </rv>
  <rv s="17">
    <fb>0.42799999999999999</fb>
    <v>81</v>
  </rv>
  <rv s="17">
    <fb>0.60499999999999998</fb>
    <v>81</v>
  </rv>
  <rv s="17">
    <fb>19.07</fb>
    <v>78</v>
  </rv>
  <rv s="17">
    <fb>9.6282999999999994</fb>
    <v>78</v>
  </rv>
  <rv s="17">
    <fb>302.8</fb>
    <v>84</v>
  </rv>
  <rv s="17">
    <fb>94.48</fb>
    <v>78</v>
  </rv>
  <rv s="17">
    <fb>35.82</fb>
    <v>80</v>
  </rv>
  <rv s="17">
    <fb>2.5299999999999998</fb>
    <v>80</v>
  </rv>
  <rv s="17">
    <fb>68.75</fb>
    <v>78</v>
  </rv>
  <rv s="17">
    <fb>714000</fb>
    <v>91</v>
  </rv>
  <rv s="17">
    <fb>104.65</fb>
    <v>94</v>
  </rv>
  <rv s="17">
    <fb>33.130000000000003</fb>
    <v>94</v>
  </rv>
  <rv s="17">
    <fb>116.3</fb>
    <v>84</v>
  </rv>
  <rv s="17">
    <fb>31</fb>
    <v>95</v>
  </rv>
  <rv s="17">
    <fb>95.35</fb>
    <v>79</v>
  </rv>
  <rv s="17">
    <fb>5.78</fb>
    <v>80</v>
  </rv>
  <rv s="17">
    <fb>115.02</fb>
    <v>81</v>
  </rv>
  <rv s="17">
    <fb>59.52</fb>
    <v>78</v>
  </rv>
  <rv s="17">
    <fb>81</fb>
    <v>78</v>
  </rv>
  <rv s="17">
    <fb>81.180000000000007</fb>
    <v>78</v>
  </rv>
  <rv s="17">
    <fb>565.20000000000005</fb>
    <v>82</v>
  </rv>
  <rv s="17">
    <fb>67.649299999999997</fb>
    <v>84</v>
  </rv>
  <rv s="17">
    <fb>219.94</fb>
    <v>78</v>
  </rv>
  <rv s="17">
    <fb>53.86</fb>
    <v>78</v>
  </rv>
  <rv s="17">
    <fb>3.66</fb>
    <v>85</v>
  </rv>
  <rv s="17">
    <fb>42.71</fb>
    <v>85</v>
  </rv>
  <rv s="17">
    <fb>10.06</fb>
    <v>78</v>
  </rv>
  <rv s="17">
    <fb>38.72</fb>
    <v>86</v>
  </rv>
  <rv s="17">
    <fb>91.55</fb>
    <v>84</v>
  </rv>
  <rv s="17">
    <fb>129.80000000000001</fb>
    <v>87</v>
  </rv>
  <rv s="17">
    <fb>5.95</fb>
    <v>83</v>
  </rv>
  <rv s="17">
    <fb>22.45</fb>
    <v>83</v>
  </rv>
  <rv s="17">
    <fb>18.22</fb>
    <v>83</v>
  </rv>
  <rv s="17">
    <fb>75</fb>
    <v>83</v>
  </rv>
  <rv s="17">
    <fb>185.1</fb>
    <v>84</v>
  </rv>
  <rv s="17">
    <fb>111.71</fb>
    <v>78</v>
  </rv>
  <rv s="17">
    <fb>97.59</fb>
    <v>78</v>
  </rv>
  <rv s="17">
    <fb>144.84</fb>
    <v>78</v>
  </rv>
  <rv s="17">
    <fb>19980</fb>
    <v>82</v>
  </rv>
  <rv s="17">
    <fb>203140</fb>
    <v>82</v>
  </rv>
  <rv s="17">
    <fb>57.36</fb>
    <v>85</v>
  </rv>
  <rv s="17">
    <fb>16.47</fb>
    <v>86</v>
  </rv>
  <rv s="17">
    <fb>542</fb>
    <v>79</v>
  </rv>
  <rv s="17">
    <fb>315</fb>
    <v>88</v>
  </rv>
  <rv s="17">
    <fb>16103</fb>
    <v>82</v>
  </rv>
  <rv s="17">
    <fb>35.619999999999997</fb>
    <v>78</v>
  </rv>
  <rv s="17">
    <fb>83.9</fb>
    <v>88</v>
  </rv>
  <rv s="17">
    <fb>679.34</fb>
    <v>89</v>
  </rv>
  <rv s="17">
    <fb>351.85</fb>
    <v>82</v>
  </rv>
  <rv s="17">
    <fb>2.64</fb>
    <v>83</v>
  </rv>
  <rv s="17">
    <fb>32550</fb>
    <v>90</v>
  </rv>
  <rv s="17">
    <fb>1030</fb>
    <v>90</v>
  </rv>
  <rv s="17">
    <fb>212.28</fb>
    <v>78</v>
  </rv>
  <rv s="17">
    <fb>15.26</fb>
    <v>83</v>
  </rv>
  <rv s="17">
    <fb>193.06</fb>
    <v>78</v>
  </rv>
  <rv s="17">
    <fb>103.38</fb>
    <v>78</v>
  </rv>
  <rv s="17">
    <fb>1558.5</fb>
    <v>82</v>
  </rv>
  <rv s="17">
    <fb>236.15</fb>
    <v>84</v>
  </rv>
  <rv s="17">
    <fb>132.53</fb>
    <v>78</v>
  </rv>
  <rv s="17">
    <fb>55.74</fb>
    <v>87</v>
  </rv>
  <rv s="17">
    <fb>37.07</fb>
    <v>86</v>
  </rv>
  <rv s="17">
    <fb>9.8699999999999992</fb>
    <v>78</v>
  </rv>
  <rv s="17">
    <fb>2640</fb>
    <v>91</v>
  </rv>
  <rv s="17">
    <fb>81200</fb>
    <v>91</v>
  </rv>
  <rv s="17">
    <fb>90.15</fb>
    <v>83</v>
  </rv>
  <rv s="17">
    <fb>345.1</fb>
    <v>78</v>
  </rv>
  <rv s="17">
    <fb>42.35</fb>
    <v>87</v>
  </rv>
  <rv s="17">
    <fb>34.659999999999997</fb>
    <v>78</v>
  </rv>
  <rv s="17">
    <fb>73.5</fb>
    <v>78</v>
  </rv>
  <rv s="17">
    <fb>21800</fb>
    <v>92</v>
  </rv>
  <rv s="17">
    <fb>2.4</fb>
    <v>80</v>
  </rv>
  <rv s="17">
    <fb>29.85</fb>
    <v>84</v>
  </rv>
  <rv s="17">
    <fb>360.15</fb>
    <v>78</v>
  </rv>
  <rv s="17">
    <fb>141.85</fb>
    <v>84</v>
  </rv>
  <rv s="17">
    <fb>144.5</fb>
    <v>84</v>
  </rv>
  <rv s="17">
    <fb>55.97</fb>
    <v>78</v>
  </rv>
  <rv s="17">
    <fb>31704.9</fb>
    <v>84</v>
  </rv>
  <rv s="17">
    <fb>8.93</fb>
    <v>87</v>
  </rv>
  <rv s="17">
    <fb>614</fb>
    <v>81</v>
  </rv>
  <rv s="17">
    <fb>49.48</fb>
    <v>78</v>
  </rv>
  <rv s="17">
    <fb>33300</fb>
    <v>91</v>
  </rv>
  <rv s="17">
    <fb>330000</fb>
    <v>91</v>
  </rv>
  <rv s="17">
    <fb>23900</fb>
    <v>91</v>
  </rv>
  <rv s="17">
    <fb>9.2949999999999999</fb>
    <v>81</v>
  </rv>
  <rv s="17">
    <fb>13.65</fb>
    <v>84</v>
  </rv>
  <rv s="17">
    <fb>30.2</fb>
    <v>81</v>
  </rv>
  <rv s="17">
    <fb>109.66</fb>
    <v>81</v>
  </rv>
  <rv s="17">
    <fb>18.84</fb>
    <v>78</v>
  </rv>
  <rv s="17">
    <fb>134</fb>
    <v>82</v>
  </rv>
  <rv s="17">
    <fb>11.68</fb>
    <v>83</v>
  </rv>
  <rv s="17">
    <fb>1900</fb>
    <v>82</v>
  </rv>
  <rv s="17">
    <fb>20.74</fb>
    <v>78</v>
  </rv>
  <rv s="17">
    <fb>8.5</fb>
    <v>78</v>
  </rv>
  <rv s="17">
    <fb>69.81</fb>
    <v>78</v>
  </rv>
  <rv s="17">
    <fb>0.312</fb>
    <v>81</v>
  </rv>
  <rv s="17">
    <fb>0.625</fb>
    <v>81</v>
  </rv>
  <rv s="17">
    <fb>13.95</fb>
    <v>78</v>
  </rv>
  <rv s="17">
    <fb>8.1730999999999998</fb>
    <v>78</v>
  </rv>
  <rv s="17">
    <fb>287.64999999999998</fb>
    <v>84</v>
  </rv>
  <rv s="17">
    <fb>88.2</fb>
    <v>78</v>
  </rv>
  <rv s="17">
    <fb>39.020000000000003</fb>
    <v>80</v>
  </rv>
  <rv s="17">
    <fb>3.23</fb>
    <v>80</v>
  </rv>
  <rv s="17">
    <fb>667000</fb>
    <v>91</v>
  </rv>
  <rv s="17">
    <fb>90.28</fb>
    <v>94</v>
  </rv>
  <rv s="17">
    <fb>32.619999999999997</fb>
    <v>94</v>
  </rv>
  <rv s="17">
    <fb>130.65</fb>
    <v>84</v>
  </rv>
  <rv s="17">
    <fb>32.15</fb>
    <v>95</v>
  </rv>
  <rv s="17">
    <fb>25.13</fb>
    <v>78</v>
  </rv>
  <rv s="17">
    <fb>83.6</fb>
    <v>79</v>
  </rv>
  <rv s="17">
    <fb>5.72</fb>
    <v>80</v>
  </rv>
  <rv s="17">
    <fb>111.22</fb>
    <v>81</v>
  </rv>
  <rv s="17">
    <fb>61.54</fb>
    <v>78</v>
  </rv>
  <rv s="17">
    <fb>44.11</fb>
    <v>78</v>
  </rv>
  <rv s="17">
    <fb>84.29</fb>
    <v>78</v>
  </rv>
  <rv s="17">
    <fb>84.71</fb>
    <v>78</v>
  </rv>
  <rv s="17">
    <fb>4.96</fb>
    <v>83</v>
  </rv>
  <rv s="17">
    <fb>551.79999999999995</fb>
    <v>82</v>
  </rv>
  <rv s="17">
    <fb>68.949299999999994</fb>
    <v>84</v>
  </rv>
  <rv s="17">
    <fb>68.25</fb>
    <v>84</v>
  </rv>
  <rv s="17">
    <fb>207.03</fb>
    <v>78</v>
  </rv>
  <rv s="17">
    <fb>56.74</fb>
    <v>78</v>
  </rv>
  <rv s="17">
    <fb>42.51</fb>
    <v>78</v>
  </rv>
  <rv s="17">
    <fb>3.39</fb>
    <v>85</v>
  </rv>
  <rv s="17">
    <fb>40.65</fb>
    <v>85</v>
  </rv>
  <rv s="17">
    <fb>11.98</fb>
    <v>78</v>
  </rv>
  <rv s="17">
    <fb>33.840000000000003</fb>
    <v>86</v>
  </rv>
  <rv s="17">
    <fb>87.2</fb>
    <v>84</v>
  </rv>
  <rv s="17">
    <fb>136.80000000000001</fb>
    <v>87</v>
  </rv>
  <rv s="17">
    <fb>20.100000000000001</fb>
    <v>83</v>
  </rv>
  <rv s="17">
    <fb>16.760000000000002</fb>
    <v>83</v>
  </rv>
  <rv s="17">
    <fb>164.45</fb>
    <v>84</v>
  </rv>
  <rv s="17">
    <fb>1.41</fb>
    <v>83</v>
  </rv>
  <rv s="17">
    <fb>113.35</fb>
    <v>78</v>
  </rv>
  <rv s="17">
    <fb>102.01</fb>
    <v>78</v>
  </rv>
  <rv s="17">
    <fb>158.81</fb>
    <v>78</v>
  </rv>
  <rv s="17">
    <fb>21300</fb>
    <v>82</v>
  </rv>
  <rv s="17">
    <fb>208720</fb>
    <v>82</v>
  </rv>
  <rv s="17">
    <fb>57.58</fb>
    <v>85</v>
  </rv>
  <rv s="17">
    <fb>14.4</fb>
    <v>86</v>
  </rv>
  <rv s="17">
    <fb>472.95</fb>
    <v>79</v>
  </rv>
  <rv s="17">
    <fb>248.75</fb>
    <v>88</v>
  </rv>
  <rv s="17">
    <fb>16725</fb>
    <v>82</v>
  </rv>
  <rv s="17">
    <fb>19.440000000000001</fb>
    <v>78</v>
  </rv>
  <rv s="17">
    <fb>80.5</fb>
    <v>88</v>
  </rv>
  <rv s="17">
    <fb>778.3</fb>
    <v>89</v>
  </rv>
  <rv s="17">
    <fb>365.25</fb>
    <v>82</v>
  </rv>
  <rv s="17">
    <fb>6.25</fb>
    <v>83</v>
  </rv>
  <rv s="17">
    <fb>2.4500000000000002</fb>
    <v>83</v>
  </rv>
  <rv s="17">
    <fb>33500</fb>
    <v>90</v>
  </rv>
  <rv s="17">
    <fb>73.45</fb>
    <v>84</v>
  </rv>
  <rv s="17">
    <fb>1035</fb>
    <v>90</v>
  </rv>
  <rv s="17">
    <fb>218.62</fb>
    <v>78</v>
  </rv>
  <rv s="17">
    <fb>14.62</fb>
    <v>83</v>
  </rv>
  <rv s="17">
    <fb>202.73</fb>
    <v>78</v>
  </rv>
  <rv s="17">
    <fb>104.32</fb>
    <v>78</v>
  </rv>
  <rv s="17">
    <fb>223.2</fb>
    <v>84</v>
  </rv>
  <rv s="17">
    <fb>140.41999999999999</fb>
    <v>78</v>
  </rv>
  <rv s="17">
    <fb>51.8</fb>
    <v>87</v>
  </rv>
  <rv s="17">
    <fb>39.049999999999997</fb>
    <v>86</v>
  </rv>
  <rv s="17">
    <fb>9.59</fb>
    <v>78</v>
  </rv>
  <rv s="17">
    <fb>2140</fb>
    <v>91</v>
  </rv>
  <rv s="17">
    <fb>86.5</fb>
    <v>83</v>
  </rv>
  <rv s="17">
    <fb>332.32</fb>
    <v>78</v>
  </rv>
  <rv s="17">
    <fb>40.200000000000003</fb>
    <v>87</v>
  </rv>
  <rv s="17">
    <fb>75.89</fb>
    <v>78</v>
  </rv>
  <rv s="17">
    <fb>22126</fb>
    <v>92</v>
  </rv>
  <rv s="17">
    <fb>2.0099999999999998</fb>
    <v>80</v>
  </rv>
  <rv s="17">
    <fb>30.7</fb>
    <v>84</v>
  </rv>
  <rv s="17">
    <fb>357.22</fb>
    <v>78</v>
  </rv>
  <rv s="17">
    <fb>132.65</fb>
    <v>84</v>
  </rv>
  <rv s="17">
    <fb>148.94999999999999</fb>
    <v>84</v>
  </rv>
  <rv s="17">
    <fb>37636.050000000003</fb>
    <v>84</v>
  </rv>
  <rv s="17">
    <fb>9.8079999999999998</fb>
    <v>87</v>
  </rv>
  <rv s="17">
    <fb>600</fb>
    <v>81</v>
  </rv>
  <rv s="17">
    <fb>94.54</fb>
    <v>78</v>
  </rv>
  <rv s="17">
    <fb>49.75</fb>
    <v>78</v>
  </rv>
  <rv s="17">
    <fb>33100</fb>
    <v>91</v>
  </rv>
  <rv s="17">
    <fb>21700</fb>
    <v>91</v>
  </rv>
  <rv s="17">
    <fb>9.2449999999999992</fb>
    <v>81</v>
  </rv>
  <rv s="17">
    <fb>14.1</fb>
    <v>84</v>
  </rv>
  <rv s="17">
    <fb>33</fb>
    <v>81</v>
  </rv>
  <rv s="17">
    <fb>116.04</fb>
    <v>81</v>
  </rv>
  <rv s="17">
    <fb>126.3</fb>
    <v>82</v>
  </rv>
  <rv s="17">
    <fb>11.62</fb>
    <v>83</v>
  </rv>
  <rv s="17">
    <fb>1872</fb>
    <v>82</v>
  </rv>
  <rv s="17">
    <fb>26.3</fb>
    <v>78</v>
  </rv>
  <rv s="17">
    <fb>8.8000000000000007</fb>
    <v>78</v>
  </rv>
  <rv s="17">
    <fb>214.3</fb>
    <v>84</v>
  </rv>
  <rv s="17">
    <fb>73.849999999999994</fb>
    <v>78</v>
  </rv>
  <rv s="17">
    <fb>0.27600000000000002</fb>
    <v>81</v>
  </rv>
  <rv s="17">
    <fb>0.59</fb>
    <v>81</v>
  </rv>
  <rv s="17">
    <fb>12.73</fb>
    <v>78</v>
  </rv>
  <rv s="17">
    <fb>8.5000999999999998</fb>
    <v>78</v>
  </rv>
  <rv s="17">
    <fb>304</fb>
    <v>84</v>
  </rv>
  <rv s="17">
    <fb>90.06</fb>
    <v>78</v>
  </rv>
  <rv s="17">
    <fb>32.479999999999997</fb>
    <v>80</v>
  </rv>
  <rv s="17">
    <fb>2.61</fb>
    <v>80</v>
  </rv>
  <rv s="17">
    <fb>64.59</fb>
    <v>78</v>
  </rv>
  <rv s="17">
    <fb>686000</fb>
    <v>91</v>
  </rv>
  <rv s="17">
    <fb>90.25</fb>
    <v>94</v>
  </rv>
  <rv s="17">
    <fb>30.68</fb>
    <v>94</v>
  </rv>
  <rv s="17">
    <fb>112.25</fb>
    <v>84</v>
  </rv>
  <rv s="17">
    <fb>29.95</fb>
    <v>95</v>
  </rv>
  <rv s="17">
    <fb>23.38</fb>
    <v>78</v>
  </rv>
  <rv s="17">
    <fb>91.67</fb>
    <v>79</v>
  </rv>
  <rv s="17">
    <fb>5.4</fb>
    <v>80</v>
  </rv>
  <rv s="17">
    <fb>99.12</fb>
    <v>81</v>
  </rv>
  <rv s="17">
    <fb>58.63</fb>
    <v>78</v>
  </rv>
  <rv s="17">
    <fb>42.64</fb>
    <v>78</v>
  </rv>
  <rv s="17">
    <fb>81.59</fb>
    <v>78</v>
  </rv>
  <rv s="17">
    <fb>548.20000000000005</fb>
    <v>82</v>
  </rv>
  <rv s="17">
    <fb>67.915999999999997</fb>
    <v>84</v>
  </rv>
  <rv s="17">
    <fb>197.85</fb>
    <v>78</v>
  </rv>
  <rv s="17">
    <fb>47.7</fb>
    <v>78</v>
  </rv>
  <rv s="17">
    <fb>4.8600000000000003</fb>
    <v>85</v>
  </rv>
  <rv s="17">
    <fb>38.1</fb>
    <v>85</v>
  </rv>
  <rv s="17">
    <fb>11.86</fb>
    <v>78</v>
  </rv>
  <rv s="17">
    <fb>87.5</fb>
    <v>84</v>
  </rv>
  <rv s="17">
    <fb>133</fb>
    <v>87</v>
  </rv>
  <rv s="17">
    <fb>16.16</fb>
    <v>83</v>
  </rv>
  <rv s="17">
    <fb>76.400000000000006</fb>
    <v>83</v>
  </rv>
  <rv s="17">
    <fb>152</fb>
    <v>84</v>
  </rv>
  <rv s="17">
    <fb>108.34</fb>
    <v>78</v>
  </rv>
  <rv s="17">
    <fb>97.01</fb>
    <v>78</v>
  </rv>
  <rv s="17">
    <fb>146.53</fb>
    <v>78</v>
  </rv>
  <rv s="17">
    <fb>22440</fb>
    <v>82</v>
  </rv>
  <rv s="17">
    <fb>207450</fb>
    <v>82</v>
  </rv>
  <rv s="17">
    <fb>58.69</fb>
    <v>85</v>
  </rv>
  <rv s="17">
    <fb>13.95</fb>
    <v>86</v>
  </rv>
  <rv s="17">
    <fb>507</fb>
    <v>79</v>
  </rv>
  <rv s="17">
    <fb>311.25</fb>
    <v>88</v>
  </rv>
  <rv s="17">
    <fb>15181</fb>
    <v>82</v>
  </rv>
  <rv s="17">
    <fb>37.659999999999997</fb>
    <v>78</v>
  </rv>
  <rv s="17">
    <fb>22.11</fb>
    <v>78</v>
  </rv>
  <rv s="17">
    <fb>78.099999999999994</fb>
    <v>88</v>
  </rv>
  <rv s="17">
    <fb>28.9</fb>
    <v>88</v>
  </rv>
  <rv s="17">
    <fb>795</fb>
    <v>89</v>
  </rv>
  <rv s="17">
    <fb>357.1</fb>
    <v>82</v>
  </rv>
  <rv s="17">
    <fb>6.39</fb>
    <v>83</v>
  </rv>
  <rv s="17">
    <fb>31400</fb>
    <v>90</v>
  </rv>
  <rv s="17">
    <fb>995</fb>
    <v>90</v>
  </rv>
  <rv s="17">
    <fb>202.24</fb>
    <v>78</v>
  </rv>
  <rv s="17">
    <fb>177.51</fb>
    <v>78</v>
  </rv>
  <rv s="17">
    <fb>104.62</fb>
    <v>78</v>
  </rv>
  <rv s="17">
    <fb>33.090000000000003</fb>
    <v>78</v>
  </rv>
  <rv s="17">
    <fb>221.15</fb>
    <v>84</v>
  </rv>
  <rv s="17">
    <fb>142.56</fb>
    <v>78</v>
  </rv>
  <rv s="17">
    <fb>41.1</fb>
    <v>87</v>
  </rv>
  <rv s="17">
    <fb>35.65</fb>
    <v>86</v>
  </rv>
  <rv s="17">
    <fb>2780</fb>
    <v>91</v>
  </rv>
  <rv s="17">
    <fb>81900</fb>
    <v>91</v>
  </rv>
  <rv s="17">
    <fb>88.6</fb>
    <v>83</v>
  </rv>
  <rv s="17">
    <fb>333.32</fb>
    <v>78</v>
  </rv>
  <rv s="17">
    <fb>35.700000000000003</fb>
    <v>87</v>
  </rv>
  <rv s="17">
    <fb>21706</fb>
    <v>92</v>
  </rv>
  <rv s="17">
    <fb>31.1</fb>
    <v>84</v>
  </rv>
  <rv s="17">
    <fb>348.8</fb>
    <v>78</v>
  </rv>
  <rv s="17">
    <fb>36.020000000000003</fb>
    <v>78</v>
  </rv>
  <rv s="17">
    <fb>127.25</fb>
    <v>84</v>
  </rv>
  <rv s="17">
    <fb>142.15</fb>
    <v>84</v>
  </rv>
  <rv s="17">
    <fb>65.39</fb>
    <v>78</v>
  </rv>
  <rv s="17">
    <fb>38390.9</fb>
    <v>84</v>
  </rv>
  <rv s="17">
    <fb>8.2880000000000003</fb>
    <v>87</v>
  </rv>
  <rv s="17">
    <fb>85.94</fb>
    <v>78</v>
  </rv>
  <rv s="17">
    <fb>49.24</fb>
    <v>78</v>
  </rv>
  <rv s="17">
    <fb>261000</fb>
    <v>91</v>
  </rv>
  <rv s="17">
    <fb>18700</fb>
    <v>91</v>
  </rv>
  <rv s="17">
    <fb>9.0649999999999995</fb>
    <v>81</v>
  </rv>
  <rv s="17">
    <fb>12.9</fb>
    <v>84</v>
  </rv>
  <rv s="17">
    <fb>33.799999999999997</fb>
    <v>81</v>
  </rv>
  <rv s="17">
    <fb>98.78</fb>
    <v>81</v>
  </rv>
  <rv s="17">
    <fb>131.6</fb>
    <v>82</v>
  </rv>
  <rv s="17">
    <fb>1962</fb>
    <v>82</v>
  </rv>
  <rv s="17">
    <fb>24.35</fb>
    <v>78</v>
  </rv>
  <rv s="17">
    <fb>216.8</fb>
    <v>84</v>
  </rv>
  <rv s="17">
    <fb>70.8</fb>
    <v>78</v>
  </rv>
  <rv s="17">
    <fb>0.23200000000000001</fb>
    <v>81</v>
  </rv>
  <rv s="17">
    <fb>0.64500000000000002</fb>
    <v>81</v>
  </rv>
  <rv s="17">
    <fb>12.37</fb>
    <v>78</v>
  </rv>
  <rv s="17">
    <fb>9.9616000000000007</fb>
    <v>78</v>
  </rv>
  <rv s="17">
    <fb>338.85</fb>
    <v>84</v>
  </rv>
  <rv s="17">
    <fb>31.08</fb>
    <v>80</v>
  </rv>
  <rv s="17">
    <fb>2.42</fb>
    <v>80</v>
  </rv>
  <rv s="17">
    <fb>63.73</fb>
    <v>78</v>
  </rv>
  <rv s="17">
    <fb>632000</fb>
    <v>91</v>
  </rv>
  <rv s="17">
    <fb>81.819999999999993</fb>
    <v>94</v>
  </rv>
  <rv s="17">
    <fb>33.5</fb>
    <v>94</v>
  </rv>
  <rv s="17">
    <fb>102.35</fb>
    <v>84</v>
  </rv>
  <rv s="17">
    <fb>29.7</fb>
    <v>95</v>
  </rv>
  <rv s="17">
    <fb>46.76</fb>
    <v>78</v>
  </rv>
  <rv s="17">
    <fb>24.3</fb>
    <v>78</v>
  </rv>
  <rv s="17">
    <fb>132.82</fb>
    <v>79</v>
  </rv>
  <rv s="17">
    <fb>6.14</fb>
    <v>80</v>
  </rv>
  <rv s="17">
    <fb>111.8</fb>
    <v>81</v>
  </rv>
  <rv s="17">
    <fb>66.349999999999994</fb>
    <v>78</v>
  </rv>
  <rv s="17">
    <fb>47.39</fb>
    <v>78</v>
  </rv>
  <rv s="17">
    <fb>88.97</fb>
    <v>78</v>
  </rv>
  <rv s="17">
    <fb>549.79999999999995</fb>
    <v>82</v>
  </rv>
  <rv s="17">
    <fb>69.982600000000005</fb>
    <v>84</v>
  </rv>
  <rv s="17">
    <fb>58.95</fb>
    <v>84</v>
  </rv>
  <rv s="17">
    <fb>201.32</fb>
    <v>78</v>
  </rv>
  <rv s="17">
    <fb>42.25</fb>
    <v>78</v>
  </rv>
  <rv s="17">
    <fb>4.1399999999999997</fb>
    <v>85</v>
  </rv>
  <rv s="17">
    <fb>39.46</fb>
    <v>85</v>
  </rv>
  <rv s="17">
    <fb>12.28</fb>
    <v>78</v>
  </rv>
  <rv s="17">
    <fb>33.01</fb>
    <v>86</v>
  </rv>
  <rv s="17">
    <fb>151.19999999999999</fb>
    <v>87</v>
  </rv>
  <rv s="17">
    <fb>26.1</fb>
    <v>83</v>
  </rv>
  <rv s="17">
    <fb>18.28</fb>
    <v>83</v>
  </rv>
  <rv s="17">
    <fb>78.75</fb>
    <v>83</v>
  </rv>
  <rv s="17">
    <fb>146.05000000000001</fb>
    <v>84</v>
  </rv>
  <rv s="17">
    <fb>119.54</fb>
    <v>78</v>
  </rv>
  <rv s="17">
    <fb>104.9</fb>
    <v>78</v>
  </rv>
  <rv s="17">
    <fb>174.13</fb>
    <v>78</v>
  </rv>
  <rv s="17">
    <fb>22900</fb>
    <v>82</v>
  </rv>
  <rv s="17">
    <fb>215800</fb>
    <v>82</v>
  </rv>
  <rv s="17">
    <fb>63.22</fb>
    <v>85</v>
  </rv>
  <rv s="17">
    <fb>14.15</fb>
    <v>86</v>
  </rv>
  <rv s="17">
    <fb>502</fb>
    <v>79</v>
  </rv>
  <rv s="17">
    <fb>356.25</fb>
    <v>88</v>
  </rv>
  <rv s="17">
    <fb>15287</fb>
    <v>82</v>
  </rv>
  <rv s="17">
    <fb>24.77</fb>
    <v>78</v>
  </rv>
  <rv s="17">
    <fb>80.8</fb>
    <v>88</v>
  </rv>
  <rv s="17">
    <fb>29.15</fb>
    <v>88</v>
  </rv>
  <rv s="17">
    <fb>848</fb>
    <v>89</v>
  </rv>
  <rv s="17">
    <fb>374.95</fb>
    <v>82</v>
  </rv>
  <rv s="17">
    <fb>6.46</fb>
    <v>83</v>
  </rv>
  <rv s="17">
    <fb>2.56</fb>
    <v>83</v>
  </rv>
  <rv s="17">
    <fb>30600</fb>
    <v>90</v>
  </rv>
  <rv s="17">
    <fb>73.849999999999994</fb>
    <v>84</v>
  </rv>
  <rv s="17">
    <fb>965</fb>
    <v>90</v>
  </rv>
  <rv s="17">
    <fb>208.51</fb>
    <v>78</v>
  </rv>
  <rv s="17">
    <fb>14.4</fb>
    <v>83</v>
  </rv>
  <rv s="17">
    <fb>186.74</fb>
    <v>78</v>
  </rv>
  <rv s="17">
    <fb>113.31</fb>
    <v>78</v>
  </rv>
  <rv s="17">
    <fb>1616.5</fb>
    <v>82</v>
  </rv>
  <rv s="17">
    <fb>6.02</fb>
    <v>83</v>
  </rv>
  <rv s="17">
    <fb>218.05</fb>
    <v>84</v>
  </rv>
  <rv s="17">
    <fb>139.22999999999999</fb>
    <v>78</v>
  </rv>
  <rv s="17">
    <fb>34.869999999999997</fb>
    <v>87</v>
  </rv>
  <rv s="17">
    <fb>37.950000000000003</fb>
    <v>86</v>
  </rv>
  <rv s="17">
    <fb>9.14</fb>
    <v>78</v>
  </rv>
  <rv s="17">
    <fb>2785</fb>
    <v>91</v>
  </rv>
  <rv s="17">
    <fb>79000</fb>
    <v>91</v>
  </rv>
  <rv s="17">
    <fb>85.35</fb>
    <v>83</v>
  </rv>
  <rv s="17">
    <fb>355.41</fb>
    <v>78</v>
  </rv>
  <rv s="17">
    <fb>32</fb>
    <v>87</v>
  </rv>
  <rv s="17">
    <fb>29.9</fb>
    <v>78</v>
  </rv>
  <rv s="17">
    <fb>82.25</fb>
    <v>78</v>
  </rv>
  <rv s="17">
    <fb>1338</fb>
    <v>82</v>
  </rv>
  <rv s="17">
    <fb>22828</fb>
    <v>92</v>
  </rv>
  <rv s="17">
    <fb>2.23</fb>
    <v>80</v>
  </rv>
  <rv s="17">
    <fb>30.95</fb>
    <v>84</v>
  </rv>
  <rv s="17">
    <fb>387.07</fb>
    <v>78</v>
  </rv>
  <rv s="17">
    <fb>124.4</fb>
    <v>84</v>
  </rv>
  <rv s="17">
    <fb>142.35</fb>
    <v>84</v>
  </rv>
  <rv s="17">
    <fb>40421.550000000003</fb>
    <v>84</v>
  </rv>
  <rv s="17">
    <fb>8.0619999999999994</fb>
    <v>87</v>
  </rv>
  <rv s="17">
    <fb>637</fb>
    <v>81</v>
  </rv>
  <rv s="17">
    <fb>31150</fb>
    <v>91</v>
  </rv>
  <rv s="17">
    <fb>274500</fb>
    <v>91</v>
  </rv>
  <rv s="17">
    <fb>22450</fb>
    <v>91</v>
  </rv>
  <rv s="17">
    <fb>8.6</fb>
    <v>81</v>
  </rv>
  <rv s="17">
    <fb>96</fb>
    <v>84</v>
  </rv>
  <rv s="17">
    <fb>13.6</fb>
    <v>84</v>
  </rv>
  <rv s="17">
    <fb>34.799999999999997</fb>
    <v>81</v>
  </rv>
  <rv s="17">
    <fb>107.66</fb>
    <v>81</v>
  </rv>
  <rv s="17">
    <fb>16.399999999999999</fb>
    <v>78</v>
  </rv>
  <rv s="17">
    <fb>134.6</fb>
    <v>82</v>
  </rv>
  <rv s="17">
    <fb>11.36</fb>
    <v>83</v>
  </rv>
  <rv s="17">
    <fb>1993</fb>
    <v>82</v>
  </rv>
  <rv s="17">
    <fb>25.03</fb>
    <v>78</v>
  </rv>
  <rv s="17">
    <fb>7.9044999999999996</fb>
    <v>78</v>
  </rv>
  <rv s="17">
    <fb>220.95</fb>
    <v>84</v>
  </rv>
  <rv s="17">
    <fb>77.2</fb>
    <v>78</v>
  </rv>
  <rv s="17">
    <fb>0.24199999999999999</fb>
    <v>81</v>
  </rv>
  <rv s="17">
    <fb>0.78</fb>
    <v>81</v>
  </rv>
  <rv s="17">
    <fb>14.02</fb>
    <v>78</v>
  </rv>
  <rv s="17">
    <fb>341.2</fb>
    <v>84</v>
  </rv>
  <rv s="17">
    <fb>97.07</fb>
    <v>78</v>
  </rv>
  <rv s="17">
    <fb>29.61</fb>
    <v>80</v>
  </rv>
  <rv s="17">
    <fb>655000</fb>
    <v>91</v>
  </rv>
  <rv s="17">
    <fb>76.28</fb>
    <v>94</v>
  </rv>
  <rv s="17">
    <fb>30.14</fb>
    <v>94</v>
  </rv>
  <rv s="17">
    <fb>119.85</fb>
    <v>84</v>
  </rv>
  <rv s="17">
    <fb>35.299999999999997</fb>
    <v>95</v>
  </rv>
  <rv s="17">
    <fb>38.590000000000003</fb>
    <v>78</v>
  </rv>
  <rv s="17">
    <fb>22.18</fb>
    <v>78</v>
  </rv>
  <rv s="17">
    <fb>135.13999999999999</fb>
    <v>79</v>
  </rv>
  <rv s="17">
    <fb>7.1</fb>
    <v>80</v>
  </rv>
  <rv s="17">
    <fb>112.64</fb>
    <v>81</v>
  </rv>
  <rv s="17">
    <fb>63.83</fb>
    <v>78</v>
  </rv>
  <rv s="17">
    <fb>50.88</fb>
    <v>78</v>
  </rv>
  <rv s="17">
    <fb>90.4</fb>
    <v>78</v>
  </rv>
  <rv s="17">
    <fb>577.20000000000005</fb>
    <v>82</v>
  </rv>
  <rv s="17">
    <fb>69.899299999999997</fb>
    <v>84</v>
  </rv>
  <rv s="17">
    <fb>58</fb>
    <v>84</v>
  </rv>
  <rv s="17">
    <fb>44.51</fb>
    <v>78</v>
  </rv>
  <rv s="17">
    <fb>50.92</fb>
    <v>78</v>
  </rv>
  <rv s="17">
    <fb>5.09</fb>
    <v>85</v>
  </rv>
  <rv s="17">
    <fb>39.479999999999997</fb>
    <v>85</v>
  </rv>
  <rv s="17">
    <fb>14.55</fb>
    <v>78</v>
  </rv>
  <rv s="17">
    <fb>34.479999999999997</fb>
    <v>86</v>
  </rv>
  <rv s="17">
    <fb>152.30000000000001</fb>
    <v>87</v>
  </rv>
  <rv s="17">
    <fb>4.34</fb>
    <v>83</v>
  </rv>
  <rv s="17">
    <fb>18.920000000000002</fb>
    <v>83</v>
  </rv>
  <rv s="17">
    <fb>19.079999999999998</fb>
    <v>83</v>
  </rv>
  <rv s="17">
    <fb>77.900000000000006</fb>
    <v>83</v>
  </rv>
  <rv s="17">
    <fb>159.80000000000001</fb>
    <v>84</v>
  </rv>
  <rv s="17">
    <fb>1.46</fb>
    <v>83</v>
  </rv>
  <rv s="17">
    <fb>120.43</fb>
    <v>78</v>
  </rv>
  <rv s="17">
    <fb>105.06</fb>
    <v>78</v>
  </rv>
  <rv s="17">
    <fb>165.76</fb>
    <v>78</v>
  </rv>
  <rv s="17">
    <fb>26400</fb>
    <v>82</v>
  </rv>
  <rv s="17">
    <fb>230000</fb>
    <v>82</v>
  </rv>
  <rv s="17">
    <fb>60.23</fb>
    <v>85</v>
  </rv>
  <rv s="17">
    <fb>13.21</fb>
    <v>86</v>
  </rv>
  <rv s="17">
    <fb>650</fb>
    <v>79</v>
  </rv>
  <rv s="17">
    <fb>282.5</fb>
    <v>88</v>
  </rv>
  <rv s="17">
    <fb>16606</fb>
    <v>82</v>
  </rv>
  <rv s="17">
    <fb>41.96</fb>
    <v>78</v>
  </rv>
  <rv s="17">
    <fb>21.04</fb>
    <v>78</v>
  </rv>
  <rv s="17">
    <fb>78.8</fb>
    <v>88</v>
  </rv>
  <rv s="17">
    <fb>28.6</fb>
    <v>88</v>
  </rv>
  <rv s="17">
    <fb>753</fb>
    <v>89</v>
  </rv>
  <rv s="17">
    <fb>30625</fb>
    <v>90</v>
  </rv>
  <rv s="17">
    <fb>945</fb>
    <v>90</v>
  </rv>
  <rv s="17">
    <fb>204.48</fb>
    <v>78</v>
  </rv>
  <rv s="17">
    <fb>187.2</fb>
    <v>78</v>
  </rv>
  <rv s="17">
    <fb>110.22</fb>
    <v>78</v>
  </rv>
  <rv s="17">
    <fb>1751.5</fb>
    <v>82</v>
  </rv>
  <rv s="17">
    <fb>40.92</fb>
    <v>78</v>
  </rv>
  <rv s="17">
    <fb>220.2</fb>
    <v>84</v>
  </rv>
  <rv s="17">
    <fb>130.18</fb>
    <v>78</v>
  </rv>
  <rv s="17">
    <fb>39.549999999999997</fb>
    <v>87</v>
  </rv>
  <rv s="17">
    <fb>35.090000000000003</fb>
    <v>86</v>
  </rv>
  <rv s="17">
    <fb>8.67</fb>
    <v>78</v>
  </rv>
  <rv s="17">
    <fb>2675</fb>
    <v>91</v>
  </rv>
  <rv s="17">
    <fb>77600</fb>
    <v>91</v>
  </rv>
  <rv s="17">
    <fb>75.349999999999994</fb>
    <v>83</v>
  </rv>
  <rv s="17">
    <fb>389.13</fb>
    <v>78</v>
  </rv>
  <rv s="17">
    <fb>31</fb>
    <v>87</v>
  </rv>
  <rv s="17">
    <fb>30.27</fb>
    <v>78</v>
  </rv>
  <rv s="17">
    <fb>77.430000000000007</fb>
    <v>78</v>
  </rv>
  <rv s="17">
    <fb>1349</fb>
    <v>82</v>
  </rv>
  <rv s="17">
    <fb>21700</fb>
    <v>92</v>
  </rv>
  <rv s="17">
    <fb>2.27</fb>
    <v>80</v>
  </rv>
  <rv s="17">
    <fb>369.9</fb>
    <v>78</v>
  </rv>
  <rv s="17">
    <fb>39.93</fb>
    <v>78</v>
  </rv>
  <rv s="17">
    <fb>142.05000000000001</fb>
    <v>84</v>
  </rv>
  <rv s="17">
    <fb>172.55</fb>
    <v>84</v>
  </rv>
  <rv s="17">
    <fb>42426.05</fb>
    <v>84</v>
  </rv>
  <rv s="17">
    <fb>7.65</fb>
    <v>87</v>
  </rv>
  <rv s="17">
    <fb>672</fb>
    <v>81</v>
  </rv>
  <rv s="17">
    <fb>102.85</fb>
    <v>78</v>
  </rv>
  <rv s="17">
    <fb>44.81</fb>
    <v>78</v>
  </rv>
  <rv s="17">
    <fb>265000</fb>
    <v>91</v>
  </rv>
  <rv s="17">
    <fb>20350</fb>
    <v>91</v>
  </rv>
  <rv s="17">
    <fb>8.1300000000000008</fb>
    <v>81</v>
  </rv>
  <rv s="17">
    <fb>14.8</fb>
    <v>84</v>
  </rv>
  <rv s="17">
    <fb>37</fb>
    <v>81</v>
  </rv>
  <rv s="17">
    <fb>106.62</fb>
    <v>81</v>
  </rv>
  <rv s="17">
    <fb>22.32</fb>
    <v>78</v>
  </rv>
  <rv s="17">
    <fb>133.80000000000001</fb>
    <v>82</v>
  </rv>
  <rv s="17">
    <fb>11.5</fb>
    <v>83</v>
  </rv>
  <rv s="17">
    <fb>2034</fb>
    <v>82</v>
  </rv>
  <rv s="17">
    <fb>28.57</fb>
    <v>78</v>
  </rv>
  <rv s="17">
    <fb>246.05</fb>
    <v>84</v>
  </rv>
  <rv s="17">
    <fb>68.06</fb>
    <v>78</v>
  </rv>
  <rv s="17">
    <fb>0.24</fb>
    <v>81</v>
  </rv>
  <rv s="17">
    <fb>0.82</fb>
    <v>81</v>
  </rv>
  <rv s="17">
    <fb>321.75</fb>
    <v>84</v>
  </rv>
  <rv s="17">
    <fb>97.04</fb>
    <v>78</v>
  </rv>
  <rv s="17">
    <fb>27.31</fb>
    <v>80</v>
  </rv>
  <rv s="17">
    <fb>2.68</fb>
    <v>80</v>
  </rv>
  <rv s="17">
    <fb>69.66</fb>
    <v>78</v>
  </rv>
  <rv s="17">
    <fb>619000</fb>
    <v>91</v>
  </rv>
  <rv s="17">
    <fb>56.4</fb>
    <v>94</v>
  </rv>
  <rv s="17">
    <fb>29.06</fb>
    <v>94</v>
  </rv>
  <rv s="17">
    <fb>118.9</fb>
    <v>84</v>
  </rv>
  <rv s="17">
    <fb>36</fb>
    <v>95</v>
  </rv>
  <rv s="17">
    <fb>38.75</fb>
    <v>78</v>
  </rv>
  <rv s="17">
    <fb>21.23</fb>
    <v>78</v>
  </rv>
  <rv s="17">
    <fb>135.24</fb>
    <v>79</v>
  </rv>
  <rv s="17">
    <fb>7.52</fb>
    <v>80</v>
  </rv>
  <rv s="17">
    <fb>113.32</fb>
    <v>81</v>
  </rv>
  <rv s="17">
    <fb>62.94</fb>
    <v>78</v>
  </rv>
  <rv s="17">
    <fb>85.95</fb>
    <v>78</v>
  </rv>
  <rv s="17">
    <fb>90.65</fb>
    <v>78</v>
  </rv>
  <rv s="17">
    <fb>719.6</fb>
    <v>82</v>
  </rv>
  <rv s="17">
    <fb>70.149299999999997</fb>
    <v>84</v>
  </rv>
  <rv s="17">
    <fb>49.85</fb>
    <v>84</v>
  </rv>
  <rv s="17">
    <fb>205.34</fb>
    <v>78</v>
  </rv>
  <rv s="17">
    <fb>53.42</fb>
    <v>78</v>
  </rv>
  <rv s="17">
    <fb>55.83</fb>
    <v>78</v>
  </rv>
  <rv s="17">
    <fb>38.950000000000003</fb>
    <v>85</v>
  </rv>
  <rv s="17">
    <fb>15.7</fb>
    <v>78</v>
  </rv>
  <rv s="17">
    <fb>34.409999999999997</fb>
    <v>86</v>
  </rv>
  <rv s="17">
    <fb>162</fb>
    <v>87</v>
  </rv>
  <rv s="17">
    <fb>17.36</fb>
    <v>83</v>
  </rv>
  <rv s="17">
    <fb>21.5</fb>
    <v>83</v>
  </rv>
  <rv s="17">
    <fb>169.55</fb>
    <v>84</v>
  </rv>
  <rv s="17">
    <fb>1.54</fb>
    <v>83</v>
  </rv>
  <rv s="17">
    <fb>121.59</fb>
    <v>78</v>
  </rv>
  <rv s="17">
    <fb>100.41</fb>
    <v>78</v>
  </rv>
  <rv s="17">
    <fb>206.06</fb>
    <v>78</v>
  </rv>
  <rv s="17">
    <fb>27600</fb>
    <v>82</v>
  </rv>
  <rv s="17">
    <fb>239600</fb>
    <v>82</v>
  </rv>
  <rv s="17">
    <fb>59.3</fb>
    <v>85</v>
  </rv>
  <rv s="17">
    <fb>13.47</fb>
    <v>86</v>
  </rv>
  <rv s="17">
    <fb>485</fb>
    <v>79</v>
  </rv>
  <rv s="17">
    <fb>358.75</fb>
    <v>88</v>
  </rv>
  <rv s="17">
    <fb>19806</fb>
    <v>82</v>
  </rv>
  <rv s="17">
    <fb>41.85</fb>
    <v>78</v>
  </rv>
  <rv s="17">
    <fb>21.66</fb>
    <v>78</v>
  </rv>
  <rv s="17">
    <fb>79</fb>
    <v>88</v>
  </rv>
  <rv s="17">
    <fb>964.91</fb>
    <v>89</v>
  </rv>
  <rv s="17">
    <fb>442.15</fb>
    <v>82</v>
  </rv>
  <rv s="17">
    <fb>189.75</fb>
    <v>78</v>
  </rv>
  <rv s="17">
    <fb>204.4</fb>
    <v>78</v>
  </rv>
  <rv s="17">
    <fb>103.95</fb>
    <v>78</v>
  </rv>
  <rv s="17">
    <fb>1639</fb>
    <v>82</v>
  </rv>
  <rv s="17">
    <fb>44.84</fb>
    <v>78</v>
  </rv>
  <rv s="17">
    <fb>215.85</fb>
    <v>84</v>
  </rv>
  <rv s="17">
    <fb>123</fb>
    <v>78</v>
  </rv>
  <rv s="17">
    <fb>49.22</fb>
    <v>87</v>
  </rv>
  <rv s="17">
    <fb>9.6999999999999993</fb>
    <v>78</v>
  </rv>
  <rv s="17">
    <fb>3060</fb>
    <v>91</v>
  </rv>
  <rv s="17">
    <fb>79800</fb>
    <v>91</v>
  </rv>
  <rv s="17">
    <fb>77.650000000000006</fb>
    <v>83</v>
  </rv>
  <rv s="17">
    <fb>433.8</fb>
    <v>78</v>
  </rv>
  <rv s="17">
    <fb>36.5</fb>
    <v>87</v>
  </rv>
  <rv s="17">
    <fb>31.22</fb>
    <v>78</v>
  </rv>
  <rv s="17">
    <fb>72.02</fb>
    <v>78</v>
  </rv>
  <rv s="17">
    <fb>1255</fb>
    <v>82</v>
  </rv>
  <rv s="17">
    <fb>20000</fb>
    <v>92</v>
  </rv>
  <rv s="17">
    <fb>2.54</fb>
    <v>80</v>
  </rv>
  <rv s="17">
    <fb>27.4</fb>
    <v>84</v>
  </rv>
  <rv s="17">
    <fb>442.14</fb>
    <v>78</v>
  </rv>
  <rv s="17">
    <fb>133.5</fb>
    <v>84</v>
  </rv>
  <rv s="17">
    <fb>160.6</fb>
    <v>84</v>
  </rv>
  <rv s="17">
    <fb>61.86</fb>
    <v>78</v>
  </rv>
  <rv s="17">
    <fb>42256.2</fb>
    <v>84</v>
  </rv>
  <rv s="17">
    <fb>8.1579999999999995</fb>
    <v>87</v>
  </rv>
  <rv s="17">
    <fb>665</fb>
    <v>81</v>
  </rv>
  <rv s="17">
    <fb>101.07</fb>
    <v>78</v>
  </rv>
  <rv s="17">
    <fb>45.17</fb>
    <v>78</v>
  </rv>
  <rv s="17">
    <fb>31800</fb>
    <v>91</v>
  </rv>
  <rv s="17">
    <fb>285000</fb>
    <v>91</v>
  </rv>
  <rv s="17">
    <fb>20650</fb>
    <v>91</v>
  </rv>
  <rv s="17">
    <fb>7.74</fb>
    <v>81</v>
  </rv>
  <rv s="17">
    <fb>104.6</fb>
    <v>84</v>
  </rv>
  <rv s="17">
    <fb>13.05</fb>
    <v>84</v>
  </rv>
  <rv s="17">
    <fb>41.4</fb>
    <v>81</v>
  </rv>
  <rv s="17">
    <fb>114.7</fb>
    <v>81</v>
  </rv>
  <rv s="17">
    <fb>22.97</fb>
    <v>78</v>
  </rv>
  <rv s="17">
    <fb>11.88</fb>
    <v>83</v>
  </rv>
  <rv s="17">
    <fb>7.24</fb>
    <v>78</v>
  </rv>
  <rv s="17">
    <fb>223.05</fb>
    <v>84</v>
  </rv>
  <rv s="17">
    <fb>73.13</fb>
    <v>78</v>
  </rv>
  <rv s="17">
    <fb>0.25800000000000001</fb>
    <v>81</v>
  </rv>
  <rv s="17">
    <fb>0.755</fb>
    <v>81</v>
  </rv>
  <rv s="17">
    <fb>18.489999999999998</fb>
    <v>78</v>
  </rv>
  <rv s="17">
    <fb>380.3</fb>
    <v>84</v>
  </rv>
  <rv s="17">
    <fb>90.88</fb>
    <v>78</v>
  </rv>
  <rv s="17">
    <fb>25.18</fb>
    <v>80</v>
  </rv>
  <rv s="17">
    <fb>3.21</fb>
    <v>80</v>
  </rv>
  <rv s="17">
    <fb>67.33</fb>
    <v>78</v>
  </rv>
  <rv s="17">
    <fb>656000</fb>
    <v>91</v>
  </rv>
  <rv s="17">
    <fb>60.39</fb>
    <v>94</v>
  </rv>
  <rv s="17">
    <fb>23.9</fb>
    <v>94</v>
  </rv>
  <rv s="17">
    <fb>124.2</fb>
    <v>84</v>
  </rv>
  <rv s="17">
    <fb>25.73</fb>
    <v>78</v>
  </rv>
  <rv s="17">
    <fb>7.72</fb>
    <v>80</v>
  </rv>
  <rv s="17">
    <fb>109.9</fb>
    <v>81</v>
  </rv>
  <rv s="17">
    <fb>66.98</fb>
    <v>78</v>
  </rv>
  <rv s="17">
    <fb>93.76</fb>
    <v>78</v>
  </rv>
  <rv s="17">
    <fb>99.77</fb>
    <v>78</v>
  </rv>
  <rv s="17">
    <fb>717.4</fb>
    <v>82</v>
  </rv>
  <rv s="17">
    <fb>70.266000000000005</fb>
    <v>84</v>
  </rv>
  <rv s="17">
    <fb>49.35</fb>
    <v>84</v>
  </rv>
  <rv s="17">
    <fb>191.5</fb>
    <v>78</v>
  </rv>
  <rv s="17">
    <fb>61.98</fb>
    <v>78</v>
  </rv>
  <rv s="17">
    <fb>3.14</fb>
    <v>85</v>
  </rv>
  <rv s="17">
    <fb>40.71</fb>
    <v>85</v>
  </rv>
  <rv s="17">
    <fb>16.68</fb>
    <v>78</v>
  </rv>
  <rv s="17">
    <fb>37.5</fb>
    <v>86</v>
  </rv>
  <rv s="17">
    <fb>75.849999999999994</fb>
    <v>84</v>
  </rv>
  <rv s="17">
    <fb>176</fb>
    <v>87</v>
  </rv>
  <rv s="17">
    <fb>76.349999999999994</fb>
    <v>83</v>
  </rv>
  <rv s="17">
    <fb>183.05</fb>
    <v>84</v>
  </rv>
  <rv s="17">
    <fb>132.21</fb>
    <v>78</v>
  </rv>
  <rv s="17">
    <fb>111.66</fb>
    <v>78</v>
  </rv>
  <rv s="17">
    <fb>220.45</fb>
    <v>78</v>
  </rv>
  <rv s="17">
    <fb>27300</fb>
    <v>82</v>
  </rv>
  <rv s="17">
    <fb>237930</fb>
    <v>82</v>
  </rv>
  <rv s="17">
    <fb>61.97</fb>
    <v>85</v>
  </rv>
  <rv s="17">
    <fb>14.78</fb>
    <v>86</v>
  </rv>
  <rv s="17">
    <fb>479</fb>
    <v>79</v>
  </rv>
  <rv s="17">
    <fb>337.5</fb>
    <v>88</v>
  </rv>
  <rv s="17">
    <fb>22153</fb>
    <v>82</v>
  </rv>
  <rv s="17">
    <fb>45.86</fb>
    <v>78</v>
  </rv>
  <rv s="17">
    <fb>28.69</fb>
    <v>78</v>
  </rv>
  <rv s="17">
    <fb>28.2</fb>
    <v>88</v>
  </rv>
  <rv s="17">
    <fb>996.01</fb>
    <v>89</v>
  </rv>
  <rv s="17">
    <fb>500</fb>
    <v>82</v>
  </rv>
  <rv s="17">
    <fb>31600</fb>
    <v>90</v>
  </rv>
  <rv s="17">
    <fb>189.75</fb>
    <v>84</v>
  </rv>
  <rv s="17">
    <fb>925</fb>
    <v>90</v>
  </rv>
  <rv s="17">
    <fb>194.58</fb>
    <v>78</v>
  </rv>
  <rv s="17">
    <fb>199.44</fb>
    <v>78</v>
  </rv>
  <rv s="17">
    <fb>115.36</fb>
    <v>78</v>
  </rv>
  <rv s="17">
    <fb>1610.5</fb>
    <v>82</v>
  </rv>
  <rv s="17">
    <fb>9.14</fb>
    <v>83</v>
  </rv>
  <rv s="17">
    <fb>250.65</fb>
    <v>84</v>
  </rv>
  <rv s="17">
    <fb>137.81</fb>
    <v>78</v>
  </rv>
  <rv s="17">
    <fb>77.8</fb>
    <v>87</v>
  </rv>
  <rv s="17">
    <fb>37.229999999999997</fb>
    <v>86</v>
  </rv>
  <rv s="17">
    <fb>2620</fb>
    <v>91</v>
  </rv>
  <rv s="17">
    <fb>80700</fb>
    <v>91</v>
  </rv>
  <rv s="17">
    <fb>67.599999999999994</fb>
    <v>83</v>
  </rv>
  <rv s="17">
    <fb>441.4</fb>
    <v>78</v>
  </rv>
  <rv s="17">
    <fb>56.7</fb>
    <v>87</v>
  </rv>
  <rv s="17">
    <fb>1250</fb>
    <v>82</v>
  </rv>
  <rv s="17">
    <fb>20974</fb>
    <v>92</v>
  </rv>
  <rv s="17">
    <fb>3.4</fb>
    <v>80</v>
  </rv>
  <rv s="17">
    <fb>27.8</fb>
    <v>84</v>
  </rv>
  <rv s="17">
    <fb>447.22</fb>
    <v>78</v>
  </rv>
  <rv s="17">
    <fb>38.36</fb>
    <v>78</v>
  </rv>
  <rv s="17">
    <fb>135</fb>
    <v>84</v>
  </rv>
  <rv s="17">
    <fb>43189.35</fb>
    <v>84</v>
  </rv>
  <rv s="17">
    <fb>9.1199999999999992</fb>
    <v>87</v>
  </rv>
  <rv s="17">
    <fb>710</fb>
    <v>81</v>
  </rv>
  <rv s="17">
    <fb>93.94</fb>
    <v>78</v>
  </rv>
  <rv s="17">
    <fb>47.67</fb>
    <v>78</v>
  </rv>
  <rv s="17">
    <fb>33200</fb>
    <v>91</v>
  </rv>
  <rv s="17">
    <fb>293000</fb>
    <v>91</v>
  </rv>
  <rv s="17">
    <fb>21500</fb>
    <v>91</v>
  </rv>
  <rv s="17">
    <fb>7.55</fb>
    <v>81</v>
  </rv>
  <rv s="17">
    <fb>112.3</fb>
    <v>84</v>
  </rv>
  <rv s="17">
    <fb>13.5</fb>
    <v>84</v>
  </rv>
  <rv s="17">
    <fb>39</fb>
    <v>81</v>
  </rv>
  <rv s="17">
    <fb>107.26</fb>
    <v>81</v>
  </rv>
  <rv s="17">
    <fb>144.1</fb>
    <v>82</v>
  </rv>
  <rv s="17">
    <fb>11.76</fb>
    <v>83</v>
  </rv>
  <rv s="17">
    <fb>1920</fb>
    <v>82</v>
  </rv>
  <rv s="17">
    <fb>74.38</fb>
    <v>78</v>
  </rv>
  <rv s="17">
    <fb>0.73499999999999999</fb>
    <v>81</v>
  </rv>
  <rv s="17">
    <fb>19.989999999999998</fb>
    <v>78</v>
  </rv>
  <rv s="17">
    <fb>12.04</fb>
    <v>78</v>
  </rv>
  <rv s="17">
    <fb>403.35</fb>
    <v>84</v>
  </rv>
  <rv s="17">
    <fb>99.81</fb>
    <v>78</v>
  </rv>
  <rv s="17">
    <fb>28.62</fb>
    <v>80</v>
  </rv>
  <rv s="17">
    <fb>4.1500000000000004</fb>
    <v>80</v>
  </rv>
  <rv s="17">
    <fb>72.17</fb>
    <v>78</v>
  </rv>
  <rv s="17">
    <fb>690000</fb>
    <v>91</v>
  </rv>
  <rv s="17">
    <fb>55.16</fb>
    <v>94</v>
  </rv>
  <rv s="17">
    <fb>24.13</fb>
    <v>94</v>
  </rv>
  <rv s="17">
    <fb>133.94999999999999</fb>
    <v>84</v>
  </rv>
  <rv s="17">
    <fb>39.979999999999997</fb>
    <v>78</v>
  </rv>
  <rv s="17">
    <fb>8.68</fb>
    <v>80</v>
  </rv>
  <rv s="17">
    <fb>105.48</fb>
    <v>81</v>
  </rv>
  <rv s="17">
    <fb>59.34</fb>
    <v>78</v>
  </rv>
  <rv s="17">
    <fb>55.57</fb>
    <v>78</v>
  </rv>
  <rv s="17">
    <fb>92.9</fb>
    <v>78</v>
  </rv>
  <rv s="17">
    <fb>740</fb>
    <v>82</v>
  </rv>
  <rv s="17">
    <fb>79.515900000000002</fb>
    <v>84</v>
  </rv>
  <rv s="17">
    <fb>52.65</fb>
    <v>84</v>
  </rv>
  <rv s="17">
    <fb>148.84</fb>
    <v>78</v>
  </rv>
  <rv s="17">
    <fb>51.92</fb>
    <v>78</v>
  </rv>
  <rv s="17">
    <fb>61.87</fb>
    <v>78</v>
  </rv>
  <rv s="17">
    <fb>4.03</fb>
    <v>85</v>
  </rv>
  <rv s="17">
    <fb>42.22</fb>
    <v>85</v>
  </rv>
  <rv s="17">
    <fb>40.15</fb>
    <v>86</v>
  </rv>
  <rv s="17">
    <fb>85.65</fb>
    <v>84</v>
  </rv>
  <rv s="17">
    <fb>189.4</fb>
    <v>87</v>
  </rv>
  <rv s="17">
    <fb>14.96</fb>
    <v>83</v>
  </rv>
  <rv s="17">
    <fb>25.3</fb>
    <v>83</v>
  </rv>
  <rv s="17">
    <fb>76.5</fb>
    <v>83</v>
  </rv>
  <rv s="17">
    <fb>182.85</fb>
    <v>84</v>
  </rv>
  <rv s="17">
    <fb>1.27</fb>
    <v>83</v>
  </rv>
  <rv s="17">
    <fb>131.04</fb>
    <v>78</v>
  </rv>
  <rv s="17">
    <fb>110.16</fb>
    <v>78</v>
  </rv>
  <rv s="17">
    <fb>214.37</fb>
    <v>78</v>
  </rv>
  <rv s="17">
    <fb>26000</fb>
    <v>82</v>
  </rv>
  <rv s="17">
    <fb>62.03</fb>
    <v>85</v>
  </rv>
  <rv s="17">
    <fb>13.72</fb>
    <v>86</v>
  </rv>
  <rv s="17">
    <fb>387.86</fb>
    <v>79</v>
  </rv>
  <rv s="17">
    <fb>362.5</fb>
    <v>88</v>
  </rv>
  <rv s="17">
    <fb>22650</fb>
    <v>82</v>
  </rv>
  <rv s="17">
    <fb>24.75</fb>
    <v>78</v>
  </rv>
  <rv s="17">
    <fb>79.900000000000006</fb>
    <v>88</v>
  </rv>
  <rv s="17">
    <fb>27.15</fb>
    <v>88</v>
  </rv>
  <rv s="17">
    <fb>860</fb>
    <v>89</v>
  </rv>
  <rv s="17">
    <fb>497.3</fb>
    <v>82</v>
  </rv>
  <rv s="17">
    <fb>30700</fb>
    <v>90</v>
  </rv>
  <rv s="17">
    <fb>186.9</fb>
    <v>84</v>
  </rv>
  <rv s="17">
    <fb>970</fb>
    <v>90</v>
  </rv>
  <rv s="17">
    <fb>193.51</fb>
    <v>78</v>
  </rv>
  <rv s="17">
    <fb>4.33</fb>
    <v>83</v>
  </rv>
  <rv s="17">
    <fb>212.74</fb>
    <v>78</v>
  </rv>
  <rv s="17">
    <fb>105.18</fb>
    <v>78</v>
  </rv>
  <rv s="17">
    <fb>1666</fb>
    <v>82</v>
  </rv>
  <rv s="17">
    <fb>50.14</fb>
    <v>78</v>
  </rv>
  <rv s="17">
    <fb>12.18</fb>
    <v>83</v>
  </rv>
  <rv s="17">
    <fb>259.55</fb>
    <v>84</v>
  </rv>
  <rv s="17">
    <fb>138.55000000000001</fb>
    <v>78</v>
  </rv>
  <rv s="17">
    <fb>67.62</fb>
    <v>87</v>
  </rv>
  <rv s="17">
    <fb>37.85</fb>
    <v>86</v>
  </rv>
  <rv s="17">
    <fb>8.8800000000000008</fb>
    <v>78</v>
  </rv>
  <rv s="17">
    <fb>2385</fb>
    <v>91</v>
  </rv>
  <rv s="17">
    <fb>82600</fb>
    <v>91</v>
  </rv>
  <rv s="17">
    <fb>62.55</fb>
    <v>83</v>
  </rv>
  <rv s="17">
    <fb>432.12</fb>
    <v>78</v>
  </rv>
  <rv s="17">
    <fb>53.5</fb>
    <v>87</v>
  </rv>
  <rv s="17">
    <fb>25.16</fb>
    <v>78</v>
  </rv>
  <rv s="17">
    <fb>77.87</fb>
    <v>78</v>
  </rv>
  <rv s="17">
    <fb>1260</fb>
    <v>82</v>
  </rv>
  <rv s="17">
    <fb>21550</fb>
    <v>92</v>
  </rv>
  <rv s="17">
    <fb>3.51</fb>
    <v>80</v>
  </rv>
  <rv s="17">
    <fb>33.200000000000003</fb>
    <v>84</v>
  </rv>
  <rv s="17">
    <fb>439.4</fb>
    <v>78</v>
  </rv>
  <rv s="17">
    <fb>35.9</fb>
    <v>78</v>
  </rv>
  <rv s="17">
    <fb>156.19999999999999</fb>
    <v>84</v>
  </rv>
  <rv s="17">
    <fb>160.5</fb>
    <v>84</v>
  </rv>
  <rv s="17">
    <fb>57.96</fb>
    <v>78</v>
  </rv>
  <rv s="17">
    <fb>45578.75</fb>
    <v>84</v>
  </rv>
  <rv s="17">
    <fb>9.8819999999999997</fb>
    <v>87</v>
  </rv>
  <rv s="17">
    <fb>721</fb>
    <v>81</v>
  </rv>
  <rv s="17">
    <fb>32000</fb>
    <v>91</v>
  </rv>
  <rv s="17">
    <fb>6.07</fb>
    <v>81</v>
  </rv>
  <rv s="17">
    <fb>123.55</fb>
    <v>84</v>
  </rv>
  <rv s="17">
    <fb>14.25</fb>
    <v>84</v>
  </rv>
  <rv s="17">
    <fb>39.200000000000003</fb>
    <v>81</v>
  </rv>
  <rv s="17">
    <fb>103.18</fb>
    <v>81</v>
  </rv>
  <rv s="17">
    <fb>24.26</fb>
    <v>78</v>
  </rv>
  <rv s="17">
    <fb>152.1</fb>
    <v>82</v>
  </rv>
  <rv s="17">
    <fb>1988</fb>
    <v>82</v>
  </rv>
  <rv s="17">
    <fb>35.94</fb>
    <v>78</v>
  </rv>
  <rv s="17">
    <fb>7.89</fb>
    <v>78</v>
  </rv>
  <rv s="17">
    <fb>242.35</fb>
    <v>84</v>
  </rv>
  <rv s="17">
    <fb>0.25600000000000001</fb>
    <v>81</v>
  </rv>
  <rv s="17">
    <fb>0.72</fb>
    <v>81</v>
  </rv>
  <rv s="17">
    <fb>16.89</fb>
    <v>78</v>
  </rv>
  <rv s="17">
    <fb>408.35</fb>
    <v>84</v>
  </rv>
  <rv s="17">
    <fb>100.05</fb>
    <v>78</v>
  </rv>
  <rv s="17">
    <fb>27.81</fb>
    <v>80</v>
  </rv>
  <rv s="17">
    <fb>4.92</fb>
    <v>80</v>
  </rv>
  <rv s="17">
    <fb>73.260000000000005</fb>
    <v>78</v>
  </rv>
  <rv s="17">
    <fb>683000</fb>
    <v>91</v>
  </rv>
  <rv s="17">
    <fb>52.36</fb>
    <v>94</v>
  </rv>
  <rv s="17">
    <fb>24.33</fb>
    <v>94</v>
  </rv>
  <rv s="17">
    <fb>193.25</fb>
    <v>84</v>
  </rv>
  <rv s="17">
    <fb>31.8</fb>
    <v>95</v>
  </rv>
  <rv s="17">
    <fb>22.04</fb>
    <v>78</v>
  </rv>
  <rv s="17">
    <fb>135.16</fb>
    <v>79</v>
  </rv>
  <rv s="17">
    <fb>8.76</fb>
    <v>80</v>
  </rv>
  <rv s="17">
    <fb>109.48</fb>
    <v>81</v>
  </rv>
  <rv s="17">
    <fb>62.02</fb>
    <v>78</v>
  </rv>
  <rv s="17">
    <fb>54.09</fb>
    <v>78</v>
  </rv>
  <rv s="17">
    <fb>95.19</fb>
    <v>78</v>
  </rv>
  <rv s="17">
    <fb>102.03</fb>
    <v>78</v>
  </rv>
  <rv s="17">
    <fb>4.5199999999999996</fb>
    <v>83</v>
  </rv>
  <rv s="17">
    <fb>756</fb>
    <v>82</v>
  </rv>
  <rv s="17">
    <fb>78.249200000000002</fb>
    <v>84</v>
  </rv>
  <rv s="17">
    <fb>131.4</fb>
    <v>78</v>
  </rv>
  <rv s="17">
    <fb>45.46</fb>
    <v>85</v>
  </rv>
  <rv s="17">
    <fb>23.17</fb>
    <v>78</v>
  </rv>
  <rv s="17">
    <fb>41.63</fb>
    <v>86</v>
  </rv>
  <rv s="17">
    <fb>78</fb>
    <v>84</v>
  </rv>
  <rv s="17">
    <fb>208</fb>
    <v>87</v>
  </rv>
  <rv s="17">
    <fb>26.25</fb>
    <v>83</v>
  </rv>
  <rv s="17">
    <fb>78.25</fb>
    <v>83</v>
  </rv>
  <rv s="17">
    <fb>192.9</fb>
    <v>84</v>
  </rv>
  <rv s="17">
    <fb>1.4</fb>
    <v>83</v>
  </rv>
  <rv s="17">
    <fb>132.71</fb>
    <v>78</v>
  </rv>
  <rv s="17">
    <fb>112.52</fb>
    <v>78</v>
  </rv>
  <rv s="17">
    <fb>204.77</fb>
    <v>78</v>
  </rv>
  <rv s="17">
    <fb>22400</fb>
    <v>82</v>
  </rv>
  <rv s="17">
    <fb>186100</fb>
    <v>82</v>
  </rv>
  <rv s="17">
    <fb>62.87</fb>
    <v>85</v>
  </rv>
  <rv s="17">
    <fb>15.58</fb>
    <v>86</v>
  </rv>
  <rv s="17">
    <fb>395.45</fb>
    <v>79</v>
  </rv>
  <rv s="17">
    <fb>351.25</fb>
    <v>88</v>
  </rv>
  <rv s="17">
    <fb>22127</fb>
    <v>82</v>
  </rv>
  <rv s="17">
    <fb>42.96</fb>
    <v>78</v>
  </rv>
  <rv s="17">
    <fb>28.23</fb>
    <v>78</v>
  </rv>
  <rv s="17">
    <fb>82</fb>
    <v>88</v>
  </rv>
  <rv s="17">
    <fb>27.1</fb>
    <v>88</v>
  </rv>
  <rv s="17">
    <fb>781.05</fb>
    <v>89</v>
  </rv>
  <rv s="17">
    <fb>522.1</fb>
    <v>82</v>
  </rv>
  <rv s="17">
    <fb>31500</fb>
    <v>90</v>
  </rv>
  <rv s="17">
    <fb>155.1</fb>
    <v>84</v>
  </rv>
  <rv s="17">
    <fb>1115</fb>
    <v>90</v>
  </rv>
  <rv s="17">
    <fb>193.62</fb>
    <v>78</v>
  </rv>
  <rv s="17">
    <fb>210.46</fb>
    <v>78</v>
  </rv>
  <rv s="17">
    <fb>109.02</fb>
    <v>78</v>
  </rv>
  <rv s="17">
    <fb>1790.5</fb>
    <v>82</v>
  </rv>
  <rv s="17">
    <fb>55.45</fb>
    <v>78</v>
  </rv>
  <rv s="17">
    <fb>12.8</fb>
    <v>83</v>
  </rv>
  <rv s="17">
    <fb>270.64999999999998</fb>
    <v>84</v>
  </rv>
  <rv s="17">
    <fb>140.09</fb>
    <v>78</v>
  </rv>
  <rv s="17">
    <fb>66.400000000000006</fb>
    <v>87</v>
  </rv>
  <rv s="17">
    <fb>35.6</fb>
    <v>86</v>
  </rv>
  <rv s="17">
    <fb>9.26</fb>
    <v>78</v>
  </rv>
  <rv s="17">
    <fb>2280</fb>
    <v>91</v>
  </rv>
  <rv s="17">
    <fb>85000</fb>
    <v>91</v>
  </rv>
  <rv s="17">
    <fb>61.2</fb>
    <v>83</v>
  </rv>
  <rv s="17">
    <fb>440.11</fb>
    <v>78</v>
  </rv>
  <rv s="17">
    <fb>54.35</fb>
    <v>87</v>
  </rv>
  <rv s="17">
    <fb>79.37</fb>
    <v>78</v>
  </rv>
  <rv s="17">
    <fb>20190</fb>
    <v>92</v>
  </rv>
  <rv s="17">
    <fb>3.71</fb>
    <v>80</v>
  </rv>
  <rv s="17">
    <fb>33.65</fb>
    <v>84</v>
  </rv>
  <rv s="17">
    <fb>467.97</fb>
    <v>78</v>
  </rv>
  <rv s="17">
    <fb>156</fb>
    <v>84</v>
  </rv>
  <rv s="17">
    <fb>151.4</fb>
    <v>84</v>
  </rv>
  <rv s="17">
    <fb>45194.05</fb>
    <v>84</v>
  </rv>
  <rv s="17">
    <fb>10.105</fb>
    <v>87</v>
  </rv>
  <rv s="17">
    <fb>687</fb>
    <v>81</v>
  </rv>
  <rv s="17">
    <fb>106.25</fb>
    <v>78</v>
  </rv>
  <rv s="17">
    <fb>23650</fb>
    <v>91</v>
  </rv>
  <rv s="17">
    <fb>5.24</fb>
    <v>81</v>
  </rv>
  <rv s="17">
    <fb>107.95</fb>
    <v>84</v>
  </rv>
  <rv s="17">
    <fb>12.6</fb>
    <v>84</v>
  </rv>
  <rv s="17">
    <fb>40.200000000000003</fb>
    <v>81</v>
  </rv>
  <rv s="17">
    <fb>96.25</fb>
    <v>81</v>
  </rv>
  <rv s="17">
    <fb>176.2</fb>
    <v>82</v>
  </rv>
  <rv s="17">
    <fb>1621</fb>
    <v>82</v>
  </rv>
  <rv s="17">
    <fb>65.290000000000006</fb>
    <v>78</v>
  </rv>
  <rv s="17">
    <fb>0.26600000000000001</fb>
    <v>81</v>
  </rv>
  <rv s="17">
    <fb>0.68</fb>
    <v>81</v>
  </rv>
  <rv s="17">
    <fb>18.05</fb>
    <v>78</v>
  </rv>
  <rv s="17">
    <fb>12.31</fb>
    <v>78</v>
  </rv>
  <rv s="17">
    <fb>320.89999999999998</fb>
    <v>84</v>
  </rv>
  <rv s="17">
    <fb>105.07</fb>
    <v>78</v>
  </rv>
  <rv s="17">
    <fb>25.7</fb>
    <v>80</v>
  </rv>
  <rv s="17">
    <fb>5.28</fb>
    <v>80</v>
  </rv>
  <rv s="17">
    <fb>674000</fb>
    <v>91</v>
  </rv>
  <rv s="17">
    <fb>52.35</fb>
    <v>94</v>
  </rv>
  <rv s="17">
    <fb>25.53</fb>
    <v>94</v>
  </rv>
  <rv s="17">
    <fb>138.4</fb>
    <v>84</v>
  </rv>
  <rv s="17">
    <fb>29.5</fb>
    <v>95</v>
  </rv>
  <rv s="17">
    <fb>125</fb>
    <v>79</v>
  </rv>
  <rv s="17">
    <fb>8.25</fb>
    <v>80</v>
  </rv>
  <rv s="17">
    <fb>92.29</fb>
    <v>81</v>
  </rv>
  <rv s="17">
    <fb>58.78</fb>
    <v>78</v>
  </rv>
  <rv s="17">
    <fb>90.36</fb>
    <v>78</v>
  </rv>
  <rv s="17">
    <fb>95.94</fb>
    <v>78</v>
  </rv>
  <rv s="17">
    <fb>4.49</fb>
    <v>83</v>
  </rv>
  <rv s="17">
    <fb>830.2</fb>
    <v>82</v>
  </rv>
  <rv s="17">
    <fb>78.032600000000002</fb>
    <v>84</v>
  </rv>
  <rv s="17">
    <fb>44.95</fb>
    <v>84</v>
  </rv>
  <rv s="17">
    <fb>136.72</fb>
    <v>78</v>
  </rv>
  <rv s="17">
    <fb>55.09</fb>
    <v>78</v>
  </rv>
  <rv s="17">
    <fb>53.68</fb>
    <v>78</v>
  </rv>
  <rv s="17">
    <fb>45.01</fb>
    <v>85</v>
  </rv>
  <rv s="17">
    <fb>19.010000000000002</fb>
    <v>78</v>
  </rv>
  <rv s="17">
    <fb>46.7</fb>
    <v>86</v>
  </rv>
  <rv s="17">
    <fb>71.2</fb>
    <v>84</v>
  </rv>
  <rv s="17">
    <fb>200.2</fb>
    <v>87</v>
  </rv>
  <rv s="17">
    <fb>6.65</fb>
    <v>83</v>
  </rv>
  <rv s="17">
    <fb>4.9800000000000004</fb>
    <v>83</v>
  </rv>
  <rv s="17">
    <fb>185.6</fb>
    <v>84</v>
  </rv>
  <rv s="17">
    <fb>126.75</fb>
    <v>78</v>
  </rv>
  <rv s="17">
    <fb>107.21</fb>
    <v>78</v>
  </rv>
  <rv s="17">
    <fb>229.34</fb>
    <v>78</v>
  </rv>
  <rv s="17">
    <fb>22480</fb>
    <v>82</v>
  </rv>
  <rv s="17">
    <fb>194040</fb>
    <v>82</v>
  </rv>
  <rv s="17">
    <fb>60.3</fb>
    <v>85</v>
  </rv>
  <rv s="17">
    <fb>14.77</fb>
    <v>86</v>
  </rv>
  <rv s="17">
    <fb>357</fb>
    <v>79</v>
  </rv>
  <rv s="17">
    <fb>211.5</fb>
    <v>88</v>
  </rv>
  <rv s="17">
    <fb>19818</fb>
    <v>82</v>
  </rv>
  <rv s="17">
    <fb>24.34</fb>
    <v>78</v>
  </rv>
  <rv s="17">
    <fb>74.7</fb>
    <v>88</v>
  </rv>
  <rv s="17">
    <fb>26.65</fb>
    <v>88</v>
  </rv>
  <rv s="17">
    <fb>592</fb>
    <v>89</v>
  </rv>
  <rv s="17">
    <fb>31175</fb>
    <v>90</v>
  </rv>
  <rv s="17">
    <fb>135.25</fb>
    <v>84</v>
  </rv>
  <rv s="17">
    <fb>975</fb>
    <v>90</v>
  </rv>
  <rv s="17">
    <fb>173.81</fb>
    <v>78</v>
  </rv>
  <rv s="17">
    <fb>6.04</fb>
    <v>83</v>
  </rv>
  <rv s="17">
    <fb>217.82</fb>
    <v>78</v>
  </rv>
  <rv s="17">
    <fb>105.92</fb>
    <v>78</v>
  </rv>
  <rv s="17">
    <fb>11.48</fb>
    <v>83</v>
  </rv>
  <rv s="17">
    <fb>273.5</fb>
    <v>84</v>
  </rv>
  <rv s="17">
    <fb>127.13</fb>
    <v>78</v>
  </rv>
  <rv s="17">
    <fb>64.319999999999993</fb>
    <v>87</v>
  </rv>
  <rv s="17">
    <fb>31.59</fb>
    <v>86</v>
  </rv>
  <rv s="17">
    <fb>1945</fb>
    <v>91</v>
  </rv>
  <rv s="17">
    <fb>82200</fb>
    <v>91</v>
  </rv>
  <rv s="17">
    <fb>429.96</fb>
    <v>78</v>
  </rv>
  <rv s="17">
    <fb>57</fb>
    <v>87</v>
  </rv>
  <rv s="17">
    <fb>25.12</fb>
    <v>78</v>
  </rv>
  <rv s="17">
    <fb>77.83</fb>
    <v>78</v>
  </rv>
  <rv s="17">
    <fb>1016</fb>
    <v>82</v>
  </rv>
  <rv s="17">
    <fb>17400</fb>
    <v>92</v>
  </rv>
  <rv s="17">
    <fb>3.46</fb>
    <v>80</v>
  </rv>
  <rv s="17">
    <fb>30.75</fb>
    <v>84</v>
  </rv>
  <rv s="17">
    <fb>478.57</fb>
    <v>78</v>
  </rv>
  <rv s="17">
    <fb>38.17</fb>
    <v>78</v>
  </rv>
  <rv s="17">
    <fb>142.9</fb>
    <v>84</v>
  </rv>
  <rv s="17">
    <fb>151.44999999999999</fb>
    <v>84</v>
  </rv>
  <rv s="17">
    <fb>40166.5</fb>
    <v>84</v>
  </rv>
  <rv s="17">
    <fb>10.654999999999999</fb>
    <v>87</v>
  </rv>
  <rv s="17">
    <fb>646</fb>
    <v>81</v>
  </rv>
  <rv s="17">
    <fb>98.74</fb>
    <v>78</v>
  </rv>
  <rv s="17">
    <fb>24800</fb>
    <v>91</v>
  </rv>
  <rv s="17">
    <fb>19250</fb>
    <v>91</v>
  </rv>
  <rv s="17">
    <fb>5.6849999999999996</fb>
    <v>81</v>
  </rv>
  <rv s="17">
    <fb>90.6</fb>
    <v>84</v>
  </rv>
  <rv s="17">
    <fb>11.5</fb>
    <v>84</v>
  </rv>
  <rv s="17">
    <fb>94.21</fb>
    <v>81</v>
  </rv>
  <rv s="17">
    <fb>23.06</fb>
    <v>78</v>
  </rv>
  <rv s="17">
    <fb>174.2</fb>
    <v>82</v>
  </rv>
  <rv s="17">
    <fb>11.34</fb>
    <v>83</v>
  </rv>
  <rv s="17">
    <fb>1422</fb>
    <v>82</v>
  </rv>
  <rv s="17">
    <fb>35.07</fb>
    <v>78</v>
  </rv>
  <rv s="17">
    <fb>10.130000000000001</fb>
    <v>78</v>
  </rv>
  <rv s="17">
    <fb>61.07</fb>
    <v>78</v>
  </rv>
  <rv s="17">
    <fb>14.63</fb>
    <v>78</v>
  </rv>
  <rv s="17">
    <fb>10.5</fb>
    <v>78</v>
  </rv>
  <rv s="17">
    <fb>223</fb>
    <v>84</v>
  </rv>
  <rv s="17">
    <fb>100.64</fb>
    <v>78</v>
  </rv>
  <rv s="17">
    <fb>23.54</fb>
    <v>80</v>
  </rv>
  <rv s="17">
    <fb>4.84</fb>
    <v>80</v>
  </rv>
  <rv s="17">
    <fb>70.760000000000005</fb>
    <v>78</v>
  </rv>
  <rv s="17">
    <fb>524000</fb>
    <v>91</v>
  </rv>
  <rv s="17">
    <fb>54.56</fb>
    <v>94</v>
  </rv>
  <rv s="17">
    <fb>24.42</fb>
    <v>94</v>
  </rv>
  <rv s="17">
    <fb>32.65</fb>
    <v>95</v>
  </rv>
  <rv s="17">
    <fb>43.69</fb>
    <v>78</v>
  </rv>
  <rv s="17">
    <fb>22.22</fb>
    <v>78</v>
  </rv>
  <rv s="17">
    <fb>8.3800000000000008</fb>
    <v>80</v>
  </rv>
  <rv s="17">
    <fb>104.22</fb>
    <v>81</v>
  </rv>
  <rv s="17">
    <fb>62.07</fb>
    <v>78</v>
  </rv>
  <rv s="17">
    <fb>93.12</fb>
    <v>78</v>
  </rv>
  <rv s="17">
    <fb>98.56</fb>
    <v>78</v>
  </rv>
  <rv s="17">
    <fb>770</fb>
    <v>82</v>
  </rv>
  <rv s="17">
    <fb>91.732399999999998</fb>
    <v>84</v>
  </rv>
  <rv s="17">
    <fb>159.31</fb>
    <v>78</v>
  </rv>
  <rv s="17">
    <fb>55.2</fb>
    <v>78</v>
  </rv>
  <rv s="17">
    <fb>49.34</fb>
    <v>85</v>
  </rv>
  <rv s="17">
    <fb>19.079999999999998</fb>
    <v>78</v>
  </rv>
  <rv s="17">
    <fb>47.33</fb>
    <v>86</v>
  </rv>
  <rv s="17">
    <fb>76.650000000000006</fb>
    <v>84</v>
  </rv>
  <rv s="17">
    <fb>214.6</fb>
    <v>87</v>
  </rv>
  <rv s="17">
    <fb>22.15</fb>
    <v>83</v>
  </rv>
  <rv s="17">
    <fb>66.5</fb>
    <v>83</v>
  </rv>
  <rv s="17">
    <fb>211.25</fb>
    <v>84</v>
  </rv>
  <rv s="17">
    <fb>130.30000000000001</fb>
    <v>78</v>
  </rv>
  <rv s="17">
    <fb>109.93</fb>
    <v>78</v>
  </rv>
  <rv s="17">
    <fb>231.73</fb>
    <v>78</v>
  </rv>
  <rv s="17">
    <fb>23400</fb>
    <v>82</v>
  </rv>
  <rv s="17">
    <fb>202400</fb>
    <v>82</v>
  </rv>
  <rv s="17">
    <fb>60.71</fb>
    <v>85</v>
  </rv>
  <rv s="17">
    <fb>15.21</fb>
    <v>86</v>
  </rv>
  <rv s="17">
    <fb>408</fb>
    <v>79</v>
  </rv>
  <rv s="17">
    <fb>238.75</fb>
    <v>88</v>
  </rv>
  <rv s="17">
    <fb>20189</fb>
    <v>82</v>
  </rv>
  <rv s="17">
    <fb>41.1</fb>
    <v>78</v>
  </rv>
  <rv s="17">
    <fb>25.9</fb>
    <v>88</v>
  </rv>
  <rv s="17">
    <fb>643.54999999999995</fb>
    <v>89</v>
  </rv>
  <rv s="17">
    <fb>461.85</fb>
    <v>82</v>
  </rv>
  <rv s="17">
    <fb>27850</fb>
    <v>90</v>
  </rv>
  <rv s="17">
    <fb>160.80000000000001</fb>
    <v>84</v>
  </rv>
  <rv s="17">
    <fb>930</fb>
    <v>90</v>
  </rv>
  <rv s="17">
    <fb>192.46</fb>
    <v>78</v>
  </rv>
  <rv s="17">
    <fb>216.84</fb>
    <v>78</v>
  </rv>
  <rv s="17">
    <fb>111.72</fb>
    <v>78</v>
  </rv>
  <rv s="17">
    <fb>1799</fb>
    <v>82</v>
  </rv>
  <rv s="17">
    <fb>47.98</fb>
    <v>78</v>
  </rv>
  <rv s="17">
    <fb>10.58</fb>
    <v>83</v>
  </rv>
  <rv s="17">
    <fb>303.05</fb>
    <v>84</v>
  </rv>
  <rv s="17">
    <fb>137.30000000000001</fb>
    <v>78</v>
  </rv>
  <rv s="17">
    <fb>50.42</fb>
    <v>87</v>
  </rv>
  <rv s="17">
    <fb>31.94</fb>
    <v>86</v>
  </rv>
  <rv s="17">
    <fb>8.6199999999999992</fb>
    <v>78</v>
  </rv>
  <rv s="17">
    <fb>1970</fb>
    <v>91</v>
  </rv>
  <rv s="17">
    <fb>413.81</fb>
    <v>78</v>
  </rv>
  <rv s="17">
    <fb>21.85</fb>
    <v>78</v>
  </rv>
  <rv s="17">
    <fb>1156</fb>
    <v>82</v>
  </rv>
  <rv s="17">
    <fb>16150</fb>
    <v>92</v>
  </rv>
  <rv s="17">
    <fb>4.3899999999999997</fb>
    <v>80</v>
  </rv>
  <rv s="17">
    <fb>34.15</fb>
    <v>84</v>
  </rv>
  <rv s="17">
    <fb>478.9</fb>
    <v>78</v>
  </rv>
  <rv s="17">
    <fb>37.75</fb>
    <v>78</v>
  </rv>
  <rv s="17">
    <fb>152.94999999999999</fb>
    <v>84</v>
  </rv>
  <rv s="17">
    <fb>134.15</fb>
    <v>84</v>
  </rv>
  <rv s="17">
    <fb>48873</fb>
    <v>84</v>
  </rv>
  <rv s="17">
    <fb>10.34</fb>
    <v>87</v>
  </rv>
  <rv s="17">
    <fb>668</fb>
    <v>81</v>
  </rv>
  <rv s="17">
    <fb>97.15</fb>
    <v>78</v>
  </rv>
  <rv s="17">
    <fb>27700</fb>
    <v>91</v>
  </rv>
  <rv s="17">
    <fb>242000</fb>
    <v>91</v>
  </rv>
  <rv s="17">
    <fb>5.19</fb>
    <v>81</v>
  </rv>
  <rv s="17">
    <fb>117.1</fb>
    <v>84</v>
  </rv>
  <rv s="17">
    <fb>12.4</fb>
    <v>84</v>
  </rv>
  <rv s="17">
    <fb>40.6</fb>
    <v>81</v>
  </rv>
  <rv s="17">
    <fb>106.98</fb>
    <v>81</v>
  </rv>
  <rv s="17">
    <fb>188.3</fb>
    <v>82</v>
  </rv>
  <rv s="17">
    <fb>1550</fb>
    <v>82</v>
  </rv>
  <rv s="17">
    <fb>10.43</fb>
    <v>78</v>
  </rv>
  <rv s="17">
    <fb>221.9</fb>
    <v>84</v>
  </rv>
  <rv s="17">
    <fb>65.64</fb>
    <v>78</v>
  </rv>
  <rv s="17">
    <fb>0.67</fb>
    <v>81</v>
  </rv>
  <rv s="17">
    <fb>11.14</fb>
    <v>78</v>
  </rv>
  <rv s="17">
    <fb>254.3</fb>
    <v>84</v>
  </rv>
  <rv s="17">
    <fb>103.81</fb>
    <v>78</v>
  </rv>
  <rv s="17">
    <fb>25.69</fb>
    <v>80</v>
  </rv>
  <rv s="17">
    <fb>6.21</fb>
    <v>80</v>
  </rv>
  <rv s="17">
    <fb>73.180000000000007</fb>
    <v>78</v>
  </rv>
  <rv s="17">
    <fb>549000</fb>
    <v>91</v>
  </rv>
  <rv s="17">
    <fb>56.58</fb>
    <v>94</v>
  </rv>
  <rv s="17">
    <fb>24.5</fb>
    <v>94</v>
  </rv>
  <rv s="17">
    <fb>31.3</fb>
    <v>95</v>
  </rv>
  <rv s="17">
    <fb>43.07</fb>
    <v>78</v>
  </rv>
  <rv s="17">
    <fb>25.45</fb>
    <v>78</v>
  </rv>
  <rv s="17">
    <fb>125.56</fb>
    <v>79</v>
  </rv>
  <rv s="17">
    <fb>7.68</fb>
    <v>80</v>
  </rv>
  <rv s="17">
    <fb>97.99</fb>
    <v>81</v>
  </rv>
  <rv s="17">
    <fb>59.18</fb>
    <v>78</v>
  </rv>
  <rv s="17">
    <fb>45.12</fb>
    <v>78</v>
  </rv>
  <rv s="17">
    <fb>92.62</fb>
    <v>78</v>
  </rv>
  <rv s="17">
    <fb>100.2</fb>
    <v>78</v>
  </rv>
  <rv s="17">
    <fb>776.2</fb>
    <v>82</v>
  </rv>
  <rv s="17">
    <fb>102.1656</fb>
    <v>84</v>
  </rv>
  <rv s="17">
    <fb>160.25</fb>
    <v>78</v>
  </rv>
  <rv s="17">
    <fb>52.13</fb>
    <v>78</v>
  </rv>
  <rv s="17">
    <fb>54.81</fb>
    <v>78</v>
  </rv>
  <rv s="17">
    <fb>50.95</fb>
    <v>85</v>
  </rv>
  <rv s="17">
    <fb>18.760000000000002</fb>
    <v>78</v>
  </rv>
  <rv s="17">
    <fb>47.9</fb>
    <v>86</v>
  </rv>
  <rv s="17">
    <fb>81.45</fb>
    <v>84</v>
  </rv>
  <rv s="17">
    <fb>188.1</fb>
    <v>87</v>
  </rv>
  <rv s="17">
    <fb>15.66</fb>
    <v>83</v>
  </rv>
  <rv s="17">
    <fb>24.7</fb>
    <v>83</v>
  </rv>
  <rv s="17">
    <fb>67.7</fb>
    <v>83</v>
  </rv>
  <rv s="17">
    <fb>234.8</fb>
    <v>84</v>
  </rv>
  <rv s="17">
    <fb>130.34</fb>
    <v>78</v>
  </rv>
  <rv s="17">
    <fb>106.91</fb>
    <v>78</v>
  </rv>
  <rv s="17">
    <fb>210.47</fb>
    <v>78</v>
  </rv>
  <rv s="17">
    <fb>23500</fb>
    <v>82</v>
  </rv>
  <rv s="17">
    <fb>212000</fb>
    <v>82</v>
  </rv>
  <rv s="17">
    <fb>60.77</fb>
    <v>85</v>
  </rv>
  <rv s="17">
    <fb>15.5</fb>
    <v>86</v>
  </rv>
  <rv s="17">
    <fb>495</fb>
    <v>79</v>
  </rv>
  <rv s="17">
    <fb>220.75</fb>
    <v>88</v>
  </rv>
  <rv s="17">
    <fb>21832</fb>
    <v>82</v>
  </rv>
  <rv s="17">
    <fb>39.549999999999997</fb>
    <v>78</v>
  </rv>
  <rv s="17">
    <fb>26.44</fb>
    <v>78</v>
  </rv>
  <rv s="17">
    <fb>68.7</fb>
    <v>88</v>
  </rv>
  <rv s="17">
    <fb>598</fb>
    <v>89</v>
  </rv>
  <rv s="17">
    <fb>473.3</fb>
    <v>82</v>
  </rv>
  <rv s="17">
    <fb>23725</fb>
    <v>90</v>
  </rv>
  <rv s="17">
    <fb>166.3</fb>
    <v>84</v>
  </rv>
  <rv s="17">
    <fb>910</fb>
    <v>90</v>
  </rv>
  <rv s="17">
    <fb>189.35</fb>
    <v>78</v>
  </rv>
  <rv s="17">
    <fb>230.26</fb>
    <v>78</v>
  </rv>
  <rv s="17">
    <fb>109.24</fb>
    <v>78</v>
  </rv>
  <rv s="17">
    <fb>1896.5</fb>
    <v>82</v>
  </rv>
  <rv s="17">
    <fb>49.04</fb>
    <v>78</v>
  </rv>
  <rv s="17">
    <fb>11.44</fb>
    <v>83</v>
  </rv>
  <rv s="17">
    <fb>320.5</fb>
    <v>84</v>
  </rv>
  <rv s="17">
    <fb>124.58</fb>
    <v>78</v>
  </rv>
  <rv s="17">
    <fb>47.56</fb>
    <v>87</v>
  </rv>
  <rv s="17">
    <fb>29.59</fb>
    <v>86</v>
  </rv>
  <rv s="17">
    <fb>7.63</fb>
    <v>78</v>
  </rv>
  <rv s="17">
    <fb>2165</fb>
    <v>91</v>
  </rv>
  <rv s="17">
    <fb>83200</fb>
    <v>91</v>
  </rv>
  <rv s="17">
    <fb>420.11</fb>
    <v>78</v>
  </rv>
  <rv s="17">
    <fb>49.42</fb>
    <v>87</v>
  </rv>
  <rv s="17">
    <fb>23.62</fb>
    <v>78</v>
  </rv>
  <rv s="17">
    <fb>77.02</fb>
    <v>78</v>
  </rv>
  <rv s="17">
    <fb>1228</fb>
    <v>82</v>
  </rv>
  <rv s="17">
    <fb>16140</fb>
    <v>92</v>
  </rv>
  <rv s="17">
    <fb>4.9000000000000004</fb>
    <v>80</v>
  </rv>
  <rv s="17">
    <fb>477.99</fb>
    <v>78</v>
  </rv>
  <rv s="17">
    <fb>41.28</fb>
    <v>78</v>
  </rv>
  <rv s="17">
    <fb>164</fb>
    <v>84</v>
  </rv>
  <rv s="17">
    <fb>138.55000000000001</fb>
    <v>84</v>
  </rv>
  <rv s="17">
    <fb>75.540000000000006</fb>
    <v>78</v>
  </rv>
  <rv s="17">
    <fb>51043.15</fb>
    <v>84</v>
  </rv>
  <rv s="17">
    <fb>7.1719999999999997</fb>
    <v>87</v>
  </rv>
  <rv s="17">
    <fb>670</fb>
    <v>81</v>
  </rv>
  <rv s="17">
    <fb>95.49</fb>
    <v>78</v>
  </rv>
  <rv s="17">
    <fb>47.43</fb>
    <v>78</v>
  </rv>
  <rv s="17">
    <fb>26850</fb>
    <v>91</v>
  </rv>
  <rv s="17">
    <fb>5.1050000000000004</fb>
    <v>81</v>
  </rv>
  <rv s="17">
    <fb>162</fb>
    <v>84</v>
  </rv>
  <rv s="17">
    <fb>16.8</fb>
    <v>84</v>
  </rv>
  <rv s="17">
    <fb>38.4</fb>
    <v>81</v>
  </rv>
  <rv s="17">
    <fb>101.9</fb>
    <v>81</v>
  </rv>
  <rv s="17">
    <fb>175.1</fb>
    <v>82</v>
  </rv>
  <rv s="17">
    <fb>10.92</fb>
    <v>83</v>
  </rv>
  <rv s="17">
    <fb>1513</fb>
    <v>82</v>
  </rv>
  <rv s="17">
    <fb>236.95</fb>
    <v>84</v>
  </rv>
  <rv s="17">
    <fb>62.38</fb>
    <v>78</v>
  </rv>
  <rv s="17">
    <fb>0.218</fb>
    <v>81</v>
  </rv>
  <rv s="17">
    <fb>0.69499999999999995</fb>
    <v>81</v>
  </rv>
  <rv s="17">
    <fb>12.42</fb>
    <v>78</v>
  </rv>
  <rv s="17">
    <fb>270.25</fb>
    <v>84</v>
  </rv>
  <rv s="17">
    <fb>103.14</fb>
    <v>78</v>
  </rv>
  <rv s="17">
    <fb>7.96</fb>
    <v>80</v>
  </rv>
  <rv s="17">
    <fb>74.25</fb>
    <v>78</v>
  </rv>
  <rv s="17">
    <fb>697000</fb>
    <v>91</v>
  </rv>
  <rv s="17">
    <fb>54.36</fb>
    <v>94</v>
  </rv>
  <rv s="17">
    <fb>21.4</fb>
    <v>94</v>
  </rv>
  <rv s="17">
    <fb>194</fb>
    <v>84</v>
  </rv>
  <rv s="17">
    <fb>30.8</fb>
    <v>95</v>
  </rv>
  <rv s="17">
    <fb>22.6</fb>
    <v>78</v>
  </rv>
  <rv s="17">
    <fb>125.01</fb>
    <v>79</v>
  </rv>
  <rv s="17">
    <fb>6.84</fb>
    <v>80</v>
  </rv>
  <rv s="17">
    <fb>88.09</fb>
    <v>81</v>
  </rv>
  <rv s="17">
    <fb>86.45</fb>
    <v>78</v>
  </rv>
  <rv s="17">
    <fb>3.04</fb>
    <v>83</v>
  </rv>
  <rv s="17">
    <fb>789.8</fb>
    <v>82</v>
  </rv>
  <rv s="17">
    <fb>100.95</fb>
    <v>84</v>
  </rv>
  <rv s="17">
    <fb>59.9</fb>
    <v>84</v>
  </rv>
  <rv s="17">
    <fb>121.08</fb>
    <v>78</v>
  </rv>
  <rv s="17">
    <fb>50.37</fb>
    <v>78</v>
  </rv>
  <rv s="17">
    <fb>46.57</fb>
    <v>78</v>
  </rv>
  <rv s="17">
    <fb>48.53</fb>
    <v>85</v>
  </rv>
  <rv s="17">
    <fb>44.73</fb>
    <v>86</v>
  </rv>
  <rv s="17">
    <fb>77.3</fb>
    <v>84</v>
  </rv>
  <rv s="17">
    <fb>168.4</fb>
    <v>87</v>
  </rv>
  <rv s="17">
    <fb>7.12</fb>
    <v>83</v>
  </rv>
  <rv s="17">
    <fb>2.74</fb>
    <v>83</v>
  </rv>
  <rv s="17">
    <fb>59.35</fb>
    <v>83</v>
  </rv>
  <rv s="17">
    <fb>212.25</fb>
    <v>84</v>
  </rv>
  <rv s="17">
    <fb>115.05</fb>
    <v>78</v>
  </rv>
  <rv s="17">
    <fb>93.02</fb>
    <v>78</v>
  </rv>
  <rv s="17">
    <fb>190.17</fb>
    <v>78</v>
  </rv>
  <rv s="17">
    <fb>200000</fb>
    <v>82</v>
  </rv>
  <rv s="17">
    <fb>57.41</fb>
    <v>85</v>
  </rv>
  <rv s="17">
    <fb>14.26</fb>
    <v>86</v>
  </rv>
  <rv s="17">
    <fb>455</fb>
    <v>79</v>
  </rv>
  <rv s="17">
    <fb>146</fb>
    <v>88</v>
  </rv>
  <rv s="17">
    <fb>20243</fb>
    <v>82</v>
  </rv>
  <rv s="17">
    <fb>69.099999999999994</fb>
    <v>88</v>
  </rv>
  <rv s="17">
    <fb>27.05</fb>
    <v>88</v>
  </rv>
  <rv s="17">
    <fb>563.29</fb>
    <v>89</v>
  </rv>
  <rv s="17">
    <fb>478.15</fb>
    <v>82</v>
  </rv>
  <rv s="17">
    <fb>22925</fb>
    <v>90</v>
  </rv>
  <rv s="17">
    <fb>135.75</fb>
    <v>84</v>
  </rv>
  <rv s="17">
    <fb>3.64</fb>
    <v>83</v>
  </rv>
  <rv s="17">
    <fb>99.01</fb>
    <v>78</v>
  </rv>
  <rv s="17">
    <fb>1855</fb>
    <v>82</v>
  </rv>
  <rv s="17">
    <fb>332.2</fb>
    <v>84</v>
  </rv>
  <rv s="17">
    <fb>108.49</fb>
    <v>78</v>
  </rv>
  <rv s="17">
    <fb>33.340000000000003</fb>
    <v>87</v>
  </rv>
  <rv s="17">
    <fb>25.38</fb>
    <v>86</v>
  </rv>
  <rv s="17">
    <fb>6.8</fb>
    <v>78</v>
  </rv>
  <rv s="17">
    <fb>86600</fb>
    <v>91</v>
  </rv>
  <rv s="17">
    <fb>60.1</fb>
    <v>83</v>
  </rv>
  <rv s="17">
    <fb>386.29</fb>
    <v>78</v>
  </rv>
  <rv s="17">
    <fb>32.380000000000003</fb>
    <v>87</v>
  </rv>
  <rv s="17">
    <fb>22.08</fb>
    <v>78</v>
  </rv>
  <rv s="17">
    <fb>1051</fb>
    <v>82</v>
  </rv>
  <rv s="17">
    <fb>12294</fb>
    <v>92</v>
  </rv>
  <rv s="17">
    <fb>6.29</fb>
    <v>80</v>
  </rv>
  <rv s="17">
    <fb>470.32</fb>
    <v>78</v>
  </rv>
  <rv s="17">
    <fb>159.65</fb>
    <v>84</v>
  </rv>
  <rv s="17">
    <fb>126.85</fb>
    <v>84</v>
  </rv>
  <rv s="17">
    <fb>61.52</fb>
    <v>78</v>
  </rv>
  <rv s="17">
    <fb>50666.15</fb>
    <v>84</v>
  </rv>
  <rv s="17">
    <fb>6.2759999999999998</fb>
    <v>87</v>
  </rv>
  <rv s="17">
    <fb>664</fb>
    <v>81</v>
  </rv>
  <rv s="17">
    <fb>83.01</fb>
    <v>78</v>
  </rv>
  <rv s="17">
    <fb>45.73</fb>
    <v>78</v>
  </rv>
  <rv s="17">
    <fb>24300</fb>
    <v>91</v>
  </rv>
  <rv s="17">
    <fb>20900</fb>
    <v>91</v>
  </rv>
  <rv s="17">
    <fb>6.06</fb>
    <v>81</v>
  </rv>
  <rv s="17">
    <fb>136.69999999999999</fb>
    <v>84</v>
  </rv>
  <rv s="17">
    <fb>16.399999999999999</fb>
    <v>84</v>
  </rv>
  <rv s="17">
    <fb>37.200000000000003</fb>
    <v>81</v>
  </rv>
  <rv s="17">
    <fb>94.01</fb>
    <v>81</v>
  </rv>
  <rv s="17">
    <fb>156.30000000000001</fb>
    <v>82</v>
  </rv>
  <rv s="17">
    <fb>8.5</fb>
    <v>83</v>
  </rv>
  <rv s="17">
    <fb>1450</fb>
    <v>82</v>
  </rv>
  <rv s="17">
    <fb>28.15</fb>
    <v>78</v>
  </rv>
  <rv s="17">
    <fb>58.26</fb>
    <v>78</v>
  </rv>
  <rv s="17">
    <fb>0.19800000000000001</fb>
    <v>81</v>
  </rv>
  <rv s="17">
    <fb>0.61</fb>
    <v>81</v>
  </rv>
  <rv s="17">
    <fb>13.32</fb>
    <v>78</v>
  </rv>
  <rv s="17">
    <fb>270.05</fb>
    <v>84</v>
  </rv>
  <rv s="17">
    <fb>89.43</fb>
    <v>78</v>
  </rv>
  <rv s="17">
    <fb>26.79</fb>
    <v>80</v>
  </rv>
  <rv s="17">
    <fb>9.01</fb>
    <v>80</v>
  </rv>
  <rv s="17">
    <fb>638000</fb>
    <v>91</v>
  </rv>
  <rv s="17">
    <fb>57.46</fb>
    <v>94</v>
  </rv>
  <rv s="17">
    <fb>22.17</fb>
    <v>94</v>
  </rv>
  <rv s="17">
    <fb>175.15</fb>
    <v>84</v>
  </rv>
  <rv s="17">
    <fb>31.65</fb>
    <v>95</v>
  </rv>
  <rv s="17">
    <fb>26.16</fb>
    <v>78</v>
  </rv>
  <rv s="17">
    <fb>6.81</fb>
    <v>80</v>
  </rv>
  <rv s="17">
    <fb>109.32</fb>
    <v>81</v>
  </rv>
  <rv s="17">
    <fb>56.27</fb>
    <v>78</v>
  </rv>
  <rv s="17">
    <fb>46.27</fb>
    <v>78</v>
  </rv>
  <rv s="17">
    <fb>81.52</fb>
    <v>78</v>
  </rv>
  <rv s="17">
    <fb>87.92</fb>
    <v>78</v>
  </rv>
  <rv s="17">
    <fb>814.4</fb>
    <v>82</v>
  </rv>
  <rv s="17">
    <fb>106.85</fb>
    <v>84</v>
  </rv>
  <rv s="17">
    <fb>142.51</fb>
    <v>78</v>
  </rv>
  <rv s="17">
    <fb>59.94</fb>
    <v>78</v>
  </rv>
  <rv s="17">
    <fb>45.6</fb>
    <v>85</v>
  </rv>
  <rv s="17">
    <fb>20.2</fb>
    <v>78</v>
  </rv>
  <rv s="17">
    <fb>53.32</fb>
    <v>86</v>
  </rv>
  <rv s="17">
    <fb>76.75</fb>
    <v>84</v>
  </rv>
  <rv s="17">
    <fb>154.5</fb>
    <v>87</v>
  </rv>
  <rv s="17">
    <fb>20.65</fb>
    <v>83</v>
  </rv>
  <rv s="17">
    <fb>52.7</fb>
    <v>83</v>
  </rv>
  <rv s="17">
    <fb>245.95</fb>
    <v>84</v>
  </rv>
  <rv s="17">
    <fb>112.11</fb>
    <v>78</v>
  </rv>
  <rv s="17">
    <fb>93.18</fb>
    <v>78</v>
  </rv>
  <rv s="17">
    <fb>202.74</fb>
    <v>78</v>
  </rv>
  <rv s="17">
    <fb>20400</fb>
    <v>82</v>
  </rv>
  <rv s="17">
    <fb>205750</fb>
    <v>82</v>
  </rv>
  <rv s="17">
    <fb>50.49</fb>
    <v>85</v>
  </rv>
  <rv s="17">
    <fb>14.18</fb>
    <v>86</v>
  </rv>
  <rv s="17">
    <fb>554.01</fb>
    <v>79</v>
  </rv>
  <rv s="17">
    <fb>137.5</fb>
    <v>88</v>
  </rv>
  <rv s="17">
    <fb>20452</fb>
    <v>82</v>
  </rv>
  <rv s="17">
    <fb>37.71</fb>
    <v>78</v>
  </rv>
  <rv s="17">
    <fb>30.26</fb>
    <v>78</v>
  </rv>
  <rv s="17">
    <fb>69.5</fb>
    <v>88</v>
  </rv>
  <rv s="17">
    <fb>25.65</fb>
    <v>88</v>
  </rv>
  <rv s="17">
    <fb>632.77</fb>
    <v>89</v>
  </rv>
  <rv s="17">
    <fb>499.5</fb>
    <v>82</v>
  </rv>
  <rv s="17">
    <fb>3.36</fb>
    <v>83</v>
  </rv>
  <rv s="17">
    <fb>24100</fb>
    <v>90</v>
  </rv>
  <rv s="17">
    <fb>141.25</fb>
    <v>84</v>
  </rv>
  <rv s="17">
    <fb>1005</fb>
    <v>90</v>
  </rv>
  <rv s="17">
    <fb>204.02</fb>
    <v>78</v>
  </rv>
  <rv s="17">
    <fb>257.07</fb>
    <v>78</v>
  </rv>
  <rv s="17">
    <fb>104.7</fb>
    <v>78</v>
  </rv>
  <rv s="17">
    <fb>2124</fb>
    <v>82</v>
  </rv>
  <rv s="17">
    <fb>54.48</fb>
    <v>78</v>
  </rv>
  <rv s="17">
    <fb>9.35</fb>
    <v>83</v>
  </rv>
  <rv s="17">
    <fb>348.7</fb>
    <v>84</v>
  </rv>
  <rv s="17">
    <fb>115.22</fb>
    <v>78</v>
  </rv>
  <rv s="17">
    <fb>41.54</fb>
    <v>87</v>
  </rv>
  <rv s="17">
    <fb>24.96</fb>
    <v>86</v>
  </rv>
  <rv s="17">
    <fb>5.87</fb>
    <v>78</v>
  </rv>
  <rv s="17">
    <fb>2290</fb>
    <v>91</v>
  </rv>
  <rv s="17">
    <fb>95700</fb>
    <v>91</v>
  </rv>
  <rv s="17">
    <fb>40.6</fb>
    <v>83</v>
  </rv>
  <rv s="17">
    <fb>486.68</fb>
    <v>78</v>
  </rv>
  <rv s="17">
    <fb>33.5</fb>
    <v>87</v>
  </rv>
  <rv s="17">
    <fb>23.74</fb>
    <v>78</v>
  </rv>
  <rv s="17">
    <fb>68.09</fb>
    <v>78</v>
  </rv>
  <rv s="17">
    <fb>1100</fb>
    <v>82</v>
  </rv>
  <rv s="17">
    <fb>13702</fb>
    <v>92</v>
  </rv>
  <rv s="17">
    <fb>5.65</fb>
    <v>80</v>
  </rv>
  <rv s="17">
    <fb>42.6</fb>
    <v>84</v>
  </rv>
  <rv s="17">
    <fb>549.01</fb>
    <v>78</v>
  </rv>
  <rv s="17">
    <fb>44.4</fb>
    <v>78</v>
  </rv>
  <rv s="17">
    <fb>173.1</fb>
    <v>84</v>
  </rv>
  <rv s="17">
    <fb>134</fb>
    <v>84</v>
  </rv>
  <rv s="17">
    <fb>49768.65</fb>
    <v>84</v>
  </rv>
  <rv s="17">
    <fb>5.45</fb>
    <v>87</v>
  </rv>
  <rv s="17">
    <fb>667</fb>
    <v>81</v>
  </rv>
  <rv s="17">
    <fb>91.85</fb>
    <v>78</v>
  </rv>
  <rv s="17">
    <fb>46.47</fb>
    <v>78</v>
  </rv>
  <rv s="17">
    <fb>26100</fb>
    <v>91</v>
  </rv>
  <rv s="17">
    <fb>249000</fb>
    <v>91</v>
  </rv>
  <rv s="17">
    <fb>6.62</fb>
    <v>81</v>
  </rv>
  <rv s="17">
    <fb>141.44999999999999</fb>
    <v>84</v>
  </rv>
  <rv s="17">
    <fb>16.100000000000001</fb>
    <v>84</v>
  </rv>
  <rv s="17">
    <fb>112.72</fb>
    <v>81</v>
  </rv>
  <rv s="17">
    <fb>16.829999999999998</fb>
    <v>78</v>
  </rv>
  <rv s="17">
    <fb>163.4</fb>
    <v>82</v>
  </rv>
  <rv s="17">
    <fb>7.66</fb>
    <v>83</v>
  </rv>
  <rv s="17">
    <fb>10.210000000000001</fb>
    <v>78</v>
  </rv>
  <rv s="17">
    <fb>226</fb>
    <v>84</v>
  </rv>
  <rv s="17">
    <fb>68.44</fb>
    <v>78</v>
  </rv>
  <rv s="17">
    <fb>0.498</fb>
    <v>81</v>
  </rv>
  <rv s="17">
    <fb>12.94</fb>
    <v>78</v>
  </rv>
  <rv s="17">
    <fb>10.62</fb>
    <v>78</v>
  </rv>
  <rv s="17">
    <fb>280.8</fb>
    <v>84</v>
  </rv>
  <rv s="17">
    <fb>91.33</fb>
    <v>78</v>
  </rv>
  <rv s="17">
    <fb>27.94</fb>
    <v>80</v>
  </rv>
  <rv s="17">
    <fb>9.0299999999999994</fb>
    <v>80</v>
  </rv>
  <rv s="17">
    <fb>65.11</fb>
    <v>78</v>
  </rv>
  <rv s="17">
    <fb>630000</fb>
    <v>91</v>
  </rv>
  <rv s="17">
    <fb>34.4</fb>
    <v>95</v>
  </rv>
  <rv s="17">
    <fb>52</fb>
    <v>78</v>
  </rv>
  <rv s="17">
    <fb>122</fb>
    <v>79</v>
  </rv>
  <rv s="17">
    <fb>110.18</fb>
    <v>81</v>
  </rv>
  <rv s="17">
    <fb>66.2</fb>
    <v>78</v>
  </rv>
  <rv s="17">
    <fb>46.58</fb>
    <v>78</v>
  </rv>
  <rv s="17">
    <fb>89.32</fb>
    <v>78</v>
  </rv>
  <rv s="17">
    <fb>96.8</fb>
    <v>78</v>
  </rv>
  <rv s="17">
    <fb>3.66</fb>
    <v>83</v>
  </rv>
  <rv s="17">
    <fb>822.6</fb>
    <v>82</v>
  </rv>
  <rv s="17">
    <fb>105.1</fb>
    <v>84</v>
  </rv>
  <rv s="17">
    <fb>83.7</fb>
    <v>84</v>
  </rv>
  <rv s="17">
    <fb>178.88</fb>
    <v>78</v>
  </rv>
  <rv s="17">
    <fb>60.89</fb>
    <v>78</v>
  </rv>
  <rv s="17">
    <fb>46.24</fb>
    <v>85</v>
  </rv>
  <rv s="17">
    <fb>19.89</fb>
    <v>78</v>
  </rv>
  <rv s="17">
    <fb>49.08</fb>
    <v>86</v>
  </rv>
  <rv s="17">
    <fb>74.400000000000006</fb>
    <v>84</v>
  </rv>
  <rv s="17">
    <fb>153.9</fb>
    <v>87</v>
  </rv>
  <rv s="17">
    <fb>7.16</fb>
    <v>83</v>
  </rv>
  <rv s="17">
    <fb>24</fb>
    <v>83</v>
  </rv>
  <rv s="17">
    <fb>3.89</fb>
    <v>83</v>
  </rv>
  <rv s="17">
    <fb>56.6</fb>
    <v>83</v>
  </rv>
  <rv s="17">
    <fb>227.25</fb>
    <v>84</v>
  </rv>
  <rv s="17">
    <fb>1.29</fb>
    <v>83</v>
  </rv>
  <rv s="17">
    <fb>116.01</fb>
    <v>78</v>
  </rv>
  <rv s="17">
    <fb>174.63</fb>
    <v>78</v>
  </rv>
  <rv s="17">
    <fb>19550</fb>
    <v>82</v>
  </rv>
  <rv s="17">
    <fb>198000</fb>
    <v>82</v>
  </rv>
  <rv s="17">
    <fb>52.37</fb>
    <v>85</v>
  </rv>
  <rv s="17">
    <fb>12.34</fb>
    <v>86</v>
  </rv>
  <rv s="17">
    <fb>453.55</fb>
    <v>79</v>
  </rv>
  <rv s="17">
    <fb>163</fb>
    <v>88</v>
  </rv>
  <rv s="17">
    <fb>22588</fb>
    <v>82</v>
  </rv>
  <rv s="17">
    <fb>33.61</fb>
    <v>78</v>
  </rv>
  <rv s="17">
    <fb>76.099999999999994</fb>
    <v>88</v>
  </rv>
  <rv s="17">
    <fb>26.7</fb>
    <v>88</v>
  </rv>
  <rv s="17">
    <fb>765.54</fb>
    <v>89</v>
  </rv>
  <rv s="17">
    <fb>563.5</fb>
    <v>82</v>
  </rv>
  <rv s="17">
    <fb>19950</fb>
    <v>90</v>
  </rv>
  <rv s="17">
    <fb>219.55</fb>
    <v>78</v>
  </rv>
  <rv s="17">
    <fb>231.96</fb>
    <v>78</v>
  </rv>
  <rv s="17">
    <fb>110.53</fb>
    <v>78</v>
  </rv>
  <rv s="17">
    <fb>2125</fb>
    <v>82</v>
  </rv>
  <rv s="17">
    <fb>57.05</fb>
    <v>78</v>
  </rv>
  <rv s="17">
    <fb>11.06</fb>
    <v>83</v>
  </rv>
  <rv s="17">
    <fb>340</fb>
    <v>84</v>
  </rv>
  <rv s="17">
    <fb>126.54</fb>
    <v>78</v>
  </rv>
  <rv s="17">
    <fb>60.06</fb>
    <v>87</v>
  </rv>
  <rv s="17">
    <fb>22.05</fb>
    <v>86</v>
  </rv>
  <rv s="17">
    <fb>8.08</fb>
    <v>78</v>
  </rv>
  <rv s="17">
    <fb>99900</fb>
    <v>91</v>
  </rv>
  <rv s="17">
    <fb>61.25</fb>
    <v>83</v>
  </rv>
  <rv s="17">
    <fb>485.19</fb>
    <v>78</v>
  </rv>
  <rv s="17">
    <fb>42.48</fb>
    <v>87</v>
  </rv>
  <rv s="17">
    <fb>72.010000000000005</fb>
    <v>78</v>
  </rv>
  <rv s="17">
    <fb>1142</fb>
    <v>82</v>
  </rv>
  <rv s="17">
    <fb>14284</fb>
    <v>92</v>
  </rv>
  <rv s="17">
    <fb>5.95</fb>
    <v>80</v>
  </rv>
  <rv s="17">
    <fb>533.29</fb>
    <v>78</v>
  </rv>
  <rv s="17">
    <fb>42.45</fb>
    <v>78</v>
  </rv>
  <rv s="17">
    <fb>172.2</fb>
    <v>84</v>
  </rv>
  <rv s="17">
    <fb>141.15</fb>
    <v>84</v>
  </rv>
  <rv s="17">
    <fb>59.63</fb>
    <v>78</v>
  </rv>
  <rv s="17">
    <fb>47416.65</fb>
    <v>84</v>
  </rv>
  <rv s="17">
    <fb>6.47</fb>
    <v>87</v>
  </rv>
  <rv s="17">
    <fb>685</fb>
    <v>81</v>
  </rv>
  <rv s="17">
    <fb>99.67</fb>
    <v>78</v>
  </rv>
  <rv s="17">
    <fb>30400</fb>
    <v>91</v>
  </rv>
  <rv s="17">
    <fb>299500</fb>
    <v>91</v>
  </rv>
  <rv s="17">
    <fb>6.46</fb>
    <v>81</v>
  </rv>
  <rv s="17">
    <fb>157.69999999999999</fb>
    <v>84</v>
  </rv>
  <rv s="17">
    <fb>16.05</fb>
    <v>84</v>
  </rv>
  <rv s="17">
    <fb>117.42</fb>
    <v>81</v>
  </rv>
  <rv s="17">
    <fb>171.2</fb>
    <v>82</v>
  </rv>
  <rv s="17">
    <fb>9.18</fb>
    <v>83</v>
  </rv>
  <rv s="17">
    <fb>1335</fb>
    <v>82</v>
  </rv>
  <rv s="17">
    <fb>32.869999999999997</fb>
    <v>78</v>
  </rv>
  <rv s="17">
    <fb>10.85</fb>
    <v>78</v>
  </rv>
  <rv s="17">
    <fb>224.8</fb>
    <v>84</v>
  </rv>
  <rv s="17">
    <fb>71.38</fb>
    <v>78</v>
  </rv>
  <rv s="17">
    <fb>0.20399999999999999</fb>
    <v>81</v>
  </rv>
  <rv s="17">
    <fb>16.5</fb>
    <v>78</v>
  </rv>
  <rv s="17">
    <fb>304.35000000000002</fb>
    <v>84</v>
  </rv>
  <rv s="17">
    <fb>99.14</fb>
    <v>78</v>
  </rv>
  <rv s="17">
    <fb>28.31</fb>
    <v>80</v>
  </rv>
  <rv s="17">
    <fb>10.039999999999999</fb>
    <v>80</v>
  </rv>
  <rv s="17">
    <fb>70.22</fb>
    <v>78</v>
  </rv>
  <rv s="17">
    <fb>765000</fb>
    <v>91</v>
  </rv>
  <rv s="17">
    <fb>25.86</fb>
    <v>94</v>
  </rv>
  <rv s="17">
    <fb>158</fb>
    <v>84</v>
  </rv>
  <rv s="17">
    <fb>34.049999999999997</fb>
    <v>95</v>
  </rv>
  <rv s="17">
    <fb>55.93</fb>
    <v>78</v>
  </rv>
  <rv s="17">
    <fb>114</fb>
    <v>79</v>
  </rv>
  <rv s="17">
    <fb>8.07</fb>
    <v>80</v>
  </rv>
  <rv s="17">
    <fb>111.24</fb>
    <v>81</v>
  </rv>
  <rv s="17">
    <fb>45.71</fb>
    <v>78</v>
  </rv>
  <rv s="17">
    <fb>88.92</fb>
    <v>78</v>
  </rv>
  <rv s="17">
    <fb>856</fb>
    <v>82</v>
  </rv>
  <rv s="17">
    <fb>99.9</fb>
    <v>84</v>
  </rv>
  <rv s="17">
    <fb>79.2</fb>
    <v>84</v>
  </rv>
  <rv s="17">
    <fb>190.49</fb>
    <v>78</v>
  </rv>
  <rv s="17">
    <fb>58.08</fb>
    <v>78</v>
  </rv>
  <rv s="17">
    <fb>55.53</fb>
    <v>78</v>
  </rv>
  <rv s="17">
    <fb>46.33</fb>
    <v>85</v>
  </rv>
  <rv s="17">
    <fb>19.41</fb>
    <v>78</v>
  </rv>
  <rv s="17">
    <fb>43.23</fb>
    <v>86</v>
  </rv>
  <rv s="17">
    <fb>76.400000000000006</fb>
    <v>84</v>
  </rv>
  <rv s="17">
    <fb>149.5</fb>
    <v>87</v>
  </rv>
  <rv s="17">
    <fb>15.96</fb>
    <v>83</v>
  </rv>
  <rv s="17">
    <fb>56.95</fb>
    <v>83</v>
  </rv>
  <rv s="17">
    <fb>225.05</fb>
    <v>84</v>
  </rv>
  <rv s="17">
    <fb>117.53</fb>
    <v>78</v>
  </rv>
  <rv s="17">
    <fb>102.99</fb>
    <v>78</v>
  </rv>
  <rv s="17">
    <fb>164.04</fb>
    <v>78</v>
  </rv>
  <rv s="17">
    <fb>18000</fb>
    <v>82</v>
  </rv>
  <rv s="17">
    <fb>190000</fb>
    <v>82</v>
  </rv>
  <rv s="17">
    <fb>51.75</fb>
    <v>85</v>
  </rv>
  <rv s="17">
    <fb>11.93</fb>
    <v>86</v>
  </rv>
  <rv s="17">
    <fb>490</fb>
    <v>79</v>
  </rv>
  <rv s="17">
    <fb>21731</fb>
    <v>82</v>
  </rv>
  <rv s="17">
    <fb>70.5</fb>
    <v>88</v>
  </rv>
  <rv s="17">
    <fb>26.75</fb>
    <v>88</v>
  </rv>
  <rv s="17">
    <fb>732.54</fb>
    <v>89</v>
  </rv>
  <rv s="17">
    <fb>552.4</fb>
    <v>82</v>
  </rv>
  <rv s="17">
    <fb>18000</fb>
    <v>90</v>
  </rv>
  <rv s="17">
    <fb>840</fb>
    <v>90</v>
  </rv>
  <rv s="17">
    <fb>214.3</fb>
    <v>78</v>
  </rv>
  <rv s="17">
    <fb>230.68</fb>
    <v>78</v>
  </rv>
  <rv s="17">
    <fb>107.85</fb>
    <v>78</v>
  </rv>
  <rv s="17">
    <fb>2071</fb>
    <v>82</v>
  </rv>
  <rv s="17">
    <fb>10.06</fb>
    <v>83</v>
  </rv>
  <rv s="17">
    <fb>331.55</fb>
    <v>84</v>
  </rv>
  <rv s="17">
    <fb>120.07</fb>
    <v>78</v>
  </rv>
  <rv s="17">
    <fb>58.16</fb>
    <v>87</v>
  </rv>
  <rv s="17">
    <fb>21.99</fb>
    <v>86</v>
  </rv>
  <rv s="17">
    <fb>91500</fb>
    <v>91</v>
  </rv>
  <rv s="17">
    <fb>486.49</fb>
    <v>78</v>
  </rv>
  <rv s="17">
    <fb>49.92</fb>
    <v>87</v>
  </rv>
  <rv s="17">
    <fb>70.400000000000006</fb>
    <v>78</v>
  </rv>
  <rv s="17">
    <fb>1120</fb>
    <v>82</v>
  </rv>
  <rv s="17">
    <fb>15300</fb>
    <v>92</v>
  </rv>
  <rv s="17">
    <fb>6.36</fb>
    <v>80</v>
  </rv>
  <rv s="17">
    <fb>39.75</fb>
    <v>84</v>
  </rv>
  <rv s="17">
    <fb>545.61</fb>
    <v>78</v>
  </rv>
  <rv s="17">
    <fb>166.45</fb>
    <v>84</v>
  </rv>
  <rv s="17">
    <fb>146.80000000000001</fb>
    <v>84</v>
  </rv>
  <rv s="17">
    <fb>58.71</fb>
    <v>78</v>
  </rv>
  <rv s="17">
    <fb>42836.7</fb>
    <v>84</v>
  </rv>
  <rv s="17">
    <fb>6.8840000000000003</fb>
    <v>87</v>
  </rv>
  <rv s="17">
    <fb>686</fb>
    <v>81</v>
  </rv>
  <rv s="17">
    <fb>101.21</fb>
    <v>78</v>
  </rv>
  <rv s="17">
    <fb>48.79</fb>
    <v>78</v>
  </rv>
  <rv s="17">
    <fb>276500</fb>
    <v>91</v>
  </rv>
  <rv s="17">
    <fb>22600</fb>
    <v>91</v>
  </rv>
  <rv s="17">
    <fb>7.23</fb>
    <v>81</v>
  </rv>
  <rv s="17">
    <fb>137.69999999999999</fb>
    <v>84</v>
  </rv>
  <rv s="17">
    <fb>14.35</fb>
    <v>84</v>
  </rv>
  <rv s="17">
    <fb>40.799999999999997</fb>
    <v>81</v>
  </rv>
  <rv s="17">
    <fb>15.71</fb>
    <v>78</v>
  </rv>
  <rv s="17">
    <fb>155.4</fb>
    <v>82</v>
  </rv>
  <rv s="17">
    <fb>985</fb>
    <v>82</v>
  </rv>
  <rv s="17">
    <fb>207.7</fb>
    <v>84</v>
  </rv>
  <rv s="17">
    <fb>0.21</fb>
    <v>81</v>
  </rv>
  <rv s="17">
    <fb>16.97</fb>
    <v>78</v>
  </rv>
  <rv s="17">
    <fb>308.39999999999998</fb>
    <v>84</v>
  </rv>
  <rv s="17">
    <fb>27.66</fb>
    <v>80</v>
  </rv>
  <rv s="17">
    <fb>9.42</fb>
    <v>80</v>
  </rv>
  <rv s="17">
    <fb>70.11</fb>
    <v>78</v>
  </rv>
  <rv s="17">
    <fb>605000</fb>
    <v>91</v>
  </rv>
  <rv s="17">
    <fb>26.64</fb>
    <v>94</v>
  </rv>
  <rv s="17">
    <fb>36.200000000000003</fb>
    <v>95</v>
  </rv>
  <rv s="17">
    <fb>55.92</fb>
    <v>78</v>
  </rv>
  <rv s="17">
    <fb>27.41</fb>
    <v>78</v>
  </rv>
  <rv s="17">
    <fb>114.02</fb>
    <v>79</v>
  </rv>
  <rv s="17">
    <fb>7.65</fb>
    <v>80</v>
  </rv>
  <rv s="17">
    <fb>115.22</fb>
    <v>81</v>
  </rv>
  <rv s="17">
    <fb>45.04</fb>
    <v>78</v>
  </rv>
  <rv s="17">
    <fb>93.96</fb>
    <v>78</v>
  </rv>
  <rv s="17">
    <fb>856.8</fb>
    <v>82</v>
  </rv>
  <rv s="17">
    <fb>94.95</fb>
    <v>84</v>
  </rv>
  <rv s="17">
    <fb>213</fb>
    <v>78</v>
  </rv>
  <rv s="17">
    <fb>60.86</fb>
    <v>78</v>
  </rv>
  <rv s="17">
    <fb>61.44</fb>
    <v>78</v>
  </rv>
  <rv s="17">
    <fb>44.71</fb>
    <v>85</v>
  </rv>
  <rv s="17">
    <fb>19.98</fb>
    <v>78</v>
  </rv>
  <rv s="17">
    <fb>42.47</fb>
    <v>86</v>
  </rv>
  <rv s="17">
    <fb>72.45</fb>
    <v>84</v>
  </rv>
  <rv s="17">
    <fb>177.8</fb>
    <v>87</v>
  </rv>
  <rv s="17">
    <fb>6.27</fb>
    <v>83</v>
  </rv>
  <rv s="17">
    <fb>58.2</fb>
    <v>83</v>
  </rv>
  <rv s="17">
    <fb>224.85</fb>
    <v>84</v>
  </rv>
  <rv s="17">
    <fb>116.37</fb>
    <v>78</v>
  </rv>
  <rv s="17">
    <fb>169.18</fb>
    <v>78</v>
  </rv>
  <rv s="17">
    <fb>176240</fb>
    <v>82</v>
  </rv>
  <rv s="17">
    <fb>52.98</fb>
    <v>85</v>
  </rv>
  <rv s="17">
    <fb>12</fb>
    <v>86</v>
  </rv>
  <rv s="17">
    <fb>507.01</fb>
    <v>79</v>
  </rv>
  <rv s="17">
    <fb>152</fb>
    <v>88</v>
  </rv>
  <rv s="17">
    <fb>21776</fb>
    <v>82</v>
  </rv>
  <rv s="17">
    <fb>36.75</fb>
    <v>78</v>
  </rv>
  <rv s="17">
    <fb>72.2</fb>
    <v>88</v>
  </rv>
  <rv s="17">
    <fb>841.15</fb>
    <v>89</v>
  </rv>
  <rv s="17">
    <fb>541.20000000000005</fb>
    <v>82</v>
  </rv>
  <rv s="17">
    <fb>4.88</fb>
    <v>83</v>
  </rv>
  <rv s="17">
    <fb>23000</fb>
    <v>90</v>
  </rv>
  <rv s="17">
    <fb>141.4</fb>
    <v>84</v>
  </rv>
  <rv s="17">
    <fb>208.48</fb>
    <v>78</v>
  </rv>
  <rv s="17">
    <fb>220.54</fb>
    <v>78</v>
  </rv>
  <rv s="17">
    <fb>105.81</fb>
    <v>78</v>
  </rv>
  <rv s="17">
    <fb>2031</fb>
    <v>82</v>
  </rv>
  <rv s="17">
    <fb>54.76</fb>
    <v>78</v>
  </rv>
  <rv s="17">
    <fb>11.12</fb>
    <v>83</v>
  </rv>
  <rv s="17">
    <fb>352.35</fb>
    <v>84</v>
  </rv>
  <rv s="17">
    <fb>123.55</fb>
    <v>78</v>
  </rv>
  <rv s="17">
    <fb>67.239999999999995</fb>
    <v>87</v>
  </rv>
  <rv s="17">
    <fb>20.079999999999998</fb>
    <v>86</v>
  </rv>
  <rv s="17">
    <fb>92500</fb>
    <v>91</v>
  </rv>
  <rv s="17">
    <fb>77.2</fb>
    <v>83</v>
  </rv>
  <rv s="17">
    <fb>463.26</fb>
    <v>78</v>
  </rv>
  <rv s="17">
    <fb>55</fb>
    <v>87</v>
  </rv>
  <rv s="17">
    <fb>27.56</fb>
    <v>78</v>
  </rv>
  <rv s="17">
    <fb>73.11</fb>
    <v>78</v>
  </rv>
  <rv s="17">
    <fb>1102</fb>
    <v>82</v>
  </rv>
  <rv s="17">
    <fb>15134</fb>
    <v>92</v>
  </rv>
  <rv s="17">
    <fb>5.86</fb>
    <v>80</v>
  </rv>
  <rv s="17">
    <fb>43.9</fb>
    <v>84</v>
  </rv>
  <rv s="17">
    <fb>448.04</fb>
    <v>78</v>
  </rv>
  <rv s="17">
    <fb>171.15</fb>
    <v>84</v>
  </rv>
  <rv s="17">
    <fb>144.75</fb>
    <v>84</v>
  </rv>
  <rv s="17">
    <fb>64.150000000000006</fb>
    <v>78</v>
  </rv>
  <rv s="17">
    <fb>40036.5</fb>
    <v>84</v>
  </rv>
  <rv s="17">
    <fb>7.4880000000000004</fb>
    <v>87</v>
  </rv>
  <rv s="17">
    <fb>104.24</fb>
    <v>78</v>
  </rv>
  <rv s="17">
    <fb>36050</fb>
    <v>91</v>
  </rv>
  <rv s="17">
    <fb>300500</fb>
    <v>91</v>
  </rv>
  <rv s="17">
    <fb>23450</fb>
    <v>91</v>
  </rv>
  <rv s="17">
    <fb>125.1</fb>
    <v>84</v>
  </rv>
  <rv s="17">
    <fb>12.75</fb>
    <v>84</v>
  </rv>
  <rv s="17">
    <fb>39.799999999999997</fb>
    <v>81</v>
  </rv>
  <rv s="17">
    <fb>131.80000000000001</fb>
    <v>81</v>
  </rv>
  <rv s="17">
    <fb>18.32</fb>
    <v>78</v>
  </rv>
  <rv s="17">
    <fb>10.56</fb>
    <v>83</v>
  </rv>
  <rv s="17">
    <fb>1009</fb>
    <v>82</v>
  </rv>
  <rv s="17">
    <fb>10.199999999999999</fb>
    <v>78</v>
  </rv>
  <rv s="17">
    <fb>212.9</fb>
    <v>84</v>
  </rv>
  <rv s="17">
    <fb>72.849999999999994</fb>
    <v>78</v>
  </rv>
  <rv s="17">
    <fb>18.68</fb>
    <v>78</v>
  </rv>
  <rv s="17">
    <fb>12.95</fb>
    <v>78</v>
  </rv>
  <rv s="17">
    <fb>332.4</fb>
    <v>84</v>
  </rv>
  <rv s="17">
    <fb>93.99</fb>
    <v>78</v>
  </rv>
  <rv s="17">
    <fb>28.71</fb>
    <v>80</v>
  </rv>
  <rv s="17">
    <fb>8.4</fb>
    <v>80</v>
  </rv>
  <rv s="17">
    <fb>625000</fb>
    <v>91</v>
  </rv>
  <rv s="17">
    <fb>145</fb>
    <v>84</v>
  </rv>
  <rv s="19">
    <v>96</v>
    <v>ARS/USD</v>
    <v>97</v>
    <v>98</v>
    <v>Finance</v>
    <v>99</v>
    <v>en</v>
    <v>aux61h</v>
    <v>268435456</v>
    <v>1</v>
    <v>Powered by Refinitiv</v>
    <v>8.6199999999999992E-3</v>
    <v>4.3680000000000004E-3</v>
    <v>-9.0000000000000002E-6</v>
    <v>-2.0569999999999998E-3</v>
    <v>USD</v>
    <v>ARS</v>
    <v>4.3759999999999997E-3</v>
    <v>Currency Pair</v>
    <v>45057.602013888885</v>
    <v>4.3680000000000004E-3</v>
    <v>Argentine Peso/US Dollar FX Cross Rate</v>
    <v>4.3670000000000002E-3</v>
    <v>4.3759999999999997E-3</v>
    <v>4.3670000000000002E-3</v>
    <v>ARSUSD</v>
    <v>ARS/USD</v>
  </rv>
  <rv s="2">
    <v>13222</v>
  </rv>
  <rv s="19">
    <v>96</v>
    <v>AUD/USD</v>
    <v>97</v>
    <v>98</v>
    <v>Finance</v>
    <v>99</v>
    <v>en</v>
    <v>auxr9c</v>
    <v>268435456</v>
    <v>1</v>
    <v>Powered by Refinitiv</v>
    <v>0.72819999999999996</v>
    <v>0.6169</v>
    <v>-8.0999999999999996E-3</v>
    <v>-1.1950000000000001E-2</v>
    <v>USD</v>
    <v>AUD</v>
    <v>0.67949999999999999</v>
    <v>Currency Pair</v>
    <v>45057.603865740741</v>
    <v>0.66900000000000004</v>
    <v>Australian Dollar/US Dollar FX Spot Rate</v>
    <v>0.67769999999999997</v>
    <v>0.67779999999999996</v>
    <v>0.66969999999999996</v>
    <v>AUDUSD</v>
    <v>AUD/USD</v>
  </rv>
  <rv s="2">
    <v>13224</v>
  </rv>
  <rv s="19">
    <v>96</v>
    <v>BRL/USD</v>
    <v>97</v>
    <v>98</v>
    <v>Finance</v>
    <v>99</v>
    <v>en</v>
    <v>av2elh</v>
    <v>268435456</v>
    <v>1</v>
    <v>Powered by Refinitiv</v>
    <v>0.2132</v>
    <v>0.18079999999999999</v>
    <v>-1.3600000000000001E-3</v>
    <v>-6.7250000000000001E-3</v>
    <v>USD</v>
    <v>BRL</v>
    <v>0.20230000000000001</v>
    <v>Currency Pair</v>
    <v>45057.603819444441</v>
    <v>0.2006</v>
    <v>Brazilian Real/US Dollar FX Cross Rate</v>
    <v>0.20219999999999999</v>
    <v>0.20219999999999999</v>
    <v>0.2009</v>
    <v>BRLUSD</v>
    <v>BRL/USD</v>
  </rv>
  <rv s="2">
    <v>13226</v>
  </rv>
  <rv s="19">
    <v>96</v>
    <v>CAD/USD</v>
    <v>97</v>
    <v>98</v>
    <v>Finance</v>
    <v>99</v>
    <v>en</v>
    <v>av3wnm</v>
    <v>268435456</v>
    <v>1</v>
    <v>Powered by Refinitiv</v>
    <v>0.79879999999999995</v>
    <v>0.71530000000000005</v>
    <v>-6.1999999999999998E-3</v>
    <v>-8.2920000000000008E-3</v>
    <v>USD</v>
    <v>CAD</v>
    <v>0.74829999999999997</v>
    <v>Currency Pair</v>
    <v>45057.603854166664</v>
    <v>0.74109999999999998</v>
    <v>Canadian Dollar/US Dollar FX Cross Rate</v>
    <v>0.74780000000000002</v>
    <v>0.74770000000000003</v>
    <v>0.74150000000000005</v>
    <v>CADUSD</v>
    <v>CAD/USD</v>
  </rv>
  <rv s="2">
    <v>13228</v>
  </rv>
  <rv s="19">
    <v>96</v>
    <v>CLP/USD</v>
    <v>97</v>
    <v>98</v>
    <v>Finance</v>
    <v>99</v>
    <v>en</v>
    <v>av4thw</v>
    <v>268435456</v>
    <v>1</v>
    <v>Powered by Refinitiv</v>
    <v>1.2899999999999999E-3</v>
    <v>9.3999999999999997E-4</v>
    <v>-1.5999999999999999E-5</v>
    <v>-1.2638E-2</v>
    <v>USD</v>
    <v>CLP</v>
    <v>1.268E-3</v>
    <v>Currency Pair</v>
    <v>45057.603854166664</v>
    <v>1.248E-3</v>
    <v>Chilean Peso/US Dollar FX Cross Rate</v>
    <v>1.266E-3</v>
    <v>1.266E-3</v>
    <v>1.25E-3</v>
    <v>CLPUSD</v>
    <v>CLP/USD</v>
  </rv>
  <rv s="2">
    <v>13230</v>
  </rv>
  <rv s="19">
    <v>96</v>
    <v>CNY/USD</v>
    <v>97</v>
    <v>98</v>
    <v>Finance</v>
    <v>99</v>
    <v>en</v>
    <v>av554c</v>
    <v>268435456</v>
    <v>1</v>
    <v>Powered by Refinitiv</v>
    <v>0.15060000000000001</v>
    <v>0.13639999999999999</v>
    <v>-3.01E-4</v>
    <v>-2.0869999999999999E-3</v>
    <v>USD</v>
    <v>CNY</v>
    <v>0.14430000000000001</v>
    <v>Currency Pair</v>
    <v>45057.603495370371</v>
    <v>0.1439</v>
    <v>Chinese Renminbi/US Dollar FX Cross Rate</v>
    <v>0.14419999999999999</v>
    <v>0.14419999999999999</v>
    <v>0.1439</v>
    <v>CNYUSD</v>
    <v>CNY/USD</v>
  </rv>
  <rv s="2">
    <v>13232</v>
  </rv>
  <rv s="19">
    <v>96</v>
    <v>CZK/USD</v>
    <v>97</v>
    <v>98</v>
    <v>Finance</v>
    <v>99</v>
    <v>en</v>
    <v>av6xrw</v>
    <v>268435456</v>
    <v>1</v>
    <v>Powered by Refinitiv</v>
    <v>4.759E-2</v>
    <v>3.8600000000000002E-2</v>
    <v>-4.4999999999999999E-4</v>
    <v>-9.613E-3</v>
    <v>USD</v>
    <v>CZK</v>
    <v>4.6890000000000001E-2</v>
    <v>Currency Pair</v>
    <v>45057.603854166664</v>
    <v>4.632E-2</v>
    <v>Czech Koruna/US Dollar FX Cross Rate</v>
    <v>4.6760000000000003E-2</v>
    <v>4.6809999999999997E-2</v>
    <v>4.6359999999999998E-2</v>
    <v>CZKUSD</v>
    <v>CZK/USD</v>
  </rv>
  <rv s="2">
    <v>13234</v>
  </rv>
  <rv s="19">
    <v>96</v>
    <v>DKK/USD</v>
    <v>97</v>
    <v>98</v>
    <v>Finance</v>
    <v>99</v>
    <v>en</v>
    <v>av79ec</v>
    <v>268435456</v>
    <v>1</v>
    <v>Powered by Refinitiv</v>
    <v>0.1489</v>
    <v>0.12820000000000001</v>
    <v>-1E-3</v>
    <v>-6.7800000000000004E-3</v>
    <v>USD</v>
    <v>DKK</v>
    <v>0.1477</v>
    <v>Currency Pair</v>
    <v>45057.603854166664</v>
    <v>0.14630000000000001</v>
    <v>Danish Krone/US Dollar FX Cross Rate</v>
    <v>0.14749999999999999</v>
    <v>0.14749999999999999</v>
    <v>0.14649999999999999</v>
    <v>DKKUSD</v>
    <v>DKK/USD</v>
  </rv>
  <rv s="2">
    <v>13236</v>
  </rv>
  <rv s="19">
    <v>96</v>
    <v>EGP/USD</v>
    <v>97</v>
    <v>98</v>
    <v>Finance</v>
    <v>99</v>
    <v>en</v>
    <v>av868m</v>
    <v>268435456</v>
    <v>1</v>
    <v>Powered by Refinitiv</v>
    <v>5.4699999999999999E-2</v>
    <v>3.1060000000000001E-2</v>
    <v>0</v>
    <v>0</v>
    <v>USD</v>
    <v>EGP</v>
    <v>3.2410000000000001E-2</v>
    <v>Currency Pair</v>
    <v>45057.572881944441</v>
    <v>3.2309999999999998E-2</v>
    <v>Egyptian Pound/US Dollar FX Cross Rate</v>
    <v>3.2309999999999998E-2</v>
    <v>3.2309999999999998E-2</v>
    <v>3.2309999999999998E-2</v>
    <v>EGPUSD</v>
    <v>EGP/USD</v>
  </rv>
  <rv s="2">
    <v>13238</v>
  </rv>
  <rv s="19">
    <v>96</v>
    <v>EUR/USD</v>
    <v>97</v>
    <v>98</v>
    <v>Finance</v>
    <v>99</v>
    <v>en</v>
    <v>av932w</v>
    <v>268435456</v>
    <v>1</v>
    <v>Powered by Refinitiv</v>
    <v>1.1094999999999999</v>
    <v>0.95340000000000003</v>
    <v>-7.1000000000000004E-3</v>
    <v>-6.4659999999999995E-3</v>
    <v>USD</v>
    <v>EUR</v>
    <v>1.0996999999999999</v>
    <v>Currency Pair</v>
    <v>45057.603842592594</v>
    <v>1.0901000000000001</v>
    <v>Euro/US Dollar FX Spot Rate</v>
    <v>1.0979000000000001</v>
    <v>1.0980000000000001</v>
    <v>1.0909</v>
    <v>EURUSD</v>
    <v>EUR/USD</v>
  </rv>
  <rv s="2">
    <v>13240</v>
  </rv>
  <rv s="19">
    <v>96</v>
    <v>GBP/USD</v>
    <v>97</v>
    <v>98</v>
    <v>Finance</v>
    <v>99</v>
    <v>en</v>
    <v>avyjhw</v>
    <v>268435456</v>
    <v>1</v>
    <v>Powered by Refinitiv</v>
    <v>1.2679</v>
    <v>1.0382</v>
    <v>-1.12E-2</v>
    <v>-8.8719999999999997E-3</v>
    <v>USD</v>
    <v>GBP</v>
    <v>1.264</v>
    <v>Currency Pair</v>
    <v>45057.603877314818</v>
    <v>1.2503</v>
    <v>UK Pound Sterling/US Dollar FX Spot Rate</v>
    <v>1.2623</v>
    <v>1.2624</v>
    <v>1.2512000000000001</v>
    <v>GBPUSD</v>
    <v>GBP/USD</v>
  </rv>
  <rv s="2">
    <v>13242</v>
  </rv>
  <rv s="19">
    <v>96</v>
    <v>HKD/USD</v>
    <v>97</v>
    <v>98</v>
    <v>Finance</v>
    <v>99</v>
    <v>en</v>
    <v>avbskr</v>
    <v>268435456</v>
    <v>1</v>
    <v>Powered by Refinitiv</v>
    <v>0.1288</v>
    <v>0.12740000000000001</v>
    <v>-8.0000000000000007E-5</v>
    <v>-6.265E-4</v>
    <v>USD</v>
    <v>HKD</v>
    <v>0.1278</v>
    <v>Currency Pair</v>
    <v>45057.603819444441</v>
    <v>0.12759999999999999</v>
    <v>Hong Kong Dollar/US Dollar FX Cross Rate</v>
    <v>0.12770000000000001</v>
    <v>0.12770000000000001</v>
    <v>0.12759999999999999</v>
    <v>HKDUSD</v>
    <v>HKD/USD</v>
  </rv>
  <rv s="2">
    <v>13244</v>
  </rv>
  <rv s="20">
    <v>100</v>
    <v>IDR/USD</v>
    <v>97</v>
    <v>101</v>
    <v>Finance</v>
    <v>99</v>
    <v>en</v>
    <v>avd11h</v>
    <v>268435456</v>
    <v>1</v>
    <v>Powered by Refinitiv</v>
    <v>6.9319999999999994E-5</v>
    <v>6.3369999999999998E-5</v>
    <v>2E-8</v>
    <v>USD</v>
    <v>IDR</v>
    <v>6.8009999999999994E-5</v>
    <v>Currency Pair</v>
    <v>45057.331157407411</v>
    <v>6.7840000000000001E-5</v>
    <v>Indonesian Rupiah/US Dollar FX Cross Rate</v>
    <v>6.7929999999999995E-5</v>
    <v>6.7879999999999994E-5</v>
    <v>6.7899999999999997E-5</v>
    <v>IDRUSD</v>
    <v>IDR/USD</v>
  </rv>
  <rv s="2">
    <v>13246</v>
  </rv>
  <rv s="19">
    <v>96</v>
    <v>ILS/USD</v>
    <v>97</v>
    <v>98</v>
    <v>Finance</v>
    <v>99</v>
    <v>en</v>
    <v>avdm9c</v>
    <v>268435456</v>
    <v>1</v>
    <v>Powered by Refinitiv</v>
    <v>0.30980000000000002</v>
    <v>0.26910000000000001</v>
    <v>-4.6500000000000003E-4</v>
    <v>-1.6969999999999999E-3</v>
    <v>USD</v>
    <v>ILS</v>
    <v>0.27510000000000001</v>
    <v>Currency Pair</v>
    <v>45057.603865740741</v>
    <v>0.27350000000000002</v>
    <v>Israeli Shekel/US Dollar FX Cross Rate</v>
    <v>0.27400000000000002</v>
    <v>0.27400000000000002</v>
    <v>0.27360000000000001</v>
    <v>ILSUSD</v>
    <v>ILS/USD</v>
  </rv>
  <rv s="2">
    <v>13248</v>
  </rv>
  <rv s="19">
    <v>96</v>
    <v>INR/USD</v>
    <v>97</v>
    <v>98</v>
    <v>Finance</v>
    <v>99</v>
    <v>en</v>
    <v>avcpf2</v>
    <v>268435456</v>
    <v>1</v>
    <v>Powered by Refinitiv</v>
    <v>1.307E-2</v>
    <v>1.201E-2</v>
    <v>-2.8E-5</v>
    <v>-2.2950000000000002E-3</v>
    <v>USD</v>
    <v>INR</v>
    <v>1.221E-2</v>
    <v>Currency Pair</v>
    <v>45057.603761574072</v>
    <v>1.217E-2</v>
    <v>Indian Rupee/US Dollar FX Cross Rate</v>
    <v>1.2200000000000001E-2</v>
    <v>1.2200000000000001E-2</v>
    <v>1.218E-2</v>
    <v>INRUSD</v>
    <v>INR/USD</v>
  </rv>
  <rv s="2">
    <v>13250</v>
  </rv>
  <rv s="19">
    <v>96</v>
    <v>JPY/USD</v>
    <v>97</v>
    <v>98</v>
    <v>Finance</v>
    <v>99</v>
    <v>en</v>
    <v>ave8h7</v>
    <v>268435456</v>
    <v>1</v>
    <v>Powered by Refinitiv</v>
    <v>7.9129999999999999E-3</v>
    <v>6.5799999999999999E-3</v>
    <v>-5.0000000000000004E-6</v>
    <v>-6.7190000000000001E-4</v>
    <v>USD</v>
    <v>JPY</v>
    <v>7.4770000000000001E-3</v>
    <v>Currency Pair</v>
    <v>45057.603877314818</v>
    <v>7.4159999999999998E-3</v>
    <v>Japanese Yen/US Dollar FX Cross Rate</v>
    <v>7.4419999999999998E-3</v>
    <v>7.4419999999999998E-3</v>
    <v>7.437E-3</v>
    <v>JPYUSD</v>
    <v>JPY/USD</v>
  </rv>
  <rv s="2">
    <v>13252</v>
  </rv>
  <rv s="19">
    <v>96</v>
    <v>KRW/USD</v>
    <v>97</v>
    <v>98</v>
    <v>Finance</v>
    <v>99</v>
    <v>en</v>
    <v>avffww</v>
    <v>268435456</v>
    <v>1</v>
    <v>Powered by Refinitiv</v>
    <v>8.2220000000000004E-4</v>
    <v>6.9090000000000004E-4</v>
    <v>-8.8300000000000002E-6</v>
    <v>-1.1642999999999999E-2</v>
    <v>USD</v>
    <v>KRW</v>
    <v>7.5980000000000004E-4</v>
    <v>Currency Pair</v>
    <v>45057.603796296295</v>
    <v>7.4960000000000001E-4</v>
    <v>Korean Won/US Dollar FX Cross Rate</v>
    <v>7.584E-4</v>
    <v>7.584E-4</v>
    <v>7.4960000000000001E-4</v>
    <v>KRWUSD</v>
    <v>KRW/USD</v>
  </rv>
  <rv s="2">
    <v>13254</v>
  </rv>
  <rv s="19">
    <v>96</v>
    <v>MYR/USD</v>
    <v>97</v>
    <v>98</v>
    <v>Finance</v>
    <v>99</v>
    <v>en</v>
    <v>avjdvh</v>
    <v>268435456</v>
    <v>1</v>
    <v>Powered by Refinitiv</v>
    <v>0.23649999999999999</v>
    <v>0.21049999999999999</v>
    <v>-2.0000000000000001E-4</v>
    <v>-8.9219999999999989E-4</v>
    <v>USD</v>
    <v>MYR</v>
    <v>0.22459999999999999</v>
    <v>Currency Pair</v>
    <v>45057.583969907406</v>
    <v>0.224</v>
    <v>Malaysian Ringgit/US Dollar FX Cross Rate</v>
    <v>0.22420000000000001</v>
    <v>0.22420000000000001</v>
    <v>0.224</v>
    <v>MYRUSD</v>
    <v>MYR/USD</v>
  </rv>
  <rv s="2">
    <v>13256</v>
  </rv>
  <rv s="19">
    <v>96</v>
    <v>MXN/USD</v>
    <v>97</v>
    <v>98</v>
    <v>Finance</v>
    <v>99</v>
    <v>en</v>
    <v>avklc7</v>
    <v>268435456</v>
    <v>1</v>
    <v>Powered by Refinitiv</v>
    <v>5.7009999999999998E-2</v>
    <v>4.7469999999999998E-2</v>
    <v>-3.9899999999999999E-4</v>
    <v>-7.0049999999999999E-3</v>
    <v>USD</v>
    <v>MXN</v>
    <v>5.7009999999999998E-2</v>
    <v>Currency Pair</v>
    <v>45057.603865740741</v>
    <v>5.6500000000000002E-2</v>
    <v>Mexican Peso/US Dollar FX Cross Rate</v>
    <v>5.6959999999999997E-2</v>
    <v>5.6959999999999997E-2</v>
    <v>5.6559999999999999E-2</v>
    <v>MXNUSD</v>
    <v>MXN/USD</v>
  </rv>
  <rv s="2">
    <v>13258</v>
  </rv>
  <rv s="19">
    <v>96</v>
    <v>PEN/USD</v>
    <v>97</v>
    <v>98</v>
    <v>Finance</v>
    <v>99</v>
    <v>en</v>
    <v>avpg52</v>
    <v>268435456</v>
    <v>1</v>
    <v>Powered by Refinitiv</v>
    <v>0.2742</v>
    <v>0.2487</v>
    <v>-6.9999999999999999E-4</v>
    <v>-2.5769999999999999E-3</v>
    <v>USD</v>
    <v>PEN</v>
    <v>0.27350000000000002</v>
    <v>Currency Pair</v>
    <v>45057.603854166664</v>
    <v>0.2717</v>
    <v>Peruvian Sol/US Dollar FX Cross Rate</v>
    <v>0.27160000000000001</v>
    <v>0.27160000000000001</v>
    <v>0.27089999999999997</v>
    <v>PENUSD</v>
    <v>PEN/USD</v>
  </rv>
  <rv s="2">
    <v>13260</v>
  </rv>
  <rv s="19">
    <v>96</v>
    <v>PHP/USD</v>
    <v>97</v>
    <v>98</v>
    <v>Finance</v>
    <v>99</v>
    <v>en</v>
    <v>avpqqh</v>
    <v>268435456</v>
    <v>1</v>
    <v>Powered by Refinitiv</v>
    <v>1.9230000000000001E-2</v>
    <v>1.6889999999999999E-2</v>
    <v>6.0000000000000002E-6</v>
    <v>3.3429999999999999E-4</v>
    <v>USD</v>
    <v>PHP</v>
    <v>1.7999999999999999E-2</v>
    <v>Currency Pair</v>
    <v>45057.592592592591</v>
    <v>1.7919999999999998E-2</v>
    <v>Philippine Peso/US Dollar FX Cross Rate</v>
    <v>1.7950000000000001E-2</v>
    <v>1.7950000000000001E-2</v>
    <v>1.7950000000000001E-2</v>
    <v>PHPUSD</v>
    <v>PHP/USD</v>
  </rv>
  <rv s="2">
    <v>13262</v>
  </rv>
  <rv s="19">
    <v>96</v>
    <v>PLN/USD</v>
    <v>97</v>
    <v>98</v>
    <v>Finance</v>
    <v>99</v>
    <v>en</v>
    <v>avq2cw</v>
    <v>268435456</v>
    <v>1</v>
    <v>Powered by Refinitiv</v>
    <v>0.24349999999999999</v>
    <v>0.19750000000000001</v>
    <v>-2.5999999999999999E-3</v>
    <v>-1.0700000000000001E-2</v>
    <v>USD</v>
    <v>PLN</v>
    <v>0.24340000000000001</v>
    <v>Currency Pair</v>
    <v>45057.603854166664</v>
    <v>0.24010000000000001</v>
    <v>Polish Zloty/US Dollar FX Cross Rate</v>
    <v>0.2429</v>
    <v>0.24299999999999999</v>
    <v>0.2404</v>
    <v>PLNUSD</v>
    <v>PLN/USD</v>
  </rv>
  <rv s="2">
    <v>13264</v>
  </rv>
  <rv s="19">
    <v>96</v>
    <v>RUB/USD</v>
    <v>97</v>
    <v>98</v>
    <v>Finance</v>
    <v>99</v>
    <v>en</v>
    <v>avqy77</v>
    <v>268435456</v>
    <v>1</v>
    <v>Powered by Refinitiv</v>
    <v>71.838499999999996</v>
    <v>1.176E-2</v>
    <v>-7.3999999999999996E-5</v>
    <v>-5.633E-3</v>
    <v>USD</v>
    <v>RUB</v>
    <v>1.329E-2</v>
    <v>Currency Pair</v>
    <v>45057.602083333331</v>
    <v>1.2829999999999999E-2</v>
    <v>Russian Rouble/US Dollar FX Cross Rate</v>
    <v>1.3140000000000001E-2</v>
    <v>1.3140000000000001E-2</v>
    <v>1.306E-2</v>
    <v>RUBUSD</v>
    <v>RUB/USD</v>
  </rv>
  <rv s="2">
    <v>13266</v>
  </rv>
  <rv s="19">
    <v>96</v>
    <v>SEK/USD</v>
    <v>97</v>
    <v>98</v>
    <v>Finance</v>
    <v>99</v>
    <v>en</v>
    <v>avuw5r</v>
    <v>268435456</v>
    <v>1</v>
    <v>Powered by Refinitiv</v>
    <v>0.1033</v>
    <v>8.6999999999999994E-2</v>
    <v>-8.9999999999999998E-4</v>
    <v>-9.2020000000000001E-3</v>
    <v>USD</v>
    <v>SEK</v>
    <v>9.8000000000000004E-2</v>
    <v>Currency Pair</v>
    <v>45057.603865740741</v>
    <v>9.6799999999999997E-2</v>
    <v>Swedish Krona/US Dollar FX Cross Rate</v>
    <v>9.7799999999999998E-2</v>
    <v>9.7799999999999998E-2</v>
    <v>9.69E-2</v>
    <v>SEKUSD</v>
    <v>SEK/USD</v>
  </rv>
  <rv s="2">
    <v>13268</v>
  </rv>
  <rv s="19">
    <v>96</v>
    <v>SGD/USD</v>
    <v>97</v>
    <v>98</v>
    <v>Finance</v>
    <v>99</v>
    <v>en</v>
    <v>avte3m</v>
    <v>268435456</v>
    <v>1</v>
    <v>Powered by Refinitiv</v>
    <v>0.76729999999999998</v>
    <v>0.68979999999999997</v>
    <v>-3.5999999999999999E-3</v>
    <v>-4.7710000000000001E-3</v>
    <v>USD</v>
    <v>SGD</v>
    <v>0.75560000000000005</v>
    <v>Currency Pair</v>
    <v>45057.603842592594</v>
    <v>0.75090000000000001</v>
    <v>Singapore Dollar/US Dollar FX Cross Rate</v>
    <v>0.75449999999999995</v>
    <v>0.75460000000000005</v>
    <v>0.751</v>
    <v>SGDUSD</v>
    <v>SGD/USD</v>
  </rv>
  <rv s="2">
    <v>13270</v>
  </rv>
  <rv s="19">
    <v>96</v>
    <v>THB/USD</v>
    <v>97</v>
    <v>98</v>
    <v>Finance</v>
    <v>99</v>
    <v>en</v>
    <v>avw4lh</v>
    <v>268435456</v>
    <v>1</v>
    <v>Powered by Refinitiv</v>
    <v>3.0689999999999999E-2</v>
    <v>2.5989999999999999E-2</v>
    <v>-1.3999999999999999E-4</v>
    <v>-4.7139999999999994E-3</v>
    <v>USD</v>
    <v>THB</v>
    <v>2.9780000000000001E-2</v>
    <v>Currency Pair</v>
    <v>45057.603842592594</v>
    <v>2.9559999999999999E-2</v>
    <v>Thai Baht/US Dollar FX Cross Rate</v>
    <v>2.971E-2</v>
    <v>2.9700000000000001E-2</v>
    <v>2.9559999999999999E-2</v>
    <v>THBUSD</v>
    <v>THB/USD</v>
  </rv>
  <rv s="2">
    <v>13272</v>
  </rv>
  <rv s="19">
    <v>96</v>
    <v>TWD/USD</v>
    <v>97</v>
    <v>98</v>
    <v>Finance</v>
    <v>99</v>
    <v>en</v>
    <v>avvidm</v>
    <v>268435456</v>
    <v>1</v>
    <v>Powered by Refinitiv</v>
    <v>3.4590000000000003E-2</v>
    <v>3.083E-2</v>
    <v>-1E-4</v>
    <v>-3.0699999999999998E-3</v>
    <v>USD</v>
    <v>TWD</v>
    <v>3.2649999999999998E-2</v>
    <v>Currency Pair</v>
    <v>45057.603819444441</v>
    <v>3.2460000000000003E-2</v>
    <v>Taiwan Dollar/US Dollar FX Cross Rate</v>
    <v>3.2570000000000002E-2</v>
    <v>3.2570000000000002E-2</v>
    <v>3.2469999999999999E-2</v>
    <v>TWDUSD</v>
    <v>TWD/USD</v>
  </rv>
  <rv s="2">
    <v>13274</v>
  </rv>
  <rv s="19">
    <v>96</v>
    <v>ZAR/USD</v>
    <v>97</v>
    <v>98</v>
    <v>Finance</v>
    <v>99</v>
    <v>en</v>
    <v>avtzbh</v>
    <v>268435456</v>
    <v>1</v>
    <v>Powered by Refinitiv</v>
    <v>6.5920000000000006E-2</v>
    <v>5.1709999999999999E-2</v>
    <v>-9.5E-4</v>
    <v>-1.7937999999999999E-2</v>
    <v>USD</v>
    <v>ZAR</v>
    <v>5.3060000000000003E-2</v>
    <v>Currency Pair</v>
    <v>45057.603865740741</v>
    <v>5.1709999999999999E-2</v>
    <v>South African Rand/US Dollar FX Cross Rate</v>
    <v>5.2949999999999997E-2</v>
    <v>5.296E-2</v>
    <v>5.2010000000000001E-2</v>
    <v>ZARUSD</v>
    <v>ZAR/USD</v>
  </rv>
  <rv s="2">
    <v>13276</v>
  </rv>
  <rv s="17">
    <fb>0.20080000000000001</fb>
    <v>78</v>
  </rv>
  <rv s="17">
    <fb>1.0422</fb>
    <v>78</v>
  </rv>
  <rv s="17">
    <fb>0.50219999999999998</fb>
    <v>78</v>
  </rv>
  <rv s="17">
    <fb>1.0024999999999999</fb>
    <v>78</v>
  </rv>
  <rv s="17">
    <fb>2.1199999999999999E-3</fb>
    <v>78</v>
  </rv>
  <rv s="17">
    <fb>0.1608</fb>
    <v>78</v>
  </rv>
  <rv s="17">
    <fb>5.287E-2</fb>
    <v>78</v>
  </rv>
  <rv s="17">
    <fb>0.182</fb>
    <v>78</v>
  </rv>
  <rv s="17">
    <fb>0.1489</fb>
    <v>78</v>
  </rv>
  <rv s="17">
    <fb>1.3577999999999999</fb>
    <v>78</v>
  </rv>
  <rv s="17">
    <fb>1.5853999999999999</fb>
    <v>78</v>
  </rv>
  <rv s="17">
    <fb>0.12889999999999999</fb>
    <v>78</v>
  </rv>
  <rv s="17">
    <fb>1.03E-4</fb>
    <v>78</v>
  </rv>
  <rv s="17">
    <fb>0.26919999999999999</fb>
    <v>78</v>
  </rv>
  <rv s="17">
    <fb>1.8769999999999998E-2</fb>
    <v>78</v>
  </rv>
  <rv s="17">
    <fb>1.0919999999999999E-2</fb>
    <v>78</v>
  </rv>
  <rv s="17">
    <fb>9.1839999999999999E-4</fb>
    <v>78</v>
  </rv>
  <rv s="17">
    <fb>0.32169999999999999</fb>
    <v>78</v>
  </rv>
  <rv s="17">
    <fb>7.8719999999999998E-2</fb>
    <v>78</v>
  </rv>
  <rv s="17">
    <fb>0.38650000000000001</fb>
    <v>78</v>
  </rv>
  <rv s="17">
    <fb>2.453E-2</fb>
    <v>78</v>
  </rv>
  <rv s="17">
    <fb>0.32340000000000002</fb>
    <v>78</v>
  </rv>
  <rv s="17">
    <fb>3.32E-2</fb>
    <v>78</v>
  </rv>
  <rv s="17">
    <fb>0.15720000000000001</fb>
    <v>78</v>
  </rv>
  <rv s="17">
    <fb>0.80800000000000005</fb>
    <v>78</v>
  </rv>
  <rv s="17">
    <fb>3.3480000000000003E-2</fb>
    <v>78</v>
  </rv>
  <rv s="17">
    <fb>3.3860000000000001E-2</fb>
    <v>78</v>
  </rv>
  <rv s="17">
    <fb>0.1116</fb>
    <v>78</v>
  </rv>
  <rv s="17">
    <fb>0.1981</fb>
    <v>78</v>
  </rv>
  <rv s="17">
    <fb>1.0212000000000001</fb>
    <v>78</v>
  </rv>
  <rv s="17">
    <fb>0.50480000000000003</fb>
    <v>78</v>
  </rv>
  <rv s="17">
    <fb>0.97009999999999996</fb>
    <v>78</v>
  </rv>
  <rv s="17">
    <fb>2.1099999999999999E-3</fb>
    <v>78</v>
  </rv>
  <rv s="17">
    <fb>0.16070000000000001</fb>
    <v>78</v>
  </rv>
  <rv s="17">
    <fb>5.0889999999999998E-2</fb>
    <v>78</v>
  </rv>
  <rv s="17">
    <fb>0.17519999999999999</fb>
    <v>78</v>
  </rv>
  <rv s="17">
    <fb>0.1484</fb>
    <v>78</v>
  </rv>
  <rv s="17">
    <fb>1.3056000000000001</fb>
    <v>78</v>
  </rv>
  <rv s="17">
    <fb>1.516</fb>
    <v>78</v>
  </rv>
  <rv s="17">
    <fb>1.0340000000000001E-4</fb>
    <v>78</v>
  </rv>
  <rv s="17">
    <fb>1.839E-2</fb>
    <v>78</v>
  </rv>
  <rv s="17">
    <fb>1.0800000000000001E-2</fb>
    <v>78</v>
  </rv>
  <rv s="17">
    <fb>9.2179999999999996E-4</fb>
    <v>78</v>
  </rv>
  <rv s="17">
    <fb>0.32329999999999998</fb>
    <v>78</v>
  </rv>
  <rv s="17">
    <fb>7.8259999999999996E-2</fb>
    <v>78</v>
  </rv>
  <rv s="17">
    <fb>0.3871</fb>
    <v>78</v>
  </rv>
  <rv s="17">
    <fb>2.4570000000000002E-2</fb>
    <v>78</v>
  </rv>
  <rv s="17">
    <fb>0.31490000000000001</fb>
    <v>78</v>
  </rv>
  <rv s="17">
    <fb>3.2599999999999997E-2</fb>
    <v>78</v>
  </rv>
  <rv s="17">
    <fb>0.15459999999999999</fb>
    <v>78</v>
  </rv>
  <rv s="17">
    <fb>0.80740000000000001</fb>
    <v>78</v>
  </rv>
  <rv s="17">
    <fb>3.3550000000000003E-2</fb>
    <v>78</v>
  </rv>
  <rv s="17">
    <fb>3.3709999999999997E-2</fb>
    <v>78</v>
  </rv>
  <rv s="17">
    <fb>0.1109</fb>
    <v>78</v>
  </rv>
  <rv s="17">
    <fb>0.19520000000000001</fb>
    <v>78</v>
  </rv>
  <rv s="17">
    <fb>1.0417000000000001</fb>
    <v>78</v>
  </rv>
  <rv s="17">
    <fb>0.49380000000000002</fb>
    <v>78</v>
  </rv>
  <rv s="17">
    <fb>0.98299999999999998</fb>
    <v>78</v>
  </rv>
  <rv s="17">
    <fb>0.161</fb>
    <v>78</v>
  </rv>
  <rv s="17">
    <fb>4.9730000000000003E-2</fb>
    <v>78</v>
  </rv>
  <rv s="17">
    <fb>0.1719</fb>
    <v>78</v>
  </rv>
  <rv s="17">
    <fb>0.14699999999999999</fb>
    <v>78</v>
  </rv>
  <rv s="17">
    <fb>1.2818000000000001</fb>
    <v>78</v>
  </rv>
  <rv s="17">
    <fb>1.5201</fb>
    <v>78</v>
  </rv>
  <rv s="17">
    <fb>0.1288</fb>
    <v>78</v>
  </rv>
  <rv s="17">
    <fb>1.0289999999999999E-4</fb>
    <v>78</v>
  </rv>
  <rv s="17">
    <fb>0.27389999999999998</fb>
    <v>78</v>
  </rv>
  <rv s="17">
    <fb>1.8419999999999999E-2</fb>
    <v>78</v>
  </rv>
  <rv s="17">
    <fb>1.061E-2</fb>
    <v>78</v>
  </rv>
  <rv s="17">
    <fb>8.9959999999999997E-4</fb>
    <v>78</v>
  </rv>
  <rv s="17">
    <fb>0.3231</fb>
    <v>78</v>
  </rv>
  <rv s="17">
    <fb>8.1159999999999996E-2</fb>
    <v>78</v>
  </rv>
  <rv s="17">
    <fb>0.38590000000000002</fb>
    <v>78</v>
  </rv>
  <rv s="17">
    <fb>2.4469999999999999E-2</fb>
    <v>78</v>
  </rv>
  <rv s="17">
    <fb>0.30620000000000003</fb>
    <v>78</v>
  </rv>
  <rv s="17">
    <fb>3.2099999999999997E-2</fb>
    <v>78</v>
  </rv>
  <rv s="17">
    <fb>0.15310000000000001</fb>
    <v>78</v>
  </rv>
  <rv s="17">
    <fb>0.80600000000000005</fb>
    <v>78</v>
  </rv>
  <rv s="17">
    <fb>3.4130000000000001E-2</fb>
    <v>78</v>
  </rv>
  <rv s="17">
    <fb>3.3509999999999998E-2</fb>
    <v>78</v>
  </rv>
  <rv s="17">
    <fb>0.1081</fb>
    <v>78</v>
  </rv>
  <rv s="17">
    <fb>0.19270000000000001</fb>
    <v>78</v>
  </rv>
  <rv s="17">
    <fb>1.0368999999999999</fb>
    <v>78</v>
  </rv>
  <rv s="17">
    <fb>0.49940000000000001</fb>
    <v>78</v>
  </rv>
  <rv s="17">
    <fb>0.99250000000000005</fb>
    <v>78</v>
  </rv>
  <rv s="17">
    <fb>0.16220000000000001</fb>
    <v>78</v>
  </rv>
  <rv s="17">
    <fb>5.1020000000000003E-2</fb>
    <v>78</v>
  </rv>
  <rv s="17">
    <fb>0.17660000000000001</fb>
    <v>78</v>
  </rv>
  <rv s="17">
    <fb>0.14419999999999999</fb>
    <v>78</v>
  </rv>
  <rv s="17">
    <fb>1.3166</fb>
    <v>78</v>
  </rv>
  <rv s="17">
    <fb>1.5530999999999999</fb>
    <v>78</v>
  </rv>
  <rv s="17">
    <fb>1.0280000000000001E-4</fb>
    <v>78</v>
  </rv>
  <rv s="17">
    <fb>0.27850000000000003</fb>
    <v>78</v>
  </rv>
  <rv s="17">
    <fb>1.8630000000000001E-2</fb>
    <v>78</v>
  </rv>
  <rv s="17">
    <fb>1.026E-2</fb>
    <v>78</v>
  </rv>
  <rv s="17">
    <fb>9.0740000000000005E-4</fb>
    <v>78</v>
  </rv>
  <rv s="17">
    <fb>0.3286</fb>
    <v>78</v>
  </rv>
  <rv s="17">
    <fb>8.2400000000000001E-2</fb>
    <v>78</v>
  </rv>
  <rv s="17">
    <fb>0.37790000000000001</fb>
    <v>78</v>
  </rv>
  <rv s="17">
    <fb>2.427E-2</fb>
    <v>78</v>
  </rv>
  <rv s="17">
    <fb>0.31609999999999999</fb>
    <v>78</v>
  </rv>
  <rv s="17">
    <fb>0.1542</fb>
    <v>78</v>
  </rv>
  <rv s="17">
    <fb>0.81169999999999998</fb>
    <v>78</v>
  </rv>
  <rv s="17">
    <fb>3.4139999999999997E-2</fb>
    <v>78</v>
  </rv>
  <rv s="17">
    <fb>3.3890000000000003E-2</fb>
    <v>78</v>
  </rv>
  <rv s="17">
    <fb>0.1115</fb>
    <v>78</v>
  </rv>
  <rv s="17">
    <fb>0.18920000000000001</fb>
    <v>78</v>
  </rv>
  <rv s="17">
    <fb>0.95699999999999996</fb>
    <v>78</v>
  </rv>
  <rv s="17">
    <fb>0.4667</fb>
    <v>78</v>
  </rv>
  <rv s="17">
    <fb>0.96330000000000005</fb>
    <v>78</v>
  </rv>
  <rv s="17">
    <fb>2E-3</fb>
    <v>78</v>
  </rv>
  <rv s="17">
    <fb>0.16300000000000001</fb>
    <v>78</v>
  </rv>
  <rv s="17">
    <fb>5.0509999999999999E-2</fb>
    <v>78</v>
  </rv>
  <rv s="17">
    <fb>0.17430000000000001</fb>
    <v>78</v>
  </rv>
  <rv s="17">
    <fb>0.14319999999999999</fb>
    <v>78</v>
  </rv>
  <rv s="17">
    <fb>1.2995000000000001</fb>
    <v>78</v>
  </rv>
  <rv s="17">
    <fb>1.5198</fb>
    <v>78</v>
  </rv>
  <rv s="17">
    <fb>1.02E-4</fb>
    <v>78</v>
  </rv>
  <rv s="17">
    <fb>0.2707</fb>
    <v>78</v>
  </rv>
  <rv s="17">
    <fb>1.7670000000000002E-2</fb>
    <v>78</v>
  </rv>
  <rv s="17">
    <fb>9.9489999999999995E-3</fb>
    <v>78</v>
  </rv>
  <rv s="17">
    <fb>8.8340000000000001E-4</fb>
    <v>78</v>
  </rv>
  <rv s="17">
    <fb>0.32250000000000001</fb>
    <v>78</v>
  </rv>
  <rv s="17">
    <fb>7.8E-2</fb>
    <v>78</v>
  </rv>
  <rv s="17">
    <fb>0.36420000000000002</fb>
    <v>78</v>
  </rv>
  <rv s="17">
    <fb>2.3630000000000002E-2</fb>
    <v>78</v>
  </rv>
  <rv s="17">
    <fb>0.30309999999999998</fb>
    <v>78</v>
  </rv>
  <rv s="17">
    <fb>3.1300000000000001E-2</fb>
    <v>78</v>
  </rv>
  <rv s="17">
    <fb>0.151</fb>
    <v>78</v>
  </rv>
  <rv s="17">
    <fb>0.79059999999999997</fb>
    <v>78</v>
  </rv>
  <rv s="17">
    <fb>3.286E-2</fb>
    <v>78</v>
  </rv>
  <rv s="17">
    <fb>3.338E-2</fb>
    <v>78</v>
  </rv>
  <rv s="17">
    <fb>9.8619999999999999E-2</fb>
    <v>78</v>
  </rv>
  <rv s="17">
    <fb>0.18559999999999999</fb>
    <v>78</v>
  </rv>
  <rv s="17">
    <fb>0.91359999999999997</fb>
    <v>78</v>
  </rv>
  <rv s="17">
    <fb>0.44790000000000002</fb>
    <v>78</v>
  </rv>
  <rv s="17">
    <fb>0.95050000000000001</fb>
    <v>78</v>
  </rv>
  <rv s="17">
    <fb>1.97E-3</fb>
    <v>78</v>
  </rv>
  <rv s="17">
    <fb>0.16289999999999999</fb>
    <v>78</v>
  </rv>
  <rv s="17">
    <fb>5.0049999999999997E-2</fb>
    <v>78</v>
  </rv>
  <rv s="17">
    <fb>0.1744</fb>
    <v>78</v>
  </rv>
  <rv s="17">
    <fb>0.14249999999999999</fb>
    <v>78</v>
  </rv>
  <rv s="17">
    <fb>1.3008</fb>
    <v>78</v>
  </rv>
  <rv s="17">
    <fb>1.5209999999999999</fb>
    <v>78</v>
  </rv>
  <rv s="17">
    <fb>1.0069999999999999E-4</fb>
    <v>78</v>
  </rv>
  <rv s="17">
    <fb>0.2747</fb>
    <v>78</v>
  </rv>
  <rv s="17">
    <fb>1.6799999999999999E-2</fb>
    <v>78</v>
  </rv>
  <rv s="17">
    <fb>1.009E-2</fb>
    <v>78</v>
  </rv>
  <rv s="17">
    <fb>8.7460000000000001E-4</fb>
    <v>78</v>
  </rv>
  <rv s="17">
    <fb>0.31640000000000001</fb>
    <v>78</v>
  </rv>
  <rv s="17">
    <fb>7.7179999999999999E-2</fb>
    <v>78</v>
  </rv>
  <rv s="17">
    <fb>0.35909999999999997</fb>
    <v>78</v>
  </rv>
  <rv s="17">
    <fb>2.3189999999999999E-2</fb>
    <v>78</v>
  </rv>
  <rv s="17">
    <fb>0.3009</fb>
    <v>78</v>
  </rv>
  <rv s="17">
    <fb>3.0499999999999999E-2</fb>
    <v>78</v>
  </rv>
  <rv s="17">
    <fb>0.14910000000000001</fb>
    <v>78</v>
  </rv>
  <rv s="17">
    <fb>0.78849999999999998</fb>
    <v>78</v>
  </rv>
  <rv s="17">
    <fb>3.209E-2</fb>
    <v>78</v>
  </rv>
  <rv s="17">
    <fb>3.3360000000000001E-2</fb>
    <v>78</v>
  </rv>
  <rv s="17">
    <fb>0.1007</fb>
    <v>78</v>
  </rv>
  <rv s="17">
    <fb>0.18160000000000001</fb>
    <v>78</v>
  </rv>
  <rv s="17">
    <fb>0.89800000000000002</fb>
    <v>78</v>
  </rv>
  <rv s="17">
    <fb>0.439</fb>
    <v>78</v>
  </rv>
  <rv s="17">
    <fb>0.97289999999999999</fb>
    <v>78</v>
  </rv>
  <rv s="17">
    <fb>1.9499999999999999E-3</fb>
    <v>78</v>
  </rv>
  <rv s="17">
    <fb>0.16320000000000001</fb>
    <v>78</v>
  </rv>
  <rv s="17">
    <fb>5.1220000000000002E-2</fb>
    <v>78</v>
  </rv>
  <rv s="17">
    <fb>0.1784</fb>
    <v>78</v>
  </rv>
  <rv s="17">
    <fb>0.14280000000000001</fb>
    <v>78</v>
  </rv>
  <rv s="17">
    <fb>1.33</fb>
    <v>78</v>
  </rv>
  <rv s="17">
    <fb>1.5206</fb>
    <v>78</v>
  </rv>
  <rv s="17">
    <fb>9.7219999999999994E-5</fb>
    <v>78</v>
  </rv>
  <rv s="17">
    <fb>0.28010000000000002</fb>
    <v>78</v>
  </rv>
  <rv s="17">
    <fb>1.643E-2</fb>
    <v>78</v>
  </rv>
  <rv s="17">
    <fb>1.022E-2</fb>
    <v>78</v>
  </rv>
  <rv s="17">
    <fb>8.8960000000000005E-4</fb>
    <v>78</v>
  </rv>
  <rv s="17">
    <fb>0.30790000000000001</fb>
    <v>78</v>
  </rv>
  <rv s="17">
    <fb>7.8509999999999996E-2</fb>
    <v>78</v>
  </rv>
  <rv s="17">
    <fb>0.3574</fb>
    <v>78</v>
  </rv>
  <rv s="17">
    <fb>2.299E-2</fb>
    <v>78</v>
  </rv>
  <rv s="17">
    <fb>0.31269999999999998</fb>
    <v>78</v>
  </rv>
  <rv s="17">
    <fb>3.0300000000000001E-2</fb>
    <v>78</v>
  </rv>
  <rv s="17">
    <fb>0.15340000000000001</fb>
    <v>78</v>
  </rv>
  <rv s="17">
    <fb>0.78659999999999997</fb>
    <v>78</v>
  </rv>
  <rv s="17">
    <fb>3.1879999999999999E-2</fb>
    <v>78</v>
  </rv>
  <rv s="17">
    <fb>3.3329999999999999E-2</fb>
    <v>78</v>
  </rv>
  <rv s="17">
    <fb>0.1008</fb>
    <v>78</v>
  </rv>
  <rv s="17">
    <fb>0.17630000000000001</fb>
    <v>78</v>
  </rv>
  <rv s="17">
    <fb>0.88959999999999995</fb>
    <v>78</v>
  </rv>
  <rv s="17">
    <fb>0.41899999999999998</fb>
    <v>78</v>
  </rv>
  <rv s="17">
    <fb>0.94869999999999999</fb>
    <v>78</v>
  </rv>
  <rv s="17">
    <fb>1.9599999999999999E-3</fb>
    <v>78</v>
  </rv>
  <rv s="17">
    <fb>0.16339999999999999</fb>
    <v>78</v>
  </rv>
  <rv s="17">
    <fb>5.1290000000000002E-2</fb>
    <v>78</v>
  </rv>
  <rv s="17">
    <fb>0.1772</fb>
    <v>78</v>
  </rv>
  <rv s="17">
    <fb>1.3220000000000001</fb>
    <v>78</v>
  </rv>
  <rv s="17">
    <fb>1.5508</fb>
    <v>78</v>
  </rv>
  <rv s="17">
    <fb>9.1490000000000007E-5</fb>
    <v>78</v>
  </rv>
  <rv s="17">
    <fb>0.27510000000000001</fb>
    <v>78</v>
  </rv>
  <rv s="17">
    <fb>1.5219999999999999E-2</fb>
    <v>78</v>
  </rv>
  <rv s="17">
    <fb>1.0189999999999999E-2</fb>
    <v>78</v>
  </rv>
  <rv s="17">
    <fb>9.0039999999999999E-4</fb>
    <v>78</v>
  </rv>
  <rv s="17">
    <fb>0.30409999999999998</fb>
    <v>78</v>
  </rv>
  <rv s="17">
    <fb>7.4679999999999996E-2</fb>
    <v>78</v>
  </rv>
  <rv s="17">
    <fb>0.35570000000000002</fb>
    <v>78</v>
  </rv>
  <rv s="17">
    <fb>2.2419999999999999E-2</fb>
    <v>78</v>
  </rv>
  <rv s="17">
    <fb>0.30919999999999997</fb>
    <v>78</v>
  </rv>
  <rv s="17">
    <fb>0.03</fb>
    <v>78</v>
  </rv>
  <rv s="17">
    <fb>0.78400000000000003</fb>
    <v>78</v>
  </rv>
  <rv s="17">
    <fb>3.1099999999999999E-2</fb>
    <v>78</v>
  </rv>
  <rv s="17">
    <fb>3.3410000000000002E-2</fb>
    <v>78</v>
  </rv>
  <rv s="17">
    <fb>9.6809999999999993E-2</fb>
    <v>78</v>
  </rv>
  <rv s="17">
    <fb>0.17269999999999999</fb>
    <v>78</v>
  </rv>
  <rv s="17">
    <fb>0.93120000000000003</fb>
    <v>78</v>
  </rv>
  <rv s="17">
    <fb>0.4511</fb>
    <v>78</v>
  </rv>
  <rv s="17">
    <fb>0.9698</fb>
    <v>78</v>
  </rv>
  <rv s="17">
    <fb>1.98E-3</fb>
    <v>78</v>
  </rv>
  <rv s="17">
    <fb>0.1633</fb>
    <v>78</v>
  </rv>
  <rv s="17">
    <fb>5.2639999999999999E-2</fb>
    <v>78</v>
  </rv>
  <rv s="17">
    <fb>0.18129999999999999</fb>
    <v>78</v>
  </rv>
  <rv s="17">
    <fb>0.14510000000000001</fb>
    <v>78</v>
  </rv>
  <rv s="17">
    <fb>1.3524</fb>
    <v>78</v>
  </rv>
  <rv s="17">
    <fb>1.6184000000000001</fb>
    <v>78</v>
  </rv>
  <rv s="17">
    <fb>8.6279999999999994E-5</fb>
    <v>78</v>
  </rv>
  <rv s="17">
    <fb>0.28339999999999999</fb>
    <v>78</v>
  </rv>
  <rv s="17">
    <fb>1.5970000000000002E-2</fb>
    <v>78</v>
  </rv>
  <rv s="17">
    <fb>1.018E-2</fb>
    <v>78</v>
  </rv>
  <rv s="17">
    <fb>9.2980000000000005E-4</fb>
    <v>78</v>
  </rv>
  <rv s="17">
    <fb>0.30680000000000002</fb>
    <v>78</v>
  </rv>
  <rv s="17">
    <fb>7.6369999999999993E-2</fb>
    <v>78</v>
  </rv>
  <rv s="17">
    <fb>0.35870000000000002</fb>
    <v>78</v>
  </rv>
  <rv s="17">
    <fb>0.32029999999999997</fb>
    <v>78</v>
  </rv>
  <rv s="17">
    <fb>3.09E-2</fb>
    <v>78</v>
  </rv>
  <rv s="17">
    <fb>0.1555</fb>
    <v>78</v>
  </rv>
  <rv s="17">
    <fb>0.79590000000000005</fb>
    <v>78</v>
  </rv>
  <rv s="17">
    <fb>3.1980000000000001E-2</fb>
    <v>78</v>
  </rv>
  <rv s="17">
    <fb>3.3829999999999999E-2</fb>
    <v>78</v>
  </rv>
  <rv s="17">
    <fb>9.9650000000000002E-2</fb>
    <v>78</v>
  </rv>
  <rv s="17">
    <fb>0.16919999999999999</fb>
    <v>78</v>
  </rv>
  <rv s="17">
    <fb>0.94579999999999997</fb>
    <v>78</v>
  </rv>
  <rv s="17">
    <fb>0.44619999999999999</fb>
    <v>78</v>
  </rv>
  <rv s="17">
    <fb>0.95850000000000002</fb>
    <v>78</v>
  </rv>
  <rv s="17">
    <fb>0.1641</fb>
    <v>78</v>
  </rv>
  <rv s="17">
    <fb>5.2659999999999998E-2</fb>
    <v>78</v>
  </rv>
  <rv s="17">
    <fb>0.18210000000000001</fb>
    <v>78</v>
  </rv>
  <rv s="17">
    <fb>0.1452</fb>
    <v>78</v>
  </rv>
  <rv s="17">
    <fb>1.3582000000000001</fb>
    <v>78</v>
  </rv>
  <rv s="17">
    <fb>1.6040000000000001</fb>
    <v>78</v>
  </rv>
  <rv s="17">
    <fb>0.129</fb>
    <v>78</v>
  </rv>
  <rv s="17">
    <fb>8.865E-5</fb>
    <v>78</v>
  </rv>
  <rv s="17">
    <fb>0.28320000000000001</fb>
    <v>78</v>
  </rv>
  <rv s="17">
    <fb>1.6230000000000001E-2</fb>
    <v>78</v>
  </rv>
  <rv s="17">
    <fb>1.017E-2</fb>
    <v>78</v>
  </rv>
  <rv s="17">
    <fb>9.4189999999999996E-4</fb>
    <v>78</v>
  </rv>
  <rv s="17">
    <fb>0.31669999999999998</fb>
    <v>78</v>
  </rv>
  <rv s="17">
    <fb>7.6770000000000005E-2</fb>
    <v>78</v>
  </rv>
  <rv s="17">
    <fb>0.36</fb>
    <v>78</v>
  </rv>
  <rv s="17">
    <fb>2.3120000000000002E-2</fb>
    <v>78</v>
  </rv>
  <rv s="17">
    <fb>0.32419999999999999</fb>
    <v>78</v>
  </rv>
  <rv s="17">
    <fb>3.1199999999999999E-2</fb>
    <v>78</v>
  </rv>
  <rv s="17">
    <fb>0.80510000000000004</fb>
    <v>78</v>
  </rv>
  <rv s="17">
    <fb>3.2059999999999998E-2</fb>
    <v>78</v>
  </rv>
  <rv s="17">
    <fb>3.3959999999999997E-2</fb>
    <v>78</v>
  </rv>
  <rv s="17">
    <fb>9.9010000000000001E-2</fb>
    <v>78</v>
  </rv>
  <rv s="17">
    <fb>0.1628</fb>
    <v>78</v>
  </rv>
  <rv s="17">
    <fb>0.91100000000000003</fb>
    <v>78</v>
  </rv>
  <rv s="17">
    <fb>0.42809999999999998</fb>
    <v>78</v>
  </rv>
  <rv s="17">
    <fb>0.94189999999999996</fb>
    <v>78</v>
  </rv>
  <rv s="17">
    <fb>1.8799999999999999E-3</fb>
    <v>78</v>
  </rv>
  <rv s="17">
    <fb>4.9639999999999997E-2</fb>
    <v>78</v>
  </rv>
  <rv s="17">
    <fb>0.1822</fb>
    <v>78</v>
  </rv>
  <rv s="17">
    <fb>1.3589</fb>
    <v>78</v>
  </rv>
  <rv s="17">
    <fb>1.6365000000000001</fb>
    <v>78</v>
  </rv>
  <rv s="17">
    <fb>8.3540000000000003E-5</fb>
    <v>78</v>
  </rv>
  <rv s="17">
    <fb>1.602E-2</fb>
    <v>78</v>
  </rv>
  <rv s="17">
    <fb>9.7579999999999993E-3</fb>
    <v>78</v>
  </rv>
  <rv s="17">
    <fb>9.4459999999999998E-4</fb>
    <v>78</v>
  </rv>
  <rv s="17">
    <fb>0.31</fb>
    <v>78</v>
  </rv>
  <rv s="17">
    <fb>7.6270000000000004E-2</fb>
    <v>78</v>
  </rv>
  <rv s="17">
    <fb>0.35649999999999998</fb>
    <v>78</v>
  </rv>
  <rv s="17">
    <fb>2.29E-2</fb>
    <v>78</v>
  </rv>
  <rv s="17">
    <fb>0.32290000000000002</fb>
    <v>78</v>
  </rv>
  <rv s="17">
    <fb>3.0200000000000001E-2</fb>
    <v>78</v>
  </rv>
  <rv s="17">
    <fb>0.1522</fb>
    <v>78</v>
  </rv>
  <rv s="17">
    <fb>0.79649999999999999</fb>
    <v>78</v>
  </rv>
  <rv s="17">
    <fb>3.117E-2</fb>
    <v>78</v>
  </rv>
  <rv s="17">
    <fb>3.3770000000000001E-2</fb>
    <v>78</v>
  </rv>
  <rv s="17">
    <fb>9.8089999999999997E-2</fb>
    <v>78</v>
  </rv>
  <rv s="17">
    <fb>0.89129999999999998</fb>
    <v>78</v>
  </rv>
  <rv s="17">
    <fb>0.42330000000000001</fb>
    <v>78</v>
  </rv>
  <rv s="17">
    <fb>0.94130000000000003</fb>
    <v>78</v>
  </rv>
  <rv s="17">
    <fb>1.9E-3</fb>
    <v>78</v>
  </rv>
  <rv s="17">
    <fb>0.16520000000000001</fb>
    <v>78</v>
  </rv>
  <rv s="17">
    <fb>5.0209999999999998E-2</fb>
    <v>78</v>
  </rv>
  <rv s="17">
    <fb>0.18410000000000001</fb>
    <v>78</v>
  </rv>
  <rv s="17">
    <fb>0.1439</fb>
    <v>78</v>
  </rv>
  <rv s="17">
    <fb>1.3745000000000001</fb>
    <v>78</v>
  </rv>
  <rv s="17">
    <fb>1.6556</fb>
    <v>78</v>
  </rv>
  <rv s="17">
    <fb>8.2100000000000003E-5</fb>
    <v>78</v>
  </rv>
  <rv s="17">
    <fb>0.28799999999999998</fb>
    <v>78</v>
  </rv>
  <rv s="17">
    <fb>1.618E-2</fb>
    <v>78</v>
  </rv>
  <rv s="17">
    <fb>9.4940000000000007E-3</fb>
    <v>78</v>
  </rv>
  <rv s="17">
    <fb>9.4680000000000003E-4</fb>
    <v>78</v>
  </rv>
  <rv s="17">
    <fb>0.3049</fb>
    <v>78</v>
  </rv>
  <rv s="17">
    <fb>7.6679999999999998E-2</fb>
    <v>78</v>
  </rv>
  <rv s="17">
    <fb>0.35749999999999998</fb>
    <v>78</v>
  </rv>
  <rv s="17">
    <fb>2.2519999999999998E-2</fb>
    <v>78</v>
  </rv>
  <rv s="17">
    <fb>0.33040000000000003</fb>
    <v>78</v>
  </rv>
  <rv s="17">
    <fb>3.04E-2</fb>
    <v>78</v>
  </rv>
  <rv s="17">
    <fb>0.15529999999999999</fb>
    <v>78</v>
  </rv>
  <rv s="17">
    <fb>0.79149999999999998</fb>
    <v>78</v>
  </rv>
  <rv s="17">
    <fb>3.056E-2</fb>
    <v>78</v>
  </rv>
  <rv s="17">
    <fb>9.4810000000000005E-2</fb>
    <v>78</v>
  </rv>
  <rv s="17">
    <fb>0.12470000000000001</fb>
    <v>78</v>
  </rv>
  <rv s="17">
    <fb>0.87529999999999997</fb>
    <v>78</v>
  </rv>
  <rv s="17">
    <fb>0.41439999999999999</fb>
    <v>78</v>
  </rv>
  <rv s="17">
    <fb>0.89829999999999999</fb>
    <v>78</v>
  </rv>
  <rv s="17">
    <fb>1.8E-3</fb>
    <v>78</v>
  </rv>
  <rv s="17">
    <fb>0.16500000000000001</fb>
    <v>78</v>
  </rv>
  <rv s="17">
    <fb>4.8930000000000001E-2</fb>
    <v>78</v>
  </rv>
  <rv s="17">
    <fb>0.1807</fb>
    <v>78</v>
  </rv>
  <rv s="17">
    <fb>0.14360000000000001</fb>
    <v>78</v>
  </rv>
  <rv s="17">
    <fb>1.3485</fb>
    <v>78</v>
  </rv>
  <rv s="17">
    <fb>1.6432</fb>
    <v>78</v>
  </rv>
  <rv s="17">
    <fb>8.1860000000000006E-5</fb>
    <v>78</v>
  </rv>
  <rv s="17">
    <fb>0.28399999999999997</fb>
    <v>78</v>
  </rv>
  <rv s="17">
    <fb>1.5949999999999999E-2</fb>
    <v>78</v>
  </rv>
  <rv s="17">
    <fb>9.7999999999999997E-3</fb>
    <v>78</v>
  </rv>
  <rv s="17">
    <fb>9.2400000000000002E-4</fb>
    <v>78</v>
  </rv>
  <rv s="17">
    <fb>0.29870000000000002</fb>
    <v>78</v>
  </rv>
  <rv s="17">
    <fb>7.485E-2</fb>
    <v>78</v>
  </rv>
  <rv s="17">
    <fb>0.35360000000000003</fb>
    <v>78</v>
  </rv>
  <rv s="17">
    <fb>2.2030000000000001E-2</fb>
    <v>78</v>
  </rv>
  <rv s="17">
    <fb>0.31680000000000003</fb>
    <v>78</v>
  </rv>
  <rv s="17">
    <fb>2.8400000000000002E-2</fb>
    <v>78</v>
  </rv>
  <rv s="17">
    <fb>0.15260000000000001</fb>
    <v>78</v>
  </rv>
  <rv s="17">
    <fb>0.78300000000000003</fb>
    <v>78</v>
  </rv>
  <rv s="17">
    <fb>3.0269999999999998E-2</fb>
    <v>78</v>
  </rv>
  <rv s="17">
    <fb>3.295E-2</fb>
    <v>78</v>
  </rv>
  <rv s="17">
    <fb>8.9800000000000005E-2</fb>
    <v>78</v>
  </rv>
  <rv s="17">
    <fb>0.1268</fb>
    <v>78</v>
  </rv>
  <rv s="17">
    <fb>0.89259999999999995</fb>
    <v>78</v>
  </rv>
  <rv s="17">
    <fb>0.42759999999999998</fb>
    <v>78</v>
  </rv>
  <rv s="17">
    <fb>0.90359999999999996</fb>
    <v>78</v>
  </rv>
  <rv s="17">
    <fb>1.7899999999999999E-3</fb>
    <v>78</v>
  </rv>
  <rv s="17">
    <fb>0.16270000000000001</fb>
    <v>78</v>
  </rv>
  <rv s="17">
    <fb>5.0450000000000002E-2</fb>
    <v>78</v>
  </rv>
  <rv s="17">
    <fb>0.18490000000000001</fb>
    <v>78</v>
  </rv>
  <rv s="17">
    <fb>0.14369999999999999</fb>
    <v>78</v>
  </rv>
  <rv s="17">
    <fb>1.3802000000000001</fb>
    <v>78</v>
  </rv>
  <rv s="17">
    <fb>1.6742999999999999</fb>
    <v>78</v>
  </rv>
  <rv s="17">
    <fb>8.6100000000000006E-5</fb>
    <v>78</v>
  </rv>
  <rv s="17">
    <fb>0.2863</fb>
    <v>78</v>
  </rv>
  <rv s="17">
    <fb>9.8219999999999991E-3</fb>
    <v>78</v>
  </rv>
  <rv s="17">
    <fb>9.3729999999999996E-4</fb>
    <v>78</v>
  </rv>
  <rv s="17">
    <fb>0.30499999999999999</fb>
    <v>78</v>
  </rv>
  <rv s="17">
    <fb>7.5459999999999999E-2</fb>
    <v>78</v>
  </rv>
  <rv s="17">
    <fb>0.35709999999999997</fb>
    <v>78</v>
  </rv>
  <rv s="17">
    <fb>2.2380000000000001E-2</fb>
    <v>78</v>
  </rv>
  <rv s="17">
    <fb>0.33160000000000001</fb>
    <v>78</v>
  </rv>
  <rv s="17">
    <fb>2.7699999999999999E-2</fb>
    <v>78</v>
  </rv>
  <rv s="17">
    <fb>0.156</fb>
    <v>78</v>
  </rv>
  <rv s="17">
    <fb>3.074E-2</fb>
    <v>78</v>
  </rv>
  <rv s="17">
    <fb>3.2969999999999999E-2</fb>
    <v>78</v>
  </rv>
  <rv s="17">
    <fb>9.2929999999999999E-2</fb>
    <v>78</v>
  </rv>
  <rv s="17">
    <fb>0.125</fb>
    <v>78</v>
  </rv>
  <rv s="17">
    <fb>0.92620000000000002</fb>
    <v>78</v>
  </rv>
  <rv s="17">
    <fb>0.44</fb>
    <v>78</v>
  </rv>
  <rv s="17">
    <fb>0.90490000000000004</fb>
    <v>78</v>
  </rv>
  <rv s="17">
    <fb>1.82E-3</fb>
    <v>78</v>
  </rv>
  <rv s="17">
    <fb>5.0139999999999997E-2</fb>
    <v>78</v>
  </rv>
  <rv s="17">
    <fb>0.18440000000000001</fb>
    <v>78</v>
  </rv>
  <rv s="17">
    <fb>0.14349999999999999</fb>
    <v>78</v>
  </rv>
  <rv s="17">
    <fb>1.377</fb>
    <v>78</v>
  </rv>
  <rv s="17">
    <fb>1.6661999999999999</fb>
    <v>78</v>
  </rv>
  <rv s="17">
    <fb>8.7979999999999995E-5</fb>
    <v>78</v>
  </rv>
  <rv s="17">
    <fb>0.28660000000000002</fb>
    <v>78</v>
  </rv>
  <rv s="17">
    <fb>1.6660000000000001E-2</fb>
    <v>78</v>
  </rv>
  <rv s="17">
    <fb>9.6860000000000002E-3</fb>
    <v>78</v>
  </rv>
  <rv s="17">
    <fb>9.3880000000000005E-4</fb>
    <v>78</v>
  </rv>
  <rv s="17">
    <fb>7.6579999999999995E-2</fb>
    <v>78</v>
  </rv>
  <rv s="17">
    <fb>0.35539999999999999</fb>
    <v>78</v>
  </rv>
  <rv s="17">
    <fb>2.2329999999999999E-2</fb>
    <v>78</v>
  </rv>
  <rv s="17">
    <fb>0.33029999999999998</fb>
    <v>78</v>
  </rv>
  <rv s="17">
    <fb>2.8500000000000001E-2</fb>
    <v>78</v>
  </rv>
  <rv s="17">
    <fb>0.15440000000000001</fb>
    <v>78</v>
  </rv>
  <rv s="17">
    <fb>0.79500000000000004</fb>
    <v>78</v>
  </rv>
  <rv s="17">
    <fb>3.0810000000000001E-2</fb>
    <v>78</v>
  </rv>
  <rv s="17">
    <fb>3.2829999999999998E-2</fb>
    <v>78</v>
  </rv>
  <rv s="17">
    <fb>9.4850000000000004E-2</fb>
    <v>78</v>
  </rv>
  <rv s="17">
    <fb>0.92830000000000001</fb>
    <v>78</v>
  </rv>
  <rv s="17">
    <fb>0.4476</fb>
    <v>78</v>
  </rv>
  <rv s="17">
    <fb>0.91200000000000003</fb>
    <v>78</v>
  </rv>
  <rv s="17">
    <fb>1.7700000000000001E-3</fb>
    <v>78</v>
  </rv>
  <rv s="17">
    <fb>0.1598</fb>
    <v>78</v>
  </rv>
  <rv s="17">
    <fb>5.049E-2</fb>
    <v>78</v>
  </rv>
  <rv s="17">
    <fb>0.1857</fb>
    <v>78</v>
  </rv>
  <rv s="17">
    <fb>0.14269999999999999</fb>
    <v>78</v>
  </rv>
  <rv s="17">
    <fb>1.3866000000000001</fb>
    <v>78</v>
  </rv>
  <rv s="17">
    <fb>1.6870000000000001</fb>
    <v>78</v>
  </rv>
  <rv s="17">
    <fb>8.6459999999999996E-5</fb>
    <v>78</v>
  </rv>
  <rv s="17">
    <fb>0.28849999999999998</fb>
    <v>78</v>
  </rv>
  <rv s="17">
    <fb>1.6570000000000001E-2</fb>
    <v>78</v>
  </rv>
  <rv s="17">
    <fb>9.7769999999999992E-3</fb>
    <v>78</v>
  </rv>
  <rv s="17">
    <fb>9.6690000000000003E-4</fb>
    <v>78</v>
  </rv>
  <rv s="17">
    <fb>0.30640000000000001</fb>
    <v>78</v>
  </rv>
  <rv s="17">
    <fb>7.6439999999999994E-2</fb>
    <v>78</v>
  </rv>
  <rv s="17">
    <fb>0.35599999999999998</fb>
    <v>78</v>
  </rv>
  <rv s="17">
    <fb>2.2429999999999999E-2</fb>
    <v>78</v>
  </rv>
  <rv s="17">
    <fb>0.32950000000000002</fb>
    <v>78</v>
  </rv>
  <rv s="17">
    <fb>2.81E-2</fb>
    <v>78</v>
  </rv>
  <rv s="17">
    <fb>0.15379999999999999</fb>
    <v>78</v>
  </rv>
  <rv s="17">
    <fb>0.79749999999999999</fb>
    <v>78</v>
  </rv>
  <rv s="17">
    <fb>3.0890000000000001E-2</fb>
    <v>78</v>
  </rv>
  <rv s="17">
    <fb>3.3140000000000003E-2</fb>
    <v>78</v>
  </rv>
  <rv s="17">
    <fb>9.4579999999999997E-2</fb>
    <v>78</v>
  </rv>
  <rv s="17">
    <fb>0.1237</fb>
    <v>78</v>
  </rv>
  <rv s="17">
    <fb>0.93089999999999995</fb>
    <v>78</v>
  </rv>
  <rv s="17">
    <fb>0.92210000000000003</fb>
    <v>78</v>
  </rv>
  <rv s="17">
    <fb>0.16</fb>
    <v>78</v>
  </rv>
  <rv s="17">
    <fb>4.9590000000000002E-2</fb>
    <v>78</v>
  </rv>
  <rv s="17">
    <fb>0.1827</fb>
    <v>78</v>
  </rv>
  <rv s="17">
    <fb>0.1399</fb>
    <v>78</v>
  </rv>
  <rv s="17">
    <fb>1.363</fb>
    <v>78</v>
  </rv>
  <rv s="17">
    <fb>1.675</fb>
    <v>78</v>
  </rv>
  <rv s="17">
    <fb>8.5610000000000002E-5</fb>
    <v>78</v>
  </rv>
  <rv s="17">
    <fb>0.28739999999999999</fb>
    <v>78</v>
  </rv>
  <rv s="17">
    <fb>1.6889999999999999E-2</fb>
    <v>78</v>
  </rv>
  <rv s="17">
    <fb>9.8239999999999994E-3</fb>
    <v>78</v>
  </rv>
  <rv s="17">
    <fb>9.7909999999999989E-4</fb>
    <v>78</v>
  </rv>
  <rv s="17">
    <fb>0.31090000000000001</fb>
    <v>78</v>
  </rv>
  <rv s="17">
    <fb>7.775E-2</fb>
    <v>78</v>
  </rv>
  <rv s="17">
    <fb>0.36149999999999999</fb>
    <v>78</v>
  </rv>
  <rv s="17">
    <fb>2.2800000000000001E-2</fb>
    <v>78</v>
  </rv>
  <rv s="17">
    <fb>0.32890000000000003</fb>
    <v>78</v>
  </rv>
  <rv s="17">
    <fb>2.86E-2</fb>
    <v>78</v>
  </rv>
  <rv s="17">
    <fb>0.14949999999999999</fb>
    <v>78</v>
  </rv>
  <rv s="17">
    <fb>0.79710000000000003</fb>
    <v>78</v>
  </rv>
  <rv s="17">
    <fb>3.0439999999999998E-2</fb>
    <v>78</v>
  </rv>
  <rv s="17">
    <fb>3.3309999999999999E-2</fb>
    <v>78</v>
  </rv>
  <rv s="17">
    <fb>9.4549999999999995E-2</fb>
    <v>78</v>
  </rv>
  <rv s="17">
    <fb>0.123</fb>
    <v>78</v>
  </rv>
  <rv s="17">
    <fb>0.94299999999999995</fb>
    <v>78</v>
  </rv>
  <rv s="17">
    <fb>0.45150000000000001</fb>
    <v>78</v>
  </rv>
  <rv s="17">
    <fb>0.93689999999999996</fb>
    <v>78</v>
  </rv>
  <rv s="17">
    <fb>1.81E-3</fb>
    <v>78</v>
  </rv>
  <rv s="17">
    <fb>0.16120000000000001</fb>
    <v>78</v>
  </rv>
  <rv s="17">
    <fb>4.9869999999999998E-2</fb>
    <v>78</v>
  </rv>
  <rv s="17">
    <fb>0.18360000000000001</fb>
    <v>78</v>
  </rv>
  <rv s="17">
    <fb>1.3691</fb>
    <v>78</v>
  </rv>
  <rv s="17">
    <fb>1.7102999999999999</fb>
    <v>78</v>
  </rv>
  <rv s="17">
    <fb>8.4279999999999999E-5</fb>
    <v>78</v>
  </rv>
  <rv s="17">
    <fb>0.29099999999999998</fb>
    <v>78</v>
  </rv>
  <rv s="17">
    <fb>1.6650000000000002E-2</fb>
    <v>78</v>
  </rv>
  <rv s="17">
    <fb>9.8670000000000008E-3</fb>
    <v>78</v>
  </rv>
  <rv s="17">
    <fb>9.8769999999999999E-4</fb>
    <v>78</v>
  </rv>
  <rv s="17">
    <fb>0.31130000000000002</fb>
    <v>78</v>
  </rv>
  <rv s="17">
    <fb>7.7100000000000002E-2</fb>
    <v>78</v>
  </rv>
  <rv s="17">
    <fb>2.291E-2</fb>
    <v>78</v>
  </rv>
  <rv s="17">
    <fb>2.9399999999999999E-2</fb>
    <v>78</v>
  </rv>
  <rv s="17">
    <fb>0.14960000000000001</fb>
    <v>78</v>
  </rv>
  <rv s="17">
    <fb>0.80179999999999996</fb>
    <v>78</v>
  </rv>
  <rv s="17">
    <fb>3.347E-2</fb>
    <v>78</v>
  </rv>
  <rv s="17">
    <fb>9.3969999999999998E-2</fb>
    <v>78</v>
  </rv>
  <rv s="17">
    <fb>0.1217</fb>
    <v>78</v>
  </rv>
  <rv s="17">
    <fb>0.92949999999999999</fb>
    <v>78</v>
  </rv>
  <rv s="17">
    <fb>0.44159999999999999</fb>
    <v>78</v>
  </rv>
  <rv s="17">
    <fb>0.91669999999999996</fb>
    <v>78</v>
  </rv>
  <rv s="17">
    <fb>1.75E-3</fb>
    <v>78</v>
  </rv>
  <rv s="17">
    <fb>0.16200000000000001</fb>
    <v>78</v>
  </rv>
  <rv s="17">
    <fb>4.8370000000000003E-2</fb>
    <v>78</v>
  </rv>
  <rv s="17">
    <fb>0.17960000000000001</fb>
    <v>78</v>
  </rv>
  <rv s="17">
    <fb>1.3388</fb>
    <v>78</v>
  </rv>
  <rv s="17">
    <fb>1.6883999999999999</fb>
    <v>78</v>
  </rv>
  <rv s="17">
    <fb>8.6349999999999998E-5</fb>
    <v>78</v>
  </rv>
  <rv s="17">
    <fb>0.2913</fb>
    <v>78</v>
  </rv>
  <rv s="17">
    <fb>1.651E-2</fb>
    <v>78</v>
  </rv>
  <rv s="17">
    <fb>9.7280000000000005E-3</fb>
    <v>78</v>
  </rv>
  <rv s="17">
    <fb>9.7249999999999995E-4</fb>
    <v>78</v>
  </rv>
  <rv s="17">
    <fb>7.5649999999999995E-2</fb>
    <v>78</v>
  </rv>
  <rv s="17">
    <fb>0.35680000000000001</fb>
    <v>78</v>
  </rv>
  <rv s="17">
    <fb>2.2919999999999999E-2</fb>
    <v>78</v>
  </rv>
  <rv s="17">
    <fb>2.8000000000000001E-2</fb>
    <v>78</v>
  </rv>
  <rv s="17">
    <fb>0.1449</fb>
    <v>78</v>
  </rv>
  <rv s="17">
    <fb>0.8014</fb>
    <v>78</v>
  </rv>
  <rv s="17">
    <fb>3.1060000000000001E-2</fb>
    <v>78</v>
  </rv>
  <rv s="17">
    <fb>3.3259999999999998E-2</fb>
    <v>78</v>
  </rv>
  <rv s="17">
    <fb>9.3359999999999999E-2</fb>
    <v>78</v>
  </rv>
  <rv s="17">
    <fb>0.11899999999999999</fb>
    <v>78</v>
  </rv>
  <rv s="17">
    <fb>0.93330000000000002</fb>
    <v>78</v>
  </rv>
  <rv s="17">
    <fb>0.4471</fb>
    <v>78</v>
  </rv>
  <rv s="17">
    <fb>0.91890000000000005</fb>
    <v>78</v>
  </rv>
  <rv s="17">
    <fb>1.6999999999999999E-3</fb>
    <v>78</v>
  </rv>
  <rv s="17">
    <fb>4.7329999999999997E-2</fb>
    <v>78</v>
  </rv>
  <rv s="17">
    <fb>1.3131999999999999</fb>
    <v>78</v>
  </rv>
  <rv s="17">
    <fb>1.6597</fb>
    <v>78</v>
  </rv>
  <rv s="17">
    <fb>8.5500000000000005E-5</fb>
    <v>78</v>
  </rv>
  <rv s="17">
    <fb>0.2797</fb>
    <v>78</v>
  </rv>
  <rv s="17">
    <fb>1.652E-2</fb>
    <v>78</v>
  </rv>
  <rv s="17">
    <fb>9.606E-3</fb>
    <v>78</v>
  </rv>
  <rv s="17">
    <fb>9.8590000000000006E-4</fb>
    <v>78</v>
  </rv>
  <rv s="17">
    <fb>0.31719999999999998</fb>
    <v>78</v>
  </rv>
  <rv s="17">
    <fb>7.639E-2</fb>
    <v>78</v>
  </rv>
  <rv s="17">
    <fb>0.35149999999999998</fb>
    <v>78</v>
  </rv>
  <rv s="17">
    <fb>2.2890000000000001E-2</fb>
    <v>78</v>
  </rv>
  <rv s="17">
    <fb>0.31140000000000001</fb>
    <v>78</v>
  </rv>
  <rv s="17">
    <fb>2.7E-2</fb>
    <v>78</v>
  </rv>
  <rv s="17">
    <fb>0.14299999999999999</fb>
    <v>78</v>
  </rv>
  <rv s="17">
    <fb>0.8004</fb>
    <v>78</v>
  </rv>
  <rv s="17">
    <fb>3.1289999999999998E-2</fb>
    <v>78</v>
  </rv>
  <rv s="17">
    <fb>3.3459999999999997E-2</fb>
    <v>78</v>
  </rv>
  <rv s="17">
    <fb>9.3729999999999994E-2</fb>
    <v>78</v>
  </rv>
  <rv s="17">
    <fb>0.11849999999999999</fb>
    <v>78</v>
  </rv>
  <rv s="17">
    <fb>0.87450000000000006</fb>
    <v>78</v>
  </rv>
  <rv s="17">
    <fb>0.40860000000000002</fb>
    <v>78</v>
  </rv>
  <rv s="17">
    <fb>0.89270000000000005</fb>
    <v>78</v>
  </rv>
  <rv s="17">
    <fb>1.67E-3</fb>
    <v>78</v>
  </rv>
  <rv s="17">
    <fb>4.5920000000000002E-2</fb>
    <v>78</v>
  </rv>
  <rv s="17">
    <fb>0.16969999999999999</fb>
    <v>78</v>
  </rv>
  <rv s="17">
    <fb>1.2630999999999999</fb>
    <v>78</v>
  </rv>
  <rv s="17">
    <fb>1.6212</fb>
    <v>78</v>
  </rv>
  <rv s="17">
    <fb>8.2029999999999999E-5</fb>
    <v>78</v>
  </rv>
  <rv s="17">
    <fb>0.27129999999999999</fb>
    <v>78</v>
  </rv>
  <rv s="17">
    <fb>1.6140000000000002E-2</fb>
    <v>78</v>
  </rv>
  <rv s="17">
    <fb>9.1179999999999994E-3</fb>
    <v>78</v>
  </rv>
  <rv s="17">
    <fb>9.4760000000000005E-4</fb>
    <v>78</v>
  </rv>
  <rv s="17">
    <fb>0.30480000000000002</fb>
    <v>78</v>
  </rv>
  <rv s="17">
    <fb>7.4459999999999998E-2</fb>
    <v>78</v>
  </rv>
  <rv s="17">
    <fb>0.34570000000000001</fb>
    <v>78</v>
  </rv>
  <rv s="17">
    <fb>2.222E-2</fb>
    <v>78</v>
  </rv>
  <rv s="17">
    <fb>0.3019</fb>
    <v>78</v>
  </rv>
  <rv s="17">
    <fb>2.52E-2</fb>
    <v>78</v>
  </rv>
  <rv s="17">
    <fb>0.1386</fb>
    <v>78</v>
  </rv>
  <rv s="17">
    <fb>0.78380000000000005</fb>
    <v>78</v>
  </rv>
  <rv s="17">
    <fb>3.083E-2</fb>
    <v>78</v>
  </rv>
  <rv s="17">
    <fb>8.8580000000000006E-2</fb>
    <v>78</v>
  </rv>
  <rv s="17">
    <fb>0.1176</fb>
    <v>78</v>
  </rv>
  <rv s="17">
    <fb>0.87939999999999996</fb>
    <v>78</v>
  </rv>
  <rv s="17">
    <fb>0.40339999999999998</fb>
    <v>78</v>
  </rv>
  <rv s="17">
    <fb>0.88749999999999996</fb>
    <v>78</v>
  </rv>
  <rv s="17">
    <fb>1.74E-3</fb>
    <v>78</v>
  </rv>
  <rv s="17">
    <fb>0.1636</fb>
    <v>78</v>
  </rv>
  <rv s="17">
    <fb>4.5019999999999998E-2</fb>
    <v>78</v>
  </rv>
  <rv s="17">
    <fb>0.16830000000000001</fb>
    <v>78</v>
  </rv>
  <rv s="17">
    <fb>1.2524</fb>
    <v>78</v>
  </rv>
  <rv s="17">
    <fb>1.5994999999999999</fb>
    <v>78</v>
  </rv>
  <rv s="17">
    <fb>8.2709999999999999E-5</fb>
    <v>78</v>
  </rv>
  <rv s="17">
    <fb>0.2631</fb>
    <v>78</v>
  </rv>
  <rv s="17">
    <fb>1.6279999999999999E-2</fb>
    <v>78</v>
  </rv>
  <rv s="17">
    <fb>8.9009999999999992E-3</fb>
    <v>78</v>
  </rv>
  <rv s="17">
    <fb>9.3059999999999996E-4</fb>
    <v>78</v>
  </rv>
  <rv s="17">
    <fb>0.30380000000000001</fb>
    <v>78</v>
  </rv>
  <rv s="17">
    <fb>7.4190000000000006E-2</fb>
    <v>78</v>
  </rv>
  <rv s="17">
    <fb>0.34200000000000003</fb>
    <v>78</v>
  </rv>
  <rv s="17">
    <fb>0.29630000000000001</fb>
    <v>78</v>
  </rv>
  <rv s="17">
    <fb>2.3199999999999998E-2</fb>
    <v>78</v>
  </rv>
  <rv s="17">
    <fb>0.13519999999999999</fb>
    <v>78</v>
  </rv>
  <rv s="17">
    <fb>0.7772</fb>
    <v>78</v>
  </rv>
  <rv s="17">
    <fb>3.066E-2</fb>
    <v>78</v>
  </rv>
  <rv s="17">
    <fb>3.2840000000000001E-2</fb>
    <v>78</v>
  </rv>
  <rv s="17">
    <fb>9.0539999999999995E-2</fb>
    <v>78</v>
  </rv>
  <rv s="17">
    <fb>0.1172</fb>
    <v>78</v>
  </rv>
  <rv s="17">
    <fb>0.85089999999999999</fb>
    <v>78</v>
  </rv>
  <rv s="17">
    <fb>0.3896</fb>
    <v>78</v>
  </rv>
  <rv s="17">
    <fb>0.876</fb>
    <v>78</v>
  </rv>
  <rv s="17">
    <fb>1.64E-3</fb>
    <v>78</v>
  </rv>
  <rv s="17">
    <fb>4.5010000000000001E-2</fb>
    <v>78</v>
  </rv>
  <rv s="17">
    <fb>0.16719999999999999</fb>
    <v>78</v>
  </rv>
  <rv s="17">
    <fb>1.2450000000000001</fb>
    <v>78</v>
  </rv>
  <rv s="17">
    <fb>1.5646</fb>
    <v>78</v>
  </rv>
  <rv s="17">
    <fb>8.1899999999999999E-5</fb>
    <v>78</v>
  </rv>
  <rv s="17">
    <fb>0.25659999999999999</fb>
    <v>78</v>
  </rv>
  <rv s="17">
    <fb>1.6070000000000001E-2</fb>
    <v>78</v>
  </rv>
  <rv s="17">
    <fb>8.4270000000000005E-3</fb>
    <v>78</v>
  </rv>
  <rv s="17">
    <fb>8.9780000000000003E-4</fb>
    <v>78</v>
  </rv>
  <rv s="17">
    <fb>0.29549999999999998</fb>
    <v>78</v>
  </rv>
  <rv s="17">
    <fb>7.1749999999999994E-2</fb>
    <v>78</v>
  </rv>
  <rv s="17">
    <fb>0.34179999999999999</fb>
    <v>78</v>
  </rv>
  <rv s="17">
    <fb>0.2969</fb>
    <v>78</v>
  </rv>
  <rv s="17">
    <fb>1.9800000000000002E-2</fb>
    <v>78</v>
  </rv>
  <rv s="17">
    <fb>0.13400000000000001</fb>
    <v>78</v>
  </rv>
  <rv s="17">
    <fb>0.76659999999999995</fb>
    <v>78</v>
  </rv>
  <rv s="17">
    <fb>3.0419999999999999E-2</fb>
    <v>78</v>
  </rv>
  <rv s="17">
    <fb>3.2239999999999998E-2</fb>
    <v>78</v>
  </rv>
  <rv s="17">
    <fb>9.0209999999999999E-2</fb>
    <v>78</v>
  </rv>
  <rv s="17">
    <fb>0.1169</fb>
    <v>78</v>
  </rv>
  <rv s="17">
    <fb>0.81679999999999997</fb>
    <v>78</v>
  </rv>
  <rv s="17">
    <fb>0.37619999999999998</fb>
    <v>78</v>
  </rv>
  <rv s="17">
    <fb>0.86040000000000005</fb>
    <v>78</v>
  </rv>
  <rv s="17">
    <fb>1.65E-3</fb>
    <v>78</v>
  </rv>
  <rv s="17">
    <fb>0.16109999999999999</fb>
    <v>78</v>
  </rv>
  <rv s="17">
    <fb>4.3679999999999997E-2</fb>
    <v>78</v>
  </rv>
  <rv s="17">
    <fb>0.16250000000000001</fb>
    <v>78</v>
  </rv>
  <rv s="17">
    <fb>1.2097</fb>
    <v>78</v>
  </rv>
  <rv s="17">
    <fb>1.5572999999999999</fb>
    <v>78</v>
  </rv>
  <rv s="17">
    <fb>8.0710000000000005E-5</fb>
    <v>78</v>
  </rv>
  <rv s="17">
    <fb>0.25640000000000002</fb>
    <v>78</v>
  </rv>
  <rv s="17">
    <fb>1.5859999999999999E-2</fb>
    <v>78</v>
  </rv>
  <rv s="17">
    <fb>8.3540000000000003E-3</fb>
    <v>78</v>
  </rv>
  <rv s="17">
    <fb>9.1330000000000003E-4</fb>
    <v>78</v>
  </rv>
  <rv s="17">
    <fb>0.28589999999999999</fb>
    <v>78</v>
  </rv>
  <rv s="17">
    <fb>6.7780000000000007E-2</fb>
    <v>78</v>
  </rv>
  <rv s="17">
    <fb>0.33329999999999999</fb>
    <v>78</v>
  </rv>
  <rv s="17">
    <fb>2.231E-2</fb>
    <v>78</v>
  </rv>
  <rv s="17">
    <fb>0.28179999999999999</fb>
    <v>78</v>
  </rv>
  <rv s="17">
    <fb>1.72E-2</fb>
    <v>78</v>
  </rv>
  <rv s="17">
    <fb>0.12820000000000001</fb>
    <v>78</v>
  </rv>
  <rv s="17">
    <fb>0.75419999999999998</fb>
    <v>78</v>
  </rv>
  <rv s="17">
    <fb>3.0380000000000001E-2</fb>
    <v>78</v>
  </rv>
  <rv s="17">
    <fb>3.1600000000000003E-2</fb>
    <v>78</v>
  </rv>
  <rv s="17">
    <fb>8.6389999999999995E-2</fb>
    <v>78</v>
  </rv>
  <rv s="17">
    <fb>0.1158</fb>
    <v>78</v>
  </rv>
  <rv s="17">
    <fb>0.77659999999999996</fb>
    <v>78</v>
  </rv>
  <rv s="17">
    <fb>0.37269999999999998</fb>
    <v>78</v>
  </rv>
  <rv s="17">
    <fb>0.78539999999999999</fb>
    <v>78</v>
  </rv>
  <rv s="17">
    <fb>1.58E-3</fb>
    <v>78</v>
  </rv>
  <rv s="17">
    <fb>4.0689999999999997E-2</fb>
    <v>78</v>
  </rv>
  <rv s="17">
    <fb>0.15190000000000001</fb>
    <v>78</v>
  </rv>
  <rv s="17">
    <fb>0.1318</fb>
    <v>78</v>
  </rv>
  <rv s="17">
    <fb>1.1286</fb>
    <v>78</v>
  </rv>
  <rv s="17">
    <fb>1.5065999999999999</fb>
    <v>78</v>
  </rv>
  <rv s="17">
    <fb>7.8919999999999997E-5</fb>
    <v>78</v>
  </rv>
  <rv s="17">
    <fb>0.25409999999999999</fb>
    <v>78</v>
  </rv>
  <rv s="17">
    <fb>1.6119999999999999E-2</fb>
    <v>78</v>
  </rv>
  <rv s="17">
    <fb>8.5129999999999997E-3</fb>
    <v>78</v>
  </rv>
  <rv s="17">
    <fb>9.0629999999999997E-4</fb>
    <v>78</v>
  </rv>
  <rv s="17">
    <fb>0.27529999999999999</fb>
    <v>78</v>
  </rv>
  <rv s="17">
    <fb>6.6689999999999999E-2</fb>
    <v>78</v>
  </rv>
  <rv s="17">
    <fb>0.32629999999999998</fb>
    <v>78</v>
  </rv>
  <rv s="17">
    <fb>2.2599999999999999E-2</fb>
    <v>78</v>
  </rv>
  <rv s="17">
    <fb>0.26989999999999997</fb>
    <v>78</v>
  </rv>
  <rv s="17">
    <fb>1.44E-2</fb>
    <v>78</v>
  </rv>
  <rv s="17">
    <fb>0.1208</fb>
    <v>78</v>
  </rv>
  <rv s="17">
    <fb>0.73860000000000003</fb>
    <v>78</v>
  </rv>
  <rv s="17">
    <fb>3.0540000000000001E-2</fb>
    <v>78</v>
  </rv>
  <rv s="17">
    <fb>3.1489999999999997E-2</fb>
    <v>78</v>
  </rv>
  <rv s="17">
    <fb>8.584E-2</fb>
    <v>78</v>
  </rv>
  <rv s="17">
    <fb>0.11459999999999999</fb>
    <v>78</v>
  </rv>
  <rv s="17">
    <fb>0.78090000000000004</fb>
    <v>78</v>
  </rv>
  <rv s="17">
    <fb>0.35210000000000002</fb>
    <v>78</v>
  </rv>
  <rv s="17">
    <fb>0.7994</fb>
    <v>78</v>
  </rv>
  <rv s="17">
    <fb>1.6199999999999999E-3</fb>
    <v>78</v>
  </rv>
  <rv s="17">
    <fb>0.1595</fb>
    <v>78</v>
  </rv>
  <rv s="17">
    <fb>4.0640000000000003E-2</fb>
    <v>78</v>
  </rv>
  <rv s="17">
    <fb>0.15</fb>
    <v>78</v>
  </rv>
  <rv s="17">
    <fb>0.13109999999999999</fb>
    <v>78</v>
  </rv>
  <rv s="17">
    <fb>1.1193</fb>
    <v>78</v>
  </rv>
  <rv s="17">
    <fb>1.5431999999999999</fb>
    <v>78</v>
  </rv>
  <rv s="17">
    <fb>7.7330000000000007E-5</fb>
    <v>78</v>
  </rv>
  <rv s="17">
    <fb>0.2505</fb>
    <v>78</v>
  </rv>
  <rv s="17">
    <fb>1.6219999999999998E-2</fb>
    <v>78</v>
  </rv>
  <rv s="17">
    <fb>8.3630000000000006E-3</fb>
    <v>78</v>
  </rv>
  <rv s="17">
    <fb>0.27689999999999998</fb>
    <v>78</v>
  </rv>
  <rv s="17">
    <fb>6.6869999999999999E-2</fb>
    <v>78</v>
  </rv>
  <rv s="17">
    <fb>0.32319999999999999</fb>
    <v>78</v>
  </rv>
  <rv s="17">
    <fb>2.266E-2</fb>
    <v>78</v>
  </rv>
  <rv s="17">
    <fb>0.2697</fb>
    <v>78</v>
  </rv>
  <rv s="17">
    <fb>1.6199999999999999E-2</fb>
    <v>78</v>
  </rv>
  <rv s="17">
    <fb>0.1198</fb>
    <v>78</v>
  </rv>
  <rv s="17">
    <fb>0.73380000000000001</fb>
    <v>78</v>
  </rv>
  <rv s="17">
    <fb>3.1780000000000003E-2</fb>
    <v>78</v>
  </rv>
  <rv s="17">
    <fb>8.5669999999999996E-2</fb>
    <v>78</v>
  </rv>
  <rv s="17">
    <fb>0.1133</fb>
    <v>78</v>
  </rv>
  <rv s="17">
    <fb>0.76049999999999995</fb>
    <v>78</v>
  </rv>
  <rv s="17">
    <fb>0.31280000000000002</fb>
    <v>78</v>
  </rv>
  <rv s="17">
    <fb>0.78810000000000002</fb>
    <v>78</v>
  </rv>
  <rv s="17">
    <fb>1.6000000000000001E-3</fb>
    <v>78</v>
  </rv>
  <rv s="17">
    <fb>0.1613</fb>
    <v>78</v>
  </rv>
  <rv s="17">
    <fb>3.891E-2</fb>
    <v>78</v>
  </rv>
  <rv s="17">
    <fb>1.073</fb>
    <v>78</v>
  </rv>
  <rv s="17">
    <fb>1.4816</fb>
    <v>78</v>
  </rv>
  <rv s="17">
    <fb>7.6450000000000002E-5</fb>
    <v>78</v>
  </rv>
  <rv s="17">
    <fb>0.25119999999999998</fb>
    <v>78</v>
  </rv>
  <rv s="17">
    <fb>1.6049999999999998E-2</fb>
    <v>78</v>
  </rv>
  <rv s="17">
    <fb>8.3230000000000005E-3</fb>
    <v>78</v>
  </rv>
  <rv s="17">
    <fb>9.0090000000000005E-4</fb>
    <v>78</v>
  </rv>
  <rv s="17">
    <fb>6.5509999999999999E-2</fb>
    <v>78</v>
  </rv>
  <rv s="17">
    <fb>0.32219999999999999</fb>
    <v>78</v>
  </rv>
  <rv s="17">
    <fb>2.2370000000000001E-2</fb>
    <v>78</v>
  </rv>
  <rv s="17">
    <fb>0.26340000000000002</fb>
    <v>78</v>
  </rv>
  <rv s="17">
    <fb>0.1159</fb>
    <v>78</v>
  </rv>
  <rv s="17">
    <fb>0.72850000000000004</fb>
    <v>78</v>
  </rv>
  <rv s="17">
    <fb>3.0720000000000001E-2</fb>
    <v>78</v>
  </rv>
  <rv s="17">
    <fb>3.1989999999999998E-2</fb>
    <v>78</v>
  </rv>
  <rv s="17">
    <fb>0.112</fb>
    <v>78</v>
  </rv>
  <rv s="17">
    <fb>0.78969999999999996</fb>
    <v>78</v>
  </rv>
  <rv s="17">
    <fb>0.33169999999999999</fb>
    <v>78</v>
  </rv>
  <rv s="17">
    <fb>0.82799999999999996</fb>
    <v>78</v>
  </rv>
  <rv s="17">
    <fb>1.6299999999999999E-3</fb>
    <v>78</v>
  </rv>
  <rv s="17">
    <fb>4.0829999999999998E-2</fb>
    <v>78</v>
  </rv>
  <rv s="17">
    <fb>0.15029999999999999</fb>
    <v>78</v>
  </rv>
  <rv s="17">
    <fb>1.1222000000000001</fb>
    <v>78</v>
  </rv>
  <rv s="17">
    <fb>1.5348999999999999</fb>
    <v>78</v>
  </rv>
  <rv s="17">
    <fb>7.7130000000000002E-5</fb>
    <v>78</v>
  </rv>
  <rv s="17">
    <fb>0.25879999999999997</fb>
    <v>78</v>
  </rv>
  <rv s="17">
    <fb>1.5740000000000001E-2</fb>
    <v>78</v>
  </rv>
  <rv s="17">
    <fb>8.3759999999999998E-3</fb>
    <v>78</v>
  </rv>
  <rv s="17">
    <fb>9.2739999999999999E-4</fb>
    <v>78</v>
  </rv>
  <rv s="17">
    <fb>0.28050000000000003</fb>
    <v>78</v>
  </rv>
  <rv s="17">
    <fb>6.5129999999999993E-2</fb>
    <v>78</v>
  </rv>
  <rv s="17">
    <fb>0.31840000000000002</fb>
    <v>78</v>
  </rv>
  <rv s="17">
    <fb>2.24E-2</fb>
    <v>78</v>
  </rv>
  <rv s="17">
    <fb>0.2772</fb>
    <v>78</v>
  </rv>
  <rv s="17">
    <fb>1.9300000000000001E-2</fb>
    <v>78</v>
  </rv>
  <rv s="17">
    <fb>0.12</fb>
    <v>78</v>
  </rv>
  <rv s="17">
    <fb>0.75519999999999998</fb>
    <v>78</v>
  </rv>
  <rv s="17">
    <fb>3.0280000000000001E-2</fb>
    <v>78</v>
  </rv>
  <rv s="17">
    <fb>3.2660000000000002E-2</fb>
    <v>78</v>
  </rv>
  <rv s="17">
    <fb>8.3909999999999998E-2</fb>
    <v>78</v>
  </rv>
  <rv s="17">
    <fb>0.111</fb>
    <v>78</v>
  </rv>
  <rv s="17">
    <fb>0.76359999999999995</fb>
    <v>78</v>
  </rv>
  <rv s="17">
    <fb>0.31440000000000001</fb>
    <v>78</v>
  </rv>
  <rv s="17">
    <fb>0.80320000000000003</fb>
    <v>78</v>
  </rv>
  <rv s="17">
    <fb>4.0050000000000002E-2</fb>
    <v>78</v>
  </rv>
  <rv s="17">
    <fb>0.14729999999999999</fb>
    <v>78</v>
  </rv>
  <rv s="17">
    <fb>1.0987</fb>
    <v>78</v>
  </rv>
  <rv s="17">
    <fb>1.5287999999999999</fb>
    <v>78</v>
  </rv>
  <rv s="17">
    <fb>7.5610000000000003E-5</fb>
    <v>78</v>
  </rv>
  <rv s="17">
    <fb>0.25829999999999997</fb>
    <v>78</v>
  </rv>
  <rv s="17">
    <fb>1.5689999999999999E-2</fb>
    <v>78</v>
  </rv>
  <rv s="17">
    <fb>8.0529999999999994E-3</fb>
    <v>78</v>
  </rv>
  <rv s="17">
    <fb>8.9769999999999997E-4</fb>
    <v>78</v>
  </rv>
  <rv s="17">
    <fb>0.2727</fb>
    <v>78</v>
  </rv>
  <rv s="17">
    <fb>6.5019999999999994E-2</fb>
    <v>78</v>
  </rv>
  <rv s="17">
    <fb>2.2440000000000002E-2</fb>
    <v>78</v>
  </rv>
  <rv s="17">
    <fb>0.2671</fb>
    <v>78</v>
  </rv>
  <rv s="17">
    <fb>1.9099999999999999E-2</fb>
    <v>78</v>
  </rv>
  <rv s="17">
    <fb>0.1173</fb>
    <v>78</v>
  </rv>
  <rv s="17">
    <fb>0.7419</fb>
    <v>78</v>
  </rv>
  <rv s="17">
    <fb>2.9669999999999998E-2</fb>
    <v>78</v>
  </rv>
  <rv s="17">
    <fb>3.243E-2</fb>
    <v>78</v>
  </rv>
  <rv s="17">
    <fb>8.2250000000000004E-2</fb>
    <v>78</v>
  </rv>
  <rv s="17">
    <fb>0.1099</fb>
    <v>78</v>
  </rv>
  <rv s="17">
    <fb>0.77039999999999997</fb>
    <v>78</v>
  </rv>
  <rv s="17">
    <fb>0.80030000000000001</fb>
    <v>78</v>
  </rv>
  <rv s="17">
    <fb>1.56E-3</fb>
    <v>78</v>
  </rv>
  <rv s="17">
    <fb>4.079E-2</fb>
    <v>78</v>
  </rv>
  <rv s="17">
    <fb>0.14929999999999999</fb>
    <v>78</v>
  </rv>
  <rv s="17">
    <fb>1.1134999999999999</fb>
    <v>78</v>
  </rv>
  <rv s="17">
    <fb>1.5705</fb>
    <v>78</v>
  </rv>
  <rv s="17">
    <fb>7.4989999999999999E-5</fb>
    <v>78</v>
  </rv>
  <rv s="17">
    <fb>0.26490000000000002</fb>
    <v>78</v>
  </rv>
  <rv s="17">
    <fb>1.5720000000000001E-2</fb>
    <v>78</v>
  </rv>
  <rv s="17">
    <fb>8.1630000000000001E-3</fb>
    <v>78</v>
  </rv>
  <rv s="17">
    <fb>8.92E-4</fb>
    <v>78</v>
  </rv>
  <rv s="17">
    <fb>0.2646</fb>
    <v>78</v>
  </rv>
  <rv s="17">
    <fb>6.3530000000000003E-2</fb>
    <v>78</v>
  </rv>
  <rv s="17">
    <fb>0.31380000000000002</fb>
    <v>78</v>
  </rv>
  <rv s="17">
    <fb>2.2159999999999999E-2</fb>
    <v>78</v>
  </rv>
  <rv s="17">
    <fb>0.2656</fb>
    <v>78</v>
  </rv>
  <rv s="17">
    <fb>1.8100000000000002E-2</fb>
    <v>78</v>
  </rv>
  <rv s="17">
    <fb>0.1207</fb>
    <v>78</v>
  </rv>
  <rv s="17">
    <fb>0.74209999999999998</fb>
    <v>78</v>
  </rv>
  <rv s="17">
    <fb>2.9579999999999999E-2</fb>
    <v>78</v>
  </rv>
  <rv s="17">
    <fb>3.2340000000000001E-2</fb>
    <v>78</v>
  </rv>
  <rv s="17">
    <fb>8.2140000000000005E-2</fb>
    <v>78</v>
  </rv>
  <rv s="17">
    <fb>0.1087</fb>
    <v>78</v>
  </rv>
  <rv s="17">
    <fb>0.73019999999999996</fb>
    <v>78</v>
  </rv>
  <rv s="17">
    <fb>0.29220000000000002</fb>
    <v>78</v>
  </rv>
  <rv s="17">
    <fb>0.76390000000000002</fb>
    <v>78</v>
  </rv>
  <rv s="17">
    <fb>1.48E-3</fb>
    <v>78</v>
  </rv>
  <rv s="17">
    <fb>4.0529999999999997E-2</fb>
    <v>78</v>
  </rv>
  <rv s="17">
    <fb>0.1472</fb>
    <v>78</v>
  </rv>
  <rv s="17">
    <fb>0.12770000000000001</fb>
    <v>78</v>
  </rv>
  <rv s="17">
    <fb>1.5622</fb>
    <v>78</v>
  </rv>
  <rv s="17">
    <fb>7.3899999999999994E-5</fb>
    <v>78</v>
  </rv>
  <rv s="17">
    <fb>0.26479999999999998</fb>
    <v>78</v>
  </rv>
  <rv s="17">
    <fb>1.5630000000000002E-2</fb>
    <v>78</v>
  </rv>
  <rv s="17">
    <fb>8.0669999999999995E-3</fb>
    <v>78</v>
  </rv>
  <rv s="17">
    <fb>8.564E-4</fb>
    <v>78</v>
  </rv>
  <rv s="17">
    <fb>0.2616</fb>
    <v>78</v>
  </rv>
  <rv s="17">
    <fb>6.2059999999999997E-2</fb>
    <v>78</v>
  </rv>
  <rv s="17">
    <fb>0.31290000000000001</fb>
    <v>78</v>
  </rv>
  <rv s="17">
    <fb>2.188E-2</fb>
    <v>78</v>
  </rv>
  <rv s="17">
    <fb>0.2651</fb>
    <v>78</v>
  </rv>
  <rv s="17">
    <fb>2.8559999999999999E-2</fb>
    <v>78</v>
  </rv>
  <rv s="17">
    <fb>3.1570000000000001E-2</fb>
    <v>78</v>
  </rv>
  <rv s="17">
    <fb>7.8880000000000006E-2</fb>
    <v>78</v>
  </rv>
  <rv s="17">
    <fb>0.1075</fb>
    <v>78</v>
  </rv>
  <rv s="17">
    <fb>0.71099999999999997</fb>
    <v>78</v>
  </rv>
  <rv s="17">
    <fb>0.27629999999999999</fb>
    <v>78</v>
  </rv>
  <rv s="17">
    <fb>0.76090000000000002</fb>
    <v>78</v>
  </rv>
  <rv s="17">
    <fb>1.4400000000000001E-3</fb>
    <v>78</v>
  </rv>
  <rv s="17">
    <fb>0.15679999999999999</fb>
    <v>78</v>
  </rv>
  <rv s="17">
    <fb>4.1450000000000001E-2</fb>
    <v>78</v>
  </rv>
  <rv s="17">
    <fb>0.1502</fb>
    <v>78</v>
  </rv>
  <rv s="17">
    <fb>1.1211</fb>
    <v>78</v>
  </rv>
  <rv s="17">
    <fb>1.5342</fb>
    <v>78</v>
  </rv>
  <rv s="17">
    <fb>7.114E-5</fb>
    <v>78</v>
  </rv>
  <rv s="17">
    <fb>0.2545</fb>
    <v>78</v>
  </rv>
  <rv s="17">
    <fb>1.506E-2</fb>
    <v>78</v>
  </rv>
  <rv s="17">
    <fb>8.2480000000000001E-3</fb>
    <v>78</v>
  </rv>
  <rv s="17">
    <fb>8.4469999999999999E-4</fb>
    <v>78</v>
  </rv>
  <rv s="17">
    <fb>0.2382</fb>
    <v>78</v>
  </rv>
  <rv s="17">
    <fb>5.969E-2</fb>
    <v>78</v>
  </rv>
  <rv s="17">
    <fb>0.30890000000000001</fb>
    <v>78</v>
  </rv>
  <rv s="17">
    <fb>2.137E-2</fb>
    <v>78</v>
  </rv>
  <rv s="17">
    <fb>0.26450000000000001</fb>
    <v>78</v>
  </rv>
  <rv s="17">
    <fb>1.5699999999999999E-2</fb>
    <v>78</v>
  </rv>
  <rv s="17">
    <fb>0.11799999999999999</fb>
    <v>78</v>
  </rv>
  <rv s="17">
    <fb>0.70820000000000005</fb>
    <v>78</v>
  </rv>
  <rv s="17">
    <fb>2.7900000000000001E-2</fb>
    <v>78</v>
  </rv>
  <rv s="17">
    <fb>3.0759999999999999E-2</fb>
    <v>78</v>
  </rv>
  <rv s="17">
    <fb>7.5209999999999999E-2</fb>
    <v>78</v>
  </rv>
  <rv s="17">
    <fb>0.106</fb>
    <v>78</v>
  </rv>
  <rv s="17">
    <fb>0.70169999999999999</fb>
    <v>78</v>
  </rv>
  <rv s="17">
    <fb>0.25309999999999999</fb>
    <v>78</v>
  </rv>
  <rv s="17">
    <fb>0.75090000000000001</fb>
    <v>78</v>
  </rv>
  <rv s="17">
    <fb>0.1573</fb>
    <v>78</v>
  </rv>
  <rv s="17">
    <fb>4.1059999999999999E-2</fb>
    <v>78</v>
  </rv>
  <rv s="17">
    <fb>0.14979999999999999</fb>
    <v>78</v>
  </rv>
  <rv s="17">
    <fb>1.1175999999999999</fb>
    <v>78</v>
  </rv>
  <rv s="17">
    <fb>1.5126999999999999</fb>
    <v>78</v>
  </rv>
  <rv s="17">
    <fb>6.8230000000000002E-5</fb>
    <v>78</v>
  </rv>
  <rv s="17">
    <fb>0.25480000000000003</fb>
    <v>78</v>
  </rv>
  <rv s="17">
    <fb>1.5259999999999999E-2</fb>
    <v>78</v>
  </rv>
  <rv s="17">
    <fb>8.3409999999999995E-3</fb>
    <v>78</v>
  </rv>
  <rv s="17">
    <fb>8.4309999999999995E-4</fb>
    <v>78</v>
  </rv>
  <rv s="17">
    <fb>0.22720000000000001</fb>
    <v>78</v>
  </rv>
  <rv s="17">
    <fb>5.91E-2</fb>
    <v>78</v>
  </rv>
  <rv s="17">
    <fb>0.30840000000000001</fb>
    <v>78</v>
  </rv>
  <rv s="17">
    <fb>2.1389999999999999E-2</fb>
    <v>78</v>
  </rv>
  <rv s="17">
    <fb>1.5299999999999999E-2</fb>
    <v>78</v>
  </rv>
  <rv s="17">
    <fb>0.1195</fb>
    <v>78</v>
  </rv>
  <rv s="17">
    <fb>0.70269999999999999</fb>
    <v>78</v>
  </rv>
  <rv s="17">
    <fb>2.7490000000000001E-2</fb>
    <v>78</v>
  </rv>
  <rv s="17">
    <fb>3.031E-2</fb>
    <v>78</v>
  </rv>
  <rv s="17">
    <fb>7.2090000000000001E-2</fb>
    <v>78</v>
  </rv>
  <rv s="17">
    <fb>0.105</fb>
    <v>78</v>
  </rv>
  <rv s="17">
    <fb>0.7137</fb>
    <v>78</v>
  </rv>
  <rv s="17">
    <fb>0.25929999999999997</fb>
    <v>78</v>
  </rv>
  <rv s="17">
    <fb>0.76449999999999996</fb>
    <v>78</v>
  </rv>
  <rv s="17">
    <fb>1.4499999999999999E-3</fb>
    <v>78</v>
  </rv>
  <rv s="17">
    <fb>0.1583</fb>
    <v>78</v>
  </rv>
  <rv s="17">
    <fb>4.0579999999999998E-2</fb>
    <v>78</v>
  </rv>
  <rv s="17">
    <fb>0.14749999999999999</fb>
    <v>78</v>
  </rv>
  <rv s="17">
    <fb>0.1245</fb>
    <v>78</v>
  </rv>
  <rv s="17">
    <fb>1.1005</fb>
    <v>78</v>
  </rv>
  <rv s="17">
    <fb>1.5427999999999999</fb>
    <v>78</v>
  </rv>
  <rv s="17">
    <fb>7.2990000000000004E-5</fb>
    <v>78</v>
  </rv>
  <rv s="17">
    <fb>0.25840000000000002</fb>
    <v>78</v>
  </rv>
  <rv s="17">
    <fb>1.528E-2</fb>
    <v>78</v>
  </rv>
  <rv s="17">
    <fb>8.2889999999999995E-3</fb>
    <v>78</v>
  </rv>
  <rv s="17">
    <fb>8.7549999999999998E-4</fb>
    <v>78</v>
  </rv>
  <rv s="17">
    <fb>0.2326</fb>
    <v>78</v>
  </rv>
  <rv s="17">
    <fb>6.0580000000000002E-2</fb>
    <v>78</v>
  </rv>
  <rv s="17">
    <fb>0.3039</fb>
    <v>78</v>
  </rv>
  <rv s="17">
    <fb>0.25890000000000002</fb>
    <v>78</v>
  </rv>
  <rv s="17">
    <fb>1.5599999999999999E-2</fb>
    <v>78</v>
  </rv>
  <rv s="17">
    <fb>0.1171</fb>
    <v>78</v>
  </rv>
  <rv s="17">
    <fb>0.71360000000000001</fb>
    <v>78</v>
  </rv>
  <rv s="17">
    <fb>2.8080000000000001E-2</fb>
    <v>78</v>
  </rv>
  <rv s="17">
    <fb>3.0790000000000001E-2</fb>
    <v>78</v>
  </rv>
  <rv s="17">
    <fb>7.2300000000000003E-2</fb>
    <v>78</v>
  </rv>
  <rv s="17">
    <fb>0.10349999999999999</fb>
    <v>78</v>
  </rv>
  <rv s="17">
    <fb>0.72260000000000002</fb>
    <v>78</v>
  </rv>
  <rv s="17">
    <fb>0.74829999999999997</fb>
    <v>78</v>
  </rv>
  <rv s="17">
    <fb>1.41E-3</fb>
    <v>78</v>
  </rv>
  <rv s="17">
    <fb>0.15629999999999999</fb>
    <v>78</v>
  </rv>
  <rv s="17">
    <fb>3.9039999999999998E-2</fb>
    <v>78</v>
  </rv>
  <rv s="17">
    <fb>0.1416</fb>
    <v>78</v>
  </rv>
  <rv s="17">
    <fb>1.0563</fb>
    <v>78</v>
  </rv>
  <rv s="17">
    <fb>1.5054000000000001</fb>
    <v>78</v>
  </rv>
  <rv s="17">
    <fb>7.2249999999999994E-5</fb>
    <v>78</v>
  </rv>
  <rv s="17">
    <fb>0.25800000000000001</fb>
    <v>78</v>
  </rv>
  <rv s="17">
    <fb>1.504E-2</fb>
    <v>78</v>
  </rv>
  <rv s="17">
    <fb>8.1220000000000007E-3</fb>
    <v>78</v>
  </rv>
  <rv s="17">
    <fb>8.6089999999999995E-4</fb>
    <v>78</v>
  </rv>
  <rv s="17">
    <fb>0.2346</fb>
    <v>78</v>
  </rv>
  <rv s="17">
    <fb>6.0319999999999999E-2</fb>
    <v>78</v>
  </rv>
  <rv s="17">
    <fb>0.29570000000000002</fb>
    <v>78</v>
  </rv>
  <rv s="17">
    <fb>2.12E-2</fb>
    <v>78</v>
  </rv>
  <rv s="17">
    <fb>0.24709999999999999</fb>
    <v>78</v>
  </rv>
  <rv s="17">
    <fb>1.5100000000000001E-2</fb>
    <v>78</v>
  </rv>
  <rv s="17">
    <fb>0.70860000000000001</fb>
    <v>78</v>
  </rv>
  <rv s="17">
    <fb>2.793E-2</fb>
    <v>78</v>
  </rv>
  <rv s="17">
    <fb>3.0550000000000001E-2</fb>
    <v>78</v>
  </rv>
  <rv s="17">
    <fb>6.9169999999999995E-2</fb>
    <v>78</v>
  </rv>
  <rv s="17">
    <fb>7.7299999999999994E-2</fb>
    <v>78</v>
  </rv>
  <rv s="17">
    <fb>0.72750000000000004</fb>
    <v>78</v>
  </rv>
  <rv s="17">
    <fb>0.25240000000000001</fb>
    <v>78</v>
  </rv>
  <rv s="17">
    <fb>0.72240000000000004</fb>
    <v>78</v>
  </rv>
  <rv s="17">
    <fb>0.154</fb>
    <v>78</v>
  </rv>
  <rv s="17">
    <fb>4.0149999999999998E-2</fb>
    <v>78</v>
  </rv>
  <rv s="17">
    <fb>0.14549999999999999</fb>
    <v>78</v>
  </rv>
  <rv s="17">
    <fb>1.0860000000000001</fb>
    <v>78</v>
  </rv>
  <rv s="17">
    <fb>1.4738</fb>
    <v>78</v>
  </rv>
  <rv s="17">
    <fb>7.2509999999999995E-5</fb>
    <v>78</v>
  </rv>
  <rv s="17">
    <fb>0.25669999999999998</fb>
    <v>78</v>
  </rv>
  <rv s="17">
    <fb>8.3099999999999997E-3</fb>
    <v>78</v>
  </rv>
  <rv s="17">
    <fb>8.497E-4</fb>
    <v>78</v>
  </rv>
  <rv s="17">
    <fb>0.23269999999999999</fb>
    <v>78</v>
  </rv>
  <rv s="17">
    <fb>5.8169999999999999E-2</fb>
    <v>78</v>
  </rv>
  <rv s="17">
    <fb>2.1299999999999999E-2</fb>
    <v>78</v>
  </rv>
  <rv s="17">
    <fb>0.25490000000000002</fb>
    <v>78</v>
  </rv>
  <rv s="17">
    <fb>1.37E-2</fb>
    <v>78</v>
  </rv>
  <rv s="17">
    <fb>0.11840000000000001</fb>
    <v>78</v>
  </rv>
  <rv s="17">
    <fb>0.70520000000000005</fb>
    <v>78</v>
  </rv>
  <rv s="17">
    <fb>2.775E-2</fb>
    <v>78</v>
  </rv>
  <rv s="17">
    <fb>6.4549999999999996E-2</fb>
    <v>78</v>
  </rv>
  <rv s="17">
    <fb>7.1999999999999995E-2</fb>
    <v>78</v>
  </rv>
  <rv s="17">
    <fb>0.25</fb>
    <v>78</v>
  </rv>
  <rv s="17">
    <fb>0.71560000000000001</fb>
    <v>78</v>
  </rv>
  <rv s="17">
    <fb>1.4E-3</fb>
    <v>78</v>
  </rv>
  <rv s="17">
    <fb>0.15210000000000001</fb>
    <v>78</v>
  </rv>
  <rv s="17">
    <fb>4.0070000000000001E-2</fb>
    <v>78</v>
  </rv>
  <rv s="17">
    <fb>1.0833999999999999</fb>
    <v>78</v>
  </rv>
  <rv s="17">
    <fb>1.4245000000000001</fb>
    <v>78</v>
  </rv>
  <rv s="17">
    <fb>0.1285</fb>
    <v>78</v>
  </rv>
  <rv s="17">
    <fb>7.2559999999999996E-5</fb>
    <v>78</v>
  </rv>
  <rv s="17">
    <fb>1.473E-2</fb>
    <v>78</v>
  </rv>
  <rv s="17">
    <fb>8.2590000000000007E-3</fb>
    <v>78</v>
  </rv>
  <rv s="17">
    <fb>8.2709999999999999E-4</fb>
    <v>78</v>
  </rv>
  <rv s="17">
    <fb>0.2404</fb>
    <v>78</v>
  </rv>
  <rv s="17">
    <fb>5.5190000000000003E-2</fb>
    <v>78</v>
  </rv>
  <rv s="17">
    <fb>0.28789999999999999</fb>
    <v>78</v>
  </rv>
  <rv s="17">
    <fb>2.095E-2</fb>
    <v>78</v>
  </rv>
  <rv s="17">
    <fb>0.245</fb>
    <v>78</v>
  </rv>
  <rv s="17">
    <fb>1.32E-2</fb>
    <v>78</v>
  </rv>
  <rv s="17">
    <fb>0.11650000000000001</fb>
    <v>78</v>
  </rv>
  <rv s="17">
    <fb>0.70199999999999996</fb>
    <v>78</v>
  </rv>
  <rv s="17">
    <fb>2.7990000000000001E-2</fb>
    <v>78</v>
  </rv>
  <rv s="17">
    <fb>2.9850000000000002E-2</fb>
    <v>78</v>
  </rv>
  <rv s="17">
    <fb>6.2850000000000003E-2</fb>
    <v>78</v>
  </rv>
  <rv s="17">
    <fb>6.3100000000000003E-2</fb>
    <v>78</v>
  </rv>
  <rv s="17">
    <fb>0.71379999999999999</fb>
    <v>78</v>
  </rv>
  <rv s="17">
    <fb>0.24879999999999999</fb>
    <v>78</v>
  </rv>
  <rv s="17">
    <fb>0.73839999999999995</fb>
    <v>78</v>
  </rv>
  <rv s="17">
    <fb>0.1525</fb>
    <v>78</v>
  </rv>
  <rv s="17">
    <fb>4.0160000000000001E-2</fb>
    <v>78</v>
  </rv>
  <rv s="17">
    <fb>0.14580000000000001</fb>
    <v>78</v>
  </rv>
  <rv s="17">
    <fb>1.0871</fb>
    <v>78</v>
  </rv>
  <rv s="17">
    <fb>1.3915</fb>
    <v>78</v>
  </rv>
  <rv s="17">
    <fb>0.12859999999999999</fb>
    <v>78</v>
  </rv>
  <rv s="17">
    <fb>7.4750000000000001E-5</fb>
    <v>78</v>
  </rv>
  <rv s="17">
    <fb>0.25590000000000002</fb>
    <v>78</v>
  </rv>
  <rv s="17">
    <fb>1.4659999999999999E-2</fb>
    <v>78</v>
  </rv>
  <rv s="17">
    <fb>8.8719999999999997E-3</fb>
    <v>78</v>
  </rv>
  <rv s="17">
    <fb>8.0690000000000004E-4</fb>
    <v>78</v>
  </rv>
  <rv s="17">
    <fb>0.23749999999999999</fb>
    <v>78</v>
  </rv>
  <rv s="17">
    <fb>5.5109999999999999E-2</fb>
    <v>78</v>
  </rv>
  <rv s="17">
    <fb>2.104E-2</fb>
    <v>78</v>
  </rv>
  <rv s="17">
    <fb>1.3299999999999999E-2</fb>
    <v>78</v>
  </rv>
  <rv s="17">
    <fb>0.1167</fb>
    <v>78</v>
  </rv>
  <rv s="17">
    <fb>0.7107</fb>
    <v>78</v>
  </rv>
  <rv s="17">
    <fb>2.8039999999999999E-2</fb>
    <v>78</v>
  </rv>
  <rv s="17">
    <fb>3.005E-2</fb>
    <v>78</v>
  </rv>
  <rv s="17">
    <fb>6.2950000000000006E-2</fb>
    <v>78</v>
  </rv>
  <rv s="17">
    <fb>6.8000000000000005E-2</fb>
    <v>78</v>
  </rv>
  <rv s="17">
    <fb>0.76539999999999997</fb>
    <v>78</v>
  </rv>
  <rv s="17">
    <fb>0.2782</fb>
    <v>78</v>
  </rv>
  <rv s="17">
    <fb>0.76880000000000004</fb>
    <v>78</v>
  </rv>
  <rv s="17">
    <fb>1.49E-3</fb>
    <v>78</v>
  </rv>
  <rv s="17">
    <fb>0.155</fb>
    <v>78</v>
  </rv>
  <rv s="17">
    <fb>4.2020000000000002E-2</fb>
    <v>78</v>
  </rv>
  <rv s="17">
    <fb>0.1527</fb>
    <v>78</v>
  </rv>
  <rv s="17">
    <fb>0.11260000000000001</fb>
    <v>78</v>
  </rv>
  <rv s="17">
    <fb>1.1377999999999999</fb>
    <v>78</v>
  </rv>
  <rv s="17">
    <fb>1.4358</fb>
    <v>78</v>
  </rv>
  <rv s="17">
    <fb>7.538E-5</fb>
    <v>78</v>
  </rv>
  <rv s="17">
    <fb>0.26640000000000003</fb>
    <v>78</v>
  </rv>
  <rv s="17">
    <fb>1.5089999999999999E-2</fb>
    <v>78</v>
  </rv>
  <rv s="17">
    <fb>8.8819999999999993E-3</fb>
    <v>78</v>
  </rv>
  <rv s="17">
    <fb>8.7259999999999996E-4</fb>
    <v>78</v>
  </rv>
  <rv s="17">
    <fb>5.7860000000000002E-2</fb>
    <v>78</v>
  </rv>
  <rv s="17">
    <fb>0.30120000000000002</fb>
    <v>78</v>
  </rv>
  <rv s="17">
    <fb>2.1760000000000002E-2</fb>
    <v>78</v>
  </rv>
  <rv s="17">
    <fb>0.26800000000000002</fb>
    <v>78</v>
  </rv>
  <rv s="17">
    <fb>1.49E-2</fb>
    <v>78</v>
  </rv>
  <rv s="17">
    <fb>0.1232</fb>
    <v>78</v>
  </rv>
  <rv s="17">
    <fb>0.74129999999999996</fb>
    <v>78</v>
  </rv>
  <rv s="17">
    <fb>2.8469999999999999E-2</fb>
    <v>78</v>
  </rv>
  <rv s="17">
    <fb>3.1040000000000002E-2</fb>
    <v>78</v>
  </rv>
  <rv s="17">
    <fb>6.769E-2</fb>
    <v>78</v>
  </rv>
  <rv s="17">
    <fb>7.0000000000000007E-2</fb>
    <v>78</v>
  </rv>
  <rv s="17">
    <fb>0.76019999999999999</fb>
    <v>78</v>
  </rv>
  <rv s="17">
    <fb>1.5100000000000001E-3</fb>
    <v>78</v>
  </rv>
  <rv s="17">
    <fb>0.1545</fb>
    <v>78</v>
  </rv>
  <rv s="17">
    <fb>4.2320000000000003E-2</fb>
    <v>78</v>
  </rv>
  <rv s="17">
    <fb>1.1454</fb>
    <v>78</v>
  </rv>
  <rv s="17">
    <fb>1.4611000000000001</fb>
    <v>78</v>
  </rv>
  <rv s="17">
    <fb>7.5809999999999994E-5</fb>
    <v>78</v>
  </rv>
  <rv s="17">
    <fb>0.26729999999999998</fb>
    <v>78</v>
  </rv>
  <rv s="17">
    <fb>1.5049999999999999E-2</fb>
    <v>78</v>
  </rv>
  <rv s="17">
    <fb>9.4000000000000004E-3</fb>
    <v>78</v>
  </rv>
  <rv s="17">
    <fb>8.7270000000000002E-4</fb>
    <v>78</v>
  </rv>
  <rv s="17">
    <fb>0.25580000000000003</fb>
    <v>78</v>
  </rv>
  <rv s="17">
    <fb>5.8209999999999998E-2</fb>
    <v>78</v>
  </rv>
  <rv s="17">
    <fb>0.3034</fb>
    <v>78</v>
  </rv>
  <rv s="17">
    <fb>2.1250000000000002E-2</fb>
    <v>78</v>
  </rv>
  <rv s="17">
    <fb>0.26190000000000002</fb>
    <v>78</v>
  </rv>
  <rv s="17">
    <fb>1.55E-2</fb>
    <v>78</v>
  </rv>
  <rv s="17">
    <fb>0.74360000000000004</fb>
    <v>78</v>
  </rv>
  <rv s="17">
    <fb>2.8649999999999998E-2</fb>
    <v>78</v>
  </rv>
  <rv s="17">
    <fb>3.0960000000000001E-2</fb>
    <v>78</v>
  </rv>
  <rv s="17">
    <fb>7.0230000000000001E-2</fb>
    <v>78</v>
  </rv>
  <rv s="17">
    <fb>7.1499999999999994E-2</fb>
    <v>78</v>
  </rv>
  <rv s="17">
    <fb>0.72289999999999999</fb>
    <v>78</v>
  </rv>
  <rv s="17">
    <fb>0.76370000000000005</fb>
    <v>78</v>
  </rv>
  <rv s="17">
    <fb>0.15179999999999999</fb>
    <v>78</v>
  </rv>
  <rv s="17">
    <fb>4.1160000000000002E-2</fb>
    <v>78</v>
  </rv>
  <rv s="17">
    <fb>0.1497</fb>
    <v>78</v>
  </rv>
  <rv s="17">
    <fb>1.1129</fb>
    <v>78</v>
  </rv>
  <rv s="17">
    <fb>1.4477</fb>
    <v>78</v>
  </rv>
  <rv s="17">
    <fb>0.12870000000000001</fb>
    <v>78</v>
  </rv>
  <rv s="17">
    <fb>7.3170000000000006E-5</fb>
    <v>78</v>
  </rv>
  <rv s="17">
    <fb>0.25950000000000001</fb>
    <v>78</v>
  </rv>
  <rv s="17">
    <fb>1.4880000000000001E-2</fb>
    <v>78</v>
  </rv>
  <rv s="17">
    <fb>9.0299999999999998E-3</fb>
    <v>78</v>
  </rv>
  <rv s="17">
    <fb>8.3960000000000003E-4</fb>
    <v>78</v>
  </rv>
  <rv s="17">
    <fb>0.24210000000000001</fb>
    <v>78</v>
  </rv>
  <rv s="17">
    <fb>5.4140000000000001E-2</fb>
    <v>78</v>
  </rv>
  <rv s="17">
    <fb>0.2959</fb>
    <v>78</v>
  </rv>
  <rv s="17">
    <fb>0.25369999999999998</fb>
    <v>78</v>
  </rv>
  <rv s="17">
    <fb>1.4999999999999999E-2</fb>
    <v>78</v>
  </rv>
  <rv s="17">
    <fb>0.72560000000000002</fb>
    <v>78</v>
  </rv>
  <rv s="17">
    <fb>2.7949999999999999E-2</fb>
    <v>78</v>
  </rv>
  <rv s="17">
    <fb>3.0689999999999999E-2</fb>
    <v>78</v>
  </rv>
  <rv s="17">
    <fb>6.3619999999999996E-2</fb>
    <v>78</v>
  </rv>
  <rv s="17">
    <fb>6.6400000000000001E-2</fb>
    <v>78</v>
  </rv>
  <rv s="17">
    <fb>0.745</fb>
    <v>78</v>
  </rv>
  <rv s="17">
    <fb>0.31109999999999999</fb>
    <v>78</v>
  </rv>
  <rv s="17">
    <fb>0.77359999999999995</fb>
    <v>78</v>
  </rv>
  <rv s="17">
    <fb>0.15040000000000001</fb>
    <v>78</v>
  </rv>
  <rv s="17">
    <fb>4.0960000000000003E-2</fb>
    <v>78</v>
  </rv>
  <rv s="17">
    <fb>1.1104000000000001</fb>
    <v>78</v>
  </rv>
  <rv s="17">
    <fb>1.3306</fb>
    <v>78</v>
  </rv>
  <rv s="17">
    <fb>7.5669999999999999E-5</fb>
    <v>78</v>
  </rv>
  <rv s="17">
    <fb>0.2591</fb>
    <v>78</v>
  </rv>
  <rv s="17">
    <fb>1.481E-2</fb>
    <v>78</v>
  </rv>
  <rv s="17">
    <fb>9.6780000000000008E-3</fb>
    <v>78</v>
  </rv>
  <rv s="17">
    <fb>8.6680000000000004E-4</fb>
    <v>78</v>
  </rv>
  <rv s="17">
    <fb>0.24809999999999999</fb>
    <v>78</v>
  </rv>
  <rv s="17">
    <fb>5.4670000000000003E-2</fb>
    <v>78</v>
  </rv>
  <rv s="17">
    <fb>2.1219999999999999E-2</fb>
    <v>78</v>
  </rv>
  <rv s="17">
    <fb>0.25359999999999999</fb>
    <v>78</v>
  </rv>
  <rv s="17">
    <fb>0.1182</fb>
    <v>78</v>
  </rv>
  <rv s="17">
    <fb>6.7890000000000006E-2</fb>
    <v>78</v>
  </rv>
  <rv s="17">
    <fb>6.6600000000000006E-2</fb>
    <v>78</v>
  </rv>
  <rv s="17">
    <fb>0.75949999999999995</fb>
    <v>78</v>
  </rv>
  <rv s="17">
    <fb>0.30769999999999997</fb>
    <v>78</v>
  </rv>
  <rv s="17">
    <fb>0.76690000000000003</fb>
    <v>78</v>
  </rv>
  <rv s="17">
    <fb>1.5200000000000001E-3</fb>
    <v>78</v>
  </rv>
  <rv s="17">
    <fb>0.1507</fb>
    <v>78</v>
  </rv>
  <rv s="17">
    <fb>4.1320000000000003E-2</fb>
    <v>78</v>
  </rv>
  <rv s="17">
    <fb>1.117</fb>
    <v>78</v>
  </rv>
  <rv s="17">
    <fb>1.3226</fb>
    <v>78</v>
  </rv>
  <rv s="17">
    <fb>7.6329999999999996E-5</fb>
    <v>78</v>
  </rv>
  <rv s="17">
    <fb>9.7949999999999999E-3</fb>
    <v>78</v>
  </rv>
  <rv s="17">
    <fb>8.9800000000000004E-4</fb>
    <v>78</v>
  </rv>
  <rv s="17">
    <fb>0.2455</fb>
    <v>78</v>
  </rv>
  <rv s="17">
    <fb>5.3310000000000003E-2</fb>
    <v>78</v>
  </rv>
  <rv s="17">
    <fb>0.25650000000000001</fb>
    <v>78</v>
  </rv>
  <rv s="17">
    <fb>1.52E-2</fb>
    <v>78</v>
  </rv>
  <rv s="17">
    <fb>0.74619999999999997</fb>
    <v>78</v>
  </rv>
  <rv s="17">
    <fb>2.8750000000000001E-2</fb>
    <v>78</v>
  </rv>
  <rv s="17">
    <fb>3.1419999999999997E-2</fb>
    <v>78</v>
  </rv>
  <rv s="17">
    <fb>7.2020000000000001E-2</fb>
    <v>78</v>
  </rv>
  <rv s="17">
    <fb>6.7000000000000004E-2</fb>
    <v>78</v>
  </rv>
  <rv s="17">
    <fb>0.75139999999999996</fb>
    <v>78</v>
  </rv>
  <rv s="17">
    <fb>0.30980000000000002</fb>
    <v>78</v>
  </rv>
  <rv s="17">
    <fb>0.7631</fb>
    <v>78</v>
  </rv>
  <rv s="17">
    <fb>1.47E-3</fb>
    <v>78</v>
  </rv>
  <rv s="17">
    <fb>4.1270000000000001E-2</fb>
    <v>78</v>
  </rv>
  <rv s="17">
    <fb>0.14990000000000001</fb>
    <v>78</v>
  </rv>
  <rv s="17">
    <fb>1.1155999999999999</fb>
    <v>78</v>
  </rv>
  <rv s="17">
    <fb>1.3137000000000001</fb>
    <v>78</v>
  </rv>
  <rv s="17">
    <fb>7.5350000000000002E-5</fb>
    <v>78</v>
  </rv>
  <rv s="17">
    <fb>0.26469999999999999</fb>
    <v>78</v>
  </rv>
  <rv s="17">
    <fb>1.4930000000000001E-2</fb>
    <v>78</v>
  </rv>
  <rv s="17">
    <fb>9.6679999999999995E-3</fb>
    <v>78</v>
  </rv>
  <rv s="17">
    <fb>8.9499999999999996E-4</fb>
    <v>78</v>
  </rv>
  <rv s="17">
    <fb>0.2467</fb>
    <v>78</v>
  </rv>
  <rv s="17">
    <fb>5.323E-2</fb>
    <v>78</v>
  </rv>
  <rv s="17">
    <fb>0.29470000000000002</fb>
    <v>78</v>
  </rv>
  <rv s="17">
    <fb>2.1430000000000001E-2</fb>
    <v>78</v>
  </rv>
  <rv s="17">
    <fb>0.1168</fb>
    <v>78</v>
  </rv>
  <rv s="17">
    <fb>0.73360000000000003</fb>
    <v>78</v>
  </rv>
  <rv s="17">
    <fb>2.887E-2</fb>
    <v>78</v>
  </rv>
  <rv s="17">
    <fb>3.15E-2</fb>
    <v>78</v>
  </rv>
  <rv s="17">
    <fb>6.7860000000000004E-2</fb>
    <v>78</v>
  </rv>
  <rv s="17">
    <fb>6.5000000000000002E-2</fb>
    <v>78</v>
  </rv>
  <rv s="17">
    <fb>0.30659999999999998</fb>
    <v>78</v>
  </rv>
  <rv s="17">
    <fb>0.76160000000000005</fb>
    <v>78</v>
  </rv>
  <rv s="17">
    <fb>4.156E-2</fb>
    <v>78</v>
  </rv>
  <rv s="17">
    <fb>1.1237999999999999</fb>
    <v>78</v>
  </rv>
  <rv s="17">
    <fb>1.2975000000000001</fb>
    <v>78</v>
  </rv>
  <rv s="17">
    <fb>7.6589999999999997E-5</fb>
    <v>78</v>
  </rv>
  <rv s="17">
    <fb>0.26669999999999999</fb>
    <v>78</v>
  </rv>
  <rv s="17">
    <fb>1.502E-2</fb>
    <v>78</v>
  </rv>
  <rv s="17">
    <fb>9.8659999999999998E-3</fb>
    <v>78</v>
  </rv>
  <rv s="17">
    <fb>9.0669999999999998E-4</fb>
    <v>78</v>
  </rv>
  <rv s="17">
    <fb>0.24160000000000001</fb>
    <v>78</v>
  </rv>
  <rv s="17">
    <fb>5.1560000000000002E-2</fb>
    <v>78</v>
  </rv>
  <rv s="17">
    <fb>2.0650000000000002E-2</fb>
    <v>78</v>
  </rv>
  <rv s="17">
    <fb>1.5900000000000001E-2</fb>
    <v>78</v>
  </rv>
  <rv s="17">
    <fb>0.1166</fb>
    <v>78</v>
  </rv>
  <rv s="17">
    <fb>0.73350000000000004</fb>
    <v>78</v>
  </rv>
  <rv s="17">
    <fb>2.8899999999999999E-2</fb>
    <v>78</v>
  </rv>
  <rv s="17">
    <fb>3.1899999999999998E-2</fb>
    <v>78</v>
  </rv>
  <rv s="17">
    <fb>7.2779999999999997E-2</fb>
    <v>78</v>
  </rv>
  <rv s="17">
    <fb>6.5799999999999997E-2</fb>
    <v>78</v>
  </rv>
  <rv s="17">
    <fb>0.31340000000000001</fb>
    <v>78</v>
  </rv>
  <rv s="17">
    <fb>0.74560000000000004</fb>
    <v>78</v>
  </rv>
  <rv s="17">
    <fb>1.5299999999999999E-3</fb>
    <v>78</v>
  </rv>
  <rv s="17">
    <fb>4.0629999999999999E-2</fb>
    <v>78</v>
  </rv>
  <rv s="17">
    <fb>0.14760000000000001</fb>
    <v>78</v>
  </rv>
  <rv s="17">
    <fb>1.0979000000000001</fb>
    <v>78</v>
  </rv>
  <rv s="17">
    <fb>1.2242</fb>
    <v>78</v>
  </rv>
  <rv s="17">
    <fb>7.6630000000000003E-5</fb>
    <v>78</v>
  </rv>
  <rv s="17">
    <fb>0.26050000000000001</fb>
    <v>78</v>
  </rv>
  <rv s="17">
    <fb>1.499E-2</fb>
    <v>78</v>
  </rv>
  <rv s="17">
    <fb>9.5390000000000006E-3</fb>
    <v>78</v>
  </rv>
  <rv s="17">
    <fb>8.7429999999999995E-4</fb>
    <v>78</v>
  </rv>
  <rv s="17">
    <fb>0.23810000000000001</fb>
    <v>78</v>
  </rv>
  <rv s="17">
    <fb>5.2990000000000002E-2</fb>
    <v>78</v>
  </rv>
  <rv s="17">
    <fb>0.2974</fb>
    <v>78</v>
  </rv>
  <rv s="17">
    <fb>2.061E-2</fb>
    <v>78</v>
  </rv>
  <rv s="17">
    <fb>0.255</fb>
    <v>78</v>
  </rv>
  <rv s="17">
    <fb>1.5800000000000002E-2</fb>
    <v>78</v>
  </rv>
  <rv s="17">
    <fb>0.11070000000000001</fb>
    <v>78</v>
  </rv>
  <rv s="17">
    <fb>0.71860000000000002</fb>
    <v>78</v>
  </rv>
  <rv s="17">
    <fb>2.8539999999999999E-2</fb>
    <v>78</v>
  </rv>
  <rv s="17">
    <fb>3.1719999999999998E-2</fb>
    <v>78</v>
  </rv>
  <rv s="17">
    <fb>7.4130000000000001E-2</fb>
    <v>78</v>
  </rv>
  <rv s="17">
    <fb>6.3E-2</fb>
    <v>78</v>
  </rv>
  <rv s="17">
    <fb>0.73819999999999997</fb>
    <v>78</v>
  </rv>
  <rv s="17">
    <fb>0.2954</fb>
    <v>78</v>
  </rv>
  <rv s="17">
    <fb>0.74419999999999997</fb>
    <v>78</v>
  </rv>
  <rv s="17">
    <fb>3.9129999999999998E-2</fb>
    <v>78</v>
  </rv>
  <rv s="17">
    <fb>0.14230000000000001</fb>
    <v>78</v>
  </rv>
  <rv s="17">
    <fb>5.5399999999999998E-2</fb>
    <v>78</v>
  </rv>
  <rv s="17">
    <fb>1.0585</fb>
    <v>78</v>
  </rv>
  <rv s="17">
    <fb>1.2504</fb>
    <v>78</v>
  </rv>
  <rv s="17">
    <fb>7.3769999999999993E-5</fb>
    <v>78</v>
  </rv>
  <rv s="17">
    <fb>0.26069999999999999</fb>
    <v>78</v>
  </rv>
  <rv s="17">
    <fb>1.4579999999999999E-2</fb>
    <v>78</v>
  </rv>
  <rv s="17">
    <fb>8.7340000000000004E-3</fb>
    <v>78</v>
  </rv>
  <rv s="17">
    <fb>8.4800000000000001E-4</fb>
    <v>78</v>
  </rv>
  <rv s="17">
    <fb>0.2238</fb>
    <v>78</v>
  </rv>
  <rv s="17">
    <fb>4.8599999999999997E-2</fb>
    <v>78</v>
  </rv>
  <rv s="17">
    <fb>0.29239999999999999</fb>
    <v>78</v>
  </rv>
  <rv s="17">
    <fb>2.0109999999999999E-2</fb>
    <v>78</v>
  </rv>
  <rv s="17">
    <fb>0.1084</fb>
    <v>78</v>
  </rv>
  <rv s="17">
    <fb>0.69730000000000003</fb>
    <v>78</v>
  </rv>
  <rv s="17">
    <fb>3.1329999999999997E-2</fb>
    <v>78</v>
  </rv>
  <rv s="17">
    <fb>7.0870000000000002E-2</fb>
    <v>78</v>
  </rv>
  <rv s="17">
    <fb>0.72150000000000003</fb>
    <v>78</v>
  </rv>
  <rv s="17">
    <fb>0.30709999999999998</fb>
    <v>78</v>
  </rv>
  <rv s="17">
    <fb>0.74429999999999996</fb>
    <v>78</v>
  </rv>
  <rv s="17">
    <fb>0.14399999999999999</fb>
    <v>78</v>
  </rv>
  <rv s="17">
    <fb>0.14149999999999999</fb>
    <v>78</v>
  </rv>
  <rv s="17">
    <fb>5.4760000000000003E-2</fb>
    <v>78</v>
  </rv>
  <rv s="17">
    <fb>1.0512999999999999</fb>
    <v>78</v>
  </rv>
  <rv s="17">
    <fb>1.2336</fb>
    <v>78</v>
  </rv>
  <rv s="17">
    <fb>7.4209999999999996E-5</fb>
    <v>78</v>
  </rv>
  <rv s="17">
    <fb>0.25900000000000001</fb>
    <v>78</v>
  </rv>
  <rv s="17">
    <fb>1.4710000000000001E-2</fb>
    <v>78</v>
  </rv>
  <rv s="17">
    <fb>8.5529999999999998E-3</fb>
    <v>78</v>
  </rv>
  <rv s="17">
    <fb>8.2759999999999995E-4</fb>
    <v>78</v>
  </rv>
  <rv s="17">
    <fb>0.2228</fb>
    <v>78</v>
  </rv>
  <rv s="17">
    <fb>4.8219999999999999E-2</fb>
    <v>78</v>
  </rv>
  <rv s="17">
    <fb>0.2979</fb>
    <v>78</v>
  </rv>
  <rv s="17">
    <fb>2.0150000000000001E-2</fb>
    <v>78</v>
  </rv>
  <rv s="17">
    <fb>0.2389</fb>
    <v>78</v>
  </rv>
  <rv s="17">
    <fb>1.6299999999999999E-2</fb>
    <v>78</v>
  </rv>
  <rv s="17">
    <fb>0.10979999999999999</fb>
    <v>78</v>
  </rv>
  <rv s="17">
    <fb>0.69020000000000004</fb>
    <v>78</v>
  </rv>
  <rv s="17">
    <fb>2.7890000000000002E-2</fb>
    <v>78</v>
  </rv>
  <rv s="17">
    <fb>3.0800000000000001E-2</fb>
    <v>78</v>
  </rv>
  <rv s="17">
    <fb>7.2749999999999995E-2</fb>
    <v>78</v>
  </rv>
  <rv s="17">
    <fb>6.2899999999999998E-2</fb>
    <v>78</v>
  </rv>
  <rv s="17">
    <fb>0.75829999999999997</fb>
    <v>78</v>
  </rv>
  <rv s="17">
    <fb>0.31730000000000003</fb>
    <v>78</v>
  </rv>
  <rv s="17">
    <fb>0.76729999999999998</fb>
    <v>78</v>
  </rv>
  <rv s="17">
    <fb>1.5399999999999999E-3</fb>
    <v>78</v>
  </rv>
  <rv s="17">
    <fb>3.9949999999999999E-2</fb>
    <v>78</v>
  </rv>
  <rv s="17">
    <fb>5.3330000000000002E-2</fb>
    <v>78</v>
  </rv>
  <rv s="17">
    <fb>1.0794999999999999</fb>
    <v>78</v>
  </rv>
  <rv s="17">
    <fb>1.2577</fb>
    <v>78</v>
  </rv>
  <rv s="17">
    <fb>7.4859999999999998E-5</fb>
    <v>78</v>
  </rv>
  <rv s="17">
    <fb>0.26500000000000001</fb>
    <v>78</v>
  </rv>
  <rv s="17">
    <fb>8.8640000000000004E-3</fb>
    <v>78</v>
  </rv>
  <rv s="17">
    <fb>8.6759999999999995E-4</fb>
    <v>78</v>
  </rv>
  <rv s="17">
    <fb>0.22570000000000001</fb>
    <v>78</v>
  </rv>
  <rv s="17">
    <fb>4.7989999999999998E-2</fb>
    <v>78</v>
  </rv>
  <rv s="17">
    <fb>0.30549999999999999</fb>
    <v>78</v>
  </rv>
  <rv s="17">
    <fb>2.009E-2</fb>
    <v>78</v>
  </rv>
  <rv s="17">
    <fb>0.24979999999999999</fb>
    <v>78</v>
  </rv>
  <rv s="17">
    <fb>1.66E-2</fb>
    <v>78</v>
  </rv>
  <rv s="17">
    <fb>0.1144</fb>
    <v>78</v>
  </rv>
  <rv s="17">
    <fb>0.70909999999999995</fb>
    <v>78</v>
  </rv>
  <rv s="17">
    <fb>2.8479999999999998E-2</fb>
    <v>78</v>
  </rv>
  <rv s="17">
    <fb>3.2079999999999997E-2</fb>
    <v>78</v>
  </rv>
  <rv s="17">
    <fb>6.4600000000000005E-2</fb>
    <v>78</v>
  </rv>
  <rv s="17">
    <fb>0.76570000000000005</fb>
    <v>78</v>
  </rv>
  <rv s="17">
    <fb>0.3216</fb>
    <v>78</v>
  </rv>
  <rv s="17">
    <fb>0.75180000000000002</fb>
    <v>78</v>
  </rv>
  <rv s="17">
    <fb>0.14560000000000001</fb>
    <v>78</v>
  </rv>
  <rv s="17">
    <fb>6.293E-2</fb>
    <v>78</v>
  </rv>
  <rv s="17">
    <fb>1.0575000000000001</fb>
    <v>78</v>
  </rv>
  <rv s="17">
    <fb>1.238</fb>
    <v>78</v>
  </rv>
  <rv s="17">
    <fb>7.4950000000000006E-5</fb>
    <v>78</v>
  </rv>
  <rv s="17">
    <fb>0.2742</fb>
    <v>78</v>
  </rv>
  <rv s="17">
    <fb>1.498E-2</fb>
    <v>78</v>
  </rv>
  <rv s="17">
    <fb>8.7779999999999998E-4</fb>
    <v>78</v>
  </rv>
  <rv s="17">
    <fb>0.22509999999999999</fb>
    <v>78</v>
  </rv>
  <rv s="17">
    <fb>4.9709999999999997E-2</fb>
    <v>78</v>
  </rv>
  <rv s="17">
    <fb>1.9879999999999998E-2</fb>
    <v>78</v>
  </rv>
  <rv s="17">
    <fb>0.24560000000000001</fb>
    <v>78</v>
  </rv>
  <rv s="17">
    <fb>1.7100000000000001E-2</fb>
    <v>78</v>
  </rv>
  <rv s="17">
    <fb>0.1106</fb>
    <v>78</v>
  </rv>
  <rv s="17">
    <fb>0.71230000000000004</fb>
    <v>78</v>
  </rv>
  <rv s="17">
    <fb>2.861E-2</fb>
    <v>78</v>
  </rv>
  <rv s="17">
    <fb>7.6079999999999995E-2</fb>
    <v>78</v>
  </rv>
  <rv s="17">
    <fb>0.76280000000000003</fb>
    <v>78</v>
  </rv>
  <rv s="17">
    <fb>0.32019999999999998</fb>
    <v>78</v>
  </rv>
  <rv s="17">
    <fb>3.9359999999999999E-2</fb>
    <v>78</v>
  </rv>
  <rv s="17">
    <fb>5.525E-2</fb>
    <v>78</v>
  </rv>
  <rv s="17">
    <fb>1.0649</fb>
    <v>78</v>
  </rv>
  <rv s="17">
    <fb>1.2544999999999999</fb>
    <v>78</v>
  </rv>
  <rv s="17">
    <fb>7.5030000000000005E-5</fb>
    <v>78</v>
  </rv>
  <rv s="17">
    <fb>0.2752</fb>
    <v>78</v>
  </rv>
  <rv s="17">
    <fb>1.542E-2</fb>
    <v>78</v>
  </rv>
  <rv s="17">
    <fb>8.9759999999999996E-3</fb>
    <v>78</v>
  </rv>
  <rv s="17">
    <fb>8.9389999999999999E-4</fb>
    <v>78</v>
  </rv>
  <rv s="17">
    <fb>0.22589999999999999</fb>
    <v>78</v>
  </rv>
  <rv s="17">
    <fb>5.3379999999999997E-2</fb>
    <v>78</v>
  </rv>
  <rv s="17">
    <fb>0.30730000000000002</fb>
    <v>78</v>
  </rv>
  <rv s="17">
    <fb>1.993E-2</fb>
    <v>78</v>
  </rv>
  <rv s="17">
    <fb>0.25169999999999998</fb>
    <v>78</v>
  </rv>
  <rv s="17">
    <fb>1.7770000000000001E-2</fb>
    <v>78</v>
  </rv>
  <rv s="17">
    <fb>0.71540000000000004</fb>
    <v>78</v>
  </rv>
  <rv s="17">
    <fb>2.9100000000000001E-2</fb>
    <v>78</v>
  </rv>
  <rv s="17">
    <fb>6.4899999999999999E-2</fb>
    <v>78</v>
  </rv>
  <rv s="17">
    <fb>0.74839999999999995</fb>
    <v>78</v>
  </rv>
  <rv s="17">
    <fb>0.31469999999999998</fb>
    <v>78</v>
  </rv>
  <rv s="17">
    <fb>0.73240000000000005</fb>
    <v>78</v>
  </rv>
  <rv s="17">
    <fb>1.5E-3</fb>
    <v>78</v>
  </rv>
  <rv s="17">
    <fb>0.14499999999999999</fb>
    <v>78</v>
  </rv>
  <rv s="17">
    <fb>4.054E-2</fb>
    <v>78</v>
  </rv>
  <rv s="17">
    <fb>0.14649999999999999</fb>
    <v>78</v>
  </rv>
  <rv s="17">
    <fb>1.0894999999999999</fb>
    <v>78</v>
  </rv>
  <rv s="17">
    <fb>1.2946</fb>
    <v>78</v>
  </rv>
  <rv s="17">
    <fb>7.5010000000000002E-5</fb>
    <v>78</v>
  </rv>
  <rv s="17">
    <fb>0.27589999999999998</fb>
    <v>78</v>
  </rv>
  <rv s="17">
    <fb>1.555E-2</fb>
    <v>78</v>
  </rv>
  <rv s="17">
    <fb>8.9639999999999997E-3</fb>
    <v>78</v>
  </rv>
  <rv s="17">
    <fb>8.7810000000000004E-4</fb>
    <v>78</v>
  </rv>
  <rv s="17">
    <fb>0.2303</fb>
    <v>78</v>
  </rv>
  <rv s="17">
    <fb>5.3109999999999997E-2</fb>
    <v>78</v>
  </rv>
  <rv s="17">
    <fb>0.307</fb>
    <v>78</v>
  </rv>
  <rv s="17">
    <fb>1.9910000000000001E-2</fb>
    <v>78</v>
  </rv>
  <rv s="17">
    <fb>0.25769999999999998</fb>
    <v>78</v>
  </rv>
  <rv s="17">
    <fb>1.754E-2</fb>
    <v>78</v>
  </rv>
  <rv s="17">
    <fb>0.1129</fb>
    <v>78</v>
  </rv>
  <rv s="17">
    <fb>3.3090000000000001E-2</fb>
    <v>78</v>
  </rv>
  <rv s="17">
    <fb>7.4759999999999993E-2</fb>
    <v>78</v>
  </rv>
  <rv s="17">
    <fb>6.2100000000000002E-2</fb>
    <v>78</v>
  </rv>
  <rv s="17">
    <fb>0.7429</fb>
    <v>78</v>
  </rv>
  <rv s="17">
    <fb>0.30990000000000001</fb>
    <v>78</v>
  </rv>
  <rv s="17">
    <fb>0.74060000000000004</fb>
    <v>78</v>
  </rv>
  <rv s="17">
    <fb>0.14680000000000001</fb>
    <v>78</v>
  </rv>
  <rv s="17">
    <fb>4.2639999999999997E-2</fb>
    <v>78</v>
  </rv>
  <rv s="17">
    <fb>0.15110000000000001</fb>
    <v>78</v>
  </rv>
  <rv s="17">
    <fb>5.5100000000000003E-2</fb>
    <v>78</v>
  </rv>
  <rv s="17">
    <fb>1.1241000000000001</fb>
    <v>78</v>
  </rv>
  <rv s="17">
    <fb>1.2887999999999999</fb>
    <v>78</v>
  </rv>
  <rv s="17">
    <fb>0.1283</fb>
    <v>78</v>
  </rv>
  <rv s="17">
    <fb>7.5049999999999995E-5</fb>
    <v>78</v>
  </rv>
  <rv s="17">
    <fb>0.2823</fb>
    <v>78</v>
  </rv>
  <rv s="17">
    <fb>9.0259999999999993E-3</fb>
    <v>78</v>
  </rv>
  <rv s="17">
    <fb>8.9229999999999995E-4</fb>
    <v>78</v>
  </rv>
  <rv s="17">
    <fb>0.23350000000000001</fb>
    <v>78</v>
  </rv>
  <rv s="17">
    <fb>5.3699999999999998E-2</fb>
    <v>78</v>
  </rv>
  <rv s="17">
    <fb>0.30559999999999998</fb>
    <v>78</v>
  </rv>
  <rv s="17">
    <fb>0.26900000000000002</fb>
    <v>78</v>
  </rv>
  <rv s="17">
    <fb>1.7659999999999999E-2</fb>
    <v>78</v>
  </rv>
  <rv s="17">
    <fb>0.11509999999999999</fb>
    <v>78</v>
  </rv>
  <rv s="17">
    <fb>0.7228</fb>
    <v>78</v>
  </rv>
  <rv s="17">
    <fb>2.937E-2</fb>
    <v>78</v>
  </rv>
  <rv s="17">
    <fb>3.3210000000000003E-2</fb>
    <v>78</v>
  </rv>
  <rv s="17">
    <fb>7.6240000000000002E-2</fb>
    <v>78</v>
  </rv>
  <rv s="17">
    <fb>6.0100000000000001E-2</fb>
    <v>78</v>
  </rv>
  <rv s="17">
    <fb>0.76859999999999995</fb>
    <v>78</v>
  </rv>
  <rv s="17">
    <fb>0.30230000000000001</fb>
    <v>78</v>
  </rv>
  <rv s="17">
    <fb>0.7712</fb>
    <v>78</v>
  </rv>
  <rv s="17">
    <fb>0.1474</fb>
    <v>78</v>
  </rv>
  <rv s="17">
    <fb>4.3709999999999999E-2</fb>
    <v>78</v>
  </rv>
  <rv s="17">
    <fb>0.15359999999999999</fb>
    <v>78</v>
  </rv>
  <rv s="17">
    <fb>5.5039999999999999E-2</fb>
    <v>78</v>
  </rv>
  <rv s="17">
    <fb>1.1423000000000001</fb>
    <v>78</v>
  </rv>
  <rv s="17">
    <fb>1.3025</fb>
    <v>78</v>
  </rv>
  <rv s="17">
    <fb>0.12809999999999999</fb>
    <v>78</v>
  </rv>
  <rv s="17">
    <fb>0.28620000000000001</fb>
    <v>78</v>
  </rv>
  <rv s="17">
    <fb>1.5469999999999999E-2</fb>
    <v>78</v>
  </rv>
  <rv s="17">
    <fb>8.8959999999999994E-3</fb>
    <v>78</v>
  </rv>
  <rv s="17">
    <fb>8.7230000000000001E-4</fb>
    <v>78</v>
  </rv>
  <rv s="17">
    <fb>0.2329</fb>
    <v>78</v>
  </rv>
  <rv s="17">
    <fb>5.5149999999999998E-2</fb>
    <v>78</v>
  </rv>
  <rv s="17">
    <fb>1.9810000000000001E-2</fb>
    <v>78</v>
  </rv>
  <rv s="17">
    <fb>0.27</fb>
    <v>78</v>
  </rv>
  <rv s="17">
    <fb>1.6969999999999999E-2</fb>
    <v>78</v>
  </rv>
  <rv s="17">
    <fb>0.1186</fb>
    <v>78</v>
  </rv>
  <rv s="17">
    <fb>0.72629999999999995</fb>
    <v>78</v>
  </rv>
  <rv s="17">
    <fb>2.946E-2</fb>
    <v>78</v>
  </rv>
  <rv s="17">
    <fb>7.6550000000000007E-2</fb>
    <v>78</v>
  </rv>
  <rv s="17">
    <fb>5.67E-2</fb>
    <v>78</v>
  </rv>
  <rv s="17">
    <fb>0.80020000000000002</fb>
    <v>78</v>
  </rv>
  <rv s="17">
    <fb>0.31979999999999997</fb>
    <v>78</v>
  </rv>
  <rv s="17">
    <fb>0.80130000000000001</fb>
    <v>78</v>
  </rv>
  <rv s="17">
    <fb>0.14860000000000001</fb>
    <v>78</v>
  </rv>
  <rv s="17">
    <fb>4.5370000000000001E-2</fb>
    <v>78</v>
  </rv>
  <rv s="17">
    <fb>0.15920000000000001</fb>
    <v>78</v>
  </rv>
  <rv s="17">
    <fb>5.5800000000000002E-2</fb>
    <v>78</v>
  </rv>
  <rv s="17">
    <fb>1.1839999999999999</fb>
    <v>78</v>
  </rv>
  <rv s="17">
    <fb>1.3211999999999999</fb>
    <v>78</v>
  </rv>
  <rv s="17">
    <fb>0.128</fb>
    <v>78</v>
  </rv>
  <rv s="17">
    <fb>7.504E-5</fb>
    <v>78</v>
  </rv>
  <rv s="17">
    <fb>0.28079999999999999</fb>
    <v>78</v>
  </rv>
  <rv s="17">
    <fb>1.5570000000000001E-2</fb>
    <v>78</v>
  </rv>
  <rv s="17">
    <fb>9.0690000000000007E-3</fb>
    <v>78</v>
  </rv>
  <rv s="17">
    <fb>8.9249999999999996E-4</fb>
    <v>78</v>
  </rv>
  <rv s="17">
    <fb>5.6149999999999999E-2</fb>
    <v>78</v>
  </rv>
  <rv s="17">
    <fb>0.3085</fb>
    <v>78</v>
  </rv>
  <rv s="17">
    <fb>1.6729999999999998E-2</fb>
    <v>78</v>
  </rv>
  <rv s="17">
    <fb>0.1239</fb>
    <v>78</v>
  </rv>
  <rv s="17">
    <fb>0.7379</fb>
    <v>78</v>
  </rv>
  <rv s="17">
    <fb>3.0020000000000002E-2</fb>
    <v>78</v>
  </rv>
  <rv s="17">
    <fb>3.3079999999999998E-2</fb>
    <v>78</v>
  </rv>
  <rv s="17">
    <fb>7.5859999999999997E-2</fb>
    <v>78</v>
  </rv>
  <rv s="17">
    <fb>5.7599999999999998E-2</fb>
    <v>78</v>
  </rv>
  <rv s="17">
    <fb>0.79459999999999997</fb>
    <v>78</v>
  </rv>
  <rv s="17">
    <fb>0.31759999999999999</fb>
    <v>78</v>
  </rv>
  <rv s="17">
    <fb>0.80100000000000005</fb>
    <v>78</v>
  </rv>
  <rv s="17">
    <fb>0.1517</fb>
    <v>78</v>
  </rv>
  <rv s="17">
    <fb>4.5600000000000002E-2</fb>
    <v>78</v>
  </rv>
  <rv s="17">
    <fb>0.16009999999999999</fb>
    <v>78</v>
  </rv>
  <rv s="17">
    <fb>5.6529999999999997E-2</fb>
    <v>78</v>
  </rv>
  <rv s="17">
    <fb>1.1908000000000001</fb>
    <v>78</v>
  </rv>
  <rv s="17">
    <fb>1.2928999999999999</fb>
    <v>78</v>
  </rv>
  <rv s="17">
    <fb>0.1278</fb>
    <v>78</v>
  </rv>
  <rv s="17">
    <fb>7.4939999999999997E-5</fb>
    <v>78</v>
  </rv>
  <rv s="17">
    <fb>0.2787</fb>
    <v>78</v>
  </rv>
  <rv s="17">
    <fb>1.5640000000000001E-2</fb>
    <v>78</v>
  </rv>
  <rv s="17">
    <fb>9.0919999999999994E-3</fb>
    <v>78</v>
  </rv>
  <rv s="17">
    <fb>8.8820000000000001E-4</fb>
    <v>78</v>
  </rv>
  <rv s="17">
    <fb>0.2341</fb>
    <v>78</v>
  </rv>
  <rv s="17">
    <fb>5.5890000000000002E-2</fb>
    <v>78</v>
  </rv>
  <rv s="17">
    <fb>1.9539999999999998E-2</fb>
    <v>78</v>
  </rv>
  <rv s="17">
    <fb>0.28039999999999998</fb>
    <v>78</v>
  </rv>
  <rv s="17">
    <fb>1.7219999999999999E-2</fb>
    <v>78</v>
  </rv>
  <rv s="17">
    <fb>0.12590000000000001</fb>
    <v>78</v>
  </rv>
  <rv s="17">
    <fb>0.73740000000000006</fb>
    <v>78</v>
  </rv>
  <rv s="17">
    <fb>3.0130000000000001E-2</fb>
    <v>78</v>
  </rv>
  <rv s="17">
    <fb>3.3099999999999997E-2</fb>
    <v>78</v>
  </rv>
  <rv s="17">
    <fb>7.6799999999999993E-2</fb>
    <v>78</v>
  </rv>
  <rv s="17">
    <fb>5.7700000000000001E-2</fb>
    <v>78</v>
  </rv>
  <rv s="17">
    <fb>0.7833</fb>
    <v>78</v>
  </rv>
  <rv s="17">
    <fb>0.31619999999999998</fb>
    <v>78</v>
  </rv>
  <rv s="17">
    <fb>4.5400000000000003E-2</fb>
    <v>78</v>
  </rv>
  <rv s="17">
    <fb>0.1588</fb>
    <v>78</v>
  </rv>
  <rv s="17">
    <fb>5.6660000000000002E-2</fb>
    <v>78</v>
  </rv>
  <rv s="17">
    <fb>1.1812</fb>
    <v>78</v>
  </rv>
  <rv s="17">
    <fb>1.3395999999999999</fb>
    <v>78</v>
  </rv>
  <rv s="17">
    <fb>7.4220000000000004E-5</fb>
    <v>78</v>
  </rv>
  <rv s="17">
    <fb>0.28270000000000001</fb>
    <v>78</v>
  </rv>
  <rv s="17">
    <fb>1.5310000000000001E-2</fb>
    <v>78</v>
  </rv>
  <rv s="17">
    <fb>8.8880000000000001E-3</fb>
    <v>78</v>
  </rv>
  <rv s="17">
    <fb>8.7239999999999996E-4</fb>
    <v>78</v>
  </rv>
  <rv s="17">
    <fb>0.2369</fb>
    <v>78</v>
  </rv>
  <rv s="17">
    <fb>5.4769999999999999E-2</fb>
    <v>78</v>
  </rv>
  <rv s="17">
    <fb>0.30599999999999999</fb>
    <v>78</v>
  </rv>
  <rv s="17">
    <fb>1.9650000000000001E-2</fb>
    <v>78</v>
  </rv>
  <rv s="17">
    <fb>1.736E-2</fb>
    <v>78</v>
  </rv>
  <rv s="17">
    <fb>0.1227</fb>
    <v>78</v>
  </rv>
  <rv s="17">
    <fb>0.73650000000000004</fb>
    <v>78</v>
  </rv>
  <rv s="17">
    <fb>2.9989999999999999E-2</fb>
    <v>78</v>
  </rv>
  <rv s="17">
    <fb>7.3709999999999998E-2</fb>
    <v>78</v>
  </rv>
  <rv s="17">
    <fb>0.76549999999999996</fb>
    <v>78</v>
  </rv>
  <rv s="17">
    <fb>0.77590000000000003</fb>
    <v>78</v>
  </rv>
  <rv s="17">
    <fb>1.57E-3</fb>
    <v>78</v>
  </rv>
  <rv s="17">
    <fb>4.5359999999999998E-2</fb>
    <v>78</v>
  </rv>
  <rv s="17">
    <fb>0.1565</fb>
    <v>78</v>
  </rv>
  <rv s="17">
    <fb>5.6500000000000002E-2</fb>
    <v>78</v>
  </rv>
  <rv s="17">
    <fb>1.1644000000000001</fb>
    <v>78</v>
  </rv>
  <rv s="17">
    <fb>1.3282</fb>
    <v>78</v>
  </rv>
  <rv s="17">
    <fb>7.3709999999999997E-5</fb>
    <v>78</v>
  </rv>
  <rv s="17">
    <fb>0.2838</fb>
    <v>78</v>
  </rv>
  <rv s="17">
    <fb>1.5440000000000001E-2</fb>
    <v>78</v>
  </rv>
  <rv s="17">
    <fb>8.7989999999999995E-3</fb>
    <v>78</v>
  </rv>
  <rv s="17">
    <fb>8.9329999999999998E-4</fb>
    <v>78</v>
  </rv>
  <rv s="17">
    <fb>0.23630000000000001</fb>
    <v>78</v>
  </rv>
  <rv s="17">
    <fb>5.2220000000000003E-2</fb>
    <v>78</v>
  </rv>
  <rv s="17">
    <fb>0.3075</fb>
    <v>78</v>
  </rv>
  <rv s="17">
    <fb>1.9369999999999998E-2</fb>
    <v>78</v>
  </rv>
  <rv s="17">
    <fb>1.7129999999999999E-2</fb>
    <v>78</v>
  </rv>
  <rv s="17">
    <fb>0.1193</fb>
    <v>78</v>
  </rv>
  <rv s="17">
    <fb>3.0079999999999999E-2</fb>
    <v>78</v>
  </rv>
  <rv s="17">
    <fb>3.313E-2</fb>
    <v>78</v>
  </rv>
  <rv s="17">
    <fb>7.0749999999999993E-2</fb>
    <v>78</v>
  </rv>
  <rv s="17">
    <fb>5.7799999999999997E-2</fb>
    <v>78</v>
  </rv>
  <rv s="17">
    <fb>0.75660000000000005</fb>
    <v>78</v>
  </rv>
  <rv s="17">
    <fb>0.77529999999999999</fb>
    <v>78</v>
  </rv>
  <rv s="17">
    <fb>4.6640000000000001E-2</fb>
    <v>78</v>
  </rv>
  <rv s="17">
    <fb>0.15989999999999999</fb>
    <v>78</v>
  </rv>
  <rv s="17">
    <fb>5.645E-2</fb>
    <v>78</v>
  </rv>
  <rv s="17">
    <fb>1.1901999999999999</fb>
    <v>78</v>
  </rv>
  <rv s="17">
    <fb>1.3525</fb>
    <v>78</v>
  </rv>
  <rv s="17">
    <fb>7.3919999999999997E-5</fb>
    <v>78</v>
  </rv>
  <rv s="17">
    <fb>8.8850000000000005E-3</fb>
    <v>78</v>
  </rv>
  <rv s="17">
    <fb>9.1819999999999998E-4</fb>
    <v>78</v>
  </rv>
  <rv s="17">
    <fb>0.24440000000000001</fb>
    <v>78</v>
  </rv>
  <rv s="17">
    <fb>5.3670000000000002E-2</fb>
    <v>78</v>
  </rv>
  <rv s="17">
    <fb>0.30909999999999999</fb>
    <v>78</v>
  </rv>
  <rv s="17">
    <fb>1.984E-2</fb>
    <v>78</v>
  </rv>
  <rv s="17">
    <fb>1.7090000000000001E-2</fb>
    <v>78</v>
  </rv>
  <rv s="17">
    <fb>0.11940000000000001</fb>
    <v>78</v>
  </rv>
  <rv s="17">
    <fb>3.0620000000000001E-2</fb>
    <v>78</v>
  </rv>
  <rv s="17">
    <fb>3.3320000000000002E-2</fb>
    <v>78</v>
  </rv>
  <rv s="17">
    <fb>7.2959999999999997E-2</fb>
    <v>78</v>
  </rv>
  <rv s="17">
    <fb>0.78010000000000002</fb>
    <v>78</v>
  </rv>
  <rv s="17">
    <fb>0.79479999999999995</fb>
    <v>78</v>
  </rv>
  <rv s="17">
    <fb>0.1537</fb>
    <v>78</v>
  </rv>
  <rv s="17">
    <fb>4.6929999999999999E-2</fb>
    <v>78</v>
  </rv>
  <rv s="17">
    <fb>5.6090000000000001E-2</fb>
    <v>78</v>
  </rv>
  <rv s="17">
    <fb>1.1996</fb>
    <v>78</v>
  </rv>
  <rv s="17">
    <fb>1.3512</fb>
    <v>78</v>
  </rv>
  <rv s="17">
    <fb>7.3689999999999994E-5</fb>
    <v>78</v>
  </rv>
  <rv s="17">
    <fb>0.28720000000000001</fb>
    <v>78</v>
  </rv>
  <rv s="17">
    <fb>1.566E-2</fb>
    <v>78</v>
  </rv>
  <rv s="17">
    <fb>8.8730000000000007E-3</fb>
    <v>78</v>
  </rv>
  <rv s="17">
    <fb>9.3599999999999998E-4</fb>
    <v>78</v>
  </rv>
  <rv s="17">
    <fb>0.24690000000000001</fb>
    <v>78</v>
  </rv>
  <rv s="17">
    <fb>5.0869999999999999E-2</fb>
    <v>78</v>
  </rv>
  <rv s="17">
    <fb>0.30880000000000002</fb>
    <v>78</v>
  </rv>
  <rv s="17">
    <fb>1.9980000000000001E-2</fb>
    <v>78</v>
  </rv>
  <rv s="17">
    <fb>1.7340000000000001E-2</fb>
    <v>78</v>
  </rv>
  <rv s="17">
    <fb>0.12189999999999999</fb>
    <v>78</v>
  </rv>
  <rv s="17">
    <fb>0.74760000000000004</fb>
    <v>78</v>
  </rv>
  <rv s="17">
    <fb>3.0700000000000002E-2</fb>
    <v>78</v>
  </rv>
  <rv s="17">
    <fb>3.3700000000000001E-2</fb>
    <v>78</v>
  </rv>
  <rv s="17">
    <fb>8.0729999999999996E-2</fb>
    <v>78</v>
  </rv>
  <rv s="17">
    <fb>5.0900000000000001E-2</fb>
    <v>78</v>
  </rv>
  <rv s="17">
    <fb>0.8054</fb>
    <v>78</v>
  </rv>
  <rv s="17">
    <fb>0.31390000000000001</fb>
    <v>78</v>
  </rv>
  <rv s="17">
    <fb>0.81189999999999996</fb>
    <v>78</v>
  </rv>
  <rv s="17">
    <fb>1.66E-3</fb>
    <v>78</v>
  </rv>
  <rv s="17">
    <fb>0.15890000000000001</fb>
    <v>78</v>
  </rv>
  <rv s="17">
    <fb>4.9070000000000003E-2</fb>
    <v>78</v>
  </rv>
  <rv s="17">
    <fb>0.1668</fb>
    <v>78</v>
  </rv>
  <rv s="17">
    <fb>5.6399999999999999E-2</fb>
    <v>78</v>
  </rv>
  <rv s="17">
    <fb>1.242</fb>
    <v>78</v>
  </rv>
  <rv s="17">
    <fb>1.419</fb>
    <v>78</v>
  </rv>
  <rv s="17">
    <fb>7.4679999999999996E-5</fb>
    <v>78</v>
  </rv>
  <rv s="17">
    <fb>0.2923</fb>
    <v>78</v>
  </rv>
  <rv s="17">
    <fb>1.5730000000000001E-2</fb>
    <v>78</v>
  </rv>
  <rv s="17">
    <fb>9.1559999999999992E-3</fb>
    <v>78</v>
  </rv>
  <rv s="17">
    <fb>9.3360000000000003E-4</fb>
    <v>78</v>
  </rv>
  <rv s="17">
    <fb>0.25629999999999997</fb>
    <v>78</v>
  </rv>
  <rv s="17">
    <fb>5.3740000000000003E-2</fb>
    <v>78</v>
  </rv>
  <rv s="17">
    <fb>0.31080000000000002</fb>
    <v>78</v>
  </rv>
  <rv s="17">
    <fb>1.9460000000000002E-2</fb>
    <v>78</v>
  </rv>
  <rv s="17">
    <fb>0.2989</fb>
    <v>78</v>
  </rv>
  <rv s="17">
    <fb>1.779E-2</fb>
    <v>78</v>
  </rv>
  <rv s="17">
    <fb>0.12690000000000001</fb>
    <v>78</v>
  </rv>
  <rv s="17">
    <fb>0.76190000000000002</fb>
    <v>78</v>
  </rv>
  <rv s="17">
    <fb>3.1890000000000002E-2</fb>
    <v>78</v>
  </rv>
  <rv s="17">
    <fb>3.4259999999999999E-2</fb>
    <v>78</v>
  </rv>
  <rv s="17">
    <fb>8.4229999999999999E-2</fb>
    <v>78</v>
  </rv>
  <rv s="17">
    <fb>4.9700000000000001E-2</fb>
    <v>78</v>
  </rv>
  <rv s="17">
    <fb>0.77610000000000001</fb>
    <v>78</v>
  </rv>
  <rv s="17">
    <fb>0.308</fb>
    <v>78</v>
  </rv>
  <rv s="17">
    <fb>0.7792</fb>
    <v>78</v>
  </rv>
  <rv s="17">
    <fb>1.6800000000000001E-3</fb>
    <v>78</v>
  </rv>
  <rv s="17">
    <fb>0.15790000000000001</fb>
    <v>78</v>
  </rv>
  <rv s="17">
    <fb>4.7980000000000002E-2</fb>
    <v>78</v>
  </rv>
  <rv s="17">
    <fb>0.16370000000000001</fb>
    <v>78</v>
  </rv>
  <rv s="17">
    <fb>5.6469999999999999E-2</fb>
    <v>78</v>
  </rv>
  <rv s="17">
    <fb>1.2193000000000001</fb>
    <v>78</v>
  </rv>
  <rv s="17">
    <fb>1.3759999999999999</fb>
    <v>78</v>
  </rv>
  <rv s="17">
    <fb>7.2719999999999995E-5</fb>
    <v>78</v>
  </rv>
  <rv s="17">
    <fb>0.28749999999999998</fb>
    <v>78</v>
  </rv>
  <rv s="17">
    <fb>1.533E-2</fb>
    <v>78</v>
  </rv>
  <rv s="17">
    <fb>9.3740000000000004E-3</fb>
    <v>78</v>
  </rv>
  <rv s="17">
    <fb>9.2060000000000004E-4</fb>
    <v>78</v>
  </rv>
  <rv s="17">
    <fb>0.25519999999999998</fb>
    <v>78</v>
  </rv>
  <rv s="17">
    <fb>5.305E-2</fb>
    <v>78</v>
  </rv>
  <rv s="17">
    <fb>1.9189999999999999E-2</fb>
    <v>78</v>
  </rv>
  <rv s="17">
    <fb>0.29199999999999998</fb>
    <v>78</v>
  </rv>
  <rv s="17">
    <fb>1.7739999999999999E-2</fb>
    <v>78</v>
  </rv>
  <rv s="17">
    <fb>0.1206</fb>
    <v>78</v>
  </rv>
  <rv s="17">
    <fb>0.75460000000000005</fb>
    <v>78</v>
  </rv>
  <rv s="17">
    <fb>3.175E-2</fb>
    <v>78</v>
  </rv>
  <rv s="17">
    <fb>3.4079999999999999E-2</fb>
    <v>78</v>
  </rv>
  <rv s="17">
    <fb>8.4720000000000004E-2</fb>
    <v>78</v>
  </rv>
  <rv s="17">
    <fb>0.76780000000000004</fb>
    <v>78</v>
  </rv>
  <rv s="17">
    <fb>0.30249999999999999</fb>
    <v>78</v>
  </rv>
  <rv s="17">
    <fb>0.77539999999999998</fb>
    <v>78</v>
  </rv>
  <rv s="17">
    <fb>0.1593</fb>
    <v>78</v>
  </rv>
  <rv s="17">
    <fb>4.8619999999999997E-2</fb>
    <v>78</v>
  </rv>
  <rv s="17">
    <fb>0.1653</fb>
    <v>78</v>
  </rv>
  <rv s="17">
    <fb>5.6559999999999999E-2</fb>
    <v>78</v>
  </rv>
  <rv s="17">
    <fb>1.2321</fb>
    <v>78</v>
  </rv>
  <rv s="17">
    <fb>1.4015</fb>
    <v>78</v>
  </rv>
  <rv s="17">
    <fb>0.12740000000000001</fb>
    <v>78</v>
  </rv>
  <rv s="17">
    <fb>7.2620000000000006E-5</fb>
    <v>78</v>
  </rv>
  <rv s="17">
    <fb>0.28639999999999999</fb>
    <v>78</v>
  </rv>
  <rv s="17">
    <fb>1.536E-2</fb>
    <v>78</v>
  </rv>
  <rv s="17">
    <fb>9.4079999999999997E-3</fb>
    <v>78</v>
  </rv>
  <rv s="17">
    <fb>9.4140000000000001E-4</fb>
    <v>78</v>
  </rv>
  <rv s="17">
    <fb>0.25869999999999999</fb>
    <v>78</v>
  </rv>
  <rv s="17">
    <fb>0.30969999999999998</fb>
    <v>78</v>
  </rv>
  <rv s="17">
    <fb>1.915E-2</fb>
    <v>78</v>
  </rv>
  <rv s="17">
    <fb>0.29210000000000003</fb>
    <v>78</v>
  </rv>
  <rv s="17">
    <fb>1.7500000000000002E-2</fb>
    <v>78</v>
  </rv>
  <rv s="17">
    <fb>0.76270000000000004</fb>
    <v>78</v>
  </rv>
  <rv s="17">
    <fb>3.4349999999999999E-2</fb>
    <v>78</v>
  </rv>
  <rv s="17">
    <fb>8.4419999999999995E-2</fb>
    <v>78</v>
  </rv>
  <rv s="17">
    <fb>4.87E-2</fb>
    <v>78</v>
  </rv>
  <rv s="17">
    <fb>0.75309999999999999</fb>
    <v>78</v>
  </rv>
  <rv s="17">
    <fb>0.28510000000000002</fb>
    <v>78</v>
  </rv>
  <rv s="17">
    <fb>0.77849999999999997</fb>
    <v>78</v>
  </rv>
  <rv s="17">
    <fb>4.718E-2</fb>
    <v>78</v>
  </rv>
  <rv s="17">
    <fb>0.16209999999999999</fb>
    <v>78</v>
  </rv>
  <rv s="17">
    <fb>1.2077</fb>
    <v>78</v>
  </rv>
  <rv s="17">
    <fb>1.3769</fb>
    <v>78</v>
  </rv>
  <rv s="17">
    <fb>7.1860000000000007E-5</fb>
    <v>78</v>
  </rv>
  <rv s="17">
    <fb>0.27800000000000002</fb>
    <v>78</v>
  </rv>
  <rv s="17">
    <fb>9.1459999999999996E-3</fb>
    <v>78</v>
  </rv>
  <rv s="17">
    <fb>9.3320000000000002E-4</fb>
    <v>78</v>
  </rv>
  <rv s="17">
    <fb>5.3440000000000001E-2</fb>
    <v>78</v>
  </rv>
  <rv s="17">
    <fb>1.9359999999999999E-2</fb>
    <v>78</v>
  </rv>
  <rv s="17">
    <fb>0.28499999999999998</fb>
    <v>78</v>
  </rv>
  <rv s="17">
    <fb>1.5869999999999999E-2</fb>
    <v>78</v>
  </rv>
  <rv s="17">
    <fb>0.1143</fb>
    <v>78</v>
  </rv>
  <rv s="17">
    <fb>0.75409999999999999</fb>
    <v>78</v>
  </rv>
  <rv s="17">
    <fb>3.168E-2</fb>
    <v>78</v>
  </rv>
  <rv s="17">
    <fb>3.372E-2</fb>
    <v>78</v>
  </rv>
  <rv s="17">
    <fb>8.0170000000000005E-2</fb>
    <v>78</v>
  </rv>
  <rv s="17">
    <fb>0.04</fb>
    <v>78</v>
  </rv>
  <rv s="17">
    <fb>0.75670000000000004</fb>
    <v>78</v>
  </rv>
  <rv s="17">
    <fb>0.26850000000000002</fb>
    <v>78</v>
  </rv>
  <rv s="17">
    <fb>0.77159999999999995</fb>
    <v>78</v>
  </rv>
  <rv s="17">
    <fb>1.5900000000000001E-3</fb>
    <v>78</v>
  </rv>
  <rv s="17">
    <fb>4.5269999999999998E-2</fb>
    <v>78</v>
  </rv>
  <rv s="17">
    <fb>0.15709999999999999</fb>
    <v>78</v>
  </rv>
  <rv s="17">
    <fb>5.577E-2</fb>
    <v>78</v>
  </rv>
  <rv s="17">
    <fb>1.169</fb>
    <v>78</v>
  </rv>
  <rv s="17">
    <fb>1.3298000000000001</fb>
    <v>78</v>
  </rv>
  <rv s="17">
    <fb>0.1275</fb>
    <v>78</v>
  </rv>
  <rv s="17">
    <fb>7.1940000000000006E-5</fb>
    <v>78</v>
  </rv>
  <rv s="17">
    <fb>0.28070000000000001</fb>
    <v>78</v>
  </rv>
  <rv s="17">
    <fb>1.4829999999999999E-2</fb>
    <v>78</v>
  </rv>
  <rv s="17">
    <fb>9.1889999999999993E-3</fb>
    <v>78</v>
  </rv>
  <rv s="17">
    <fb>9.2460000000000003E-4</fb>
    <v>78</v>
  </rv>
  <rv s="17">
    <fb>0.25109999999999999</fb>
    <v>78</v>
  </rv>
  <rv s="17">
    <fb>5.0200000000000002E-2</fb>
    <v>78</v>
  </rv>
  <rv s="17">
    <fb>1.9019999999999999E-2</fb>
    <v>78</v>
  </rv>
  <rv s="17">
    <fb>0.27089999999999997</fb>
    <v>78</v>
  </rv>
  <rv s="17">
    <fb>1.6029999999999999E-2</fb>
    <v>78</v>
  </rv>
  <rv s="17">
    <fb>0.1134</fb>
    <v>78</v>
  </rv>
  <rv s="17">
    <fb>0.74739999999999995</fb>
    <v>78</v>
  </rv>
  <rv s="17">
    <fb>3.1179999999999999E-2</fb>
    <v>78</v>
  </rv>
  <rv s="17">
    <fb>7.8689999999999996E-2</fb>
    <v>78</v>
  </rv>
  <rv s="17">
    <fb>3.4500000000000003E-2</fb>
    <v>78</v>
  </rv>
  <rv s="17">
    <fb>0.74019999999999997</fb>
    <v>78</v>
  </rv>
  <rv s="17">
    <fb>0.25790000000000002</fb>
    <v>78</v>
  </rv>
  <rv s="17">
    <fb>0.76139999999999997</fb>
    <v>78</v>
  </rv>
  <rv s="17">
    <fb>4.4929999999999998E-2</fb>
    <v>78</v>
  </rv>
  <rv s="17">
    <fb>5.5739999999999998E-2</fb>
    <v>78</v>
  </rv>
  <rv s="17">
    <fb>1.1682999999999999</fb>
    <v>78</v>
  </rv>
  <rv s="17">
    <fb>1.3207</fb>
    <v>78</v>
  </rv>
  <rv s="17">
    <fb>6.9750000000000001E-5</fb>
    <v>78</v>
  </rv>
  <rv s="17">
    <fb>0.27329999999999999</fb>
    <v>78</v>
  </rv>
  <rv s="17">
    <fb>1.461E-2</fb>
    <v>78</v>
  </rv>
  <rv s="17">
    <fb>9.0329999999999994E-3</fb>
    <v>78</v>
  </rv>
  <rv s="17">
    <fb>8.9590000000000004E-4</fb>
    <v>78</v>
  </rv>
  <rv s="17">
    <fb>0.2475</fb>
    <v>78</v>
  </rv>
  <rv s="17">
    <fb>5.0189999999999999E-2</fb>
    <v>78</v>
  </rv>
  <rv s="17">
    <fb>1.873E-2</fb>
    <v>78</v>
  </rv>
  <rv s="17">
    <fb>0.26719999999999999</fb>
    <v>78</v>
  </rv>
  <rv s="17">
    <fb>1.5910000000000001E-2</fb>
    <v>78</v>
  </rv>
  <rv s="17">
    <fb>0.11169999999999999</fb>
    <v>78</v>
  </rv>
  <rv s="17">
    <fb>3.279E-2</fb>
    <v>78</v>
  </rv>
  <rv s="17">
    <fb>7.2819999999999996E-2</fb>
    <v>78</v>
  </rv>
  <rv s="17">
    <fb>3.6400000000000002E-2</fb>
    <v>78</v>
  </rv>
  <rv s="17">
    <fb>0.74260000000000004</fb>
    <v>78</v>
  </rv>
  <rv s="17">
    <fb>0.2661</fb>
    <v>78</v>
  </rv>
  <rv s="17">
    <fb>0.76870000000000005</fb>
    <v>78</v>
  </rv>
  <rv s="17">
    <fb>0.14660000000000001</fb>
    <v>78</v>
  </rv>
  <rv s="17">
    <fb>4.5690000000000001E-2</fb>
    <v>78</v>
  </rv>
  <rv s="17">
    <fb>0.15690000000000001</fb>
    <v>78</v>
  </rv>
  <rv s="17">
    <fb>1.1691</fb>
    <v>78</v>
  </rv>
  <rv s="17">
    <fb>1.3124</fb>
    <v>78</v>
  </rv>
  <rv s="17">
    <fb>6.9319999999999994E-5</fb>
    <v>78</v>
  </rv>
  <rv s="17">
    <fb>0.27229999999999999</fb>
    <v>78</v>
  </rv>
  <rv s="17">
    <fb>8.9370000000000005E-3</fb>
    <v>78</v>
  </rv>
  <rv s="17">
    <fb>8.9749999999999997E-4</fb>
    <v>78</v>
  </rv>
  <rv s="17">
    <fb>0.24590000000000001</fb>
    <v>78</v>
  </rv>
  <rv s="17">
    <fb>5.3620000000000001E-2</fb>
    <v>78</v>
  </rv>
  <rv s="17">
    <fb>1.8849999999999999E-2</fb>
    <v>78</v>
  </rv>
  <rv s="17">
    <fb>1.5980000000000001E-2</fb>
    <v>78</v>
  </rv>
  <rv s="17">
    <fb>0.1137</fb>
    <v>78</v>
  </rv>
  <rv s="17">
    <fb>0.73419999999999996</fb>
    <v>78</v>
  </rv>
  <rv s="17">
    <fb>3.0110000000000001E-2</fb>
    <v>78</v>
  </rv>
  <rv s="17">
    <fb>3.2680000000000001E-2</fb>
    <v>78</v>
  </rv>
  <rv s="17">
    <fb>7.5300000000000006E-2</fb>
    <v>78</v>
  </rv>
  <rv s="17">
    <fb>0.71899999999999997</fb>
    <v>78</v>
  </rv>
  <rv s="17">
    <fb>0.2465</fb>
    <v>78</v>
  </rv>
  <rv s="17">
    <fb>0.1464</fb>
    <v>78</v>
  </rv>
  <rv s="17">
    <fb>4.4990000000000002E-2</fb>
    <v>78</v>
  </rv>
  <rv s="17">
    <fb>0.15559999999999999</fb>
    <v>78</v>
  </rv>
  <rv s="17">
    <fb>5.5930000000000001E-2</fb>
    <v>78</v>
  </rv>
  <rv s="17">
    <fb>1.1598999999999999</fb>
    <v>78</v>
  </rv>
  <rv s="17">
    <fb>1.2961</fb>
    <v>78</v>
  </rv>
  <rv s="17">
    <fb>6.7860000000000004E-5</fb>
    <v>78</v>
  </rv>
  <rv s="17">
    <fb>0.27710000000000001</fb>
    <v>78</v>
  </rv>
  <rv s="17">
    <fb>1.4080000000000001E-2</fb>
    <v>78</v>
  </rv>
  <rv s="17">
    <fb>9.0030000000000006E-3</fb>
    <v>78</v>
  </rv>
  <rv s="17">
    <fb>8.9539999999999997E-4</fb>
    <v>78</v>
  </rv>
  <rv s="17">
    <fb>0.24329999999999999</fb>
    <v>78</v>
  </rv>
  <rv s="17">
    <fb>5.2359999999999997E-2</fb>
    <v>78</v>
  </rv>
  <rv s="17">
    <fb>0.30270000000000002</fb>
    <v>78</v>
  </rv>
  <rv s="17">
    <fb>1.8689999999999998E-2</fb>
    <v>78</v>
  </rv>
  <rv s="17">
    <fb>0.26960000000000001</fb>
    <v>78</v>
  </rv>
  <rv s="17">
    <fb>1.4800000000000001E-2</fb>
    <v>78</v>
  </rv>
  <rv s="17">
    <fb>0.10929999999999999</fb>
    <v>78</v>
  </rv>
  <rv s="17">
    <fb>0.72860000000000003</fb>
    <v>78</v>
  </rv>
  <rv s="17">
    <fb>3.2570000000000002E-2</fb>
    <v>78</v>
  </rv>
  <rv s="17">
    <fb>6.8049999999999999E-2</fb>
    <v>78</v>
  </rv>
  <rv s="17">
    <fb>2.4199999999999999E-2</fb>
    <v>78</v>
  </rv>
  <rv s="17">
    <fb>0.77470000000000006</fb>
    <v>78</v>
  </rv>
  <rv s="17">
    <fb>5.5899999999999998E-2</fb>
    <v>78</v>
  </rv>
  <rv s="17">
    <fb>1.1608000000000001</fb>
    <v>78</v>
  </rv>
  <rv s="17">
    <fb>1.3028</fb>
    <v>78</v>
  </rv>
  <rv s="17">
    <fb>6.7100000000000005E-5</fb>
    <v>78</v>
  </rv>
  <rv s="17">
    <fb>1.379E-2</fb>
    <v>78</v>
  </rv>
  <rv s="17">
    <fb>8.7939999999999997E-3</fb>
    <v>78</v>
  </rv>
  <rv s="17">
    <fb>9.0059999999999999E-4</fb>
    <v>78</v>
  </rv>
  <rv s="17">
    <fb>5.339E-2</fb>
    <v>78</v>
  </rv>
  <rv s="17">
    <fb>1.8519999999999998E-2</fb>
    <v>78</v>
  </rv>
  <rv s="17">
    <fb>0.27110000000000001</fb>
    <v>78</v>
  </rv>
  <rv s="17">
    <fb>1.523E-2</fb>
    <v>78</v>
  </rv>
  <rv s="17">
    <fb>0.1125</fb>
    <v>78</v>
  </rv>
  <rv s="17">
    <fb>0.73160000000000003</fb>
    <v>78</v>
  </rv>
  <rv s="17">
    <fb>3.092E-2</fb>
    <v>78</v>
  </rv>
  <rv s="17">
    <fb>3.2809999999999999E-2</fb>
    <v>78</v>
  </rv>
  <rv s="17">
    <fb>7.0650000000000004E-2</fb>
    <v>78</v>
  </rv>
  <rv s="17">
    <fb>2.7799999999999998E-2</fb>
    <v>78</v>
  </rv>
  <rv s="17">
    <fb>0.70730000000000004</fb>
    <v>78</v>
  </rv>
  <rv s="17">
    <fb>0.26869999999999999</fb>
    <v>78</v>
  </rv>
  <rv s="17">
    <fb>0.7601</fb>
    <v>78</v>
  </rv>
  <rv s="17">
    <fb>0.14330000000000001</fb>
    <v>78</v>
  </rv>
  <rv s="17">
    <fb>4.3619999999999999E-2</fb>
    <v>78</v>
  </rv>
  <rv s="17">
    <fb>0.15160000000000001</fb>
    <v>78</v>
  </rv>
  <rv s="17">
    <fb>5.568E-2</fb>
    <v>78</v>
  </rv>
  <rv s="17">
    <fb>1.131</fb>
    <v>78</v>
  </rv>
  <rv s="17">
    <fb>1.2765</fb>
    <v>78</v>
  </rv>
  <rv s="17">
    <fb>6.5759999999999994E-5</fb>
    <v>78</v>
  </rv>
  <rv s="17">
    <fb>1.3520000000000001E-2</fb>
    <v>78</v>
  </rv>
  <rv s="17">
    <fb>8.8529999999999998E-3</fb>
    <v>78</v>
  </rv>
  <rv s="17">
    <fb>8.7489999999999996E-4</fb>
    <v>78</v>
  </rv>
  <rv s="17">
    <fb>4.9140000000000003E-2</fb>
    <v>78</v>
  </rv>
  <rv s="17">
    <fb>0.2964</fb>
    <v>78</v>
  </rv>
  <rv s="17">
    <fb>1.8700000000000001E-2</fb>
    <v>78</v>
  </rv>
  <rv s="17">
    <fb>1.5180000000000001E-2</fb>
    <v>78</v>
  </rv>
  <rv s="17">
    <fb>0.1091</fb>
    <v>78</v>
  </rv>
  <rv s="17">
    <fb>0.72160000000000002</fb>
    <v>78</v>
  </rv>
  <rv s="17">
    <fb>3.0179999999999998E-2</fb>
    <v>78</v>
  </rv>
  <rv s="17">
    <fb>3.2300000000000002E-2</fb>
    <v>78</v>
  </rv>
  <rv s="17">
    <fb>6.7589999999999997E-2</fb>
    <v>78</v>
  </rv>
  <rv s="17">
    <fb>2.6499999999999999E-2</fb>
    <v>78</v>
  </rv>
  <rv s="17">
    <fb>0.73150000000000004</fb>
    <v>78</v>
  </rv>
  <rv s="17">
    <fb>0.2586</fb>
    <v>78</v>
  </rv>
  <rv s="17">
    <fb>0.75190000000000001</fb>
    <v>78</v>
  </rv>
  <rv s="17">
    <fb>4.3580000000000001E-2</fb>
    <v>78</v>
  </rv>
  <rv s="17">
    <fb>1.1315</fb>
    <v>78</v>
  </rv>
  <rv s="17">
    <fb>1.2750999999999999</fb>
    <v>78</v>
  </rv>
  <rv s="17">
    <fb>6.9900000000000005E-5</fb>
    <v>78</v>
  </rv>
  <rv s="17">
    <fb>1.436E-2</fb>
    <v>78</v>
  </rv>
  <rv s="17">
    <fb>8.8109999999999994E-3</fb>
    <v>78</v>
  </rv>
  <rv s="17">
    <fb>8.9170000000000004E-4</fb>
    <v>78</v>
  </rv>
  <rv s="17">
    <fb>0.23880000000000001</fb>
    <v>78</v>
  </rv>
  <rv s="17">
    <fb>4.8989999999999999E-2</fb>
    <v>78</v>
  </rv>
  <rv s="17">
    <fb>1.9060000000000001E-2</fb>
    <v>78</v>
  </rv>
  <rv s="17">
    <fb>0.26369999999999999</fb>
    <v>78</v>
  </rv>
  <rv s="17">
    <fb>0.72870000000000001</fb>
    <v>78</v>
  </rv>
  <rv s="17">
    <fb>3.032E-2</fb>
    <v>78</v>
  </rv>
  <rv s="17">
    <fb>3.2399999999999998E-2</fb>
    <v>78</v>
  </rv>
  <rv s="17">
    <fb>7.2050000000000003E-2</fb>
    <v>78</v>
  </rv>
  <rv s="17">
    <fb>0.70489999999999997</fb>
    <v>78</v>
  </rv>
  <rv s="17">
    <fb>0.2576</fb>
    <v>78</v>
  </rv>
  <rv s="17">
    <fb>0.73319999999999996</fb>
    <v>78</v>
  </rv>
  <rv s="17">
    <fb>0.14530000000000001</fb>
    <v>78</v>
  </rv>
  <rv s="17">
    <fb>4.4589999999999998E-2</fb>
    <v>78</v>
  </rv>
  <rv s="17">
    <fb>1.1469</fb>
    <v>78</v>
  </rv>
  <rv s="17">
    <fb>1.2757000000000001</fb>
    <v>78</v>
  </rv>
  <rv s="17">
    <fb>6.9510000000000004E-5</fb>
    <v>78</v>
  </rv>
  <rv s="17">
    <fb>0.26740000000000003</fb>
    <v>78</v>
  </rv>
  <rv s="17">
    <fb>1.4370000000000001E-2</fb>
    <v>78</v>
  </rv>
  <rv s="17">
    <fb>9.1249999999999994E-3</fb>
    <v>78</v>
  </rv>
  <rv s="17">
    <fb>8.966E-4</fb>
    <v>78</v>
  </rv>
  <rv s="17">
    <fb>0.24179999999999999</fb>
    <v>78</v>
  </rv>
  <rv s="17">
    <fb>5.0880000000000002E-2</fb>
    <v>78</v>
  </rv>
  <rv s="17">
    <fb>0.29680000000000001</fb>
    <v>78</v>
  </rv>
  <rv s="17">
    <fb>1.9040000000000001E-2</fb>
    <v>78</v>
  </rv>
  <rv s="17">
    <fb>1.434E-2</fb>
    <v>78</v>
  </rv>
  <rv s="17">
    <fb>3.091E-2</fb>
    <v>78</v>
  </rv>
  <rv s="17">
    <fb>3.2689999999999997E-2</fb>
    <v>78</v>
  </rv>
  <rv s="17">
    <fb>6.9550000000000001E-2</fb>
    <v>78</v>
  </rv>
  <rv s="17">
    <fb>2.6800000000000001E-2</fb>
    <v>78</v>
  </rv>
  <rv s="17">
    <fb>0.72719999999999996</fb>
    <v>78</v>
  </rv>
  <rv s="17">
    <fb>0.27439999999999998</fb>
    <v>78</v>
  </rv>
  <rv s="17">
    <fb>0.76200000000000001</fb>
    <v>78</v>
  </rv>
  <rv s="17">
    <fb>4.444E-2</fb>
    <v>78</v>
  </rv>
  <rv s="17">
    <fb>0.15329999999999999</fb>
    <v>78</v>
  </rv>
  <rv s="17">
    <fb>1.1444000000000001</fb>
    <v>78</v>
  </rv>
  <rv s="17">
    <fb>1.31</fb>
    <v>78</v>
  </rv>
  <rv s="17">
    <fb>7.1550000000000004E-5</fb>
    <v>78</v>
  </rv>
  <rv s="17">
    <fb>1.409E-2</fb>
    <v>78</v>
  </rv>
  <rv s="17">
    <fb>9.1830000000000002E-3</fb>
    <v>78</v>
  </rv>
  <rv s="17">
    <fb>8.9809999999999998E-4</fb>
    <v>78</v>
  </rv>
  <rv s="17">
    <fb>0.24399999999999999</fb>
    <v>78</v>
  </rv>
  <rv s="17">
    <fb>5.2339999999999998E-2</fb>
    <v>78</v>
  </rv>
  <rv s="17">
    <fb>0.29909999999999998</fb>
    <v>78</v>
  </rv>
  <rv s="17">
    <fb>1.916E-2</fb>
    <v>78</v>
  </rv>
  <rv s="17">
    <fb>1.529E-2</fb>
    <v>78</v>
  </rv>
  <rv s="17">
    <fb>0.1105</fb>
    <v>78</v>
  </rv>
  <rv s="17">
    <fb>0.74309999999999998</fb>
    <v>78</v>
  </rv>
  <rv s="17">
    <fb>3.2030000000000003E-2</fb>
    <v>78</v>
  </rv>
  <rv s="17">
    <fb>3.2550000000000003E-2</fb>
    <v>78</v>
  </rv>
  <rv s="17">
    <fb>7.5389999999999999E-2</fb>
    <v>78</v>
  </rv>
  <rv s="17">
    <fb>2.5499999999999998E-2</fb>
    <v>78</v>
  </rv>
  <rv s="17">
    <fb>0.70940000000000003</fb>
    <v>78</v>
  </rv>
  <rv s="17">
    <fb>0.2666</fb>
    <v>78</v>
  </rv>
  <rv s="17">
    <fb>0.75929999999999997</fb>
    <v>78</v>
  </rv>
  <rv s="17">
    <fb>4.4350000000000001E-2</fb>
    <v>78</v>
  </rv>
  <rv s="17">
    <fb>0.15240000000000001</fb>
    <v>78</v>
  </rv>
  <rv s="17">
    <fb>5.6950000000000001E-2</fb>
    <v>78</v>
  </rv>
  <rv s="17">
    <fb>1.137</fb>
    <v>78</v>
  </rv>
  <rv s="17">
    <fb>1.3261000000000001</fb>
    <v>78</v>
  </rv>
  <rv s="17">
    <fb>7.1069999999999995E-5</fb>
    <v>78</v>
  </rv>
  <rv s="17">
    <fb>0.27579999999999999</fb>
    <v>78</v>
  </rv>
  <rv s="17">
    <fb>1.4109999999999999E-2</fb>
    <v>78</v>
  </rv>
  <rv s="17">
    <fb>8.9770000000000006E-3</fb>
    <v>78</v>
  </rv>
  <rv s="17">
    <fb>8.8719999999999999E-4</fb>
    <v>78</v>
  </rv>
  <rv s="17">
    <fb>0.24579999999999999</fb>
    <v>78</v>
  </rv>
  <rv s="17">
    <fb>5.185E-2</fb>
    <v>78</v>
  </rv>
  <rv s="17">
    <fb>0.30220000000000002</fb>
    <v>78</v>
  </rv>
  <rv s="17">
    <fb>1.9259999999999999E-2</fb>
    <v>78</v>
  </rv>
  <rv s="17">
    <fb>0.2641</fb>
    <v>78</v>
  </rv>
  <rv s="17">
    <fb>1.516E-2</fb>
    <v>78</v>
  </rv>
  <rv s="17">
    <fb>0.10829999999999999</fb>
    <v>78</v>
  </rv>
  <rv s="17">
    <fb>0.73950000000000005</fb>
    <v>78</v>
  </rv>
  <rv s="17">
    <fb>3.1660000000000001E-2</fb>
    <v>78</v>
  </rv>
  <rv s="17">
    <fb>7.0970000000000005E-2</fb>
    <v>78</v>
  </rv>
  <rv s="17">
    <fb>2.3E-2</fb>
    <v>78</v>
  </rv>
  <rv s="17">
    <fb>0.25469999999999998</fb>
    <v>78</v>
  </rv>
  <rv s="17">
    <fb>0.74919999999999998</fb>
    <v>78</v>
  </rv>
  <rv s="17">
    <fb>0.14899999999999999</fb>
    <v>78</v>
  </rv>
  <rv s="17">
    <fb>4.3409999999999997E-2</fb>
    <v>78</v>
  </rv>
  <rv s="17">
    <fb>5.7540000000000001E-2</fb>
    <v>78</v>
  </rv>
  <rv s="17">
    <fb>1.1216999999999999</fb>
    <v>78</v>
  </rv>
  <rv s="17">
    <fb>1.3030999999999999</fb>
    <v>78</v>
  </rv>
  <rv s="17">
    <fb>7.0199999999999999E-5</fb>
    <v>78</v>
  </rv>
  <rv s="17">
    <fb>1.4449999999999999E-2</fb>
    <v>78</v>
  </rv>
  <rv s="17">
    <fb>9.0200000000000002E-3</fb>
    <v>78</v>
  </rv>
  <rv s="17">
    <fb>8.7819999999999999E-4</fb>
    <v>78</v>
  </rv>
  <rv s="17">
    <fb>0.24479999999999999</fb>
    <v>78</v>
  </rv>
  <rv s="17">
    <fb>5.1450000000000003E-2</fb>
    <v>78</v>
  </rv>
  <rv s="17">
    <fb>0.30099999999999999</fb>
    <v>78</v>
  </rv>
  <rv s="17">
    <fb>1.898E-2</fb>
    <v>78</v>
  </rv>
  <rv s="17">
    <fb>0.2606</fb>
    <v>78</v>
  </rv>
  <rv s="17">
    <fb>0.1076</fb>
    <v>78</v>
  </rv>
  <rv s="17">
    <fb>0.73750000000000004</fb>
    <v>78</v>
  </rv>
  <rv s="17">
    <fb>3.1510000000000003E-2</fb>
    <v>78</v>
  </rv>
  <rv s="17">
    <fb>6.8909999999999999E-2</fb>
    <v>78</v>
  </rv>
  <rv s="17">
    <fb>2.2499999999999999E-2</fb>
    <v>78</v>
  </rv>
  <rv s="17">
    <fb>0.70479999999999998</fb>
    <v>78</v>
  </rv>
  <rv s="17">
    <fb>0.747</fb>
    <v>78</v>
  </rv>
  <rv s="17">
    <fb>0.14849999999999999</fb>
    <v>78</v>
  </rv>
  <rv s="17">
    <fb>4.3740000000000001E-2</fb>
    <v>78</v>
  </rv>
  <rv s="17">
    <fb>5.8069999999999997E-2</fb>
    <v>78</v>
  </rv>
  <rv s="17">
    <fb>1.1214999999999999</fb>
    <v>78</v>
  </rv>
  <rv s="17">
    <fb>7.0149999999999998E-5</fb>
    <v>78</v>
  </rv>
  <rv s="17">
    <fb>0.27760000000000001</fb>
    <v>78</v>
  </rv>
  <rv s="17">
    <fb>8.9730000000000001E-3</fb>
    <v>78</v>
  </rv>
  <rv s="17">
    <fb>8.5820000000000004E-4</fb>
    <v>78</v>
  </rv>
  <rv s="17">
    <fb>0.2417</fb>
    <v>78</v>
  </rv>
  <rv s="17">
    <fb>5.2760000000000001E-2</fb>
    <v>78</v>
  </rv>
  <rv s="17">
    <fb>0.30199999999999999</fb>
    <v>78</v>
  </rv>
  <rv s="17">
    <fb>1.932E-2</fb>
    <v>78</v>
  </rv>
  <rv s="17">
    <fb>0.26169999999999999</fb>
    <v>78</v>
  </rv>
  <rv s="17">
    <fb>1.546E-2</fb>
    <v>78</v>
  </rv>
  <rv s="17">
    <fb>0.1053</fb>
    <v>78</v>
  </rv>
  <rv s="17">
    <fb>0.7349</fb>
    <v>78</v>
  </rv>
  <rv s="17">
    <fb>3.134E-2</fb>
    <v>78</v>
  </rv>
  <rv s="17">
    <fb>3.2349999999999997E-2</fb>
    <v>78</v>
  </rv>
  <rv s="17">
    <fb>6.9889999999999994E-2</fb>
    <v>78</v>
  </rv>
  <rv s="17">
    <fb>2.23E-2</fb>
    <v>78</v>
  </rv>
  <rv s="17">
    <fb>0.69379999999999997</fb>
    <v>78</v>
  </rv>
  <rv s="17">
    <fb>0.7399</fb>
    <v>78</v>
  </rv>
  <rv s="17">
    <fb>0.14480000000000001</fb>
    <v>78</v>
  </rv>
  <rv s="17">
    <fb>4.3189999999999999E-2</fb>
    <v>78</v>
  </rv>
  <rv s="17">
    <fb>5.9670000000000001E-2</fb>
    <v>78</v>
  </rv>
  <rv s="17">
    <fb>1.1167</fb>
    <v>78</v>
  </rv>
  <rv s="17">
    <fb>0.12759999999999999</fb>
    <v>78</v>
  </rv>
  <rv s="17">
    <fb>7.0019999999999997E-5</fb>
    <v>78</v>
  </rv>
  <rv s="17">
    <fb>0.2757</fb>
    <v>78</v>
  </rv>
  <rv s="17">
    <fb>9.2339999999999992E-3</fb>
    <v>78</v>
  </rv>
  <rv s="17">
    <fb>8.4049999999999999E-4</fb>
    <v>78</v>
  </rv>
  <rv s="17">
    <fb>0.23860000000000001</fb>
    <v>78</v>
  </rv>
  <rv s="17">
    <fb>5.0970000000000001E-2</fb>
    <v>78</v>
  </rv>
  <rv s="17">
    <fb>0.29559999999999997</fb>
    <v>78</v>
  </rv>
  <rv s="17">
    <fb>1.9179999999999999E-2</fb>
    <v>78</v>
  </rv>
  <rv s="17">
    <fb>0.26079999999999998</fb>
    <v>78</v>
  </rv>
  <rv s="17">
    <fb>1.525E-2</fb>
    <v>78</v>
  </rv>
  <rv s="17">
    <fb>0.72770000000000001</fb>
    <v>78</v>
  </rv>
  <rv s="17">
    <fb>3.1710000000000002E-2</fb>
    <v>78</v>
  </rv>
  <rv s="17">
    <fb>3.1690000000000003E-2</fb>
    <v>78</v>
  </rv>
  <rv s="17">
    <fb>6.8540000000000004E-2</fb>
    <v>78</v>
  </rv>
  <rv s="17">
    <fb>2.35E-2</fb>
    <v>78</v>
  </rv>
  <rv s="17">
    <fb>0.2596</fb>
    <v>78</v>
  </rv>
  <rv s="17">
    <fb>4.471E-2</fb>
    <v>78</v>
  </rv>
  <rv s="17">
    <fb>0.15229999999999999</fb>
    <v>78</v>
  </rv>
  <rv s="17">
    <fb>5.9700000000000003E-2</fb>
    <v>78</v>
  </rv>
  <rv s="17">
    <fb>1.1368</fb>
    <v>78</v>
  </rv>
  <rv s="17">
    <fb>1.2693000000000001</fb>
    <v>78</v>
  </rv>
  <rv s="17">
    <fb>7.0770000000000002E-5</fb>
    <v>78</v>
  </rv>
  <rv s="17">
    <fb>0.28000000000000003</fb>
    <v>78</v>
  </rv>
  <rv s="17">
    <fb>1.4500000000000001E-2</fb>
    <v>78</v>
  </rv>
  <rv s="17">
    <fb>9.2669999999999992E-3</fb>
    <v>78</v>
  </rv>
  <rv s="17">
    <fb>8.6399999999999997E-4</fb>
    <v>78</v>
  </rv>
  <rv s="17">
    <fb>5.1999999999999998E-2</fb>
    <v>78</v>
  </rv>
  <rv s="17">
    <fb>1.9519999999999999E-2</fb>
    <v>78</v>
  </rv>
  <rv s="17">
    <fb>0.26790000000000003</fb>
    <v>78</v>
  </rv>
  <rv s="17">
    <fb>0.1077</fb>
    <v>78</v>
  </rv>
  <rv s="17">
    <fb>0.7389</fb>
    <v>78</v>
  </rv>
  <rv s="17">
    <fb>3.227E-2</fb>
    <v>78</v>
  </rv>
  <rv s="17">
    <fb>7.0980000000000001E-2</fb>
    <v>78</v>
  </rv>
  <rv s="17">
    <fb>0.68440000000000001</fb>
    <v>78</v>
  </rv>
  <rv s="17">
    <fb>0.26219999999999999</fb>
    <v>78</v>
  </rv>
  <rv s="17">
    <fb>0.75800000000000001</fb>
    <v>78</v>
  </rv>
  <rv s="17">
    <fb>1.42E-3</fb>
    <v>78</v>
  </rv>
  <rv s="17">
    <fb>4.3110000000000002E-2</fb>
    <v>78</v>
  </rv>
  <rv s="17">
    <fb>0.14829999999999999</fb>
    <v>78</v>
  </rv>
  <rv s="17">
    <fb>6.0240000000000002E-2</fb>
    <v>78</v>
  </rv>
  <rv s="17">
    <fb>1.1073999999999999</fb>
    <v>78</v>
  </rv>
  <rv s="17">
    <fb>1.2157</fb>
    <v>78</v>
  </rv>
  <rv s="17">
    <fb>7.1310000000000007E-5</fb>
    <v>78</v>
  </rv>
  <rv s="17">
    <fb>0.28460000000000002</fb>
    <v>78</v>
  </rv>
  <rv s="17">
    <fb>1.452E-2</fb>
    <v>78</v>
  </rv>
  <rv s="17">
    <fb>9.1940000000000008E-3</fb>
    <v>78</v>
  </rv>
  <rv s="17">
    <fb>8.4079999999999995E-4</fb>
    <v>78</v>
  </rv>
  <rv s="17">
    <fb>0.24229999999999999</fb>
    <v>78</v>
  </rv>
  <rv s="17">
    <fb>5.2240000000000002E-2</fb>
    <v>78</v>
  </rv>
  <rv s="17">
    <fb>0.30259999999999998</fb>
    <v>78</v>
  </rv>
  <rv s="17">
    <fb>1.9609999999999999E-2</fb>
    <v>78</v>
  </rv>
  <rv s="17">
    <fb>0.25819999999999999</fb>
    <v>78</v>
  </rv>
  <rv s="17">
    <fb>0.1036</fb>
    <v>78</v>
  </rv>
  <rv s="17">
    <fb>3.2559999999999999E-2</fb>
    <v>78</v>
  </rv>
  <rv s="17">
    <fb>3.2070000000000001E-2</fb>
    <v>78</v>
  </rv>
  <rv s="17">
    <fb>6.966E-2</fb>
    <v>78</v>
  </rv>
  <rv s="17">
    <fb>0.67359999999999998</fb>
    <v>78</v>
  </rv>
  <rv s="17">
    <fb>0.24129999999999999</fb>
    <v>78</v>
  </rv>
  <rv s="17">
    <fb>0.75109999999999999</fb>
    <v>78</v>
  </rv>
  <rv s="17">
    <fb>1.39E-3</fb>
    <v>78</v>
  </rv>
  <rv s="17">
    <fb>0.13969999999999999</fb>
    <v>78</v>
  </rv>
  <rv s="17">
    <fb>4.2340000000000003E-2</fb>
    <v>78</v>
  </rv>
  <rv s="17">
    <fb>6.0389999999999999E-2</fb>
    <v>78</v>
  </rv>
  <rv s="17">
    <fb>1.0989</fb>
    <v>78</v>
  </rv>
  <rv s="17">
    <fb>1.2156</fb>
    <v>78</v>
  </rv>
  <rv s="17">
    <fb>7.0469999999999994E-5</fb>
    <v>78</v>
  </rv>
  <rv s="17">
    <fb>0.28310000000000002</fb>
    <v>78</v>
  </rv>
  <rv s="17">
    <fb>1.4E-2</fb>
    <v>78</v>
  </rv>
  <rv s="17">
    <fb>9.4059999999999994E-3</fb>
    <v>78</v>
  </rv>
  <rv s="17">
    <fb>8.2540000000000001E-4</fb>
    <v>78</v>
  </rv>
  <rv s="17">
    <fb>0.23760000000000001</fb>
    <v>78</v>
  </rv>
  <rv s="17">
    <fb>4.981E-2</fb>
    <v>78</v>
  </rv>
  <rv s="17">
    <fb>0.2944</fb>
    <v>78</v>
  </rv>
  <rv s="17">
    <fb>0.1018</fb>
    <v>78</v>
  </rv>
  <rv s="17">
    <fb>0.7208</fb>
    <v>78</v>
  </rv>
  <rv s="17">
    <fb>3.2649999999999998E-2</fb>
    <v>78</v>
  </rv>
  <rv s="17">
    <fb>6.583E-2</fb>
    <v>78</v>
  </rv>
  <rv s="17">
    <fb>1.7399999999999999E-2</fb>
    <v>78</v>
  </rv>
  <rv s="17">
    <fb>0.67490000000000006</fb>
    <v>78</v>
  </rv>
  <rv s="17">
    <fb>0.24060000000000001</fb>
    <v>78</v>
  </rv>
  <rv s="17">
    <fb>0.75509999999999999</fb>
    <v>78</v>
  </rv>
  <rv s="17">
    <fb>1.3699999999999999E-3</fb>
    <v>78</v>
  </rv>
  <rv s="17">
    <fb>4.224E-2</fb>
    <v>78</v>
  </rv>
  <rv s="17">
    <fb>0.14599999999999999</fb>
    <v>78</v>
  </rv>
  <rv s="17">
    <fb>6.1240000000000003E-2</fb>
    <v>78</v>
  </rv>
  <rv s="17">
    <fb>1.0898000000000001</fb>
    <v>78</v>
  </rv>
  <rv s="17">
    <fb>1.2286999999999999</fb>
    <v>78</v>
  </rv>
  <rv s="17">
    <fb>7.0419999999999993E-5</fb>
    <v>78</v>
  </rv>
  <rv s="17">
    <fb>0.2873</fb>
    <v>78</v>
  </rv>
  <rv s="17">
    <fb>1.4149999999999999E-2</fb>
    <v>78</v>
  </rv>
  <rv s="17">
    <fb>9.2519999999999998E-3</fb>
    <v>78</v>
  </rv>
  <rv s="17">
    <fb>8.3330000000000003E-4</fb>
    <v>78</v>
  </rv>
  <rv s="17">
    <fb>0.2387</fb>
    <v>78</v>
  </rv>
  <rv s="17">
    <fb>5.0659999999999997E-2</fb>
    <v>78</v>
  </rv>
  <rv s="17">
    <fb>0.29659999999999997</fb>
    <v>78</v>
  </rv>
  <rv s="17">
    <fb>0.24929999999999999</fb>
    <v>78</v>
  </rv>
  <rv s="17">
    <fb>0.1016</fb>
    <v>78</v>
  </rv>
  <rv s="17">
    <fb>0.72350000000000003</fb>
    <v>78</v>
  </rv>
  <rv s="17">
    <fb>3.2669999999999998E-2</fb>
    <v>78</v>
  </rv>
  <rv s="17">
    <fb>3.2190000000000003E-2</fb>
    <v>78</v>
  </rv>
  <rv s="17">
    <fb>6.6019999999999995E-2</fb>
    <v>78</v>
  </rv>
  <rv s="17">
    <fb>0.68930000000000002</fb>
    <v>78</v>
  </rv>
  <rv s="17">
    <fb>0.75970000000000004</fb>
    <v>78</v>
  </rv>
  <rv s="17">
    <fb>1.3500000000000001E-3</fb>
    <v>78</v>
  </rv>
  <rv s="17">
    <fb>0.14199999999999999</fb>
    <v>78</v>
  </rv>
  <rv s="17">
    <fb>6.1769999999999999E-2</fb>
    <v>78</v>
  </rv>
  <rv s="17">
    <fb>1.115</fb>
    <v>78</v>
  </rv>
  <rv s="17">
    <fb>1.294</fb>
    <v>78</v>
  </rv>
  <rv s="17">
    <fb>7.1210000000000004E-5</fb>
    <v>78</v>
  </rv>
  <rv s="17">
    <fb>0.28360000000000002</fb>
    <v>78</v>
  </rv>
  <rv s="17">
    <fb>9.2549999999999993E-3</fb>
    <v>78</v>
  </rv>
  <rv s="17">
    <fb>8.5380000000000005E-4</fb>
    <v>78</v>
  </rv>
  <rv s="17">
    <fb>0.23930000000000001</fb>
    <v>78</v>
  </rv>
  <rv s="17">
    <fb>5.1970000000000002E-2</fb>
    <v>78</v>
  </rv>
  <rv s="17">
    <fb>1.9689999999999999E-2</fb>
    <v>78</v>
  </rv>
  <rv s="17">
    <fb>1.558E-2</fb>
    <v>78</v>
  </rv>
  <rv s="17">
    <fb>0.73499999999999999</fb>
    <v>78</v>
  </rv>
  <rv s="17">
    <fb>3.3110000000000001E-2</fb>
    <v>78</v>
  </rv>
  <rv s="17">
    <fb>3.2779999999999997E-2</fb>
    <v>78</v>
  </rv>
  <rv s="17">
    <fb>6.6189999999999999E-2</fb>
    <v>78</v>
  </rv>
  <rv s="17">
    <fb>1.67E-2</fb>
    <v>78</v>
  </rv>
  <rv s="17">
    <fb>0.6764</fb>
    <v>78</v>
  </rv>
  <rv s="17">
    <fb>0.23599999999999999</fb>
    <v>78</v>
  </rv>
  <rv s="17">
    <fb>1.24E-3</fb>
    <v>78</v>
  </rv>
  <rv s="17">
    <fb>0.14219999999999999</fb>
    <v>78</v>
  </rv>
  <rv s="17">
    <fb>4.3119999999999999E-2</fb>
    <v>78</v>
  </rv>
  <rv s="17">
    <fb>6.1839999999999999E-2</fb>
    <v>78</v>
  </rv>
  <rv s="17">
    <fb>1.1014999999999999</fb>
    <v>78</v>
  </rv>
  <rv s="17">
    <fb>1.2932999999999999</fb>
    <v>78</v>
  </rv>
  <rv s="17">
    <fb>7.0870000000000004E-5</fb>
    <v>78</v>
  </rv>
  <rv s="17">
    <fb>0.28760000000000002</fb>
    <v>78</v>
  </rv>
  <rv s="17">
    <fb>1.3939999999999999E-2</fb>
    <v>78</v>
  </rv>
  <rv s="17">
    <fb>9.1310000000000002E-3</fb>
    <v>78</v>
  </rv>
  <rv s="17">
    <fb>8.4550000000000001E-4</fb>
    <v>78</v>
  </rv>
  <rv s="17">
    <fb>0.2394</fb>
    <v>78</v>
  </rv>
  <rv s="17">
    <fb>5.1090000000000003E-2</fb>
    <v>78</v>
  </rv>
  <rv s="17">
    <fb>0.29339999999999999</fb>
    <v>78</v>
  </rv>
  <rv s="17">
    <fb>1.966E-2</fb>
    <v>78</v>
  </rv>
  <rv s="17">
    <fb>0.25509999999999999</fb>
    <v>78</v>
  </rv>
  <rv s="17">
    <fb>1.553E-2</fb>
    <v>78</v>
  </rv>
  <rv s="17">
    <fb>0.1045</fb>
    <v>78</v>
  </rv>
  <rv s="17">
    <fb>0.73089999999999999</fb>
    <v>78</v>
  </rv>
  <rv s="17">
    <fb>3.2739999999999998E-2</fb>
    <v>78</v>
  </rv>
  <rv s="17">
    <fb>6.8169999999999994E-2</fb>
    <v>78</v>
  </rv>
  <rv s="17">
    <fb>0.70209999999999995</fb>
    <v>78</v>
  </rv>
  <rv s="17">
    <fb>0.77</fb>
    <v>78</v>
  </rv>
  <rv s="17">
    <fb>1.33E-3</fb>
    <v>78</v>
  </rv>
  <rv s="17">
    <fb>4.4110000000000003E-2</fb>
    <v>78</v>
  </rv>
  <rv s="17">
    <fb>0.15010000000000001</fb>
    <v>78</v>
  </rv>
  <rv s="17">
    <fb>6.2109999999999999E-2</fb>
    <v>78</v>
  </rv>
  <rv s="17">
    <fb>1.121</fb>
    <v>78</v>
  </rv>
  <rv s="17">
    <fb>1.3259000000000001</fb>
    <v>78</v>
  </rv>
  <rv s="17">
    <fb>0.12839999999999999</fb>
    <v>78</v>
  </rv>
  <rv s="17">
    <fb>7.2020000000000005E-5</fb>
    <v>78</v>
  </rv>
  <rv s="17">
    <fb>0.28939999999999999</fb>
    <v>78</v>
  </rv>
  <rv s="17">
    <fb>1.401E-2</fb>
    <v>78</v>
  </rv>
  <rv s="17">
    <fb>9.2049999999999996E-3</fb>
    <v>78</v>
  </rv>
  <rv s="17">
    <fb>8.6499999999999999E-4</fb>
    <v>78</v>
  </rv>
  <rv s="17">
    <fb>5.28E-2</fb>
    <v>78</v>
  </rv>
  <rv s="17">
    <fb>0.30170000000000002</fb>
    <v>78</v>
  </rv>
  <rv s="17">
    <fb>1.9740000000000001E-2</fb>
    <v>78</v>
  </rv>
  <rv s="17">
    <fb>0.2636</fb>
    <v>78</v>
  </rv>
  <rv s="17">
    <fb>0.10680000000000001</fb>
    <v>78</v>
  </rv>
  <rv s="17">
    <fb>0.74319999999999997</fb>
    <v>78</v>
  </rv>
  <rv s="17">
    <fb>3.3579999999999999E-2</fb>
    <v>78</v>
  </rv>
  <rv s="17">
    <fb>3.3419999999999998E-2</fb>
    <v>78</v>
  </rv>
  <rv s="17">
    <fb>7.1410000000000001E-2</fb>
    <v>78</v>
  </rv>
  <rv s="17">
    <fb>0.66910000000000003</fb>
    <v>78</v>
  </rv>
  <rv s="17">
    <fb>0.75549999999999995</fb>
    <v>78</v>
  </rv>
  <rv s="17">
    <fb>1.25E-3</fb>
    <v>78</v>
  </rv>
  <rv s="17">
    <fb>4.3970000000000002E-2</fb>
    <v>78</v>
  </rv>
  <rv s="17">
    <fb>6.3089999999999993E-2</fb>
    <v>78</v>
  </rv>
  <rv s="17">
    <fb>1.1093</fb>
    <v>78</v>
  </rv>
  <rv s="17">
    <fb>1.3199000000000001</fb>
    <v>78</v>
  </rv>
  <rv s="17">
    <fb>7.3200000000000004E-5</fb>
    <v>78</v>
  </rv>
  <rv s="17">
    <fb>0.28960000000000002</fb>
    <v>78</v>
  </rv>
  <rv s="17">
    <fb>1.397E-2</fb>
    <v>78</v>
  </rv>
  <rv s="17">
    <fb>9.2239999999999996E-3</fb>
    <v>78</v>
  </rv>
  <rv s="17">
    <fb>8.3540000000000003E-4</fb>
    <v>78</v>
  </rv>
  <rv s="17">
    <fb>0.24410000000000001</fb>
    <v>78</v>
  </rv>
  <rv s="17">
    <fb>0.29520000000000002</fb>
    <v>78</v>
  </rv>
  <rv s="17">
    <fb>1.9599999999999999E-2</fb>
    <v>78</v>
  </rv>
  <rv s="17">
    <fb>0.2581</fb>
    <v>78</v>
  </rv>
  <rv s="17">
    <fb>0.10390000000000001</fb>
    <v>78</v>
  </rv>
  <rv s="17">
    <fb>3.2009999999999997E-2</fb>
    <v>78</v>
  </rv>
  <rv s="17">
    <fb>3.2919999999999998E-2</fb>
    <v>78</v>
  </rv>
  <rv s="17">
    <fb>6.6549999999999998E-2</fb>
    <v>78</v>
  </rv>
  <rv s="17">
    <fb>1.61E-2</fb>
    <v>78</v>
  </rv>
  <rv s="17">
    <fb>0.65090000000000003</fb>
    <v>78</v>
  </rv>
  <rv s="17">
    <fb>0.2235</fb>
    <v>78</v>
  </rv>
  <rv s="17">
    <fb>1.2199999999999999E-3</fb>
    <v>78</v>
  </rv>
  <rv s="17">
    <fb>4.3299999999999998E-2</fb>
    <v>78</v>
  </rv>
  <rv s="17">
    <fb>6.3820000000000002E-2</fb>
    <v>78</v>
  </rv>
  <rv s="17">
    <fb>1.1025</fb>
    <v>78</v>
  </rv>
  <rv s="17">
    <fb>1.282</fb>
    <v>78</v>
  </rv>
  <rv s="17">
    <fb>6.9659999999999994E-5</fb>
    <v>78</v>
  </rv>
  <rv s="17">
    <fb>0.2883</fb>
    <v>78</v>
  </rv>
  <rv s="17">
    <fb>9.2510000000000005E-3</fb>
    <v>78</v>
  </rv>
  <rv s="17">
    <fb>8.3299999999999997E-4</fb>
    <v>78</v>
  </rv>
  <rv s="17">
    <fb>0.23719999999999999</fb>
    <v>78</v>
  </rv>
  <rv s="17">
    <fb>5.0959999999999998E-2</fb>
    <v>78</v>
  </rv>
  <rv s="17">
    <fb>0.28910000000000002</fb>
    <v>78</v>
  </rv>
  <rv s="17">
    <fb>1.9619999999999999E-2</fb>
    <v>78</v>
  </rv>
  <rv s="17">
    <fb>0.25459999999999999</fb>
    <v>78</v>
  </rv>
  <rv s="17">
    <fb>0.1042</fb>
    <v>78</v>
  </rv>
  <rv s="17">
    <fb>0.71740000000000004</fb>
    <v>78</v>
  </rv>
  <rv s="17">
    <fb>3.3169999999999998E-2</fb>
    <v>78</v>
  </rv>
  <rv s="17">
    <fb>6.3789999999999999E-2</fb>
    <v>78</v>
  </rv>
  <rv s="17">
    <fb>0.61350000000000005</fb>
    <v>78</v>
  </rv>
  <rv s="17">
    <fb>0.19209999999999999</fb>
    <v>78</v>
  </rv>
  <rv s="17">
    <fb>1.17E-3</fb>
    <v>78</v>
  </rv>
  <rv s="17">
    <fb>0.14119999999999999</fb>
    <v>78</v>
  </rv>
  <rv s="17">
    <fb>4.0280000000000003E-2</fb>
    <v>78</v>
  </rv>
  <rv s="17">
    <fb>0.14779999999999999</fb>
    <v>78</v>
  </rv>
  <rv s="17">
    <fb>6.3329999999999997E-2</fb>
    <v>78</v>
  </rv>
  <rv s="17">
    <fb>1.1029</fb>
    <v>78</v>
  </rv>
  <rv s="17">
    <fb>1.2418</fb>
    <v>78</v>
  </rv>
  <rv s="17">
    <fb>6.1270000000000001E-5</fb>
    <v>78</v>
  </rv>
  <rv s="17">
    <fb>0.28189999999999998</fb>
    <v>78</v>
  </rv>
  <rv s="17">
    <fb>1.3270000000000001E-2</fb>
    <v>78</v>
  </rv>
  <rv s="17">
    <fb>9.2969999999999997E-3</fb>
    <v>78</v>
  </rv>
  <rv s="17">
    <fb>8.2010000000000004E-4</fb>
    <v>78</v>
  </rv>
  <rv s="17">
    <fb>0.2316</fb>
    <v>78</v>
  </rv>
  <rv s="17">
    <fb>4.215E-2</fb>
    <v>78</v>
  </rv>
  <rv s="17">
    <fb>0.2419</fb>
    <v>78</v>
  </rv>
  <rv s="17">
    <fb>1.2699999999999999E-2</fb>
    <v>78</v>
  </rv>
  <rv s="17">
    <fb>0.10059999999999999</fb>
    <v>78</v>
  </rv>
  <rv s="17">
    <fb>0.70320000000000005</fb>
    <v>78</v>
  </rv>
  <rv s="17">
    <fb>3.0530000000000002E-2</fb>
    <v>78</v>
  </rv>
  <rv s="17">
    <fb>3.3000000000000002E-2</fb>
    <v>78</v>
  </rv>
  <rv s="17">
    <fb>5.5960000000000003E-2</fb>
    <v>78</v>
  </rv>
  <rv s="17">
    <fb>0.65100000000000002</fb>
    <v>78</v>
  </rv>
  <rv s="17">
    <fb>0.71689999999999998</fb>
    <v>78</v>
  </rv>
  <rv s="17">
    <fb>1.1999999999999999E-3</fb>
    <v>78</v>
  </rv>
  <rv s="17">
    <fb>4.036E-2</fb>
    <v>78</v>
  </rv>
  <rv s="17">
    <fb>6.3289999999999999E-2</fb>
    <v>78</v>
  </rv>
  <rv s="17">
    <fb>1.0954999999999999</fb>
    <v>78</v>
  </rv>
  <rv s="17">
    <fb>1.2592000000000001</fb>
    <v>78</v>
  </rv>
  <rv s="17">
    <fb>6.7000000000000002E-5</fb>
    <v>78</v>
  </rv>
  <rv s="17">
    <fb>0.28670000000000001</fb>
    <v>78</v>
  </rv>
  <rv s="17">
    <fb>1.332E-2</fb>
    <v>78</v>
  </rv>
  <rv s="17">
    <fb>9.3279999999999995E-3</fb>
    <v>78</v>
  </rv>
  <rv s="17">
    <fb>8.231E-4</fb>
    <v>78</v>
  </rv>
  <rv s="17">
    <fb>0.2324</fb>
    <v>78</v>
  </rv>
  <rv s="17">
    <fb>1.9820000000000001E-2</fb>
    <v>78</v>
  </rv>
  <rv s="17">
    <fb>0.2407</fb>
    <v>78</v>
  </rv>
  <rv s="17">
    <fb>1.342E-2</fb>
    <v>78</v>
  </rv>
  <rv s="17">
    <fb>0.10249999999999999</fb>
    <v>78</v>
  </rv>
  <rv s="17">
    <fb>0.70850000000000002</fb>
    <v>78</v>
  </rv>
  <rv s="17">
    <fb>5.3929999999999999E-2</fb>
    <v>78</v>
  </rv>
  <rv s="17">
    <fb>1.46E-2</fb>
    <v>78</v>
  </rv>
  <rv s="17">
    <fb>0.66659999999999997</fb>
    <v>78</v>
  </rv>
  <rv s="17">
    <fb>0.18729999999999999</fb>
    <v>78</v>
  </rv>
  <rv s="17">
    <fb>0.72609999999999997</fb>
    <v>78</v>
  </rv>
  <rv s="17">
    <fb>0.1401</fb>
    <v>78</v>
  </rv>
  <rv s="17">
    <fb>4.1259999999999998E-2</fb>
    <v>78</v>
  </rv>
  <rv s="17">
    <fb>1.1097999999999999</fb>
    <v>78</v>
  </rv>
  <rv s="17">
    <fb>1.2343999999999999</fb>
    <v>78</v>
  </rv>
  <rv s="17">
    <fb>6.8280000000000004E-5</fb>
    <v>78</v>
  </rv>
  <rv s="17">
    <fb>0.28489999999999999</fb>
    <v>78</v>
  </rv>
  <rv s="17">
    <fb>1.3220000000000001E-2</fb>
    <v>78</v>
  </rv>
  <rv s="17">
    <fb>9.2739999999999993E-3</fb>
    <v>78</v>
  </rv>
  <rv s="17">
    <fb>8.1189999999999995E-4</fb>
    <v>78</v>
  </rv>
  <rv s="17">
    <fb>0.22989999999999999</fb>
    <v>78</v>
  </rv>
  <rv s="17">
    <fb>4.5080000000000002E-2</fb>
    <v>78</v>
  </rv>
  <rv s="17">
    <fb>0.2495</fb>
    <v>78</v>
  </rv>
  <rv s="17">
    <fb>1.4239999999999999E-2</fb>
    <v>78</v>
  </rv>
  <rv s="17">
    <fb>0.10589999999999999</fb>
    <v>78</v>
  </rv>
  <rv s="17">
    <fb>5.6959999999999997E-2</fb>
    <v>78</v>
  </rv>
  <rv s="17">
    <fb>1.4200000000000001E-2</fb>
    <v>78</v>
  </rv>
  <rv s="17">
    <fb>0.18290000000000001</fb>
    <v>78</v>
  </rv>
  <rv s="17">
    <fb>0.73640000000000005</fb>
    <v>78</v>
  </rv>
  <rv s="17">
    <fb>1.2099999999999999E-3</fb>
    <v>78</v>
  </rv>
  <rv s="17">
    <fb>4.2090000000000002E-2</fb>
    <v>78</v>
  </rv>
  <rv s="17">
    <fb>1.1231</fb>
    <v>78</v>
  </rv>
  <rv s="17">
    <fb>1.2399</fb>
    <v>78</v>
  </rv>
  <rv s="17">
    <fb>6.9779999999999999E-5</fb>
    <v>78</v>
  </rv>
  <rv s="17">
    <fb>0.28860000000000002</fb>
    <v>78</v>
  </rv>
  <rv s="17">
    <fb>1.324E-2</fb>
    <v>78</v>
  </rv>
  <rv s="17">
    <fb>9.2639999999999997E-3</fb>
    <v>78</v>
  </rv>
  <rv s="17">
    <fb>8.3359999999999999E-4</fb>
    <v>78</v>
  </rv>
  <rv s="17">
    <fb>0.23330000000000001</fb>
    <v>78</v>
  </rv>
  <rv s="17">
    <fb>4.3459999999999999E-2</fb>
    <v>78</v>
  </rv>
  <rv s="17">
    <fb>2.01E-2</fb>
    <v>78</v>
  </rv>
  <rv s="17">
    <fb>0.25259999999999999</fb>
    <v>78</v>
  </rv>
  <rv s="17">
    <fb>1.404E-2</fb>
    <v>78</v>
  </rv>
  <rv s="17">
    <fb>0.10730000000000001</fb>
    <v>78</v>
  </rv>
  <rv s="17">
    <fb>3.397E-2</fb>
    <v>78</v>
  </rv>
  <rv s="17">
    <fb>1.38E-2</fb>
    <v>78</v>
  </rv>
  <rv s="17">
    <fb>0.71419999999999995</fb>
    <v>78</v>
  </rv>
  <rv s="17">
    <fb>0.19139999999999999</fb>
    <v>78</v>
  </rv>
  <rv s="17">
    <fb>0.74529999999999996</fb>
    <v>78</v>
  </rv>
  <rv s="17">
    <fb>1.32E-3</fb>
    <v>78</v>
  </rv>
  <rv s="17">
    <fb>0.1434</fb>
    <v>78</v>
  </rv>
  <rv s="17">
    <fb>4.4810000000000003E-2</fb>
    <v>78</v>
  </rv>
  <rv s="17">
    <fb>0.15809999999999999</fb>
    <v>78</v>
  </rv>
  <rv s="17">
    <fb>6.2420000000000003E-2</fb>
    <v>78</v>
  </rv>
  <rv s="17">
    <fb>1.1774</fb>
    <v>78</v>
  </rv>
  <rv s="17">
    <fb>1.3088</fb>
    <v>78</v>
  </rv>
  <rv s="17">
    <fb>6.8159999999999998E-5</fb>
    <v>78</v>
  </rv>
  <rv s="17">
    <fb>0.29360000000000003</fb>
    <v>78</v>
  </rv>
  <rv s="17">
    <fb>1.3350000000000001E-2</fb>
    <v>78</v>
  </rv>
  <rv s="17">
    <fb>9.4450000000000003E-3</fb>
    <v>78</v>
  </rv>
  <rv s="17">
    <fb>8.3710000000000002E-4</fb>
    <v>78</v>
  </rv>
  <rv s="17">
    <fb>0.23569999999999999</fb>
    <v>78</v>
  </rv>
  <rv s="17">
    <fb>4.487E-2</fb>
    <v>78</v>
  </rv>
  <rv s="17">
    <fb>0.2828</fb>
    <v>78</v>
  </rv>
  <rv s="17">
    <fb>2.034E-2</fb>
    <v>78</v>
  </rv>
  <rv s="17">
    <fb>0.26650000000000001</fb>
    <v>78</v>
  </rv>
  <rv s="17">
    <fb>1.341E-2</fb>
    <v>78</v>
  </rv>
  <rv s="17">
    <fb>0.72709999999999997</fb>
    <v>78</v>
  </rv>
  <rv s="17">
    <fb>3.4049999999999997E-2</fb>
    <v>78</v>
  </rv>
  <rv s="17">
    <fb>5.8549999999999998E-2</fb>
    <v>78</v>
  </rv>
  <rv s="17">
    <fb>1.35E-2</fb>
    <v>78</v>
  </rv>
  <rv s="17">
    <fb>0.76639999999999997</fb>
    <v>78</v>
  </rv>
  <rv s="17">
    <fb>1.2899999999999999E-3</fb>
    <v>78</v>
  </rv>
  <rv s="17">
    <fb>0.1603</fb>
    <v>78</v>
  </rv>
  <rv s="17">
    <fb>6.2810000000000005E-2</fb>
    <v>78</v>
  </rv>
  <rv s="17">
    <fb>1.1936</fb>
    <v>78</v>
  </rv>
  <rv s="17">
    <fb>1.3369</fb>
    <v>78</v>
  </rv>
  <rv s="17">
    <fb>6.8650000000000002E-5</fb>
    <v>78</v>
  </rv>
  <rv s="17">
    <fb>0.29809999999999998</fb>
    <v>78</v>
  </rv>
  <rv s="17">
    <fb>1.3650000000000001E-2</fb>
    <v>78</v>
  </rv>
  <rv s="17">
    <fb>9.4409999999999997E-3</fb>
    <v>78</v>
  </rv>
  <rv s="17">
    <fb>8.4159999999999997E-4</fb>
    <v>78</v>
  </rv>
  <rv s="17">
    <fb>0.2399</fb>
    <v>78</v>
  </rv>
  <rv s="17">
    <fb>4.5670000000000002E-2</fb>
    <v>78</v>
  </rv>
  <rv s="17">
    <fb>0.28210000000000002</fb>
    <v>78</v>
  </rv>
  <rv s="17">
    <fb>2.0619999999999999E-2</fb>
    <v>78</v>
  </rv>
  <rv s="17">
    <fb>0.11559999999999999</fb>
    <v>78</v>
  </rv>
  <rv s="17">
    <fb>3.2160000000000001E-2</fb>
    <v>78</v>
  </rv>
  <rv s="17">
    <fb>3.4020000000000002E-2</fb>
    <v>78</v>
  </rv>
  <rv s="17">
    <fb>5.8999999999999997E-2</fb>
    <v>78</v>
  </rv>
  <rv s="17">
    <fb>1.3100000000000001E-2</fb>
    <v>78</v>
  </rv>
  <rv s="17">
    <fb>0.71609999999999996</fb>
    <v>78</v>
  </rv>
  <rv s="17">
    <fb>0.1782</fb>
    <v>78</v>
  </rv>
  <rv s="17">
    <fb>0.75080000000000002</fb>
    <v>78</v>
  </rv>
  <rv s="17">
    <fb>1.2700000000000001E-3</fb>
    <v>78</v>
  </rv>
  <rv s="17">
    <fb>4.3240000000000001E-2</fb>
    <v>78</v>
  </rv>
  <rv s="17">
    <fb>0.15740000000000001</fb>
    <v>78</v>
  </rv>
  <rv s="17">
    <fb>1.1718</fb>
    <v>78</v>
  </rv>
  <rv s="17">
    <fb>1.2916000000000001</fb>
    <v>78</v>
  </rv>
  <rv s="17">
    <fb>6.7020000000000005E-5</fb>
    <v>78</v>
  </rv>
  <rv s="17">
    <fb>0.29189999999999999</fb>
    <v>78</v>
  </rv>
  <rv s="17">
    <fb>1.359E-2</fb>
    <v>78</v>
  </rv>
  <rv s="17">
    <fb>9.4839999999999994E-3</fb>
    <v>78</v>
  </rv>
  <rv s="17">
    <fb>8.5809999999999999E-4</fb>
    <v>78</v>
  </rv>
  <rv s="17">
    <fb>0.24049999999999999</fb>
    <v>78</v>
  </rv>
  <rv s="17">
    <fb>4.5220000000000003E-2</fb>
    <v>78</v>
  </rv>
  <rv s="17">
    <fb>0.27729999999999999</fb>
    <v>78</v>
  </rv>
  <rv s="17">
    <fb>1.286E-2</fb>
    <v>78</v>
  </rv>
  <rv s="17">
    <fb>0.73209999999999997</fb>
    <v>78</v>
  </rv>
  <rv s="17">
    <fb>3.1640000000000001E-2</fb>
    <v>78</v>
  </rv>
  <rv s="17">
    <fb>3.456E-2</fb>
    <v>78</v>
  </rv>
  <rv s="17">
    <fb>5.9639999999999999E-2</fb>
    <v>78</v>
  </rv>
  <rv s="17">
    <fb>1.2800000000000001E-2</fb>
    <v>78</v>
  </rv>
  <rv s="17">
    <fb>0.7026</fb>
    <v>78</v>
  </rv>
  <rv s="17">
    <fb>0.17399999999999999</fb>
    <v>78</v>
  </rv>
  <rv s="17">
    <fb>0.75070000000000003</fb>
    <v>78</v>
  </rv>
  <rv s="17">
    <fb>0.14940000000000001</fb>
    <v>78</v>
  </rv>
  <rv s="17">
    <fb>4.2729999999999997E-2</fb>
    <v>78</v>
  </rv>
  <rv s="17">
    <fb>0.15640000000000001</fb>
    <v>78</v>
  </rv>
  <rv s="17">
    <fb>6.3490000000000005E-2</fb>
    <v>78</v>
  </rv>
  <rv s="17">
    <fb>1.1647000000000001</fb>
    <v>78</v>
  </rv>
  <rv s="17">
    <fb>1.2941</fb>
    <v>78</v>
  </rv>
  <rv s="17">
    <fb>6.8349999999999994E-5</fb>
    <v>78</v>
  </rv>
  <rv s="17">
    <fb>0.29349999999999998</fb>
    <v>78</v>
  </rv>
  <rv s="17">
    <fb>9.554E-3</fb>
    <v>78</v>
  </rv>
  <rv s="17">
    <fb>8.7969999999999997E-4</fb>
    <v>78</v>
  </rv>
  <rv s="17">
    <fb>4.7199999999999999E-2</fb>
    <v>78</v>
  </rv>
  <rv s="17">
    <fb>0.27639999999999998</fb>
    <v>78</v>
  </rv>
  <rv s="17">
    <fb>2.06E-2</fb>
    <v>78</v>
  </rv>
  <rv s="17">
    <fb>1.26E-2</fb>
    <v>78</v>
  </rv>
  <rv s="17">
    <fb>0.11219999999999999</fb>
    <v>78</v>
  </rv>
  <rv s="17">
    <fb>0.73180000000000001</fb>
    <v>78</v>
  </rv>
  <rv s="17">
    <fb>3.4950000000000002E-2</fb>
    <v>78</v>
  </rv>
  <rv s="17">
    <fb>6.1510000000000002E-2</fb>
    <v>78</v>
  </rv>
  <rv s="17">
    <fb>1.23E-2</fb>
    <v>78</v>
  </rv>
  <rv s="17">
    <fb>0.73450000000000004</fb>
    <v>78</v>
  </rv>
  <rv s="17">
    <fb>0.1875</fb>
    <v>78</v>
  </rv>
  <rv s="17">
    <fb>0.76900000000000002</fb>
    <v>78</v>
  </rv>
  <rv s="17">
    <fb>1.31E-3</fb>
    <v>78</v>
  </rv>
  <rv s="17">
    <fb>4.5440000000000001E-2</fb>
    <v>78</v>
  </rv>
  <rv s="17">
    <fb>0.16020000000000001</fb>
    <v>78</v>
  </rv>
  <rv s="17">
    <fb>6.3689999999999997E-2</fb>
    <v>78</v>
  </rv>
  <rv s="17">
    <fb>1.1928000000000001</fb>
    <v>78</v>
  </rv>
  <rv s="17">
    <fb>1.3321000000000001</fb>
    <v>78</v>
  </rv>
  <rv s="17">
    <fb>7.0669999999999999E-5</fb>
    <v>78</v>
  </rv>
  <rv s="17">
    <fb>1.3509999999999999E-2</fb>
    <v>78</v>
  </rv>
  <rv s="17">
    <fb>9.5879999999999993E-3</fb>
    <v>78</v>
  </rv>
  <rv s="17">
    <fb>0.24540000000000001</fb>
    <v>78</v>
  </rv>
  <rv s="17">
    <fb>4.9509999999999998E-2</fb>
    <v>78</v>
  </rv>
  <rv s="17">
    <fb>2.077E-2</fb>
    <v>78</v>
  </rv>
  <rv s="17">
    <fb>0.26590000000000003</fb>
    <v>78</v>
  </rv>
  <rv s="17">
    <fb>1.3050000000000001E-2</fb>
    <v>78</v>
  </rv>
  <rv s="17">
    <fb>0.74519999999999997</fb>
    <v>78</v>
  </rv>
  <rv s="17">
    <fb>3.4959999999999998E-2</fb>
    <v>78</v>
  </rv>
  <rv s="17">
    <fb>6.4589999999999995E-2</fb>
    <v>78</v>
  </rv>
  <rv s="17">
    <fb>1.1900000000000001E-2</fb>
    <v>78</v>
  </rv>
  <rv s="17">
    <fb>0.76939999999999997</fb>
    <v>78</v>
  </rv>
  <rv s="17">
    <fb>0.1925</fb>
    <v>78</v>
  </rv>
  <rv s="17">
    <fb>0.78510000000000002</fb>
    <v>78</v>
  </rv>
  <rv s="17">
    <fb>0.1532</fb>
    <v>78</v>
  </rv>
  <rv s="17">
    <fb>4.6530000000000002E-2</fb>
    <v>78</v>
  </rv>
  <rv s="17">
    <fb>1.2213000000000001</fb>
    <v>78</v>
  </rv>
  <rv s="17">
    <fb>1.3673</fb>
    <v>78</v>
  </rv>
  <rv s="17">
    <fb>7.1119999999999997E-5</fb>
    <v>78</v>
  </rv>
  <rv s="17">
    <fb>1.3690000000000001E-2</fb>
    <v>78</v>
  </rv>
  <rv s="17">
    <fb>9.6830000000000006E-3</fb>
    <v>78</v>
  </rv>
  <rv s="17">
    <fb>9.2000000000000003E-4</fb>
    <v>78</v>
  </rv>
  <rv s="17">
    <fb>0.2485</fb>
    <v>78</v>
  </rv>
  <rv s="17">
    <fb>5.024E-2</fb>
    <v>78</v>
  </rv>
  <rv s="17">
    <fb>0.2762</fb>
    <v>78</v>
  </rv>
  <rv s="17">
    <fb>2.0820000000000002E-2</fb>
    <v>78</v>
  </rv>
  <rv s="17">
    <fb>1.3469999999999999E-2</fb>
    <v>78</v>
  </rv>
  <rv s="17">
    <fb>0.12130000000000001</fb>
    <v>78</v>
  </rv>
  <rv s="17">
    <fb>3.3270000000000001E-2</fb>
    <v>78</v>
  </rv>
  <rv s="17">
    <fb>3.5580000000000001E-2</fb>
    <v>78</v>
  </rv>
  <rv s="17">
    <fb>6.8010000000000001E-2</fb>
    <v>78</v>
  </rv>
  <rv s="17">
    <fb>1.15E-2</fb>
    <v>78</v>
  </rv>
  <rv s="17">
    <fb>0.76419999999999999</fb>
    <v>78</v>
  </rv>
  <rv s="17">
    <fb>0.183</fb>
    <v>78</v>
  </rv>
  <rv s="17">
    <fb>0.78239999999999998</fb>
    <v>78</v>
  </rv>
  <rv s="17">
    <fb>1.3600000000000001E-3</fb>
    <v>78</v>
  </rv>
  <rv s="17">
    <fb>4.6580000000000003E-2</fb>
    <v>78</v>
  </rv>
  <rv s="17">
    <fb>6.3450000000000006E-2</fb>
    <v>78</v>
  </rv>
  <rv s="17">
    <fb>1.2136</fb>
    <v>78</v>
  </rv>
  <rv s="17">
    <fb>1.3702000000000001</fb>
    <v>78</v>
  </rv>
  <rv s="17">
    <fb>7.1219999999999999E-5</fb>
    <v>78</v>
  </rv>
  <rv s="17">
    <fb>0.30470000000000003</fb>
    <v>78</v>
  </rv>
  <rv s="17">
    <fb>1.371E-2</fb>
    <v>78</v>
  </rv>
  <rv s="17">
    <fb>9.5499999999999995E-3</fb>
    <v>78</v>
  </rv>
  <rv s="17">
    <fb>8.9340000000000003E-4</fb>
    <v>78</v>
  </rv>
  <rv s="17">
    <fb>0.2472</fb>
    <v>78</v>
  </rv>
  <rv s="17">
    <fb>4.854E-2</fb>
    <v>78</v>
  </rv>
  <rv s="17">
    <fb>2.0799999999999999E-2</fb>
    <v>78</v>
  </rv>
  <rv s="17">
    <fb>0.2681</fb>
    <v>78</v>
  </rv>
  <rv s="17">
    <fb>1.3180000000000001E-2</fb>
    <v>78</v>
  </rv>
  <rv s="17">
    <fb>0.1196</fb>
    <v>78</v>
  </rv>
  <rv s="17">
    <fb>0.75229999999999997</fb>
    <v>78</v>
  </rv>
  <rv s="17">
    <fb>3.567E-2</fb>
    <v>78</v>
  </rv>
  <rv s="17">
    <fb>6.5909999999999996E-2</fb>
    <v>78</v>
  </rv>
  <rv s="17">
    <fb>1.11E-2</fb>
    <v>78</v>
  </rv>
  <rv s="17">
    <fb>0.77049999999999996</fb>
    <v>78</v>
  </rv>
  <rv s="17">
    <fb>0.17860000000000001</fb>
    <v>78</v>
  </rv>
  <rv s="17">
    <fb>0.78469999999999995</fb>
    <v>78</v>
  </rv>
  <rv s="17">
    <fb>1.3799999999999999E-3</fb>
    <v>78</v>
  </rv>
  <rv s="17">
    <fb>4.6100000000000002E-2</fb>
    <v>78</v>
  </rv>
  <rv s="17">
    <fb>0.1623</fb>
    <v>78</v>
  </rv>
  <rv s="17">
    <fb>1.2074</fb>
    <v>78</v>
  </rv>
  <rv s="17">
    <fb>1.3932</fb>
    <v>78</v>
  </rv>
  <rv s="17">
    <fb>0.30180000000000001</fb>
    <v>78</v>
  </rv>
  <rv s="17">
    <fb>9.3799999999999994E-3</fb>
    <v>78</v>
  </rv>
  <rv s="17">
    <fb>4.793E-2</fb>
    <v>78</v>
  </rv>
  <rv s="17">
    <fb>2.051E-2</fb>
    <v>78</v>
  </rv>
  <rv s="17">
    <fb>3.2800000000000003E-2</fb>
    <v>78</v>
  </rv>
  <rv s="17">
    <fb>3.585E-2</fb>
    <v>78</v>
  </rv>
  <rv s="17">
    <fb>1.09E-2</fb>
    <v>78</v>
  </rv>
  <rv s="17">
    <fb>0.75960000000000005</fb>
    <v>78</v>
  </rv>
  <rv s="17">
    <fb>0.17749999999999999</fb>
    <v>78</v>
  </rv>
  <rv s="17">
    <fb>0.79610000000000003</fb>
    <v>78</v>
  </rv>
  <rv s="17">
    <fb>4.4889999999999999E-2</fb>
    <v>78</v>
  </rv>
  <rv s="17">
    <fb>0.15770000000000001</fb>
    <v>78</v>
  </rv>
  <rv s="17">
    <fb>1.1728000000000001</fb>
    <v>78</v>
  </rv>
  <rv s="17">
    <fb>1.3778999999999999</fb>
    <v>78</v>
  </rv>
  <rv s="17">
    <fb>6.8819999999999995E-5</fb>
    <v>78</v>
  </rv>
  <rv s="17">
    <fb>0.29920000000000002</fb>
    <v>78</v>
  </rv>
  <rv s="17">
    <fb>1.367E-2</fb>
    <v>78</v>
  </rv>
  <rv s="17">
    <fb>9.0310000000000008E-3</fb>
    <v>78</v>
  </rv>
  <rv s="17">
    <fb>8.8590000000000001E-4</fb>
    <v>78</v>
  </rv>
  <rv s="17">
    <fb>0.24110000000000001</fb>
    <v>78</v>
  </rv>
  <rv s="17">
    <fb>4.888E-2</fb>
    <v>78</v>
  </rv>
  <rv s="17">
    <fb>2.0580000000000001E-2</fb>
    <v>78</v>
  </rv>
  <rv s="17">
    <fb>1.321E-2</fb>
    <v>78</v>
  </rv>
  <rv s="17">
    <fb>0.1145</fb>
    <v>78</v>
  </rv>
  <rv s="17">
    <fb>0.74339999999999995</fb>
    <v>78</v>
  </rv>
  <rv s="17">
    <fb>3.5119999999999998E-2</fb>
    <v>78</v>
  </rv>
  <rv s="17">
    <fb>6.7629999999999996E-2</fb>
    <v>78</v>
  </rv>
  <rv s="17">
    <fb>1.0699999999999999E-2</fb>
    <v>78</v>
  </rv>
  <rv s="17">
    <fb>0.18390000000000001</fb>
    <v>78</v>
  </rv>
  <rv s="17">
    <fb>0.8135</fb>
    <v>78</v>
  </rv>
  <rv s="17">
    <fb>4.641E-2</fb>
    <v>78</v>
  </rv>
  <rv s="17">
    <fb>0.16159999999999999</fb>
    <v>78</v>
  </rv>
  <rv s="17">
    <fb>6.3649999999999998E-2</fb>
    <v>78</v>
  </rv>
  <rv s="17">
    <fb>1.2018</fb>
    <v>78</v>
  </rv>
  <rv s="17">
    <fb>1.3814</fb>
    <v>78</v>
  </rv>
  <rv s="17">
    <fb>6.9200000000000002E-5</fb>
    <v>78</v>
  </rv>
  <rv s="17">
    <fb>0.30780000000000002</fb>
    <v>78</v>
  </rv>
  <rv s="17">
    <fb>9.1489999999999991E-3</fb>
    <v>78</v>
  </rv>
  <rv s="17">
    <fb>8.9420000000000005E-4</fb>
    <v>78</v>
  </rv>
  <rv s="17">
    <fb>4.9369999999999997E-2</fb>
    <v>78</v>
  </rv>
  <rv s="17">
    <fb>0.26379999999999998</fb>
    <v>78</v>
  </rv>
  <rv s="17">
    <fb>2.0729999999999998E-2</fb>
    <v>78</v>
  </rv>
  <rv s="17">
    <fb>1.329E-2</fb>
    <v>78</v>
  </rv>
  <rv s="17">
    <fb>0.1181</fb>
    <v>78</v>
  </rv>
  <rv s="17">
    <fb>0.75149999999999995</fb>
    <v>78</v>
  </rv>
  <rv s="17">
    <fb>3.5869999999999999E-2</fb>
    <v>78</v>
  </rv>
  <rv s="17">
    <fb>6.8919999999999995E-2</fb>
    <v>78</v>
  </rv>
  <rv s="17">
    <fb>1.056E-2</fb>
    <v>78</v>
  </rv>
  <rv s="17">
    <fb>0.77339999999999998</fb>
    <v>78</v>
  </rv>
  <rv s="17">
    <fb>0.19159999999999999</fb>
    <v>78</v>
  </rv>
  <rv s="17">
    <fb>0.82879999999999998</fb>
    <v>78</v>
  </rv>
  <rv s="17">
    <fb>0.157</fb>
    <v>78</v>
  </rv>
  <rv s="17">
    <fb>4.8039999999999999E-2</fb>
    <v>78</v>
  </rv>
  <rv s="17">
    <fb>0.16439999999999999</fb>
    <v>78</v>
  </rv>
  <rv s="17">
    <fb>6.3570000000000002E-2</fb>
    <v>78</v>
  </rv>
  <rv s="17">
    <fb>1.2224999999999999</fb>
    <v>78</v>
  </rv>
  <rv s="17">
    <fb>1.4209000000000001</fb>
    <v>78</v>
  </rv>
  <rv s="17">
    <fb>6.9999999999999994E-5</fb>
    <v>78</v>
  </rv>
  <rv s="17">
    <fb>9.1269999999999997E-3</fb>
    <v>78</v>
  </rv>
  <rv s="17">
    <fb>9.012E-4</fb>
    <v>78</v>
  </rv>
  <rv s="17">
    <fb>5.0099999999999999E-2</fb>
    <v>78</v>
  </rv>
  <rv s="17">
    <fb>0.26029999999999998</fb>
    <v>78</v>
  </rv>
  <rv s="17">
    <fb>2.0979999999999999E-2</fb>
    <v>78</v>
  </rv>
  <rv s="17">
    <fb>0.1205</fb>
    <v>78</v>
  </rv>
  <rv s="17">
    <fb>3.2039999999999999E-2</fb>
    <v>78</v>
  </rv>
  <rv s="17">
    <fb>3.6269999999999997E-2</fb>
    <v>78</v>
  </rv>
  <rv s="17">
    <fb>7.2770000000000001E-2</fb>
    <v>78</v>
  </rv>
  <rv s="17">
    <fb>1.0449999999999999E-2</fb>
    <v>78</v>
  </rv>
  <rv s="17">
    <fb>0.74980000000000002</fb>
    <v>78</v>
  </rv>
  <rv s="17">
    <fb>0.20119999999999999</fb>
    <v>78</v>
  </rv>
  <rv s="17">
    <fb>0.80659999999999998</fb>
    <v>78</v>
  </rv>
  <rv s="17">
    <fb>0.15479999999999999</fb>
    <v>78</v>
  </rv>
  <rv s="17">
    <fb>4.6489999999999997E-2</fb>
    <v>78</v>
  </rv>
  <rv s="17">
    <fb>0.15939999999999999</fb>
    <v>78</v>
  </rv>
  <rv s="17">
    <fb>1.1855</fb>
    <v>78</v>
  </rv>
  <rv s="17">
    <fb>1.3827</fb>
    <v>78</v>
  </rv>
  <rv s="17">
    <fb>6.8940000000000001E-5</fb>
    <v>78</v>
  </rv>
  <rv s="17">
    <fb>0.30649999999999999</fb>
    <v>78</v>
  </rv>
  <rv s="17">
    <fb>1.345E-2</fb>
    <v>78</v>
  </rv>
  <rv s="17">
    <fb>8.9990000000000001E-3</fb>
    <v>78</v>
  </rv>
  <rv s="17">
    <fb>8.8429999999999997E-4</fb>
    <v>78</v>
  </rv>
  <rv s="17">
    <fb>0.24079999999999999</fb>
    <v>78</v>
  </rv>
  <rv s="17">
    <fb>2.0469999999999999E-2</fb>
    <v>78</v>
  </rv>
  <rv s="17">
    <fb>0.26200000000000001</fb>
    <v>78</v>
  </rv>
  <rv s="17">
    <fb>1.3639999999999999E-2</fb>
    <v>78</v>
  </rv>
  <rv s="17">
    <fb>3.1210000000000002E-2</fb>
    <v>78</v>
  </rv>
  <rv s="17">
    <fb>3.5819999999999998E-2</fb>
    <v>78</v>
  </rv>
  <rv s="17">
    <fb>7.0019999999999999E-2</fb>
    <v>78</v>
  </rv>
  <rv s="17">
    <fb>1.034E-2</fb>
    <v>78</v>
  </rv>
  <rv s="17">
    <fb>0.73440000000000005</fb>
    <v>78</v>
  </rv>
  <rv s="17">
    <fb>0.1918</fb>
    <v>78</v>
  </rv>
  <rv s="17">
    <fb>0.80169999999999997</fb>
    <v>78</v>
  </rv>
  <rv s="17">
    <fb>4.65E-2</fb>
    <v>78</v>
  </rv>
  <rv s="17">
    <fb>0.15959999999999999</fb>
    <v>78</v>
  </rv>
  <rv s="17">
    <fb>1.1870000000000001</fb>
    <v>78</v>
  </rv>
  <rv s="17">
    <fb>1.3900999999999999</fb>
    <v>78</v>
  </rv>
  <rv s="17">
    <fb>6.9129999999999997E-5</fb>
    <v>78</v>
  </rv>
  <rv s="17">
    <fb>0.3095</fb>
    <v>78</v>
  </rv>
  <rv s="17">
    <fb>9.1129999999999996E-3</fb>
    <v>78</v>
  </rv>
  <rv s="17">
    <fb>8.6779999999999995E-4</fb>
    <v>78</v>
  </rv>
  <rv s="17">
    <fb>5.0270000000000002E-2</fb>
    <v>78</v>
  </rv>
  <rv s="17">
    <fb>0.02</fb>
    <v>78</v>
  </rv>
  <rv s="17">
    <fb>1.366E-2</fb>
    <v>78</v>
  </rv>
  <rv s="17">
    <fb>0.1164</fb>
    <v>78</v>
  </rv>
  <rv s="17">
    <fb>0.73809999999999998</fb>
    <v>78</v>
  </rv>
  <rv s="17">
    <fb>3.039E-2</fb>
    <v>78</v>
  </rv>
  <rv s="17">
    <fb>3.5790000000000002E-2</fb>
    <v>78</v>
  </rv>
  <rv s="17">
    <fb>6.8599999999999994E-2</fb>
    <v>78</v>
  </rv>
  <rv s="17">
    <fb>1.023E-2</fb>
    <v>78</v>
  </rv>
  <rv s="17">
    <fb>0.19409999999999999</fb>
    <v>78</v>
  </rv>
  <rv s="17">
    <fb>0.79249999999999998</fb>
    <v>78</v>
  </rv>
  <rv s="17">
    <fb>4.6460000000000001E-2</fb>
    <v>78</v>
  </rv>
  <rv s="17">
    <fb>1.1807000000000001</fb>
    <v>78</v>
  </rv>
  <rv s="17">
    <fb>1.3754</fb>
    <v>78</v>
  </rv>
  <rv s="17">
    <fb>7.0069999999999998E-5</fb>
    <v>78</v>
  </rv>
  <rv s="17">
    <fb>0.31190000000000001</fb>
    <v>78</v>
  </rv>
  <rv s="17">
    <fb>9.0869999999999996E-3</fb>
    <v>78</v>
  </rv>
  <rv s="17">
    <fb>8.6280000000000005E-4</fb>
    <v>78</v>
  </rv>
  <rv s="17">
    <fb>4.9799999999999997E-2</fb>
    <v>78</v>
  </rv>
  <rv s="17">
    <fb>0.2437</fb>
    <v>78</v>
  </rv>
  <rv s="17">
    <fb>2.0140000000000002E-2</fb>
    <v>78</v>
  </rv>
  <rv s="17">
    <fb>0.26090000000000002</fb>
    <v>78</v>
  </rv>
  <rv s="17">
    <fb>1.357E-2</fb>
    <v>78</v>
  </rv>
  <rv s="17">
    <fb>3.1019999999999999E-2</fb>
    <v>78</v>
  </rv>
  <rv s="17">
    <fb>3.6089999999999997E-2</fb>
    <v>78</v>
  </rv>
  <rv s="17">
    <fb>6.8839999999999998E-2</fb>
    <v>78</v>
  </rv>
  <rv s="17">
    <fb>1.013E-2</fb>
    <v>78</v>
  </rv>
  <rv s="17">
    <fb>0.1837</fb>
    <v>78</v>
  </rv>
  <rv s="17">
    <fb>1.23E-3</fb>
    <v>78</v>
  </rv>
  <rv s="17">
    <fb>0.15509999999999999</fb>
    <v>78</v>
  </rv>
  <rv s="17">
    <fb>4.5710000000000001E-2</fb>
    <v>78</v>
  </rv>
  <rv s="17">
    <fb>0.15570000000000001</fb>
    <v>78</v>
  </rv>
  <rv s="17">
    <fb>1.1580999999999999</fb>
    <v>78</v>
  </rv>
  <rv s="17">
    <fb>1.3472</fb>
    <v>78</v>
  </rv>
  <rv s="17">
    <fb>6.9850000000000004E-5</fb>
    <v>78</v>
  </rv>
  <rv s="17">
    <fb>1.3480000000000001E-2</fb>
    <v>78</v>
  </rv>
  <rv s="17">
    <fb>8.9849999999999999E-3</fb>
    <v>78</v>
  </rv>
  <rv s="17">
    <fb>8.4369999999999996E-4</fb>
    <v>78</v>
  </rv>
  <rv s="17">
    <fb>4.8419999999999998E-2</fb>
    <v>78</v>
  </rv>
  <rv s="17">
    <fb>1.959E-2</fb>
    <v>78</v>
  </rv>
  <rv s="17">
    <fb>1.372E-2</fb>
    <v>78</v>
  </rv>
  <rv s="17">
    <fb>0.11409999999999999</fb>
    <v>78</v>
  </rv>
  <rv s="17">
    <fb>2.9680000000000002E-2</fb>
    <v>78</v>
  </rv>
  <rv s="17">
    <fb>3.5900000000000001E-2</fb>
    <v>78</v>
  </rv>
  <rv s="17">
    <fb>6.6210000000000005E-2</fb>
    <v>78</v>
  </rv>
  <rv s="17">
    <fb>1.0030000000000001E-2</fb>
    <v>78</v>
  </rv>
  <rv s="17">
    <fb>0.75209999999999999</fb>
    <v>78</v>
  </rv>
  <rv s="17">
    <fb>0.17730000000000001</fb>
    <v>78</v>
  </rv>
  <rv s="17">
    <fb>0.80700000000000005</fb>
    <v>78</v>
  </rv>
  <rv s="17">
    <fb>0.15609999999999999</fb>
    <v>78</v>
  </rv>
  <rv s="17">
    <fb>0.15540000000000001</fb>
    <v>78</v>
  </rv>
  <rv s="17">
    <fb>1.1560999999999999</fb>
    <v>78</v>
  </rv>
  <rv s="17">
    <fb>7.0569999999999997E-5</fb>
    <v>78</v>
  </rv>
  <rv s="17">
    <fb>0.316</fb>
    <v>78</v>
  </rv>
  <rv s="17">
    <fb>1.3339999999999999E-2</fb>
    <v>78</v>
  </rv>
  <rv s="17">
    <fb>8.77E-3</fb>
    <v>78</v>
  </rv>
  <rv s="17">
    <fb>8.5119999999999998E-4</fb>
    <v>78</v>
  </rv>
  <rv s="17">
    <fb>0.2414</fb>
    <v>78</v>
  </rv>
  <rv s="17">
    <fb>4.8640000000000003E-2</fb>
    <v>78</v>
  </rv>
  <rv s="17">
    <fb>1.9789999999999999E-2</fb>
    <v>78</v>
  </rv>
  <rv s="17">
    <fb>0.25059999999999999</fb>
    <v>78</v>
  </rv>
  <rv s="17">
    <fb>0.74109999999999998</fb>
    <v>78</v>
  </rv>
  <rv s="17">
    <fb>3.5929999999999997E-2</fb>
    <v>78</v>
  </rv>
  <rv s="17">
    <fb>6.5729999999999997E-2</fb>
    <v>78</v>
  </rv>
  <rv s="17">
    <fb>9.9100000000000004E-3</fb>
    <v>78</v>
  </rv>
  <rv s="17">
    <fb>0.17780000000000001</fb>
    <v>78</v>
  </rv>
  <rv s="17">
    <fb>0.78249999999999997</fb>
    <v>78</v>
  </rv>
  <rv s="17">
    <fb>4.446E-2</fb>
    <v>78</v>
  </rv>
  <rv s="17">
    <fb>1.1335999999999999</fb>
    <v>78</v>
  </rv>
  <rv s="17">
    <fb>1.3294999999999999</fb>
    <v>78</v>
  </rv>
  <rv s="17">
    <fb>6.9800000000000003E-5</fb>
    <v>78</v>
  </rv>
  <rv s="17">
    <fb>0.317</fb>
    <v>78</v>
  </rv>
  <rv s="17">
    <fb>1.3310000000000001E-2</fb>
    <v>78</v>
  </rv>
  <rv s="17">
    <fb>8.8350000000000008E-3</fb>
    <v>78</v>
  </rv>
  <rv s="17">
    <fb>8.453E-4</fb>
    <v>78</v>
  </rv>
  <rv s="17">
    <fb>0.23780000000000001</fb>
    <v>78</v>
  </rv>
  <rv s="17">
    <fb>4.6600000000000003E-2</fb>
    <v>78</v>
  </rv>
  <rv s="17">
    <fb>1.983E-2</fb>
    <v>78</v>
  </rv>
  <rv s="17">
    <fb>0.2432</fb>
    <v>78</v>
  </rv>
  <rv s="17">
    <fb>1.349E-2</fb>
    <v>78</v>
  </rv>
  <rv s="17">
    <fb>0.1108</fb>
    <v>78</v>
  </rv>
  <rv s="17">
    <fb>0.73280000000000001</fb>
    <v>78</v>
  </rv>
  <rv s="17">
    <fb>2.9649999999999999E-2</fb>
    <v>78</v>
  </rv>
  <rv s="17">
    <fb>3.6159999999999998E-2</fb>
    <v>78</v>
  </rv>
  <rv s="17">
    <fb>6.2909999999999994E-2</fb>
    <v>78</v>
  </rv>
  <rv s="17">
    <fb>9.7400000000000004E-3</fb>
    <v>78</v>
  </rv>
  <rv s="17">
    <fb>0.72599999999999998</fb>
    <v>78</v>
  </rv>
  <rv s="17">
    <fb>0.17949999999999999</fb>
    <v>78</v>
  </rv>
  <rv s="17">
    <fb>0.7913</fb>
    <v>78</v>
  </rv>
  <rv s="17">
    <fb>0.15290000000000001</fb>
    <v>78</v>
  </rv>
  <rv s="17">
    <fb>1.3529</fb>
    <v>78</v>
  </rv>
  <rv s="17">
    <fb>0.32150000000000001</fb>
    <v>78</v>
  </rv>
  <rv s="17">
    <fb>8.6870000000000003E-3</fb>
    <v>78</v>
  </rv>
  <rv s="17">
    <fb>4.8770000000000001E-2</fb>
    <v>78</v>
  </rv>
  <rv s="17">
    <fb>0.25009999999999999</fb>
    <v>78</v>
  </rv>
  <rv s="17">
    <fb>1.333E-2</fb>
    <v>78</v>
  </rv>
  <rv s="17">
    <fb>0.74099999999999999</fb>
    <v>78</v>
  </rv>
  <rv s="17">
    <fb>3.6069999999999998E-2</fb>
    <v>78</v>
  </rv>
  <rv s="17">
    <fb>6.2469999999999998E-2</fb>
    <v>78</v>
  </rv>
  <rv s="17">
    <fb>9.5200000000000007E-3</fb>
    <v>78</v>
  </rv>
  <rv s="17">
    <fb>0.70640000000000003</fb>
    <v>78</v>
  </rv>
  <rv s="17">
    <fb>0.1885</fb>
    <v>78</v>
  </rv>
  <rv s="17">
    <fb>0.78680000000000005</fb>
    <v>78</v>
  </rv>
  <rv s="17">
    <fb>4.6149999999999997E-2</fb>
    <v>78</v>
  </rv>
  <rv s="17">
    <fb>1.1233</fb>
    <v>78</v>
  </rv>
  <rv s="17">
    <fb>1.3445</fb>
    <v>78</v>
  </rv>
  <rv s="17">
    <fb>6.9519999999999998E-5</fb>
    <v>78</v>
  </rv>
  <rv s="17">
    <fb>0.31519999999999998</fb>
    <v>78</v>
  </rv>
  <rv s="17">
    <fb>8.6859999999999993E-3</fb>
    <v>78</v>
  </rv>
  <rv s="17">
    <fb>8.3000000000000001E-4</fb>
    <v>78</v>
  </rv>
  <rv s="17">
    <fb>4.8439999999999997E-2</fb>
    <v>78</v>
  </rv>
  <rv s="17">
    <fb>1.9570000000000001E-2</fb>
    <v>78</v>
  </rv>
  <rv s="17">
    <fb>1.2919999999999999E-2</fb>
    <v>78</v>
  </rv>
  <rv s="17">
    <fb>0.1072</fb>
    <v>78</v>
  </rv>
  <rv s="17">
    <fb>3.5970000000000002E-2</fb>
    <v>78</v>
  </rv>
  <rv s="17">
    <fb>6.4909999999999995E-2</fb>
    <v>78</v>
  </rv>
  <rv s="17">
    <fb>9.3100000000000006E-3</fb>
    <v>78</v>
  </rv>
  <rv s="17">
    <fb>0.72619999999999996</fb>
    <v>78</v>
  </rv>
  <rv s="17">
    <fb>0.1938</fb>
    <v>78</v>
  </rv>
  <rv s="17">
    <fb>0.78869999999999996</fb>
    <v>78</v>
  </rv>
  <rv s="17">
    <fb>0.1585</fb>
    <v>78</v>
  </rv>
  <rv s="17">
    <fb>4.4510000000000001E-2</fb>
    <v>78</v>
  </rv>
  <rv s="17">
    <fb>0.15079999999999999</fb>
    <v>78</v>
  </rv>
  <rv s="17">
    <fb>1.1218999999999999</fb>
    <v>78</v>
  </rv>
  <rv s="17">
    <fb>1.3419000000000001</fb>
    <v>78</v>
  </rv>
  <rv s="17">
    <fb>6.9590000000000003E-5</fb>
    <v>78</v>
  </rv>
  <rv s="17">
    <fb>8.6940000000000003E-3</fb>
    <v>78</v>
  </rv>
  <rv s="17">
    <fb>8.3180000000000005E-4</fb>
    <v>78</v>
  </rv>
  <rv s="17">
    <fb>0.23799999999999999</fb>
    <v>78</v>
  </rv>
  <rv s="17">
    <fb>4.8829999999999998E-2</fb>
    <v>78</v>
  </rv>
  <rv s="17">
    <fb>0.23830000000000001</fb>
    <v>78</v>
  </rv>
  <rv s="17">
    <fb>9.0100000000000006E-3</fb>
    <v>78</v>
  </rv>
  <rv s="17">
    <fb>0.10539999999999999</fb>
    <v>78</v>
  </rv>
  <rv s="17">
    <fb>0.73799999999999999</fb>
    <v>78</v>
  </rv>
  <rv s="17">
    <fb>3.0589999999999999E-2</fb>
    <v>78</v>
  </rv>
  <rv s="17">
    <fb>3.5680000000000003E-2</fb>
    <v>78</v>
  </rv>
  <rv s="17">
    <fb>6.5030000000000004E-2</fb>
    <v>78</v>
  </rv>
  <rv s="17">
    <fb>0.748</fb>
    <v>78</v>
  </rv>
  <rv s="17">
    <fb>0.2109</fb>
    <v>78</v>
  </rv>
  <rv s="17">
    <fb>0.79979999999999996</fb>
    <v>78</v>
  </rv>
  <rv s="17">
    <fb>4.5280000000000001E-2</fb>
    <v>78</v>
  </rv>
  <rv s="17">
    <fb>0.14879999999999999</fb>
    <v>78</v>
  </rv>
  <rv s="17">
    <fb>5.4559999999999997E-2</fb>
    <v>78</v>
  </rv>
  <rv s="17">
    <fb>1.1065</fb>
    <v>78</v>
  </rv>
  <rv s="17">
    <fb>1.3132999999999999</fb>
    <v>78</v>
  </rv>
  <rv s="17">
    <fb>6.9579999999999995E-5</fb>
    <v>78</v>
  </rv>
  <rv s="17">
    <fb>0.31319999999999998</fb>
    <v>78</v>
  </rv>
  <rv s="17">
    <fb>1.3169999999999999E-2</fb>
    <v>78</v>
  </rv>
  <rv s="17">
    <fb>8.2159999999999993E-3</fb>
    <v>78</v>
  </rv>
  <rv s="17">
    <fb>8.2229999999999998E-4</fb>
    <v>78</v>
  </rv>
  <rv s="17">
    <fb>0.23769999999999999</fb>
    <v>78</v>
  </rv>
  <rv s="17">
    <fb>5.0279999999999998E-2</fb>
    <v>78</v>
  </rv>
  <rv s="17">
    <fb>0.2717</fb>
    <v>78</v>
  </rv>
  <rv s="17">
    <fb>1.933E-2</fb>
    <v>78</v>
  </rv>
  <rv s="17">
    <fb>0.2379</fb>
    <v>78</v>
  </rv>
  <rv s="17">
    <fb>1.187E-2</fb>
    <v>78</v>
  </rv>
  <rv s="17">
    <fb>0.10639999999999999</fb>
    <v>78</v>
  </rv>
  <rv s="17">
    <fb>0.73780000000000001</fb>
    <v>78</v>
  </rv>
  <rv s="17">
    <fb>3.0030000000000001E-2</fb>
    <v>78</v>
  </rv>
  <rv s="17">
    <fb>3.4889999999999997E-2</fb>
    <v>78</v>
  </rv>
  <rv s="17">
    <fb>6.8379999999999996E-2</fb>
    <v>78</v>
  </rv>
  <rv s="17">
    <fb>8.6700000000000006E-3</fb>
    <v>78</v>
  </rv>
  <rv s="17">
    <fb>0.70630000000000004</fb>
    <v>78</v>
  </rv>
  <rv s="17">
    <fb>0.2011</fb>
    <v>78</v>
  </rv>
  <rv s="17">
    <fb>0.77759999999999996</fb>
    <v>78</v>
  </rv>
  <rv s="17">
    <fb>0.15129999999999999</fb>
    <v>78</v>
  </rv>
  <rv s="17">
    <fb>4.2790000000000002E-2</fb>
    <v>78</v>
  </rv>
  <rv s="17">
    <fb>0.14169999999999999</fb>
    <v>78</v>
  </rv>
  <rv s="17">
    <fb>5.3969999999999997E-2</fb>
    <v>78</v>
  </rv>
  <rv s="17">
    <fb>1.0541</fb>
    <v>78</v>
  </rv>
  <rv s="17">
    <fb>1.2571000000000001</fb>
    <v>78</v>
  </rv>
  <rv s="17">
    <fb>6.8969999999999999E-5</fb>
    <v>78</v>
  </rv>
  <rv s="17">
    <fb>1.306E-2</fb>
    <v>78</v>
  </rv>
  <rv s="17">
    <fb>7.7010000000000004E-3</fb>
    <v>78</v>
  </rv>
  <rv s="17">
    <fb>7.9109999999999998E-4</fb>
    <v>78</v>
  </rv>
  <rv s="17">
    <fb>0.2296</fb>
    <v>78</v>
  </rv>
  <rv s="17">
    <fb>4.8919999999999998E-2</fb>
    <v>78</v>
  </rv>
  <rv s="17">
    <fb>0.26040000000000002</fb>
    <v>78</v>
  </rv>
  <rv s="17">
    <fb>1.9109999999999999E-2</fb>
    <v>78</v>
  </rv>
  <rv s="17">
    <fb>0.22520000000000001</fb>
    <v>78</v>
  </rv>
  <rv s="17">
    <fb>1.307E-2</fb>
    <v>78</v>
  </rv>
  <rv s="17">
    <fb>0.72250000000000003</fb>
    <v>78</v>
  </rv>
  <rv s="17">
    <fb>2.9190000000000001E-2</fb>
    <v>78</v>
  </rv>
  <rv s="17">
    <fb>3.3939999999999998E-2</fb>
    <v>78</v>
  </rv>
  <rv s="17">
    <fb>6.3200000000000006E-2</fb>
    <v>78</v>
  </rv>
  <rv s="17">
    <fb>8.3199999999999993E-3</fb>
    <v>78</v>
  </rv>
  <rv s="17">
    <fb>0.71730000000000005</fb>
    <v>78</v>
  </rv>
  <rv s="17">
    <fb>0.2112</fb>
    <v>78</v>
  </rv>
  <rv s="17">
    <fb>4.3369999999999999E-2</fb>
    <v>78</v>
  </rv>
  <rv s="17">
    <fb>0.14430000000000001</fb>
    <v>78</v>
  </rv>
  <rv s="17">
    <fb>5.3679999999999999E-2</fb>
    <v>78</v>
  </rv>
  <rv s="17">
    <fb>1.0732999999999999</fb>
    <v>78</v>
  </rv>
  <rv s="17">
    <fb>1.26</fb>
    <v>78</v>
  </rv>
  <rv s="17">
    <fb>6.8570000000000002E-5</fb>
    <v>78</v>
  </rv>
  <rv s="17">
    <fb>0.30030000000000001</fb>
    <v>78</v>
  </rv>
  <rv s="17">
    <fb>1.2880000000000001E-2</fb>
    <v>78</v>
  </rv>
  <rv s="17">
    <fb>7.7689999999999999E-3</fb>
    <v>78</v>
  </rv>
  <rv s="17">
    <fb>8.0469999999999999E-4</fb>
    <v>78</v>
  </rv>
  <rv s="17">
    <fb>0.2283</fb>
    <v>78</v>
  </rv>
  <rv s="17">
    <fb>5.0860000000000002E-2</fb>
    <v>78</v>
  </rv>
  <rv s="17">
    <fb>0.26879999999999998</fb>
    <v>78</v>
  </rv>
  <rv s="17">
    <fb>0.23400000000000001</fb>
    <v>78</v>
  </rv>
  <rv s="17">
    <fb>0.1023</fb>
    <v>78</v>
  </rv>
  <rv s="17">
    <fb>0.72970000000000002</fb>
    <v>78</v>
  </rv>
  <rv s="17">
    <fb>2.912E-2</fb>
    <v>78</v>
  </rv>
  <rv s="17">
    <fb>3.4439999999999998E-2</fb>
    <v>78</v>
  </rv>
  <rv s="17">
    <fb>6.3939999999999997E-2</fb>
    <v>78</v>
  </rv>
  <rv s="17">
    <fb>7.9900000000000006E-3</fb>
    <v>78</v>
  </rv>
  <rv s="17">
    <fb>0.69010000000000005</fb>
    <v>78</v>
  </rv>
  <rv s="17">
    <fb>0.19020000000000001</fb>
    <v>78</v>
  </rv>
  <rv s="17">
    <fb>0.77680000000000005</fb>
    <v>78</v>
  </rv>
  <rv s="17">
    <fb>1.09E-3</fb>
    <v>78</v>
  </rv>
  <rv s="17">
    <fb>0.1492</fb>
    <v>78</v>
  </rv>
  <rv s="17">
    <fb>4.233E-2</fb>
    <v>78</v>
  </rv>
  <rv s="17">
    <fb>0.1409</fb>
    <v>78</v>
  </rv>
  <rv s="17">
    <fb>5.3080000000000002E-2</fb>
    <v>78</v>
  </rv>
  <rv s="17">
    <fb>1.0482</fb>
    <v>78</v>
  </rv>
  <rv s="17">
    <fb>1.2175</fb>
    <v>78</v>
  </rv>
  <rv s="17">
    <fb>6.711E-5</fb>
    <v>78</v>
  </rv>
  <rv s="17">
    <fb>0.2858</fb>
    <v>78</v>
  </rv>
  <rv s="17">
    <fb>1.2659999999999999E-2</fb>
    <v>78</v>
  </rv>
  <rv s="17">
    <fb>7.3660000000000002E-3</fb>
    <v>78</v>
  </rv>
  <rv s="17">
    <fb>7.76E-4</fb>
    <v>78</v>
  </rv>
  <rv s="17">
    <fb>0.2268</fb>
    <v>78</v>
  </rv>
  <rv s="17">
    <fb>4.972E-2</fb>
    <v>78</v>
  </rv>
  <rv s="17">
    <fb>1.8169999999999999E-2</fb>
    <v>78</v>
  </rv>
  <rv s="17">
    <fb>0.223</fb>
    <v>78</v>
  </rv>
  <rv s="17">
    <fb>1.7389999999999999E-2</fb>
    <v>78</v>
  </rv>
  <rv s="17">
    <fb>9.7699999999999995E-2</fb>
    <v>78</v>
  </rv>
  <rv s="17">
    <fb>0.71940000000000004</fb>
    <v>78</v>
  </rv>
  <rv s="17">
    <fb>2.8309999999999998E-2</fb>
    <v>78</v>
  </rv>
  <rv s="17">
    <fb>3.363E-2</fb>
    <v>78</v>
  </rv>
  <rv s="17">
    <fb>6.1400000000000003E-2</fb>
    <v>78</v>
  </rv>
  <rv s="17">
    <fb>7.62E-3</fb>
    <v>78</v>
  </rv>
  <rv s="17">
    <fb>0.69850000000000001</fb>
    <v>78</v>
  </rv>
  <rv s="17">
    <fb>0.1933</fb>
    <v>78</v>
  </rv>
  <rv s="17">
    <fb>0.78159999999999996</fb>
    <v>78</v>
  </rv>
  <rv s="17">
    <fb>1.1100000000000001E-3</fb>
    <v>78</v>
  </rv>
  <rv s="17">
    <fb>4.1520000000000001E-2</fb>
    <v>78</v>
  </rv>
  <rv s="17">
    <fb>0.13739999999999999</fb>
    <v>78</v>
  </rv>
  <rv s="17">
    <fb>5.271E-2</fb>
    <v>78</v>
  </rv>
  <rv s="17">
    <fb>1.0218</fb>
    <v>78</v>
  </rv>
  <rv s="17">
    <fb>1.2165999999999999</fb>
    <v>78</v>
  </rv>
  <rv s="17">
    <fb>6.7399999999999998E-5</fb>
    <v>78</v>
  </rv>
  <rv s="17">
    <fb>7.5059999999999997E-3</fb>
    <v>78</v>
  </rv>
  <rv s="17">
    <fb>7.6710000000000005E-4</fb>
    <v>78</v>
  </rv>
  <rv s="17">
    <fb>0.22459999999999999</fb>
    <v>78</v>
  </rv>
  <rv s="17">
    <fb>4.9059999999999999E-2</fb>
    <v>78</v>
  </rv>
  <rv s="17">
    <fb>0.25440000000000002</fb>
    <v>78</v>
  </rv>
  <rv s="17">
    <fb>1.806E-2</fb>
    <v>78</v>
  </rv>
  <rv s="17">
    <fb>0.21560000000000001</fb>
    <v>78</v>
  </rv>
  <rv s="17">
    <fb>9.8299999999999998E-2</fb>
    <v>78</v>
  </rv>
  <rv s="17">
    <fb>0.72419999999999995</fb>
    <v>78</v>
  </rv>
  <rv s="17">
    <fb>2.7539999999999999E-2</fb>
    <v>78</v>
  </rv>
  <rv s="17">
    <fb>3.3300000000000003E-2</fb>
    <v>78</v>
  </rv>
  <rv s="17">
    <fb>6.0049999999999999E-2</fb>
    <v>78</v>
  </rv>
  <rv s="17">
    <fb>7.2100000000000003E-3</fb>
    <v>78</v>
  </rv>
  <rv s="17">
    <fb>0.68389999999999995</fb>
    <v>78</v>
  </rv>
  <rv s="17">
    <fb>0.19289999999999999</fb>
    <v>78</v>
  </rv>
  <rv s="17">
    <fb>4.0969999999999999E-2</fb>
    <v>78</v>
  </rv>
  <rv s="17">
    <fb>5.1920000000000001E-2</fb>
    <v>78</v>
  </rv>
  <rv s="17">
    <fb>1.0057</fb>
    <v>78</v>
  </rv>
  <rv s="17">
    <fb>1.1621999999999999</fb>
    <v>78</v>
  </rv>
  <rv s="17">
    <fb>6.7360000000000006E-5</fb>
    <v>78</v>
  </rv>
  <rv s="17">
    <fb>0.30009999999999998</fb>
    <v>78</v>
  </rv>
  <rv s="17">
    <fb>1.257E-2</fb>
    <v>78</v>
  </rv>
  <rv s="17">
    <fb>7.1960000000000001E-3</fb>
    <v>78</v>
  </rv>
  <rv s="17">
    <fb>7.45E-4</fb>
    <v>78</v>
  </rv>
  <rv s="17">
    <fb>0.22339999999999999</fb>
    <v>78</v>
  </rv>
  <rv s="17">
    <fb>1.7760000000000001E-2</fb>
    <v>78</v>
  </rv>
  <rv s="17">
    <fb>0.21279999999999999</fb>
    <v>78</v>
  </rv>
  <rv s="17">
    <fb>1.6129999999999999E-2</fb>
    <v>78</v>
  </rv>
  <rv s="17">
    <fb>9.3700000000000006E-2</fb>
    <v>78</v>
  </rv>
  <rv s="17">
    <fb>0.71550000000000002</fb>
    <v>78</v>
  </rv>
  <rv s="17">
    <fb>2.733E-2</fb>
    <v>78</v>
  </rv>
  <rv s="17">
    <fb>3.2870000000000003E-2</fb>
    <v>78</v>
  </rv>
  <rv s="17">
    <fb>5.8400000000000001E-2</fb>
    <v>78</v>
  </rv>
  <rv s="17">
    <fb>6.79E-3</fb>
    <v>78</v>
  </rv>
  <rv s="17">
    <fb>0.64019999999999999</fb>
    <v>78</v>
  </rv>
  <rv s="17">
    <fb>0.18459999999999999</fb>
    <v>78</v>
  </rv>
  <rv s="17">
    <fb>0.72309999999999997</fb>
    <v>78</v>
  </rv>
  <rv s="17">
    <fb>1.0300000000000001E-3</fb>
    <v>78</v>
  </rv>
  <rv s="17">
    <fb>0.14050000000000001</fb>
    <v>78</v>
  </rv>
  <rv s="17">
    <fb>3.9849999999999997E-2</fb>
    <v>78</v>
  </rv>
  <rv s="17">
    <fb>5.1049999999999998E-2</fb>
    <v>78</v>
  </rv>
  <rv s="17">
    <fb>0.97989999999999999</fb>
    <v>78</v>
  </rv>
  <rv s="17">
    <fb>1.1160000000000001</fb>
    <v>78</v>
  </rv>
  <rv s="17">
    <fb>6.5649999999999997E-5</fb>
    <v>78</v>
  </rv>
  <rv s="17">
    <fb>0.28029999999999999</fb>
    <v>78</v>
  </rv>
  <rv s="17">
    <fb>1.227E-2</fb>
    <v>78</v>
  </rv>
  <rv s="17">
    <fb>6.9069999999999999E-3</fb>
    <v>78</v>
  </rv>
  <rv s="17">
    <fb>6.9419999999999996E-4</fb>
    <v>78</v>
  </rv>
  <rv s="17">
    <fb>4.9610000000000001E-2</fb>
    <v>78</v>
  </rv>
  <rv s="17">
    <fb>0.25030000000000002</fb>
    <v>78</v>
  </rv>
  <rv s="17">
    <fb>1.7010000000000001E-2</fb>
    <v>78</v>
  </rv>
  <rv s="17">
    <fb>0.20150000000000001</fb>
    <v>78</v>
  </rv>
  <rv s="17">
    <fb>1.634E-2</fb>
    <v>78</v>
  </rv>
  <rv s="17">
    <fb>9.0200000000000002E-2</fb>
    <v>78</v>
  </rv>
  <rv s="17">
    <fb>0.69650000000000001</fb>
    <v>78</v>
  </rv>
  <rv s="17">
    <fb>2.639E-2</fb>
    <v>78</v>
  </rv>
  <rv s="17">
    <fb>3.141E-2</fb>
    <v>78</v>
  </rv>
  <rv s="17">
    <fb>5.5059999999999998E-2</fb>
    <v>78</v>
  </rv>
  <rv s="17">
    <fb>6.3699999999999998E-3</fb>
    <v>78</v>
  </rv>
  <rv s="17">
    <fb>0.63970000000000005</fb>
    <v>78</v>
  </rv>
  <rv s="17">
    <fb>0.19309999999999999</fb>
    <v>78</v>
  </rv>
  <rv s="17">
    <fb>0.7339</fb>
    <v>78</v>
  </rv>
  <rv s="17">
    <fb>1.06E-3</fb>
    <v>78</v>
  </rv>
  <rv s="17">
    <fb>0.13689999999999999</fb>
    <v>78</v>
  </rv>
  <rv s="17">
    <fb>4.0320000000000002E-2</fb>
    <v>78</v>
  </rv>
  <rv s="17">
    <fb>0.13270000000000001</fb>
    <v>78</v>
  </rv>
  <rv s="17">
    <fb>0.98829999999999996</fb>
    <v>78</v>
  </rv>
  <rv s="17">
    <fb>6.41E-5</fb>
    <v>78</v>
  </rv>
  <rv s="17">
    <fb>1.208E-2</fb>
    <v>78</v>
  </rv>
  <rv s="17">
    <fb>6.7229999999999998E-3</fb>
    <v>78</v>
  </rv>
  <rv s="17">
    <fb>7.002E-4</fb>
    <v>78</v>
  </rv>
  <rv s="17">
    <fb>0.2114</fb>
    <v>78</v>
  </rv>
  <rv s="17">
    <fb>5.0430000000000003E-2</fb>
    <v>78</v>
  </rv>
  <rv s="17">
    <fb>0.25080000000000002</fb>
    <v>78</v>
  </rv>
  <rv s="17">
    <fb>1.719E-2</fb>
    <v>78</v>
  </rv>
  <rv s="17">
    <fb>0.20930000000000001</fb>
    <v>78</v>
  </rv>
  <rv s="17">
    <fb>9.0499999999999997E-2</fb>
    <v>78</v>
  </rv>
  <rv s="17">
    <fb>0.70609999999999995</fb>
    <v>78</v>
  </rv>
  <rv s="17">
    <fb>2.6270000000000002E-2</fb>
    <v>78</v>
  </rv>
  <rv s="17">
    <fb>3.099E-2</fb>
    <v>78</v>
  </rv>
  <rv s="17">
    <fb>5.4629999999999998E-2</fb>
    <v>78</v>
  </rv>
  <rv s="17">
    <fb>5.9800000000000001E-3</fb>
    <v>78</v>
  </rv>
  <rv s="17">
    <fb>0.67859999999999998</fb>
    <v>78</v>
  </rv>
  <rv s="17">
    <fb>0.1928</fb>
    <v>78</v>
  </rv>
  <rv s="17">
    <fb>0.74570000000000003</fb>
    <v>78</v>
  </rv>
  <rv s="17">
    <fb>1.1199999999999999E-3</fb>
    <v>78</v>
  </rv>
  <rv s="17">
    <fb>4.2700000000000002E-2</fb>
    <v>78</v>
  </rv>
  <rv s="17">
    <fb>4.0649999999999999E-2</fb>
    <v>78</v>
  </rv>
  <rv s="17">
    <fb>1.0405</fb>
    <v>78</v>
  </rv>
  <rv s="17">
    <fb>1.2056</fb>
    <v>78</v>
  </rv>
  <rv s="17">
    <fb>6.3559999999999995E-5</fb>
    <v>78</v>
  </rv>
  <rv s="17">
    <fb>0.29310000000000003</fb>
    <v>78</v>
  </rv>
  <rv s="17">
    <fb>1.2290000000000001E-2</fb>
    <v>78</v>
  </rv>
  <rv s="17">
    <fb>7.2430000000000003E-3</fb>
    <v>78</v>
  </rv>
  <rv s="17">
    <fb>7.6820000000000002E-4</fb>
    <v>78</v>
  </rv>
  <rv s="17">
    <fb>1.77E-2</fb>
    <v>78</v>
  </rv>
  <rv s="17">
    <fb>1.6E-2</fb>
    <v>78</v>
  </rv>
  <rv s="17">
    <fb>9.5200000000000007E-2</fb>
    <v>78</v>
  </rv>
  <rv s="17">
    <fb>0.73429999999999995</fb>
    <v>78</v>
  </rv>
  <rv s="17">
    <fb>5.8189999999999999E-2</fb>
    <v>78</v>
  </rv>
  <rv s="17">
    <fb>5.6600000000000001E-3</fb>
    <v>78</v>
  </rv>
  <rv s="17">
    <fb>0.68130000000000002</fb>
    <v>78</v>
  </rv>
  <rv s="17">
    <fb>0.18909999999999999</fb>
    <v>78</v>
  </rv>
  <rv s="17">
    <fb>1.1800000000000001E-3</fb>
    <v>78</v>
  </rv>
  <rv s="17">
    <fb>4.428E-2</fb>
    <v>78</v>
  </rv>
  <rv s="17">
    <fb>4.0370000000000003E-2</fb>
    <v>78</v>
  </rv>
  <rv s="17">
    <fb>1.0702</fb>
    <v>78</v>
  </rv>
  <rv s="17">
    <fb>6.4220000000000005E-5</fb>
    <v>78</v>
  </rv>
  <rv s="17">
    <fb>0.28349999999999997</fb>
    <v>78</v>
  </rv>
  <rv s="17">
    <fb>7.6249999999999998E-3</fb>
    <v>78</v>
  </rv>
  <rv s="17">
    <fb>7.9179999999999995E-4</fb>
    <v>78</v>
  </rv>
  <rv s="17">
    <fb>5.126E-2</fb>
    <v>78</v>
  </rv>
  <rv s="17">
    <fb>0.26250000000000001</fb>
    <v>78</v>
  </rv>
  <rv s="17">
    <fb>1.796E-2</fb>
    <v>78</v>
  </rv>
  <rv s="17">
    <fb>0.2281</fb>
    <v>78</v>
  </rv>
  <rv s="17">
    <fb>9.5699999999999993E-2</fb>
    <v>78</v>
  </rv>
  <rv s="17">
    <fb>0.74609999999999999</fb>
    <v>78</v>
  </rv>
  <rv s="17">
    <fb>2.8879999999999999E-2</fb>
    <v>78</v>
  </rv>
  <rv s="17">
    <fb>3.252E-2</fb>
    <v>78</v>
  </rv>
  <rv s="17">
    <fb>5.876E-2</fb>
    <v>78</v>
  </rv>
  <rv s="17">
    <fb>5.3499999999999997E-3</fb>
    <v>78</v>
  </rv>
  <rv s="17">
    <fb>0.70540000000000003</fb>
    <v>78</v>
  </rv>
  <rv s="17">
    <fb>0.1971</fb>
    <v>78</v>
  </rv>
  <rv s="17">
    <fb>1.2600000000000001E-3</fb>
    <v>78</v>
  </rv>
  <rv s="17">
    <fb>0.14799999999999999</fb>
    <v>78</v>
  </rv>
  <rv s="17">
    <fb>4.5719999999999997E-2</fb>
    <v>78</v>
  </rv>
  <rv s="17">
    <fb>1.0862000000000001</fb>
    <v>78</v>
  </rv>
  <rv s="17">
    <fb>1.232</fb>
    <v>78</v>
  </rv>
  <rv s="17">
    <fb>6.6680000000000005E-5</fb>
    <v>78</v>
  </rv>
  <rv s="17">
    <fb>1.223E-2</fb>
    <v>78</v>
  </rv>
  <rv s="17">
    <fb>7.685E-3</fb>
    <v>78</v>
  </rv>
  <rv s="17">
    <fb>8.1030000000000002E-4</fb>
    <v>78</v>
  </rv>
  <rv s="17">
    <fb>0.23430000000000001</fb>
    <v>78</v>
  </rv>
  <rv s="17">
    <fb>1.8259999999999998E-2</fb>
    <v>78</v>
  </rv>
  <rv s="17">
    <fb>0.23050000000000001</fb>
    <v>78</v>
  </rv>
  <rv s="17">
    <fb>1.4160000000000001E-2</fb>
    <v>78</v>
  </rv>
  <rv s="17">
    <fb>9.5500000000000002E-2</fb>
    <v>78</v>
  </rv>
  <rv s="17">
    <fb>0.76100000000000001</fb>
    <v>78</v>
  </rv>
  <rv s="17">
    <fb>3.0429999999999999E-2</fb>
    <v>78</v>
  </rv>
  <rv s="17">
    <fb>3.3180000000000001E-2</fb>
    <v>78</v>
  </rv>
  <rv s="17">
    <fb>5.7439999999999998E-2</fb>
    <v>78</v>
  </rv>
  <rv s="21">
    <v>102</v>
    <v>avd11h</v>
    <v>Monthly</v>
    <v>41275</v>
    <v>44957</v>
    <v>0</v>
    <v>1</v>
    <v>638107200000000000,638194121743121057,0</v>
    <v>0</v>
    <v>avd11h</v>
    <v>IDRUSD</v>
    <v>1</v>
  </rv>
  <rv s="21">
    <v>102</v>
    <v>avtzbh</v>
    <v>Monthly</v>
    <v>41275</v>
    <v>44957</v>
    <v>0</v>
    <v>1</v>
    <v>638107200000000000,638194121743073691,0</v>
    <v>0</v>
    <v>avtzbh</v>
    <v>ZARUSD</v>
    <v>2</v>
  </rv>
  <rv s="21">
    <v>102</v>
    <v>avcpf2</v>
    <v>Monthly</v>
    <v>41275</v>
    <v>44957</v>
    <v>0</v>
    <v>1</v>
    <v>638107200000000000,638194121743026059,0</v>
    <v>0</v>
    <v>avcpf2</v>
    <v>INRUSD</v>
    <v>3</v>
  </rv>
  <rv s="21">
    <v>102</v>
    <v>av4thw</v>
    <v>Monthly</v>
    <v>41275</v>
    <v>44957</v>
    <v>0</v>
    <v>1</v>
    <v>638107200000000000,638194121743123469,0</v>
    <v>0</v>
    <v>av4thw</v>
    <v>CLPUSD</v>
    <v>4</v>
  </rv>
  <rv s="21">
    <v>102</v>
    <v>avpqqh</v>
    <v>Monthly</v>
    <v>41275</v>
    <v>44957</v>
    <v>0</v>
    <v>1</v>
    <v>638107200000000000,638194121743225693,0</v>
    <v>0</v>
    <v>avpqqh</v>
    <v>PHPUSD</v>
    <v>5</v>
  </rv>
  <rv s="21">
    <v>102</v>
    <v>avw4lh</v>
    <v>Monthly</v>
    <v>41275</v>
    <v>44957</v>
    <v>0</v>
    <v>1</v>
    <v>638107200000000000,638194121743163120,0</v>
    <v>0</v>
    <v>avw4lh</v>
    <v>THBUSD</v>
    <v>6</v>
  </rv>
  <rv s="21">
    <v>102</v>
    <v>avffww</v>
    <v>Monthly</v>
    <v>41275</v>
    <v>44957</v>
    <v>0</v>
    <v>1</v>
    <v>638107200000000000,638194121743311304,0</v>
    <v>0</v>
    <v>avffww</v>
    <v>KRWUSD</v>
    <v>7</v>
  </rv>
  <rv s="21">
    <v>102</v>
    <v>avyjhw</v>
    <v>Monthly</v>
    <v>41275</v>
    <v>44957</v>
    <v>0</v>
    <v>1</v>
    <v>638107200000000000,638194121743001278,0</v>
    <v>0</v>
    <v>avyjhw</v>
    <v>GBPUSD</v>
    <v>8</v>
  </rv>
  <rv s="21">
    <v>102</v>
    <v>avqy77</v>
    <v>Monthly</v>
    <v>41275</v>
    <v>44957</v>
    <v>0</v>
    <v>1</v>
    <v>638107200000000000,638194121743255462,0</v>
    <v>0</v>
    <v>avqy77</v>
    <v>RUBUSD</v>
    <v>9</v>
  </rv>
  <rv s="21">
    <v>102</v>
    <v>av6xrw</v>
    <v>Monthly</v>
    <v>41275</v>
    <v>44957</v>
    <v>0</v>
    <v>1</v>
    <v>638107200000000000,638194121743031530,0</v>
    <v>0</v>
    <v>av6xrw</v>
    <v>CZKUSD</v>
    <v>10</v>
  </rv>
  <rv s="21">
    <v>102</v>
    <v>avbskr</v>
    <v>Monthly</v>
    <v>41275</v>
    <v>44957</v>
    <v>0</v>
    <v>1</v>
    <v>638107200000000000,638194121743325159,0</v>
    <v>0</v>
    <v>avbskr</v>
    <v>HKDUSD</v>
    <v>11</v>
  </rv>
  <rv s="21">
    <v>102</v>
    <v>av2elh</v>
    <v>Monthly</v>
    <v>41275</v>
    <v>44957</v>
    <v>0</v>
    <v>1</v>
    <v>638107200000000000,638194121743018921,0</v>
    <v>0</v>
    <v>av2elh</v>
    <v>BRLUSD</v>
    <v>12</v>
  </rv>
  <rv s="21">
    <v>102</v>
    <v>av932w</v>
    <v>Monthly</v>
    <v>41275</v>
    <v>44957</v>
    <v>0</v>
    <v>1</v>
    <v>638107200000000000,638194121743155998,0</v>
    <v>0</v>
    <v>av932w</v>
    <v>EURUSD</v>
    <v>13</v>
  </rv>
  <rv s="21">
    <v>102</v>
    <v>avpg52</v>
    <v>Monthly</v>
    <v>41275</v>
    <v>44957</v>
    <v>0</v>
    <v>1</v>
    <v>638107200000000000,638194121743241609,0</v>
    <v>0</v>
    <v>avpg52</v>
    <v>PENUSD</v>
    <v>14</v>
  </rv>
  <rv s="21">
    <v>102</v>
    <v>avuw5r</v>
    <v>Monthly</v>
    <v>41275</v>
    <v>44957</v>
    <v>0</v>
    <v>1</v>
    <v>638107200000000000,638194121743031444,0</v>
    <v>0</v>
    <v>avuw5r</v>
    <v>SEKUSD</v>
    <v>15</v>
  </rv>
  <rv s="21">
    <v>102</v>
    <v>a256im</v>
    <v>Monthly</v>
    <v>41275</v>
    <v>44957</v>
    <v>0</v>
    <v>1</v>
    <v>638107200000000000,638194121743519393,0</v>
    <v>0</v>
    <v>a256im</v>
    <v>XNYS:VALE</v>
    <v>16</v>
  </rv>
  <rv s="21">
    <v>102</v>
    <v>avvidm</v>
    <v>Monthly</v>
    <v>41275</v>
    <v>44957</v>
    <v>0</v>
    <v>1</v>
    <v>638107200000000000,638194121743167354,0</v>
    <v>0</v>
    <v>avvidm</v>
    <v>TWDUSD</v>
    <v>17</v>
  </rv>
  <rv s="21">
    <v>102</v>
    <v>av79ec</v>
    <v>Monthly</v>
    <v>41275</v>
    <v>44957</v>
    <v>0</v>
    <v>1</v>
    <v>638107200000000000,638194121743013950,0</v>
    <v>0</v>
    <v>av79ec</v>
    <v>DKKUSD</v>
    <v>18</v>
  </rv>
  <rv s="21">
    <v>102</v>
    <v>av554c</v>
    <v>Monthly</v>
    <v>41275</v>
    <v>44957</v>
    <v>0</v>
    <v>1</v>
    <v>638107200000000000,638194121743175812,0</v>
    <v>0</v>
    <v>av554c</v>
    <v>CNYUSD</v>
    <v>19</v>
  </rv>
  <rv s="21">
    <v>102</v>
    <v>avdm9c</v>
    <v>Monthly</v>
    <v>41275</v>
    <v>44957</v>
    <v>0</v>
    <v>1</v>
    <v>638107200000000000,638194121743459657,0</v>
    <v>0</v>
    <v>avdm9c</v>
    <v>ILSUSD</v>
    <v>20</v>
  </rv>
  <rv s="21">
    <v>102</v>
    <v>auxr9c</v>
    <v>Monthly</v>
    <v>41275</v>
    <v>44957</v>
    <v>0</v>
    <v>1</v>
    <v>638107200000000000,638194121743446115,0</v>
    <v>0</v>
    <v>auxr9c</v>
    <v>AUDUSD</v>
    <v>21</v>
  </rv>
  <rv s="21">
    <v>102</v>
    <v>avte3m</v>
    <v>Monthly</v>
    <v>41275</v>
    <v>44957</v>
    <v>0</v>
    <v>1</v>
    <v>638107200000000000,638194121743171917,0</v>
    <v>0</v>
    <v>avte3m</v>
    <v>SGDUSD</v>
    <v>22</v>
  </rv>
  <rv s="21">
    <v>102</v>
    <v>ave8h7</v>
    <v>Monthly</v>
    <v>41275</v>
    <v>44957</v>
    <v>0</v>
    <v>1</v>
    <v>638107200000000000,638194121743400317,0</v>
    <v>0</v>
    <v>ave8h7</v>
    <v>JPYUSD</v>
    <v>23</v>
  </rv>
  <rv s="21">
    <v>102</v>
    <v>avklc7</v>
    <v>Monthly</v>
    <v>41275</v>
    <v>44957</v>
    <v>0</v>
    <v>1</v>
    <v>638107200000000000,638194121743386385,0</v>
    <v>0</v>
    <v>avklc7</v>
    <v>MXNUSD</v>
    <v>24</v>
  </rv>
  <rv s="21">
    <v>102</v>
    <v>aux61h</v>
    <v>Monthly</v>
    <v>41275</v>
    <v>44957</v>
    <v>0</v>
    <v>1</v>
    <v>638107200000000000,638194121743392284,0</v>
    <v>0</v>
    <v>aux61h</v>
    <v>ARSUSD</v>
    <v>25</v>
  </rv>
  <rv s="21">
    <v>102</v>
    <v>avjdvh</v>
    <v>Monthly</v>
    <v>41275</v>
    <v>44957</v>
    <v>0</v>
    <v>1</v>
    <v>638107200000000000,638194121743463782,0</v>
    <v>0</v>
    <v>avjdvh</v>
    <v>MYRUSD</v>
    <v>26</v>
  </rv>
  <rv s="21">
    <v>102</v>
    <v>avq2cw</v>
    <v>Monthly</v>
    <v>41275</v>
    <v>44957</v>
    <v>0</v>
    <v>1</v>
    <v>638107200000000000,638194121743399913,0</v>
    <v>0</v>
    <v>avq2cw</v>
    <v>PLNUSD</v>
    <v>27</v>
  </rv>
  <rv s="21">
    <v>102</v>
    <v>av868m</v>
    <v>Monthly</v>
    <v>41275</v>
    <v>44957</v>
    <v>0</v>
    <v>1</v>
    <v>638107200000000000,638194121743394093,0</v>
    <v>0</v>
    <v>av868m</v>
    <v>EGPUSD</v>
    <v>28</v>
  </rv>
  <rv s="21">
    <v>102</v>
    <v>av3wnm</v>
    <v>Monthly</v>
    <v>41275</v>
    <v>44957</v>
    <v>0</v>
    <v>1</v>
    <v>638107200000000000,638194121743579125,0</v>
    <v>0</v>
    <v>av3wnm</v>
    <v>CADUSD</v>
    <v>29</v>
  </rv>
</rvData>
</file>

<file path=xl/richData/rdrichvaluestructure.xml><?xml version="1.0" encoding="utf-8"?>
<rvStructures xmlns="http://schemas.microsoft.com/office/spreadsheetml/2017/richdata" count="22">
  <s t="_hyperlink">
    <k n="Address" t="s"/>
    <k n="Text" t="s"/>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
    <k n="%cvi" t="r"/>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sourceattribution">
    <k n="License" t="r"/>
    <k n="Source" t="r"/>
  </s>
  <s t="_imageurl">
    <k n="_Provider" t="spb"/>
    <k n="Address" t="s"/>
    <k n="Attribution" t="r"/>
    <k n="ComputedImage" t="b"/>
    <k n="More Images Address" t="s"/>
    <k n="Text" t="s"/>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hange (Extended hours)"/>
    <k n="Change %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Beta"/>
    <k n="Currency" t="s"/>
    <k n="Description" t="s"/>
    <k n="Employees"/>
    <k n="Exchange" t="s"/>
    <k n="Exchange abbreviation" t="s"/>
    <k n="ExchangeID" t="s"/>
    <k n="Headquarters" t="s"/>
    <k n="Industry" t="s"/>
    <k n="Instrument type" t="s"/>
    <k n="Last trade time"/>
    <k n="LearnMoreOnLink" t="r"/>
    <k n="Name" t="s"/>
    <k n="Official name" t="s"/>
    <k n="P/E"/>
    <k n="Previous close"/>
    <k n="Shares outstanding"/>
    <k n="Ticker symbol" t="s"/>
    <k n="UniqueName" t="s"/>
    <k n="Volume average"/>
    <k n="Year incorporated"/>
  </s>
  <s t="_linkedentitycore">
    <k n="_Display" t="spb"/>
    <k n="_DisplayString" t="s"/>
    <k n="_Flags" t="spb"/>
    <k n="_Format" t="spb"/>
    <k n="_Icon" t="s"/>
    <k n="_SubLabel" t="spb"/>
    <k n="%EntityCulture" t="s"/>
    <k n="%EntityId" t="s"/>
    <k n="%EntityServiceId"/>
    <k n="%IsRefreshable" t="b"/>
    <k n="%ProviderInfo" t="s"/>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s>
  <s t="_linkedentitycore">
    <k n="_Display" t="spb"/>
    <k n="_DisplayString" t="s"/>
    <k n="_Flags" t="spb"/>
    <k n="_Format" t="spb"/>
    <k n="_Icon" t="s"/>
    <k n="_SubLabel" t="spb"/>
    <k n="%EntityCulture" t="s"/>
    <k n="%EntityId" t="s"/>
    <k n="%EntityServiceId"/>
    <k n="%IsRefreshable" t="b"/>
    <k n="%OutdatedReason" t="i"/>
    <k n="%ProviderInfo" t="s"/>
    <k n="52 week high"/>
    <k n="52 week low"/>
    <k n="Beta"/>
    <k n="Change"/>
    <k n="Change (%)"/>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revious close"/>
    <k n="Price"/>
    <k n="Shares outstanding"/>
    <k n="Ticker symbol" t="s"/>
    <k n="UniqueName" t="s"/>
    <k n="Volume"/>
    <k n="Volume average"/>
  </s>
  <s t="_linkedentitycore">
    <k n="_Display" t="spb"/>
    <k n="_DisplayString" t="s"/>
    <k n="_Flags" t="spb"/>
    <k n="_Format" t="spb"/>
    <k n="_Icon" t="s"/>
    <k n="_SubLabel" t="spb"/>
    <k n="%EntityCulture" t="s"/>
    <k n="%EntityId" t="s"/>
    <k n="%EntityServiceId"/>
    <k n="%IsRefreshable" t="b"/>
    <k n="%ProviderInfo" t="s"/>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formattednumber">
    <k n="_Format" t="spb"/>
  </s>
  <s t="_error">
    <k n="errorType" t="i"/>
    <k n="subType" t="i"/>
  </s>
  <s t="_linkedentitycore">
    <k n="_Display" t="spb"/>
    <k n="_DisplayString" t="s"/>
    <k n="_Flags" t="spb"/>
    <k n="_Format" t="spb"/>
    <k n="_Icon" t="s"/>
    <k n="_SubLabel" t="spb"/>
    <k n="%EntityCulture" t="s"/>
    <k n="%EntityId" t="s"/>
    <k n="%EntityServiceId"/>
    <k n="%IsRefreshable" t="b"/>
    <k n="%ProviderInfo" t="s"/>
    <k n="52 week high"/>
    <k n="52 week low"/>
    <k n="Change"/>
    <k n="Change (%)"/>
    <k n="Currency" t="s"/>
    <k n="From currency" t="s"/>
    <k n="High"/>
    <k n="Instrument type" t="s"/>
    <k n="Last trade time"/>
    <k n="Low"/>
    <k n="Name" t="s"/>
    <k n="Open"/>
    <k n="Previous close"/>
    <k n="Price"/>
    <k n="Ticker symbol" t="s"/>
    <k n="UniqueName" t="s"/>
  </s>
  <s t="_linkedentitycore">
    <k n="_Display" t="spb"/>
    <k n="_DisplayString" t="s"/>
    <k n="_Flags" t="spb"/>
    <k n="_Format" t="spb"/>
    <k n="_Icon" t="s"/>
    <k n="_SubLabel" t="spb"/>
    <k n="%EntityCulture" t="s"/>
    <k n="%EntityId" t="s"/>
    <k n="%EntityServiceId"/>
    <k n="%IsRefreshable" t="b"/>
    <k n="%ProviderInfo" t="s"/>
    <k n="52 week high"/>
    <k n="52 week low"/>
    <k n="Change"/>
    <k n="Currency" t="s"/>
    <k n="From currency" t="s"/>
    <k n="High"/>
    <k n="Instrument type" t="s"/>
    <k n="Last trade time"/>
    <k n="Low"/>
    <k n="Name" t="s"/>
    <k n="Open"/>
    <k n="Previous close"/>
    <k n="Price"/>
    <k n="Ticker symbol" t="s"/>
    <k n="UniqueName" t="s"/>
  </s>
  <s t="_stockhistorycache">
    <k n="_Format" t="spb"/>
    <k n="Symbol" t="s"/>
    <k n="Interval" t="s"/>
    <k n="StartDate" t="i"/>
    <k n="EndDate" t="i"/>
    <k n="f1904" t="b"/>
    <k n="fdcompat" t="b"/>
    <k n="etag" t="s"/>
    <k n="Date" t="a"/>
    <k n="EntityId" t="s"/>
    <k n="Instrument" t="s"/>
    <k n="Close" t="a"/>
  </s>
</rvStructures>
</file>

<file path=xl/richData/rdsupportingpropertybag.xml><?xml version="1.0" encoding="utf-8"?>
<supportingPropertyBags xmlns="http://schemas.microsoft.com/office/spreadsheetml/2017/richdata2">
  <spbArrays count="17">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43">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Image</v>
      <v t="s">ExchangeID</v>
      <v t="s">%ProviderInfo</v>
    </a>
    <a count="41">
      <v t="s">%EntityServiceId</v>
      <v t="s">_Format</v>
      <v t="s">%IsRefreshable</v>
      <v t="s">%EntityCulture</v>
      <v t="s">%EntityId</v>
      <v t="s">_Icon</v>
      <v t="s">_Display</v>
      <v t="s">Name</v>
      <v t="s">Price</v>
      <v t="s">Exchange</v>
      <v t="s">Official name</v>
      <v t="s">_SubLabel</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45">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Image</v>
      <v t="s">ExchangeID</v>
      <v t="s">%ProviderInfo</v>
    </a>
    <a count="40">
      <v t="s">%EntityServiceId</v>
      <v t="s">_Format</v>
      <v t="s">%IsRefreshable</v>
      <v t="s">%EntityCulture</v>
      <v t="s">%EntityId</v>
      <v t="s">_Icon</v>
      <v t="s">_Display</v>
      <v t="s">Name</v>
      <v t="s">Price</v>
      <v t="s">Exchange</v>
      <v t="s">Official name</v>
      <v t="s">_SubLabel</v>
      <v t="s">Last trade time</v>
      <v t="s">Ticker symbol</v>
      <v t="s">Exchange abbreviation</v>
      <v t="s">Change</v>
      <v t="s">Change (%)</v>
      <v t="s">Currency</v>
      <v t="s">Previous close</v>
      <v t="s">Open</v>
      <v t="s">High</v>
      <v t="s">Low</v>
      <v t="s">52 week high</v>
      <v t="s">52 week low</v>
      <v t="s">Volume</v>
      <v t="s">Volume average</v>
      <v t="s">Market cap</v>
      <v t="s">Shares outstanding</v>
      <v t="s">Description</v>
      <v t="s">Employees</v>
      <v t="s">Headquarters</v>
      <v t="s">Industry</v>
      <v t="s">Instrument type</v>
      <v t="s">Year incorporated</v>
      <v t="s">_Flags</v>
      <v t="s">UniqueName</v>
      <v t="s">_DisplayString</v>
      <v t="s">LearnMoreOnLink</v>
      <v t="s">ExchangeID</v>
      <v t="s">%ProviderInfo</v>
    </a>
    <a count="32">
      <v t="s">%EntityServiceId</v>
      <v t="s">_Format</v>
      <v t="s">%IsRefreshable</v>
      <v t="s">%EntityCulture</v>
      <v t="s">%EntityId</v>
      <v t="s">_Icon</v>
      <v t="s">_Display</v>
      <v t="s">Name</v>
      <v t="s">Exchange</v>
      <v t="s">Official name</v>
      <v t="s">_SubLabel</v>
      <v t="s">Last trade time</v>
      <v t="s">Ticker symbol</v>
      <v t="s">Exchange abbreviation</v>
      <v t="s">Currency</v>
      <v t="s">Previous close</v>
      <v t="s">Volume average</v>
      <v t="s">Beta</v>
      <v t="s">P/E</v>
      <v t="s">Shares outstanding</v>
      <v t="s">Description</v>
      <v t="s">Employees</v>
      <v t="s">Headquarters</v>
      <v t="s">Industry</v>
      <v t="s">Instrument type</v>
      <v t="s">Year incorporated</v>
      <v t="s">_Flags</v>
      <v t="s">UniqueName</v>
      <v t="s">_DisplayString</v>
      <v t="s">LearnMoreOnLink</v>
      <v t="s">ExchangeID</v>
      <v t="s">%ProviderInfo</v>
    </a>
    <a count="39">
      <v t="s">%EntityServiceId</v>
      <v t="s">_Format</v>
      <v t="s">%IsRefreshable</v>
      <v t="s">%EntityCulture</v>
      <v t="s">%EntityId</v>
      <v t="s">_Icon</v>
      <v t="s">_Display</v>
      <v t="s">Name</v>
      <v t="s">Price</v>
      <v t="s">Exchange</v>
      <v t="s">Official name</v>
      <v t="s">_SubLabel</v>
      <v t="s">Last trade time</v>
      <v t="s">Ticker symbol</v>
      <v t="s">Exchange abbreviation</v>
      <v t="s">Change</v>
      <v t="s">Change (%)</v>
      <v t="s">Currency</v>
      <v t="s">Previous close</v>
      <v t="s">Open</v>
      <v t="s">High</v>
      <v t="s">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39">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_Flags</v>
      <v t="s">UniqueName</v>
      <v t="s">_DisplayString</v>
      <v t="s">LearnMoreOnLink</v>
      <v t="s">ExchangeID</v>
      <v t="s">%ProviderInfo</v>
    </a>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_Flags</v>
      <v t="s">UniqueName</v>
      <v t="s">_DisplayString</v>
      <v t="s">LearnMoreOnLink</v>
      <v t="s">Image</v>
      <v t="s">ExchangeID</v>
      <v t="s">%ProviderInfo</v>
      <v t="s">%OutdatedReason</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Headquarters</v>
      <v t="s">Industry</v>
      <v t="s">Instrument type</v>
      <v t="s">Year incorporated</v>
      <v t="s">_Flags</v>
      <v t="s">UniqueName</v>
      <v t="s">_DisplayString</v>
      <v t="s">LearnMoreOnLink</v>
      <v t="s">ExchangeID</v>
      <v t="s">%ProviderInfo</v>
    </a>
    <a count="27">
      <v t="s">%EntityServiceId</v>
      <v t="s">_Format</v>
      <v t="s">%IsRefreshable</v>
      <v t="s">%EntityCulture</v>
      <v t="s">%EntityId</v>
      <v t="s">_Icon</v>
      <v t="s">_Display</v>
      <v t="s">Name</v>
      <v t="s">Price</v>
      <v t="s">_SubLabel</v>
      <v t="s">Last trade time</v>
      <v t="s">Ticker symbol</v>
      <v t="s">Change</v>
      <v t="s">Change (%)</v>
      <v t="s">Currency</v>
      <v t="s">From currency</v>
      <v t="s">Previous close</v>
      <v t="s">Open</v>
      <v t="s">High</v>
      <v t="s">Low</v>
      <v t="s">52 week high</v>
      <v t="s">52 week low</v>
      <v t="s">Instrument type</v>
      <v t="s">_Flags</v>
      <v t="s">UniqueName</v>
      <v t="s">_DisplayString</v>
      <v t="s">%ProviderInfo</v>
    </a>
    <a count="26">
      <v t="s">%EntityServiceId</v>
      <v t="s">_Format</v>
      <v t="s">%IsRefreshable</v>
      <v t="s">%EntityCulture</v>
      <v t="s">%EntityId</v>
      <v t="s">_Icon</v>
      <v t="s">_Display</v>
      <v t="s">Name</v>
      <v t="s">Price</v>
      <v t="s">_SubLabel</v>
      <v t="s">Last trade time</v>
      <v t="s">Ticker symbol</v>
      <v t="s">Change</v>
      <v t="s">Currency</v>
      <v t="s">From currency</v>
      <v t="s">Previous close</v>
      <v t="s">Open</v>
      <v t="s">High</v>
      <v t="s">Low</v>
      <v t="s">52 week high</v>
      <v t="s">52 week low</v>
      <v t="s">Instrument type</v>
      <v t="s">_Flags</v>
      <v t="s">UniqueName</v>
      <v t="s">_DisplayString</v>
      <v t="s">%ProviderInfo</v>
    </a>
  </spbArrays>
  <spbData count="103">
    <spb s="0">
      <v>0</v>
      <v>Name</v>
      <v>LearnMoreOnLink</v>
    </spb>
    <spb s="1">
      <v>0</v>
      <v>0</v>
      <v>0</v>
    </spb>
    <spb s="2">
      <v>1</v>
      <v>1</v>
      <v>1</v>
      <v>1</v>
    </spb>
    <spb s="3">
      <v>1</v>
      <v>2</v>
      <v>2</v>
      <v>1</v>
      <v>3</v>
      <v>1</v>
      <v>1</v>
      <v>1</v>
      <v>4</v>
      <v>4</v>
      <v>5</v>
      <v>6</v>
      <v>1</v>
      <v>1</v>
      <v>1</v>
      <v>4</v>
      <v>7</v>
      <v>8</v>
      <v>9</v>
      <v>4</v>
    </spb>
    <spb s="4">
      <v>Delayed 15 minutes</v>
      <v>from previous close</v>
      <v>from previous close</v>
      <v>PSE</v>
      <v>GMT</v>
    </spb>
    <spb s="3">
      <v>10</v>
      <v>2</v>
      <v>2</v>
      <v>10</v>
      <v>3</v>
      <v>10</v>
      <v>10</v>
      <v>10</v>
      <v>4</v>
      <v>4</v>
      <v>5</v>
      <v>11</v>
      <v>10</v>
      <v>10</v>
      <v>10</v>
      <v>4</v>
      <v>7</v>
      <v>8</v>
      <v>9</v>
      <v>4</v>
    </spb>
    <spb s="4">
      <v>Real-Time Nasdaq Last Sale</v>
      <v>from previous close</v>
      <v>from previous close</v>
      <v>Source: Nasdaq Last Sale</v>
      <v>GMT</v>
    </spb>
    <spb s="0">
      <v>1</v>
      <v>Name</v>
      <v>LearnMoreOnLink</v>
    </spb>
    <spb s="5">
      <v>12</v>
      <v>2</v>
      <v>12</v>
      <v>3</v>
      <v>12</v>
      <v>12</v>
      <v>12</v>
      <v>4</v>
      <v>4</v>
      <v>5</v>
      <v>13</v>
      <v>12</v>
      <v>12</v>
      <v>12</v>
      <v>4</v>
      <v>14</v>
      <v>8</v>
      <v>9</v>
      <v>4</v>
    </spb>
    <spb s="6">
      <v>Delayed 20 minutes</v>
      <v>from previous close</v>
      <v>from previous close</v>
      <v>GMT</v>
    </spb>
    <spb s="5">
      <v>15</v>
      <v>2</v>
      <v>15</v>
      <v>3</v>
      <v>15</v>
      <v>15</v>
      <v>15</v>
      <v>4</v>
      <v>4</v>
      <v>5</v>
      <v>16</v>
      <v>15</v>
      <v>15</v>
      <v>15</v>
      <v>4</v>
      <v>7</v>
      <v>8</v>
      <v>9</v>
      <v>4</v>
    </spb>
    <spb s="0">
      <v>2</v>
      <v>Name</v>
      <v>LearnMoreOnLink</v>
    </spb>
    <spb s="7">
      <v>0</v>
      <v>0</v>
    </spb>
    <spb s="8">
      <v>12</v>
      <v>1</v>
      <v>1</v>
      <v>1</v>
      <v>1</v>
    </spb>
    <spb s="9">
      <v>17</v>
      <v>2</v>
      <v>2</v>
      <v>17</v>
      <v>3</v>
      <v>17</v>
      <v>18</v>
      <v>17</v>
      <v>17</v>
      <v>4</v>
      <v>4</v>
      <v>5</v>
      <v>19</v>
      <v>17</v>
      <v>17</v>
      <v>17</v>
      <v>4</v>
      <v>7</v>
      <v>8</v>
      <v>9</v>
      <v>4</v>
    </spb>
    <spb s="6">
      <v>Delayed 15 minutes</v>
      <v>from previous close</v>
      <v>from previous close</v>
      <v>GMT</v>
    </spb>
    <spb s="10">
      <v>Powered by Refinitiv</v>
    </spb>
    <spb s="0">
      <v>3</v>
      <v>Name</v>
      <v>LearnMoreOnLink</v>
    </spb>
    <spb s="5">
      <v>20</v>
      <v>2</v>
      <v>20</v>
      <v>3</v>
      <v>20</v>
      <v>20</v>
      <v>20</v>
      <v>4</v>
      <v>4</v>
      <v>5</v>
      <v>21</v>
      <v>20</v>
      <v>20</v>
      <v>20</v>
      <v>4</v>
      <v>7</v>
      <v>8</v>
      <v>9</v>
      <v>4</v>
    </spb>
    <spb s="11">
      <v>from previous close</v>
      <v>from previous close</v>
      <v>GMT</v>
    </spb>
    <spb s="0">
      <v>4</v>
      <v>Name</v>
      <v>LearnMoreOnLink</v>
    </spb>
    <spb s="12">
      <v>22</v>
      <v>2</v>
      <v>2</v>
      <v>22</v>
      <v>3</v>
      <v>22</v>
      <v>22</v>
      <v>22</v>
      <v>4</v>
      <v>4</v>
      <v>5</v>
      <v>23</v>
      <v>22</v>
      <v>22</v>
      <v>22</v>
      <v>4</v>
      <v>7</v>
      <v>8</v>
      <v>9</v>
      <v>4</v>
      <v>22</v>
      <v>22</v>
      <v>5</v>
    </spb>
    <spb s="13">
      <v>at close</v>
      <v>from previous close</v>
      <v>from previous close</v>
      <v>GMT</v>
      <v>Delayed 15 minutes</v>
      <v>from close</v>
      <v>from close</v>
    </spb>
    <spb s="3">
      <v>20</v>
      <v>2</v>
      <v>2</v>
      <v>20</v>
      <v>3</v>
      <v>20</v>
      <v>20</v>
      <v>20</v>
      <v>4</v>
      <v>4</v>
      <v>5</v>
      <v>24</v>
      <v>20</v>
      <v>20</v>
      <v>20</v>
      <v>4</v>
      <v>7</v>
      <v>8</v>
      <v>9</v>
      <v>4</v>
    </spb>
    <spb s="4">
      <v>Delayed 15 minutes</v>
      <v>from previous close</v>
      <v>from previous close</v>
      <v>LSE</v>
      <v>GMT</v>
    </spb>
    <spb s="3">
      <v>25</v>
      <v>2</v>
      <v>2</v>
      <v>25</v>
      <v>3</v>
      <v>25</v>
      <v>25</v>
      <v>25</v>
      <v>4</v>
      <v>4</v>
      <v>5</v>
      <v>26</v>
      <v>25</v>
      <v>25</v>
      <v>25</v>
      <v>4</v>
      <v>7</v>
      <v>8</v>
      <v>9</v>
      <v>4</v>
    </spb>
    <spb s="6">
      <v>Delayed 5 minutes</v>
      <v>from previous close</v>
      <v>from previous close</v>
      <v>GMT</v>
    </spb>
    <spb s="5">
      <v>10</v>
      <v>2</v>
      <v>10</v>
      <v>3</v>
      <v>10</v>
      <v>10</v>
      <v>10</v>
      <v>4</v>
      <v>4</v>
      <v>5</v>
      <v>11</v>
      <v>10</v>
      <v>10</v>
      <v>10</v>
      <v>4</v>
      <v>7</v>
      <v>8</v>
      <v>9</v>
      <v>4</v>
    </spb>
    <spb s="3">
      <v>10</v>
      <v>2</v>
      <v>2</v>
      <v>10</v>
      <v>3</v>
      <v>10</v>
      <v>10</v>
      <v>10</v>
      <v>4</v>
      <v>4</v>
      <v>5</v>
      <v>27</v>
      <v>10</v>
      <v>10</v>
      <v>10</v>
      <v>4</v>
      <v>7</v>
      <v>8</v>
      <v>9</v>
      <v>4</v>
    </spb>
    <spb s="5">
      <v>28</v>
      <v>2</v>
      <v>28</v>
      <v>3</v>
      <v>28</v>
      <v>28</v>
      <v>28</v>
      <v>4</v>
      <v>4</v>
      <v>5</v>
      <v>27</v>
      <v>28</v>
      <v>28</v>
      <v>28</v>
      <v>4</v>
      <v>7</v>
      <v>8</v>
      <v>9</v>
      <v>4</v>
    </spb>
    <spb s="3">
      <v>28</v>
      <v>2</v>
      <v>2</v>
      <v>28</v>
      <v>3</v>
      <v>28</v>
      <v>28</v>
      <v>28</v>
      <v>4</v>
      <v>4</v>
      <v>5</v>
      <v>27</v>
      <v>28</v>
      <v>28</v>
      <v>28</v>
      <v>4</v>
      <v>7</v>
      <v>8</v>
      <v>9</v>
      <v>4</v>
    </spb>
    <spb s="0">
      <v>5</v>
      <v>Name</v>
      <v>LearnMoreOnLink</v>
    </spb>
    <spb s="14">
      <v>29</v>
      <v>2</v>
      <v>29</v>
      <v>3</v>
      <v>29</v>
      <v>18</v>
      <v>29</v>
      <v>29</v>
      <v>4</v>
      <v>4</v>
      <v>5</v>
      <v>30</v>
      <v>29</v>
      <v>29</v>
      <v>29</v>
      <v>4</v>
      <v>7</v>
      <v>8</v>
      <v>9</v>
      <v>4</v>
    </spb>
    <spb s="6">
      <v>Delayed 30 minutes</v>
      <v>from previous close</v>
      <v>from previous close</v>
      <v>GMT</v>
    </spb>
    <spb s="3">
      <v>31</v>
      <v>2</v>
      <v>2</v>
      <v>31</v>
      <v>3</v>
      <v>31</v>
      <v>31</v>
      <v>31</v>
      <v>4</v>
      <v>4</v>
      <v>5</v>
      <v>32</v>
      <v>31</v>
      <v>31</v>
      <v>31</v>
      <v>4</v>
      <v>7</v>
      <v>8</v>
      <v>9</v>
      <v>4</v>
    </spb>
    <spb s="6">
      <v>End of Day</v>
      <v>from previous close</v>
      <v>from previous close</v>
      <v>GMT</v>
    </spb>
    <spb s="5">
      <v>10</v>
      <v>2</v>
      <v>10</v>
      <v>3</v>
      <v>10</v>
      <v>10</v>
      <v>10</v>
      <v>4</v>
      <v>4</v>
      <v>5</v>
      <v>27</v>
      <v>10</v>
      <v>10</v>
      <v>10</v>
      <v>4</v>
      <v>7</v>
      <v>8</v>
      <v>9</v>
      <v>4</v>
    </spb>
    <spb s="0">
      <v>6</v>
      <v>Name</v>
      <v>LearnMoreOnLink</v>
    </spb>
    <spb s="15">
      <v>20</v>
      <v>20</v>
      <v>3</v>
      <v>20</v>
      <v>20</v>
      <v>20</v>
      <v>4</v>
      <v>4</v>
      <v>5</v>
      <v>21</v>
      <v>20</v>
      <v>20</v>
      <v>20</v>
      <v>4</v>
      <v>7</v>
      <v>8</v>
      <v>9</v>
      <v>4</v>
    </spb>
    <spb s="0">
      <v>7</v>
      <v>Name</v>
      <v>LearnMoreOnLink</v>
    </spb>
    <spb s="16">
      <v>2</v>
      <v>2</v>
      <v>3</v>
      <v>4</v>
      <v>1</v>
      <v>4</v>
      <v>7</v>
      <v>8</v>
      <v>9</v>
      <v>4</v>
    </spb>
    <spb s="17">
      <v>PSE</v>
      <v>GMT</v>
    </spb>
    <spb s="3">
      <v>10</v>
      <v>2</v>
      <v>2</v>
      <v>10</v>
      <v>3</v>
      <v>10</v>
      <v>10</v>
      <v>10</v>
      <v>4</v>
      <v>4</v>
      <v>5</v>
      <v>21</v>
      <v>10</v>
      <v>10</v>
      <v>10</v>
      <v>4</v>
      <v>7</v>
      <v>8</v>
      <v>9</v>
      <v>4</v>
    </spb>
    <spb s="0">
      <v>8</v>
      <v>Name</v>
      <v>LearnMoreOnLink</v>
    </spb>
    <spb s="18">
      <v>20</v>
      <v>2</v>
      <v>20</v>
      <v>3</v>
      <v>20</v>
      <v>20</v>
      <v>20</v>
      <v>4</v>
      <v>4</v>
      <v>5</v>
      <v>21</v>
      <v>20</v>
      <v>4</v>
      <v>7</v>
      <v>8</v>
      <v>9</v>
      <v>4</v>
    </spb>
    <spb s="5">
      <v>29</v>
      <v>2</v>
      <v>29</v>
      <v>3</v>
      <v>29</v>
      <v>29</v>
      <v>29</v>
      <v>4</v>
      <v>4</v>
      <v>5</v>
      <v>30</v>
      <v>29</v>
      <v>29</v>
      <v>29</v>
      <v>4</v>
      <v>7</v>
      <v>8</v>
      <v>9</v>
      <v>4</v>
    </spb>
    <spb s="3">
      <v>33</v>
      <v>2</v>
      <v>2</v>
      <v>33</v>
      <v>3</v>
      <v>33</v>
      <v>33</v>
      <v>33</v>
      <v>4</v>
      <v>4</v>
      <v>5</v>
      <v>34</v>
      <v>33</v>
      <v>33</v>
      <v>33</v>
      <v>4</v>
      <v>7</v>
      <v>8</v>
      <v>9</v>
      <v>4</v>
    </spb>
    <spb s="4">
      <v>Delayed 20 minutes</v>
      <v>from previous close</v>
      <v>from previous close</v>
      <v>Source: TWSE</v>
      <v>GMT</v>
    </spb>
    <spb s="3">
      <v>20</v>
      <v>2</v>
      <v>2</v>
      <v>20</v>
      <v>3</v>
      <v>20</v>
      <v>20</v>
      <v>20</v>
      <v>4</v>
      <v>4</v>
      <v>5</v>
      <v>35</v>
      <v>20</v>
      <v>20</v>
      <v>20</v>
      <v>4</v>
      <v>7</v>
      <v>8</v>
      <v>9</v>
      <v>4</v>
    </spb>
    <spb s="5">
      <v>36</v>
      <v>2</v>
      <v>36</v>
      <v>3</v>
      <v>36</v>
      <v>36</v>
      <v>36</v>
      <v>4</v>
      <v>4</v>
      <v>5</v>
      <v>11</v>
      <v>36</v>
      <v>36</v>
      <v>36</v>
      <v>4</v>
      <v>7</v>
      <v>8</v>
      <v>9</v>
      <v>4</v>
    </spb>
    <spb s="3">
      <v>22</v>
      <v>2</v>
      <v>2</v>
      <v>22</v>
      <v>3</v>
      <v>22</v>
      <v>22</v>
      <v>22</v>
      <v>4</v>
      <v>4</v>
      <v>5</v>
      <v>37</v>
      <v>22</v>
      <v>22</v>
      <v>22</v>
      <v>4</v>
      <v>7</v>
      <v>8</v>
      <v>9</v>
      <v>4</v>
    </spb>
    <spb s="5">
      <v>38</v>
      <v>2</v>
      <v>38</v>
      <v>3</v>
      <v>38</v>
      <v>38</v>
      <v>38</v>
      <v>4</v>
      <v>4</v>
      <v>5</v>
      <v>39</v>
      <v>38</v>
      <v>38</v>
      <v>38</v>
      <v>4</v>
      <v>7</v>
      <v>8</v>
      <v>9</v>
      <v>4</v>
    </spb>
    <spb s="3">
      <v>17</v>
      <v>2</v>
      <v>2</v>
      <v>17</v>
      <v>3</v>
      <v>17</v>
      <v>17</v>
      <v>17</v>
      <v>4</v>
      <v>4</v>
      <v>5</v>
      <v>40</v>
      <v>17</v>
      <v>17</v>
      <v>17</v>
      <v>4</v>
      <v>7</v>
      <v>8</v>
      <v>9</v>
      <v>4</v>
    </spb>
    <spb s="3">
      <v>31</v>
      <v>2</v>
      <v>2</v>
      <v>31</v>
      <v>3</v>
      <v>31</v>
      <v>31</v>
      <v>31</v>
      <v>4</v>
      <v>4</v>
      <v>5</v>
      <v>41</v>
      <v>31</v>
      <v>31</v>
      <v>31</v>
      <v>4</v>
      <v>7</v>
      <v>8</v>
      <v>9</v>
      <v>4</v>
    </spb>
    <spb s="3">
      <v>42</v>
      <v>2</v>
      <v>2</v>
      <v>42</v>
      <v>3</v>
      <v>42</v>
      <v>42</v>
      <v>42</v>
      <v>4</v>
      <v>4</v>
      <v>5</v>
      <v>43</v>
      <v>42</v>
      <v>42</v>
      <v>42</v>
      <v>4</v>
      <v>7</v>
      <v>8</v>
      <v>9</v>
      <v>4</v>
    </spb>
    <spb s="4">
      <v>Delayed 20 minutes</v>
      <v>from previous close</v>
      <v>from previous close</v>
      <v>KSE</v>
      <v>GMT</v>
    </spb>
    <spb s="3">
      <v>44</v>
      <v>2</v>
      <v>2</v>
      <v>44</v>
      <v>3</v>
      <v>44</v>
      <v>44</v>
      <v>44</v>
      <v>4</v>
      <v>4</v>
      <v>5</v>
      <v>45</v>
      <v>44</v>
      <v>44</v>
      <v>44</v>
      <v>4</v>
      <v>7</v>
      <v>8</v>
      <v>9</v>
      <v>4</v>
    </spb>
    <spb s="3">
      <v>15</v>
      <v>2</v>
      <v>2</v>
      <v>15</v>
      <v>3</v>
      <v>15</v>
      <v>15</v>
      <v>15</v>
      <v>4</v>
      <v>4</v>
      <v>5</v>
      <v>16</v>
      <v>15</v>
      <v>15</v>
      <v>15</v>
      <v>4</v>
      <v>7</v>
      <v>8</v>
      <v>9</v>
      <v>4</v>
    </spb>
    <spb s="0">
      <v>9</v>
      <v>Name</v>
      <v>LearnMoreOnLink</v>
    </spb>
    <spb s="19">
      <v>10</v>
      <v>2</v>
      <v>2</v>
      <v>10</v>
      <v>3</v>
      <v>10</v>
      <v>10</v>
      <v>10</v>
      <v>4</v>
      <v>4</v>
      <v>5</v>
      <v>11</v>
      <v>10</v>
      <v>10</v>
      <v>10</v>
      <v>7</v>
      <v>8</v>
      <v>9</v>
      <v>4</v>
    </spb>
    <spb s="3">
      <v>17</v>
      <v>2</v>
      <v>2</v>
      <v>17</v>
      <v>3</v>
      <v>17</v>
      <v>17</v>
      <v>17</v>
      <v>4</v>
      <v>4</v>
      <v>5</v>
      <v>32</v>
      <v>17</v>
      <v>17</v>
      <v>17</v>
      <v>4</v>
      <v>7</v>
      <v>8</v>
      <v>9</v>
      <v>4</v>
    </spb>
    <spb s="0">
      <v>10</v>
      <v>Name</v>
      <v>LearnMoreOnLink</v>
    </spb>
    <spb s="18">
      <v>17</v>
      <v>2</v>
      <v>17</v>
      <v>3</v>
      <v>17</v>
      <v>17</v>
      <v>17</v>
      <v>4</v>
      <v>4</v>
      <v>5</v>
      <v>19</v>
      <v>17</v>
      <v>4</v>
      <v>7</v>
      <v>8</v>
      <v>9</v>
      <v>4</v>
    </spb>
    <spb s="3">
      <v>17</v>
      <v>2</v>
      <v>2</v>
      <v>17</v>
      <v>3</v>
      <v>17</v>
      <v>17</v>
      <v>17</v>
      <v>4</v>
      <v>4</v>
      <v>5</v>
      <v>11</v>
      <v>17</v>
      <v>17</v>
      <v>17</v>
      <v>4</v>
      <v>7</v>
      <v>8</v>
      <v>9</v>
      <v>4</v>
    </spb>
    <spb s="3">
      <v>17</v>
      <v>2</v>
      <v>2</v>
      <v>17</v>
      <v>3</v>
      <v>17</v>
      <v>17</v>
      <v>17</v>
      <v>4</v>
      <v>4</v>
      <v>5</v>
      <v>19</v>
      <v>17</v>
      <v>17</v>
      <v>17</v>
      <v>4</v>
      <v>7</v>
      <v>8</v>
      <v>9</v>
      <v>4</v>
    </spb>
    <spb s="3">
      <v>46</v>
      <v>2</v>
      <v>2</v>
      <v>46</v>
      <v>3</v>
      <v>46</v>
      <v>46</v>
      <v>46</v>
      <v>4</v>
      <v>4</v>
      <v>5</v>
      <v>47</v>
      <v>46</v>
      <v>46</v>
      <v>46</v>
      <v>4</v>
      <v>7</v>
      <v>8</v>
      <v>9</v>
      <v>4</v>
    </spb>
    <spb s="4">
      <v>Delayed 15 minutes</v>
      <v>from previous close</v>
      <v>from previous close</v>
      <v>Source: Nasdaq Nordic</v>
      <v>GMT</v>
    </spb>
    <spb s="0">
      <v>11</v>
      <v>Name</v>
      <v>LearnMoreOnLink</v>
    </spb>
    <spb s="20">
      <v>10</v>
      <v>2</v>
      <v>2</v>
      <v>10</v>
      <v>3</v>
      <v>10</v>
      <v>10</v>
      <v>10</v>
      <v>4</v>
      <v>4</v>
      <v>5</v>
      <v>27</v>
      <v>10</v>
      <v>10</v>
      <v>10</v>
      <v>4</v>
      <v>7</v>
      <v>9</v>
      <v>4</v>
    </spb>
    <spb s="0">
      <v>12</v>
      <v>Name</v>
      <v>LearnMoreOnLink</v>
    </spb>
    <spb s="21">
      <v>10</v>
      <v>2</v>
      <v>10</v>
      <v>3</v>
      <v>10</v>
      <v>18</v>
      <v>10</v>
      <v>10</v>
      <v>4</v>
      <v>4</v>
      <v>5</v>
      <v>48</v>
      <v>10</v>
      <v>10</v>
      <v>10</v>
      <v>4</v>
      <v>7</v>
      <v>9</v>
      <v>4</v>
    </spb>
    <spb s="0">
      <v>13</v>
      <v>Name</v>
      <v>LearnMoreOnLink</v>
    </spb>
    <spb s="22">
      <v>17</v>
      <v>2</v>
      <v>2</v>
      <v>17</v>
      <v>3</v>
      <v>17</v>
      <v>17</v>
      <v>17</v>
      <v>4</v>
      <v>4</v>
      <v>5</v>
      <v>49</v>
      <v>17</v>
      <v>4</v>
      <v>7</v>
      <v>8</v>
      <v>9</v>
      <v>4</v>
    </spb>
    <spb s="3">
      <v>17</v>
      <v>2</v>
      <v>2</v>
      <v>17</v>
      <v>3</v>
      <v>17</v>
      <v>17</v>
      <v>17</v>
      <v>4</v>
      <v>4</v>
      <v>5</v>
      <v>23</v>
      <v>17</v>
      <v>17</v>
      <v>17</v>
      <v>4</v>
      <v>7</v>
      <v>8</v>
      <v>9</v>
      <v>4</v>
    </spb>
    <spb s="0">
      <v>14</v>
      <v>Name</v>
      <v>LearnMoreOnLink</v>
    </spb>
    <spb s="23">
      <v>25</v>
      <v>2</v>
      <v>2</v>
      <v>25</v>
      <v>3</v>
      <v>25</v>
      <v>25</v>
      <v>25</v>
      <v>4</v>
      <v>5</v>
      <v>26</v>
      <v>25</v>
      <v>25</v>
      <v>25</v>
      <v>4</v>
      <v>7</v>
      <v>8</v>
      <v>9</v>
      <v>4</v>
    </spb>
    <spb s="3">
      <v>50</v>
      <v>2</v>
      <v>2</v>
      <v>50</v>
      <v>3</v>
      <v>50</v>
      <v>50</v>
      <v>50</v>
      <v>4</v>
      <v>4</v>
      <v>5</v>
      <v>37</v>
      <v>50</v>
      <v>50</v>
      <v>50</v>
      <v>4</v>
      <v>7</v>
      <v>8</v>
      <v>9</v>
      <v>4</v>
    </spb>
    <spb s="24">
      <v>14</v>
    </spb>
    <spb s="24">
      <v>10</v>
    </spb>
    <spb s="24">
      <v>51</v>
    </spb>
    <spb s="24">
      <v>15</v>
    </spb>
    <spb s="24">
      <v>17</v>
    </spb>
    <spb s="24">
      <v>20</v>
    </spb>
    <spb s="24">
      <v>22</v>
    </spb>
    <spb s="24">
      <v>25</v>
    </spb>
    <spb s="24">
      <v>28</v>
    </spb>
    <spb s="24">
      <v>29</v>
    </spb>
    <spb s="24">
      <v>31</v>
    </spb>
    <spb s="24">
      <v>33</v>
    </spb>
    <spb s="24">
      <v>36</v>
    </spb>
    <spb s="24">
      <v>38</v>
    </spb>
    <spb s="24">
      <v>42</v>
    </spb>
    <spb s="24">
      <v>52</v>
    </spb>
    <spb s="24">
      <v>46</v>
    </spb>
    <spb s="24">
      <v>50</v>
    </spb>
    <spb s="24">
      <v>1</v>
    </spb>
    <spb s="25">
      <v>15</v>
      <v>Name</v>
    </spb>
    <spb s="26">
      <v>1</v>
      <v>1</v>
    </spb>
    <spb s="27">
      <v>10</v>
      <v>10</v>
      <v>3</v>
      <v>10</v>
      <v>10</v>
      <v>10</v>
      <v>5</v>
      <v>10</v>
      <v>10</v>
      <v>10</v>
      <v>7</v>
      <v>9</v>
    </spb>
    <spb s="28">
      <v>GMT</v>
    </spb>
    <spb s="25">
      <v>16</v>
      <v>Name</v>
    </spb>
    <spb s="29">
      <v>10</v>
      <v>10</v>
      <v>3</v>
      <v>10</v>
      <v>10</v>
      <v>10</v>
      <v>10</v>
      <v>10</v>
      <v>10</v>
      <v>7</v>
      <v>9</v>
    </spb>
    <spb s="30">
      <v>14</v>
      <v>10</v>
    </spb>
  </spbData>
</supportingPropertyBags>
</file>

<file path=xl/richData/rdsupportingpropertybagstructure.xml><?xml version="1.0" encoding="utf-8"?>
<spbStructures xmlns="http://schemas.microsoft.com/office/spreadsheetml/2017/richdata2" count="31">
  <s>
    <k n="^Order" t="spba"/>
    <k n="TitleProperty" t="s"/>
    <k n="SubTitleProperty" t="s"/>
  </s>
  <s>
    <k n="ShowInCardView" t="b"/>
    <k n="ShowInDotNotation" t="b"/>
    <k n="ShowInAutoComplete" t="b"/>
  </s>
  <s>
    <k n="ExchangeID" t="spb"/>
    <k n="UniqueName" t="spb"/>
    <k n="`%ProviderInfo" t="spb"/>
    <k n="LearnMoreOnLink" t="spb"/>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Price" t="s"/>
    <k n="Change" t="s"/>
    <k n="Change (%)" t="s"/>
    <k n="ExchangeID" t="s"/>
    <k n="Last trade time" t="s"/>
  </s>
  <s>
    <k n="Low"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Price" t="s"/>
    <k n="Change" t="s"/>
    <k n="Change (%)" t="s"/>
    <k n="Last trade time" t="s"/>
  </s>
  <s>
    <k n="ShowInDotNotation" t="b"/>
    <k n="ShowInAutoComplete" t="b"/>
  </s>
  <s>
    <k n="Image" t="spb"/>
    <k n="ExchangeID" t="spb"/>
    <k n="UniqueName" t="spb"/>
    <k n="`%ProviderInfo" t="spb"/>
    <k n="LearnMoreOnLink" t="spb"/>
  </s>
  <s>
    <k n="Low" t="i"/>
    <k n="P/E"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s>
  <s>
    <k n="name" t="s"/>
  </s>
  <s>
    <k n="Change" t="s"/>
    <k n="Change (%)" t="s"/>
    <k n="Last trade time" t="s"/>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Price" t="s"/>
    <k n="Change" t="s"/>
    <k n="Change (%)" t="s"/>
    <k n="Last trade time" t="s"/>
    <k n="Price (Extended hours)" t="s"/>
    <k n="Change (Extended hours)" t="s"/>
    <k n="Change % (Extended hours)" t="s"/>
  </s>
  <s>
    <k n="Low"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s>
  <s>
    <k n="Low"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P/E" t="i"/>
    <k n="Beta" t="i"/>
    <k n="Name" t="i"/>
    <k n="Employees" t="i"/>
    <k n="Previous close" t="i"/>
    <k n="Volume average" t="i"/>
    <k n="Last trade time" t="i"/>
    <k n="Year incorporated" t="i"/>
    <k n="`%EntityServiceId" t="i"/>
    <k n="Shares outstanding" t="i"/>
  </s>
  <s>
    <k n="ExchangeID" t="s"/>
    <k n="Last trade time" t="s"/>
  </s>
  <s>
    <k n="Low" t="i"/>
    <k n="Beta" t="i"/>
    <k n="High" t="i"/>
    <k n="Name" t="i"/>
    <k n="Open" t="i"/>
    <k n="Price" t="i"/>
    <k n="Change" t="i"/>
    <k n="Volume" t="i"/>
    <k n="Employees" t="i"/>
    <k n="Change (%)" t="i"/>
    <k n="Market cap" t="i"/>
    <k n="Previous close" t="i"/>
    <k n="Volume average" t="i"/>
    <k n="Last trade time" t="i"/>
    <k n="Year incorporated" t="i"/>
    <k n="`%EntityServiceId" t="i"/>
    <k n="Shares outstanding" t="i"/>
  </s>
  <s>
    <k n="Low" t="i"/>
    <k n="P/E" t="i"/>
    <k n="Beta" t="i"/>
    <k n="High" t="i"/>
    <k n="Name" t="i"/>
    <k n="Open" t="i"/>
    <k n="Price" t="i"/>
    <k n="Change" t="i"/>
    <k n="Volume" t="i"/>
    <k n="Employees" t="i"/>
    <k n="Change (%)" t="i"/>
    <k n="Market cap" t="i"/>
    <k n="52 week low" t="i"/>
    <k n="52 week high" t="i"/>
    <k n="Previous close" t="i"/>
    <k n="Last trade time" t="i"/>
    <k n="Year incorporated" t="i"/>
    <k n="`%EntityServiceId" t="i"/>
    <k n="Shares outstanding" t="i"/>
  </s>
  <s>
    <k n="Low" t="i"/>
    <k n="P/E" t="i"/>
    <k n="Beta" t="i"/>
    <k n="High" t="i"/>
    <k n="Name" t="i"/>
    <k n="Open" t="i"/>
    <k n="Price" t="i"/>
    <k n="Change" t="i"/>
    <k n="Volume" t="i"/>
    <k n="Employees" t="i"/>
    <k n="Change (%)" t="i"/>
    <k n="Market cap" t="i"/>
    <k n="52 week low" t="i"/>
    <k n="52 week high" t="i"/>
    <k n="Previous close" t="i"/>
    <k n="Volume average" t="i"/>
    <k n="Last trade time" t="i"/>
    <k n="`%EntityServiceId" t="i"/>
    <k n="Shares outstanding" t="i"/>
  </s>
  <s>
    <k n="Low" t="i"/>
    <k n="Beta" t="i"/>
    <k n="High" t="i"/>
    <k n="Name" t="i"/>
    <k n="Open" t="i"/>
    <k n="Image" t="i"/>
    <k n="Price" t="i"/>
    <k n="Change" t="i"/>
    <k n="Volume" t="i"/>
    <k n="Employees" t="i"/>
    <k n="Change (%)" t="i"/>
    <k n="Market cap" t="i"/>
    <k n="52 week low" t="i"/>
    <k n="52 week high" t="i"/>
    <k n="Previous close" t="i"/>
    <k n="Volume average" t="i"/>
    <k n="Last trade time" t="i"/>
    <k n="`%EntityServiceId" t="i"/>
    <k n="Shares outstanding" t="i"/>
  </s>
  <s>
    <k n="Low" t="i"/>
    <k n="P/E" t="i"/>
    <k n="Beta" t="i"/>
    <k n="High" t="i"/>
    <k n="Name" t="i"/>
    <k n="Open" t="i"/>
    <k n="Price" t="i"/>
    <k n="Change" t="i"/>
    <k n="Volume" t="i"/>
    <k n="Employees" t="i"/>
    <k n="Change (%)" t="i"/>
    <k n="Market cap" t="i"/>
    <k n="Previous close" t="i"/>
    <k n="Volume average" t="i"/>
    <k n="Last trade time" t="i"/>
    <k n="Year incorporated" t="i"/>
    <k n="`%EntityServiceId" t="i"/>
    <k n="Shares outstanding" t="i"/>
  </s>
  <s>
    <k n="Low" t="i"/>
    <k n="P/E" t="i"/>
    <k n="Beta" t="i"/>
    <k n="High" t="i"/>
    <k n="Name" t="i"/>
    <k n="Open" t="i"/>
    <k n="Price" t="i"/>
    <k n="Change" t="i"/>
    <k n="Volume" t="i"/>
    <k n="Change (%)" t="i"/>
    <k n="Market cap" t="i"/>
    <k n="52 week low" t="i"/>
    <k n="52 week high" t="i"/>
    <k n="Previous close" t="i"/>
    <k n="Volume average" t="i"/>
    <k n="Last trade time" t="i"/>
    <k n="Year incorporated" t="i"/>
    <k n="`%EntityServiceId" t="i"/>
    <k n="Shares outstanding" t="i"/>
  </s>
  <s>
    <k n="_Self" t="i"/>
  </s>
  <s>
    <k n="^Order" t="spba"/>
    <k n="TitleProperty" t="s"/>
  </s>
  <s>
    <k n="UniqueName" t="spb"/>
    <k n="`%ProviderInfo" t="spb"/>
  </s>
  <s>
    <k n="Low" t="i"/>
    <k n="High" t="i"/>
    <k n="Name" t="i"/>
    <k n="Open" t="i"/>
    <k n="Price" t="i"/>
    <k n="Change" t="i"/>
    <k n="Change (%)" t="i"/>
    <k n="52 week low" t="i"/>
    <k n="52 week high" t="i"/>
    <k n="Previous close" t="i"/>
    <k n="Last trade time" t="i"/>
    <k n="`%EntityServiceId" t="i"/>
  </s>
  <s>
    <k n="Last trade time" t="s"/>
  </s>
  <s>
    <k n="Low" t="i"/>
    <k n="High" t="i"/>
    <k n="Name" t="i"/>
    <k n="Open" t="i"/>
    <k n="Price" t="i"/>
    <k n="Change" t="i"/>
    <k n="52 week low" t="i"/>
    <k n="52 week high" t="i"/>
    <k n="Previous close" t="i"/>
    <k n="Last trade time" t="i"/>
    <k n="`%EntityServiceId" t="i"/>
  </s>
  <s>
    <k n="Date" t="i"/>
    <k n="Close"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9">
    <x:dxf>
      <x:numFmt numFmtId="0" formatCode="General"/>
    </x:dxf>
    <x:dxf>
      <x:numFmt numFmtId="4" formatCode="#,##0.00"/>
    </x:dxf>
    <x:dxf>
      <x:numFmt numFmtId="3" formatCode="#,##0"/>
    </x:dxf>
    <x:dxf>
      <x:numFmt numFmtId="14" formatCode="0.00\ %"/>
    </x:dxf>
    <x:dxf>
      <x:numFmt numFmtId="27" formatCode="dd/mm/yyyy\ hh:mm"/>
    </x:dxf>
    <x:dxf>
      <x:numFmt numFmtId="1" formatCode="0"/>
    </x:dxf>
    <x:dxf>
      <x:numFmt numFmtId="2" formatCode="0.00"/>
    </x:dxf>
    <x:dxf>
      <x:numFmt numFmtId="19" formatCode="dd/mm/yyyy"/>
    </x:dxf>
    <x:dxf>
      <x:numFmt numFmtId="35" formatCode="_-* #,##0.00_-;\-* #,##0.00_-;_-* &quot;-&quot;??_-;_-@_-"/>
    </x:dxf>
  </dxfs>
  <richProperties>
    <rPr n="NumberFormat" t="s"/>
    <rPr n="IsTitleField" t="b"/>
    <rPr n="IsHeroField" t="b"/>
  </richProperties>
  <richStyles>
    <rSty dxfid="0">
      <rpv i="0">_([$₱-en-PH]* #,##0.00_);_([$₱-en-PH]* (#,##0.00);_([$₱-en-PH]* "-"??_);_(@_)</rpv>
    </rSty>
    <rSty dxfid="1">
      <rpv i="0">#,##0.00</rpv>
    </rSty>
    <rSty>
      <rpv i="1">1</rpv>
    </rSty>
    <rSty dxfid="2">
      <rpv i="0">#,##0</rpv>
    </rSty>
    <rSty dxfid="3"/>
    <rSty dxfid="0">
      <rpv i="0">_([$₱-en-PH]* #,##0_);_([$₱-en-PH]* (#,##0);_([$₱-en-PH]* "-"_);_(@_)</rpv>
    </rSty>
    <rSty dxfid="4"/>
    <rSty dxfid="5">
      <rpv i="0">0</rpv>
    </rSty>
    <rSty dxfid="6">
      <rpv i="0">0.00</rpv>
    </rSty>
    <rSty dxfid="0">
      <rpv i="0">_([$$-en-US]* #,##0.00_);_([$$-en-US]* (#,##0.00);_([$$-en-US]* "-"??_);_(@_)</rpv>
    </rSty>
    <rSty dxfid="0">
      <rpv i="0">_([$$-en-US]* #,##0_);_([$$-en-US]* (#,##0);_([$$-en-US]* "-"_);_(@_)</rpv>
    </rSty>
    <rSty dxfid="0">
      <rpv i="0">_-[$$-es-CL]* #,##0.00_-;-[$$-es-CL]* #,##0.00_-;_-[$$-es-CL]* "-"??_-;_-@_-</rpv>
    </rSty>
    <rSty dxfid="0">
      <rpv i="0">_-[$$-es-CL]* #,##0_-;-[$$-es-CL]* #,##0_-;_-[$$-es-CL]* "-"_-;_-@_-</rpv>
    </rSty>
    <rSty dxfid="7"/>
    <rSty dxfid="0">
      <rpv i="0">_([$$-en-AU]* #,##0.00_);_([$$-en-AU]* (#,##0.00);_([$$-en-AU]* "-"??_);_(@_)</rpv>
    </rSty>
    <rSty dxfid="0">
      <rpv i="0">_([$$-en-AU]* #,##0_);_([$$-en-AU]* (#,##0);_([$$-en-AU]* "-"_);_(@_)</rpv>
    </rSty>
    <rSty dxfid="0">
      <rpv i="0">_([$€-x-euro2] * #,##0.00_);_([$€-x-euro2] * (#,##0.00);_([$€-x-euro2] * "-"??_);_(@_)</rpv>
    </rSty>
    <rSty>
      <rpv i="2">1</rpv>
    </rSty>
    <rSty dxfid="0">
      <rpv i="0">_([$€-x-euro2] * #,##0_);_([$€-x-euro2] * (#,##0);_([$€-x-euro2] * "-"_);_(@_)</rpv>
    </rSty>
    <rSty dxfid="8">
      <rpv i="0">_(* #,##0.00_);_(* (#,##0.00);_(* "-"??_);_(@_)</rpv>
    </rSty>
    <rSty dxfid="0">
      <rpv i="0">_-* #,##0 [$₪-he-IL]_-;-* #,##0 [$₪-he-IL]_-;_-* "-" [$₪-he-IL]_-;_-@_-</rpv>
    </rSty>
    <rSty dxfid="0">
      <rpv i="0">_([$HK$-zh-HK]* #,##0.00_);_([$HK$-zh-HK]* (#,##0.00);_([$HK$-zh-HK]* "-"??_);_(@_)</rpv>
    </rSty>
    <rSty dxfid="0">
      <rpv i="0">_([$HK$-zh-HK]* #,##0_);_([$HK$-zh-HK]* (#,##0);_([$HK$-zh-HK]* "-"_);_(@_)</rpv>
    </rSty>
    <rSty dxfid="0">
      <rpv i="0">_([$£-en-GB]* #,##0_);_([$£-en-GB]* (#,##0);_([$£-en-GB]* "-"_);_(@_)</rpv>
    </rSty>
    <rSty dxfid="0">
      <rpv i="0">_-[$¤-ks-Deva] * #,##0.00_-;-[$¤-ks-Deva] * #,##0.00_-;_-[$¤-ks-Deva] * "-"??_-;_-@_-</rpv>
    </rSty>
    <rSty dxfid="0">
      <rpv i="0">_-[$¤-ks-Deva] * #,##0_-;-[$¤-ks-Deva] * #,##0_-;_-[$¤-ks-Deva] * "-"_-;_-@_-</rpv>
    </rSty>
    <rSty dxfid="0">
      <rpv i="0">_([$$-en-CA]* #,##0_);_([$$-en-CA]* (#,##0);_([$$-en-CA]* "-"_);_(@_)</rpv>
    </rSty>
    <rSty dxfid="0">
      <rpv i="0">_([$$-en-CA]* #,##0.00_);_([$$-en-CA]* (#,##0.00);_([$$-en-CA]* "-"??_);_(@_)</rpv>
    </rSty>
    <rSty dxfid="0">
      <rpv i="0">_-[$R$-pt-BR] * #,##0.00_-;-[$R$-pt-BR] * #,##0.00_-;_-[$R$-pt-BR] * "-"??_-;_-@_-</rpv>
    </rSty>
    <rSty dxfid="0">
      <rpv i="0">_-[$R$-pt-BR] * #,##0_-;-[$R$-pt-BR] * #,##0_-;_-[$R$-pt-BR] * "-"_-;_-@_-</rpv>
    </rSty>
    <rSty dxfid="0">
      <rpv i="0" xml:space="preserve">_ * #,##0.00_) [$zł-pl-PL]_ ;_ * (#,##0.00) [$zł-pl-PL]_ ;_ * "-"??_) [$zł-pl-PL]_ ;_ @_ </rpv>
    </rSty>
    <rSty dxfid="0">
      <rpv i="0">_-* #,##0 [$Kč-cs-CZ]_-;-* #,##0 [$Kč-cs-CZ]_-;_-* "-" [$Kč-cs-CZ]_-;_-@_-</rpv>
    </rSty>
    <rSty dxfid="0">
      <rpv i="0">_([$$-zh-TW]* #,##0.00_);_([$$-zh-TW]* (#,##0.00);_([$$-zh-TW]* "-"??_);_(@_)</rpv>
    </rSty>
    <rSty dxfid="0">
      <rpv i="0">_([$$-zh-TW]* #,##0_);_([$$-zh-TW]* (#,##0);_([$$-zh-TW]* "-"_);_(@_)</rpv>
    </rSty>
    <rSty dxfid="0">
      <rpv i="0">_([$R-af-ZA]* #,##0_);_([$R-af-ZA]* (#,##0);_([$R-af-ZA]* "-"_);_(@_)</rpv>
    </rSty>
    <rSty dxfid="0">
      <rpv i="0">_-[$$-es-MX]* #,##0.00_-;-[$$-es-MX]* #,##0.00_-;_-[$$-es-MX]* "-"??_-;_-@_-</rpv>
    </rSty>
    <rSty dxfid="0">
      <rpv i="0">_([$¥-zh-CN]* #,##0_);_([$¥-zh-CN]* (#,##0);_([$¥-zh-CN]* "-"_);_(@_)</rpv>
    </rSty>
    <rSty dxfid="0">
      <rpv i="0">_([$IDR-en-ID]* #,##0.00_);_([$IDR-en-ID]* (#,##0.00);_([$IDR-en-ID]* "-"??_);_(@_)</rpv>
    </rSty>
    <rSty dxfid="0">
      <rpv i="0">_([$IDR-en-ID]* #,##0_);_([$IDR-en-ID]* (#,##0);_([$IDR-en-ID]* "-"_);_(@_)</rpv>
    </rSty>
    <rSty dxfid="0">
      <rpv i="0">_([$¥-ja-JP]* #,##0_);_([$¥-ja-JP]* (#,##0);_([$¥-ja-JP]* "-"_);_(@_)</rpv>
    </rSty>
    <rSty dxfid="0">
      <rpv i="0" xml:space="preserve">_ * #,##0_) [$zł-pl-PL]_ ;_ * (#,##0) [$zł-pl-PL]_ ;_ * "-"_) [$zł-pl-PL]_ ;_ @_ </rpv>
    </rSty>
    <rSty dxfid="0">
      <rpv i="0">_([$₩-ko-KR]* #,##0.00_);_([$₩-ko-KR]* (#,##0.00);_([$₩-ko-KR]* "-"??_);_(@_)</rpv>
    </rSty>
    <rSty dxfid="0">
      <rpv i="0">_([$₩-ko-KR]* #,##0_);_([$₩-ko-KR]* (#,##0);_([$₩-ko-KR]* "-"_);_(@_)</rpv>
    </rSty>
    <rSty dxfid="0">
      <rpv i="0">_-* #,##0.00 [$₽-ru-RU]_-;-* #,##0.00 [$₽-ru-RU]_-;_-* "-"?? [$₽-ru-RU]_-;_-@_-</rpv>
    </rSty>
    <rSty dxfid="0">
      <rpv i="0">_-* #,##0 [$₽-ru-RU]_-;-* #,##0 [$₽-ru-RU]_-;_-* "-" [$₽-ru-RU]_-;_-@_-</rpv>
    </rSty>
    <rSty dxfid="0">
      <rpv i="0" xml:space="preserve">_ * #,##0.00_) [$kr-fo-FO]_ ;_ * (#,##0.00) [$kr-fo-FO]_ ;_ * "-"??_) [$kr-fo-FO]_ ;_ @_ </rpv>
    </rSty>
    <rSty dxfid="0">
      <rpv i="0" xml:space="preserve">_ * #,##0_) [$kr-fo-FO]_ ;_ * (#,##0) [$kr-fo-FO]_ ;_ * "-"_) [$kr-fo-FO]_ ;_ @_ </rpv>
    </rSty>
    <rSty dxfid="0">
      <rpv i="0">_-* #,##0 [$kr-se-SE]_-;-* #,##0 [$kr-se-SE]_-;_-* "-" [$kr-se-SE]_-;_-@_-</rpv>
    </rSty>
    <rSty dxfid="0">
      <rpv i="0">_([$฿-th-TH]* #,##0_);_([$฿-th-TH]* (#,##0);_([$฿-th-TH]* "-"_);_(@_)</rpv>
    </rSty>
    <rSty dxfid="0">
      <rpv i="0">_([$¥-zh-CN]* #,##0.00_);_([$¥-zh-CN]* (#,##0.00);_([$¥-zh-CN]* "-"??_);_(@_)</rpv>
    </rSty>
    <rSty dxfid="0">
      <rpv i="0">_-[$$-arn-CL] * #,##0.00_-;-[$$-arn-CL] * #,##0.00_-;_-[$$-arn-CL] * "-"??_-;_-@_-</rpv>
    </rSty>
    <rSty dxfid="0">
      <rpv i="0">_-[$₽-ba-RU] * #,##0.00_-;-[$₽-ba-RU] * #,##0.00_-;_-[$₽-ba-RU] * "-"??_-;_-@_-</rpv>
    </rSty>
  </richStyles>
</richStyleSheet>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9.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9D8D-844B-4E37-A261-204C61347875}">
  <dimension ref="A1:LS130"/>
  <sheetViews>
    <sheetView topLeftCell="F1" zoomScale="60" zoomScaleNormal="60" workbookViewId="0">
      <selection activeCell="BD13" sqref="BD13"/>
    </sheetView>
  </sheetViews>
  <sheetFormatPr baseColWidth="10" defaultColWidth="8.83203125" defaultRowHeight="16"/>
  <cols>
    <col min="1" max="1" width="14.6640625" bestFit="1" customWidth="1"/>
    <col min="2" max="2" width="44.6640625" bestFit="1" customWidth="1"/>
    <col min="3" max="3" width="8" bestFit="1" customWidth="1"/>
    <col min="4" max="4" width="47.5" bestFit="1" customWidth="1"/>
    <col min="5" max="5" width="8" bestFit="1" customWidth="1"/>
    <col min="6" max="6" width="44.6640625" bestFit="1" customWidth="1"/>
    <col min="7" max="7" width="8" bestFit="1" customWidth="1"/>
    <col min="8" max="8" width="44.6640625" bestFit="1" customWidth="1"/>
    <col min="9" max="9" width="9.5" bestFit="1" customWidth="1"/>
    <col min="10" max="10" width="44.6640625" bestFit="1" customWidth="1"/>
    <col min="11" max="11" width="8" bestFit="1" customWidth="1"/>
    <col min="12" max="12" width="29.83203125" bestFit="1" customWidth="1"/>
    <col min="14" max="14" width="29.83203125" bestFit="1" customWidth="1"/>
    <col min="15" max="15" width="9.33203125" bestFit="1" customWidth="1"/>
    <col min="16" max="16" width="44.6640625" bestFit="1" customWidth="1"/>
    <col min="17" max="17" width="8" bestFit="1" customWidth="1"/>
    <col min="18" max="18" width="44.6640625" bestFit="1" customWidth="1"/>
    <col min="19" max="19" width="8" bestFit="1" customWidth="1"/>
    <col min="20" max="20" width="27.1640625" bestFit="1" customWidth="1"/>
    <col min="21" max="21" width="8" bestFit="1" customWidth="1"/>
    <col min="22" max="22" width="44.6640625" bestFit="1" customWidth="1"/>
    <col min="23" max="23" width="8" bestFit="1" customWidth="1"/>
    <col min="24" max="24" width="51.6640625" bestFit="1" customWidth="1"/>
    <col min="25" max="25" width="9" bestFit="1" customWidth="1"/>
    <col min="26" max="26" width="66.6640625" customWidth="1"/>
    <col min="27" max="27" width="9" bestFit="1" customWidth="1"/>
    <col min="28" max="28" width="30.6640625" bestFit="1" customWidth="1"/>
    <col min="29" max="29" width="9" bestFit="1" customWidth="1"/>
    <col min="30" max="30" width="75.5" customWidth="1"/>
    <col min="31" max="31" width="9.1640625" bestFit="1" customWidth="1"/>
    <col min="32" max="32" width="29.83203125" bestFit="1" customWidth="1"/>
    <col min="33" max="33" width="8" bestFit="1" customWidth="1"/>
    <col min="34" max="34" width="40.6640625" bestFit="1" customWidth="1"/>
    <col min="35" max="35" width="8" bestFit="1" customWidth="1"/>
    <col min="36" max="36" width="69.5" bestFit="1" customWidth="1"/>
    <col min="37" max="37" width="10.1640625" bestFit="1" customWidth="1"/>
    <col min="38" max="38" width="67.6640625" customWidth="1"/>
    <col min="39" max="39" width="9.33203125" bestFit="1" customWidth="1"/>
    <col min="40" max="40" width="46.1640625" bestFit="1" customWidth="1"/>
    <col min="41" max="41" width="9.33203125" bestFit="1" customWidth="1"/>
    <col min="42" max="42" width="32.1640625" bestFit="1" customWidth="1"/>
    <col min="43" max="43" width="9" bestFit="1" customWidth="1"/>
    <col min="44" max="44" width="34.1640625" bestFit="1" customWidth="1"/>
    <col min="45" max="45" width="6.1640625" bestFit="1" customWidth="1"/>
    <col min="46" max="46" width="44.6640625" bestFit="1" customWidth="1"/>
    <col min="47" max="47" width="9" customWidth="1"/>
    <col min="48" max="48" width="37.33203125" bestFit="1" customWidth="1"/>
    <col min="49" max="49" width="8" bestFit="1" customWidth="1"/>
    <col min="50" max="50" width="49.83203125" bestFit="1" customWidth="1"/>
    <col min="51" max="51" width="8" bestFit="1" customWidth="1"/>
    <col min="52" max="52" width="37.83203125" bestFit="1" customWidth="1"/>
    <col min="53" max="53" width="8" bestFit="1" customWidth="1"/>
    <col min="54" max="54" width="44.6640625" bestFit="1" customWidth="1"/>
    <col min="55" max="55" width="8" bestFit="1" customWidth="1"/>
    <col min="56" max="56" width="29.6640625" bestFit="1" customWidth="1"/>
    <col min="57" max="57" width="8" bestFit="1" customWidth="1"/>
    <col min="58" max="58" width="49.1640625" bestFit="1" customWidth="1"/>
    <col min="59" max="59" width="9.6640625" bestFit="1" customWidth="1"/>
    <col min="60" max="60" width="44.6640625" bestFit="1" customWidth="1"/>
    <col min="61" max="61" width="9.33203125" bestFit="1" customWidth="1"/>
    <col min="62" max="62" width="44.6640625" bestFit="1" customWidth="1"/>
    <col min="63" max="63" width="10" bestFit="1" customWidth="1"/>
    <col min="64" max="64" width="44.6640625" bestFit="1" customWidth="1"/>
    <col min="65" max="65" width="9.1640625" bestFit="1" customWidth="1"/>
    <col min="66" max="66" width="54.6640625" bestFit="1" customWidth="1"/>
    <col min="67" max="67" width="9.1640625" bestFit="1" customWidth="1"/>
    <col min="68" max="68" width="55.6640625" bestFit="1" customWidth="1"/>
    <col min="69" max="69" width="10.1640625" bestFit="1" customWidth="1"/>
    <col min="70" max="70" width="47.83203125" bestFit="1" customWidth="1"/>
    <col min="71" max="71" width="10.1640625" customWidth="1"/>
    <col min="72" max="72" width="60.5" bestFit="1" customWidth="1"/>
    <col min="73" max="73" width="9.1640625" bestFit="1" customWidth="1"/>
    <col min="74" max="74" width="44.6640625" bestFit="1" customWidth="1"/>
    <col min="75" max="75" width="8.1640625" bestFit="1" customWidth="1"/>
    <col min="76" max="76" width="44.6640625" bestFit="1" customWidth="1"/>
    <col min="77" max="77" width="10.1640625" bestFit="1" customWidth="1"/>
    <col min="78" max="78" width="44.6640625" bestFit="1" customWidth="1"/>
    <col min="79" max="79" width="9.33203125" bestFit="1" customWidth="1"/>
    <col min="80" max="80" width="39" bestFit="1" customWidth="1"/>
    <col min="81" max="81" width="8" bestFit="1" customWidth="1"/>
    <col min="82" max="82" width="44.6640625" bestFit="1" customWidth="1"/>
    <col min="83" max="83" width="8" bestFit="1" customWidth="1"/>
    <col min="84" max="84" width="33.1640625" bestFit="1" customWidth="1"/>
    <col min="85" max="85" width="8" bestFit="1" customWidth="1"/>
    <col min="86" max="86" width="65.83203125" bestFit="1" customWidth="1"/>
    <col min="87" max="87" width="9.5" bestFit="1" customWidth="1"/>
    <col min="88" max="88" width="53.5" bestFit="1" customWidth="1"/>
    <col min="89" max="89" width="9.1640625" bestFit="1" customWidth="1"/>
    <col min="90" max="90" width="44.6640625" bestFit="1" customWidth="1"/>
    <col min="91" max="91" width="7.1640625" bestFit="1" customWidth="1"/>
    <col min="92" max="92" width="44.6640625" bestFit="1" customWidth="1"/>
    <col min="93" max="93" width="9" bestFit="1" customWidth="1"/>
    <col min="94" max="94" width="38.83203125" bestFit="1" customWidth="1"/>
    <col min="95" max="95" width="8.83203125" customWidth="1"/>
    <col min="96" max="96" width="37.6640625" bestFit="1" customWidth="1"/>
    <col min="97" max="97" width="8" bestFit="1" customWidth="1"/>
    <col min="98" max="98" width="56" bestFit="1" customWidth="1"/>
    <col min="99" max="99" width="9" bestFit="1" customWidth="1"/>
    <col min="100" max="100" width="65.83203125" bestFit="1" customWidth="1"/>
    <col min="101" max="101" width="10.5" bestFit="1" customWidth="1"/>
    <col min="102" max="102" width="65.83203125" bestFit="1" customWidth="1"/>
    <col min="103" max="103" width="11.5" bestFit="1" customWidth="1"/>
    <col min="104" max="104" width="44.6640625" bestFit="1" customWidth="1"/>
    <col min="105" max="105" width="8.1640625" bestFit="1" customWidth="1"/>
    <col min="106" max="106" width="44.6640625" bestFit="1" customWidth="1"/>
    <col min="107" max="107" width="6.6640625" bestFit="1" customWidth="1"/>
    <col min="108" max="108" width="20.83203125" bestFit="1" customWidth="1"/>
    <col min="109" max="109" width="5.6640625" bestFit="1" customWidth="1"/>
    <col min="110" max="110" width="44.6640625" bestFit="1" customWidth="1"/>
    <col min="111" max="111" width="8" bestFit="1" customWidth="1"/>
    <col min="112" max="112" width="44.6640625" bestFit="1" customWidth="1"/>
    <col min="113" max="113" width="10.6640625" bestFit="1" customWidth="1"/>
    <col min="114" max="114" width="44.6640625" bestFit="1" customWidth="1"/>
    <col min="115" max="115" width="11" bestFit="1" customWidth="1"/>
    <col min="116" max="116" width="60.1640625" bestFit="1" customWidth="1"/>
    <col min="117" max="117" width="9.33203125" customWidth="1"/>
    <col min="118" max="118" width="44.6640625" bestFit="1" customWidth="1"/>
    <col min="119" max="119" width="8" bestFit="1" customWidth="1"/>
    <col min="120" max="120" width="44.6640625" bestFit="1" customWidth="1"/>
    <col min="121" max="121" width="10.5" bestFit="1" customWidth="1"/>
    <col min="122" max="122" width="44.6640625" bestFit="1" customWidth="1"/>
    <col min="123" max="123" width="8" bestFit="1" customWidth="1"/>
    <col min="124" max="124" width="32.5" bestFit="1" customWidth="1"/>
    <col min="125" max="125" width="8" bestFit="1" customWidth="1"/>
    <col min="126" max="126" width="53" bestFit="1" customWidth="1"/>
    <col min="127" max="127" width="9" bestFit="1" customWidth="1"/>
    <col min="128" max="128" width="39" bestFit="1" customWidth="1"/>
    <col min="129" max="129" width="8" bestFit="1" customWidth="1"/>
    <col min="130" max="130" width="37.5" bestFit="1" customWidth="1"/>
    <col min="131" max="131" width="9" bestFit="1" customWidth="1"/>
    <col min="132" max="132" width="20.83203125" bestFit="1" customWidth="1"/>
    <col min="133" max="133" width="5.1640625" bestFit="1" customWidth="1"/>
    <col min="134" max="134" width="44.6640625" bestFit="1" customWidth="1"/>
    <col min="135" max="135" width="8" bestFit="1" customWidth="1"/>
    <col min="136" max="136" width="50" bestFit="1" customWidth="1"/>
    <col min="137" max="137" width="9.1640625" bestFit="1" customWidth="1"/>
    <col min="138" max="138" width="44.6640625" bestFit="1" customWidth="1"/>
    <col min="140" max="140" width="64.1640625" bestFit="1" customWidth="1"/>
    <col min="141" max="141" width="9.1640625" bestFit="1" customWidth="1"/>
    <col min="142" max="142" width="33.6640625" bestFit="1" customWidth="1"/>
    <col min="143" max="143" width="13.33203125" bestFit="1" customWidth="1"/>
    <col min="144" max="144" width="68.83203125" bestFit="1" customWidth="1"/>
    <col min="145" max="145" width="9.33203125" bestFit="1" customWidth="1"/>
    <col min="146" max="146" width="20.83203125" bestFit="1" customWidth="1"/>
    <col min="147" max="147" width="6.1640625" bestFit="1" customWidth="1"/>
    <col min="148" max="148" width="45" bestFit="1" customWidth="1"/>
    <col min="149" max="149" width="12.33203125" bestFit="1" customWidth="1"/>
    <col min="150" max="150" width="45.83203125" bestFit="1" customWidth="1"/>
    <col min="151" max="151" width="5.1640625" bestFit="1" customWidth="1"/>
    <col min="152" max="152" width="44.6640625" bestFit="1" customWidth="1"/>
    <col min="153" max="153" width="8.1640625" bestFit="1" customWidth="1"/>
    <col min="154" max="154" width="44.6640625" bestFit="1" customWidth="1"/>
    <col min="155" max="155" width="8" bestFit="1" customWidth="1"/>
    <col min="156" max="156" width="39" bestFit="1" customWidth="1"/>
    <col min="157" max="157" width="8.1640625" bestFit="1" customWidth="1"/>
    <col min="158" max="158" width="43.1640625" bestFit="1" customWidth="1"/>
    <col min="159" max="159" width="9" bestFit="1" customWidth="1"/>
    <col min="160" max="160" width="45.5" bestFit="1" customWidth="1"/>
    <col min="161" max="161" width="10.1640625" bestFit="1" customWidth="1"/>
    <col min="162" max="162" width="44.6640625" bestFit="1" customWidth="1"/>
    <col min="163" max="163" width="5.6640625" bestFit="1" customWidth="1"/>
    <col min="164" max="164" width="44.6640625" bestFit="1" customWidth="1"/>
    <col min="165" max="165" width="5.6640625" bestFit="1" customWidth="1"/>
    <col min="166" max="166" width="44.6640625" bestFit="1" customWidth="1"/>
    <col min="167" max="167" width="5.6640625" bestFit="1" customWidth="1"/>
    <col min="168" max="168" width="47.1640625" bestFit="1" customWidth="1"/>
    <col min="169" max="169" width="9" bestFit="1" customWidth="1"/>
    <col min="170" max="170" width="44.6640625" bestFit="1" customWidth="1"/>
    <col min="171" max="171" width="9" bestFit="1" customWidth="1"/>
    <col min="172" max="172" width="32.6640625" bestFit="1" customWidth="1"/>
    <col min="173" max="173" width="9.5" bestFit="1" customWidth="1"/>
    <col min="174" max="174" width="32.1640625" bestFit="1" customWidth="1"/>
    <col min="175" max="175" width="8" bestFit="1" customWidth="1"/>
    <col min="176" max="176" width="47.33203125" bestFit="1" customWidth="1"/>
    <col min="177" max="177" width="10.1640625" bestFit="1" customWidth="1"/>
    <col min="178" max="178" width="24.1640625" bestFit="1" customWidth="1"/>
    <col min="179" max="179" width="9.33203125" bestFit="1" customWidth="1"/>
    <col min="180" max="180" width="31.5" bestFit="1" customWidth="1"/>
    <col min="181" max="181" width="9" bestFit="1" customWidth="1"/>
    <col min="182" max="182" width="24.1640625" bestFit="1" customWidth="1"/>
    <col min="183" max="183" width="8.1640625" bestFit="1" customWidth="1"/>
    <col min="184" max="184" width="44.6640625" bestFit="1" customWidth="1"/>
    <col min="185" max="185" width="10" bestFit="1" customWidth="1"/>
    <col min="186" max="186" width="21.1640625" bestFit="1" customWidth="1"/>
    <col min="187" max="187" width="9.6640625" bestFit="1" customWidth="1"/>
    <col min="188" max="188" width="47.33203125" bestFit="1" customWidth="1"/>
    <col min="189" max="189" width="8" bestFit="1" customWidth="1"/>
    <col min="190" max="190" width="60.1640625" bestFit="1" customWidth="1"/>
    <col min="191" max="191" width="12.1640625" bestFit="1" customWidth="1"/>
    <col min="192" max="192" width="31" bestFit="1" customWidth="1"/>
    <col min="193" max="193" width="13.1640625" bestFit="1" customWidth="1"/>
    <col min="194" max="194" width="39" bestFit="1" customWidth="1"/>
    <col min="195" max="195" width="11.1640625" bestFit="1" customWidth="1"/>
    <col min="196" max="196" width="43" bestFit="1" customWidth="1"/>
    <col min="197" max="197" width="9" bestFit="1" customWidth="1"/>
    <col min="198" max="198" width="44.6640625" bestFit="1" customWidth="1"/>
    <col min="199" max="199" width="10" bestFit="1" customWidth="1"/>
    <col min="200" max="200" width="39" bestFit="1" customWidth="1"/>
    <col min="201" max="201" width="6.1640625" bestFit="1" customWidth="1"/>
    <col min="202" max="202" width="44.6640625" bestFit="1" customWidth="1"/>
    <col min="203" max="203" width="6.1640625" bestFit="1" customWidth="1"/>
    <col min="204" max="204" width="31.5" bestFit="1" customWidth="1"/>
    <col min="205" max="205" width="8" bestFit="1" customWidth="1"/>
    <col min="206" max="206" width="44.6640625" bestFit="1" customWidth="1"/>
    <col min="207" max="207" width="8" bestFit="1" customWidth="1"/>
    <col min="208" max="208" width="65.83203125" bestFit="1" customWidth="1"/>
    <col min="209" max="209" width="9.5" bestFit="1" customWidth="1"/>
    <col min="210" max="210" width="84.6640625" bestFit="1" customWidth="1"/>
    <col min="211" max="211" width="11.83203125" bestFit="1" customWidth="1"/>
    <col min="212" max="212" width="44.6640625" bestFit="1" customWidth="1"/>
    <col min="213" max="213" width="7" bestFit="1" customWidth="1"/>
    <col min="214" max="214" width="26" bestFit="1" customWidth="1"/>
    <col min="215" max="215" width="8.33203125" bestFit="1" customWidth="1"/>
    <col min="216" max="216" width="47.1640625" bestFit="1" customWidth="1"/>
    <col min="217" max="217" width="9" bestFit="1" customWidth="1"/>
    <col min="218" max="218" width="44.6640625" bestFit="1" customWidth="1"/>
    <col min="219" max="219" width="8" bestFit="1" customWidth="1"/>
    <col min="220" max="220" width="44.6640625" bestFit="1" customWidth="1"/>
    <col min="221" max="221" width="9.33203125" bestFit="1" customWidth="1"/>
    <col min="222" max="222" width="65.83203125" bestFit="1" customWidth="1"/>
    <col min="223" max="223" width="9.33203125" bestFit="1" customWidth="1"/>
    <col min="224" max="224" width="44.6640625" bestFit="1" customWidth="1"/>
    <col min="225" max="225" width="8.1640625" bestFit="1" customWidth="1"/>
    <col min="226" max="226" width="44.6640625" bestFit="1" customWidth="1"/>
    <col min="227" max="227" width="8" bestFit="1" customWidth="1"/>
    <col min="228" max="228" width="44.6640625" bestFit="1" customWidth="1"/>
    <col min="230" max="230" width="40.5" bestFit="1" customWidth="1"/>
    <col min="231" max="231" width="11.83203125" bestFit="1" customWidth="1"/>
    <col min="232" max="232" width="44.6640625" bestFit="1" customWidth="1"/>
    <col min="233" max="233" width="8" bestFit="1" customWidth="1"/>
    <col min="234" max="234" width="44.6640625" bestFit="1" customWidth="1"/>
    <col min="235" max="235" width="9" bestFit="1" customWidth="1"/>
    <col min="236" max="236" width="29.5" bestFit="1" customWidth="1"/>
    <col min="237" max="237" width="9.33203125" bestFit="1" customWidth="1"/>
    <col min="238" max="238" width="38" bestFit="1" customWidth="1"/>
    <col min="239" max="239" width="9" bestFit="1" customWidth="1"/>
    <col min="240" max="240" width="44.6640625" bestFit="1" customWidth="1"/>
    <col min="241" max="241" width="8" bestFit="1" customWidth="1"/>
    <col min="242" max="242" width="39.33203125" bestFit="1" customWidth="1"/>
    <col min="243" max="243" width="12.1640625" bestFit="1" customWidth="1"/>
    <col min="244" max="244" width="32.83203125" bestFit="1" customWidth="1"/>
    <col min="245" max="245" width="13.1640625" bestFit="1" customWidth="1"/>
    <col min="246" max="246" width="49.6640625" bestFit="1" customWidth="1"/>
    <col min="247" max="247" width="12.1640625" bestFit="1" customWidth="1"/>
    <col min="248" max="248" width="48.33203125" bestFit="1" customWidth="1"/>
    <col min="249" max="249" width="4.5" bestFit="1" customWidth="1"/>
    <col min="250" max="250" width="48.33203125" bestFit="1" customWidth="1"/>
    <col min="251" max="251" width="5.6640625" bestFit="1" customWidth="1"/>
    <col min="252" max="252" width="44.6640625" bestFit="1" customWidth="1"/>
    <col min="253" max="253" width="8.33203125" bestFit="1" customWidth="1"/>
    <col min="254" max="254" width="50.1640625" bestFit="1" customWidth="1"/>
    <col min="255" max="255" width="9.33203125" bestFit="1" customWidth="1"/>
    <col min="256" max="256" width="44.6640625" bestFit="1" customWidth="1"/>
    <col min="257" max="257" width="9.33203125" bestFit="1" customWidth="1"/>
    <col min="258" max="258" width="44.6640625" bestFit="1" customWidth="1"/>
    <col min="259" max="259" width="8.33203125" bestFit="1" customWidth="1"/>
    <col min="260" max="260" width="29.83203125" bestFit="1" customWidth="1"/>
    <col min="261" max="261" width="9.33203125" bestFit="1" customWidth="1"/>
    <col min="262" max="262" width="44.6640625" bestFit="1" customWidth="1"/>
    <col min="263" max="263" width="8" bestFit="1" customWidth="1"/>
    <col min="264" max="264" width="40.6640625" bestFit="1" customWidth="1"/>
    <col min="265" max="265" width="10.33203125" bestFit="1" customWidth="1"/>
    <col min="266" max="266" width="44.6640625" bestFit="1" customWidth="1"/>
    <col min="267" max="267" width="8" bestFit="1" customWidth="1"/>
    <col min="268" max="268" width="29.83203125" bestFit="1" customWidth="1"/>
    <col min="269" max="269" width="8" bestFit="1" customWidth="1"/>
    <col min="270" max="270" width="50" bestFit="1" customWidth="1"/>
    <col min="271" max="271" width="10.1640625" bestFit="1" customWidth="1"/>
    <col min="272" max="272" width="65.83203125" bestFit="1" customWidth="1"/>
    <col min="273" max="273" width="9.5" bestFit="1" customWidth="1"/>
    <col min="274" max="274" width="44.6640625" bestFit="1" customWidth="1"/>
    <col min="275" max="275" width="8.1640625" bestFit="1" customWidth="1"/>
    <col min="276" max="276" width="64.6640625" bestFit="1" customWidth="1"/>
    <col min="277" max="277" width="9.5" bestFit="1" customWidth="1"/>
    <col min="278" max="278" width="31.1640625" bestFit="1" customWidth="1"/>
    <col min="279" max="279" width="8" bestFit="1" customWidth="1"/>
    <col min="280" max="280" width="33.1640625" bestFit="1" customWidth="1"/>
    <col min="281" max="281" width="8" bestFit="1" customWidth="1"/>
    <col min="282" max="282" width="20.83203125" bestFit="1" customWidth="1"/>
    <col min="283" max="283" width="5.1640625" bestFit="1" customWidth="1"/>
    <col min="284" max="284" width="52.83203125" bestFit="1" customWidth="1"/>
    <col min="285" max="285" width="9.33203125" bestFit="1" customWidth="1"/>
    <col min="286" max="286" width="44.6640625" bestFit="1" customWidth="1"/>
    <col min="287" max="287" width="5.6640625" bestFit="1" customWidth="1"/>
    <col min="288" max="288" width="35.83203125" bestFit="1" customWidth="1"/>
    <col min="289" max="289" width="8" bestFit="1" customWidth="1"/>
    <col min="290" max="290" width="60.1640625" bestFit="1" customWidth="1"/>
    <col min="291" max="291" width="7.33203125" bestFit="1" customWidth="1"/>
    <col min="292" max="292" width="33.83203125" customWidth="1"/>
    <col min="293" max="293" width="9" bestFit="1" customWidth="1"/>
    <col min="294" max="294" width="45" bestFit="1" customWidth="1"/>
    <col min="295" max="295" width="7.33203125" bestFit="1" customWidth="1"/>
    <col min="296" max="296" width="44.6640625" bestFit="1" customWidth="1"/>
    <col min="297" max="297" width="8" bestFit="1" customWidth="1"/>
    <col min="298" max="298" width="46.5" bestFit="1" customWidth="1"/>
    <col min="300" max="300" width="47.33203125" customWidth="1"/>
    <col min="301" max="301" width="9.33203125" bestFit="1" customWidth="1"/>
    <col min="302" max="302" width="21.83203125" bestFit="1" customWidth="1"/>
    <col min="303" max="303" width="11" bestFit="1" customWidth="1"/>
    <col min="304" max="304" width="31.5" bestFit="1" customWidth="1"/>
    <col min="305" max="305" width="8" bestFit="1" customWidth="1"/>
    <col min="306" max="306" width="28" bestFit="1" customWidth="1"/>
    <col min="307" max="307" width="9.33203125" bestFit="1" customWidth="1"/>
    <col min="308" max="308" width="20.83203125" bestFit="1" customWidth="1"/>
    <col min="309" max="309" width="5.1640625" bestFit="1" customWidth="1"/>
    <col min="310" max="310" width="44.6640625" bestFit="1" customWidth="1"/>
    <col min="311" max="311" width="9" bestFit="1" customWidth="1"/>
    <col min="312" max="312" width="64.1640625" bestFit="1" customWidth="1"/>
    <col min="313" max="313" width="8" bestFit="1" customWidth="1"/>
    <col min="314" max="314" width="44.6640625" bestFit="1" customWidth="1"/>
    <col min="315" max="315" width="8" bestFit="1" customWidth="1"/>
    <col min="316" max="316" width="20.83203125" bestFit="1" customWidth="1"/>
    <col min="317" max="317" width="5.1640625" bestFit="1" customWidth="1"/>
    <col min="318" max="318" width="44.6640625" bestFit="1" customWidth="1"/>
    <col min="319" max="319" width="8" bestFit="1" customWidth="1"/>
    <col min="320" max="320" width="48.83203125" bestFit="1" customWidth="1"/>
    <col min="321" max="321" width="5.6640625" bestFit="1" customWidth="1"/>
    <col min="322" max="322" width="42.1640625" bestFit="1" customWidth="1"/>
    <col min="323" max="323" width="14.6640625" bestFit="1" customWidth="1"/>
    <col min="324" max="324" width="45.1640625" bestFit="1" customWidth="1"/>
    <col min="325" max="325" width="9" bestFit="1" customWidth="1"/>
    <col min="326" max="326" width="42.83203125" bestFit="1" customWidth="1"/>
    <col min="327" max="327" width="5.6640625" bestFit="1" customWidth="1"/>
    <col min="328" max="328" width="29.33203125" bestFit="1" customWidth="1"/>
    <col min="329" max="329" width="8" bestFit="1" customWidth="1"/>
    <col min="330" max="330" width="43.6640625" bestFit="1" customWidth="1"/>
    <col min="331" max="331" width="9.33203125" bestFit="1" customWidth="1"/>
  </cols>
  <sheetData>
    <row r="1" spans="1:331" ht="15.75" customHeight="1">
      <c r="A1" s="3" t="s">
        <v>0</v>
      </c>
      <c r="B1" s="206" t="e" vm="1">
        <v>#VALUE!</v>
      </c>
      <c r="C1" s="207"/>
      <c r="D1" s="5" t="e" vm="2">
        <v>#VALUE!</v>
      </c>
      <c r="E1" s="5"/>
      <c r="F1" s="4" t="e" vm="3">
        <v>#VALUE!</v>
      </c>
      <c r="G1" s="4"/>
      <c r="H1" s="5" t="e" vm="4">
        <v>#VALUE!</v>
      </c>
      <c r="I1" s="5"/>
      <c r="J1" s="4" t="e" vm="5">
        <v>#VALUE!</v>
      </c>
      <c r="K1" s="4"/>
      <c r="L1" s="23" t="s">
        <v>1</v>
      </c>
      <c r="M1" s="23"/>
      <c r="N1" s="4" t="e" vm="6">
        <v>#VALUE!</v>
      </c>
      <c r="O1" s="4"/>
      <c r="P1" s="5" t="e" vm="7">
        <v>#VALUE!</v>
      </c>
      <c r="Q1" s="5"/>
      <c r="R1" s="4" t="e" vm="8">
        <v>#VALUE!</v>
      </c>
      <c r="S1" s="4"/>
      <c r="T1" s="5" t="e" vm="9">
        <v>#VALUE!</v>
      </c>
      <c r="U1" s="5"/>
      <c r="V1" s="4" t="e" vm="10">
        <v>#VALUE!</v>
      </c>
      <c r="W1" s="4"/>
      <c r="X1" s="5" t="e" vm="11">
        <v>#VALUE!</v>
      </c>
      <c r="Y1" s="5"/>
      <c r="Z1" s="74" t="e" vm="12">
        <v>#VALUE!</v>
      </c>
      <c r="AA1" s="74"/>
      <c r="AB1" s="77" t="s">
        <v>2</v>
      </c>
      <c r="AC1" s="77"/>
      <c r="AD1" s="4" t="e" vm="13">
        <v>#VALUE!</v>
      </c>
      <c r="AE1" s="4"/>
      <c r="AF1" s="5" t="e" vm="14">
        <v>#VALUE!</v>
      </c>
      <c r="AG1" s="5"/>
      <c r="AH1" s="73" t="s">
        <v>3</v>
      </c>
      <c r="AI1" s="73"/>
      <c r="AJ1" s="71" t="s">
        <v>4</v>
      </c>
      <c r="AK1" s="71" t="s">
        <v>5</v>
      </c>
      <c r="AL1" s="4" t="e" vm="15">
        <v>#VALUE!</v>
      </c>
      <c r="AM1" s="4"/>
      <c r="AN1" s="5" t="e" vm="16">
        <v>#VALUE!</v>
      </c>
      <c r="AO1" s="5"/>
      <c r="AP1" s="4" t="e" vm="17">
        <v>#VALUE!</v>
      </c>
      <c r="AQ1" s="4"/>
      <c r="AR1" s="7" t="s">
        <v>6</v>
      </c>
      <c r="AS1" s="7"/>
      <c r="AT1" s="73" t="s">
        <v>7</v>
      </c>
      <c r="AU1" s="73"/>
      <c r="AV1" s="5" t="e" vm="18">
        <v>#VALUE!</v>
      </c>
      <c r="AW1" s="5"/>
      <c r="AX1" s="4" t="e" vm="19">
        <v>#VALUE!</v>
      </c>
      <c r="AY1" s="4"/>
      <c r="AZ1" s="5" t="e" vm="20">
        <v>#VALUE!</v>
      </c>
      <c r="BA1" s="5"/>
      <c r="BB1" s="4" t="e" vm="21">
        <v>#VALUE!</v>
      </c>
      <c r="BC1" s="4"/>
      <c r="BD1" s="5" t="e" vm="22">
        <v>#VALUE!</v>
      </c>
      <c r="BE1" s="5"/>
      <c r="BF1" s="4" t="e" vm="23">
        <v>#VALUE!</v>
      </c>
      <c r="BG1" s="4"/>
      <c r="BH1" s="5" t="e" vm="24">
        <v>#VALUE!</v>
      </c>
      <c r="BI1" s="5"/>
      <c r="BJ1" s="4" t="e" vm="25">
        <v>#VALUE!</v>
      </c>
      <c r="BK1" s="4"/>
      <c r="BL1" s="5" t="e" vm="26">
        <v>#VALUE!</v>
      </c>
      <c r="BM1" s="5"/>
      <c r="BN1" s="4" t="e" vm="27">
        <v>#VALUE!</v>
      </c>
      <c r="BO1" s="4"/>
      <c r="BP1" s="5" t="e" vm="28">
        <v>#VALUE!</v>
      </c>
      <c r="BQ1" s="5"/>
      <c r="BR1" s="4" t="e" vm="29">
        <v>#VALUE!</v>
      </c>
      <c r="BS1" s="4"/>
      <c r="BT1" s="5" t="e" vm="30">
        <v>#VALUE!</v>
      </c>
      <c r="BU1" s="5"/>
      <c r="BV1" s="8" t="s">
        <v>8</v>
      </c>
      <c r="BW1" s="9"/>
      <c r="BX1" s="5" t="e" vm="31">
        <v>#VALUE!</v>
      </c>
      <c r="BY1" s="5"/>
      <c r="BZ1" s="4" t="e" vm="32">
        <v>#VALUE!</v>
      </c>
      <c r="CA1" s="4"/>
      <c r="CB1" s="76" t="s">
        <v>9</v>
      </c>
      <c r="CC1" s="76"/>
      <c r="CD1" s="74" t="e" vm="33">
        <v>#VALUE!</v>
      </c>
      <c r="CE1" s="74"/>
      <c r="CF1" s="76" t="e" vm="34">
        <v>#VALUE!</v>
      </c>
      <c r="CG1" s="76"/>
      <c r="CH1" s="74" t="e" vm="35">
        <v>#VALUE!</v>
      </c>
      <c r="CI1" s="74"/>
      <c r="CJ1" s="5" t="e" vm="36">
        <v>#VALUE!</v>
      </c>
      <c r="CK1" s="5"/>
      <c r="CL1" s="4" t="e" vm="37">
        <v>#VALUE!</v>
      </c>
      <c r="CM1" s="4"/>
      <c r="CN1" s="5" t="e" vm="38">
        <v>#VALUE!</v>
      </c>
      <c r="CO1" s="5"/>
      <c r="CP1" s="4" t="e" vm="39">
        <v>#VALUE!</v>
      </c>
      <c r="CQ1" s="4"/>
      <c r="CR1" s="76" t="e" vm="40">
        <v>#VALUE!</v>
      </c>
      <c r="CS1" s="76"/>
      <c r="CT1" s="4" t="e" vm="41">
        <v>#VALUE!</v>
      </c>
      <c r="CU1" s="4"/>
      <c r="CV1" s="5" t="e" vm="42">
        <v>#VALUE!</v>
      </c>
      <c r="CW1" s="5"/>
      <c r="CX1" s="4" t="e" vm="43">
        <v>#VALUE!</v>
      </c>
      <c r="CY1" s="4"/>
      <c r="CZ1" s="7" t="s">
        <v>10</v>
      </c>
      <c r="DA1" s="7"/>
      <c r="DB1" s="7" t="s">
        <v>11</v>
      </c>
      <c r="DC1" s="7"/>
      <c r="DD1" s="7" t="s">
        <v>12</v>
      </c>
      <c r="DE1" s="7"/>
      <c r="DF1" s="4" t="e" vm="44">
        <v>#VALUE!</v>
      </c>
      <c r="DG1" s="4"/>
      <c r="DH1" s="5" t="e" vm="45">
        <v>#VALUE!</v>
      </c>
      <c r="DI1" s="5"/>
      <c r="DJ1" s="4" t="e" vm="46">
        <v>#VALUE!</v>
      </c>
      <c r="DK1" s="4"/>
      <c r="DL1" s="5" t="e" vm="47">
        <v>#VALUE!</v>
      </c>
      <c r="DM1" s="5"/>
      <c r="DN1" s="78" t="s">
        <v>13</v>
      </c>
      <c r="DO1" s="78"/>
      <c r="DP1" s="5" t="e" vm="48">
        <v>#VALUE!</v>
      </c>
      <c r="DQ1" s="5"/>
      <c r="DR1" s="4" t="e" vm="49">
        <v>#VALUE!</v>
      </c>
      <c r="DS1" s="4"/>
      <c r="DT1" s="5" t="e" vm="50">
        <v>#VALUE!</v>
      </c>
      <c r="DU1" s="5"/>
      <c r="DV1" s="4" t="e" vm="51">
        <v>#VALUE!</v>
      </c>
      <c r="DW1" s="4"/>
      <c r="DX1" s="5" t="e" vm="52">
        <v>#VALUE!</v>
      </c>
      <c r="DY1" s="5"/>
      <c r="DZ1" s="4" t="e" vm="53">
        <v>#VALUE!</v>
      </c>
      <c r="EA1" s="4"/>
      <c r="EB1" s="7" t="s">
        <v>14</v>
      </c>
      <c r="EC1" s="7"/>
      <c r="ED1" s="4" t="e" vm="54">
        <v>#VALUE!</v>
      </c>
      <c r="EE1" s="4"/>
      <c r="EF1" s="5" t="e" vm="55">
        <v>#VALUE!</v>
      </c>
      <c r="EG1" s="5"/>
      <c r="EH1" s="6" t="s">
        <v>15</v>
      </c>
      <c r="EI1" s="6"/>
      <c r="EJ1" s="5" t="e" vm="56">
        <v>#VALUE!</v>
      </c>
      <c r="EK1" s="5"/>
      <c r="EL1" s="4" t="e" vm="57">
        <v>#VALUE!</v>
      </c>
      <c r="EM1" s="4"/>
      <c r="EN1" s="5" t="e" vm="58">
        <v>#VALUE!</v>
      </c>
      <c r="EO1" s="5"/>
      <c r="EP1" s="7" t="s">
        <v>16</v>
      </c>
      <c r="EQ1" s="7"/>
      <c r="ER1" s="5" t="e" vm="59">
        <v>#VALUE!</v>
      </c>
      <c r="ES1" s="5"/>
      <c r="ET1" s="7" t="s">
        <v>17</v>
      </c>
      <c r="EU1" s="7"/>
      <c r="EV1" s="9" t="s">
        <v>18</v>
      </c>
      <c r="EW1" s="7"/>
      <c r="EX1" s="7" t="e" vm="60">
        <v>#VALUE!</v>
      </c>
      <c r="EY1" s="7"/>
      <c r="EZ1" s="7" t="s">
        <v>19</v>
      </c>
      <c r="FA1" s="7"/>
      <c r="FB1" s="4" t="e" vm="61">
        <v>#VALUE!</v>
      </c>
      <c r="FC1" s="4"/>
      <c r="FD1" s="5" t="e" vm="62">
        <v>#VALUE!</v>
      </c>
      <c r="FE1" s="5"/>
      <c r="FF1" s="7" t="s">
        <v>20</v>
      </c>
      <c r="FG1" s="7"/>
      <c r="FH1" s="7" t="s">
        <v>21</v>
      </c>
      <c r="FI1" s="7"/>
      <c r="FJ1" s="7" t="s">
        <v>22</v>
      </c>
      <c r="FK1" s="7"/>
      <c r="FL1" s="5" t="e" vm="63">
        <v>#VALUE!</v>
      </c>
      <c r="FM1" s="5"/>
      <c r="FN1" s="4" t="e" vm="64">
        <v>#VALUE!</v>
      </c>
      <c r="FO1" s="4"/>
      <c r="FP1" s="5" t="e" vm="65">
        <v>#VALUE!</v>
      </c>
      <c r="FQ1" s="5"/>
      <c r="FR1" s="4" t="e" vm="66">
        <v>#VALUE!</v>
      </c>
      <c r="FS1" s="4"/>
      <c r="FT1" s="5" t="e" vm="67">
        <v>#VALUE!</v>
      </c>
      <c r="FU1" s="5"/>
      <c r="FV1" s="4" t="e" vm="68">
        <v>#VALUE!</v>
      </c>
      <c r="FW1" s="4"/>
      <c r="FX1" s="5" t="e" vm="69">
        <v>#VALUE!</v>
      </c>
      <c r="FY1" s="5"/>
      <c r="FZ1" s="7" t="s">
        <v>23</v>
      </c>
      <c r="GA1" s="7"/>
      <c r="GB1" s="5" t="e" vm="70">
        <v>#VALUE!</v>
      </c>
      <c r="GC1" s="5"/>
      <c r="GD1" s="4" t="e" vm="71">
        <v>#VALUE!</v>
      </c>
      <c r="GE1" s="4"/>
      <c r="GF1" s="5" t="e" vm="72">
        <v>#VALUE!</v>
      </c>
      <c r="GG1" s="5"/>
      <c r="GH1" s="4" t="e" vm="73">
        <v>#VALUE!</v>
      </c>
      <c r="GI1" s="4"/>
      <c r="GJ1" s="5" t="e" vm="74">
        <v>#VALUE!</v>
      </c>
      <c r="GK1" s="5"/>
      <c r="GL1" s="4" t="e" vm="75">
        <v>#VALUE!</v>
      </c>
      <c r="GM1" s="4"/>
      <c r="GN1" s="5" t="e" vm="76">
        <v>#VALUE!</v>
      </c>
      <c r="GO1" s="5"/>
      <c r="GP1" s="4" t="e" vm="77">
        <v>#VALUE!</v>
      </c>
      <c r="GQ1" s="4"/>
      <c r="GR1" s="7" t="s">
        <v>24</v>
      </c>
      <c r="GS1" s="7"/>
      <c r="GT1" s="7" t="s">
        <v>25</v>
      </c>
      <c r="GU1" s="7"/>
      <c r="GV1" s="5" t="e" vm="78">
        <v>#VALUE!</v>
      </c>
      <c r="GW1" s="5"/>
      <c r="GX1" s="4" t="e" vm="79">
        <v>#VALUE!</v>
      </c>
      <c r="GY1" s="4"/>
      <c r="GZ1" s="5" t="e" vm="80">
        <v>#VALUE!</v>
      </c>
      <c r="HA1" s="5"/>
      <c r="HB1" s="4" t="e" vm="81">
        <v>#VALUE!</v>
      </c>
      <c r="HC1" s="4"/>
      <c r="HD1" s="5" t="e" vm="82">
        <v>#VALUE!</v>
      </c>
      <c r="HE1" s="5"/>
      <c r="HF1" s="4" t="e" vm="83">
        <v>#VALUE!</v>
      </c>
      <c r="HG1" s="4"/>
      <c r="HH1" s="5" t="e" vm="84">
        <v>#VALUE!</v>
      </c>
      <c r="HI1" s="5"/>
      <c r="HJ1" s="4" t="e" vm="85">
        <v>#VALUE!</v>
      </c>
      <c r="HK1" s="4"/>
      <c r="HL1" s="5" t="e" vm="86">
        <v>#VALUE!</v>
      </c>
      <c r="HM1" s="5"/>
      <c r="HN1" s="4" t="e" vm="87">
        <v>#VALUE!</v>
      </c>
      <c r="HO1" s="4"/>
      <c r="HP1" s="7" t="s">
        <v>26</v>
      </c>
      <c r="HQ1" s="7"/>
      <c r="HR1" s="4" t="e" vm="88">
        <v>#VALUE!</v>
      </c>
      <c r="HS1" s="4"/>
      <c r="HT1" s="6" t="e" vm="89">
        <v>#VALUE!</v>
      </c>
      <c r="HU1" s="6"/>
      <c r="HV1" s="4" t="e" vm="90">
        <v>#VALUE!</v>
      </c>
      <c r="HW1" s="4"/>
      <c r="HX1" s="76" t="e" vm="91">
        <v>#VALUE!</v>
      </c>
      <c r="HY1" s="76"/>
      <c r="HZ1" s="4" t="e" vm="92">
        <v>#VALUE!</v>
      </c>
      <c r="IA1" s="4"/>
      <c r="IB1" s="5" t="e" vm="93">
        <v>#VALUE!</v>
      </c>
      <c r="IC1" s="5"/>
      <c r="ID1" s="4" t="e" vm="94">
        <v>#VALUE!</v>
      </c>
      <c r="IE1" s="4"/>
      <c r="IF1" s="5" t="e" vm="95">
        <v>#VALUE!</v>
      </c>
      <c r="IG1" s="5"/>
      <c r="IH1" s="4" t="e" vm="96">
        <v>#VALUE!</v>
      </c>
      <c r="II1" s="4"/>
      <c r="IJ1" s="5" t="e" vm="97">
        <v>#VALUE!</v>
      </c>
      <c r="IK1" s="5"/>
      <c r="IL1" s="4" t="e" vm="98">
        <v>#VALUE!</v>
      </c>
      <c r="IM1" s="4"/>
      <c r="IN1" s="61" t="s">
        <v>27</v>
      </c>
      <c r="IO1" s="61"/>
      <c r="IP1" s="7" t="s">
        <v>28</v>
      </c>
      <c r="IQ1" s="7"/>
      <c r="IR1" s="5" t="e" vm="99">
        <v>#VALUE!</v>
      </c>
      <c r="IS1" s="5"/>
      <c r="IT1" s="4" t="e" vm="100">
        <v>#VALUE!</v>
      </c>
      <c r="IU1" s="4"/>
      <c r="IV1" s="5" t="e" vm="101">
        <v>#VALUE!</v>
      </c>
      <c r="IW1" s="5"/>
      <c r="IX1" s="4" t="e" vm="102">
        <v>#VALUE!</v>
      </c>
      <c r="IY1" s="4"/>
      <c r="IZ1" s="5" t="e" vm="103">
        <v>#VALUE!</v>
      </c>
      <c r="JA1" s="5"/>
      <c r="JB1" s="4" t="e" vm="104">
        <v>#VALUE!</v>
      </c>
      <c r="JC1" s="4"/>
      <c r="JD1" s="76" t="e" vm="105">
        <v>#VALUE!</v>
      </c>
      <c r="JE1" s="76"/>
      <c r="JF1" s="24" t="s">
        <v>29</v>
      </c>
      <c r="JG1" s="24" t="s">
        <v>30</v>
      </c>
      <c r="JH1" s="5" t="e" vm="106">
        <v>#VALUE!</v>
      </c>
      <c r="JI1" s="5"/>
      <c r="JJ1" s="4" t="e" vm="107">
        <v>#VALUE!</v>
      </c>
      <c r="JK1" s="4"/>
      <c r="JL1" s="76" t="e" vm="108">
        <v>#VALUE!</v>
      </c>
      <c r="JM1" s="76"/>
      <c r="JN1" s="7" t="s">
        <v>31</v>
      </c>
      <c r="JO1" s="7"/>
      <c r="JP1" s="5" t="e" vm="109">
        <v>#VALUE!</v>
      </c>
      <c r="JQ1" s="5"/>
      <c r="JR1" s="4" t="e" vm="110">
        <v>#VALUE!</v>
      </c>
      <c r="JS1" s="4"/>
      <c r="JT1" s="5" t="e" vm="111">
        <v>#VALUE!</v>
      </c>
      <c r="JU1" s="5"/>
      <c r="JV1" s="7" t="s">
        <v>32</v>
      </c>
      <c r="JW1" s="7"/>
      <c r="JX1" s="5" t="e" vm="112">
        <v>#VALUE!</v>
      </c>
      <c r="JY1" s="5"/>
      <c r="JZ1" s="7" t="s">
        <v>33</v>
      </c>
      <c r="KA1" s="7"/>
      <c r="KB1" s="5" t="e" vm="113">
        <v>#VALUE!</v>
      </c>
      <c r="KC1" s="5"/>
      <c r="KD1" s="4" t="e" vm="114">
        <v>#VALUE!</v>
      </c>
      <c r="KE1" s="4"/>
      <c r="KF1" s="76" t="e" vm="115">
        <v>#VALUE!</v>
      </c>
      <c r="KG1" s="76"/>
      <c r="KH1" s="4" t="e" vm="116">
        <v>#VALUE!</v>
      </c>
      <c r="KI1" s="4"/>
      <c r="KJ1" s="5" t="e" vm="117">
        <v>#VALUE!</v>
      </c>
      <c r="KK1" s="5"/>
      <c r="KL1" s="6" t="s">
        <v>34</v>
      </c>
      <c r="KM1" s="6"/>
      <c r="KN1" s="76" t="e" vm="118">
        <v>#VALUE!</v>
      </c>
      <c r="KO1" s="76"/>
      <c r="KP1" s="79" t="e" vm="119">
        <v>#VALUE!</v>
      </c>
      <c r="KQ1" s="79"/>
      <c r="KR1" s="5" t="e" vm="120">
        <v>#VALUE!</v>
      </c>
      <c r="KS1" s="5"/>
      <c r="KT1" s="4" t="e" vm="121">
        <v>#VALUE!</v>
      </c>
      <c r="KU1" s="4"/>
      <c r="KV1" s="7" t="s">
        <v>35</v>
      </c>
      <c r="KW1" s="7"/>
      <c r="KX1" s="4" t="e" vm="122">
        <v>#VALUE!</v>
      </c>
      <c r="KY1" s="4"/>
      <c r="KZ1" s="5" t="e" vm="123">
        <v>#VALUE!</v>
      </c>
      <c r="LA1" s="5"/>
      <c r="LB1" s="4" t="e" vm="124">
        <v>#VALUE!</v>
      </c>
      <c r="LC1" s="4"/>
      <c r="LD1" s="7" t="s">
        <v>36</v>
      </c>
      <c r="LE1" s="7"/>
      <c r="LF1" s="4" t="e" vm="125">
        <v>#VALUE!</v>
      </c>
      <c r="LG1" s="4"/>
      <c r="LH1" s="7" t="s">
        <v>37</v>
      </c>
      <c r="LI1" s="7"/>
      <c r="LJ1" s="4" t="e" vm="126">
        <v>#VALUE!</v>
      </c>
      <c r="LK1" s="4"/>
      <c r="LL1" s="5" t="e" vm="127">
        <v>#VALUE!</v>
      </c>
      <c r="LM1" s="5"/>
      <c r="LN1" s="7" t="s">
        <v>38</v>
      </c>
      <c r="LO1" s="7"/>
      <c r="LP1" s="5" t="e" vm="128">
        <v>#VALUE!</v>
      </c>
      <c r="LQ1" s="5"/>
      <c r="LR1" s="4" t="e" vm="129">
        <v>#VALUE!</v>
      </c>
      <c r="LS1" s="4"/>
    </row>
    <row r="2" spans="1:331" ht="18">
      <c r="A2" s="3" t="s">
        <v>39</v>
      </c>
      <c r="B2" s="10" t="s">
        <v>40</v>
      </c>
      <c r="C2" s="10"/>
      <c r="D2" s="11" t="s">
        <v>40</v>
      </c>
      <c r="E2" s="11"/>
      <c r="F2" s="10" t="s">
        <v>40</v>
      </c>
      <c r="G2" s="10"/>
      <c r="H2" s="11" t="s">
        <v>40</v>
      </c>
      <c r="I2" s="11"/>
      <c r="J2" s="10" t="s">
        <v>41</v>
      </c>
      <c r="K2" s="10"/>
      <c r="L2" s="11" t="s">
        <v>40</v>
      </c>
      <c r="M2" s="11"/>
      <c r="N2" s="10" t="s">
        <v>40</v>
      </c>
      <c r="O2" s="10"/>
      <c r="P2" s="11" t="s">
        <v>40</v>
      </c>
      <c r="Q2" s="11"/>
      <c r="R2" s="10" t="s">
        <v>40</v>
      </c>
      <c r="S2" s="10"/>
      <c r="T2" s="11" t="s">
        <v>40</v>
      </c>
      <c r="U2" s="11"/>
      <c r="V2" s="10" t="s">
        <v>40</v>
      </c>
      <c r="W2" s="10"/>
      <c r="X2" s="11" t="s">
        <v>40</v>
      </c>
      <c r="Y2" s="11"/>
      <c r="Z2" s="10" t="s">
        <v>42</v>
      </c>
      <c r="AA2" s="10"/>
      <c r="AB2" s="11" t="s">
        <v>41</v>
      </c>
      <c r="AC2" s="11"/>
      <c r="AD2" s="10" t="s">
        <v>42</v>
      </c>
      <c r="AE2" s="10"/>
      <c r="AF2" s="11" t="s">
        <v>41</v>
      </c>
      <c r="AG2" s="11"/>
      <c r="AH2" s="10" t="s">
        <v>42</v>
      </c>
      <c r="AI2" s="10"/>
      <c r="AJ2" s="11" t="s">
        <v>42</v>
      </c>
      <c r="AK2" s="11"/>
      <c r="AL2" s="10" t="s">
        <v>42</v>
      </c>
      <c r="AM2" s="10"/>
      <c r="AN2" s="11" t="s">
        <v>42</v>
      </c>
      <c r="AO2" s="11"/>
      <c r="AP2" s="10" t="s">
        <v>41</v>
      </c>
      <c r="AQ2" s="10"/>
      <c r="AR2" s="11" t="s">
        <v>40</v>
      </c>
      <c r="AS2" s="11"/>
      <c r="AT2" s="10" t="s">
        <v>41</v>
      </c>
      <c r="AU2" s="10"/>
      <c r="AV2" s="11" t="s">
        <v>41</v>
      </c>
      <c r="AW2" s="11"/>
      <c r="AX2" s="10" t="s">
        <v>42</v>
      </c>
      <c r="AY2" s="10"/>
      <c r="AZ2" s="11" t="s">
        <v>41</v>
      </c>
      <c r="BA2" s="11"/>
      <c r="BB2" s="10" t="s">
        <v>41</v>
      </c>
      <c r="BC2" s="10"/>
      <c r="BD2" s="11" t="s">
        <v>42</v>
      </c>
      <c r="BE2" s="11"/>
      <c r="BF2" s="10" t="s">
        <v>42</v>
      </c>
      <c r="BG2" s="10"/>
      <c r="BH2" s="11" t="s">
        <v>41</v>
      </c>
      <c r="BI2" s="11"/>
      <c r="BJ2" s="10" t="s">
        <v>41</v>
      </c>
      <c r="BK2" s="10"/>
      <c r="BL2" s="11" t="s">
        <v>41</v>
      </c>
      <c r="BM2" s="11"/>
      <c r="BN2" s="10" t="s">
        <v>41</v>
      </c>
      <c r="BO2" s="10"/>
      <c r="BP2" s="11" t="s">
        <v>41</v>
      </c>
      <c r="BQ2" s="11"/>
      <c r="BR2" s="10" t="s">
        <v>41</v>
      </c>
      <c r="BS2" s="10"/>
      <c r="BT2" s="11" t="s">
        <v>42</v>
      </c>
      <c r="BU2" s="11"/>
      <c r="BV2" s="10" t="s">
        <v>41</v>
      </c>
      <c r="BW2" s="10"/>
      <c r="BX2" s="11" t="s">
        <v>41</v>
      </c>
      <c r="BY2" s="11"/>
      <c r="BZ2" s="10" t="s">
        <v>41</v>
      </c>
      <c r="CA2" s="10"/>
      <c r="CB2" s="11" t="s">
        <v>42</v>
      </c>
      <c r="CC2" s="11"/>
      <c r="CD2" s="10" t="s">
        <v>41</v>
      </c>
      <c r="CE2" s="10"/>
      <c r="CF2" s="11" t="s">
        <v>41</v>
      </c>
      <c r="CG2" s="11"/>
      <c r="CH2" s="10" t="s">
        <v>42</v>
      </c>
      <c r="CI2" s="10"/>
      <c r="CJ2" s="11" t="s">
        <v>41</v>
      </c>
      <c r="CK2" s="11"/>
      <c r="CL2" s="10" t="s">
        <v>41</v>
      </c>
      <c r="CM2" s="10"/>
      <c r="CN2" s="11" t="s">
        <v>41</v>
      </c>
      <c r="CO2" s="11"/>
      <c r="CP2" s="10" t="s">
        <v>42</v>
      </c>
      <c r="CQ2" s="10"/>
      <c r="CR2" s="11" t="s">
        <v>41</v>
      </c>
      <c r="CS2" s="11"/>
      <c r="CT2" s="10" t="s">
        <v>43</v>
      </c>
      <c r="CU2" s="10"/>
      <c r="CV2" s="11" t="s">
        <v>42</v>
      </c>
      <c r="CW2" s="11"/>
      <c r="CX2" s="10" t="s">
        <v>42</v>
      </c>
      <c r="CY2" s="10"/>
      <c r="CZ2" s="11" t="s">
        <v>40</v>
      </c>
      <c r="DA2" s="11"/>
      <c r="DB2" s="10" t="s">
        <v>40</v>
      </c>
      <c r="DC2" s="10"/>
      <c r="DD2" s="11" t="s">
        <v>42</v>
      </c>
      <c r="DE2" s="11"/>
      <c r="DF2" s="10" t="s">
        <v>40</v>
      </c>
      <c r="DG2" s="10"/>
      <c r="DH2" s="11" t="s">
        <v>40</v>
      </c>
      <c r="DI2" s="11"/>
      <c r="DJ2" s="10" t="s">
        <v>40</v>
      </c>
      <c r="DK2" s="10"/>
      <c r="DL2" s="11" t="s">
        <v>42</v>
      </c>
      <c r="DM2" s="11"/>
      <c r="DN2" s="10" t="s">
        <v>41</v>
      </c>
      <c r="DO2" s="10"/>
      <c r="DP2" s="11" t="s">
        <v>41</v>
      </c>
      <c r="DQ2" s="11"/>
      <c r="DR2" s="10" t="s">
        <v>41</v>
      </c>
      <c r="DS2" s="10"/>
      <c r="DT2" s="11" t="s">
        <v>41</v>
      </c>
      <c r="DU2" s="11"/>
      <c r="DV2" s="10" t="s">
        <v>42</v>
      </c>
      <c r="DW2" s="10"/>
      <c r="DX2" s="11" t="s">
        <v>42</v>
      </c>
      <c r="DY2" s="11"/>
      <c r="DZ2" s="10" t="s">
        <v>43</v>
      </c>
      <c r="EA2" s="10"/>
      <c r="EB2" s="11" t="s">
        <v>43</v>
      </c>
      <c r="EC2" s="11"/>
      <c r="ED2" s="10" t="s">
        <v>41</v>
      </c>
      <c r="EE2" s="10"/>
      <c r="EF2" s="11" t="s">
        <v>42</v>
      </c>
      <c r="EG2" s="11"/>
      <c r="EH2" s="13" t="s">
        <v>40</v>
      </c>
      <c r="EI2" s="13"/>
      <c r="EJ2" s="11" t="s">
        <v>40</v>
      </c>
      <c r="EK2" s="11"/>
      <c r="EL2" s="10" t="s">
        <v>40</v>
      </c>
      <c r="EM2" s="10"/>
      <c r="EN2" s="11" t="s">
        <v>40</v>
      </c>
      <c r="EO2" s="11"/>
      <c r="EP2" s="10" t="s">
        <v>42</v>
      </c>
      <c r="EQ2" s="10"/>
      <c r="ER2" s="11" t="s">
        <v>41</v>
      </c>
      <c r="ES2" s="11"/>
      <c r="ET2" s="10" t="s">
        <v>40</v>
      </c>
      <c r="EU2" s="10"/>
      <c r="EV2" s="12" t="s">
        <v>40</v>
      </c>
      <c r="EW2" s="11"/>
      <c r="EX2" s="10" t="s">
        <v>40</v>
      </c>
      <c r="EY2" s="10"/>
      <c r="EZ2" s="11" t="s">
        <v>42</v>
      </c>
      <c r="FA2" s="11"/>
      <c r="FB2" s="10" t="s">
        <v>40</v>
      </c>
      <c r="FC2" s="10"/>
      <c r="FD2" s="11" t="s">
        <v>40</v>
      </c>
      <c r="FE2" s="11"/>
      <c r="FF2" s="10" t="s">
        <v>40</v>
      </c>
      <c r="FG2" s="10"/>
      <c r="FH2" s="11" t="s">
        <v>40</v>
      </c>
      <c r="FI2" s="11"/>
      <c r="FJ2" s="10" t="s">
        <v>40</v>
      </c>
      <c r="FK2" s="10"/>
      <c r="FL2" s="11" t="s">
        <v>40</v>
      </c>
      <c r="FM2" s="11"/>
      <c r="FN2" s="10" t="s">
        <v>40</v>
      </c>
      <c r="FO2" s="10"/>
      <c r="FP2" s="11" t="s">
        <v>40</v>
      </c>
      <c r="FQ2" s="11"/>
      <c r="FR2" s="10" t="s">
        <v>42</v>
      </c>
      <c r="FS2" s="10"/>
      <c r="FT2" s="11" t="s">
        <v>40</v>
      </c>
      <c r="FU2" s="11"/>
      <c r="FV2" s="10" t="s">
        <v>40</v>
      </c>
      <c r="FW2" s="10"/>
      <c r="FX2" s="11" t="s">
        <v>40</v>
      </c>
      <c r="FY2" s="11"/>
      <c r="FZ2" s="10" t="s">
        <v>40</v>
      </c>
      <c r="GA2" s="10"/>
      <c r="GB2" s="11" t="s">
        <v>40</v>
      </c>
      <c r="GC2" s="11"/>
      <c r="GD2" s="10" t="s">
        <v>43</v>
      </c>
      <c r="GE2" s="10"/>
      <c r="GF2" s="11" t="s">
        <v>40</v>
      </c>
      <c r="GG2" s="11"/>
      <c r="GH2" s="10" t="s">
        <v>43</v>
      </c>
      <c r="GI2" s="10"/>
      <c r="GJ2" s="11" t="s">
        <v>40</v>
      </c>
      <c r="GK2" s="11"/>
      <c r="GL2" s="10" t="s">
        <v>42</v>
      </c>
      <c r="GM2" s="10"/>
      <c r="GN2" s="11" t="s">
        <v>40</v>
      </c>
      <c r="GO2" s="11"/>
      <c r="GP2" s="10" t="s">
        <v>40</v>
      </c>
      <c r="GQ2" s="10"/>
      <c r="GR2" s="11" t="s">
        <v>43</v>
      </c>
      <c r="GS2" s="11"/>
      <c r="GT2" s="13" t="s">
        <v>40</v>
      </c>
      <c r="GU2" s="13"/>
      <c r="GV2" s="11" t="s">
        <v>40</v>
      </c>
      <c r="GW2" s="11"/>
      <c r="GX2" s="10" t="s">
        <v>40</v>
      </c>
      <c r="GY2" s="10"/>
      <c r="GZ2" s="11" t="s">
        <v>42</v>
      </c>
      <c r="HA2" s="11"/>
      <c r="HB2" s="10" t="s">
        <v>43</v>
      </c>
      <c r="HC2" s="10"/>
      <c r="HD2" s="11" t="s">
        <v>40</v>
      </c>
      <c r="HE2" s="11"/>
      <c r="HF2" s="10" t="s">
        <v>44</v>
      </c>
      <c r="HG2" s="10"/>
      <c r="HH2" s="11" t="s">
        <v>40</v>
      </c>
      <c r="HI2" s="11"/>
      <c r="HJ2" s="10" t="s">
        <v>41</v>
      </c>
      <c r="HK2" s="10"/>
      <c r="HL2" s="11" t="s">
        <v>41</v>
      </c>
      <c r="HM2" s="11"/>
      <c r="HN2" s="10" t="s">
        <v>42</v>
      </c>
      <c r="HO2" s="10"/>
      <c r="HP2" s="11" t="s">
        <v>40</v>
      </c>
      <c r="HQ2" s="11"/>
      <c r="HR2" s="10" t="s">
        <v>40</v>
      </c>
      <c r="HS2" s="10"/>
      <c r="HT2" s="11" t="s">
        <v>40</v>
      </c>
      <c r="HU2" s="11"/>
      <c r="HV2" s="10" t="s">
        <v>42</v>
      </c>
      <c r="HW2" s="10"/>
      <c r="HX2" s="11" t="s">
        <v>40</v>
      </c>
      <c r="HY2" s="11"/>
      <c r="HZ2" s="10" t="s">
        <v>40</v>
      </c>
      <c r="IA2" s="10"/>
      <c r="IB2" s="11" t="s">
        <v>40</v>
      </c>
      <c r="IC2" s="11"/>
      <c r="ID2" s="10" t="s">
        <v>40</v>
      </c>
      <c r="IE2" s="10"/>
      <c r="IF2" s="11" t="s">
        <v>40</v>
      </c>
      <c r="IG2" s="11"/>
      <c r="IH2" s="10" t="s">
        <v>40</v>
      </c>
      <c r="II2" s="10"/>
      <c r="IJ2" s="11" t="s">
        <v>43</v>
      </c>
      <c r="IK2" s="11"/>
      <c r="IL2" s="10" t="s">
        <v>43</v>
      </c>
      <c r="IM2" s="10"/>
      <c r="IN2" s="11" t="s">
        <v>42</v>
      </c>
      <c r="IO2" s="11"/>
      <c r="IP2" s="13" t="s">
        <v>42</v>
      </c>
      <c r="IQ2" s="13"/>
      <c r="IR2" s="11" t="s">
        <v>40</v>
      </c>
      <c r="IS2" s="11"/>
      <c r="IT2" s="10" t="s">
        <v>40</v>
      </c>
      <c r="IU2" s="10"/>
      <c r="IV2" s="11" t="s">
        <v>40</v>
      </c>
      <c r="IW2" s="11"/>
      <c r="IX2" s="10" t="s">
        <v>41</v>
      </c>
      <c r="IY2" s="10"/>
      <c r="IZ2" s="11" t="s">
        <v>40</v>
      </c>
      <c r="JA2" s="11"/>
      <c r="JB2" s="10" t="s">
        <v>41</v>
      </c>
      <c r="JC2" s="10"/>
      <c r="JD2" s="11" t="s">
        <v>41</v>
      </c>
      <c r="JE2" s="11"/>
      <c r="JF2" s="10" t="s">
        <v>40</v>
      </c>
      <c r="JG2" s="10"/>
      <c r="JH2" s="11" t="s">
        <v>40</v>
      </c>
      <c r="JI2" s="11"/>
      <c r="JJ2" s="10" t="s">
        <v>40</v>
      </c>
      <c r="JK2" s="10"/>
      <c r="JL2" s="11" t="s">
        <v>42</v>
      </c>
      <c r="JM2" s="11"/>
      <c r="JN2" s="13" t="s">
        <v>40</v>
      </c>
      <c r="JO2" s="13"/>
      <c r="JP2" s="11" t="s">
        <v>43</v>
      </c>
      <c r="JQ2" s="11"/>
      <c r="JR2" s="10" t="s">
        <v>42</v>
      </c>
      <c r="JS2" s="10"/>
      <c r="JT2" s="11" t="s">
        <v>40</v>
      </c>
      <c r="JU2" s="11"/>
      <c r="JV2" s="13" t="s">
        <v>43</v>
      </c>
      <c r="JW2" s="13"/>
      <c r="JX2" s="11" t="s">
        <v>40</v>
      </c>
      <c r="JY2" s="11"/>
      <c r="JZ2" s="13" t="s">
        <v>40</v>
      </c>
      <c r="KA2" s="13"/>
      <c r="KB2" s="11" t="s">
        <v>40</v>
      </c>
      <c r="KC2" s="11"/>
      <c r="KD2" s="10" t="s">
        <v>42</v>
      </c>
      <c r="KE2" s="10"/>
      <c r="KF2" s="11" t="s">
        <v>41</v>
      </c>
      <c r="KG2" s="11"/>
      <c r="KH2" s="10" t="s">
        <v>42</v>
      </c>
      <c r="KI2" s="10"/>
      <c r="KJ2" s="11" t="s">
        <v>40</v>
      </c>
      <c r="KK2" s="11"/>
      <c r="KL2" s="13" t="s">
        <v>40</v>
      </c>
      <c r="KM2" s="13"/>
      <c r="KN2" s="11" t="s">
        <v>40</v>
      </c>
      <c r="KO2" s="11"/>
      <c r="KP2" s="10" t="s">
        <v>42</v>
      </c>
      <c r="KQ2" s="10"/>
      <c r="KR2" s="11" t="s">
        <v>40</v>
      </c>
      <c r="KS2" s="11"/>
      <c r="KT2" s="10" t="s">
        <v>43</v>
      </c>
      <c r="KU2" s="10"/>
      <c r="KV2" s="11" t="s">
        <v>43</v>
      </c>
      <c r="KW2" s="11"/>
      <c r="KX2" s="10" t="s">
        <v>41</v>
      </c>
      <c r="KY2" s="10"/>
      <c r="KZ2" s="11" t="s">
        <v>41</v>
      </c>
      <c r="LA2" s="11"/>
      <c r="LB2" s="10" t="s">
        <v>41</v>
      </c>
      <c r="LC2" s="10"/>
      <c r="LD2" s="11" t="s">
        <v>43</v>
      </c>
      <c r="LE2" s="11"/>
      <c r="LF2" s="10" t="s">
        <v>41</v>
      </c>
      <c r="LG2" s="10"/>
      <c r="LH2" s="11" t="s">
        <v>41</v>
      </c>
      <c r="LI2" s="11"/>
      <c r="LJ2" s="10" t="s">
        <v>42</v>
      </c>
      <c r="LK2" s="10"/>
      <c r="LL2" s="11" t="s">
        <v>42</v>
      </c>
      <c r="LM2" s="11"/>
      <c r="LN2" s="13" t="s">
        <v>43</v>
      </c>
      <c r="LO2" s="13"/>
      <c r="LP2" s="11" t="s">
        <v>43</v>
      </c>
      <c r="LQ2" s="11"/>
      <c r="LR2" s="10" t="s">
        <v>43</v>
      </c>
      <c r="LS2" s="10"/>
    </row>
    <row r="3" spans="1:331" ht="18">
      <c r="A3" s="3" t="s">
        <v>45</v>
      </c>
      <c r="B3" s="10" t="s">
        <v>46</v>
      </c>
      <c r="C3" s="10"/>
      <c r="D3" s="11" t="s">
        <v>47</v>
      </c>
      <c r="E3" s="11"/>
      <c r="F3" s="10" t="s">
        <v>46</v>
      </c>
      <c r="G3" s="10"/>
      <c r="H3" s="11" t="s">
        <v>46</v>
      </c>
      <c r="I3" s="11"/>
      <c r="J3" s="10" t="s">
        <v>46</v>
      </c>
      <c r="K3" s="10"/>
      <c r="L3" s="11" t="s">
        <v>47</v>
      </c>
      <c r="M3" s="11"/>
      <c r="N3" s="10" t="s">
        <v>47</v>
      </c>
      <c r="O3" s="10"/>
      <c r="P3" s="11" t="s">
        <v>46</v>
      </c>
      <c r="Q3" s="11"/>
      <c r="R3" s="10" t="s">
        <v>46</v>
      </c>
      <c r="S3" s="10"/>
      <c r="T3" s="11" t="s">
        <v>48</v>
      </c>
      <c r="U3" s="11"/>
      <c r="V3" s="10" t="s">
        <v>46</v>
      </c>
      <c r="W3" s="10"/>
      <c r="X3" s="11" t="s">
        <v>46</v>
      </c>
      <c r="Y3" s="11"/>
      <c r="Z3" s="10" t="s">
        <v>49</v>
      </c>
      <c r="AA3" s="10"/>
      <c r="AB3" s="11" t="s">
        <v>50</v>
      </c>
      <c r="AC3" s="11"/>
      <c r="AD3" s="10" t="s">
        <v>51</v>
      </c>
      <c r="AE3" s="10"/>
      <c r="AF3" s="11" t="s">
        <v>47</v>
      </c>
      <c r="AG3" s="11"/>
      <c r="AH3" s="10" t="s">
        <v>52</v>
      </c>
      <c r="AI3" s="10"/>
      <c r="AJ3" s="11" t="s">
        <v>52</v>
      </c>
      <c r="AK3" s="11"/>
      <c r="AL3" s="10" t="s">
        <v>51</v>
      </c>
      <c r="AM3" s="10"/>
      <c r="AN3" s="11" t="s">
        <v>52</v>
      </c>
      <c r="AO3" s="11"/>
      <c r="AP3" s="10" t="s">
        <v>47</v>
      </c>
      <c r="AQ3" s="10"/>
      <c r="AR3" s="11" t="s">
        <v>48</v>
      </c>
      <c r="AS3" s="11"/>
      <c r="AT3" s="10" t="s">
        <v>48</v>
      </c>
      <c r="AU3" s="10"/>
      <c r="AV3" s="11" t="s">
        <v>47</v>
      </c>
      <c r="AW3" s="11"/>
      <c r="AX3" s="10" t="s">
        <v>53</v>
      </c>
      <c r="AY3" s="10"/>
      <c r="AZ3" s="11" t="s">
        <v>50</v>
      </c>
      <c r="BA3" s="11"/>
      <c r="BB3" s="10" t="s">
        <v>46</v>
      </c>
      <c r="BC3" s="10"/>
      <c r="BD3" s="11" t="s">
        <v>53</v>
      </c>
      <c r="BE3" s="11"/>
      <c r="BF3" s="10" t="s">
        <v>54</v>
      </c>
      <c r="BG3" s="10"/>
      <c r="BH3" s="11" t="s">
        <v>46</v>
      </c>
      <c r="BI3" s="11"/>
      <c r="BJ3" s="10" t="s">
        <v>46</v>
      </c>
      <c r="BK3" s="10"/>
      <c r="BL3" s="11" t="s">
        <v>46</v>
      </c>
      <c r="BM3" s="11"/>
      <c r="BN3" s="10" t="s">
        <v>46</v>
      </c>
      <c r="BO3" s="10"/>
      <c r="BP3" s="11" t="s">
        <v>46</v>
      </c>
      <c r="BQ3" s="11"/>
      <c r="BR3" s="10" t="s">
        <v>46</v>
      </c>
      <c r="BS3" s="10"/>
      <c r="BT3" s="11" t="s">
        <v>52</v>
      </c>
      <c r="BU3" s="11"/>
      <c r="BV3" s="10" t="s">
        <v>46</v>
      </c>
      <c r="BW3" s="10"/>
      <c r="BX3" s="11" t="s">
        <v>46</v>
      </c>
      <c r="BY3" s="11"/>
      <c r="BZ3" s="10" t="s">
        <v>46</v>
      </c>
      <c r="CA3" s="10"/>
      <c r="CB3" s="11" t="s">
        <v>54</v>
      </c>
      <c r="CC3" s="11"/>
      <c r="CD3" s="10" t="s">
        <v>46</v>
      </c>
      <c r="CE3" s="10"/>
      <c r="CF3" s="11" t="s">
        <v>50</v>
      </c>
      <c r="CG3" s="11"/>
      <c r="CH3" s="10" t="s">
        <v>49</v>
      </c>
      <c r="CI3" s="10"/>
      <c r="CJ3" s="11" t="s">
        <v>46</v>
      </c>
      <c r="CK3" s="11"/>
      <c r="CL3" s="10" t="s">
        <v>46</v>
      </c>
      <c r="CM3" s="10"/>
      <c r="CN3" s="11" t="s">
        <v>46</v>
      </c>
      <c r="CO3" s="11"/>
      <c r="CP3" s="10" t="s">
        <v>52</v>
      </c>
      <c r="CQ3" s="10"/>
      <c r="CR3" s="11" t="s">
        <v>48</v>
      </c>
      <c r="CS3" s="11"/>
      <c r="CT3" s="10" t="s">
        <v>55</v>
      </c>
      <c r="CU3" s="10"/>
      <c r="CV3" s="11" t="s">
        <v>49</v>
      </c>
      <c r="CW3" s="11"/>
      <c r="CX3" s="10" t="s">
        <v>49</v>
      </c>
      <c r="CY3" s="10"/>
      <c r="CZ3" s="11" t="s">
        <v>46</v>
      </c>
      <c r="DA3" s="11"/>
      <c r="DB3" s="10" t="s">
        <v>46</v>
      </c>
      <c r="DC3" s="10"/>
      <c r="DD3" s="11" t="s">
        <v>52</v>
      </c>
      <c r="DE3" s="11"/>
      <c r="DF3" s="10" t="s">
        <v>46</v>
      </c>
      <c r="DG3" s="10"/>
      <c r="DH3" s="11" t="s">
        <v>46</v>
      </c>
      <c r="DI3" s="11"/>
      <c r="DJ3" s="10" t="s">
        <v>46</v>
      </c>
      <c r="DK3" s="10"/>
      <c r="DL3" s="11" t="s">
        <v>56</v>
      </c>
      <c r="DM3" s="11"/>
      <c r="DN3" s="10" t="s">
        <v>46</v>
      </c>
      <c r="DO3" s="10"/>
      <c r="DP3" s="11" t="s">
        <v>46</v>
      </c>
      <c r="DQ3" s="11"/>
      <c r="DR3" s="10" t="s">
        <v>46</v>
      </c>
      <c r="DS3" s="10"/>
      <c r="DT3" s="11" t="s">
        <v>47</v>
      </c>
      <c r="DU3" s="11"/>
      <c r="DV3" s="10" t="s">
        <v>54</v>
      </c>
      <c r="DW3" s="10"/>
      <c r="DX3" s="11" t="s">
        <v>54</v>
      </c>
      <c r="DY3" s="11"/>
      <c r="DZ3" s="10" t="s">
        <v>52</v>
      </c>
      <c r="EA3" s="10"/>
      <c r="EB3" s="11" t="s">
        <v>52</v>
      </c>
      <c r="EC3" s="11"/>
      <c r="ED3" s="10" t="s">
        <v>46</v>
      </c>
      <c r="EE3" s="10"/>
      <c r="EF3" s="11" t="s">
        <v>52</v>
      </c>
      <c r="EG3" s="11"/>
      <c r="EH3" s="13" t="s">
        <v>46</v>
      </c>
      <c r="EI3" s="13"/>
      <c r="EJ3" s="11" t="s">
        <v>46</v>
      </c>
      <c r="EK3" s="11"/>
      <c r="EL3" s="10" t="s">
        <v>48</v>
      </c>
      <c r="EM3" s="10"/>
      <c r="EN3" s="11" t="s">
        <v>46</v>
      </c>
      <c r="EO3" s="11"/>
      <c r="EP3" s="10" t="s">
        <v>52</v>
      </c>
      <c r="EQ3" s="10"/>
      <c r="ER3" s="11" t="s">
        <v>48</v>
      </c>
      <c r="ES3" s="11"/>
      <c r="ET3" s="10" t="s">
        <v>46</v>
      </c>
      <c r="EU3" s="10"/>
      <c r="EV3" s="12" t="s">
        <v>46</v>
      </c>
      <c r="EW3" s="11"/>
      <c r="EX3" s="10" t="s">
        <v>46</v>
      </c>
      <c r="EY3" s="10"/>
      <c r="EZ3" s="11" t="s">
        <v>54</v>
      </c>
      <c r="FA3" s="11"/>
      <c r="FB3" s="10" t="s">
        <v>47</v>
      </c>
      <c r="FC3" s="10"/>
      <c r="FD3" s="11" t="s">
        <v>48</v>
      </c>
      <c r="FE3" s="11"/>
      <c r="FF3" s="10" t="s">
        <v>46</v>
      </c>
      <c r="FG3" s="10"/>
      <c r="FH3" s="11" t="s">
        <v>46</v>
      </c>
      <c r="FI3" s="11"/>
      <c r="FJ3" s="10" t="s">
        <v>46</v>
      </c>
      <c r="FK3" s="10"/>
      <c r="FL3" s="11" t="s">
        <v>47</v>
      </c>
      <c r="FM3" s="11"/>
      <c r="FN3" s="10" t="s">
        <v>46</v>
      </c>
      <c r="FO3" s="10"/>
      <c r="FP3" s="11" t="s">
        <v>48</v>
      </c>
      <c r="FQ3" s="11"/>
      <c r="FR3" s="10" t="s">
        <v>53</v>
      </c>
      <c r="FS3" s="10"/>
      <c r="FT3" s="11" t="s">
        <v>46</v>
      </c>
      <c r="FU3" s="11"/>
      <c r="FV3" s="10" t="s">
        <v>48</v>
      </c>
      <c r="FW3" s="10"/>
      <c r="FX3" s="11" t="s">
        <v>47</v>
      </c>
      <c r="FY3" s="11"/>
      <c r="FZ3" s="10" t="s">
        <v>48</v>
      </c>
      <c r="GA3" s="10"/>
      <c r="GB3" s="11" t="s">
        <v>46</v>
      </c>
      <c r="GC3" s="11"/>
      <c r="GD3" s="10" t="s">
        <v>57</v>
      </c>
      <c r="GE3" s="10"/>
      <c r="GF3" s="11" t="s">
        <v>46</v>
      </c>
      <c r="GG3" s="11"/>
      <c r="GH3" s="10" t="s">
        <v>56</v>
      </c>
      <c r="GI3" s="10"/>
      <c r="GJ3" s="11" t="s">
        <v>48</v>
      </c>
      <c r="GK3" s="11"/>
      <c r="GL3" s="10" t="s">
        <v>54</v>
      </c>
      <c r="GM3" s="10"/>
      <c r="GN3" s="11" t="s">
        <v>47</v>
      </c>
      <c r="GO3" s="11"/>
      <c r="GP3" s="10" t="s">
        <v>46</v>
      </c>
      <c r="GQ3" s="10"/>
      <c r="GR3" s="11" t="s">
        <v>54</v>
      </c>
      <c r="GS3" s="11"/>
      <c r="GT3" s="13" t="s">
        <v>46</v>
      </c>
      <c r="GU3" s="13"/>
      <c r="GV3" s="11" t="s">
        <v>48</v>
      </c>
      <c r="GW3" s="11"/>
      <c r="GX3" s="10" t="s">
        <v>46</v>
      </c>
      <c r="GY3" s="10"/>
      <c r="GZ3" s="11" t="s">
        <v>49</v>
      </c>
      <c r="HA3" s="11"/>
      <c r="HB3" s="10" t="s">
        <v>52</v>
      </c>
      <c r="HC3" s="10"/>
      <c r="HD3" s="11" t="s">
        <v>46</v>
      </c>
      <c r="HE3" s="11"/>
      <c r="HF3" s="10" t="s">
        <v>52</v>
      </c>
      <c r="HG3" s="10"/>
      <c r="HH3" s="11" t="s">
        <v>47</v>
      </c>
      <c r="HI3" s="11"/>
      <c r="HJ3" s="10" t="s">
        <v>46</v>
      </c>
      <c r="HK3" s="10"/>
      <c r="HL3" s="11" t="s">
        <v>46</v>
      </c>
      <c r="HM3" s="11"/>
      <c r="HN3" s="10" t="s">
        <v>49</v>
      </c>
      <c r="HO3" s="10"/>
      <c r="HP3" s="11" t="s">
        <v>46</v>
      </c>
      <c r="HQ3" s="11"/>
      <c r="HR3" s="10" t="s">
        <v>46</v>
      </c>
      <c r="HS3" s="10"/>
      <c r="HT3" s="11" t="s">
        <v>46</v>
      </c>
      <c r="HU3" s="11"/>
      <c r="HV3" s="10" t="s">
        <v>54</v>
      </c>
      <c r="HW3" s="10"/>
      <c r="HX3" s="11" t="s">
        <v>46</v>
      </c>
      <c r="HY3" s="11"/>
      <c r="HZ3" s="10" t="s">
        <v>46</v>
      </c>
      <c r="IA3" s="10"/>
      <c r="IB3" s="11" t="s">
        <v>48</v>
      </c>
      <c r="IC3" s="11"/>
      <c r="ID3" s="10" t="s">
        <v>48</v>
      </c>
      <c r="IE3" s="10"/>
      <c r="IF3" s="11" t="s">
        <v>46</v>
      </c>
      <c r="IG3" s="11"/>
      <c r="IH3" s="10" t="s">
        <v>58</v>
      </c>
      <c r="II3" s="10"/>
      <c r="IJ3" s="11" t="s">
        <v>52</v>
      </c>
      <c r="IK3" s="11"/>
      <c r="IL3" s="10" t="s">
        <v>52</v>
      </c>
      <c r="IM3" s="10"/>
      <c r="IN3" s="11" t="s">
        <v>59</v>
      </c>
      <c r="IO3" s="11"/>
      <c r="IP3" s="13" t="s">
        <v>59</v>
      </c>
      <c r="IQ3" s="13"/>
      <c r="IR3" s="11" t="s">
        <v>46</v>
      </c>
      <c r="IS3" s="11"/>
      <c r="IT3" s="10" t="s">
        <v>46</v>
      </c>
      <c r="IU3" s="10"/>
      <c r="IV3" s="11" t="s">
        <v>46</v>
      </c>
      <c r="IW3" s="11"/>
      <c r="IX3" s="10" t="s">
        <v>46</v>
      </c>
      <c r="IY3" s="10"/>
      <c r="IZ3" s="11" t="s">
        <v>47</v>
      </c>
      <c r="JA3" s="11"/>
      <c r="JB3" s="10" t="s">
        <v>46</v>
      </c>
      <c r="JC3" s="10"/>
      <c r="JD3" s="11" t="s">
        <v>48</v>
      </c>
      <c r="JE3" s="11"/>
      <c r="JF3" s="10" t="s">
        <v>46</v>
      </c>
      <c r="JG3" s="10"/>
      <c r="JH3" s="11" t="s">
        <v>47</v>
      </c>
      <c r="JI3" s="11"/>
      <c r="JJ3" s="10" t="s">
        <v>48</v>
      </c>
      <c r="JK3" s="10"/>
      <c r="JL3" s="11" t="s">
        <v>49</v>
      </c>
      <c r="JM3" s="11"/>
      <c r="JN3" s="13" t="s">
        <v>46</v>
      </c>
      <c r="JO3" s="13"/>
      <c r="JP3" s="11" t="s">
        <v>60</v>
      </c>
      <c r="JQ3" s="11"/>
      <c r="JR3" s="10" t="s">
        <v>53</v>
      </c>
      <c r="JS3" s="10"/>
      <c r="JT3" s="11" t="s">
        <v>48</v>
      </c>
      <c r="JU3" s="11"/>
      <c r="JV3" s="13" t="s">
        <v>52</v>
      </c>
      <c r="JW3" s="13"/>
      <c r="JX3" s="11" t="s">
        <v>46</v>
      </c>
      <c r="JY3" s="11"/>
      <c r="JZ3" s="13" t="s">
        <v>46</v>
      </c>
      <c r="KA3" s="13"/>
      <c r="KB3" s="11" t="s">
        <v>58</v>
      </c>
      <c r="KC3" s="11"/>
      <c r="KD3" s="10" t="s">
        <v>56</v>
      </c>
      <c r="KE3" s="10"/>
      <c r="KF3" s="11" t="s">
        <v>50</v>
      </c>
      <c r="KG3" s="11"/>
      <c r="KH3" s="10" t="s">
        <v>52</v>
      </c>
      <c r="KI3" s="10"/>
      <c r="KJ3" s="11" t="s">
        <v>46</v>
      </c>
      <c r="KK3" s="11"/>
      <c r="KL3" s="13" t="s">
        <v>46</v>
      </c>
      <c r="KM3" s="13"/>
      <c r="KN3" s="11" t="s">
        <v>48</v>
      </c>
      <c r="KO3" s="11"/>
      <c r="KP3" s="10" t="s">
        <v>52</v>
      </c>
      <c r="KQ3" s="10"/>
      <c r="KR3" s="11" t="s">
        <v>48</v>
      </c>
      <c r="KS3" s="11"/>
      <c r="KT3" s="10" t="s">
        <v>52</v>
      </c>
      <c r="KU3" s="10"/>
      <c r="KV3" s="11" t="s">
        <v>52</v>
      </c>
      <c r="KW3" s="11"/>
      <c r="KX3" s="10" t="s">
        <v>46</v>
      </c>
      <c r="KY3" s="10"/>
      <c r="KZ3" s="11" t="s">
        <v>46</v>
      </c>
      <c r="LA3" s="11"/>
      <c r="LB3" s="10" t="s">
        <v>46</v>
      </c>
      <c r="LC3" s="10"/>
      <c r="LD3" s="11" t="s">
        <v>52</v>
      </c>
      <c r="LE3" s="11"/>
      <c r="LF3" s="10" t="s">
        <v>46</v>
      </c>
      <c r="LG3" s="10"/>
      <c r="LH3" s="11" t="s">
        <v>46</v>
      </c>
      <c r="LI3" s="11"/>
      <c r="LJ3" s="10" t="s">
        <v>52</v>
      </c>
      <c r="LK3" s="10"/>
      <c r="LL3" s="11" t="s">
        <v>52</v>
      </c>
      <c r="LM3" s="11"/>
      <c r="LN3" s="13" t="s">
        <v>52</v>
      </c>
      <c r="LO3" s="13"/>
      <c r="LP3" s="11" t="s">
        <v>57</v>
      </c>
      <c r="LQ3" s="11"/>
      <c r="LR3" s="10" t="s">
        <v>54</v>
      </c>
      <c r="LS3" s="10"/>
    </row>
    <row r="4" spans="1:331" ht="18">
      <c r="A4" s="3"/>
      <c r="B4" s="205">
        <f>COUNT(C9:C129)</f>
        <v>121</v>
      </c>
      <c r="C4" s="205"/>
      <c r="D4" s="205">
        <f>COUNT(E9:E129)</f>
        <v>121</v>
      </c>
      <c r="E4" s="205"/>
      <c r="F4" s="205">
        <f>COUNT(G9:G129)</f>
        <v>121</v>
      </c>
      <c r="G4" s="205"/>
      <c r="H4" s="205">
        <f>COUNT(I9:I129)</f>
        <v>121</v>
      </c>
      <c r="I4" s="205"/>
      <c r="J4" s="205">
        <f>COUNT(K9:K129)</f>
        <v>121</v>
      </c>
      <c r="K4" s="205"/>
      <c r="L4" s="205">
        <f>COUNT(M9:M129)</f>
        <v>0</v>
      </c>
      <c r="M4" s="205"/>
      <c r="N4" s="205">
        <f>COUNT(O9:O129)</f>
        <v>121</v>
      </c>
      <c r="O4" s="205"/>
      <c r="P4" s="205">
        <f>COUNT(Q9:Q129)</f>
        <v>121</v>
      </c>
      <c r="Q4" s="205"/>
      <c r="R4" s="205">
        <f>COUNT(S9:S129)</f>
        <v>121</v>
      </c>
      <c r="S4" s="205"/>
      <c r="T4" s="205">
        <f>COUNT(U9:U129)</f>
        <v>121</v>
      </c>
      <c r="U4" s="205"/>
      <c r="V4" s="205">
        <f>COUNT(W9:W129)</f>
        <v>121</v>
      </c>
      <c r="W4" s="205"/>
      <c r="X4" s="205">
        <f>COUNT(Y9:Y129)</f>
        <v>121</v>
      </c>
      <c r="Y4" s="205"/>
      <c r="Z4" s="205">
        <f>COUNT(AA9:AA129)</f>
        <v>104</v>
      </c>
      <c r="AA4" s="205"/>
      <c r="AB4" s="205">
        <f>COUNT(AC9:AC129)</f>
        <v>117</v>
      </c>
      <c r="AC4" s="205"/>
      <c r="AD4" s="205">
        <f>COUNT(AE9:AE129)</f>
        <v>121</v>
      </c>
      <c r="AE4" s="205"/>
      <c r="AF4" s="205">
        <f>COUNT(AG9:AG129)</f>
        <v>121</v>
      </c>
      <c r="AG4" s="205"/>
      <c r="AH4" s="205">
        <f>COUNT(AI9:AI129)</f>
        <v>121</v>
      </c>
      <c r="AI4" s="205"/>
      <c r="AJ4" s="205">
        <f>COUNT(AK9:AK129)</f>
        <v>116</v>
      </c>
      <c r="AK4" s="205"/>
      <c r="AL4" s="205">
        <f>COUNT(AM9:AM129)</f>
        <v>121</v>
      </c>
      <c r="AM4" s="205"/>
      <c r="AN4" s="205">
        <f>COUNT(AO9:AO129)</f>
        <v>121</v>
      </c>
      <c r="AO4" s="205"/>
      <c r="AP4" s="205">
        <f>COUNT(AQ9:AQ129)</f>
        <v>121</v>
      </c>
      <c r="AQ4" s="205"/>
      <c r="AR4" s="205">
        <f>COUNT(AS9:AS129)</f>
        <v>121</v>
      </c>
      <c r="AS4" s="205"/>
      <c r="AT4" s="205">
        <f>COUNT(AU9:AU129)</f>
        <v>121</v>
      </c>
      <c r="AU4" s="205"/>
      <c r="AV4" s="205">
        <f>COUNT(AW9:AW129)</f>
        <v>121</v>
      </c>
      <c r="AW4" s="205"/>
      <c r="AX4" s="205">
        <f>COUNT(AY9:AY129)</f>
        <v>121</v>
      </c>
      <c r="AY4" s="205"/>
      <c r="AZ4" s="205">
        <f>COUNT(BA9:BA129)</f>
        <v>112</v>
      </c>
      <c r="BA4" s="205"/>
      <c r="BB4" s="205">
        <f>COUNT(BC9:BC129)</f>
        <v>121</v>
      </c>
      <c r="BC4" s="205"/>
      <c r="BD4" s="205">
        <f>COUNT(BE9:BE129)</f>
        <v>121</v>
      </c>
      <c r="BE4" s="205"/>
      <c r="BF4" s="205">
        <f>COUNT(BG9:BG129)</f>
        <v>121</v>
      </c>
      <c r="BG4" s="205"/>
      <c r="BH4" s="205">
        <f>COUNT(BI9:BI129)</f>
        <v>121</v>
      </c>
      <c r="BI4" s="205"/>
      <c r="BJ4" s="205">
        <f>COUNT(BK9:BK129)</f>
        <v>121</v>
      </c>
      <c r="BK4" s="205"/>
      <c r="BL4" s="205">
        <f>COUNT(BM9:BM129)</f>
        <v>121</v>
      </c>
      <c r="BM4" s="205"/>
      <c r="BN4" s="205">
        <f>COUNT(BO9:BO129)</f>
        <v>121</v>
      </c>
      <c r="BO4" s="205"/>
      <c r="BP4" s="205">
        <f>COUNT(BQ9:BQ129)</f>
        <v>121</v>
      </c>
      <c r="BQ4" s="205"/>
      <c r="BR4" s="205">
        <f>COUNT(BS9:BS129)</f>
        <v>121</v>
      </c>
      <c r="BS4" s="205"/>
      <c r="BT4" s="205">
        <f>COUNT(BU9:BU129)</f>
        <v>121</v>
      </c>
      <c r="BU4" s="205"/>
      <c r="BV4" s="205">
        <f>COUNT(BW9:BW129)</f>
        <v>121</v>
      </c>
      <c r="BW4" s="205"/>
      <c r="BX4" s="205">
        <f>COUNT(BY9:BY129)</f>
        <v>121</v>
      </c>
      <c r="BY4" s="205"/>
      <c r="BZ4" s="205">
        <f>COUNT(CA9:CA129)</f>
        <v>121</v>
      </c>
      <c r="CA4" s="205"/>
      <c r="CB4" s="205">
        <f>COUNT(CC9:CC129)</f>
        <v>89</v>
      </c>
      <c r="CC4" s="205"/>
      <c r="CD4" s="205">
        <f>COUNT(CE9:CE129)</f>
        <v>63</v>
      </c>
      <c r="CE4" s="205"/>
      <c r="CF4" s="205">
        <f>COUNT(CG9:CG129)</f>
        <v>62</v>
      </c>
      <c r="CG4" s="205"/>
      <c r="CH4" s="205">
        <f>COUNT(CI9:CI129)</f>
        <v>54</v>
      </c>
      <c r="CI4" s="205"/>
      <c r="CJ4" s="205">
        <f>COUNT(CK9:CK129)</f>
        <v>121</v>
      </c>
      <c r="CK4" s="205"/>
      <c r="CL4" s="205">
        <f>COUNT(CM9:CM129)</f>
        <v>121</v>
      </c>
      <c r="CM4" s="205"/>
      <c r="CN4" s="205">
        <f>COUNT(CO9:CO129)</f>
        <v>121</v>
      </c>
      <c r="CO4" s="205"/>
      <c r="CP4" s="205">
        <f>COUNT(CQ9:CQ129)</f>
        <v>121</v>
      </c>
      <c r="CQ4" s="205"/>
      <c r="CR4" s="205">
        <f>COUNT(CS9:CS129)</f>
        <v>28</v>
      </c>
      <c r="CS4" s="205"/>
      <c r="CT4" s="205">
        <f>COUNT(CU9:CU129)</f>
        <v>121</v>
      </c>
      <c r="CU4" s="205"/>
      <c r="CV4" s="205">
        <f>COUNT(CW9:CW129)</f>
        <v>121</v>
      </c>
      <c r="CW4" s="205"/>
      <c r="CX4" s="205">
        <f>COUNT(CY9:CY129)</f>
        <v>121</v>
      </c>
      <c r="CY4" s="205"/>
      <c r="CZ4" s="205">
        <f>COUNT(DA9:DA129)</f>
        <v>121</v>
      </c>
      <c r="DA4" s="205"/>
      <c r="DB4" s="205">
        <f>COUNT(DC9:DC129)</f>
        <v>121</v>
      </c>
      <c r="DC4" s="205"/>
      <c r="DD4" s="205">
        <f>COUNT(DE9:DE129)</f>
        <v>121</v>
      </c>
      <c r="DE4" s="205"/>
      <c r="DF4" s="205">
        <f>COUNT(DG9:DG129)</f>
        <v>121</v>
      </c>
      <c r="DG4" s="205"/>
      <c r="DH4" s="205">
        <f>COUNT(DI9:DI129)</f>
        <v>121</v>
      </c>
      <c r="DI4" s="205"/>
      <c r="DJ4" s="205">
        <f>COUNT(DK9:DK129)</f>
        <v>121</v>
      </c>
      <c r="DK4" s="205"/>
      <c r="DL4" s="205">
        <f>COUNT(DM9:DM129)</f>
        <v>121</v>
      </c>
      <c r="DM4" s="205"/>
      <c r="DN4" s="205">
        <f>COUNT(DO9:DO129)</f>
        <v>121</v>
      </c>
      <c r="DO4" s="205"/>
      <c r="DP4" s="205">
        <f>COUNT(DQ9:DQ129)</f>
        <v>121</v>
      </c>
      <c r="DQ4" s="205"/>
      <c r="DR4" s="205">
        <f>COUNT(DS9:DS129)</f>
        <v>121</v>
      </c>
      <c r="DS4" s="205"/>
      <c r="DT4" s="205">
        <f>COUNT(DU9:DU129)</f>
        <v>121</v>
      </c>
      <c r="DU4" s="205"/>
      <c r="DV4" s="205">
        <f>COUNT(DW9:DW129)</f>
        <v>121</v>
      </c>
      <c r="DW4" s="205"/>
      <c r="DX4" s="205">
        <f>COUNT(DY9:DY129)</f>
        <v>121</v>
      </c>
      <c r="DY4" s="205"/>
      <c r="DZ4" s="205">
        <f>COUNT(EA9:EA129)</f>
        <v>121</v>
      </c>
      <c r="EA4" s="205"/>
      <c r="EB4" s="205">
        <f>COUNT(EC9:EC129)</f>
        <v>121</v>
      </c>
      <c r="EC4" s="205"/>
      <c r="ED4" s="205">
        <f>COUNT(EE9:EE129)</f>
        <v>121</v>
      </c>
      <c r="EE4" s="205"/>
      <c r="EF4" s="205">
        <f>COUNT(EG9:EG129)</f>
        <v>121</v>
      </c>
      <c r="EG4" s="205"/>
      <c r="EH4" s="205">
        <f>COUNT(EI9:EI129)</f>
        <v>0</v>
      </c>
      <c r="EI4" s="205"/>
      <c r="EJ4" s="205">
        <f>COUNT(EK9:EK129)</f>
        <v>121</v>
      </c>
      <c r="EK4" s="205"/>
      <c r="EL4" s="205">
        <f>COUNT(EM9:EM129)</f>
        <v>121</v>
      </c>
      <c r="EM4" s="205"/>
      <c r="EN4" s="205">
        <f>COUNT(EO9:EO129)</f>
        <v>121</v>
      </c>
      <c r="EO4" s="205"/>
      <c r="EP4" s="205">
        <f>COUNT(EQ9:EQ129)</f>
        <v>119</v>
      </c>
      <c r="EQ4" s="205"/>
      <c r="ER4" s="205">
        <f>COUNT(ES9:ES129)</f>
        <v>121</v>
      </c>
      <c r="ES4" s="205"/>
      <c r="ET4" s="205">
        <f>COUNT(EU9:EU129)</f>
        <v>108</v>
      </c>
      <c r="EU4" s="205"/>
      <c r="EV4" s="205">
        <f>COUNT(EW9:EW129)</f>
        <v>121</v>
      </c>
      <c r="EW4" s="205"/>
      <c r="EX4" s="205">
        <f>COUNT(EY9:EY129)</f>
        <v>121</v>
      </c>
      <c r="EY4" s="205"/>
      <c r="EZ4" s="205">
        <f>COUNT(FA9:FA129)</f>
        <v>121</v>
      </c>
      <c r="FA4" s="205"/>
      <c r="FB4" s="205">
        <f>COUNT(FC9:FC129)</f>
        <v>121</v>
      </c>
      <c r="FC4" s="205"/>
      <c r="FD4" s="205">
        <f>COUNT(FE9:FE129)</f>
        <v>121</v>
      </c>
      <c r="FE4" s="205"/>
      <c r="FF4" s="205">
        <f>COUNT(FG9:FG129)</f>
        <v>121</v>
      </c>
      <c r="FG4" s="205"/>
      <c r="FH4" s="205">
        <f>COUNT(FI9:FI129)</f>
        <v>121</v>
      </c>
      <c r="FI4" s="205"/>
      <c r="FJ4" s="205">
        <f>COUNT(FK9:FK129)</f>
        <v>121</v>
      </c>
      <c r="FK4" s="205"/>
      <c r="FL4" s="205">
        <f>COUNT(FM9:FM129)</f>
        <v>121</v>
      </c>
      <c r="FM4" s="205"/>
      <c r="FN4" s="205">
        <f>COUNT(FO9:FO129)</f>
        <v>121</v>
      </c>
      <c r="FO4" s="205"/>
      <c r="FP4" s="205">
        <f>COUNT(FQ9:FQ129)</f>
        <v>121</v>
      </c>
      <c r="FQ4" s="205"/>
      <c r="FR4" s="205">
        <f>COUNT(FS9:FS129)</f>
        <v>121</v>
      </c>
      <c r="FS4" s="205"/>
      <c r="FT4" s="205">
        <f>COUNT(FU9:FU129)</f>
        <v>121</v>
      </c>
      <c r="FU4" s="205"/>
      <c r="FV4" s="205">
        <f>COUNT(FW9:FW129)</f>
        <v>121</v>
      </c>
      <c r="FW4" s="205"/>
      <c r="FX4" s="205">
        <f>COUNT(FY9:FY129)</f>
        <v>121</v>
      </c>
      <c r="FY4" s="205"/>
      <c r="FZ4" s="205">
        <f>COUNT(GA9:GA129)</f>
        <v>121</v>
      </c>
      <c r="GA4" s="205"/>
      <c r="GB4" s="205">
        <f>COUNT(GC9:GC129)</f>
        <v>121</v>
      </c>
      <c r="GC4" s="205"/>
      <c r="GD4" s="205">
        <f>COUNT(GE9:GE129)</f>
        <v>121</v>
      </c>
      <c r="GE4" s="205"/>
      <c r="GF4" s="205">
        <f>COUNT(GG9:GG129)</f>
        <v>121</v>
      </c>
      <c r="GG4" s="205"/>
      <c r="GH4" s="205">
        <f>COUNT(GI9:GI129)</f>
        <v>118</v>
      </c>
      <c r="GI4" s="205"/>
      <c r="GJ4" s="205">
        <f>COUNT(GK9:GK129)</f>
        <v>121</v>
      </c>
      <c r="GK4" s="205"/>
      <c r="GL4" s="205">
        <f>COUNT(GM9:GM129)</f>
        <v>121</v>
      </c>
      <c r="GM4" s="205"/>
      <c r="GN4" s="205">
        <f>COUNT(GO9:GO129)</f>
        <v>121</v>
      </c>
      <c r="GO4" s="205"/>
      <c r="GP4" s="205">
        <f>COUNT(GQ9:GQ129)</f>
        <v>121</v>
      </c>
      <c r="GQ4" s="205"/>
      <c r="GR4" s="205">
        <f>COUNT(GS9:GS129)</f>
        <v>121</v>
      </c>
      <c r="GS4" s="205"/>
      <c r="GT4" s="205">
        <f>COUNT(GU9:GU129)</f>
        <v>92</v>
      </c>
      <c r="GU4" s="205"/>
      <c r="GV4" s="205">
        <f>COUNT(GW9:GW129)</f>
        <v>121</v>
      </c>
      <c r="GW4" s="205"/>
      <c r="GX4" s="205">
        <f>COUNT(GY9:GY129)</f>
        <v>121</v>
      </c>
      <c r="GY4" s="205"/>
      <c r="GZ4" s="205">
        <f>COUNT(HA9:HA129)</f>
        <v>121</v>
      </c>
      <c r="HA4" s="205"/>
      <c r="HB4" s="205">
        <f>COUNT(HC9:HC129)</f>
        <v>121</v>
      </c>
      <c r="HC4" s="205"/>
      <c r="HD4" s="205">
        <f>COUNT(HE9:HE129)</f>
        <v>121</v>
      </c>
      <c r="HE4" s="205"/>
      <c r="HF4" s="205">
        <f>COUNT(HG9:HG129)</f>
        <v>121</v>
      </c>
      <c r="HG4" s="205"/>
      <c r="HH4" s="205">
        <f>COUNT(HI9:HI129)</f>
        <v>121</v>
      </c>
      <c r="HI4" s="205"/>
      <c r="HJ4" s="205">
        <f>COUNT(HK9:HK129)</f>
        <v>121</v>
      </c>
      <c r="HK4" s="205"/>
      <c r="HL4" s="205">
        <f>COUNT(HM9:HM129)</f>
        <v>121</v>
      </c>
      <c r="HM4" s="205"/>
      <c r="HN4" s="205">
        <f>COUNT(HO9:HO129)</f>
        <v>121</v>
      </c>
      <c r="HO4" s="205"/>
      <c r="HP4" s="205">
        <f>COUNT(HQ9:HQ129)</f>
        <v>121</v>
      </c>
      <c r="HQ4" s="205"/>
      <c r="HR4" s="205">
        <f>COUNT(HS9:HS129)</f>
        <v>121</v>
      </c>
      <c r="HS4" s="205"/>
      <c r="HT4" s="205">
        <f>COUNT(HU9:HU129)</f>
        <v>0</v>
      </c>
      <c r="HU4" s="205"/>
      <c r="HV4" s="205">
        <f>COUNT(HW9:HW129)</f>
        <v>121</v>
      </c>
      <c r="HW4" s="205"/>
      <c r="HX4" s="205">
        <f>COUNT(HY9:HY129)</f>
        <v>70</v>
      </c>
      <c r="HY4" s="205"/>
      <c r="HZ4" s="205">
        <f>COUNT(IA9:IA129)</f>
        <v>121</v>
      </c>
      <c r="IA4" s="205"/>
      <c r="IB4" s="205">
        <f>COUNT(IC9:IC129)</f>
        <v>121</v>
      </c>
      <c r="IC4" s="205"/>
      <c r="ID4" s="205">
        <f>COUNT(IE9:IE129)</f>
        <v>121</v>
      </c>
      <c r="IE4" s="205"/>
      <c r="IF4" s="205">
        <f>COUNT(IG9:IG129)</f>
        <v>121</v>
      </c>
      <c r="IG4" s="205"/>
      <c r="IH4" s="205">
        <f>COUNT(II9:II129)</f>
        <v>121</v>
      </c>
      <c r="II4" s="205"/>
      <c r="IJ4" s="205">
        <f>COUNT(IK9:IK129)</f>
        <v>121</v>
      </c>
      <c r="IK4" s="205"/>
      <c r="IL4" s="205">
        <f>COUNT(IM9:IM129)</f>
        <v>121</v>
      </c>
      <c r="IM4" s="205"/>
      <c r="IN4" s="205">
        <f>COUNT(IO9:IO129)</f>
        <v>0</v>
      </c>
      <c r="IO4" s="205"/>
      <c r="IP4" s="205">
        <f>COUNT(IQ9:IQ129)</f>
        <v>121</v>
      </c>
      <c r="IQ4" s="205"/>
      <c r="IR4" s="205">
        <f>COUNT(IS9:IS129)</f>
        <v>120</v>
      </c>
      <c r="IS4" s="205"/>
      <c r="IT4" s="205">
        <f>COUNT(IU9:IU129)</f>
        <v>121</v>
      </c>
      <c r="IU4" s="205"/>
      <c r="IV4" s="205">
        <f>COUNT(IW9:IW129)</f>
        <v>121</v>
      </c>
      <c r="IW4" s="205"/>
      <c r="IX4" s="205">
        <f>COUNT(IY9:IY129)</f>
        <v>121</v>
      </c>
      <c r="IY4" s="205"/>
      <c r="IZ4" s="205">
        <f>COUNT(JA9:JA129)</f>
        <v>121</v>
      </c>
      <c r="JA4" s="205"/>
      <c r="JB4" s="205">
        <f>COUNT(JC9:JC129)</f>
        <v>121</v>
      </c>
      <c r="JC4" s="205"/>
      <c r="JD4" s="205">
        <f>COUNT(JE9:JE129)</f>
        <v>84</v>
      </c>
      <c r="JE4" s="205"/>
      <c r="JF4" s="205">
        <f>COUNT(JG9:JG129)</f>
        <v>119</v>
      </c>
      <c r="JG4" s="205"/>
      <c r="JH4" s="205">
        <f>COUNT(JI9:JI129)</f>
        <v>121</v>
      </c>
      <c r="JI4" s="205"/>
      <c r="JJ4" s="205">
        <f>COUNT(JK9:JK129)</f>
        <v>121</v>
      </c>
      <c r="JK4" s="205"/>
      <c r="JL4" s="205">
        <f>COUNT(JM9:JM129)</f>
        <v>98</v>
      </c>
      <c r="JM4" s="205"/>
      <c r="JN4" s="205">
        <f>COUNT(JO9:JO129)</f>
        <v>121</v>
      </c>
      <c r="JO4" s="205"/>
      <c r="JP4" s="205">
        <f>COUNT(JQ9:JQ129)</f>
        <v>121</v>
      </c>
      <c r="JQ4" s="205"/>
      <c r="JR4" s="205">
        <f>COUNT(JS9:JS129)</f>
        <v>121</v>
      </c>
      <c r="JS4" s="205"/>
      <c r="JT4" s="205">
        <f>COUNT(JU9:JU129)</f>
        <v>121</v>
      </c>
      <c r="JU4" s="205"/>
      <c r="JV4" s="205">
        <f>COUNT(JW9:JW129)</f>
        <v>121</v>
      </c>
      <c r="JW4" s="205"/>
      <c r="JX4" s="205">
        <f>COUNT(JY9:JY129)</f>
        <v>121</v>
      </c>
      <c r="JY4" s="205"/>
      <c r="JZ4" s="205">
        <f>COUNT(KA9:KA129)</f>
        <v>121</v>
      </c>
      <c r="KA4" s="205"/>
      <c r="KB4" s="205">
        <f>COUNT(KC9:KC129)</f>
        <v>121</v>
      </c>
      <c r="KC4" s="205"/>
      <c r="KD4" s="205">
        <f>COUNT(KE9:KE129)</f>
        <v>121</v>
      </c>
      <c r="KE4" s="205"/>
      <c r="KF4" s="205">
        <f>COUNT(KG9:KG129)</f>
        <v>55</v>
      </c>
      <c r="KG4" s="205"/>
      <c r="KH4" s="205">
        <f>COUNT(KI9:KI129)</f>
        <v>121</v>
      </c>
      <c r="KI4" s="205"/>
      <c r="KJ4" s="205">
        <f>COUNT(KK9:KK129)</f>
        <v>121</v>
      </c>
      <c r="KK4" s="205"/>
      <c r="KL4" s="205">
        <f>COUNT(KM9:KM129)</f>
        <v>0</v>
      </c>
      <c r="KM4" s="205"/>
      <c r="KN4" s="205">
        <f>COUNT(KO9:KO129)</f>
        <v>84</v>
      </c>
      <c r="KO4" s="205"/>
      <c r="KP4" s="205">
        <f ca="1">COUNT(KQ9:KQ129)</f>
        <v>121</v>
      </c>
      <c r="KQ4" s="205"/>
      <c r="KR4" s="205">
        <f>COUNT(KS9:KS129)</f>
        <v>121</v>
      </c>
      <c r="KS4" s="205"/>
      <c r="KT4" s="205">
        <f>COUNT(KU9:KU129)</f>
        <v>121</v>
      </c>
      <c r="KU4" s="205"/>
      <c r="KV4" s="205">
        <f>COUNT(KW9:KW129)</f>
        <v>121</v>
      </c>
      <c r="KW4" s="205"/>
      <c r="KX4" s="205">
        <f>COUNT(KY9:KY129)</f>
        <v>121</v>
      </c>
      <c r="KY4" s="205"/>
      <c r="KZ4" s="205">
        <f>COUNT(LA9:LA129)</f>
        <v>121</v>
      </c>
      <c r="LA4" s="205"/>
      <c r="LB4" s="205">
        <f>COUNT(LC9:LC129)</f>
        <v>121</v>
      </c>
      <c r="LC4" s="205"/>
      <c r="LD4" s="205">
        <f>COUNT(LE9:LE129)</f>
        <v>121</v>
      </c>
      <c r="LE4" s="205"/>
      <c r="LF4" s="205">
        <f>COUNT(LG9:LG129)</f>
        <v>121</v>
      </c>
      <c r="LG4" s="205"/>
      <c r="LH4" s="205">
        <f>COUNT(LI9:LI129)</f>
        <v>121</v>
      </c>
      <c r="LI4" s="205"/>
      <c r="LJ4" s="205">
        <f>COUNT(LK9:LK129)</f>
        <v>121</v>
      </c>
      <c r="LK4" s="205"/>
      <c r="LL4" s="205">
        <f>COUNT(LM9:LM129)</f>
        <v>117</v>
      </c>
      <c r="LM4" s="205"/>
      <c r="LN4" s="205">
        <f>COUNT(LO9:LO129)</f>
        <v>121</v>
      </c>
      <c r="LO4" s="205"/>
      <c r="LP4" s="205">
        <f>COUNT(LQ9:LQ129)</f>
        <v>120</v>
      </c>
      <c r="LQ4" s="205"/>
      <c r="LR4" s="205">
        <f>COUNT(LS9:LS129)</f>
        <v>121</v>
      </c>
      <c r="LS4" s="205"/>
    </row>
    <row r="5" spans="1:331" ht="18">
      <c r="A5" s="3" t="s">
        <v>61</v>
      </c>
      <c r="B5" s="10" t="s">
        <v>62</v>
      </c>
      <c r="C5" s="10"/>
      <c r="D5" s="11" t="s">
        <v>62</v>
      </c>
      <c r="E5" s="11"/>
      <c r="F5" s="10" t="s">
        <v>62</v>
      </c>
      <c r="G5" s="10"/>
      <c r="H5" s="11" t="s">
        <v>62</v>
      </c>
      <c r="I5" s="11"/>
      <c r="J5" s="10" t="s">
        <v>62</v>
      </c>
      <c r="K5" s="10"/>
      <c r="L5" s="11" t="s">
        <v>62</v>
      </c>
      <c r="M5" s="11"/>
      <c r="N5" s="10" t="s">
        <v>62</v>
      </c>
      <c r="O5" s="10"/>
      <c r="P5" s="11" t="s">
        <v>62</v>
      </c>
      <c r="Q5" s="11"/>
      <c r="R5" s="10" t="s">
        <v>62</v>
      </c>
      <c r="S5" s="10"/>
      <c r="T5" s="11" t="s">
        <v>62</v>
      </c>
      <c r="U5" s="11"/>
      <c r="V5" s="10" t="s">
        <v>62</v>
      </c>
      <c r="W5" s="10"/>
      <c r="X5" s="11" t="s">
        <v>62</v>
      </c>
      <c r="Y5" s="11"/>
      <c r="Z5" s="10" t="s">
        <v>62</v>
      </c>
      <c r="AA5" s="10"/>
      <c r="AB5" s="11" t="s">
        <v>62</v>
      </c>
      <c r="AC5" s="11"/>
      <c r="AD5" s="10" t="s">
        <v>62</v>
      </c>
      <c r="AE5" s="10"/>
      <c r="AF5" s="11" t="s">
        <v>62</v>
      </c>
      <c r="AG5" s="11"/>
      <c r="AH5" s="10" t="s">
        <v>62</v>
      </c>
      <c r="AI5" s="10"/>
      <c r="AJ5" s="11" t="s">
        <v>62</v>
      </c>
      <c r="AK5" s="11"/>
      <c r="AL5" s="10" t="s">
        <v>62</v>
      </c>
      <c r="AM5" s="10"/>
      <c r="AN5" s="11" t="s">
        <v>62</v>
      </c>
      <c r="AO5" s="11"/>
      <c r="AP5" s="10" t="s">
        <v>62</v>
      </c>
      <c r="AQ5" s="10"/>
      <c r="AR5" s="11" t="s">
        <v>62</v>
      </c>
      <c r="AS5" s="11"/>
      <c r="AT5" s="10" t="s">
        <v>62</v>
      </c>
      <c r="AU5" s="10"/>
      <c r="AV5" s="11" t="s">
        <v>62</v>
      </c>
      <c r="AW5" s="11"/>
      <c r="AX5" s="10" t="s">
        <v>62</v>
      </c>
      <c r="AY5" s="10"/>
      <c r="AZ5" s="11" t="s">
        <v>62</v>
      </c>
      <c r="BA5" s="11"/>
      <c r="BB5" s="10" t="s">
        <v>62</v>
      </c>
      <c r="BC5" s="10"/>
      <c r="BD5" s="11" t="s">
        <v>62</v>
      </c>
      <c r="BE5" s="11"/>
      <c r="BF5" s="10" t="s">
        <v>62</v>
      </c>
      <c r="BG5" s="10"/>
      <c r="BH5" s="11" t="s">
        <v>62</v>
      </c>
      <c r="BI5" s="11"/>
      <c r="BJ5" s="10" t="s">
        <v>62</v>
      </c>
      <c r="BK5" s="10"/>
      <c r="BL5" s="11" t="s">
        <v>62</v>
      </c>
      <c r="BM5" s="11"/>
      <c r="BN5" s="10" t="s">
        <v>62</v>
      </c>
      <c r="BO5" s="10"/>
      <c r="BP5" s="11" t="s">
        <v>62</v>
      </c>
      <c r="BQ5" s="11"/>
      <c r="BR5" s="10" t="s">
        <v>62</v>
      </c>
      <c r="BS5" s="10"/>
      <c r="BT5" s="11" t="s">
        <v>62</v>
      </c>
      <c r="BU5" s="11"/>
      <c r="BV5" s="10" t="s">
        <v>62</v>
      </c>
      <c r="BW5" s="10"/>
      <c r="BX5" s="11" t="s">
        <v>62</v>
      </c>
      <c r="BY5" s="11"/>
      <c r="BZ5" s="10" t="s">
        <v>62</v>
      </c>
      <c r="CA5" s="10"/>
      <c r="CB5" s="11" t="s">
        <v>62</v>
      </c>
      <c r="CC5" s="11"/>
      <c r="CD5" s="10" t="s">
        <v>62</v>
      </c>
      <c r="CE5" s="10"/>
      <c r="CF5" s="11" t="s">
        <v>62</v>
      </c>
      <c r="CG5" s="11"/>
      <c r="CH5" s="10" t="s">
        <v>62</v>
      </c>
      <c r="CI5" s="10"/>
      <c r="CJ5" s="11" t="s">
        <v>62</v>
      </c>
      <c r="CK5" s="11"/>
      <c r="CL5" s="10" t="s">
        <v>62</v>
      </c>
      <c r="CM5" s="10"/>
      <c r="CN5" s="11" t="s">
        <v>62</v>
      </c>
      <c r="CO5" s="11"/>
      <c r="CP5" s="10" t="s">
        <v>62</v>
      </c>
      <c r="CQ5" s="10"/>
      <c r="CR5" s="11" t="s">
        <v>62</v>
      </c>
      <c r="CS5" s="11"/>
      <c r="CT5" s="10" t="s">
        <v>62</v>
      </c>
      <c r="CU5" s="10"/>
      <c r="CV5" s="11" t="s">
        <v>62</v>
      </c>
      <c r="CW5" s="11"/>
      <c r="CX5" s="10" t="s">
        <v>62</v>
      </c>
      <c r="CY5" s="10"/>
      <c r="CZ5" s="11" t="s">
        <v>62</v>
      </c>
      <c r="DA5" s="11"/>
      <c r="DB5" s="10" t="s">
        <v>62</v>
      </c>
      <c r="DC5" s="10"/>
      <c r="DD5" s="11" t="s">
        <v>62</v>
      </c>
      <c r="DE5" s="11"/>
      <c r="DF5" s="10" t="s">
        <v>62</v>
      </c>
      <c r="DG5" s="10"/>
      <c r="DH5" s="11" t="s">
        <v>62</v>
      </c>
      <c r="DI5" s="11"/>
      <c r="DJ5" s="10" t="s">
        <v>62</v>
      </c>
      <c r="DK5" s="10"/>
      <c r="DL5" s="11" t="s">
        <v>62</v>
      </c>
      <c r="DM5" s="11"/>
      <c r="DN5" s="10" t="s">
        <v>62</v>
      </c>
      <c r="DO5" s="10"/>
      <c r="DP5" s="11" t="s">
        <v>62</v>
      </c>
      <c r="DQ5" s="11"/>
      <c r="DR5" s="10" t="s">
        <v>62</v>
      </c>
      <c r="DS5" s="10"/>
      <c r="DT5" s="11" t="s">
        <v>62</v>
      </c>
      <c r="DU5" s="11"/>
      <c r="DV5" s="10" t="s">
        <v>62</v>
      </c>
      <c r="DW5" s="10"/>
      <c r="DX5" s="11" t="s">
        <v>62</v>
      </c>
      <c r="DY5" s="11"/>
      <c r="DZ5" s="10" t="s">
        <v>62</v>
      </c>
      <c r="EA5" s="10"/>
      <c r="EB5" s="11" t="s">
        <v>62</v>
      </c>
      <c r="EC5" s="11"/>
      <c r="ED5" s="10" t="s">
        <v>62</v>
      </c>
      <c r="EE5" s="10"/>
      <c r="EF5" s="11" t="s">
        <v>62</v>
      </c>
      <c r="EG5" s="11"/>
      <c r="EH5" s="13" t="s">
        <v>62</v>
      </c>
      <c r="EI5" s="13"/>
      <c r="EJ5" s="11" t="s">
        <v>62</v>
      </c>
      <c r="EK5" s="11"/>
      <c r="EL5" s="10" t="s">
        <v>62</v>
      </c>
      <c r="EM5" s="10"/>
      <c r="EN5" s="11" t="s">
        <v>62</v>
      </c>
      <c r="EO5" s="11"/>
      <c r="EP5" s="10" t="s">
        <v>62</v>
      </c>
      <c r="EQ5" s="10"/>
      <c r="ER5" s="11" t="s">
        <v>62</v>
      </c>
      <c r="ES5" s="11"/>
      <c r="ET5" s="10" t="s">
        <v>62</v>
      </c>
      <c r="EU5" s="10"/>
      <c r="EV5" s="12" t="s">
        <v>62</v>
      </c>
      <c r="EW5" s="11"/>
      <c r="EX5" s="10" t="s">
        <v>62</v>
      </c>
      <c r="EY5" s="10"/>
      <c r="EZ5" s="11" t="s">
        <v>62</v>
      </c>
      <c r="FA5" s="11"/>
      <c r="FB5" s="10" t="s">
        <v>62</v>
      </c>
      <c r="FC5" s="10"/>
      <c r="FD5" s="11" t="s">
        <v>62</v>
      </c>
      <c r="FE5" s="11"/>
      <c r="FF5" s="10" t="s">
        <v>62</v>
      </c>
      <c r="FG5" s="10"/>
      <c r="FH5" s="11" t="s">
        <v>62</v>
      </c>
      <c r="FI5" s="11"/>
      <c r="FJ5" s="10" t="s">
        <v>62</v>
      </c>
      <c r="FK5" s="10"/>
      <c r="FL5" s="11" t="s">
        <v>62</v>
      </c>
      <c r="FM5" s="11"/>
      <c r="FN5" s="10" t="s">
        <v>62</v>
      </c>
      <c r="FO5" s="10"/>
      <c r="FP5" s="11" t="s">
        <v>62</v>
      </c>
      <c r="FQ5" s="11"/>
      <c r="FR5" s="10" t="s">
        <v>62</v>
      </c>
      <c r="FS5" s="10"/>
      <c r="FT5" s="11" t="s">
        <v>62</v>
      </c>
      <c r="FU5" s="11"/>
      <c r="FV5" s="10" t="s">
        <v>62</v>
      </c>
      <c r="FW5" s="10"/>
      <c r="FX5" s="11" t="s">
        <v>62</v>
      </c>
      <c r="FY5" s="11"/>
      <c r="FZ5" s="10" t="s">
        <v>62</v>
      </c>
      <c r="GA5" s="10"/>
      <c r="GB5" s="11" t="s">
        <v>62</v>
      </c>
      <c r="GC5" s="11"/>
      <c r="GD5" s="10" t="s">
        <v>62</v>
      </c>
      <c r="GE5" s="10"/>
      <c r="GF5" s="11" t="s">
        <v>62</v>
      </c>
      <c r="GG5" s="11"/>
      <c r="GH5" s="10" t="s">
        <v>62</v>
      </c>
      <c r="GI5" s="10"/>
      <c r="GJ5" s="11" t="s">
        <v>62</v>
      </c>
      <c r="GK5" s="11"/>
      <c r="GL5" s="10" t="s">
        <v>62</v>
      </c>
      <c r="GM5" s="10"/>
      <c r="GN5" s="11" t="s">
        <v>62</v>
      </c>
      <c r="GO5" s="11"/>
      <c r="GP5" s="10" t="s">
        <v>62</v>
      </c>
      <c r="GQ5" s="10"/>
      <c r="GR5" s="11" t="s">
        <v>62</v>
      </c>
      <c r="GS5" s="11"/>
      <c r="GT5" s="13" t="s">
        <v>62</v>
      </c>
      <c r="GU5" s="13"/>
      <c r="GV5" s="11" t="s">
        <v>62</v>
      </c>
      <c r="GW5" s="11"/>
      <c r="GX5" s="10" t="s">
        <v>62</v>
      </c>
      <c r="GY5" s="10"/>
      <c r="GZ5" s="11" t="s">
        <v>62</v>
      </c>
      <c r="HA5" s="11"/>
      <c r="HB5" s="10" t="s">
        <v>62</v>
      </c>
      <c r="HC5" s="10"/>
      <c r="HD5" s="11" t="s">
        <v>62</v>
      </c>
      <c r="HE5" s="11"/>
      <c r="HF5" s="10" t="s">
        <v>62</v>
      </c>
      <c r="HG5" s="10"/>
      <c r="HH5" s="11" t="s">
        <v>62</v>
      </c>
      <c r="HI5" s="11"/>
      <c r="HJ5" s="10" t="s">
        <v>62</v>
      </c>
      <c r="HK5" s="10"/>
      <c r="HL5" s="11" t="s">
        <v>62</v>
      </c>
      <c r="HM5" s="11"/>
      <c r="HN5" s="10" t="s">
        <v>62</v>
      </c>
      <c r="HO5" s="10"/>
      <c r="HP5" s="11" t="s">
        <v>62</v>
      </c>
      <c r="HQ5" s="11"/>
      <c r="HR5" s="10" t="s">
        <v>62</v>
      </c>
      <c r="HS5" s="10"/>
      <c r="HT5" s="11" t="s">
        <v>62</v>
      </c>
      <c r="HU5" s="11"/>
      <c r="HV5" s="10" t="s">
        <v>62</v>
      </c>
      <c r="HW5" s="10"/>
      <c r="HX5" s="11" t="s">
        <v>62</v>
      </c>
      <c r="HY5" s="11"/>
      <c r="HZ5" s="10" t="s">
        <v>62</v>
      </c>
      <c r="IA5" s="10"/>
      <c r="IB5" s="11" t="s">
        <v>62</v>
      </c>
      <c r="IC5" s="11"/>
      <c r="ID5" s="10" t="s">
        <v>62</v>
      </c>
      <c r="IE5" s="10"/>
      <c r="IF5" s="11" t="s">
        <v>62</v>
      </c>
      <c r="IG5" s="11"/>
      <c r="IH5" s="10" t="s">
        <v>62</v>
      </c>
      <c r="II5" s="10"/>
      <c r="IJ5" s="11" t="s">
        <v>62</v>
      </c>
      <c r="IK5" s="11"/>
      <c r="IL5" s="10" t="s">
        <v>62</v>
      </c>
      <c r="IM5" s="10"/>
      <c r="IN5" s="11" t="s">
        <v>62</v>
      </c>
      <c r="IO5" s="11"/>
      <c r="IP5" s="13" t="s">
        <v>62</v>
      </c>
      <c r="IQ5" s="13"/>
      <c r="IR5" s="11" t="s">
        <v>62</v>
      </c>
      <c r="IS5" s="11"/>
      <c r="IT5" s="10" t="s">
        <v>62</v>
      </c>
      <c r="IU5" s="10"/>
      <c r="IV5" s="11" t="s">
        <v>62</v>
      </c>
      <c r="IW5" s="11"/>
      <c r="IX5" s="10" t="s">
        <v>62</v>
      </c>
      <c r="IY5" s="10"/>
      <c r="IZ5" s="11" t="s">
        <v>62</v>
      </c>
      <c r="JA5" s="11"/>
      <c r="JB5" s="10" t="s">
        <v>62</v>
      </c>
      <c r="JC5" s="10"/>
      <c r="JD5" s="11" t="s">
        <v>62</v>
      </c>
      <c r="JE5" s="11"/>
      <c r="JF5" s="10" t="s">
        <v>62</v>
      </c>
      <c r="JG5" s="10"/>
      <c r="JH5" s="11" t="s">
        <v>62</v>
      </c>
      <c r="JI5" s="11"/>
      <c r="JJ5" s="10" t="s">
        <v>62</v>
      </c>
      <c r="JK5" s="10"/>
      <c r="JL5" s="11" t="s">
        <v>62</v>
      </c>
      <c r="JM5" s="11"/>
      <c r="JN5" s="13" t="s">
        <v>62</v>
      </c>
      <c r="JO5" s="13"/>
      <c r="JP5" s="11" t="s">
        <v>62</v>
      </c>
      <c r="JQ5" s="11"/>
      <c r="JR5" s="10" t="s">
        <v>62</v>
      </c>
      <c r="JS5" s="10"/>
      <c r="JT5" s="11" t="s">
        <v>62</v>
      </c>
      <c r="JU5" s="11"/>
      <c r="JV5" s="13" t="s">
        <v>62</v>
      </c>
      <c r="JW5" s="13"/>
      <c r="JX5" s="11" t="s">
        <v>62</v>
      </c>
      <c r="JY5" s="11"/>
      <c r="JZ5" s="13" t="s">
        <v>62</v>
      </c>
      <c r="KA5" s="13"/>
      <c r="KB5" s="11" t="s">
        <v>62</v>
      </c>
      <c r="KC5" s="11"/>
      <c r="KD5" s="10" t="s">
        <v>62</v>
      </c>
      <c r="KE5" s="10"/>
      <c r="KF5" s="11" t="s">
        <v>62</v>
      </c>
      <c r="KG5" s="11"/>
      <c r="KH5" s="10" t="s">
        <v>62</v>
      </c>
      <c r="KI5" s="10"/>
      <c r="KJ5" s="11" t="s">
        <v>62</v>
      </c>
      <c r="KK5" s="11"/>
      <c r="KL5" s="13" t="s">
        <v>62</v>
      </c>
      <c r="KM5" s="13"/>
      <c r="KN5" s="11" t="s">
        <v>62</v>
      </c>
      <c r="KO5" s="11"/>
      <c r="KP5" s="10" t="s">
        <v>62</v>
      </c>
      <c r="KQ5" s="10"/>
      <c r="KR5" s="11" t="s">
        <v>62</v>
      </c>
      <c r="KS5" s="11"/>
      <c r="KT5" s="10" t="s">
        <v>62</v>
      </c>
      <c r="KU5" s="10"/>
      <c r="KV5" s="11" t="s">
        <v>62</v>
      </c>
      <c r="KW5" s="11"/>
      <c r="KX5" s="10" t="s">
        <v>62</v>
      </c>
      <c r="KY5" s="10"/>
      <c r="KZ5" s="11" t="s">
        <v>62</v>
      </c>
      <c r="LA5" s="11"/>
      <c r="LB5" s="10" t="s">
        <v>62</v>
      </c>
      <c r="LC5" s="10"/>
      <c r="LD5" s="11" t="s">
        <v>62</v>
      </c>
      <c r="LE5" s="11"/>
      <c r="LF5" s="10" t="s">
        <v>62</v>
      </c>
      <c r="LG5" s="10"/>
      <c r="LH5" s="11" t="s">
        <v>62</v>
      </c>
      <c r="LI5" s="11"/>
      <c r="LJ5" s="10" t="s">
        <v>62</v>
      </c>
      <c r="LK5" s="10"/>
      <c r="LL5" s="11" t="s">
        <v>62</v>
      </c>
      <c r="LM5" s="11"/>
      <c r="LN5" s="13" t="s">
        <v>62</v>
      </c>
      <c r="LO5" s="13"/>
      <c r="LP5" s="11" t="s">
        <v>62</v>
      </c>
      <c r="LQ5" s="11"/>
      <c r="LR5" s="10" t="s">
        <v>62</v>
      </c>
      <c r="LS5" s="10"/>
    </row>
    <row r="6" spans="1:331" ht="18">
      <c r="A6" s="3" t="s">
        <v>63</v>
      </c>
      <c r="B6" s="14">
        <v>42474</v>
      </c>
      <c r="C6" s="14"/>
      <c r="D6" s="15">
        <v>39458</v>
      </c>
      <c r="E6" s="15"/>
      <c r="F6" s="14">
        <v>42474</v>
      </c>
      <c r="G6" s="14"/>
      <c r="H6" s="15">
        <v>42474</v>
      </c>
      <c r="I6" s="15"/>
      <c r="J6" s="14">
        <v>43964</v>
      </c>
      <c r="K6" s="14"/>
      <c r="L6" s="15">
        <v>38597</v>
      </c>
      <c r="M6" s="15"/>
      <c r="N6" s="14">
        <v>38718</v>
      </c>
      <c r="O6" s="14"/>
      <c r="P6" s="15">
        <v>42474</v>
      </c>
      <c r="Q6" s="15"/>
      <c r="R6" s="14">
        <v>42725</v>
      </c>
      <c r="S6" s="14"/>
      <c r="T6" s="15">
        <v>40197</v>
      </c>
      <c r="U6" s="15"/>
      <c r="V6" s="14">
        <v>42474</v>
      </c>
      <c r="W6" s="14"/>
      <c r="X6" s="15">
        <v>42474</v>
      </c>
      <c r="Y6" s="15"/>
      <c r="Z6" s="14">
        <v>44441</v>
      </c>
      <c r="AA6" s="14"/>
      <c r="AB6" s="15">
        <v>44811</v>
      </c>
      <c r="AC6" s="15"/>
      <c r="AD6" s="14">
        <v>44950</v>
      </c>
      <c r="AE6" s="14"/>
      <c r="AF6" s="15">
        <v>43116</v>
      </c>
      <c r="AG6" s="15"/>
      <c r="AH6" s="14">
        <v>39843</v>
      </c>
      <c r="AI6" s="14"/>
      <c r="AJ6" s="15">
        <v>44468</v>
      </c>
      <c r="AK6" s="15"/>
      <c r="AL6" s="14">
        <v>44950</v>
      </c>
      <c r="AM6" s="14"/>
      <c r="AN6" s="15">
        <v>42860</v>
      </c>
      <c r="AO6" s="15"/>
      <c r="AP6" s="14">
        <v>38722</v>
      </c>
      <c r="AQ6" s="14"/>
      <c r="AR6" s="15">
        <v>40197</v>
      </c>
      <c r="AS6" s="15"/>
      <c r="AT6" s="14">
        <v>40197</v>
      </c>
      <c r="AU6" s="14"/>
      <c r="AV6" s="15">
        <v>41285</v>
      </c>
      <c r="AW6" s="15"/>
      <c r="AX6" s="14">
        <v>43964</v>
      </c>
      <c r="AY6" s="14"/>
      <c r="AZ6" s="15">
        <v>44811</v>
      </c>
      <c r="BA6" s="15"/>
      <c r="BB6" s="14">
        <v>42474</v>
      </c>
      <c r="BC6" s="14"/>
      <c r="BD6" s="15">
        <v>43964</v>
      </c>
      <c r="BE6" s="15"/>
      <c r="BF6" s="14">
        <v>43964</v>
      </c>
      <c r="BG6" s="14"/>
      <c r="BH6" s="15">
        <v>42474</v>
      </c>
      <c r="BI6" s="15"/>
      <c r="BJ6" s="14">
        <v>42801</v>
      </c>
      <c r="BK6" s="14"/>
      <c r="BL6" s="15">
        <v>42474</v>
      </c>
      <c r="BM6" s="15"/>
      <c r="BN6" s="14">
        <v>42474</v>
      </c>
      <c r="BO6" s="14"/>
      <c r="BP6" s="15">
        <v>42474</v>
      </c>
      <c r="BQ6" s="15"/>
      <c r="BR6" s="14">
        <v>42474</v>
      </c>
      <c r="BS6" s="14"/>
      <c r="BT6" s="15">
        <v>44468</v>
      </c>
      <c r="BU6" s="15"/>
      <c r="BV6" s="14">
        <v>42725</v>
      </c>
      <c r="BW6" s="14"/>
      <c r="BX6" s="15">
        <v>42474</v>
      </c>
      <c r="BY6" s="15"/>
      <c r="BZ6" s="14">
        <v>42474</v>
      </c>
      <c r="CA6" s="14"/>
      <c r="CB6" s="15">
        <v>44910</v>
      </c>
      <c r="CC6" s="15"/>
      <c r="CD6" s="14">
        <v>42474</v>
      </c>
      <c r="CE6" s="14"/>
      <c r="CF6" s="15">
        <v>44811</v>
      </c>
      <c r="CG6" s="15"/>
      <c r="CH6" s="14">
        <v>40413</v>
      </c>
      <c r="CI6" s="14"/>
      <c r="CJ6" s="15">
        <v>42474</v>
      </c>
      <c r="CK6" s="15"/>
      <c r="CL6" s="14">
        <v>42725</v>
      </c>
      <c r="CM6" s="14"/>
      <c r="CN6" s="15">
        <v>42474</v>
      </c>
      <c r="CO6" s="15"/>
      <c r="CP6" s="14">
        <v>42620</v>
      </c>
      <c r="CQ6" s="14"/>
      <c r="CR6" s="15">
        <v>44811</v>
      </c>
      <c r="CS6" s="15"/>
      <c r="CT6" s="14">
        <v>40059</v>
      </c>
      <c r="CU6" s="14"/>
      <c r="CV6" s="15">
        <v>44441</v>
      </c>
      <c r="CW6" s="15"/>
      <c r="CX6" s="14">
        <v>44441</v>
      </c>
      <c r="CY6" s="14"/>
      <c r="CZ6" s="15">
        <v>42725</v>
      </c>
      <c r="DA6" s="15"/>
      <c r="DB6" s="14">
        <v>42725</v>
      </c>
      <c r="DC6" s="14"/>
      <c r="DD6" s="15">
        <v>43964</v>
      </c>
      <c r="DE6" s="15"/>
      <c r="DF6" s="14">
        <v>42725</v>
      </c>
      <c r="DG6" s="14"/>
      <c r="DH6" s="15">
        <v>42801</v>
      </c>
      <c r="DI6" s="15"/>
      <c r="DJ6" s="14">
        <v>42474</v>
      </c>
      <c r="DK6" s="14"/>
      <c r="DL6" s="15">
        <v>43116</v>
      </c>
      <c r="DM6" s="15"/>
      <c r="DN6" s="14">
        <v>43482</v>
      </c>
      <c r="DO6" s="14"/>
      <c r="DP6" s="15">
        <v>42474</v>
      </c>
      <c r="DQ6" s="15"/>
      <c r="DR6" s="14">
        <v>42474</v>
      </c>
      <c r="DS6" s="14"/>
      <c r="DT6" s="15">
        <v>43116</v>
      </c>
      <c r="DU6" s="15"/>
      <c r="DV6" s="14">
        <v>44074</v>
      </c>
      <c r="DW6" s="14"/>
      <c r="DX6" s="15">
        <v>44074</v>
      </c>
      <c r="DY6" s="15"/>
      <c r="DZ6" s="14">
        <v>38874</v>
      </c>
      <c r="EA6" s="14"/>
      <c r="EB6" s="15">
        <v>42233</v>
      </c>
      <c r="EC6" s="15"/>
      <c r="ED6" s="14">
        <v>43964</v>
      </c>
      <c r="EE6" s="14"/>
      <c r="EF6" s="15">
        <v>44468</v>
      </c>
      <c r="EG6" s="15"/>
      <c r="EH6" s="17">
        <v>42801</v>
      </c>
      <c r="EI6" s="17"/>
      <c r="EJ6" s="15">
        <v>42725</v>
      </c>
      <c r="EK6" s="15"/>
      <c r="EL6" s="14">
        <v>40197</v>
      </c>
      <c r="EM6" s="14"/>
      <c r="EN6" s="15">
        <v>42474</v>
      </c>
      <c r="EO6" s="15"/>
      <c r="EP6" s="14">
        <v>43542</v>
      </c>
      <c r="EQ6" s="14"/>
      <c r="ER6" s="15">
        <v>44811</v>
      </c>
      <c r="ES6" s="15"/>
      <c r="ET6" s="14">
        <v>42801</v>
      </c>
      <c r="EU6" s="14"/>
      <c r="EV6" s="16">
        <v>42474</v>
      </c>
      <c r="EW6" s="15"/>
      <c r="EX6" s="14">
        <v>42725</v>
      </c>
      <c r="EY6" s="14"/>
      <c r="EZ6" s="15">
        <v>44335</v>
      </c>
      <c r="FA6" s="15"/>
      <c r="FB6" s="14">
        <v>38722</v>
      </c>
      <c r="FC6" s="14"/>
      <c r="FD6" s="15">
        <v>41402</v>
      </c>
      <c r="FE6" s="15"/>
      <c r="FF6" s="14">
        <v>42801</v>
      </c>
      <c r="FG6" s="14"/>
      <c r="FH6" s="15">
        <v>42474</v>
      </c>
      <c r="FI6" s="15"/>
      <c r="FJ6" s="14">
        <v>42474</v>
      </c>
      <c r="FK6" s="14"/>
      <c r="FL6" s="15">
        <v>43116</v>
      </c>
      <c r="FM6" s="15"/>
      <c r="FN6" s="14">
        <v>42474</v>
      </c>
      <c r="FO6" s="14"/>
      <c r="FP6" s="15">
        <v>40197</v>
      </c>
      <c r="FQ6" s="15"/>
      <c r="FR6" s="14">
        <v>43964</v>
      </c>
      <c r="FS6" s="14"/>
      <c r="FT6" s="15">
        <v>42725</v>
      </c>
      <c r="FU6" s="15"/>
      <c r="FV6" s="14">
        <v>40197</v>
      </c>
      <c r="FW6" s="14"/>
      <c r="FX6" s="15">
        <v>41285</v>
      </c>
      <c r="FY6" s="15"/>
      <c r="FZ6" s="14">
        <v>40197</v>
      </c>
      <c r="GA6" s="14"/>
      <c r="GB6" s="15">
        <v>42725</v>
      </c>
      <c r="GC6" s="15"/>
      <c r="GD6" s="14">
        <v>43291</v>
      </c>
      <c r="GE6" s="14"/>
      <c r="GF6" s="15">
        <v>42801</v>
      </c>
      <c r="GG6" s="15"/>
      <c r="GH6" s="14">
        <v>43116</v>
      </c>
      <c r="GI6" s="14"/>
      <c r="GJ6" s="15">
        <v>40197</v>
      </c>
      <c r="GK6" s="15"/>
      <c r="GL6" s="14">
        <v>44627</v>
      </c>
      <c r="GM6" s="14"/>
      <c r="GN6" s="15">
        <v>41507</v>
      </c>
      <c r="GO6" s="15"/>
      <c r="GP6" s="14">
        <v>42474</v>
      </c>
      <c r="GQ6" s="14"/>
      <c r="GR6" s="15">
        <v>43291</v>
      </c>
      <c r="GS6" s="15"/>
      <c r="GT6" s="17">
        <v>42801</v>
      </c>
      <c r="GU6" s="17"/>
      <c r="GV6" s="15">
        <v>41402</v>
      </c>
      <c r="GW6" s="15"/>
      <c r="GX6" s="14">
        <v>42474</v>
      </c>
      <c r="GY6" s="14"/>
      <c r="GZ6" s="15">
        <v>44335</v>
      </c>
      <c r="HA6" s="15"/>
      <c r="HB6" s="14">
        <v>40136</v>
      </c>
      <c r="HC6" s="14"/>
      <c r="HD6" s="15">
        <v>42474</v>
      </c>
      <c r="HE6" s="15"/>
      <c r="HF6" s="14">
        <v>44811</v>
      </c>
      <c r="HG6" s="14"/>
      <c r="HH6" s="15">
        <v>38722</v>
      </c>
      <c r="HI6" s="15"/>
      <c r="HJ6" s="14">
        <v>42725</v>
      </c>
      <c r="HK6" s="14"/>
      <c r="HL6" s="15">
        <v>42474</v>
      </c>
      <c r="HM6" s="15"/>
      <c r="HN6" s="14">
        <v>44441</v>
      </c>
      <c r="HO6" s="14"/>
      <c r="HP6" s="15">
        <v>42474</v>
      </c>
      <c r="HQ6" s="15"/>
      <c r="HR6" s="14">
        <v>42801</v>
      </c>
      <c r="HS6" s="14"/>
      <c r="HT6" s="15">
        <v>43291</v>
      </c>
      <c r="HU6" s="15"/>
      <c r="HV6" s="14">
        <v>44074</v>
      </c>
      <c r="HW6" s="14"/>
      <c r="HX6" s="15">
        <v>42474</v>
      </c>
      <c r="HY6" s="15"/>
      <c r="HZ6" s="14">
        <v>42801</v>
      </c>
      <c r="IA6" s="14"/>
      <c r="IB6" s="15">
        <v>40197</v>
      </c>
      <c r="IC6" s="15"/>
      <c r="ID6" s="14">
        <v>40197</v>
      </c>
      <c r="IE6" s="14"/>
      <c r="IF6" s="15">
        <v>42474</v>
      </c>
      <c r="IG6" s="15"/>
      <c r="IH6" s="14">
        <v>39057</v>
      </c>
      <c r="II6" s="14"/>
      <c r="IJ6" s="15">
        <v>42233</v>
      </c>
      <c r="IK6" s="15"/>
      <c r="IL6" s="14">
        <v>42233</v>
      </c>
      <c r="IM6" s="14"/>
      <c r="IN6" s="15">
        <v>44910</v>
      </c>
      <c r="IO6" s="15"/>
      <c r="IP6" s="17">
        <v>44910</v>
      </c>
      <c r="IQ6" s="17"/>
      <c r="IR6" s="15">
        <v>42474</v>
      </c>
      <c r="IS6" s="15"/>
      <c r="IT6" s="14">
        <v>42474</v>
      </c>
      <c r="IU6" s="14"/>
      <c r="IV6" s="15">
        <v>42474</v>
      </c>
      <c r="IW6" s="15"/>
      <c r="IX6" s="14">
        <v>43964</v>
      </c>
      <c r="IY6" s="14"/>
      <c r="IZ6" s="15">
        <v>38722</v>
      </c>
      <c r="JA6" s="15"/>
      <c r="JB6" s="14">
        <v>43964</v>
      </c>
      <c r="JC6" s="14"/>
      <c r="JD6" s="15">
        <v>44811</v>
      </c>
      <c r="JE6" s="15"/>
      <c r="JF6" s="14">
        <v>42801</v>
      </c>
      <c r="JG6" s="14"/>
      <c r="JH6" s="15">
        <v>39458</v>
      </c>
      <c r="JI6" s="15"/>
      <c r="JJ6" s="14">
        <v>40617</v>
      </c>
      <c r="JK6" s="14"/>
      <c r="JL6" s="15">
        <v>44335</v>
      </c>
      <c r="JM6" s="15"/>
      <c r="JN6" s="17">
        <v>42474</v>
      </c>
      <c r="JO6" s="17"/>
      <c r="JP6" s="15">
        <v>41075</v>
      </c>
      <c r="JQ6" s="15"/>
      <c r="JR6" s="14">
        <v>43964</v>
      </c>
      <c r="JS6" s="14"/>
      <c r="JT6" s="15">
        <v>40197</v>
      </c>
      <c r="JU6" s="15"/>
      <c r="JV6" s="17">
        <v>41561</v>
      </c>
      <c r="JW6" s="17"/>
      <c r="JX6" s="15">
        <v>42474</v>
      </c>
      <c r="JY6" s="15"/>
      <c r="JZ6" s="17">
        <v>42725</v>
      </c>
      <c r="KA6" s="17"/>
      <c r="KB6" s="15">
        <v>39843</v>
      </c>
      <c r="KC6" s="15"/>
      <c r="KD6" s="14">
        <v>43116</v>
      </c>
      <c r="KE6" s="14"/>
      <c r="KF6" s="15">
        <v>44811</v>
      </c>
      <c r="KG6" s="15"/>
      <c r="KH6" s="14">
        <v>44468</v>
      </c>
      <c r="KI6" s="14"/>
      <c r="KJ6" s="15">
        <v>42474</v>
      </c>
      <c r="KK6" s="15"/>
      <c r="KL6" s="17">
        <v>43291</v>
      </c>
      <c r="KM6" s="17"/>
      <c r="KN6" s="15">
        <v>40197</v>
      </c>
      <c r="KO6" s="15"/>
      <c r="KP6" s="14">
        <v>43964</v>
      </c>
      <c r="KQ6" s="14"/>
      <c r="KR6" s="15">
        <v>40197</v>
      </c>
      <c r="KS6" s="15"/>
      <c r="KT6" s="14">
        <v>41669</v>
      </c>
      <c r="KU6" s="14"/>
      <c r="KV6" s="15">
        <v>41561</v>
      </c>
      <c r="KW6" s="15"/>
      <c r="KX6" s="14">
        <v>42474</v>
      </c>
      <c r="KY6" s="14"/>
      <c r="KZ6" s="15">
        <v>43482</v>
      </c>
      <c r="LA6" s="15"/>
      <c r="LB6" s="14">
        <v>42474</v>
      </c>
      <c r="LC6" s="14"/>
      <c r="LD6" s="15">
        <v>41561</v>
      </c>
      <c r="LE6" s="15"/>
      <c r="LF6" s="14">
        <v>42474</v>
      </c>
      <c r="LG6" s="14"/>
      <c r="LH6" s="15">
        <v>42474</v>
      </c>
      <c r="LI6" s="15"/>
      <c r="LJ6" s="14">
        <v>44811</v>
      </c>
      <c r="LK6" s="14"/>
      <c r="LL6" s="15">
        <v>44551</v>
      </c>
      <c r="LM6" s="15"/>
      <c r="LN6" s="17">
        <v>41561</v>
      </c>
      <c r="LO6" s="17"/>
      <c r="LP6" s="15">
        <v>42376</v>
      </c>
      <c r="LQ6" s="15"/>
      <c r="LR6" s="14">
        <v>41561</v>
      </c>
      <c r="LS6" s="14"/>
    </row>
    <row r="7" spans="1:331">
      <c r="A7" s="3" t="s">
        <v>64</v>
      </c>
      <c r="B7" s="18" t="s">
        <v>65</v>
      </c>
      <c r="C7" s="18"/>
      <c r="D7" s="19" t="s">
        <v>65</v>
      </c>
      <c r="E7" s="19"/>
      <c r="F7" s="20" t="s">
        <v>65</v>
      </c>
      <c r="G7" s="20"/>
      <c r="H7" s="19" t="s">
        <v>65</v>
      </c>
      <c r="I7" s="19"/>
      <c r="J7" s="20" t="s">
        <v>65</v>
      </c>
      <c r="K7" s="20"/>
      <c r="L7" s="19" t="s">
        <v>66</v>
      </c>
      <c r="M7" s="19"/>
      <c r="N7" s="20" t="s">
        <v>65</v>
      </c>
      <c r="O7" s="20"/>
      <c r="P7" s="19" t="s">
        <v>65</v>
      </c>
      <c r="Q7" s="19"/>
      <c r="R7" s="20" t="s">
        <v>65</v>
      </c>
      <c r="S7" s="20"/>
      <c r="T7" s="19" t="s">
        <v>65</v>
      </c>
      <c r="U7" s="19"/>
      <c r="V7" s="20" t="s">
        <v>65</v>
      </c>
      <c r="W7" s="20"/>
      <c r="X7" s="19" t="s">
        <v>65</v>
      </c>
      <c r="Y7" s="19"/>
      <c r="Z7" s="20" t="s">
        <v>65</v>
      </c>
      <c r="AA7" s="20"/>
      <c r="AB7" s="19" t="s">
        <v>65</v>
      </c>
      <c r="AC7" s="19" t="s">
        <v>67</v>
      </c>
      <c r="AD7" s="20" t="s">
        <v>65</v>
      </c>
      <c r="AE7" s="20"/>
      <c r="AF7" s="19" t="s">
        <v>65</v>
      </c>
      <c r="AG7" s="19"/>
      <c r="AH7" s="20" t="s">
        <v>65</v>
      </c>
      <c r="AI7" s="20"/>
      <c r="AJ7" s="19" t="s">
        <v>65</v>
      </c>
      <c r="AK7" s="19" t="s">
        <v>5</v>
      </c>
      <c r="AL7" s="20" t="s">
        <v>65</v>
      </c>
      <c r="AM7" s="20"/>
      <c r="AN7" s="19" t="s">
        <v>65</v>
      </c>
      <c r="AO7" s="19"/>
      <c r="AP7" s="20" t="s">
        <v>65</v>
      </c>
      <c r="AQ7" s="20"/>
      <c r="AR7" s="19" t="s">
        <v>68</v>
      </c>
      <c r="AS7" s="19" t="s">
        <v>69</v>
      </c>
      <c r="AT7" s="20" t="s">
        <v>65</v>
      </c>
      <c r="AU7" s="107" t="s">
        <v>70</v>
      </c>
      <c r="AV7" s="19" t="s">
        <v>65</v>
      </c>
      <c r="AW7" s="19"/>
      <c r="AX7" s="20" t="s">
        <v>65</v>
      </c>
      <c r="AY7" s="20"/>
      <c r="AZ7" s="19" t="s">
        <v>65</v>
      </c>
      <c r="BA7" s="19"/>
      <c r="BB7" s="20" t="s">
        <v>65</v>
      </c>
      <c r="BC7" s="20"/>
      <c r="BD7" s="19" t="s">
        <v>65</v>
      </c>
      <c r="BE7" s="19"/>
      <c r="BF7" s="20" t="s">
        <v>65</v>
      </c>
      <c r="BG7" s="20"/>
      <c r="BH7" s="19" t="s">
        <v>65</v>
      </c>
      <c r="BI7" s="19"/>
      <c r="BJ7" s="20" t="s">
        <v>65</v>
      </c>
      <c r="BK7" s="20"/>
      <c r="BL7" s="19" t="s">
        <v>65</v>
      </c>
      <c r="BM7" s="19"/>
      <c r="BN7" s="20" t="s">
        <v>65</v>
      </c>
      <c r="BO7" s="20"/>
      <c r="BP7" s="19" t="s">
        <v>65</v>
      </c>
      <c r="BQ7" s="19"/>
      <c r="BR7" s="20" t="s">
        <v>65</v>
      </c>
      <c r="BS7" s="20"/>
      <c r="BT7" s="19" t="s">
        <v>65</v>
      </c>
      <c r="BU7" s="19"/>
      <c r="BV7" s="20" t="s">
        <v>68</v>
      </c>
      <c r="BW7" s="20" t="s">
        <v>71</v>
      </c>
      <c r="BX7" s="19" t="s">
        <v>65</v>
      </c>
      <c r="BY7" s="19"/>
      <c r="BZ7" s="20" t="s">
        <v>65</v>
      </c>
      <c r="CA7" s="20"/>
      <c r="CB7" s="19" t="s">
        <v>65</v>
      </c>
      <c r="CC7" s="19"/>
      <c r="CD7" s="20" t="s">
        <v>65</v>
      </c>
      <c r="CE7" s="20"/>
      <c r="CF7" s="19" t="s">
        <v>65</v>
      </c>
      <c r="CG7" s="19"/>
      <c r="CH7" s="20" t="s">
        <v>65</v>
      </c>
      <c r="CI7" s="20"/>
      <c r="CJ7" s="19" t="s">
        <v>65</v>
      </c>
      <c r="CK7" s="19"/>
      <c r="CL7" s="20" t="s">
        <v>65</v>
      </c>
      <c r="CM7" s="20"/>
      <c r="CN7" s="19" t="s">
        <v>65</v>
      </c>
      <c r="CO7" s="19"/>
      <c r="CP7" s="20" t="s">
        <v>65</v>
      </c>
      <c r="CQ7" s="20"/>
      <c r="CR7" s="19" t="s">
        <v>65</v>
      </c>
      <c r="CS7" s="19"/>
      <c r="CT7" s="20" t="s">
        <v>65</v>
      </c>
      <c r="CU7" s="20"/>
      <c r="CV7" s="19" t="s">
        <v>65</v>
      </c>
      <c r="CW7" s="19"/>
      <c r="CX7" s="20" t="s">
        <v>65</v>
      </c>
      <c r="CY7" s="20"/>
      <c r="CZ7" s="19" t="s">
        <v>68</v>
      </c>
      <c r="DA7" s="19" t="s">
        <v>71</v>
      </c>
      <c r="DB7" s="20" t="s">
        <v>68</v>
      </c>
      <c r="DC7" s="20" t="s">
        <v>72</v>
      </c>
      <c r="DD7" s="19" t="s">
        <v>68</v>
      </c>
      <c r="DE7" s="19" t="s">
        <v>73</v>
      </c>
      <c r="DF7" s="20" t="s">
        <v>65</v>
      </c>
      <c r="DG7" s="20"/>
      <c r="DH7" s="19" t="s">
        <v>65</v>
      </c>
      <c r="DI7" s="19"/>
      <c r="DJ7" s="20" t="s">
        <v>65</v>
      </c>
      <c r="DK7" s="20"/>
      <c r="DL7" s="19" t="s">
        <v>65</v>
      </c>
      <c r="DM7" s="19"/>
      <c r="DN7" s="20" t="s">
        <v>65</v>
      </c>
      <c r="DO7" s="20"/>
      <c r="DP7" s="19" t="s">
        <v>65</v>
      </c>
      <c r="DQ7" s="19"/>
      <c r="DR7" s="20" t="s">
        <v>65</v>
      </c>
      <c r="DS7" s="20"/>
      <c r="DT7" s="19" t="s">
        <v>65</v>
      </c>
      <c r="DU7" s="19"/>
      <c r="DV7" s="20" t="s">
        <v>65</v>
      </c>
      <c r="DW7" s="20"/>
      <c r="DX7" s="19" t="s">
        <v>65</v>
      </c>
      <c r="DY7" s="19"/>
      <c r="DZ7" s="20" t="s">
        <v>65</v>
      </c>
      <c r="EA7" s="20"/>
      <c r="EB7" s="19" t="s">
        <v>68</v>
      </c>
      <c r="EC7" s="19" t="s">
        <v>69</v>
      </c>
      <c r="ED7" s="20" t="s">
        <v>65</v>
      </c>
      <c r="EE7" s="20"/>
      <c r="EF7" s="19" t="s">
        <v>65</v>
      </c>
      <c r="EG7" s="19"/>
      <c r="EH7" s="22" t="s">
        <v>74</v>
      </c>
      <c r="EI7" s="22"/>
      <c r="EJ7" s="19" t="s">
        <v>65</v>
      </c>
      <c r="EK7" s="19"/>
      <c r="EL7" s="20" t="s">
        <v>65</v>
      </c>
      <c r="EM7" s="20"/>
      <c r="EN7" s="19" t="s">
        <v>65</v>
      </c>
      <c r="EO7" s="19"/>
      <c r="EP7" s="20" t="s">
        <v>68</v>
      </c>
      <c r="EQ7" s="20" t="s">
        <v>75</v>
      </c>
      <c r="ER7" s="19" t="s">
        <v>65</v>
      </c>
      <c r="ES7" s="19"/>
      <c r="ET7" s="20" t="s">
        <v>68</v>
      </c>
      <c r="EU7" s="20" t="s">
        <v>76</v>
      </c>
      <c r="EV7" s="21" t="s">
        <v>68</v>
      </c>
      <c r="EW7" s="19" t="s">
        <v>71</v>
      </c>
      <c r="EX7" s="20" t="s">
        <v>68</v>
      </c>
      <c r="EY7" s="20" t="s">
        <v>71</v>
      </c>
      <c r="EZ7" s="19" t="s">
        <v>68</v>
      </c>
      <c r="FA7" s="19" t="s">
        <v>71</v>
      </c>
      <c r="FB7" s="20" t="s">
        <v>65</v>
      </c>
      <c r="FC7" s="20"/>
      <c r="FD7" s="19" t="s">
        <v>65</v>
      </c>
      <c r="FE7" s="19"/>
      <c r="FF7" s="20" t="s">
        <v>68</v>
      </c>
      <c r="FG7" s="20" t="s">
        <v>77</v>
      </c>
      <c r="FH7" s="19" t="s">
        <v>68</v>
      </c>
      <c r="FI7" s="19" t="s">
        <v>77</v>
      </c>
      <c r="FJ7" s="20" t="s">
        <v>68</v>
      </c>
      <c r="FK7" s="20"/>
      <c r="FL7" s="19" t="s">
        <v>65</v>
      </c>
      <c r="FM7" s="19"/>
      <c r="FN7" s="20" t="s">
        <v>65</v>
      </c>
      <c r="FO7" s="20"/>
      <c r="FP7" s="19" t="s">
        <v>65</v>
      </c>
      <c r="FQ7" s="19"/>
      <c r="FR7" s="20" t="s">
        <v>65</v>
      </c>
      <c r="FS7" s="20"/>
      <c r="FT7" s="19" t="s">
        <v>65</v>
      </c>
      <c r="FU7" s="19"/>
      <c r="FV7" s="20" t="s">
        <v>65</v>
      </c>
      <c r="FW7" s="20"/>
      <c r="FX7" s="19" t="s">
        <v>65</v>
      </c>
      <c r="FY7" s="19"/>
      <c r="FZ7" s="20" t="s">
        <v>68</v>
      </c>
      <c r="GA7" s="20" t="s">
        <v>71</v>
      </c>
      <c r="GB7" s="19" t="s">
        <v>65</v>
      </c>
      <c r="GC7" s="19"/>
      <c r="GD7" s="20" t="s">
        <v>65</v>
      </c>
      <c r="GE7" s="20"/>
      <c r="GF7" s="19" t="s">
        <v>65</v>
      </c>
      <c r="GG7" s="19"/>
      <c r="GH7" s="20" t="s">
        <v>65</v>
      </c>
      <c r="GI7" s="20"/>
      <c r="GJ7" s="19" t="s">
        <v>65</v>
      </c>
      <c r="GK7" s="19"/>
      <c r="GL7" s="20" t="s">
        <v>65</v>
      </c>
      <c r="GM7" s="20"/>
      <c r="GN7" s="19" t="s">
        <v>65</v>
      </c>
      <c r="GO7" s="19"/>
      <c r="GP7" s="20" t="s">
        <v>65</v>
      </c>
      <c r="GQ7" s="20"/>
      <c r="GR7" s="19" t="s">
        <v>68</v>
      </c>
      <c r="GS7" s="19" t="s">
        <v>77</v>
      </c>
      <c r="GT7" s="22" t="s">
        <v>68</v>
      </c>
      <c r="GU7" s="22" t="s">
        <v>69</v>
      </c>
      <c r="GV7" s="19" t="s">
        <v>65</v>
      </c>
      <c r="GW7" s="19"/>
      <c r="GX7" s="20" t="s">
        <v>65</v>
      </c>
      <c r="GY7" s="20"/>
      <c r="GZ7" s="19" t="s">
        <v>65</v>
      </c>
      <c r="HA7" s="19"/>
      <c r="HB7" s="20" t="s">
        <v>65</v>
      </c>
      <c r="HC7" s="20"/>
      <c r="HD7" s="19" t="s">
        <v>65</v>
      </c>
      <c r="HE7" s="19"/>
      <c r="HF7" s="20" t="s">
        <v>65</v>
      </c>
      <c r="HG7" s="20"/>
      <c r="HH7" s="19" t="s">
        <v>65</v>
      </c>
      <c r="HI7" s="19"/>
      <c r="HJ7" s="20" t="s">
        <v>65</v>
      </c>
      <c r="HK7" s="20"/>
      <c r="HL7" s="19" t="s">
        <v>65</v>
      </c>
      <c r="HM7" s="19"/>
      <c r="HN7" s="20" t="s">
        <v>65</v>
      </c>
      <c r="HO7" s="20"/>
      <c r="HP7" s="19" t="s">
        <v>68</v>
      </c>
      <c r="HQ7" s="19" t="s">
        <v>71</v>
      </c>
      <c r="HR7" s="20" t="s">
        <v>65</v>
      </c>
      <c r="HS7" s="20"/>
      <c r="HT7" s="19" t="s">
        <v>74</v>
      </c>
      <c r="HU7" s="19"/>
      <c r="HV7" s="20" t="s">
        <v>65</v>
      </c>
      <c r="HW7" s="20"/>
      <c r="HX7" s="19" t="s">
        <v>65</v>
      </c>
      <c r="HY7" s="19"/>
      <c r="HZ7" s="20" t="s">
        <v>65</v>
      </c>
      <c r="IA7" s="20"/>
      <c r="IB7" s="19" t="s">
        <v>65</v>
      </c>
      <c r="IC7" s="19"/>
      <c r="ID7" s="20" t="s">
        <v>65</v>
      </c>
      <c r="IE7" s="20"/>
      <c r="IF7" s="19" t="s">
        <v>65</v>
      </c>
      <c r="IG7" s="19"/>
      <c r="IH7" s="20" t="s">
        <v>65</v>
      </c>
      <c r="II7" s="20"/>
      <c r="IJ7" s="19" t="s">
        <v>65</v>
      </c>
      <c r="IK7" s="19"/>
      <c r="IL7" s="20" t="s">
        <v>65</v>
      </c>
      <c r="IM7" s="20"/>
      <c r="IN7" s="19" t="s">
        <v>78</v>
      </c>
      <c r="IO7" s="19" t="s">
        <v>72</v>
      </c>
      <c r="IP7" s="22" t="s">
        <v>68</v>
      </c>
      <c r="IQ7" s="22" t="s">
        <v>72</v>
      </c>
      <c r="IR7" s="19" t="s">
        <v>65</v>
      </c>
      <c r="IS7" s="19"/>
      <c r="IT7" s="20" t="s">
        <v>65</v>
      </c>
      <c r="IU7" s="20"/>
      <c r="IV7" s="19" t="s">
        <v>65</v>
      </c>
      <c r="IW7" s="19"/>
      <c r="IX7" s="20" t="s">
        <v>65</v>
      </c>
      <c r="IY7" s="20"/>
      <c r="IZ7" s="19" t="s">
        <v>65</v>
      </c>
      <c r="JA7" s="19"/>
      <c r="JB7" s="20" t="s">
        <v>65</v>
      </c>
      <c r="JC7" s="20"/>
      <c r="JD7" s="19" t="s">
        <v>65</v>
      </c>
      <c r="JE7" s="19"/>
      <c r="JF7" s="20" t="s">
        <v>65</v>
      </c>
      <c r="JG7" s="20" t="s">
        <v>77</v>
      </c>
      <c r="JH7" s="19" t="s">
        <v>65</v>
      </c>
      <c r="JI7" s="19"/>
      <c r="JJ7" s="20" t="s">
        <v>65</v>
      </c>
      <c r="JK7" s="20"/>
      <c r="JL7" s="19" t="s">
        <v>65</v>
      </c>
      <c r="JM7" s="19"/>
      <c r="JN7" s="22" t="s">
        <v>68</v>
      </c>
      <c r="JO7" s="22" t="s">
        <v>71</v>
      </c>
      <c r="JP7" s="19" t="s">
        <v>65</v>
      </c>
      <c r="JQ7" s="19"/>
      <c r="JR7" s="20" t="s">
        <v>65</v>
      </c>
      <c r="JS7" s="20"/>
      <c r="JT7" s="19" t="s">
        <v>65</v>
      </c>
      <c r="JU7" s="19"/>
      <c r="JV7" s="22" t="s">
        <v>68</v>
      </c>
      <c r="JW7" s="22" t="s">
        <v>69</v>
      </c>
      <c r="JX7" s="19" t="s">
        <v>65</v>
      </c>
      <c r="JY7" s="19"/>
      <c r="JZ7" s="22" t="s">
        <v>68</v>
      </c>
      <c r="KA7" s="22" t="s">
        <v>69</v>
      </c>
      <c r="KB7" s="19" t="s">
        <v>65</v>
      </c>
      <c r="KC7" s="19"/>
      <c r="KD7" s="20" t="s">
        <v>65</v>
      </c>
      <c r="KE7" s="20"/>
      <c r="KF7" s="19" t="s">
        <v>65</v>
      </c>
      <c r="KG7" s="19"/>
      <c r="KH7" s="20" t="s">
        <v>65</v>
      </c>
      <c r="KI7" s="20"/>
      <c r="KJ7" s="19" t="s">
        <v>65</v>
      </c>
      <c r="KK7" s="19"/>
      <c r="KL7" s="22" t="s">
        <v>74</v>
      </c>
      <c r="KM7" s="22"/>
      <c r="KN7" s="19" t="s">
        <v>65</v>
      </c>
      <c r="KO7" s="19"/>
      <c r="KP7" s="20" t="s">
        <v>65</v>
      </c>
      <c r="KQ7" s="20"/>
      <c r="KR7" s="19" t="s">
        <v>65</v>
      </c>
      <c r="KS7" s="19"/>
      <c r="KT7" s="20" t="s">
        <v>65</v>
      </c>
      <c r="KU7" s="20"/>
      <c r="KV7" s="19" t="s">
        <v>68</v>
      </c>
      <c r="KW7" s="19" t="s">
        <v>79</v>
      </c>
      <c r="KX7" s="20" t="s">
        <v>65</v>
      </c>
      <c r="KY7" s="20"/>
      <c r="KZ7" s="19" t="s">
        <v>65</v>
      </c>
      <c r="LA7" s="19"/>
      <c r="LB7" s="20" t="s">
        <v>65</v>
      </c>
      <c r="LC7" s="20"/>
      <c r="LD7" s="19" t="s">
        <v>68</v>
      </c>
      <c r="LE7" s="19" t="s">
        <v>69</v>
      </c>
      <c r="LF7" s="20" t="s">
        <v>65</v>
      </c>
      <c r="LG7" s="20"/>
      <c r="LH7" s="19" t="s">
        <v>68</v>
      </c>
      <c r="LI7" s="19" t="s">
        <v>77</v>
      </c>
      <c r="LJ7" s="20" t="s">
        <v>65</v>
      </c>
      <c r="LK7" s="20"/>
      <c r="LL7" s="19" t="s">
        <v>65</v>
      </c>
      <c r="LM7" s="19"/>
      <c r="LN7" s="22" t="s">
        <v>68</v>
      </c>
      <c r="LO7" s="22" t="s">
        <v>77</v>
      </c>
      <c r="LP7" s="19" t="s">
        <v>65</v>
      </c>
      <c r="LQ7" s="19"/>
      <c r="LR7" s="20" t="s">
        <v>65</v>
      </c>
      <c r="LS7" s="20"/>
    </row>
    <row r="8" spans="1:331" ht="18" customHeight="1">
      <c r="B8" t="s">
        <v>80</v>
      </c>
      <c r="C8" t="s">
        <v>81</v>
      </c>
      <c r="D8" t="s">
        <v>80</v>
      </c>
      <c r="E8" t="s">
        <v>81</v>
      </c>
      <c r="F8" t="s">
        <v>80</v>
      </c>
      <c r="G8" t="s">
        <v>81</v>
      </c>
      <c r="H8" t="s">
        <v>80</v>
      </c>
      <c r="I8" t="s">
        <v>81</v>
      </c>
      <c r="J8" t="s">
        <v>80</v>
      </c>
      <c r="K8" t="s">
        <v>81</v>
      </c>
      <c r="N8" t="s">
        <v>80</v>
      </c>
      <c r="O8" t="s">
        <v>81</v>
      </c>
      <c r="P8" t="s">
        <v>80</v>
      </c>
      <c r="Q8" t="s">
        <v>81</v>
      </c>
      <c r="R8" s="53" t="s">
        <v>82</v>
      </c>
      <c r="S8" s="53" t="s">
        <v>83</v>
      </c>
      <c r="T8" t="s">
        <v>80</v>
      </c>
      <c r="U8" t="s">
        <v>81</v>
      </c>
      <c r="V8" t="s">
        <v>80</v>
      </c>
      <c r="W8" t="s">
        <v>81</v>
      </c>
      <c r="X8" t="s">
        <v>80</v>
      </c>
      <c r="Y8" t="s">
        <v>81</v>
      </c>
      <c r="Z8" t="s">
        <v>80</v>
      </c>
      <c r="AA8" t="s">
        <v>81</v>
      </c>
      <c r="AB8" s="53" t="s">
        <v>82</v>
      </c>
      <c r="AC8" s="53" t="s">
        <v>83</v>
      </c>
      <c r="AD8" t="s">
        <v>80</v>
      </c>
      <c r="AE8" t="s">
        <v>81</v>
      </c>
      <c r="AF8" t="s">
        <v>80</v>
      </c>
      <c r="AG8" t="s">
        <v>81</v>
      </c>
      <c r="AH8" s="53" t="s">
        <v>82</v>
      </c>
      <c r="AI8" s="53" t="s">
        <v>83</v>
      </c>
      <c r="AJ8" t="s">
        <v>80</v>
      </c>
      <c r="AK8" t="s">
        <v>81</v>
      </c>
      <c r="AL8" t="s">
        <v>80</v>
      </c>
      <c r="AM8" t="s">
        <v>81</v>
      </c>
      <c r="AN8" t="s">
        <v>80</v>
      </c>
      <c r="AO8" t="s">
        <v>81</v>
      </c>
      <c r="AP8" t="s">
        <v>80</v>
      </c>
      <c r="AQ8" t="s">
        <v>81</v>
      </c>
      <c r="AR8" t="s">
        <v>82</v>
      </c>
      <c r="AS8" t="s">
        <v>83</v>
      </c>
      <c r="AT8" s="57" t="s">
        <v>82</v>
      </c>
      <c r="AU8" s="57" t="s">
        <v>83</v>
      </c>
      <c r="AV8" t="s">
        <v>80</v>
      </c>
      <c r="AW8" t="s">
        <v>81</v>
      </c>
      <c r="AX8" t="s">
        <v>80</v>
      </c>
      <c r="AY8" t="s">
        <v>81</v>
      </c>
      <c r="AZ8" t="s">
        <v>80</v>
      </c>
      <c r="BA8" t="s">
        <v>81</v>
      </c>
      <c r="BB8" t="s">
        <v>80</v>
      </c>
      <c r="BC8" t="s">
        <v>81</v>
      </c>
      <c r="BD8" t="s">
        <v>80</v>
      </c>
      <c r="BE8" t="s">
        <v>81</v>
      </c>
      <c r="BF8" t="s">
        <v>80</v>
      </c>
      <c r="BG8" t="s">
        <v>81</v>
      </c>
      <c r="BH8" t="s">
        <v>80</v>
      </c>
      <c r="BI8" t="s">
        <v>81</v>
      </c>
      <c r="BJ8" t="s">
        <v>80</v>
      </c>
      <c r="BK8" t="s">
        <v>81</v>
      </c>
      <c r="BL8" t="s">
        <v>80</v>
      </c>
      <c r="BM8" t="s">
        <v>81</v>
      </c>
      <c r="BN8" t="s">
        <v>80</v>
      </c>
      <c r="BO8" t="s">
        <v>81</v>
      </c>
      <c r="BP8" t="s">
        <v>80</v>
      </c>
      <c r="BQ8" t="s">
        <v>81</v>
      </c>
      <c r="BR8" t="s">
        <v>80</v>
      </c>
      <c r="BS8" t="s">
        <v>81</v>
      </c>
      <c r="BT8" t="s">
        <v>80</v>
      </c>
      <c r="BU8" t="s">
        <v>81</v>
      </c>
      <c r="BV8" t="s">
        <v>82</v>
      </c>
      <c r="BW8" t="s">
        <v>83</v>
      </c>
      <c r="BX8" t="s">
        <v>80</v>
      </c>
      <c r="BY8" t="s">
        <v>81</v>
      </c>
      <c r="BZ8" t="s">
        <v>80</v>
      </c>
      <c r="CA8" t="s">
        <v>81</v>
      </c>
      <c r="CB8" t="s">
        <v>82</v>
      </c>
      <c r="CC8" t="s">
        <v>83</v>
      </c>
      <c r="CD8" t="s">
        <v>80</v>
      </c>
      <c r="CE8" t="s">
        <v>81</v>
      </c>
      <c r="CF8" t="s">
        <v>80</v>
      </c>
      <c r="CG8" t="s">
        <v>81</v>
      </c>
      <c r="CH8" t="s">
        <v>82</v>
      </c>
      <c r="CI8" t="s">
        <v>83</v>
      </c>
      <c r="CJ8" t="s">
        <v>80</v>
      </c>
      <c r="CK8" t="s">
        <v>81</v>
      </c>
      <c r="CL8" t="s">
        <v>82</v>
      </c>
      <c r="CM8" t="s">
        <v>83</v>
      </c>
      <c r="CN8" t="s">
        <v>80</v>
      </c>
      <c r="CO8" t="s">
        <v>81</v>
      </c>
      <c r="CP8" t="s">
        <v>80</v>
      </c>
      <c r="CQ8" t="s">
        <v>81</v>
      </c>
      <c r="CR8" t="s">
        <v>80</v>
      </c>
      <c r="CS8" t="s">
        <v>81</v>
      </c>
      <c r="CT8" t="s">
        <v>80</v>
      </c>
      <c r="CU8" t="s">
        <v>81</v>
      </c>
      <c r="CV8" t="s">
        <v>80</v>
      </c>
      <c r="CW8" t="s">
        <v>81</v>
      </c>
      <c r="CX8" t="s">
        <v>80</v>
      </c>
      <c r="CY8" t="s">
        <v>81</v>
      </c>
      <c r="CZ8" t="s">
        <v>82</v>
      </c>
      <c r="DA8" t="s">
        <v>83</v>
      </c>
      <c r="DB8" t="s">
        <v>82</v>
      </c>
      <c r="DC8" t="s">
        <v>83</v>
      </c>
      <c r="DD8" t="s">
        <v>82</v>
      </c>
      <c r="DE8" t="s">
        <v>83</v>
      </c>
      <c r="DF8" t="s">
        <v>80</v>
      </c>
      <c r="DG8" t="s">
        <v>81</v>
      </c>
      <c r="DH8" t="s">
        <v>80</v>
      </c>
      <c r="DI8" t="s">
        <v>81</v>
      </c>
      <c r="DJ8" t="s">
        <v>80</v>
      </c>
      <c r="DK8" t="s">
        <v>81</v>
      </c>
      <c r="DL8" t="s">
        <v>80</v>
      </c>
      <c r="DM8" t="s">
        <v>81</v>
      </c>
      <c r="DN8" s="53" t="s">
        <v>82</v>
      </c>
      <c r="DO8" s="53" t="s">
        <v>83</v>
      </c>
      <c r="DP8" t="s">
        <v>80</v>
      </c>
      <c r="DQ8" t="s">
        <v>81</v>
      </c>
      <c r="DR8" t="s">
        <v>80</v>
      </c>
      <c r="DS8" t="s">
        <v>81</v>
      </c>
      <c r="DT8" t="s">
        <v>80</v>
      </c>
      <c r="DU8" t="s">
        <v>81</v>
      </c>
      <c r="DV8" t="s">
        <v>80</v>
      </c>
      <c r="DW8" t="s">
        <v>81</v>
      </c>
      <c r="DX8" t="s">
        <v>80</v>
      </c>
      <c r="DY8" t="s">
        <v>81</v>
      </c>
      <c r="DZ8" t="s">
        <v>80</v>
      </c>
      <c r="EA8" t="s">
        <v>81</v>
      </c>
      <c r="EB8" t="s">
        <v>80</v>
      </c>
      <c r="EC8" t="s">
        <v>81</v>
      </c>
      <c r="ED8" t="s">
        <v>80</v>
      </c>
      <c r="EE8" t="s">
        <v>81</v>
      </c>
      <c r="EF8" t="s">
        <v>80</v>
      </c>
      <c r="EG8" t="s">
        <v>81</v>
      </c>
      <c r="EJ8" t="s">
        <v>80</v>
      </c>
      <c r="EK8" t="s">
        <v>81</v>
      </c>
      <c r="EL8" t="s">
        <v>80</v>
      </c>
      <c r="EM8" t="s">
        <v>81</v>
      </c>
      <c r="EN8" t="s">
        <v>80</v>
      </c>
      <c r="EO8" t="s">
        <v>81</v>
      </c>
      <c r="EP8" t="s">
        <v>80</v>
      </c>
      <c r="EQ8" t="s">
        <v>81</v>
      </c>
      <c r="ER8" t="s">
        <v>80</v>
      </c>
      <c r="ES8" t="s">
        <v>81</v>
      </c>
      <c r="ET8" t="s">
        <v>80</v>
      </c>
      <c r="EU8" t="s">
        <v>81</v>
      </c>
      <c r="EV8" t="s">
        <v>80</v>
      </c>
      <c r="EW8" t="s">
        <v>81</v>
      </c>
      <c r="EX8" t="s">
        <v>80</v>
      </c>
      <c r="EY8" t="s">
        <v>81</v>
      </c>
      <c r="EZ8" t="s">
        <v>82</v>
      </c>
      <c r="FA8" t="s">
        <v>83</v>
      </c>
      <c r="FB8" t="s">
        <v>80</v>
      </c>
      <c r="FC8" t="s">
        <v>81</v>
      </c>
      <c r="FD8" t="s">
        <v>80</v>
      </c>
      <c r="FE8" t="s">
        <v>81</v>
      </c>
      <c r="FF8" t="s">
        <v>82</v>
      </c>
      <c r="FG8" t="s">
        <v>83</v>
      </c>
      <c r="FH8" t="s">
        <v>82</v>
      </c>
      <c r="FI8" t="s">
        <v>83</v>
      </c>
      <c r="FJ8" t="s">
        <v>82</v>
      </c>
      <c r="FK8" t="s">
        <v>83</v>
      </c>
      <c r="FL8" t="s">
        <v>80</v>
      </c>
      <c r="FM8" t="s">
        <v>81</v>
      </c>
      <c r="FN8" t="s">
        <v>80</v>
      </c>
      <c r="FO8" t="s">
        <v>81</v>
      </c>
      <c r="FP8" t="s">
        <v>80</v>
      </c>
      <c r="FQ8" t="s">
        <v>81</v>
      </c>
      <c r="FR8" t="s">
        <v>80</v>
      </c>
      <c r="FS8" t="s">
        <v>81</v>
      </c>
      <c r="FT8" t="s">
        <v>80</v>
      </c>
      <c r="FU8" t="s">
        <v>81</v>
      </c>
      <c r="FV8" t="s">
        <v>80</v>
      </c>
      <c r="FW8" t="s">
        <v>81</v>
      </c>
      <c r="FX8" t="s">
        <v>80</v>
      </c>
      <c r="FY8" t="s">
        <v>81</v>
      </c>
      <c r="FZ8" t="s">
        <v>82</v>
      </c>
      <c r="GA8" t="s">
        <v>83</v>
      </c>
      <c r="GB8" t="s">
        <v>80</v>
      </c>
      <c r="GC8" t="s">
        <v>81</v>
      </c>
      <c r="GD8" t="s">
        <v>80</v>
      </c>
      <c r="GE8" t="s">
        <v>81</v>
      </c>
      <c r="GF8" t="s">
        <v>80</v>
      </c>
      <c r="GG8" t="s">
        <v>81</v>
      </c>
      <c r="GH8" t="s">
        <v>80</v>
      </c>
      <c r="GI8" t="s">
        <v>81</v>
      </c>
      <c r="GJ8" t="s">
        <v>80</v>
      </c>
      <c r="GK8" t="s">
        <v>81</v>
      </c>
      <c r="GL8" t="s">
        <v>80</v>
      </c>
      <c r="GM8" t="s">
        <v>81</v>
      </c>
      <c r="GN8" t="s">
        <v>80</v>
      </c>
      <c r="GO8" t="s">
        <v>81</v>
      </c>
      <c r="GP8" t="s">
        <v>80</v>
      </c>
      <c r="GQ8" t="s">
        <v>81</v>
      </c>
      <c r="GR8" t="s">
        <v>80</v>
      </c>
      <c r="GS8" t="s">
        <v>81</v>
      </c>
      <c r="GT8" t="s">
        <v>80</v>
      </c>
      <c r="GU8" t="s">
        <v>81</v>
      </c>
      <c r="GV8" t="s">
        <v>80</v>
      </c>
      <c r="GW8" t="s">
        <v>81</v>
      </c>
      <c r="GX8" t="s">
        <v>80</v>
      </c>
      <c r="GY8" t="s">
        <v>81</v>
      </c>
      <c r="GZ8" t="s">
        <v>80</v>
      </c>
      <c r="HA8" t="s">
        <v>81</v>
      </c>
      <c r="HB8" t="s">
        <v>80</v>
      </c>
      <c r="HC8" t="s">
        <v>81</v>
      </c>
      <c r="HD8" t="s">
        <v>80</v>
      </c>
      <c r="HE8" t="s">
        <v>81</v>
      </c>
      <c r="HF8" t="s">
        <v>80</v>
      </c>
      <c r="HG8" t="s">
        <v>81</v>
      </c>
      <c r="HH8" t="s">
        <v>80</v>
      </c>
      <c r="HI8" t="s">
        <v>81</v>
      </c>
      <c r="HJ8" t="s">
        <v>80</v>
      </c>
      <c r="HK8" t="s">
        <v>81</v>
      </c>
      <c r="HL8" t="s">
        <v>80</v>
      </c>
      <c r="HM8" t="s">
        <v>81</v>
      </c>
      <c r="HN8" t="s">
        <v>80</v>
      </c>
      <c r="HO8" t="s">
        <v>81</v>
      </c>
      <c r="HP8" s="53" t="s">
        <v>82</v>
      </c>
      <c r="HQ8" s="53" t="s">
        <v>83</v>
      </c>
      <c r="HR8" t="s">
        <v>80</v>
      </c>
      <c r="HS8" t="s">
        <v>81</v>
      </c>
      <c r="HV8" t="s">
        <v>80</v>
      </c>
      <c r="HW8" t="s">
        <v>81</v>
      </c>
      <c r="HX8" t="s">
        <v>80</v>
      </c>
      <c r="HY8" t="s">
        <v>81</v>
      </c>
      <c r="HZ8" t="s">
        <v>80</v>
      </c>
      <c r="IA8" t="s">
        <v>81</v>
      </c>
      <c r="IB8" t="s">
        <v>80</v>
      </c>
      <c r="IC8" t="s">
        <v>81</v>
      </c>
      <c r="ID8" t="s">
        <v>80</v>
      </c>
      <c r="IE8" t="s">
        <v>81</v>
      </c>
      <c r="IF8" t="s">
        <v>80</v>
      </c>
      <c r="IG8" t="s">
        <v>81</v>
      </c>
      <c r="IH8" t="s">
        <v>80</v>
      </c>
      <c r="II8" t="s">
        <v>81</v>
      </c>
      <c r="IJ8" t="s">
        <v>80</v>
      </c>
      <c r="IK8" t="s">
        <v>81</v>
      </c>
      <c r="IL8" t="s">
        <v>80</v>
      </c>
      <c r="IM8" t="s">
        <v>81</v>
      </c>
      <c r="IP8" s="53" t="s">
        <v>82</v>
      </c>
      <c r="IQ8" s="53" t="s">
        <v>83</v>
      </c>
      <c r="IR8" t="s">
        <v>80</v>
      </c>
      <c r="IS8" t="s">
        <v>81</v>
      </c>
      <c r="IT8" t="s">
        <v>80</v>
      </c>
      <c r="IU8" t="s">
        <v>81</v>
      </c>
      <c r="IV8" t="s">
        <v>80</v>
      </c>
      <c r="IW8" t="s">
        <v>81</v>
      </c>
      <c r="IX8" t="s">
        <v>80</v>
      </c>
      <c r="IY8" t="s">
        <v>81</v>
      </c>
      <c r="IZ8" t="s">
        <v>80</v>
      </c>
      <c r="JA8" t="s">
        <v>81</v>
      </c>
      <c r="JB8" t="s">
        <v>80</v>
      </c>
      <c r="JC8" t="s">
        <v>81</v>
      </c>
      <c r="JD8" t="s">
        <v>80</v>
      </c>
      <c r="JE8" t="s">
        <v>81</v>
      </c>
      <c r="JF8" t="s">
        <v>80</v>
      </c>
      <c r="JG8" t="s">
        <v>81</v>
      </c>
      <c r="JH8" t="s">
        <v>80</v>
      </c>
      <c r="JI8" t="s">
        <v>81</v>
      </c>
      <c r="JJ8" t="s">
        <v>80</v>
      </c>
      <c r="JK8" t="s">
        <v>81</v>
      </c>
      <c r="JL8" t="s">
        <v>80</v>
      </c>
      <c r="JM8" t="s">
        <v>81</v>
      </c>
      <c r="JN8" s="53" t="s">
        <v>82</v>
      </c>
      <c r="JO8" s="53" t="s">
        <v>83</v>
      </c>
      <c r="JP8" t="s">
        <v>80</v>
      </c>
      <c r="JQ8" t="s">
        <v>81</v>
      </c>
      <c r="JR8" t="s">
        <v>80</v>
      </c>
      <c r="JS8" t="s">
        <v>81</v>
      </c>
      <c r="JT8" t="s">
        <v>80</v>
      </c>
      <c r="JU8" t="s">
        <v>81</v>
      </c>
      <c r="JV8" s="53" t="s">
        <v>82</v>
      </c>
      <c r="JW8" s="53" t="s">
        <v>83</v>
      </c>
      <c r="JX8" t="s">
        <v>80</v>
      </c>
      <c r="JY8" t="s">
        <v>81</v>
      </c>
      <c r="JZ8" s="53" t="s">
        <v>82</v>
      </c>
      <c r="KA8" s="53" t="s">
        <v>83</v>
      </c>
      <c r="KB8" t="s">
        <v>80</v>
      </c>
      <c r="KC8" t="s">
        <v>81</v>
      </c>
      <c r="KD8" t="s">
        <v>80</v>
      </c>
      <c r="KE8" t="s">
        <v>81</v>
      </c>
      <c r="KF8" t="s">
        <v>80</v>
      </c>
      <c r="KG8" t="s">
        <v>81</v>
      </c>
      <c r="KH8" t="s">
        <v>80</v>
      </c>
      <c r="KI8" t="s">
        <v>81</v>
      </c>
      <c r="KJ8" t="s">
        <v>82</v>
      </c>
      <c r="KK8" t="s">
        <v>83</v>
      </c>
      <c r="KN8" t="s">
        <v>80</v>
      </c>
      <c r="KO8" t="s">
        <v>81</v>
      </c>
      <c r="KP8" t="str" cm="1">
        <f t="array" aca="1" ref="KP8:KQ129" ca="1">_xlfn.STOCKHISTORY(KP1,A9,A10,2)</f>
        <v>Dato</v>
      </c>
      <c r="KQ8" t="str">
        <f ca="1"/>
        <v>Slutt</v>
      </c>
      <c r="KR8" t="s">
        <v>80</v>
      </c>
      <c r="KS8" t="s">
        <v>81</v>
      </c>
      <c r="KT8" t="s">
        <v>80</v>
      </c>
      <c r="KU8" t="s">
        <v>81</v>
      </c>
      <c r="KV8" s="53" t="s">
        <v>82</v>
      </c>
      <c r="KW8" s="53" t="s">
        <v>83</v>
      </c>
      <c r="KX8" t="s">
        <v>80</v>
      </c>
      <c r="KY8" t="s">
        <v>81</v>
      </c>
      <c r="KZ8" t="s">
        <v>80</v>
      </c>
      <c r="LA8" t="s">
        <v>81</v>
      </c>
      <c r="LB8" t="s">
        <v>80</v>
      </c>
      <c r="LC8" t="s">
        <v>81</v>
      </c>
      <c r="LD8" s="53" t="s">
        <v>82</v>
      </c>
      <c r="LE8" s="53" t="s">
        <v>83</v>
      </c>
      <c r="LF8" t="s">
        <v>80</v>
      </c>
      <c r="LG8" t="s">
        <v>81</v>
      </c>
      <c r="LH8" s="53" t="s">
        <v>82</v>
      </c>
      <c r="LI8" s="53" t="s">
        <v>83</v>
      </c>
      <c r="LJ8" t="s">
        <v>80</v>
      </c>
      <c r="LK8" t="s">
        <v>81</v>
      </c>
      <c r="LL8" t="s">
        <v>80</v>
      </c>
      <c r="LM8" t="s">
        <v>81</v>
      </c>
      <c r="LN8" s="53" t="s">
        <v>82</v>
      </c>
      <c r="LO8" s="53" t="s">
        <v>83</v>
      </c>
      <c r="LP8" t="s">
        <v>80</v>
      </c>
      <c r="LQ8" t="s">
        <v>81</v>
      </c>
      <c r="LR8" t="s">
        <v>80</v>
      </c>
      <c r="LS8" t="s">
        <v>81</v>
      </c>
    </row>
    <row r="9" spans="1:331">
      <c r="A9" s="2">
        <v>41275</v>
      </c>
      <c r="B9" vm="130">
        <v>41275</v>
      </c>
      <c r="C9">
        <v>37.273699999999998</v>
      </c>
      <c r="D9" vm="130">
        <v>41275</v>
      </c>
      <c r="E9" vm="131">
        <v>10.73</v>
      </c>
      <c r="F9" vm="130">
        <v>41275</v>
      </c>
      <c r="G9" vm="132">
        <v>10.84</v>
      </c>
      <c r="H9" vm="130">
        <v>41275</v>
      </c>
      <c r="I9" vm="133">
        <v>323.76</v>
      </c>
      <c r="J9" vm="130">
        <v>41275</v>
      </c>
      <c r="K9" vm="134">
        <v>14.8148</v>
      </c>
      <c r="N9" vm="130">
        <v>41275</v>
      </c>
      <c r="O9" vm="135">
        <v>34.582000000000001</v>
      </c>
      <c r="P9" vm="130">
        <v>41275</v>
      </c>
      <c r="Q9" vm="136">
        <v>46.14</v>
      </c>
      <c r="R9" s="54">
        <v>41275</v>
      </c>
      <c r="S9" s="53">
        <v>22.92</v>
      </c>
      <c r="T9" vm="130">
        <v>41275</v>
      </c>
      <c r="U9" vm="137">
        <v>33.68</v>
      </c>
      <c r="V9" vm="130">
        <v>41275</v>
      </c>
      <c r="W9" vm="138">
        <v>32.44</v>
      </c>
      <c r="X9" vm="130">
        <v>41275</v>
      </c>
      <c r="Y9" vm="139">
        <v>45.29</v>
      </c>
      <c r="Z9" vm="140">
        <v>41791</v>
      </c>
      <c r="AA9" vm="141">
        <v>1293.6388999999999</v>
      </c>
      <c r="AB9" s="54">
        <v>41275</v>
      </c>
      <c r="AC9" s="53">
        <v>0.80900000000000005</v>
      </c>
      <c r="AD9" vm="130">
        <v>41275</v>
      </c>
      <c r="AE9" vm="142">
        <v>3.76</v>
      </c>
      <c r="AF9" vm="130">
        <v>41275</v>
      </c>
      <c r="AG9" vm="143">
        <v>339.6</v>
      </c>
      <c r="AH9" s="54">
        <v>41275</v>
      </c>
      <c r="AI9" s="53">
        <v>31.38</v>
      </c>
      <c r="AJ9" s="53" t="s">
        <v>82</v>
      </c>
      <c r="AK9" s="53" t="s">
        <v>83</v>
      </c>
      <c r="AL9" vm="130">
        <v>41275</v>
      </c>
      <c r="AM9" vm="144">
        <v>12.863</v>
      </c>
      <c r="AN9" vm="130">
        <v>41275</v>
      </c>
      <c r="AO9" vm="145">
        <v>151.86670000000001</v>
      </c>
      <c r="AP9" vm="130">
        <v>41275</v>
      </c>
      <c r="AQ9" vm="146">
        <v>73.87</v>
      </c>
      <c r="AR9" s="2">
        <v>41275</v>
      </c>
      <c r="AS9">
        <v>56.86</v>
      </c>
      <c r="AT9" s="2">
        <v>41275</v>
      </c>
      <c r="AU9">
        <v>51.95</v>
      </c>
      <c r="AV9" vm="130">
        <v>41275</v>
      </c>
      <c r="AW9" vm="147">
        <v>19.062200000000001</v>
      </c>
      <c r="AX9" vm="130">
        <v>41275</v>
      </c>
      <c r="AY9" vm="148">
        <v>29.831399999999999</v>
      </c>
      <c r="AZ9" vm="130">
        <v>41275</v>
      </c>
      <c r="BA9" vm="149">
        <v>0.25</v>
      </c>
      <c r="BB9" vm="130">
        <v>41275</v>
      </c>
      <c r="BC9" vm="150">
        <v>23.2</v>
      </c>
      <c r="BD9" vm="130">
        <v>41275</v>
      </c>
      <c r="BE9" vm="151">
        <v>33.24</v>
      </c>
      <c r="BF9" vm="130">
        <v>41275</v>
      </c>
      <c r="BG9" vm="152">
        <v>12.64</v>
      </c>
      <c r="BH9" vm="130">
        <v>41275</v>
      </c>
      <c r="BI9" vm="153">
        <v>31.114999999999998</v>
      </c>
      <c r="BJ9" vm="130">
        <v>41275</v>
      </c>
      <c r="BK9" vm="154">
        <v>100.73</v>
      </c>
      <c r="BL9" vm="130">
        <v>41275</v>
      </c>
      <c r="BM9" vm="155">
        <v>8.65</v>
      </c>
      <c r="BN9" vm="130">
        <v>41275</v>
      </c>
      <c r="BO9" vm="156">
        <v>2.6251000000000002</v>
      </c>
      <c r="BP9" vm="130">
        <v>41275</v>
      </c>
      <c r="BQ9" vm="157">
        <v>21.45</v>
      </c>
      <c r="BR9" vm="130">
        <v>41275</v>
      </c>
      <c r="BS9" vm="158">
        <v>28.4971</v>
      </c>
      <c r="BT9" vm="130">
        <v>41275</v>
      </c>
      <c r="BU9" vm="159">
        <v>1.68</v>
      </c>
      <c r="BV9" s="2">
        <v>41275</v>
      </c>
      <c r="BW9" s="56">
        <v>1202</v>
      </c>
      <c r="BX9" vm="130">
        <v>41275</v>
      </c>
      <c r="BY9" vm="160">
        <v>65.95</v>
      </c>
      <c r="BZ9" vm="130">
        <v>41275</v>
      </c>
      <c r="CA9" vm="161">
        <v>353.35</v>
      </c>
      <c r="CB9" s="2">
        <v>41275</v>
      </c>
      <c r="CC9" s="1">
        <v>5.4</v>
      </c>
      <c r="CD9" vm="162">
        <v>43040</v>
      </c>
      <c r="CE9" vm="163">
        <v>22</v>
      </c>
      <c r="CF9" vm="164">
        <v>43070</v>
      </c>
      <c r="CG9" vm="165">
        <v>7.7291999999999996</v>
      </c>
      <c r="CH9" s="2">
        <v>41275</v>
      </c>
      <c r="CI9" s="80">
        <v>1416</v>
      </c>
      <c r="CJ9" vm="130">
        <v>41275</v>
      </c>
      <c r="CK9" vm="166">
        <v>3.41</v>
      </c>
      <c r="CL9" s="2">
        <v>41275</v>
      </c>
      <c r="CM9">
        <v>7.476</v>
      </c>
      <c r="CN9" vm="130">
        <v>41275</v>
      </c>
      <c r="CO9" vm="167">
        <v>53.8673</v>
      </c>
      <c r="CP9" vm="130">
        <v>41275</v>
      </c>
      <c r="CQ9" vm="168">
        <v>68.739999999999995</v>
      </c>
      <c r="CR9" vm="169">
        <v>43983</v>
      </c>
      <c r="CS9" t="e" vm="170">
        <v>#N/A</v>
      </c>
      <c r="CT9" vm="130">
        <v>41275</v>
      </c>
      <c r="CU9" vm="171">
        <v>38.300600000000003</v>
      </c>
      <c r="CV9" vm="130">
        <v>41275</v>
      </c>
      <c r="CW9" vm="172">
        <v>2194</v>
      </c>
      <c r="CX9" vm="130">
        <v>41275</v>
      </c>
      <c r="CY9" vm="173">
        <v>38060</v>
      </c>
      <c r="CZ9" s="2">
        <v>41275</v>
      </c>
      <c r="DA9" s="56">
        <v>2097</v>
      </c>
      <c r="DB9" s="2">
        <v>41275</v>
      </c>
      <c r="DC9" s="1">
        <v>153</v>
      </c>
      <c r="DD9" s="2">
        <v>41275</v>
      </c>
      <c r="DE9" s="1">
        <v>2.25</v>
      </c>
      <c r="DF9" vm="130">
        <v>41275</v>
      </c>
      <c r="DG9" vm="174">
        <v>35.54</v>
      </c>
      <c r="DH9" vm="130">
        <v>41275</v>
      </c>
      <c r="DI9" vm="175">
        <v>136.98349999999999</v>
      </c>
      <c r="DJ9" vm="130">
        <v>41275</v>
      </c>
      <c r="DK9" vm="176">
        <v>1115.9000000000001</v>
      </c>
      <c r="DL9" vm="130">
        <v>41275</v>
      </c>
      <c r="DM9" vm="177">
        <v>43.0443</v>
      </c>
      <c r="DN9" s="54">
        <v>41275</v>
      </c>
      <c r="DO9" s="53">
        <v>30.07</v>
      </c>
      <c r="DP9" vm="130">
        <v>41275</v>
      </c>
      <c r="DQ9" vm="178">
        <v>16102.820100000001</v>
      </c>
      <c r="DR9" vm="130">
        <v>41275</v>
      </c>
      <c r="DS9" vm="179">
        <v>40.49</v>
      </c>
      <c r="DT9" vm="130">
        <v>41275</v>
      </c>
      <c r="DU9" vm="180">
        <v>64.83</v>
      </c>
      <c r="DV9" vm="130">
        <v>41275</v>
      </c>
      <c r="DW9" vm="181">
        <v>77.864099999999993</v>
      </c>
      <c r="DX9" vm="130">
        <v>41275</v>
      </c>
      <c r="DY9" vm="182">
        <v>28.5</v>
      </c>
      <c r="DZ9" vm="130">
        <v>41275</v>
      </c>
      <c r="EA9" vm="183">
        <v>445.0428</v>
      </c>
      <c r="EB9" s="58">
        <v>41275</v>
      </c>
      <c r="EC9" s="57">
        <v>8.49</v>
      </c>
      <c r="ED9" vm="130">
        <v>41275</v>
      </c>
      <c r="EE9" vm="184">
        <v>388.6223</v>
      </c>
      <c r="EF9" vm="130">
        <v>41275</v>
      </c>
      <c r="EG9" vm="185">
        <v>0.41270000000000001</v>
      </c>
      <c r="EJ9" vm="130">
        <v>41275</v>
      </c>
      <c r="EK9" vm="186">
        <v>4.8917000000000002</v>
      </c>
      <c r="EL9" vm="130">
        <v>41275</v>
      </c>
      <c r="EM9" vm="187">
        <v>51850</v>
      </c>
      <c r="EN9" vm="130">
        <v>41275</v>
      </c>
      <c r="EO9" vm="188">
        <v>192.65</v>
      </c>
      <c r="ER9" vm="130">
        <v>41275</v>
      </c>
      <c r="ES9" vm="189">
        <v>2513.6531</v>
      </c>
      <c r="EV9" s="58">
        <v>41275</v>
      </c>
      <c r="EW9" s="57">
        <v>876</v>
      </c>
      <c r="EX9" s="2">
        <v>41275</v>
      </c>
      <c r="EY9" s="56">
        <v>1008</v>
      </c>
      <c r="EZ9" s="2">
        <v>41275</v>
      </c>
      <c r="FA9" s="56">
        <v>1120</v>
      </c>
      <c r="FB9" vm="130">
        <v>41275</v>
      </c>
      <c r="FC9" vm="190">
        <v>64.964200000000005</v>
      </c>
      <c r="FD9" vm="130">
        <v>41275</v>
      </c>
      <c r="FE9" vm="191">
        <v>3.9418000000000002</v>
      </c>
      <c r="FF9" s="2">
        <v>41275</v>
      </c>
      <c r="FG9" s="1">
        <v>2.75</v>
      </c>
      <c r="FH9" s="2">
        <v>41275</v>
      </c>
      <c r="FI9" s="1">
        <v>4.13</v>
      </c>
      <c r="FJ9" s="2">
        <v>41275</v>
      </c>
      <c r="FK9" s="1">
        <v>6.77</v>
      </c>
      <c r="FL9" vm="130">
        <v>41275</v>
      </c>
      <c r="FM9" vm="192">
        <v>44.3</v>
      </c>
      <c r="FN9" vm="130">
        <v>41275</v>
      </c>
      <c r="FO9" vm="193">
        <v>46.41</v>
      </c>
      <c r="FP9" vm="130">
        <v>41275</v>
      </c>
      <c r="FQ9" vm="194">
        <v>2345</v>
      </c>
      <c r="FR9" vm="130">
        <v>41275</v>
      </c>
      <c r="FS9" vm="195">
        <v>43.95</v>
      </c>
      <c r="FT9" vm="130">
        <v>41275</v>
      </c>
      <c r="FU9" vm="196">
        <v>21.774999999999999</v>
      </c>
      <c r="FV9" vm="130">
        <v>41275</v>
      </c>
      <c r="FW9" vm="197">
        <v>203.95849999999999</v>
      </c>
      <c r="FX9" vm="130">
        <v>41275</v>
      </c>
      <c r="FY9" vm="198">
        <v>48.11</v>
      </c>
      <c r="FZ9" s="2">
        <v>41275</v>
      </c>
      <c r="GA9" s="56">
        <v>2847</v>
      </c>
      <c r="GB9" vm="130">
        <v>41275</v>
      </c>
      <c r="GC9" vm="199">
        <v>93.47</v>
      </c>
      <c r="GD9" vm="130">
        <v>41275</v>
      </c>
      <c r="GE9" vm="200">
        <v>7.0073999999999996</v>
      </c>
      <c r="GF9" vm="130">
        <v>41275</v>
      </c>
      <c r="GG9" vm="201">
        <v>15.01</v>
      </c>
      <c r="GH9" vm="130">
        <v>41275</v>
      </c>
      <c r="GI9" vm="202">
        <v>10350</v>
      </c>
      <c r="GJ9" vm="130">
        <v>41275</v>
      </c>
      <c r="GK9" vm="203">
        <v>75900</v>
      </c>
      <c r="GL9" vm="130">
        <v>41275</v>
      </c>
      <c r="GM9" vm="204">
        <v>4.7198000000000002</v>
      </c>
      <c r="GN9" vm="130">
        <v>41275</v>
      </c>
      <c r="GO9" vm="205">
        <v>86.87</v>
      </c>
      <c r="GP9" vm="130">
        <v>41275</v>
      </c>
      <c r="GQ9" vm="206">
        <v>136.28</v>
      </c>
      <c r="GR9" s="58">
        <v>41275</v>
      </c>
      <c r="GS9" s="57">
        <v>7.12</v>
      </c>
      <c r="GT9" s="58">
        <v>42156</v>
      </c>
      <c r="GU9" s="57">
        <v>1.75</v>
      </c>
      <c r="GV9" vm="130">
        <v>41275</v>
      </c>
      <c r="GW9" vm="207">
        <v>40.74</v>
      </c>
      <c r="GX9" vm="130">
        <v>41275</v>
      </c>
      <c r="GY9" vm="208">
        <v>34.926699999999997</v>
      </c>
      <c r="GZ9" vm="130">
        <v>41275</v>
      </c>
      <c r="HA9" vm="209">
        <v>469.35849999999999</v>
      </c>
      <c r="HB9" vm="130">
        <v>41275</v>
      </c>
      <c r="HC9" vm="210">
        <v>5981</v>
      </c>
      <c r="HD9" vm="130">
        <v>41275</v>
      </c>
      <c r="HE9" vm="211">
        <v>4.0594999999999999</v>
      </c>
      <c r="HF9" vm="130">
        <v>41275</v>
      </c>
      <c r="HG9" vm="212">
        <v>29</v>
      </c>
      <c r="HH9" vm="130">
        <v>41275</v>
      </c>
      <c r="HI9" vm="213">
        <v>65.040000000000006</v>
      </c>
      <c r="HJ9" vm="130">
        <v>41275</v>
      </c>
      <c r="HK9" vm="214">
        <v>24</v>
      </c>
      <c r="HL9" vm="130">
        <v>41275</v>
      </c>
      <c r="HM9" vm="215">
        <v>120.3413</v>
      </c>
      <c r="HN9" vm="130">
        <v>41275</v>
      </c>
      <c r="HO9" vm="216">
        <v>226.43340000000001</v>
      </c>
      <c r="HP9" s="54">
        <v>41275</v>
      </c>
      <c r="HQ9" s="53">
        <v>923.5</v>
      </c>
      <c r="HR9" vm="130">
        <v>41275</v>
      </c>
      <c r="HS9" vm="217">
        <v>26.88</v>
      </c>
      <c r="HV9" vm="130">
        <v>41275</v>
      </c>
      <c r="HW9" vm="218">
        <v>3394.25</v>
      </c>
      <c r="HX9" vm="219">
        <v>42826</v>
      </c>
      <c r="HY9" vm="220">
        <v>25.41</v>
      </c>
      <c r="HZ9" vm="130">
        <v>41275</v>
      </c>
      <c r="IA9" vm="221">
        <v>17.21</v>
      </c>
      <c r="IB9" vm="130">
        <v>41275</v>
      </c>
      <c r="IC9" vm="222">
        <v>439.29300000000001</v>
      </c>
      <c r="ID9" vm="130">
        <v>41275</v>
      </c>
      <c r="IE9" vm="223">
        <v>88.16</v>
      </c>
      <c r="IF9" vm="130">
        <v>41275</v>
      </c>
      <c r="IG9" vm="224">
        <v>21.36</v>
      </c>
      <c r="IH9" vm="130">
        <v>41275</v>
      </c>
      <c r="II9" vm="225">
        <v>28850</v>
      </c>
      <c r="IJ9" vm="130">
        <v>41275</v>
      </c>
      <c r="IK9" vm="226">
        <v>356500</v>
      </c>
      <c r="IL9" vm="130">
        <v>41275</v>
      </c>
      <c r="IM9" vm="227">
        <v>37200</v>
      </c>
      <c r="IP9" s="54">
        <v>41275</v>
      </c>
      <c r="IQ9" s="55">
        <v>34.1</v>
      </c>
      <c r="IR9" vm="130">
        <v>41275</v>
      </c>
      <c r="IS9" vm="228">
        <v>6.665</v>
      </c>
      <c r="IT9" vm="130">
        <v>41275</v>
      </c>
      <c r="IU9" vm="229">
        <v>515.5</v>
      </c>
      <c r="IV9" vm="130">
        <v>41275</v>
      </c>
      <c r="IW9" vm="230">
        <v>92.25</v>
      </c>
      <c r="IX9" vm="130">
        <v>41275</v>
      </c>
      <c r="IY9" vm="231">
        <v>27.54</v>
      </c>
      <c r="IZ9" vm="130">
        <v>41275</v>
      </c>
      <c r="JA9" vm="232">
        <v>34.25</v>
      </c>
      <c r="JB9" vm="130">
        <v>41275</v>
      </c>
      <c r="JC9" vm="233">
        <v>43.23</v>
      </c>
      <c r="JD9" vm="234">
        <v>42401</v>
      </c>
      <c r="JE9" vm="235">
        <v>100.2</v>
      </c>
      <c r="JF9" s="58">
        <v>41275</v>
      </c>
      <c r="JG9" s="57">
        <v>3.66</v>
      </c>
      <c r="JH9" vm="130">
        <v>41275</v>
      </c>
      <c r="JI9" vm="236">
        <v>449.04300000000001</v>
      </c>
      <c r="JJ9" vm="130">
        <v>41275</v>
      </c>
      <c r="JK9" vm="237">
        <v>25.227699999999999</v>
      </c>
      <c r="JL9" vm="238">
        <v>41974</v>
      </c>
      <c r="JM9" vm="239">
        <v>586</v>
      </c>
      <c r="JN9" s="54">
        <v>41275</v>
      </c>
      <c r="JO9" s="59">
        <v>1120</v>
      </c>
      <c r="JP9" vm="130">
        <v>41275</v>
      </c>
      <c r="JQ9" vm="240">
        <v>700</v>
      </c>
      <c r="JR9" vm="130">
        <v>41275</v>
      </c>
      <c r="JS9" vm="241">
        <v>34.020000000000003</v>
      </c>
      <c r="JT9" vm="130">
        <v>41275</v>
      </c>
      <c r="JU9" vm="242">
        <v>18.91</v>
      </c>
      <c r="JV9" s="54">
        <v>41275</v>
      </c>
      <c r="JW9" s="55">
        <v>3.07</v>
      </c>
      <c r="JX9" vm="130">
        <v>41275</v>
      </c>
      <c r="JY9" vm="243">
        <v>97.563199999999995</v>
      </c>
      <c r="JZ9" s="54">
        <v>41275</v>
      </c>
      <c r="KA9" s="55">
        <v>6.47</v>
      </c>
      <c r="KB9" vm="130">
        <v>41275</v>
      </c>
      <c r="KC9" vm="244">
        <v>28.76</v>
      </c>
      <c r="KD9" vm="130">
        <v>41275</v>
      </c>
      <c r="KE9" vm="245">
        <v>0.37780000000000002</v>
      </c>
      <c r="KF9" vm="246">
        <v>43282</v>
      </c>
      <c r="KG9" vm="247">
        <v>22.1</v>
      </c>
      <c r="KH9" vm="130">
        <v>41275</v>
      </c>
      <c r="KI9" vm="248">
        <v>0.97050000000000003</v>
      </c>
      <c r="KJ9" s="2">
        <v>41275</v>
      </c>
      <c r="KK9" s="62">
        <v>16.04</v>
      </c>
      <c r="KN9" vm="249">
        <v>42248</v>
      </c>
      <c r="KO9" vm="250">
        <v>12.8</v>
      </c>
      <c r="KP9" vm="130">
        <f ca="1"/>
        <v>41275</v>
      </c>
      <c r="KQ9" vm="251">
        <f ca="1"/>
        <v>20.170000000000002</v>
      </c>
      <c r="KR9" vm="130">
        <v>41275</v>
      </c>
      <c r="KS9" vm="252">
        <v>7.4335000000000004</v>
      </c>
      <c r="KT9" vm="130">
        <v>41275</v>
      </c>
      <c r="KU9" vm="253">
        <v>186.55</v>
      </c>
      <c r="KV9" s="54">
        <v>41275</v>
      </c>
      <c r="KW9" s="55">
        <v>1.925</v>
      </c>
      <c r="KX9" vm="130">
        <v>41275</v>
      </c>
      <c r="KY9" vm="254">
        <v>39.43</v>
      </c>
      <c r="KZ9" vm="130">
        <v>41275</v>
      </c>
      <c r="LA9" vm="255">
        <v>13.7</v>
      </c>
      <c r="LB9" vm="130">
        <v>41275</v>
      </c>
      <c r="LC9" vm="256">
        <v>3.0855000000000001</v>
      </c>
      <c r="LD9" s="54">
        <v>41275</v>
      </c>
      <c r="LE9" s="55">
        <v>0.90500000000000003</v>
      </c>
      <c r="LF9" vm="130">
        <v>41275</v>
      </c>
      <c r="LG9" vm="257">
        <v>27.78</v>
      </c>
      <c r="LH9" s="54">
        <v>41275</v>
      </c>
      <c r="LI9" s="55">
        <v>18.41</v>
      </c>
      <c r="LJ9" vm="130">
        <v>41275</v>
      </c>
      <c r="LK9" vm="258">
        <v>972000</v>
      </c>
      <c r="LL9" vm="130">
        <v>41275</v>
      </c>
      <c r="LM9" vm="259">
        <v>51</v>
      </c>
      <c r="LN9" s="54">
        <v>41275</v>
      </c>
      <c r="LO9" s="55">
        <v>3.87</v>
      </c>
      <c r="LP9" vm="130">
        <v>41275</v>
      </c>
      <c r="LQ9" vm="260">
        <v>9.0749999999999993</v>
      </c>
      <c r="LR9" vm="130">
        <v>41275</v>
      </c>
      <c r="LS9" vm="261">
        <v>239.3</v>
      </c>
    </row>
    <row r="10" spans="1:331">
      <c r="A10" s="2">
        <v>44927</v>
      </c>
      <c r="B10" vm="262">
        <v>41306</v>
      </c>
      <c r="C10" vm="263">
        <v>37.664999999999999</v>
      </c>
      <c r="D10" vm="262">
        <v>41306</v>
      </c>
      <c r="E10" vm="264">
        <v>12.05</v>
      </c>
      <c r="F10" vm="262">
        <v>41306</v>
      </c>
      <c r="G10" vm="265">
        <v>11.62</v>
      </c>
      <c r="H10" vm="262">
        <v>41306</v>
      </c>
      <c r="I10" vm="266">
        <v>325.12</v>
      </c>
      <c r="J10" vm="262">
        <v>41306</v>
      </c>
      <c r="K10" vm="267">
        <v>15.334300000000001</v>
      </c>
      <c r="N10" vm="262">
        <v>41306</v>
      </c>
      <c r="O10" vm="268">
        <v>39.072000000000003</v>
      </c>
      <c r="P10" vm="262">
        <v>41306</v>
      </c>
      <c r="Q10" vm="269">
        <v>47</v>
      </c>
      <c r="R10" s="54">
        <v>41306</v>
      </c>
      <c r="S10" s="53">
        <v>23.84</v>
      </c>
      <c r="T10" vm="262">
        <v>41306</v>
      </c>
      <c r="U10" vm="270">
        <v>33.549999999999997</v>
      </c>
      <c r="V10" vm="262">
        <v>41306</v>
      </c>
      <c r="W10" vm="271">
        <v>33.79</v>
      </c>
      <c r="X10" vm="262">
        <v>41306</v>
      </c>
      <c r="Y10" vm="272">
        <v>46.79</v>
      </c>
      <c r="Z10" vm="273">
        <v>41821</v>
      </c>
      <c r="AA10" vm="274">
        <v>1301</v>
      </c>
      <c r="AB10" s="54">
        <v>41306</v>
      </c>
      <c r="AC10" s="53">
        <v>0.69399999999999995</v>
      </c>
      <c r="AD10" vm="262">
        <v>41306</v>
      </c>
      <c r="AE10" vm="275">
        <v>3.56</v>
      </c>
      <c r="AF10" vm="262">
        <v>41306</v>
      </c>
      <c r="AG10" vm="276">
        <v>355.1</v>
      </c>
      <c r="AH10" s="54">
        <v>41306</v>
      </c>
      <c r="AI10" s="53">
        <v>29.73</v>
      </c>
      <c r="AJ10" s="54">
        <v>41426</v>
      </c>
      <c r="AK10" s="53">
        <v>9.7799999999999994</v>
      </c>
      <c r="AL10" vm="262">
        <v>41306</v>
      </c>
      <c r="AM10" vm="277">
        <v>11.3878</v>
      </c>
      <c r="AN10" vm="262">
        <v>41306</v>
      </c>
      <c r="AO10" vm="278">
        <v>134.1001</v>
      </c>
      <c r="AP10" vm="262">
        <v>41306</v>
      </c>
      <c r="AQ10" vm="279">
        <v>76.900000000000006</v>
      </c>
      <c r="AR10" s="2">
        <v>41306</v>
      </c>
      <c r="AS10">
        <v>60.42</v>
      </c>
      <c r="AT10" s="2">
        <v>41306</v>
      </c>
      <c r="AU10">
        <v>52.14</v>
      </c>
      <c r="AV10" vm="262">
        <v>41306</v>
      </c>
      <c r="AW10" vm="280">
        <v>19.334099999999999</v>
      </c>
      <c r="AX10" vm="262">
        <v>41306</v>
      </c>
      <c r="AY10" vm="281">
        <v>30.097999999999999</v>
      </c>
      <c r="AZ10" vm="262">
        <v>41306</v>
      </c>
      <c r="BA10" vm="282">
        <v>2.5000000000000001E-2</v>
      </c>
      <c r="BB10" vm="262">
        <v>41306</v>
      </c>
      <c r="BC10" vm="283">
        <v>22.87</v>
      </c>
      <c r="BD10" vm="262">
        <v>41306</v>
      </c>
      <c r="BE10" vm="284">
        <v>32.31</v>
      </c>
      <c r="BF10" vm="262">
        <v>41306</v>
      </c>
      <c r="BG10" vm="285">
        <v>12.54</v>
      </c>
      <c r="BH10" vm="262">
        <v>41306</v>
      </c>
      <c r="BI10" vm="286">
        <v>27.984999999999999</v>
      </c>
      <c r="BJ10" vm="262">
        <v>41306</v>
      </c>
      <c r="BK10" vm="287">
        <v>95.4</v>
      </c>
      <c r="BL10" vm="262">
        <v>41306</v>
      </c>
      <c r="BM10" vm="288">
        <v>7.69</v>
      </c>
      <c r="BN10" vm="262">
        <v>41306</v>
      </c>
      <c r="BO10" vm="289">
        <v>2.3355000000000001</v>
      </c>
      <c r="BP10" vm="262">
        <v>41306</v>
      </c>
      <c r="BQ10" vm="290">
        <v>20.95</v>
      </c>
      <c r="BR10" vm="262">
        <v>41306</v>
      </c>
      <c r="BS10" vm="291">
        <v>25.1219</v>
      </c>
      <c r="BT10" vm="262">
        <v>41306</v>
      </c>
      <c r="BU10" vm="292">
        <v>1.96</v>
      </c>
      <c r="BV10" s="2">
        <v>41306</v>
      </c>
      <c r="BW10" s="56">
        <v>1165</v>
      </c>
      <c r="BX10" vm="262">
        <v>41306</v>
      </c>
      <c r="BY10" vm="293">
        <v>66.75</v>
      </c>
      <c r="BZ10" vm="262">
        <v>41306</v>
      </c>
      <c r="CA10" vm="294">
        <v>309.8</v>
      </c>
      <c r="CB10" s="2">
        <v>41306</v>
      </c>
      <c r="CC10" s="1">
        <v>5.5</v>
      </c>
      <c r="CD10" vm="164">
        <v>43070</v>
      </c>
      <c r="CE10" vm="295">
        <v>39.51</v>
      </c>
      <c r="CF10" vm="296">
        <v>43101</v>
      </c>
      <c r="CG10" vm="297">
        <v>7.3529999999999998</v>
      </c>
      <c r="CH10" s="2">
        <v>41306</v>
      </c>
      <c r="CI10" s="80">
        <v>1499</v>
      </c>
      <c r="CJ10" vm="262">
        <v>41306</v>
      </c>
      <c r="CK10" vm="298">
        <v>3.37</v>
      </c>
      <c r="CL10" s="2">
        <v>41306</v>
      </c>
      <c r="CM10">
        <v>7.2720000000000002</v>
      </c>
      <c r="CN10" vm="262">
        <v>41306</v>
      </c>
      <c r="CO10" vm="299">
        <v>56.836799999999997</v>
      </c>
      <c r="CP10" vm="262">
        <v>41306</v>
      </c>
      <c r="CQ10" vm="300">
        <v>69.25</v>
      </c>
      <c r="CR10" vm="301">
        <v>44013</v>
      </c>
      <c r="CS10" t="e" vm="170">
        <v>#N/A</v>
      </c>
      <c r="CT10" vm="262">
        <v>41306</v>
      </c>
      <c r="CU10" vm="302">
        <v>39.020000000000003</v>
      </c>
      <c r="CV10" vm="262">
        <v>41306</v>
      </c>
      <c r="CW10" vm="303">
        <v>2645</v>
      </c>
      <c r="CX10" vm="262">
        <v>41306</v>
      </c>
      <c r="CY10" vm="304">
        <v>37920</v>
      </c>
      <c r="CZ10" s="2">
        <v>41306</v>
      </c>
      <c r="DA10" s="56">
        <v>2380</v>
      </c>
      <c r="DB10" s="2">
        <v>41306</v>
      </c>
      <c r="DC10" s="1">
        <v>152</v>
      </c>
      <c r="DD10" s="2">
        <v>41306</v>
      </c>
      <c r="DE10" s="1">
        <v>2.0499999999999998</v>
      </c>
      <c r="DF10" vm="262">
        <v>41306</v>
      </c>
      <c r="DG10" vm="305">
        <v>35.44</v>
      </c>
      <c r="DH10" vm="262">
        <v>41306</v>
      </c>
      <c r="DI10" vm="306">
        <v>145.86590000000001</v>
      </c>
      <c r="DJ10" vm="262">
        <v>41306</v>
      </c>
      <c r="DK10" vm="307">
        <v>1070</v>
      </c>
      <c r="DL10" vm="262">
        <v>41306</v>
      </c>
      <c r="DM10" vm="308">
        <v>43.972499999999997</v>
      </c>
      <c r="DN10" s="54">
        <v>41306</v>
      </c>
      <c r="DO10" s="53">
        <v>31.02</v>
      </c>
      <c r="DP10" vm="262">
        <v>41306</v>
      </c>
      <c r="DQ10" vm="309">
        <v>15721.3364</v>
      </c>
      <c r="DR10" vm="262">
        <v>41306</v>
      </c>
      <c r="DS10" vm="310">
        <v>39.479999999999997</v>
      </c>
      <c r="DT10" vm="262">
        <v>41306</v>
      </c>
      <c r="DU10" vm="311">
        <v>61.9</v>
      </c>
      <c r="DV10" vm="262">
        <v>41306</v>
      </c>
      <c r="DW10" vm="312">
        <v>73.398099999999999</v>
      </c>
      <c r="DX10" vm="262">
        <v>41306</v>
      </c>
      <c r="DY10" vm="313">
        <v>28.75</v>
      </c>
      <c r="DZ10" vm="262">
        <v>41306</v>
      </c>
      <c r="EA10" vm="314">
        <v>405.65449999999998</v>
      </c>
      <c r="EB10" s="58">
        <v>41306</v>
      </c>
      <c r="EC10" s="57">
        <v>8.49</v>
      </c>
      <c r="ED10" vm="262">
        <v>41306</v>
      </c>
      <c r="EE10" vm="315">
        <v>382.74529999999999</v>
      </c>
      <c r="EF10" vm="262">
        <v>41306</v>
      </c>
      <c r="EG10" vm="316">
        <v>0.45250000000000001</v>
      </c>
      <c r="EJ10" vm="262">
        <v>41306</v>
      </c>
      <c r="EK10" vm="317">
        <v>4.6917</v>
      </c>
      <c r="EL10" vm="262">
        <v>41306</v>
      </c>
      <c r="EM10" vm="318">
        <v>48300</v>
      </c>
      <c r="EN10" vm="262">
        <v>41306</v>
      </c>
      <c r="EO10" vm="319">
        <v>185</v>
      </c>
      <c r="ER10" vm="262">
        <v>41306</v>
      </c>
      <c r="ES10" vm="320">
        <v>2974.2910000000002</v>
      </c>
      <c r="EV10" s="58">
        <v>41306</v>
      </c>
      <c r="EW10" s="57">
        <v>821</v>
      </c>
      <c r="EX10" s="2">
        <v>41306</v>
      </c>
      <c r="EY10" s="56">
        <v>1065</v>
      </c>
      <c r="EZ10" s="2">
        <v>41306</v>
      </c>
      <c r="FA10" s="56">
        <v>1151</v>
      </c>
      <c r="FB10" vm="262">
        <v>41306</v>
      </c>
      <c r="FC10" vm="321">
        <v>66.734899999999996</v>
      </c>
      <c r="FD10" vm="262">
        <v>41306</v>
      </c>
      <c r="FE10" vm="322">
        <v>4.0446</v>
      </c>
      <c r="FF10" s="2">
        <v>41306</v>
      </c>
      <c r="FG10" s="1">
        <v>2.66</v>
      </c>
      <c r="FH10" s="2">
        <v>41306</v>
      </c>
      <c r="FI10" s="1">
        <v>4.18</v>
      </c>
      <c r="FJ10" s="2">
        <v>41306</v>
      </c>
      <c r="FK10" s="1">
        <v>6.61</v>
      </c>
      <c r="FL10" vm="262">
        <v>41306</v>
      </c>
      <c r="FM10" vm="323">
        <v>48.04</v>
      </c>
      <c r="FN10" vm="262">
        <v>41306</v>
      </c>
      <c r="FO10" vm="324">
        <v>46.69</v>
      </c>
      <c r="FP10" vm="262">
        <v>41306</v>
      </c>
      <c r="FQ10" vm="325">
        <v>2390</v>
      </c>
      <c r="FR10" vm="262">
        <v>41306</v>
      </c>
      <c r="FS10" vm="326">
        <v>41.54</v>
      </c>
      <c r="FT10" vm="262">
        <v>41306</v>
      </c>
      <c r="FU10" vm="327">
        <v>20.5</v>
      </c>
      <c r="FV10" vm="262">
        <v>41306</v>
      </c>
      <c r="FW10" vm="328">
        <v>195.43950000000001</v>
      </c>
      <c r="FX10" vm="262">
        <v>41306</v>
      </c>
      <c r="FY10" vm="329">
        <v>48.84</v>
      </c>
      <c r="FZ10" s="2">
        <v>41306</v>
      </c>
      <c r="GA10" s="56">
        <v>2925</v>
      </c>
      <c r="GB10" vm="262">
        <v>41306</v>
      </c>
      <c r="GC10" vm="330">
        <v>94.34</v>
      </c>
      <c r="GD10" vm="262">
        <v>41306</v>
      </c>
      <c r="GE10" vm="331">
        <v>6.3003</v>
      </c>
      <c r="GF10" vm="262">
        <v>41306</v>
      </c>
      <c r="GG10" vm="332">
        <v>14.96</v>
      </c>
      <c r="GH10" vm="333">
        <v>41395</v>
      </c>
      <c r="GI10" vm="334">
        <v>5240</v>
      </c>
      <c r="GJ10" vm="262">
        <v>41306</v>
      </c>
      <c r="GK10" vm="335">
        <v>77200</v>
      </c>
      <c r="GL10" vm="262">
        <v>41306</v>
      </c>
      <c r="GM10" vm="336">
        <v>4.3476999999999997</v>
      </c>
      <c r="GN10" vm="262">
        <v>41306</v>
      </c>
      <c r="GO10" vm="337">
        <v>88</v>
      </c>
      <c r="GP10" vm="262">
        <v>41306</v>
      </c>
      <c r="GQ10" vm="338">
        <v>130.09</v>
      </c>
      <c r="GR10" s="58">
        <v>41306</v>
      </c>
      <c r="GS10" s="57">
        <v>7.16</v>
      </c>
      <c r="GT10" s="58">
        <v>42186</v>
      </c>
      <c r="GU10" s="57">
        <v>1.73</v>
      </c>
      <c r="GV10" vm="262">
        <v>41306</v>
      </c>
      <c r="GW10" vm="339">
        <v>36.85</v>
      </c>
      <c r="GX10" vm="262">
        <v>41306</v>
      </c>
      <c r="GY10" vm="340">
        <v>35.786700000000003</v>
      </c>
      <c r="GZ10" vm="262">
        <v>41306</v>
      </c>
      <c r="HA10" vm="341">
        <v>477.41730000000001</v>
      </c>
      <c r="HB10" vm="262">
        <v>41306</v>
      </c>
      <c r="HC10" vm="342">
        <v>5416</v>
      </c>
      <c r="HD10" vm="262">
        <v>41306</v>
      </c>
      <c r="HE10" vm="343">
        <v>3.9352999999999998</v>
      </c>
      <c r="HF10" vm="262">
        <v>41306</v>
      </c>
      <c r="HG10" vm="344">
        <v>27.05</v>
      </c>
      <c r="HH10" vm="262">
        <v>41306</v>
      </c>
      <c r="HI10" vm="345">
        <v>65.680000000000007</v>
      </c>
      <c r="HJ10" vm="262">
        <v>41306</v>
      </c>
      <c r="HK10" vm="214">
        <v>24</v>
      </c>
      <c r="HL10" vm="262">
        <v>41306</v>
      </c>
      <c r="HM10" vm="346">
        <v>115.592</v>
      </c>
      <c r="HN10" vm="262">
        <v>41306</v>
      </c>
      <c r="HO10" vm="347">
        <v>208.90010000000001</v>
      </c>
      <c r="HP10" s="54">
        <v>41306</v>
      </c>
      <c r="HQ10" s="53">
        <v>859.5</v>
      </c>
      <c r="HR10" vm="262">
        <v>41306</v>
      </c>
      <c r="HS10" vm="348">
        <v>28.89</v>
      </c>
      <c r="HV10" vm="262">
        <v>41306</v>
      </c>
      <c r="HW10" vm="349">
        <v>3277.1</v>
      </c>
      <c r="HX10" vm="350">
        <v>42856</v>
      </c>
      <c r="HY10" vm="351">
        <v>24.29</v>
      </c>
      <c r="HZ10" vm="262">
        <v>41306</v>
      </c>
      <c r="IA10" vm="352">
        <v>16.350000000000001</v>
      </c>
      <c r="IB10" vm="262">
        <v>41306</v>
      </c>
      <c r="IC10" vm="353">
        <v>452</v>
      </c>
      <c r="ID10" vm="262">
        <v>41306</v>
      </c>
      <c r="IE10" vm="354">
        <v>91.75</v>
      </c>
      <c r="IF10" vm="262">
        <v>41306</v>
      </c>
      <c r="IG10" vm="355">
        <v>22.46</v>
      </c>
      <c r="IH10" vm="262">
        <v>41306</v>
      </c>
      <c r="II10" vm="356">
        <v>29150</v>
      </c>
      <c r="IJ10" vm="262">
        <v>41306</v>
      </c>
      <c r="IK10" vm="357">
        <v>353500</v>
      </c>
      <c r="IL10" vm="262">
        <v>41306</v>
      </c>
      <c r="IM10" vm="358">
        <v>38350</v>
      </c>
      <c r="IP10" s="54">
        <v>41306</v>
      </c>
      <c r="IQ10" s="55">
        <v>35</v>
      </c>
      <c r="IR10" vm="262">
        <v>41306</v>
      </c>
      <c r="IS10" vm="359">
        <v>7.7</v>
      </c>
      <c r="IT10" vm="262">
        <v>41306</v>
      </c>
      <c r="IU10" vm="360">
        <v>419</v>
      </c>
      <c r="IV10" vm="262">
        <v>41306</v>
      </c>
      <c r="IW10" vm="361">
        <v>71.900000000000006</v>
      </c>
      <c r="IX10" vm="262">
        <v>41306</v>
      </c>
      <c r="IY10" vm="362">
        <v>28.059000000000001</v>
      </c>
      <c r="IZ10" vm="262">
        <v>41306</v>
      </c>
      <c r="JA10" vm="363">
        <v>34.795000000000002</v>
      </c>
      <c r="JB10" vm="262">
        <v>41306</v>
      </c>
      <c r="JC10" vm="364">
        <v>42.75</v>
      </c>
      <c r="JD10" vm="365">
        <v>42430</v>
      </c>
      <c r="JE10" vm="366">
        <v>105.2</v>
      </c>
      <c r="JF10" s="58">
        <v>41306</v>
      </c>
      <c r="JG10" s="57">
        <v>3.9</v>
      </c>
      <c r="JH10" vm="262">
        <v>41306</v>
      </c>
      <c r="JI10" vm="367">
        <v>462</v>
      </c>
      <c r="JJ10" vm="262">
        <v>41306</v>
      </c>
      <c r="JK10" vm="368">
        <v>23.167300000000001</v>
      </c>
      <c r="JL10" vm="369">
        <v>42005</v>
      </c>
      <c r="JM10" vm="370">
        <v>558.29999999999995</v>
      </c>
      <c r="JN10" s="54">
        <v>41306</v>
      </c>
      <c r="JO10" s="59">
        <v>1135</v>
      </c>
      <c r="JP10" vm="262">
        <v>41306</v>
      </c>
      <c r="JQ10" vm="371">
        <v>770.7</v>
      </c>
      <c r="JR10" vm="262">
        <v>41306</v>
      </c>
      <c r="JS10" vm="372">
        <v>30.25</v>
      </c>
      <c r="JT10" vm="262">
        <v>41306</v>
      </c>
      <c r="JU10" vm="373">
        <v>16.489999999999998</v>
      </c>
      <c r="JV10" s="54">
        <v>41306</v>
      </c>
      <c r="JW10" s="55">
        <v>2.83</v>
      </c>
      <c r="JX10" vm="262">
        <v>41306</v>
      </c>
      <c r="JY10" vm="374">
        <v>91.0976</v>
      </c>
      <c r="JZ10" s="54">
        <v>41306</v>
      </c>
      <c r="KA10" s="55">
        <v>6.42</v>
      </c>
      <c r="KB10" vm="262">
        <v>41306</v>
      </c>
      <c r="KC10" vm="375">
        <v>28.85</v>
      </c>
      <c r="KD10" vm="262">
        <v>41306</v>
      </c>
      <c r="KE10" vm="376">
        <v>0.34470000000000001</v>
      </c>
      <c r="KF10" vm="377">
        <v>43313</v>
      </c>
      <c r="KG10" vm="378">
        <v>65.2</v>
      </c>
      <c r="KH10" vm="262">
        <v>41306</v>
      </c>
      <c r="KI10" vm="379">
        <v>1.0455000000000001</v>
      </c>
      <c r="KJ10" s="2">
        <v>41306</v>
      </c>
      <c r="KK10" s="62">
        <v>15.4</v>
      </c>
      <c r="KN10" vm="380">
        <v>42278</v>
      </c>
      <c r="KO10" vm="381">
        <v>18.600000000000001</v>
      </c>
      <c r="KP10" vm="262">
        <f ca="1"/>
        <v>41306</v>
      </c>
      <c r="KQ10" vm="382">
        <f ca="1"/>
        <v>18.989999999999998</v>
      </c>
      <c r="KR10" vm="262">
        <v>41306</v>
      </c>
      <c r="KS10" vm="383">
        <v>7.6775000000000002</v>
      </c>
      <c r="KT10" vm="262">
        <v>41306</v>
      </c>
      <c r="KU10" vm="384">
        <v>154.85</v>
      </c>
      <c r="KV10" s="54">
        <v>41306</v>
      </c>
      <c r="KW10" s="55">
        <v>1.73</v>
      </c>
      <c r="KX10" vm="262">
        <v>41306</v>
      </c>
      <c r="KY10" vm="385">
        <v>41.3</v>
      </c>
      <c r="KZ10" vm="262">
        <v>41306</v>
      </c>
      <c r="LA10" vm="386">
        <v>13.75</v>
      </c>
      <c r="LB10" vm="262">
        <v>41306</v>
      </c>
      <c r="LC10" vm="387">
        <v>2.6339000000000001</v>
      </c>
      <c r="LD10" s="54">
        <v>41306</v>
      </c>
      <c r="LE10" s="55">
        <v>0.89500000000000002</v>
      </c>
      <c r="LF10" vm="262">
        <v>41306</v>
      </c>
      <c r="LG10" vm="388">
        <v>28.7</v>
      </c>
      <c r="LH10" s="54">
        <v>41306</v>
      </c>
      <c r="LI10" s="55">
        <v>17.7</v>
      </c>
      <c r="LJ10" vm="262">
        <v>41306</v>
      </c>
      <c r="LK10" vm="389">
        <v>1069000</v>
      </c>
      <c r="LL10" vm="262">
        <v>41306</v>
      </c>
      <c r="LM10" vm="390">
        <v>50.633400000000002</v>
      </c>
      <c r="LN10" s="54">
        <v>41306</v>
      </c>
      <c r="LO10" s="55">
        <v>3.7</v>
      </c>
      <c r="LP10" vm="262">
        <v>41306</v>
      </c>
      <c r="LQ10" vm="391">
        <v>8.1667000000000005</v>
      </c>
      <c r="LR10" vm="262">
        <v>41306</v>
      </c>
      <c r="LS10" vm="392">
        <v>187.35</v>
      </c>
    </row>
    <row r="11" spans="1:331">
      <c r="B11" vm="393">
        <v>41334</v>
      </c>
      <c r="C11" vm="394">
        <v>36.197499999999998</v>
      </c>
      <c r="D11" vm="393">
        <v>41334</v>
      </c>
      <c r="E11" vm="395">
        <v>13.3</v>
      </c>
      <c r="F11" vm="393">
        <v>41334</v>
      </c>
      <c r="G11" vm="396">
        <v>12.57</v>
      </c>
      <c r="H11" vm="393">
        <v>41334</v>
      </c>
      <c r="I11" vm="397">
        <v>323.20999999999998</v>
      </c>
      <c r="J11" vm="393">
        <v>41334</v>
      </c>
      <c r="K11" vm="398">
        <v>15.257300000000001</v>
      </c>
      <c r="N11" vm="393">
        <v>41334</v>
      </c>
      <c r="O11" vm="399">
        <v>39.616999999999997</v>
      </c>
      <c r="P11" vm="393">
        <v>41334</v>
      </c>
      <c r="Q11" vm="400">
        <v>49.02</v>
      </c>
      <c r="R11" s="54">
        <v>41334</v>
      </c>
      <c r="S11" s="53">
        <v>25.09</v>
      </c>
      <c r="T11" vm="393">
        <v>41334</v>
      </c>
      <c r="U11" vm="401">
        <v>34.39</v>
      </c>
      <c r="V11" vm="393">
        <v>41334</v>
      </c>
      <c r="W11" vm="402">
        <v>35.020000000000003</v>
      </c>
      <c r="X11" vm="393">
        <v>41334</v>
      </c>
      <c r="Y11" vm="403">
        <v>48.63</v>
      </c>
      <c r="Z11" vm="404">
        <v>41852</v>
      </c>
      <c r="AA11" vm="405">
        <v>1181</v>
      </c>
      <c r="AB11" s="54">
        <v>41334</v>
      </c>
      <c r="AC11" s="53">
        <v>0.57799999999999996</v>
      </c>
      <c r="AD11" vm="393">
        <v>41334</v>
      </c>
      <c r="AE11" vm="406">
        <v>3.81</v>
      </c>
      <c r="AF11" vm="393">
        <v>41334</v>
      </c>
      <c r="AG11" vm="407">
        <v>394.3</v>
      </c>
      <c r="AH11" s="54">
        <v>41334</v>
      </c>
      <c r="AI11" s="53">
        <v>28.9</v>
      </c>
      <c r="AJ11" s="54">
        <v>41456</v>
      </c>
      <c r="AK11" s="53">
        <v>12.79</v>
      </c>
      <c r="AL11" vm="393">
        <v>41334</v>
      </c>
      <c r="AM11" vm="408">
        <v>11.6701</v>
      </c>
      <c r="AN11" vm="393">
        <v>41334</v>
      </c>
      <c r="AO11" vm="409">
        <v>118.0001</v>
      </c>
      <c r="AP11" vm="393">
        <v>41334</v>
      </c>
      <c r="AQ11" vm="410">
        <v>85.85</v>
      </c>
      <c r="AR11" s="2">
        <v>41334</v>
      </c>
      <c r="AS11">
        <v>61.57</v>
      </c>
      <c r="AT11" s="2">
        <v>41334</v>
      </c>
      <c r="AU11">
        <v>53.53</v>
      </c>
      <c r="AV11" vm="393">
        <v>41334</v>
      </c>
      <c r="AW11" vm="411">
        <v>20.328700000000001</v>
      </c>
      <c r="AX11" vm="393">
        <v>41334</v>
      </c>
      <c r="AY11" vm="412">
        <v>31.716899999999999</v>
      </c>
      <c r="AZ11" vm="333">
        <v>41395</v>
      </c>
      <c r="BA11" vm="413">
        <v>0.05</v>
      </c>
      <c r="BB11" vm="393">
        <v>41334</v>
      </c>
      <c r="BC11" vm="414">
        <v>21.2</v>
      </c>
      <c r="BD11" vm="393">
        <v>41334</v>
      </c>
      <c r="BE11" vm="415">
        <v>30.99</v>
      </c>
      <c r="BF11" vm="393">
        <v>41334</v>
      </c>
      <c r="BG11" vm="416">
        <v>12.7</v>
      </c>
      <c r="BH11" vm="393">
        <v>41334</v>
      </c>
      <c r="BI11" vm="417">
        <v>26.484999999999999</v>
      </c>
      <c r="BJ11" vm="393">
        <v>41334</v>
      </c>
      <c r="BK11" vm="418">
        <v>95.22</v>
      </c>
      <c r="BL11" vm="393">
        <v>41334</v>
      </c>
      <c r="BM11" vm="419">
        <v>6.92</v>
      </c>
      <c r="BN11" vm="393">
        <v>41334</v>
      </c>
      <c r="BO11" vm="289">
        <v>2.3355000000000001</v>
      </c>
      <c r="BP11" vm="393">
        <v>41334</v>
      </c>
      <c r="BQ11" vm="420">
        <v>23.25</v>
      </c>
      <c r="BR11" vm="393">
        <v>41334</v>
      </c>
      <c r="BS11" vm="421">
        <v>24.096499999999999</v>
      </c>
      <c r="BT11" vm="393">
        <v>41334</v>
      </c>
      <c r="BU11" vm="422">
        <v>3.54</v>
      </c>
      <c r="BV11" s="2">
        <v>41334</v>
      </c>
      <c r="BW11" s="56">
        <v>1255</v>
      </c>
      <c r="BX11" vm="393">
        <v>41334</v>
      </c>
      <c r="BY11" vm="423">
        <v>68</v>
      </c>
      <c r="BZ11" vm="393">
        <v>41334</v>
      </c>
      <c r="CA11" vm="424">
        <v>309.10000000000002</v>
      </c>
      <c r="CB11" s="2">
        <v>41334</v>
      </c>
      <c r="CC11" s="1">
        <v>5.35</v>
      </c>
      <c r="CD11" vm="296">
        <v>43101</v>
      </c>
      <c r="CE11" vm="425">
        <v>32.43</v>
      </c>
      <c r="CF11" vm="426">
        <v>43132</v>
      </c>
      <c r="CG11" vm="427">
        <v>9.17</v>
      </c>
      <c r="CH11" s="2">
        <v>41334</v>
      </c>
      <c r="CI11" s="80">
        <v>1532</v>
      </c>
      <c r="CJ11" vm="393">
        <v>41334</v>
      </c>
      <c r="CK11" vm="428">
        <v>3.43</v>
      </c>
      <c r="CL11" s="2">
        <v>41334</v>
      </c>
      <c r="CM11">
        <v>7.476</v>
      </c>
      <c r="CN11" vm="393">
        <v>41334</v>
      </c>
      <c r="CO11" vm="429">
        <v>58.147100000000002</v>
      </c>
      <c r="CP11" vm="393">
        <v>41334</v>
      </c>
      <c r="CQ11" vm="430">
        <v>72.59</v>
      </c>
      <c r="CR11" vm="431">
        <v>44044</v>
      </c>
      <c r="CS11" t="e" vm="170">
        <v>#N/A</v>
      </c>
      <c r="CT11" vm="393">
        <v>41334</v>
      </c>
      <c r="CU11" vm="432">
        <v>42.2</v>
      </c>
      <c r="CV11" vm="393">
        <v>41334</v>
      </c>
      <c r="CW11" vm="433">
        <v>2861</v>
      </c>
      <c r="CX11" vm="393">
        <v>41334</v>
      </c>
      <c r="CY11" vm="434">
        <v>39980</v>
      </c>
      <c r="CZ11" s="2">
        <v>41334</v>
      </c>
      <c r="DA11" s="56">
        <v>2477</v>
      </c>
      <c r="DB11" s="2">
        <v>41334</v>
      </c>
      <c r="DC11" s="1">
        <v>156</v>
      </c>
      <c r="DD11" s="2">
        <v>41334</v>
      </c>
      <c r="DE11" s="1">
        <v>1.9</v>
      </c>
      <c r="DF11" vm="393">
        <v>41334</v>
      </c>
      <c r="DG11" vm="435">
        <v>35.1</v>
      </c>
      <c r="DH11" vm="393">
        <v>41334</v>
      </c>
      <c r="DI11" vm="436">
        <v>131.8484</v>
      </c>
      <c r="DJ11" vm="393">
        <v>41334</v>
      </c>
      <c r="DK11" vm="437">
        <v>1010</v>
      </c>
      <c r="DL11" vm="393">
        <v>41334</v>
      </c>
      <c r="DM11" vm="438">
        <v>41.536000000000001</v>
      </c>
      <c r="DN11" s="54">
        <v>41334</v>
      </c>
      <c r="DO11" s="53">
        <v>33.18</v>
      </c>
      <c r="DP11" vm="393">
        <v>41334</v>
      </c>
      <c r="DQ11" vm="439">
        <v>14939.1576</v>
      </c>
      <c r="DR11" vm="393">
        <v>41334</v>
      </c>
      <c r="DS11" vm="432">
        <v>42.2</v>
      </c>
      <c r="DT11" vm="393">
        <v>41334</v>
      </c>
      <c r="DU11" vm="440">
        <v>66.33</v>
      </c>
      <c r="DV11" vm="393">
        <v>41334</v>
      </c>
      <c r="DW11" vm="441">
        <v>66.796099999999996</v>
      </c>
      <c r="DX11" vm="393">
        <v>41334</v>
      </c>
      <c r="DY11" vm="442">
        <v>27.6</v>
      </c>
      <c r="DZ11" vm="393">
        <v>41334</v>
      </c>
      <c r="EA11" vm="443">
        <v>402.32659999999998</v>
      </c>
      <c r="EB11" s="58">
        <v>41334</v>
      </c>
      <c r="EC11" s="57">
        <v>8.9600000000000009</v>
      </c>
      <c r="ED11" vm="393">
        <v>41334</v>
      </c>
      <c r="EE11" vm="444">
        <v>351.73050000000001</v>
      </c>
      <c r="EF11" vm="393">
        <v>41334</v>
      </c>
      <c r="EG11" vm="445">
        <v>0.48730000000000001</v>
      </c>
      <c r="EJ11" vm="393">
        <v>41334</v>
      </c>
      <c r="EK11" vm="446">
        <v>4.1666999999999996</v>
      </c>
      <c r="EL11" vm="393">
        <v>41334</v>
      </c>
      <c r="EM11" vm="447">
        <v>48950</v>
      </c>
      <c r="EN11" vm="393">
        <v>41334</v>
      </c>
      <c r="EO11" vm="448">
        <v>167</v>
      </c>
      <c r="EP11" s="58">
        <v>41334</v>
      </c>
      <c r="EQ11" s="57">
        <v>0.50600000000000001</v>
      </c>
      <c r="ER11" vm="393">
        <v>41334</v>
      </c>
      <c r="ES11" vm="449">
        <v>3355.5084999999999</v>
      </c>
      <c r="EV11" s="58">
        <v>41334</v>
      </c>
      <c r="EW11" s="57">
        <v>993</v>
      </c>
      <c r="EX11" s="2">
        <v>41334</v>
      </c>
      <c r="EY11" s="56">
        <v>1159</v>
      </c>
      <c r="EZ11" s="2">
        <v>41334</v>
      </c>
      <c r="FA11" s="56">
        <v>1279</v>
      </c>
      <c r="FB11" vm="393">
        <v>41334</v>
      </c>
      <c r="FC11" vm="450">
        <v>71.732900000000001</v>
      </c>
      <c r="FD11" vm="393">
        <v>41334</v>
      </c>
      <c r="FE11" vm="451">
        <v>3.1478000000000002</v>
      </c>
      <c r="FF11" s="2">
        <v>41334</v>
      </c>
      <c r="FG11" s="1">
        <v>2.6</v>
      </c>
      <c r="FH11" s="2">
        <v>41334</v>
      </c>
      <c r="FI11" s="1">
        <v>4.34</v>
      </c>
      <c r="FJ11" s="2">
        <v>41334</v>
      </c>
      <c r="FK11" s="1">
        <v>6.9</v>
      </c>
      <c r="FL11" vm="393">
        <v>41334</v>
      </c>
      <c r="FM11" vm="452">
        <v>53.33</v>
      </c>
      <c r="FN11" vm="393">
        <v>41334</v>
      </c>
      <c r="FO11" vm="453">
        <v>48.27</v>
      </c>
      <c r="FP11" vm="393">
        <v>41334</v>
      </c>
      <c r="FQ11" vm="454">
        <v>2299</v>
      </c>
      <c r="FR11" vm="393">
        <v>41334</v>
      </c>
      <c r="FS11" vm="455">
        <v>40.86</v>
      </c>
      <c r="FT11" vm="393">
        <v>41334</v>
      </c>
      <c r="FU11" vm="456">
        <v>21.675000000000001</v>
      </c>
      <c r="FV11" vm="393">
        <v>41334</v>
      </c>
      <c r="FW11" vm="457">
        <v>205.15180000000001</v>
      </c>
      <c r="FX11" vm="393">
        <v>41334</v>
      </c>
      <c r="FY11" vm="458">
        <v>56.24</v>
      </c>
      <c r="FZ11" s="2">
        <v>41334</v>
      </c>
      <c r="GA11" s="56">
        <v>3000</v>
      </c>
      <c r="GB11" vm="393">
        <v>41334</v>
      </c>
      <c r="GC11" vm="459">
        <v>92.69</v>
      </c>
      <c r="GD11" vm="393">
        <v>41334</v>
      </c>
      <c r="GE11" vm="460">
        <v>6.2451999999999996</v>
      </c>
      <c r="GF11" vm="393">
        <v>41334</v>
      </c>
      <c r="GG11" vm="461">
        <v>13.59</v>
      </c>
      <c r="GH11" vm="462">
        <v>41426</v>
      </c>
      <c r="GI11" vm="463">
        <v>6360</v>
      </c>
      <c r="GJ11" vm="393">
        <v>41334</v>
      </c>
      <c r="GK11" vm="464">
        <v>76600</v>
      </c>
      <c r="GL11" vm="393">
        <v>41334</v>
      </c>
      <c r="GM11" vm="465">
        <v>4.1479999999999997</v>
      </c>
      <c r="GN11" vm="393">
        <v>41334</v>
      </c>
      <c r="GO11" vm="466">
        <v>96.52</v>
      </c>
      <c r="GP11" vm="393">
        <v>41334</v>
      </c>
      <c r="GQ11" vm="467">
        <v>118.76</v>
      </c>
      <c r="GR11" s="58">
        <v>41334</v>
      </c>
      <c r="GS11" s="57">
        <v>7.73</v>
      </c>
      <c r="GT11" s="58">
        <v>42217</v>
      </c>
      <c r="GU11" s="57">
        <v>1.43</v>
      </c>
      <c r="GV11" vm="393">
        <v>41334</v>
      </c>
      <c r="GW11" vm="468">
        <v>38.729999999999997</v>
      </c>
      <c r="GX11" vm="393">
        <v>41334</v>
      </c>
      <c r="GY11" vm="469">
        <v>36.96</v>
      </c>
      <c r="GZ11" vm="393">
        <v>41334</v>
      </c>
      <c r="HA11" vm="470">
        <v>486.4502</v>
      </c>
      <c r="HB11" vm="393">
        <v>41334</v>
      </c>
      <c r="HC11" vm="471">
        <v>5246</v>
      </c>
      <c r="HD11" vm="393">
        <v>41334</v>
      </c>
      <c r="HE11" vm="472">
        <v>3.7921</v>
      </c>
      <c r="HF11" vm="393">
        <v>41334</v>
      </c>
      <c r="HG11" vm="473">
        <v>19.850000000000001</v>
      </c>
      <c r="HH11" vm="393">
        <v>41334</v>
      </c>
      <c r="HI11" vm="474">
        <v>70.150000000000006</v>
      </c>
      <c r="HJ11" vm="393">
        <v>41334</v>
      </c>
      <c r="HK11" vm="475">
        <v>26.49</v>
      </c>
      <c r="HL11" vm="393">
        <v>41334</v>
      </c>
      <c r="HM11" vm="476">
        <v>108.73609999999999</v>
      </c>
      <c r="HN11" vm="393">
        <v>41334</v>
      </c>
      <c r="HO11" vm="477">
        <v>207.70009999999999</v>
      </c>
      <c r="HP11" s="54">
        <v>41334</v>
      </c>
      <c r="HQ11" s="53">
        <v>986.6</v>
      </c>
      <c r="HR11" vm="393">
        <v>41334</v>
      </c>
      <c r="HS11" vm="478">
        <v>31.14</v>
      </c>
      <c r="HV11" vm="393">
        <v>41334</v>
      </c>
      <c r="HW11" vm="479">
        <v>3330.55</v>
      </c>
      <c r="HX11" vm="480">
        <v>42887</v>
      </c>
      <c r="HY11" vm="481">
        <v>24.45</v>
      </c>
      <c r="HZ11" vm="393">
        <v>41334</v>
      </c>
      <c r="IA11" vm="482">
        <v>16.87</v>
      </c>
      <c r="IB11" vm="393">
        <v>41334</v>
      </c>
      <c r="IC11" vm="483">
        <v>434.82299999999998</v>
      </c>
      <c r="ID11" vm="393">
        <v>41334</v>
      </c>
      <c r="IE11" vm="484">
        <v>92.71</v>
      </c>
      <c r="IF11" vm="393">
        <v>41334</v>
      </c>
      <c r="IG11" vm="485">
        <v>23.29</v>
      </c>
      <c r="IH11" vm="393">
        <v>41334</v>
      </c>
      <c r="II11" vm="486">
        <v>27250</v>
      </c>
      <c r="IJ11" vm="393">
        <v>41334</v>
      </c>
      <c r="IK11" vm="487">
        <v>326000</v>
      </c>
      <c r="IL11" vm="393">
        <v>41334</v>
      </c>
      <c r="IM11" vm="488">
        <v>37850</v>
      </c>
      <c r="IP11" s="54">
        <v>41334</v>
      </c>
      <c r="IQ11" s="55">
        <v>32.6</v>
      </c>
      <c r="IR11" vm="393">
        <v>41334</v>
      </c>
      <c r="IS11" vm="489">
        <v>5.7990000000000004</v>
      </c>
      <c r="IT11" vm="393">
        <v>41334</v>
      </c>
      <c r="IU11" vm="490">
        <v>324.45</v>
      </c>
      <c r="IV11" vm="393">
        <v>41334</v>
      </c>
      <c r="IW11" vm="491">
        <v>61.5</v>
      </c>
      <c r="IX11" vm="393">
        <v>41334</v>
      </c>
      <c r="IY11" vm="492">
        <v>28.927</v>
      </c>
      <c r="IZ11" vm="393">
        <v>41334</v>
      </c>
      <c r="JA11" vm="493">
        <v>34.96</v>
      </c>
      <c r="JB11" vm="393">
        <v>41334</v>
      </c>
      <c r="JC11" vm="494">
        <v>44.34</v>
      </c>
      <c r="JD11" vm="495">
        <v>42461</v>
      </c>
      <c r="JE11" vm="496">
        <v>103.4</v>
      </c>
      <c r="JF11" s="58">
        <v>41334</v>
      </c>
      <c r="JG11" s="57">
        <v>3.97</v>
      </c>
      <c r="JH11" vm="393">
        <v>41334</v>
      </c>
      <c r="JI11" vm="497">
        <v>507.75459999999998</v>
      </c>
      <c r="JJ11" vm="393">
        <v>41334</v>
      </c>
      <c r="JK11" vm="498">
        <v>22.3432</v>
      </c>
      <c r="JL11" vm="499">
        <v>42036</v>
      </c>
      <c r="JM11" vm="500">
        <v>599.20000000000005</v>
      </c>
      <c r="JN11" s="54">
        <v>41334</v>
      </c>
      <c r="JO11" s="59">
        <v>1368</v>
      </c>
      <c r="JP11" vm="393">
        <v>41334</v>
      </c>
      <c r="JQ11" vm="501">
        <v>763.8</v>
      </c>
      <c r="JR11" vm="393">
        <v>41334</v>
      </c>
      <c r="JS11" vm="502">
        <v>30.01</v>
      </c>
      <c r="JT11" vm="393">
        <v>41334</v>
      </c>
      <c r="JU11" vm="503">
        <v>15.6</v>
      </c>
      <c r="JV11" s="54">
        <v>41334</v>
      </c>
      <c r="JW11" s="55">
        <v>2.91</v>
      </c>
      <c r="JX11" vm="393">
        <v>41334</v>
      </c>
      <c r="JY11" vm="504">
        <v>93.124099999999999</v>
      </c>
      <c r="JZ11" s="54">
        <v>41334</v>
      </c>
      <c r="KA11" s="55">
        <v>6.68</v>
      </c>
      <c r="KB11" vm="393">
        <v>41334</v>
      </c>
      <c r="KC11" vm="505">
        <v>29.81</v>
      </c>
      <c r="KD11" vm="393">
        <v>41334</v>
      </c>
      <c r="KE11" vm="506">
        <v>0.42030000000000001</v>
      </c>
      <c r="KF11" vm="507">
        <v>43344</v>
      </c>
      <c r="KG11" vm="508">
        <v>143.62</v>
      </c>
      <c r="KH11" vm="393">
        <v>41334</v>
      </c>
      <c r="KI11" vm="509">
        <v>1.2715000000000001</v>
      </c>
      <c r="KJ11" s="2">
        <v>41334</v>
      </c>
      <c r="KK11" s="62">
        <v>14.85</v>
      </c>
      <c r="KN11" vm="510">
        <v>42309</v>
      </c>
      <c r="KO11" vm="511">
        <v>20.8</v>
      </c>
      <c r="KP11" vm="393">
        <f ca="1"/>
        <v>41334</v>
      </c>
      <c r="KQ11" vm="512">
        <f ca="1"/>
        <v>17.29</v>
      </c>
      <c r="KR11" vm="393">
        <v>41334</v>
      </c>
      <c r="KS11" vm="513">
        <v>7.7108999999999996</v>
      </c>
      <c r="KT11" vm="393">
        <v>41334</v>
      </c>
      <c r="KU11" vm="514">
        <v>155.5</v>
      </c>
      <c r="KV11" s="54">
        <v>41334</v>
      </c>
      <c r="KW11" s="55">
        <v>1.6</v>
      </c>
      <c r="KX11" vm="393">
        <v>41334</v>
      </c>
      <c r="KY11" vm="515">
        <v>42.89</v>
      </c>
      <c r="KZ11" vm="393">
        <v>41334</v>
      </c>
      <c r="LA11" vm="516">
        <v>13.9</v>
      </c>
      <c r="LB11" vm="393">
        <v>41334</v>
      </c>
      <c r="LC11" vm="517">
        <v>1.9943</v>
      </c>
      <c r="LD11" s="54">
        <v>41334</v>
      </c>
      <c r="LE11" s="55">
        <v>0.92</v>
      </c>
      <c r="LF11" vm="393">
        <v>41334</v>
      </c>
      <c r="LG11" vm="518">
        <v>29.7</v>
      </c>
      <c r="LH11" s="54">
        <v>41334</v>
      </c>
      <c r="LI11" s="55">
        <v>17.02</v>
      </c>
      <c r="LJ11" vm="393">
        <v>41334</v>
      </c>
      <c r="LK11" vm="519">
        <v>1280000</v>
      </c>
      <c r="LL11" vm="393">
        <v>41334</v>
      </c>
      <c r="LM11" vm="520">
        <v>57</v>
      </c>
      <c r="LN11" s="54">
        <v>41334</v>
      </c>
      <c r="LO11" s="55">
        <v>3.47</v>
      </c>
      <c r="LP11" vm="393">
        <v>41334</v>
      </c>
      <c r="LQ11" vm="521">
        <v>9.3332999999999995</v>
      </c>
      <c r="LR11" vm="393">
        <v>41334</v>
      </c>
      <c r="LS11" vm="522">
        <v>147.30000000000001</v>
      </c>
    </row>
    <row r="12" spans="1:331">
      <c r="B12" vm="523">
        <v>41365</v>
      </c>
      <c r="C12" vm="524">
        <v>36.491</v>
      </c>
      <c r="D12" vm="523">
        <v>41365</v>
      </c>
      <c r="E12" vm="525">
        <v>13.07</v>
      </c>
      <c r="F12" vm="523">
        <v>41365</v>
      </c>
      <c r="G12" vm="526">
        <v>13.86</v>
      </c>
      <c r="H12" vm="523">
        <v>41365</v>
      </c>
      <c r="I12" vm="527">
        <v>341.76</v>
      </c>
      <c r="J12" vm="523">
        <v>41365</v>
      </c>
      <c r="K12" vm="528">
        <v>15.2669</v>
      </c>
      <c r="N12" vm="523">
        <v>41365</v>
      </c>
      <c r="O12" vm="529">
        <v>40.066000000000003</v>
      </c>
      <c r="P12" vm="523">
        <v>41365</v>
      </c>
      <c r="Q12" vm="530">
        <v>51.35</v>
      </c>
      <c r="R12" s="54">
        <v>41365</v>
      </c>
      <c r="S12" s="53">
        <v>26.75</v>
      </c>
      <c r="T12" vm="523">
        <v>41365</v>
      </c>
      <c r="U12" vm="531">
        <v>36.51</v>
      </c>
      <c r="V12" vm="523">
        <v>41365</v>
      </c>
      <c r="W12" vm="532">
        <v>36.25</v>
      </c>
      <c r="X12" vm="523">
        <v>41365</v>
      </c>
      <c r="Y12" vm="533">
        <v>51.43</v>
      </c>
      <c r="Z12" vm="534">
        <v>41883</v>
      </c>
      <c r="AA12" vm="535">
        <v>1070</v>
      </c>
      <c r="AB12" s="54">
        <v>41365</v>
      </c>
      <c r="AC12" s="53">
        <v>0.57799999999999996</v>
      </c>
      <c r="AD12" vm="523">
        <v>41365</v>
      </c>
      <c r="AE12" vm="536">
        <v>3.75</v>
      </c>
      <c r="AF12" vm="523">
        <v>41365</v>
      </c>
      <c r="AG12" vm="537">
        <v>375.5</v>
      </c>
      <c r="AH12" s="54">
        <v>41365</v>
      </c>
      <c r="AI12" s="53">
        <v>19.37</v>
      </c>
      <c r="AJ12" s="54">
        <v>41487</v>
      </c>
      <c r="AK12" s="53">
        <v>12.43</v>
      </c>
      <c r="AL12" vm="523">
        <v>41365</v>
      </c>
      <c r="AM12" vm="538">
        <v>11.8741</v>
      </c>
      <c r="AN12" vm="523">
        <v>41365</v>
      </c>
      <c r="AO12" vm="539">
        <v>128.5001</v>
      </c>
      <c r="AP12" vm="523">
        <v>41365</v>
      </c>
      <c r="AQ12" vm="540">
        <v>91.41</v>
      </c>
      <c r="AR12" s="2">
        <v>41365</v>
      </c>
      <c r="AS12">
        <v>62.72</v>
      </c>
      <c r="AT12" s="2">
        <v>41365</v>
      </c>
      <c r="AU12">
        <v>55.51</v>
      </c>
      <c r="AV12" vm="523">
        <v>41365</v>
      </c>
      <c r="AW12" vm="541">
        <v>19.462900000000001</v>
      </c>
      <c r="AX12" vm="523">
        <v>41365</v>
      </c>
      <c r="AY12" vm="542">
        <v>28.962700000000002</v>
      </c>
      <c r="AZ12" vm="543">
        <v>41487</v>
      </c>
      <c r="BA12" vm="413">
        <v>0.05</v>
      </c>
      <c r="BB12" vm="523">
        <v>41365</v>
      </c>
      <c r="BC12" vm="544">
        <v>22.01</v>
      </c>
      <c r="BD12" vm="523">
        <v>41365</v>
      </c>
      <c r="BE12" vm="545">
        <v>29.94</v>
      </c>
      <c r="BF12" vm="523">
        <v>41365</v>
      </c>
      <c r="BG12" vm="546">
        <v>10.45</v>
      </c>
      <c r="BH12" vm="523">
        <v>41365</v>
      </c>
      <c r="BI12" vm="547">
        <v>28.58</v>
      </c>
      <c r="BJ12" vm="523">
        <v>41365</v>
      </c>
      <c r="BK12" vm="548">
        <v>90.49</v>
      </c>
      <c r="BL12" vm="523">
        <v>41365</v>
      </c>
      <c r="BM12" vm="549">
        <v>5.97</v>
      </c>
      <c r="BN12" vm="523">
        <v>41365</v>
      </c>
      <c r="BO12" vm="550">
        <v>2.6158000000000001</v>
      </c>
      <c r="BP12" vm="523">
        <v>41365</v>
      </c>
      <c r="BQ12" vm="551">
        <v>25.4</v>
      </c>
      <c r="BR12" vm="523">
        <v>41365</v>
      </c>
      <c r="BS12" vm="552">
        <v>23.4557</v>
      </c>
      <c r="BT12" vm="523">
        <v>41365</v>
      </c>
      <c r="BU12" vm="553">
        <v>3.29</v>
      </c>
      <c r="BV12" s="2">
        <v>41365</v>
      </c>
      <c r="BW12" s="56">
        <v>1397</v>
      </c>
      <c r="BX12" vm="523">
        <v>41365</v>
      </c>
      <c r="BY12" vm="554">
        <v>68.400000000000006</v>
      </c>
      <c r="BZ12" vm="523">
        <v>41365</v>
      </c>
      <c r="CA12" vm="555">
        <v>319.2</v>
      </c>
      <c r="CB12" s="2">
        <v>41365</v>
      </c>
      <c r="CC12" s="1">
        <v>5.05</v>
      </c>
      <c r="CD12" vm="426">
        <v>43132</v>
      </c>
      <c r="CE12" vm="556">
        <v>31.69</v>
      </c>
      <c r="CF12" vm="557">
        <v>43160</v>
      </c>
      <c r="CG12" vm="558">
        <v>6.73</v>
      </c>
      <c r="CH12" s="2">
        <v>41365</v>
      </c>
      <c r="CI12" s="80">
        <v>1675</v>
      </c>
      <c r="CJ12" vm="523">
        <v>41365</v>
      </c>
      <c r="CK12" vm="559">
        <v>3.42</v>
      </c>
      <c r="CL12" s="2">
        <v>41365</v>
      </c>
      <c r="CM12">
        <v>7.7539999999999996</v>
      </c>
      <c r="CN12" vm="523">
        <v>41365</v>
      </c>
      <c r="CO12" vm="560">
        <v>62.009900000000002</v>
      </c>
      <c r="CP12" vm="523">
        <v>41365</v>
      </c>
      <c r="CQ12" vm="561">
        <v>75.2</v>
      </c>
      <c r="CR12" vm="562">
        <v>44075</v>
      </c>
      <c r="CS12" t="e" vm="170">
        <v>#N/A</v>
      </c>
      <c r="CT12" vm="523">
        <v>41365</v>
      </c>
      <c r="CU12" vm="563">
        <v>41.59</v>
      </c>
      <c r="CV12" vm="523">
        <v>41365</v>
      </c>
      <c r="CW12" vm="564">
        <v>3217</v>
      </c>
      <c r="CX12" vm="523">
        <v>41365</v>
      </c>
      <c r="CY12" vm="565">
        <v>43840</v>
      </c>
      <c r="CZ12" s="2">
        <v>41365</v>
      </c>
      <c r="DA12" s="56">
        <v>2782</v>
      </c>
      <c r="DB12" s="2">
        <v>41365</v>
      </c>
      <c r="DC12" s="1">
        <v>153.5</v>
      </c>
      <c r="DD12" s="2">
        <v>41365</v>
      </c>
      <c r="DE12" s="1">
        <v>1.96</v>
      </c>
      <c r="DF12" vm="523">
        <v>41365</v>
      </c>
      <c r="DG12" vm="566">
        <v>36.9</v>
      </c>
      <c r="DH12" vm="523">
        <v>41365</v>
      </c>
      <c r="DI12" vm="567">
        <v>119.07989999999999</v>
      </c>
      <c r="DJ12" vm="523">
        <v>41365</v>
      </c>
      <c r="DK12" vm="568">
        <v>983</v>
      </c>
      <c r="DL12" vm="523">
        <v>41365</v>
      </c>
      <c r="DM12" vm="569">
        <v>40.027700000000003</v>
      </c>
      <c r="DN12" s="54">
        <v>41365</v>
      </c>
      <c r="DO12" s="53">
        <v>34.96</v>
      </c>
      <c r="DP12" vm="523">
        <v>41365</v>
      </c>
      <c r="DQ12" vm="570">
        <v>12874.388499999999</v>
      </c>
      <c r="DR12" vm="523">
        <v>41365</v>
      </c>
      <c r="DS12" vm="571">
        <v>46.6</v>
      </c>
      <c r="DT12" vm="523">
        <v>41365</v>
      </c>
      <c r="DU12" vm="572">
        <v>56.98</v>
      </c>
      <c r="DV12" vm="523">
        <v>41365</v>
      </c>
      <c r="DW12" vm="573">
        <v>67.087400000000002</v>
      </c>
      <c r="DX12" vm="523">
        <v>41365</v>
      </c>
      <c r="DY12" vm="574">
        <v>28.05</v>
      </c>
      <c r="DZ12" vm="523">
        <v>41365</v>
      </c>
      <c r="EA12" vm="575">
        <v>366.1669</v>
      </c>
      <c r="EB12" s="58">
        <v>41365</v>
      </c>
      <c r="EC12" s="57">
        <v>9.39</v>
      </c>
      <c r="ED12" vm="523">
        <v>41365</v>
      </c>
      <c r="EE12" vm="576">
        <v>313.0609</v>
      </c>
      <c r="EF12" vm="523">
        <v>41365</v>
      </c>
      <c r="EG12" vm="577">
        <v>0.58679999999999999</v>
      </c>
      <c r="EJ12" vm="523">
        <v>41365</v>
      </c>
      <c r="EK12" vm="578">
        <v>4.1917</v>
      </c>
      <c r="EL12" vm="523">
        <v>41365</v>
      </c>
      <c r="EM12" vm="579">
        <v>49400</v>
      </c>
      <c r="EN12" vm="523">
        <v>41365</v>
      </c>
      <c r="EO12" vm="580">
        <v>154.6</v>
      </c>
      <c r="EP12" s="58">
        <v>41365</v>
      </c>
      <c r="EQ12" s="57">
        <v>0.50600000000000001</v>
      </c>
      <c r="ER12" vm="523">
        <v>41365</v>
      </c>
      <c r="ES12" vm="581">
        <v>3347.5664999999999</v>
      </c>
      <c r="EV12" s="58">
        <v>41365</v>
      </c>
      <c r="EW12" s="60">
        <v>1235</v>
      </c>
      <c r="EX12" s="2">
        <v>41365</v>
      </c>
      <c r="EY12" s="56">
        <v>1434</v>
      </c>
      <c r="EZ12" s="2">
        <v>41365</v>
      </c>
      <c r="FA12" s="56">
        <v>1261</v>
      </c>
      <c r="FB12" vm="523">
        <v>41365</v>
      </c>
      <c r="FC12" vm="582">
        <v>70.009799999999998</v>
      </c>
      <c r="FD12" vm="523">
        <v>41365</v>
      </c>
      <c r="FE12" vm="583">
        <v>3.3252999999999999</v>
      </c>
      <c r="FF12" s="2">
        <v>41365</v>
      </c>
      <c r="FG12" s="1">
        <v>2.41</v>
      </c>
      <c r="FH12" s="2">
        <v>41365</v>
      </c>
      <c r="FI12" s="1">
        <v>4.1500000000000004</v>
      </c>
      <c r="FJ12" s="2">
        <v>41365</v>
      </c>
      <c r="FK12" s="1">
        <v>6.37</v>
      </c>
      <c r="FL12" vm="523">
        <v>41365</v>
      </c>
      <c r="FM12" vm="584">
        <v>52.9</v>
      </c>
      <c r="FN12" vm="523">
        <v>41365</v>
      </c>
      <c r="FO12" vm="585">
        <v>49.21</v>
      </c>
      <c r="FP12" vm="523">
        <v>41365</v>
      </c>
      <c r="FQ12" vm="586">
        <v>2300</v>
      </c>
      <c r="FR12" vm="523">
        <v>41365</v>
      </c>
      <c r="FS12" vm="587">
        <v>39.869999999999997</v>
      </c>
      <c r="FT12" vm="523">
        <v>41365</v>
      </c>
      <c r="FU12" vm="588">
        <v>21</v>
      </c>
      <c r="FV12" vm="523">
        <v>41365</v>
      </c>
      <c r="FW12" vm="589">
        <v>218.01320000000001</v>
      </c>
      <c r="FX12" vm="523">
        <v>41365</v>
      </c>
      <c r="FY12" vm="590">
        <v>50.48</v>
      </c>
      <c r="FZ12" s="2">
        <v>41365</v>
      </c>
      <c r="GA12" s="56">
        <v>3685</v>
      </c>
      <c r="GB12" vm="523">
        <v>41365</v>
      </c>
      <c r="GC12" vm="591">
        <v>81.88</v>
      </c>
      <c r="GD12" vm="523">
        <v>41365</v>
      </c>
      <c r="GE12" vm="592">
        <v>5.9264000000000001</v>
      </c>
      <c r="GF12" vm="523">
        <v>41365</v>
      </c>
      <c r="GG12" vm="593">
        <v>14.32</v>
      </c>
      <c r="GH12" vm="594">
        <v>41456</v>
      </c>
      <c r="GI12" vm="595">
        <v>5750</v>
      </c>
      <c r="GJ12" vm="523">
        <v>41365</v>
      </c>
      <c r="GK12" vm="596">
        <v>79300</v>
      </c>
      <c r="GL12" vm="523">
        <v>41365</v>
      </c>
      <c r="GM12" vm="597">
        <v>3.8847999999999998</v>
      </c>
      <c r="GN12" vm="523">
        <v>41365</v>
      </c>
      <c r="GO12" vm="598">
        <v>99.09</v>
      </c>
      <c r="GP12" vm="523">
        <v>41365</v>
      </c>
      <c r="GQ12" vm="599">
        <v>116.8</v>
      </c>
      <c r="GR12" s="58">
        <v>41365</v>
      </c>
      <c r="GS12" s="57">
        <v>8.11</v>
      </c>
      <c r="GT12" s="58">
        <v>42248</v>
      </c>
      <c r="GU12" s="57">
        <v>1.62</v>
      </c>
      <c r="GV12" vm="523">
        <v>41365</v>
      </c>
      <c r="GW12" vm="600">
        <v>40.29</v>
      </c>
      <c r="GX12" vm="523">
        <v>41365</v>
      </c>
      <c r="GY12" vm="601">
        <v>37.233400000000003</v>
      </c>
      <c r="GZ12" vm="523">
        <v>41365</v>
      </c>
      <c r="HA12" vm="602">
        <v>476.79730000000001</v>
      </c>
      <c r="HB12" vm="523">
        <v>41365</v>
      </c>
      <c r="HC12" vm="603">
        <v>5152</v>
      </c>
      <c r="HD12" vm="523">
        <v>41365</v>
      </c>
      <c r="HE12" vm="604">
        <v>3.5724</v>
      </c>
      <c r="HF12" vm="523">
        <v>41365</v>
      </c>
      <c r="HG12" vm="605">
        <v>21.65</v>
      </c>
      <c r="HH12" vm="523">
        <v>41365</v>
      </c>
      <c r="HI12" vm="606">
        <v>75.739999999999995</v>
      </c>
      <c r="HJ12" vm="523">
        <v>41365</v>
      </c>
      <c r="HK12" vm="607">
        <v>27.87</v>
      </c>
      <c r="HL12" vm="523">
        <v>41365</v>
      </c>
      <c r="HM12" vm="608">
        <v>120.53279999999999</v>
      </c>
      <c r="HN12" vm="523">
        <v>41365</v>
      </c>
      <c r="HO12" vm="609">
        <v>217.96680000000001</v>
      </c>
      <c r="HP12" s="54">
        <v>41365</v>
      </c>
      <c r="HQ12" s="59">
        <v>1108.2</v>
      </c>
      <c r="HR12" vm="523">
        <v>41365</v>
      </c>
      <c r="HS12" vm="610">
        <v>31.2</v>
      </c>
      <c r="HV12" vm="523">
        <v>41365</v>
      </c>
      <c r="HW12" vm="611">
        <v>3591.8</v>
      </c>
      <c r="HX12" vm="612">
        <v>42917</v>
      </c>
      <c r="HY12" vm="613">
        <v>28.04</v>
      </c>
      <c r="HZ12" vm="523">
        <v>41365</v>
      </c>
      <c r="IA12" vm="614">
        <v>16.36</v>
      </c>
      <c r="IB12" vm="523">
        <v>41365</v>
      </c>
      <c r="IC12" vm="615">
        <v>432.43299999999999</v>
      </c>
      <c r="ID12" vm="523">
        <v>41365</v>
      </c>
      <c r="IE12" vm="616">
        <v>95.59</v>
      </c>
      <c r="IF12" vm="523">
        <v>41365</v>
      </c>
      <c r="IG12" vm="617">
        <v>24.01</v>
      </c>
      <c r="IH12" vm="523">
        <v>41365</v>
      </c>
      <c r="II12" vm="618">
        <v>26650</v>
      </c>
      <c r="IJ12" vm="523">
        <v>41365</v>
      </c>
      <c r="IK12" vm="619">
        <v>314000</v>
      </c>
      <c r="IL12" vm="523">
        <v>41365</v>
      </c>
      <c r="IM12" vm="620">
        <v>38650</v>
      </c>
      <c r="IP12" s="54">
        <v>41365</v>
      </c>
      <c r="IQ12" s="55">
        <v>32.6</v>
      </c>
      <c r="IR12" vm="523">
        <v>41365</v>
      </c>
      <c r="IS12" vm="621">
        <v>7.149</v>
      </c>
      <c r="IT12" vm="523">
        <v>41365</v>
      </c>
      <c r="IU12" vm="622">
        <v>375.15</v>
      </c>
      <c r="IV12" vm="523">
        <v>41365</v>
      </c>
      <c r="IW12" vm="623">
        <v>71.349999999999994</v>
      </c>
      <c r="IX12" vm="523">
        <v>41365</v>
      </c>
      <c r="IY12" vm="624">
        <v>27.266999999999999</v>
      </c>
      <c r="IZ12" vm="523">
        <v>41365</v>
      </c>
      <c r="JA12" vm="625">
        <v>37.81</v>
      </c>
      <c r="JB12" vm="523">
        <v>41365</v>
      </c>
      <c r="JC12" vm="626">
        <v>43.42</v>
      </c>
      <c r="JD12" vm="627">
        <v>42491</v>
      </c>
      <c r="JE12" vm="628">
        <v>109.4</v>
      </c>
      <c r="JF12" s="58">
        <v>41365</v>
      </c>
      <c r="JG12" s="57">
        <v>3.75</v>
      </c>
      <c r="JH12" vm="523">
        <v>41365</v>
      </c>
      <c r="JI12" vm="629">
        <v>500.87119999999999</v>
      </c>
      <c r="JJ12" vm="523">
        <v>41365</v>
      </c>
      <c r="JK12" vm="630">
        <v>22.526299999999999</v>
      </c>
      <c r="JL12" vm="631">
        <v>42064</v>
      </c>
      <c r="JM12" vm="632">
        <v>632.9</v>
      </c>
      <c r="JN12" s="54">
        <v>41365</v>
      </c>
      <c r="JO12" s="59">
        <v>1765</v>
      </c>
      <c r="JP12" vm="523">
        <v>41365</v>
      </c>
      <c r="JQ12" vm="633">
        <v>749.8</v>
      </c>
      <c r="JR12" vm="523">
        <v>41365</v>
      </c>
      <c r="JS12" vm="634">
        <v>31.15</v>
      </c>
      <c r="JT12" vm="523">
        <v>41365</v>
      </c>
      <c r="JU12" vm="635">
        <v>17.399999999999999</v>
      </c>
      <c r="JV12" s="54">
        <v>41365</v>
      </c>
      <c r="JW12" s="55">
        <v>2.91</v>
      </c>
      <c r="JX12" vm="523">
        <v>41365</v>
      </c>
      <c r="JY12" vm="636">
        <v>91.387100000000004</v>
      </c>
      <c r="JZ12" s="54">
        <v>41365</v>
      </c>
      <c r="KA12" s="55">
        <v>7.26</v>
      </c>
      <c r="KB12" vm="523">
        <v>41365</v>
      </c>
      <c r="KC12" vm="637">
        <v>25.75</v>
      </c>
      <c r="KD12" vm="523">
        <v>41365</v>
      </c>
      <c r="KE12" vm="506">
        <v>0.42030000000000001</v>
      </c>
      <c r="KF12" vm="638">
        <v>43374</v>
      </c>
      <c r="KG12" vm="639">
        <v>94.79</v>
      </c>
      <c r="KH12" vm="523">
        <v>41365</v>
      </c>
      <c r="KI12" vm="640">
        <v>1.2135</v>
      </c>
      <c r="KJ12" s="2">
        <v>41365</v>
      </c>
      <c r="KK12" s="62">
        <v>14.81</v>
      </c>
      <c r="KN12" vm="641">
        <v>42339</v>
      </c>
      <c r="KO12" vm="642">
        <v>22</v>
      </c>
      <c r="KP12" vm="523">
        <f ca="1"/>
        <v>41365</v>
      </c>
      <c r="KQ12" vm="643">
        <f ca="1"/>
        <v>17.09</v>
      </c>
      <c r="KR12" vm="523">
        <v>41365</v>
      </c>
      <c r="KS12" vm="644">
        <v>7.8018000000000001</v>
      </c>
      <c r="KT12" vm="523">
        <v>41365</v>
      </c>
      <c r="KU12" vm="645">
        <v>158.75</v>
      </c>
      <c r="KV12" s="54">
        <v>41365</v>
      </c>
      <c r="KW12" s="55">
        <v>1.248</v>
      </c>
      <c r="KX12" vm="523">
        <v>41365</v>
      </c>
      <c r="KY12" vm="646">
        <v>44.94</v>
      </c>
      <c r="KZ12" vm="523">
        <v>41365</v>
      </c>
      <c r="LA12" vm="647">
        <v>14.54</v>
      </c>
      <c r="LB12" vm="523">
        <v>41365</v>
      </c>
      <c r="LC12" vm="648">
        <v>1.8344</v>
      </c>
      <c r="LD12" s="54">
        <v>41365</v>
      </c>
      <c r="LE12" s="55">
        <v>0.97499999999999998</v>
      </c>
      <c r="LF12" vm="523">
        <v>41365</v>
      </c>
      <c r="LG12" vm="649">
        <v>31.79</v>
      </c>
      <c r="LH12" s="54">
        <v>41365</v>
      </c>
      <c r="LI12" s="55">
        <v>15.17</v>
      </c>
      <c r="LJ12" vm="523">
        <v>41365</v>
      </c>
      <c r="LK12" vm="650">
        <v>1600000</v>
      </c>
      <c r="LL12" vm="523">
        <v>41365</v>
      </c>
      <c r="LM12" vm="651">
        <v>56.8</v>
      </c>
      <c r="LN12" s="54">
        <v>41365</v>
      </c>
      <c r="LO12" s="55">
        <v>3.13</v>
      </c>
      <c r="LP12" vm="523">
        <v>41365</v>
      </c>
      <c r="LQ12" vm="652">
        <v>9.4499999999999993</v>
      </c>
      <c r="LR12" vm="523">
        <v>41365</v>
      </c>
      <c r="LS12" vm="653">
        <v>157.25</v>
      </c>
    </row>
    <row r="13" spans="1:331">
      <c r="B13" vm="333">
        <v>41395</v>
      </c>
      <c r="C13" vm="654">
        <v>34.974600000000002</v>
      </c>
      <c r="D13" vm="333">
        <v>41395</v>
      </c>
      <c r="E13" vm="655">
        <v>13.68</v>
      </c>
      <c r="F13" vm="333">
        <v>41395</v>
      </c>
      <c r="G13" vm="656">
        <v>12.2</v>
      </c>
      <c r="H13" vm="333">
        <v>41395</v>
      </c>
      <c r="I13" vm="657">
        <v>341.17</v>
      </c>
      <c r="J13" vm="333">
        <v>41395</v>
      </c>
      <c r="K13" vm="658">
        <v>13.8528</v>
      </c>
      <c r="N13" vm="333">
        <v>41395</v>
      </c>
      <c r="O13" vm="659">
        <v>44.313000000000002</v>
      </c>
      <c r="P13" vm="333">
        <v>41395</v>
      </c>
      <c r="Q13" vm="660">
        <v>47.32</v>
      </c>
      <c r="R13" s="54">
        <v>41395</v>
      </c>
      <c r="S13" s="53">
        <v>24.63</v>
      </c>
      <c r="T13" vm="333">
        <v>41395</v>
      </c>
      <c r="U13" vm="661">
        <v>36.1</v>
      </c>
      <c r="V13" vm="333">
        <v>41395</v>
      </c>
      <c r="W13" vm="662">
        <v>34.04</v>
      </c>
      <c r="X13" vm="333">
        <v>41395</v>
      </c>
      <c r="Y13" vm="663">
        <v>45.82</v>
      </c>
      <c r="Z13" vm="664">
        <v>41913</v>
      </c>
      <c r="AA13" vm="665">
        <v>973.9</v>
      </c>
      <c r="AB13" s="54">
        <v>41395</v>
      </c>
      <c r="AC13" s="53">
        <v>0.46200000000000002</v>
      </c>
      <c r="AD13" vm="333">
        <v>41395</v>
      </c>
      <c r="AE13" vm="666">
        <v>4.17</v>
      </c>
      <c r="AF13" vm="333">
        <v>41395</v>
      </c>
      <c r="AG13" vm="667">
        <v>405.1</v>
      </c>
      <c r="AH13" s="54">
        <v>41395</v>
      </c>
      <c r="AI13" s="53">
        <v>20.76</v>
      </c>
      <c r="AJ13" s="54">
        <v>41518</v>
      </c>
      <c r="AK13" s="53">
        <v>12.34</v>
      </c>
      <c r="AL13" vm="333">
        <v>41395</v>
      </c>
      <c r="AM13" vm="668">
        <v>13.233700000000001</v>
      </c>
      <c r="AN13" vm="333">
        <v>41395</v>
      </c>
      <c r="AO13" vm="669">
        <v>133.70009999999999</v>
      </c>
      <c r="AP13" vm="333">
        <v>41395</v>
      </c>
      <c r="AQ13" vm="670">
        <v>99.02</v>
      </c>
      <c r="AR13" s="2">
        <v>41395</v>
      </c>
      <c r="AS13">
        <v>62.94</v>
      </c>
      <c r="AT13" s="2">
        <v>41395</v>
      </c>
      <c r="AU13">
        <v>54.88</v>
      </c>
      <c r="AV13" vm="333">
        <v>41395</v>
      </c>
      <c r="AW13" vm="671">
        <v>21.237500000000001</v>
      </c>
      <c r="AX13" vm="333">
        <v>41395</v>
      </c>
      <c r="AY13" vm="672">
        <v>29.3872</v>
      </c>
      <c r="AZ13" vm="673">
        <v>41518</v>
      </c>
      <c r="BA13" vm="413">
        <v>0.05</v>
      </c>
      <c r="BB13" vm="333">
        <v>41395</v>
      </c>
      <c r="BC13" vm="674">
        <v>21.5</v>
      </c>
      <c r="BD13" vm="333">
        <v>41395</v>
      </c>
      <c r="BE13" vm="675">
        <v>29.93</v>
      </c>
      <c r="BF13" vm="333">
        <v>41395</v>
      </c>
      <c r="BG13" vm="676">
        <v>10.01</v>
      </c>
      <c r="BH13" vm="333">
        <v>41395</v>
      </c>
      <c r="BI13" vm="677">
        <v>33.045000000000002</v>
      </c>
      <c r="BJ13" vm="333">
        <v>41395</v>
      </c>
      <c r="BK13" vm="678">
        <v>90.79</v>
      </c>
      <c r="BL13" vm="333">
        <v>41395</v>
      </c>
      <c r="BM13" vm="679">
        <v>5.0599999999999996</v>
      </c>
      <c r="BN13" vm="333">
        <v>41395</v>
      </c>
      <c r="BO13" vm="680">
        <v>2.8026</v>
      </c>
      <c r="BP13" vm="333">
        <v>41395</v>
      </c>
      <c r="BQ13" vm="681">
        <v>20.45</v>
      </c>
      <c r="BR13" vm="333">
        <v>41395</v>
      </c>
      <c r="BS13" vm="682">
        <v>21.746700000000001</v>
      </c>
      <c r="BT13" vm="333">
        <v>41395</v>
      </c>
      <c r="BU13" vm="683">
        <v>4.5999999999999996</v>
      </c>
      <c r="BV13" s="2">
        <v>41395</v>
      </c>
      <c r="BW13" s="56">
        <v>1386</v>
      </c>
      <c r="BX13" vm="333">
        <v>41395</v>
      </c>
      <c r="BY13" vm="684">
        <v>65.55</v>
      </c>
      <c r="BZ13" vm="333">
        <v>41395</v>
      </c>
      <c r="CA13" vm="685">
        <v>324.7</v>
      </c>
      <c r="CB13" s="2">
        <v>41395</v>
      </c>
      <c r="CC13" s="1">
        <v>5.25</v>
      </c>
      <c r="CD13" vm="557">
        <v>43160</v>
      </c>
      <c r="CE13" vm="686">
        <v>28.97</v>
      </c>
      <c r="CF13" vm="687">
        <v>43191</v>
      </c>
      <c r="CG13" vm="688">
        <v>6.91</v>
      </c>
      <c r="CH13" s="2">
        <v>41395</v>
      </c>
      <c r="CI13" s="80">
        <v>1753</v>
      </c>
      <c r="CJ13" vm="333">
        <v>41395</v>
      </c>
      <c r="CK13" vm="689">
        <v>3.2</v>
      </c>
      <c r="CL13" s="2">
        <v>41395</v>
      </c>
      <c r="CM13">
        <v>7.673</v>
      </c>
      <c r="CN13" vm="333">
        <v>41395</v>
      </c>
      <c r="CO13" vm="690">
        <v>56.6751</v>
      </c>
      <c r="CP13" vm="333">
        <v>41395</v>
      </c>
      <c r="CQ13" vm="691">
        <v>66.930000000000007</v>
      </c>
      <c r="CR13" vm="692">
        <v>44105</v>
      </c>
      <c r="CS13" vm="693">
        <v>11.95</v>
      </c>
      <c r="CT13" vm="333">
        <v>41395</v>
      </c>
      <c r="CU13" vm="694">
        <v>43.08</v>
      </c>
      <c r="CV13" vm="333">
        <v>41395</v>
      </c>
      <c r="CW13" vm="695">
        <v>3480</v>
      </c>
      <c r="CX13" vm="333">
        <v>41395</v>
      </c>
      <c r="CY13" vm="696">
        <v>43590</v>
      </c>
      <c r="CZ13" s="2">
        <v>41395</v>
      </c>
      <c r="DA13" s="56">
        <v>3210</v>
      </c>
      <c r="DB13" s="2">
        <v>41395</v>
      </c>
      <c r="DC13" s="1">
        <v>157</v>
      </c>
      <c r="DD13" s="2">
        <v>41395</v>
      </c>
      <c r="DE13" s="1">
        <v>2</v>
      </c>
      <c r="DF13" vm="333">
        <v>41395</v>
      </c>
      <c r="DG13" vm="697">
        <v>35.270000000000003</v>
      </c>
      <c r="DH13" vm="333">
        <v>41395</v>
      </c>
      <c r="DI13" vm="436">
        <v>131.8484</v>
      </c>
      <c r="DJ13" vm="333">
        <v>41395</v>
      </c>
      <c r="DK13" vm="698">
        <v>925</v>
      </c>
      <c r="DL13" vm="333">
        <v>41395</v>
      </c>
      <c r="DM13" vm="699">
        <v>38.8675</v>
      </c>
      <c r="DN13" s="54">
        <v>41395</v>
      </c>
      <c r="DO13" s="53">
        <v>31.72</v>
      </c>
      <c r="DP13" vm="333">
        <v>41395</v>
      </c>
      <c r="DQ13" vm="700">
        <v>14507.3583</v>
      </c>
      <c r="DR13" vm="333">
        <v>41395</v>
      </c>
      <c r="DS13" vm="701">
        <v>39.01</v>
      </c>
      <c r="DT13" vm="333">
        <v>41395</v>
      </c>
      <c r="DU13" vm="702">
        <v>63.21</v>
      </c>
      <c r="DV13" vm="333">
        <v>41395</v>
      </c>
      <c r="DW13" vm="703">
        <v>68.543700000000001</v>
      </c>
      <c r="DX13" vm="333">
        <v>41395</v>
      </c>
      <c r="DY13" vm="704">
        <v>28</v>
      </c>
      <c r="DZ13" vm="333">
        <v>41395</v>
      </c>
      <c r="EA13" vm="705">
        <v>397.90600000000001</v>
      </c>
      <c r="EB13" s="58">
        <v>41395</v>
      </c>
      <c r="EC13" s="57">
        <v>9.0500000000000007</v>
      </c>
      <c r="ED13" vm="333">
        <v>41395</v>
      </c>
      <c r="EE13" vm="706">
        <v>319.13549999999998</v>
      </c>
      <c r="EF13" vm="333">
        <v>41395</v>
      </c>
      <c r="EG13" vm="707">
        <v>0.59670000000000001</v>
      </c>
      <c r="EJ13" vm="333">
        <v>41395</v>
      </c>
      <c r="EK13" vm="708">
        <v>4.125</v>
      </c>
      <c r="EL13" vm="333">
        <v>41395</v>
      </c>
      <c r="EM13" vm="709">
        <v>53500</v>
      </c>
      <c r="EN13" vm="333">
        <v>41395</v>
      </c>
      <c r="EO13" vm="710">
        <v>138.44999999999999</v>
      </c>
      <c r="EP13" s="58">
        <v>41395</v>
      </c>
      <c r="EQ13" s="57">
        <v>0.97199999999999998</v>
      </c>
      <c r="ER13" vm="333">
        <v>41395</v>
      </c>
      <c r="ES13" vm="711">
        <v>3474.6390000000001</v>
      </c>
      <c r="EV13" s="58">
        <v>41395</v>
      </c>
      <c r="EW13" s="60">
        <v>1337</v>
      </c>
      <c r="EX13" s="2">
        <v>41395</v>
      </c>
      <c r="EY13" s="56">
        <v>1383</v>
      </c>
      <c r="EZ13" s="2">
        <v>41395</v>
      </c>
      <c r="FA13" s="56">
        <v>1117</v>
      </c>
      <c r="FB13" vm="333">
        <v>41395</v>
      </c>
      <c r="FC13" vm="712">
        <v>74.693600000000004</v>
      </c>
      <c r="FD13" vm="333">
        <v>41395</v>
      </c>
      <c r="FE13" vm="713">
        <v>3.1852</v>
      </c>
      <c r="FF13" s="2">
        <v>41395</v>
      </c>
      <c r="FG13" s="1">
        <v>2.72</v>
      </c>
      <c r="FH13" s="2">
        <v>41395</v>
      </c>
      <c r="FI13" s="1">
        <v>3.92</v>
      </c>
      <c r="FJ13" s="2">
        <v>41395</v>
      </c>
      <c r="FK13" s="1">
        <v>6.41</v>
      </c>
      <c r="FL13" vm="333">
        <v>41395</v>
      </c>
      <c r="FM13" vm="714">
        <v>55.22</v>
      </c>
      <c r="FN13" vm="333">
        <v>41395</v>
      </c>
      <c r="FO13" vm="715">
        <v>47.23</v>
      </c>
      <c r="FP13" vm="333">
        <v>41395</v>
      </c>
      <c r="FQ13" vm="716">
        <v>2371</v>
      </c>
      <c r="FR13" vm="333">
        <v>41395</v>
      </c>
      <c r="FS13" vm="717">
        <v>38.94</v>
      </c>
      <c r="FT13" vm="333">
        <v>41395</v>
      </c>
      <c r="FU13" vm="718">
        <v>19.75</v>
      </c>
      <c r="FV13" vm="333">
        <v>41395</v>
      </c>
      <c r="FW13" vm="719">
        <v>225.3389</v>
      </c>
      <c r="FX13" vm="333">
        <v>41395</v>
      </c>
      <c r="FY13" vm="720">
        <v>57.01</v>
      </c>
      <c r="FZ13" s="2">
        <v>41395</v>
      </c>
      <c r="GA13" s="56">
        <v>3460</v>
      </c>
      <c r="GB13" vm="333">
        <v>41395</v>
      </c>
      <c r="GC13" vm="721">
        <v>78.489999999999995</v>
      </c>
      <c r="GD13" vm="333">
        <v>41395</v>
      </c>
      <c r="GE13" vm="722">
        <v>6.4922000000000004</v>
      </c>
      <c r="GF13" vm="333">
        <v>41395</v>
      </c>
      <c r="GG13" vm="723">
        <v>11.78</v>
      </c>
      <c r="GH13" vm="543">
        <v>41487</v>
      </c>
      <c r="GI13" vm="724">
        <v>4075</v>
      </c>
      <c r="GJ13" vm="333">
        <v>41395</v>
      </c>
      <c r="GK13" vm="725">
        <v>79600</v>
      </c>
      <c r="GL13" vm="333">
        <v>41395</v>
      </c>
      <c r="GM13" vm="726">
        <v>4.8014999999999999</v>
      </c>
      <c r="GN13" vm="333">
        <v>41395</v>
      </c>
      <c r="GO13" vm="727">
        <v>105.83</v>
      </c>
      <c r="GP13" vm="333">
        <v>41395</v>
      </c>
      <c r="GQ13" vm="728">
        <v>127.38</v>
      </c>
      <c r="GR13" s="58">
        <v>41395</v>
      </c>
      <c r="GS13" s="57">
        <v>9.2200000000000006</v>
      </c>
      <c r="GT13" s="58">
        <v>42278</v>
      </c>
      <c r="GU13" s="57">
        <v>1.71</v>
      </c>
      <c r="GV13" vm="333">
        <v>41395</v>
      </c>
      <c r="GW13" vm="729">
        <v>48.06</v>
      </c>
      <c r="GX13" vm="333">
        <v>41395</v>
      </c>
      <c r="GY13" vm="730">
        <v>35.58</v>
      </c>
      <c r="GZ13" vm="333">
        <v>41395</v>
      </c>
      <c r="HA13" vm="731">
        <v>458.02300000000002</v>
      </c>
      <c r="HB13" vm="333">
        <v>41395</v>
      </c>
      <c r="HC13" vm="732">
        <v>4640</v>
      </c>
      <c r="HD13" vm="333">
        <v>41395</v>
      </c>
      <c r="HE13" vm="733">
        <v>3.7157</v>
      </c>
      <c r="HF13" vm="333">
        <v>41395</v>
      </c>
      <c r="HG13" vm="734">
        <v>19.25</v>
      </c>
      <c r="HH13" vm="333">
        <v>41395</v>
      </c>
      <c r="HI13" vm="735">
        <v>82.39</v>
      </c>
      <c r="HJ13" vm="333">
        <v>41395</v>
      </c>
      <c r="HK13" vm="736">
        <v>25.52</v>
      </c>
      <c r="HL13" vm="333">
        <v>41395</v>
      </c>
      <c r="HM13" vm="737">
        <v>118.1198</v>
      </c>
      <c r="HN13" vm="333">
        <v>41395</v>
      </c>
      <c r="HO13" vm="738">
        <v>217.90010000000001</v>
      </c>
      <c r="HP13" s="54">
        <v>41395</v>
      </c>
      <c r="HQ13" s="59">
        <v>1197.5</v>
      </c>
      <c r="HR13" vm="333">
        <v>41395</v>
      </c>
      <c r="HS13" vm="739">
        <v>27.32</v>
      </c>
      <c r="HV13" vm="333">
        <v>41395</v>
      </c>
      <c r="HW13" vm="740">
        <v>4237.75</v>
      </c>
      <c r="HX13" vm="741">
        <v>42948</v>
      </c>
      <c r="HY13" vm="742">
        <v>29</v>
      </c>
      <c r="HZ13" vm="333">
        <v>41395</v>
      </c>
      <c r="IA13" vm="743">
        <v>18</v>
      </c>
      <c r="IB13" vm="333">
        <v>41395</v>
      </c>
      <c r="IC13" vm="744">
        <v>425.15800000000002</v>
      </c>
      <c r="ID13" vm="333">
        <v>41395</v>
      </c>
      <c r="IE13" vm="745">
        <v>90.91</v>
      </c>
      <c r="IF13" vm="333">
        <v>41395</v>
      </c>
      <c r="IG13" vm="746">
        <v>22.42</v>
      </c>
      <c r="IH13" vm="333">
        <v>41395</v>
      </c>
      <c r="II13" vm="747">
        <v>27300</v>
      </c>
      <c r="IJ13" vm="333">
        <v>41395</v>
      </c>
      <c r="IK13" vm="748">
        <v>322000</v>
      </c>
      <c r="IL13" vm="333">
        <v>41395</v>
      </c>
      <c r="IM13" vm="749">
        <v>36400</v>
      </c>
      <c r="IP13" s="54">
        <v>41395</v>
      </c>
      <c r="IQ13" s="55">
        <v>32.6</v>
      </c>
      <c r="IR13" vm="333">
        <v>41395</v>
      </c>
      <c r="IS13" vm="750">
        <v>7.5789999999999997</v>
      </c>
      <c r="IT13" vm="333">
        <v>41395</v>
      </c>
      <c r="IU13" vm="751">
        <v>361.35</v>
      </c>
      <c r="IV13" vm="333">
        <v>41395</v>
      </c>
      <c r="IW13" vm="752">
        <v>68.849999999999994</v>
      </c>
      <c r="IX13" vm="333">
        <v>41395</v>
      </c>
      <c r="IY13" vm="753">
        <v>26.428000000000001</v>
      </c>
      <c r="IZ13" vm="333">
        <v>41395</v>
      </c>
      <c r="JA13" vm="754">
        <v>41.54</v>
      </c>
      <c r="JB13" vm="333">
        <v>41395</v>
      </c>
      <c r="JC13" vm="755">
        <v>44.38</v>
      </c>
      <c r="JD13" vm="756">
        <v>42522</v>
      </c>
      <c r="JE13" vm="757">
        <v>109.5</v>
      </c>
      <c r="JF13" s="58">
        <v>41395</v>
      </c>
      <c r="JG13" s="57">
        <v>4.0599999999999996</v>
      </c>
      <c r="JH13" vm="333">
        <v>41395</v>
      </c>
      <c r="JI13" vm="758">
        <v>495.60739999999998</v>
      </c>
      <c r="JJ13" vm="333">
        <v>41395</v>
      </c>
      <c r="JK13" vm="759">
        <v>21.839600000000001</v>
      </c>
      <c r="JL13" vm="760">
        <v>42095</v>
      </c>
      <c r="JM13" vm="761">
        <v>701</v>
      </c>
      <c r="JN13" s="54">
        <v>41395</v>
      </c>
      <c r="JO13" s="59">
        <v>1666</v>
      </c>
      <c r="JP13" vm="333">
        <v>41395</v>
      </c>
      <c r="JQ13" vm="762">
        <v>816</v>
      </c>
      <c r="JR13" vm="333">
        <v>41395</v>
      </c>
      <c r="JS13" vm="763">
        <v>30.31</v>
      </c>
      <c r="JT13" vm="333">
        <v>41395</v>
      </c>
      <c r="JU13" vm="764">
        <v>17.420000000000002</v>
      </c>
      <c r="JV13" s="54">
        <v>41395</v>
      </c>
      <c r="JW13" s="55">
        <v>3.12</v>
      </c>
      <c r="JX13" vm="333">
        <v>41395</v>
      </c>
      <c r="JY13" vm="765">
        <v>86.272499999999994</v>
      </c>
      <c r="JZ13" s="54">
        <v>41395</v>
      </c>
      <c r="KA13" s="55">
        <v>7.72</v>
      </c>
      <c r="KB13" vm="333">
        <v>41395</v>
      </c>
      <c r="KC13" vm="766">
        <v>26.96</v>
      </c>
      <c r="KD13" vm="333">
        <v>41395</v>
      </c>
      <c r="KE13" vm="767">
        <v>0.41210000000000002</v>
      </c>
      <c r="KF13" vm="768">
        <v>43405</v>
      </c>
      <c r="KG13" vm="769">
        <v>102.45</v>
      </c>
      <c r="KH13" vm="333">
        <v>41395</v>
      </c>
      <c r="KI13" vm="770">
        <v>1.1499999999999999</v>
      </c>
      <c r="KJ13" s="2">
        <v>41395</v>
      </c>
      <c r="KK13" s="62">
        <v>14.81</v>
      </c>
      <c r="KN13" vm="771">
        <v>42370</v>
      </c>
      <c r="KO13" vm="772">
        <v>24.96</v>
      </c>
      <c r="KP13" vm="333">
        <f ca="1"/>
        <v>41395</v>
      </c>
      <c r="KQ13" vm="773">
        <f ca="1"/>
        <v>14.4</v>
      </c>
      <c r="KR13" vm="333">
        <v>41395</v>
      </c>
      <c r="KS13" vm="383">
        <v>7.6775000000000002</v>
      </c>
      <c r="KT13" vm="333">
        <v>41395</v>
      </c>
      <c r="KU13" vm="774">
        <v>163.9</v>
      </c>
      <c r="KV13" s="54">
        <v>41395</v>
      </c>
      <c r="KW13" s="55">
        <v>0.98499999999999999</v>
      </c>
      <c r="KX13" vm="333">
        <v>41395</v>
      </c>
      <c r="KY13" vm="775">
        <v>40.81</v>
      </c>
      <c r="KZ13" vm="333">
        <v>41395</v>
      </c>
      <c r="LA13" vm="776">
        <v>14.35</v>
      </c>
      <c r="LB13" vm="333">
        <v>41395</v>
      </c>
      <c r="LC13" vm="777">
        <v>2.1448</v>
      </c>
      <c r="LD13" s="54">
        <v>41395</v>
      </c>
      <c r="LE13" s="55">
        <v>1.1499999999999999</v>
      </c>
      <c r="LF13" vm="333">
        <v>41395</v>
      </c>
      <c r="LG13" vm="778">
        <v>28.72</v>
      </c>
      <c r="LH13" s="54">
        <v>41395</v>
      </c>
      <c r="LI13" s="55">
        <v>14.47</v>
      </c>
      <c r="LJ13" vm="333">
        <v>41395</v>
      </c>
      <c r="LK13" vm="779">
        <v>1595000</v>
      </c>
      <c r="LL13" vm="333">
        <v>41395</v>
      </c>
      <c r="LM13" vm="780">
        <v>60</v>
      </c>
      <c r="LN13" s="54">
        <v>41395</v>
      </c>
      <c r="LO13" s="55">
        <v>3.08</v>
      </c>
      <c r="LP13" vm="333">
        <v>41395</v>
      </c>
      <c r="LQ13" vm="781">
        <v>10.525</v>
      </c>
      <c r="LR13" vm="333">
        <v>41395</v>
      </c>
      <c r="LS13" vm="782">
        <v>108.7</v>
      </c>
    </row>
    <row r="14" spans="1:331">
      <c r="B14" vm="462">
        <v>41426</v>
      </c>
      <c r="C14" vm="783">
        <v>34.045200000000001</v>
      </c>
      <c r="D14" vm="462">
        <v>41426</v>
      </c>
      <c r="E14" vm="784">
        <v>16.260000000000002</v>
      </c>
      <c r="F14" vm="462">
        <v>41426</v>
      </c>
      <c r="G14" vm="785">
        <v>11.99</v>
      </c>
      <c r="H14" vm="462">
        <v>41426</v>
      </c>
      <c r="I14" vm="786">
        <v>330.79</v>
      </c>
      <c r="J14" vm="462">
        <v>41426</v>
      </c>
      <c r="K14" vm="787">
        <v>13.9298</v>
      </c>
      <c r="N14" vm="462">
        <v>41426</v>
      </c>
      <c r="O14" vm="788">
        <v>41.215000000000003</v>
      </c>
      <c r="P14" vm="462">
        <v>41426</v>
      </c>
      <c r="Q14" vm="789">
        <v>49.85</v>
      </c>
      <c r="R14" s="54">
        <v>41426</v>
      </c>
      <c r="S14" s="53">
        <v>25.21</v>
      </c>
      <c r="T14" vm="462">
        <v>41426</v>
      </c>
      <c r="U14" vm="790">
        <v>34.99</v>
      </c>
      <c r="V14" vm="462">
        <v>41426</v>
      </c>
      <c r="W14" vm="791">
        <v>34.44</v>
      </c>
      <c r="X14" vm="462">
        <v>41426</v>
      </c>
      <c r="Y14" vm="792">
        <v>44.78</v>
      </c>
      <c r="Z14" vm="793">
        <v>41944</v>
      </c>
      <c r="AA14" vm="794">
        <v>935.5</v>
      </c>
      <c r="AB14" s="54">
        <v>41426</v>
      </c>
      <c r="AC14" s="53">
        <v>0.40500000000000003</v>
      </c>
      <c r="AD14" vm="462">
        <v>41426</v>
      </c>
      <c r="AE14" vm="795">
        <v>4.01</v>
      </c>
      <c r="AF14" vm="462">
        <v>41426</v>
      </c>
      <c r="AG14" vm="796">
        <v>383</v>
      </c>
      <c r="AH14" s="54">
        <v>41426</v>
      </c>
      <c r="AI14" s="53">
        <v>15.47</v>
      </c>
      <c r="AJ14" s="54">
        <v>41548</v>
      </c>
      <c r="AK14" s="53">
        <v>11.4</v>
      </c>
      <c r="AL14" vm="462">
        <v>41426</v>
      </c>
      <c r="AM14" vm="797">
        <v>12.8918</v>
      </c>
      <c r="AN14" vm="462">
        <v>41426</v>
      </c>
      <c r="AO14" vm="798">
        <v>116.16670000000001</v>
      </c>
      <c r="AP14" vm="462">
        <v>41426</v>
      </c>
      <c r="AQ14" vm="799">
        <v>102.44</v>
      </c>
      <c r="AR14" s="2">
        <v>41426</v>
      </c>
      <c r="AS14">
        <v>59.04</v>
      </c>
      <c r="AT14" s="2">
        <v>41426</v>
      </c>
      <c r="AU14">
        <v>51.47</v>
      </c>
      <c r="AV14" vm="462">
        <v>41426</v>
      </c>
      <c r="AW14" vm="800">
        <v>21.4879</v>
      </c>
      <c r="AX14" vm="462">
        <v>41426</v>
      </c>
      <c r="AY14" vm="801">
        <v>27.896599999999999</v>
      </c>
      <c r="AZ14" vm="802">
        <v>41609</v>
      </c>
      <c r="BA14" vm="282">
        <v>2.5000000000000001E-2</v>
      </c>
      <c r="BB14" vm="462">
        <v>41426</v>
      </c>
      <c r="BC14" vm="803">
        <v>20.58</v>
      </c>
      <c r="BD14" vm="462">
        <v>41426</v>
      </c>
      <c r="BE14" vm="804">
        <v>28.52</v>
      </c>
      <c r="BF14" vm="462">
        <v>41426</v>
      </c>
      <c r="BG14" vm="805">
        <v>8.73</v>
      </c>
      <c r="BH14" vm="462">
        <v>41426</v>
      </c>
      <c r="BI14" vm="806">
        <v>33.865000000000002</v>
      </c>
      <c r="BJ14" vm="462">
        <v>41426</v>
      </c>
      <c r="BK14" vm="807">
        <v>79.28</v>
      </c>
      <c r="BL14" vm="462">
        <v>41426</v>
      </c>
      <c r="BM14" vm="808">
        <v>4.0599999999999996</v>
      </c>
      <c r="BN14" vm="462">
        <v>41426</v>
      </c>
      <c r="BO14" vm="809">
        <v>2.7185999999999999</v>
      </c>
      <c r="BP14" vm="462">
        <v>41426</v>
      </c>
      <c r="BQ14" vm="810">
        <v>18.48</v>
      </c>
      <c r="BR14" vm="462">
        <v>41426</v>
      </c>
      <c r="BS14" vm="811">
        <v>16.918800000000001</v>
      </c>
      <c r="BT14" vm="462">
        <v>41426</v>
      </c>
      <c r="BU14" vm="812">
        <v>3.46</v>
      </c>
      <c r="BV14" s="2">
        <v>41426</v>
      </c>
      <c r="BW14" s="56">
        <v>1558</v>
      </c>
      <c r="BX14" vm="462">
        <v>41426</v>
      </c>
      <c r="BY14" vm="813">
        <v>62.75</v>
      </c>
      <c r="BZ14" vm="462">
        <v>41426</v>
      </c>
      <c r="CA14" vm="814">
        <v>302.55</v>
      </c>
      <c r="CB14" s="2">
        <v>41426</v>
      </c>
      <c r="CC14" s="1">
        <v>5.0999999999999996</v>
      </c>
      <c r="CD14" vm="687">
        <v>43191</v>
      </c>
      <c r="CE14" vm="815">
        <v>31.45</v>
      </c>
      <c r="CF14" vm="816">
        <v>43221</v>
      </c>
      <c r="CG14" vm="817">
        <v>6.24</v>
      </c>
      <c r="CH14" s="2">
        <v>41426</v>
      </c>
      <c r="CI14" s="80">
        <v>1686</v>
      </c>
      <c r="CJ14" vm="462">
        <v>41426</v>
      </c>
      <c r="CK14" vm="818">
        <v>3.14</v>
      </c>
      <c r="CL14" s="2">
        <v>41426</v>
      </c>
      <c r="CM14">
        <v>7.0140000000000002</v>
      </c>
      <c r="CN14" vm="462">
        <v>41426</v>
      </c>
      <c r="CO14" vm="819">
        <v>57.015500000000003</v>
      </c>
      <c r="CP14" vm="462">
        <v>41426</v>
      </c>
      <c r="CQ14" vm="820">
        <v>67.5</v>
      </c>
      <c r="CR14" vm="821">
        <v>44136</v>
      </c>
      <c r="CS14" vm="822">
        <v>14.8</v>
      </c>
      <c r="CT14" vm="462">
        <v>41426</v>
      </c>
      <c r="CU14" vm="823">
        <v>42.07</v>
      </c>
      <c r="CV14" vm="462">
        <v>41426</v>
      </c>
      <c r="CW14" vm="824">
        <v>3604</v>
      </c>
      <c r="CX14" vm="462">
        <v>41426</v>
      </c>
      <c r="CY14" vm="825">
        <v>40090</v>
      </c>
      <c r="CZ14" s="2">
        <v>41426</v>
      </c>
      <c r="DA14" s="56">
        <v>3100</v>
      </c>
      <c r="DB14" s="2">
        <v>41426</v>
      </c>
      <c r="DC14" s="1">
        <v>135</v>
      </c>
      <c r="DD14" s="2">
        <v>41426</v>
      </c>
      <c r="DE14" s="1">
        <v>1.8</v>
      </c>
      <c r="DF14" vm="462">
        <v>41426</v>
      </c>
      <c r="DG14" vm="826">
        <v>33.03</v>
      </c>
      <c r="DH14" vm="462">
        <v>41426</v>
      </c>
      <c r="DI14" vm="827">
        <v>104.7847</v>
      </c>
      <c r="DJ14" vm="462">
        <v>41426</v>
      </c>
      <c r="DK14" vm="828">
        <v>860</v>
      </c>
      <c r="DL14" vm="462">
        <v>41426</v>
      </c>
      <c r="DM14" vm="829">
        <v>38.055300000000003</v>
      </c>
      <c r="DN14" s="54">
        <v>41426</v>
      </c>
      <c r="DO14" s="53">
        <v>31.96</v>
      </c>
      <c r="DP14" vm="462">
        <v>41426</v>
      </c>
      <c r="DQ14" vm="830">
        <v>13318.080599999999</v>
      </c>
      <c r="DR14" vm="462">
        <v>41426</v>
      </c>
      <c r="DS14" vm="831">
        <v>37.340000000000003</v>
      </c>
      <c r="DT14" vm="462">
        <v>41426</v>
      </c>
      <c r="DU14" vm="832">
        <v>59.31</v>
      </c>
      <c r="DV14" vm="462">
        <v>41426</v>
      </c>
      <c r="DW14" vm="833">
        <v>71.359200000000001</v>
      </c>
      <c r="DX14" vm="462">
        <v>41426</v>
      </c>
      <c r="DY14" vm="182">
        <v>28.5</v>
      </c>
      <c r="DZ14" vm="462">
        <v>41426</v>
      </c>
      <c r="EA14" vm="834">
        <v>354.39510000000001</v>
      </c>
      <c r="EB14" s="58">
        <v>41426</v>
      </c>
      <c r="EC14" s="57">
        <v>9.34</v>
      </c>
      <c r="ED14" vm="462">
        <v>41426</v>
      </c>
      <c r="EE14" vm="835">
        <v>268.81060000000002</v>
      </c>
      <c r="EF14" vm="462">
        <v>41426</v>
      </c>
      <c r="EG14" vm="707">
        <v>0.59670000000000001</v>
      </c>
      <c r="EJ14" vm="462">
        <v>41426</v>
      </c>
      <c r="EK14" vm="836">
        <v>3.45</v>
      </c>
      <c r="EL14" vm="462">
        <v>41426</v>
      </c>
      <c r="EM14" vm="837">
        <v>50600</v>
      </c>
      <c r="EN14" vm="462">
        <v>41426</v>
      </c>
      <c r="EO14" vm="838">
        <v>126.65</v>
      </c>
      <c r="EP14" s="58">
        <v>41426</v>
      </c>
      <c r="EQ14" s="57">
        <v>0.64800000000000002</v>
      </c>
      <c r="ER14" vm="462">
        <v>41426</v>
      </c>
      <c r="ES14" vm="839">
        <v>3375.3636000000001</v>
      </c>
      <c r="EV14" s="58">
        <v>41426</v>
      </c>
      <c r="EW14" s="60">
        <v>1356</v>
      </c>
      <c r="EX14" s="2">
        <v>41426</v>
      </c>
      <c r="EY14" s="56">
        <v>1558</v>
      </c>
      <c r="EZ14" s="2">
        <v>41426</v>
      </c>
      <c r="FA14" s="56">
        <v>1086</v>
      </c>
      <c r="FB14" vm="462">
        <v>41426</v>
      </c>
      <c r="FC14" vm="840">
        <v>75.531300000000002</v>
      </c>
      <c r="FD14" vm="462">
        <v>41426</v>
      </c>
      <c r="FE14" vm="841">
        <v>3.2039</v>
      </c>
      <c r="FF14" s="2">
        <v>41426</v>
      </c>
      <c r="FG14" s="1">
        <v>2.4300000000000002</v>
      </c>
      <c r="FH14" s="2">
        <v>41426</v>
      </c>
      <c r="FI14" s="1">
        <v>3.15</v>
      </c>
      <c r="FJ14" s="2">
        <v>41426</v>
      </c>
      <c r="FK14" s="1">
        <v>5.34</v>
      </c>
      <c r="FL14" vm="462">
        <v>41426</v>
      </c>
      <c r="FM14" vm="842">
        <v>56.48</v>
      </c>
      <c r="FN14" vm="462">
        <v>41426</v>
      </c>
      <c r="FO14" vm="843">
        <v>47.76</v>
      </c>
      <c r="FP14" vm="462">
        <v>41426</v>
      </c>
      <c r="FQ14" vm="844">
        <v>2280</v>
      </c>
      <c r="FR14" vm="462">
        <v>41426</v>
      </c>
      <c r="FS14" vm="845">
        <v>38.21</v>
      </c>
      <c r="FT14" vm="462">
        <v>41426</v>
      </c>
      <c r="FU14" vm="846">
        <v>18.3</v>
      </c>
      <c r="FV14" vm="462">
        <v>41426</v>
      </c>
      <c r="FW14" vm="847">
        <v>215.0299</v>
      </c>
      <c r="FX14" vm="462">
        <v>41426</v>
      </c>
      <c r="FY14" vm="848">
        <v>55.13</v>
      </c>
      <c r="FZ14" s="2">
        <v>41426</v>
      </c>
      <c r="GA14" s="56">
        <v>3505</v>
      </c>
      <c r="GB14" vm="462">
        <v>41426</v>
      </c>
      <c r="GC14" vm="849">
        <v>62.96</v>
      </c>
      <c r="GD14" vm="462">
        <v>41426</v>
      </c>
      <c r="GE14" vm="850">
        <v>6.0006000000000004</v>
      </c>
      <c r="GF14" vm="462">
        <v>41426</v>
      </c>
      <c r="GG14" vm="851">
        <v>11.31</v>
      </c>
      <c r="GH14" vm="673">
        <v>41518</v>
      </c>
      <c r="GI14" vm="852">
        <v>4200</v>
      </c>
      <c r="GJ14" vm="462">
        <v>41426</v>
      </c>
      <c r="GK14" vm="853">
        <v>74200</v>
      </c>
      <c r="GL14" vm="462">
        <v>41426</v>
      </c>
      <c r="GM14" vm="854">
        <v>3.5217000000000001</v>
      </c>
      <c r="GN14" vm="462">
        <v>41426</v>
      </c>
      <c r="GO14" vm="855">
        <v>108.46</v>
      </c>
      <c r="GP14" vm="462">
        <v>41426</v>
      </c>
      <c r="GQ14" vm="856">
        <v>101.44</v>
      </c>
      <c r="GR14" s="58">
        <v>41426</v>
      </c>
      <c r="GS14" s="57">
        <v>8.44</v>
      </c>
      <c r="GT14" s="58">
        <v>42309</v>
      </c>
      <c r="GU14" s="57">
        <v>1.57</v>
      </c>
      <c r="GV14" vm="462">
        <v>41426</v>
      </c>
      <c r="GW14" vm="857">
        <v>49.88</v>
      </c>
      <c r="GX14" vm="462">
        <v>41426</v>
      </c>
      <c r="GY14" vm="858">
        <v>36.506700000000002</v>
      </c>
      <c r="GZ14" vm="462">
        <v>41426</v>
      </c>
      <c r="HA14" vm="859">
        <v>503.01060000000001</v>
      </c>
      <c r="HB14" vm="462">
        <v>41426</v>
      </c>
      <c r="HC14" vm="860">
        <v>4747</v>
      </c>
      <c r="HD14" vm="462">
        <v>41426</v>
      </c>
      <c r="HE14" vm="861">
        <v>3.41</v>
      </c>
      <c r="HF14" vm="462">
        <v>41426</v>
      </c>
      <c r="HG14" vm="862">
        <v>18.45</v>
      </c>
      <c r="HH14" vm="462">
        <v>41426</v>
      </c>
      <c r="HI14" vm="863">
        <v>82.8</v>
      </c>
      <c r="HJ14" vm="462">
        <v>41426</v>
      </c>
      <c r="HK14" vm="864">
        <v>26.7</v>
      </c>
      <c r="HL14" vm="462">
        <v>41426</v>
      </c>
      <c r="HM14" vm="865">
        <v>110.11490000000001</v>
      </c>
      <c r="HN14" vm="462">
        <v>41426</v>
      </c>
      <c r="HO14" vm="866">
        <v>220.0668</v>
      </c>
      <c r="HP14" s="54">
        <v>41426</v>
      </c>
      <c r="HQ14" s="59">
        <v>1157.5</v>
      </c>
      <c r="HR14" vm="462">
        <v>41426</v>
      </c>
      <c r="HS14" vm="867">
        <v>28.4</v>
      </c>
      <c r="HV14" vm="462">
        <v>41426</v>
      </c>
      <c r="HW14" vm="868">
        <v>4096.55</v>
      </c>
      <c r="HX14" vm="869">
        <v>42979</v>
      </c>
      <c r="HY14" vm="870">
        <v>29.01</v>
      </c>
      <c r="HZ14" vm="462">
        <v>41426</v>
      </c>
      <c r="IA14" vm="871">
        <v>14.94</v>
      </c>
      <c r="IB14" vm="462">
        <v>41426</v>
      </c>
      <c r="IC14" vm="872">
        <v>427.54199999999997</v>
      </c>
      <c r="ID14" vm="462">
        <v>41426</v>
      </c>
      <c r="IE14" vm="873">
        <v>86.62</v>
      </c>
      <c r="IF14" vm="462">
        <v>41426</v>
      </c>
      <c r="IG14" vm="874">
        <v>22.19</v>
      </c>
      <c r="IH14" vm="462">
        <v>41426</v>
      </c>
      <c r="II14" vm="875">
        <v>22950</v>
      </c>
      <c r="IJ14" vm="462">
        <v>41426</v>
      </c>
      <c r="IK14" vm="876">
        <v>298500</v>
      </c>
      <c r="IL14" vm="462">
        <v>41426</v>
      </c>
      <c r="IM14" vm="877">
        <v>35350</v>
      </c>
      <c r="IP14" s="54">
        <v>41426</v>
      </c>
      <c r="IQ14" s="55">
        <v>33.5</v>
      </c>
      <c r="IR14" vm="462">
        <v>41426</v>
      </c>
      <c r="IS14" vm="878">
        <v>6.9779999999999998</v>
      </c>
      <c r="IT14" vm="462">
        <v>41426</v>
      </c>
      <c r="IU14" vm="879">
        <v>349.2</v>
      </c>
      <c r="IV14" vm="462">
        <v>41426</v>
      </c>
      <c r="IW14" vm="880">
        <v>64.599999999999994</v>
      </c>
      <c r="IX14" vm="462">
        <v>41426</v>
      </c>
      <c r="IY14" vm="881">
        <v>24.297000000000001</v>
      </c>
      <c r="IZ14" vm="462">
        <v>41426</v>
      </c>
      <c r="JA14" vm="882">
        <v>40.545000000000002</v>
      </c>
      <c r="JB14" vm="462">
        <v>41426</v>
      </c>
      <c r="JC14" vm="883">
        <v>43.31</v>
      </c>
      <c r="JD14" vm="884">
        <v>42552</v>
      </c>
      <c r="JE14" vm="885">
        <v>117.5</v>
      </c>
      <c r="JF14" s="58">
        <v>41426</v>
      </c>
      <c r="JG14" s="57">
        <v>3.38</v>
      </c>
      <c r="JH14" vm="462">
        <v>41426</v>
      </c>
      <c r="JI14" vm="886">
        <v>499.2516</v>
      </c>
      <c r="JJ14" vm="462">
        <v>41426</v>
      </c>
      <c r="JK14" vm="887">
        <v>22.0227</v>
      </c>
      <c r="JL14" vm="888">
        <v>42125</v>
      </c>
      <c r="JM14" vm="889">
        <v>691.8</v>
      </c>
      <c r="JN14" s="54">
        <v>41426</v>
      </c>
      <c r="JO14" s="59">
        <v>1791</v>
      </c>
      <c r="JP14" vm="462">
        <v>41426</v>
      </c>
      <c r="JQ14" vm="890">
        <v>805.2</v>
      </c>
      <c r="JR14" vm="462">
        <v>41426</v>
      </c>
      <c r="JS14" vm="891">
        <v>29.49</v>
      </c>
      <c r="JT14" vm="462">
        <v>41426</v>
      </c>
      <c r="JU14" vm="892">
        <v>17.59</v>
      </c>
      <c r="JV14" s="54">
        <v>41426</v>
      </c>
      <c r="JW14" s="55">
        <v>3.18</v>
      </c>
      <c r="JX14" vm="462">
        <v>41426</v>
      </c>
      <c r="JY14" vm="893">
        <v>83.281000000000006</v>
      </c>
      <c r="JZ14" s="54">
        <v>41426</v>
      </c>
      <c r="KA14" s="55">
        <v>7.66</v>
      </c>
      <c r="KB14" vm="462">
        <v>41426</v>
      </c>
      <c r="KC14" vm="894">
        <v>26.05</v>
      </c>
      <c r="KD14" vm="462">
        <v>41426</v>
      </c>
      <c r="KE14" vm="895">
        <v>0.35560000000000003</v>
      </c>
      <c r="KF14" vm="896">
        <v>43435</v>
      </c>
      <c r="KG14" vm="897">
        <v>70.540000000000006</v>
      </c>
      <c r="KH14" vm="462">
        <v>41426</v>
      </c>
      <c r="KI14" vm="898">
        <v>1.1419999999999999</v>
      </c>
      <c r="KJ14" s="2">
        <v>41426</v>
      </c>
      <c r="KK14" s="62">
        <v>14.41</v>
      </c>
      <c r="KN14" vm="234">
        <v>42401</v>
      </c>
      <c r="KO14" vm="899">
        <v>23.2</v>
      </c>
      <c r="KP14" vm="462">
        <f ca="1"/>
        <v>41426</v>
      </c>
      <c r="KQ14" vm="900">
        <f ca="1"/>
        <v>13.15</v>
      </c>
      <c r="KR14" vm="462">
        <v>41426</v>
      </c>
      <c r="KS14" vm="901">
        <v>7.7587999999999999</v>
      </c>
      <c r="KT14" vm="462">
        <v>41426</v>
      </c>
      <c r="KU14" vm="902">
        <v>142.80000000000001</v>
      </c>
      <c r="KV14" s="54">
        <v>41426</v>
      </c>
      <c r="KW14" s="55">
        <v>1.05</v>
      </c>
      <c r="KX14" vm="462">
        <v>41426</v>
      </c>
      <c r="KY14" vm="903">
        <v>40.99</v>
      </c>
      <c r="KZ14" vm="462">
        <v>41426</v>
      </c>
      <c r="LA14" vm="904">
        <v>13.15</v>
      </c>
      <c r="LB14" vm="462">
        <v>41426</v>
      </c>
      <c r="LC14" vm="905">
        <v>2.1636000000000002</v>
      </c>
      <c r="LD14" s="54">
        <v>41426</v>
      </c>
      <c r="LE14" s="55">
        <v>1.1200000000000001</v>
      </c>
      <c r="LF14" vm="462">
        <v>41426</v>
      </c>
      <c r="LG14" vm="906">
        <v>28.34</v>
      </c>
      <c r="LH14" s="54">
        <v>41426</v>
      </c>
      <c r="LI14" s="55">
        <v>9.4</v>
      </c>
      <c r="LJ14" vm="462">
        <v>41426</v>
      </c>
      <c r="LK14" vm="907">
        <v>1485000</v>
      </c>
      <c r="LL14" vm="462">
        <v>41426</v>
      </c>
      <c r="LM14" vm="908">
        <v>56.006700000000002</v>
      </c>
      <c r="LN14" s="54">
        <v>41426</v>
      </c>
      <c r="LO14" s="55">
        <v>2.38</v>
      </c>
      <c r="LP14" vm="462">
        <v>41426</v>
      </c>
      <c r="LQ14" vm="909">
        <v>10.625</v>
      </c>
      <c r="LR14" vm="462">
        <v>41426</v>
      </c>
      <c r="LS14" vm="910">
        <v>97.3</v>
      </c>
    </row>
    <row r="15" spans="1:331">
      <c r="B15" vm="594">
        <v>41456</v>
      </c>
      <c r="C15" vm="911">
        <v>34.192</v>
      </c>
      <c r="D15" vm="594">
        <v>41456</v>
      </c>
      <c r="E15" vm="912">
        <v>17.510000000000002</v>
      </c>
      <c r="F15" vm="594">
        <v>41456</v>
      </c>
      <c r="G15" vm="913">
        <v>12.44</v>
      </c>
      <c r="H15" vm="594">
        <v>41456</v>
      </c>
      <c r="I15" vm="914">
        <v>336.36</v>
      </c>
      <c r="J15" vm="594">
        <v>41456</v>
      </c>
      <c r="K15" vm="915">
        <v>13.9971</v>
      </c>
      <c r="N15" vm="594">
        <v>41456</v>
      </c>
      <c r="O15" vm="916">
        <v>44.79</v>
      </c>
      <c r="P15" vm="594">
        <v>41456</v>
      </c>
      <c r="Q15" vm="917">
        <v>53.62</v>
      </c>
      <c r="R15" s="54">
        <v>41456</v>
      </c>
      <c r="S15" s="53">
        <v>26.48</v>
      </c>
      <c r="T15" vm="594">
        <v>41456</v>
      </c>
      <c r="U15" vm="918">
        <v>35.06</v>
      </c>
      <c r="V15" vm="594">
        <v>41456</v>
      </c>
      <c r="W15" vm="919">
        <v>35.81</v>
      </c>
      <c r="X15" vm="594">
        <v>41456</v>
      </c>
      <c r="Y15" vm="920">
        <v>46.35</v>
      </c>
      <c r="Z15" vm="238">
        <v>41974</v>
      </c>
      <c r="AA15" vm="921">
        <v>860.5</v>
      </c>
      <c r="AB15" s="54">
        <v>41456</v>
      </c>
      <c r="AC15" s="53">
        <v>0.34699999999999998</v>
      </c>
      <c r="AD15" vm="594">
        <v>41456</v>
      </c>
      <c r="AE15" vm="922">
        <v>4.1500000000000004</v>
      </c>
      <c r="AF15" vm="594">
        <v>41456</v>
      </c>
      <c r="AG15" vm="923">
        <v>445.9</v>
      </c>
      <c r="AH15" s="54">
        <v>41456</v>
      </c>
      <c r="AI15" s="53">
        <v>16.68</v>
      </c>
      <c r="AJ15" s="54">
        <v>41579</v>
      </c>
      <c r="AK15" s="53">
        <v>10.95</v>
      </c>
      <c r="AL15" vm="594">
        <v>41456</v>
      </c>
      <c r="AM15" vm="924">
        <v>11.144299999999999</v>
      </c>
      <c r="AN15" vm="594">
        <v>41456</v>
      </c>
      <c r="AO15" vm="925">
        <v>105.5334</v>
      </c>
      <c r="AP15" vm="594">
        <v>41456</v>
      </c>
      <c r="AQ15" vm="926">
        <v>105.1</v>
      </c>
      <c r="AR15" s="2">
        <v>41456</v>
      </c>
      <c r="AS15">
        <v>60.72</v>
      </c>
      <c r="AT15" s="2">
        <v>41456</v>
      </c>
      <c r="AU15">
        <v>53.25</v>
      </c>
      <c r="AV15" vm="594">
        <v>41456</v>
      </c>
      <c r="AW15" vm="927">
        <v>21.852900000000002</v>
      </c>
      <c r="AX15" vm="594">
        <v>41456</v>
      </c>
      <c r="AY15" vm="928">
        <v>30.621099999999998</v>
      </c>
      <c r="AZ15" vm="929">
        <v>41730</v>
      </c>
      <c r="BA15" vm="930">
        <v>3.2</v>
      </c>
      <c r="BB15" vm="594">
        <v>41456</v>
      </c>
      <c r="BC15" vm="931">
        <v>20.84</v>
      </c>
      <c r="BD15" vm="594">
        <v>41456</v>
      </c>
      <c r="BE15" vm="932">
        <v>29.6</v>
      </c>
      <c r="BF15" vm="594">
        <v>41456</v>
      </c>
      <c r="BG15" vm="933">
        <v>8.32</v>
      </c>
      <c r="BH15" vm="594">
        <v>41456</v>
      </c>
      <c r="BI15" vm="934">
        <v>32.11</v>
      </c>
      <c r="BJ15" vm="594">
        <v>41456</v>
      </c>
      <c r="BK15" vm="935">
        <v>75.91</v>
      </c>
      <c r="BL15" vm="594">
        <v>41456</v>
      </c>
      <c r="BM15" vm="936">
        <v>4.1399999999999997</v>
      </c>
      <c r="BN15" vm="594">
        <v>41456</v>
      </c>
      <c r="BO15" vm="937">
        <v>3.0455000000000001</v>
      </c>
      <c r="BP15" vm="594">
        <v>41456</v>
      </c>
      <c r="BQ15" vm="938">
        <v>18.059999999999999</v>
      </c>
      <c r="BR15" vm="594">
        <v>41456</v>
      </c>
      <c r="BS15" vm="939">
        <v>19.140499999999999</v>
      </c>
      <c r="BT15" vm="594">
        <v>41456</v>
      </c>
      <c r="BU15" vm="940">
        <v>3.62</v>
      </c>
      <c r="BV15" s="2">
        <v>41456</v>
      </c>
      <c r="BW15" s="56">
        <v>1441</v>
      </c>
      <c r="BX15" vm="594">
        <v>41456</v>
      </c>
      <c r="BY15" vm="941">
        <v>64.3</v>
      </c>
      <c r="BZ15" vm="594">
        <v>41456</v>
      </c>
      <c r="CA15" vm="942">
        <v>281.55</v>
      </c>
      <c r="CB15" s="2">
        <v>41456</v>
      </c>
      <c r="CC15" s="1">
        <v>4.7</v>
      </c>
      <c r="CD15" vm="816">
        <v>43221</v>
      </c>
      <c r="CE15" vm="943">
        <v>44.06</v>
      </c>
      <c r="CF15" vm="944">
        <v>43252</v>
      </c>
      <c r="CG15" vm="945">
        <v>6.52</v>
      </c>
      <c r="CH15" s="2">
        <v>41456</v>
      </c>
      <c r="CI15" s="80">
        <v>1873</v>
      </c>
      <c r="CJ15" vm="594">
        <v>41456</v>
      </c>
      <c r="CK15" vm="946">
        <v>3.5</v>
      </c>
      <c r="CL15" s="2">
        <v>41456</v>
      </c>
      <c r="CM15">
        <v>7.2309999999999999</v>
      </c>
      <c r="CN15" vm="594">
        <v>41456</v>
      </c>
      <c r="CO15" vm="947">
        <v>60.155099999999997</v>
      </c>
      <c r="CP15" vm="594">
        <v>41456</v>
      </c>
      <c r="CQ15" vm="948">
        <v>71</v>
      </c>
      <c r="CR15" vm="949">
        <v>44166</v>
      </c>
      <c r="CS15" vm="950">
        <v>16.309999999999999</v>
      </c>
      <c r="CT15" vm="594">
        <v>41456</v>
      </c>
      <c r="CU15" vm="951">
        <v>44.399700000000003</v>
      </c>
      <c r="CV15" vm="594">
        <v>41456</v>
      </c>
      <c r="CW15" vm="952">
        <v>3922</v>
      </c>
      <c r="CX15" vm="594">
        <v>41456</v>
      </c>
      <c r="CY15" vm="953">
        <v>44320</v>
      </c>
      <c r="CZ15" s="2">
        <v>41456</v>
      </c>
      <c r="DA15" s="56">
        <v>3245</v>
      </c>
      <c r="DB15" s="2">
        <v>41456</v>
      </c>
      <c r="DC15" s="1">
        <v>136</v>
      </c>
      <c r="DD15" s="2">
        <v>41456</v>
      </c>
      <c r="DE15" s="1">
        <v>2.15</v>
      </c>
      <c r="DF15" vm="594">
        <v>41456</v>
      </c>
      <c r="DG15" vm="954">
        <v>32.68</v>
      </c>
      <c r="DH15" vm="594">
        <v>41456</v>
      </c>
      <c r="DI15" vm="955">
        <v>98.902100000000004</v>
      </c>
      <c r="DJ15" vm="594">
        <v>41456</v>
      </c>
      <c r="DK15" vm="956">
        <v>795</v>
      </c>
      <c r="DL15" vm="594">
        <v>41456</v>
      </c>
      <c r="DM15" vm="957">
        <v>38.983499999999999</v>
      </c>
      <c r="DN15" s="54">
        <v>41456</v>
      </c>
      <c r="DO15" s="53">
        <v>33.590000000000003</v>
      </c>
      <c r="DP15" vm="594">
        <v>41456</v>
      </c>
      <c r="DQ15" vm="958">
        <v>13970.3537</v>
      </c>
      <c r="DR15" vm="594">
        <v>41456</v>
      </c>
      <c r="DS15" vm="959">
        <v>38.07</v>
      </c>
      <c r="DT15" vm="594">
        <v>41456</v>
      </c>
      <c r="DU15" vm="960">
        <v>62.56</v>
      </c>
      <c r="DV15" vm="594">
        <v>41456</v>
      </c>
      <c r="DW15" vm="961">
        <v>74.599999999999994</v>
      </c>
      <c r="DX15" vm="594">
        <v>41456</v>
      </c>
      <c r="DY15" vm="962">
        <v>28.1</v>
      </c>
      <c r="DZ15" vm="594">
        <v>41456</v>
      </c>
      <c r="EA15" vm="963">
        <v>357.62360000000001</v>
      </c>
      <c r="EB15" s="58">
        <v>41456</v>
      </c>
      <c r="EC15" s="57">
        <v>8.7899999999999991</v>
      </c>
      <c r="ED15" vm="594">
        <v>41456</v>
      </c>
      <c r="EE15" vm="964">
        <v>274.09500000000003</v>
      </c>
      <c r="EF15" vm="594">
        <v>41456</v>
      </c>
      <c r="EG15" vm="965">
        <v>0.62660000000000005</v>
      </c>
      <c r="EJ15" vm="594">
        <v>41456</v>
      </c>
      <c r="EK15" vm="966">
        <v>3.6333000000000002</v>
      </c>
      <c r="EL15" vm="594">
        <v>41456</v>
      </c>
      <c r="EM15" vm="967">
        <v>42350</v>
      </c>
      <c r="EN15" vm="594">
        <v>41456</v>
      </c>
      <c r="EO15" vm="968">
        <v>86.85</v>
      </c>
      <c r="EP15" s="58">
        <v>41456</v>
      </c>
      <c r="EQ15" s="57">
        <v>0.71199999999999997</v>
      </c>
      <c r="ER15" vm="594">
        <v>41456</v>
      </c>
      <c r="ES15" vm="969">
        <v>3256.2330999999999</v>
      </c>
      <c r="EV15" s="58">
        <v>41456</v>
      </c>
      <c r="EW15" s="60">
        <v>1281</v>
      </c>
      <c r="EX15" s="2">
        <v>41456</v>
      </c>
      <c r="EY15" s="56">
        <v>1415</v>
      </c>
      <c r="EZ15" s="2">
        <v>41456</v>
      </c>
      <c r="FA15" s="56">
        <v>1081</v>
      </c>
      <c r="FB15" vm="594">
        <v>41456</v>
      </c>
      <c r="FC15" vm="970">
        <v>78.996600000000001</v>
      </c>
      <c r="FD15" vm="594">
        <v>41456</v>
      </c>
      <c r="FE15" vm="971">
        <v>3.1198000000000001</v>
      </c>
      <c r="FF15" s="2">
        <v>41456</v>
      </c>
      <c r="FG15" s="1">
        <v>2.34</v>
      </c>
      <c r="FH15" s="2">
        <v>41456</v>
      </c>
      <c r="FI15" s="1">
        <v>2.93</v>
      </c>
      <c r="FJ15" s="2">
        <v>41456</v>
      </c>
      <c r="FK15" s="1">
        <v>5.35</v>
      </c>
      <c r="FL15" vm="594">
        <v>41456</v>
      </c>
      <c r="FM15" vm="972">
        <v>62.18</v>
      </c>
      <c r="FN15" vm="594">
        <v>41456</v>
      </c>
      <c r="FO15" vm="973">
        <v>52.77</v>
      </c>
      <c r="FP15" vm="594">
        <v>41456</v>
      </c>
      <c r="FQ15" vm="974">
        <v>2206</v>
      </c>
      <c r="FR15" vm="594">
        <v>41456</v>
      </c>
      <c r="FS15" vm="975">
        <v>42.94</v>
      </c>
      <c r="FT15" vm="594">
        <v>41456</v>
      </c>
      <c r="FU15" vm="976">
        <v>15.6</v>
      </c>
      <c r="FV15" vm="594">
        <v>41456</v>
      </c>
      <c r="FW15" vm="977">
        <v>226.53219999999999</v>
      </c>
      <c r="FX15" vm="594">
        <v>41456</v>
      </c>
      <c r="FY15" vm="978">
        <v>59.2</v>
      </c>
      <c r="FZ15" s="2">
        <v>41456</v>
      </c>
      <c r="GA15" s="56">
        <v>3425</v>
      </c>
      <c r="GB15" vm="594">
        <v>41456</v>
      </c>
      <c r="GC15" vm="979">
        <v>66.39</v>
      </c>
      <c r="GD15" vm="594">
        <v>41456</v>
      </c>
      <c r="GE15" vm="980">
        <v>5.9078999999999997</v>
      </c>
      <c r="GF15" vm="594">
        <v>41456</v>
      </c>
      <c r="GG15" vm="981">
        <v>12.63</v>
      </c>
      <c r="GH15" vm="982">
        <v>41548</v>
      </c>
      <c r="GI15" vm="983">
        <v>2950</v>
      </c>
      <c r="GJ15" vm="594">
        <v>41456</v>
      </c>
      <c r="GK15" vm="984">
        <v>75700</v>
      </c>
      <c r="GL15" vm="594">
        <v>41456</v>
      </c>
      <c r="GM15" vm="985">
        <v>4.3567</v>
      </c>
      <c r="GN15" vm="594">
        <v>41456</v>
      </c>
      <c r="GO15" vm="986">
        <v>120.12</v>
      </c>
      <c r="GP15" vm="594">
        <v>41456</v>
      </c>
      <c r="GQ15" vm="987">
        <v>104.02</v>
      </c>
      <c r="GR15" s="58">
        <v>41456</v>
      </c>
      <c r="GS15" s="57">
        <v>8.2200000000000006</v>
      </c>
      <c r="GT15" s="58">
        <v>42339</v>
      </c>
      <c r="GU15" s="57">
        <v>1.6</v>
      </c>
      <c r="GV15" vm="594">
        <v>41456</v>
      </c>
      <c r="GW15" vm="988">
        <v>54.14</v>
      </c>
      <c r="GX15" vm="594">
        <v>41456</v>
      </c>
      <c r="GY15" vm="989">
        <v>39.14</v>
      </c>
      <c r="GZ15" vm="594">
        <v>41456</v>
      </c>
      <c r="HA15" vm="990">
        <v>509.29820000000001</v>
      </c>
      <c r="HB15" vm="594">
        <v>41456</v>
      </c>
      <c r="HC15" vm="991">
        <v>4440</v>
      </c>
      <c r="HD15" vm="594">
        <v>41456</v>
      </c>
      <c r="HE15" vm="992">
        <v>3.5914999999999999</v>
      </c>
      <c r="HF15" vm="594">
        <v>41456</v>
      </c>
      <c r="HG15" vm="993">
        <v>16.600000000000001</v>
      </c>
      <c r="HH15" vm="594">
        <v>41456</v>
      </c>
      <c r="HI15" vm="994">
        <v>92.06</v>
      </c>
      <c r="HJ15" vm="594">
        <v>41456</v>
      </c>
      <c r="HK15" vm="995">
        <v>26.82</v>
      </c>
      <c r="HL15" vm="594">
        <v>41456</v>
      </c>
      <c r="HM15" vm="996">
        <v>100.11839999999999</v>
      </c>
      <c r="HN15" vm="594">
        <v>41456</v>
      </c>
      <c r="HO15" vm="997">
        <v>193.93340000000001</v>
      </c>
      <c r="HP15" s="54">
        <v>41456</v>
      </c>
      <c r="HQ15" s="59">
        <v>1143.5999999999999</v>
      </c>
      <c r="HR15" vm="594">
        <v>41456</v>
      </c>
      <c r="HS15" vm="998">
        <v>30.59</v>
      </c>
      <c r="HV15" vm="594">
        <v>41456</v>
      </c>
      <c r="HW15" vm="999">
        <v>4375.1000000000004</v>
      </c>
      <c r="HX15" vm="1000">
        <v>43009</v>
      </c>
      <c r="HY15" vm="1001">
        <v>30.89</v>
      </c>
      <c r="HZ15" vm="594">
        <v>41456</v>
      </c>
      <c r="IA15" vm="1002">
        <v>15.18</v>
      </c>
      <c r="IB15" vm="594">
        <v>41456</v>
      </c>
      <c r="IC15" vm="1003">
        <v>430.07400000000001</v>
      </c>
      <c r="ID15" vm="594">
        <v>41456</v>
      </c>
      <c r="IE15" vm="1004">
        <v>89.18</v>
      </c>
      <c r="IF15" vm="594">
        <v>41456</v>
      </c>
      <c r="IG15" vm="1005">
        <v>23.48</v>
      </c>
      <c r="IH15" vm="594">
        <v>41456</v>
      </c>
      <c r="II15" vm="1006">
        <v>25350</v>
      </c>
      <c r="IJ15" vm="594">
        <v>41456</v>
      </c>
      <c r="IK15" vm="1007">
        <v>323500</v>
      </c>
      <c r="IL15" vm="594">
        <v>41456</v>
      </c>
      <c r="IM15" vm="1008">
        <v>38400</v>
      </c>
      <c r="IP15" s="54">
        <v>41456</v>
      </c>
      <c r="IQ15" s="55">
        <v>33.1</v>
      </c>
      <c r="IR15" vm="594">
        <v>41456</v>
      </c>
      <c r="IS15" vm="1009">
        <v>7.7009999999999996</v>
      </c>
      <c r="IT15" vm="594">
        <v>41456</v>
      </c>
      <c r="IU15" vm="1010">
        <v>341.5</v>
      </c>
      <c r="IV15" vm="594">
        <v>41456</v>
      </c>
      <c r="IW15" vm="1011">
        <v>73</v>
      </c>
      <c r="IX15" vm="594">
        <v>41456</v>
      </c>
      <c r="IY15" vm="1012">
        <v>22.481999999999999</v>
      </c>
      <c r="IZ15" vm="594">
        <v>41456</v>
      </c>
      <c r="JA15" vm="1013">
        <v>43.78</v>
      </c>
      <c r="JB15" vm="594">
        <v>41456</v>
      </c>
      <c r="JC15" vm="1014">
        <v>46.11</v>
      </c>
      <c r="JD15" vm="1015">
        <v>42583</v>
      </c>
      <c r="JE15" vm="1016">
        <v>111.3</v>
      </c>
      <c r="JF15" s="58">
        <v>41456</v>
      </c>
      <c r="JG15" s="57">
        <v>3.44</v>
      </c>
      <c r="JH15" vm="594">
        <v>41456</v>
      </c>
      <c r="JI15" vm="497">
        <v>507.75459999999998</v>
      </c>
      <c r="JJ15" vm="594">
        <v>41456</v>
      </c>
      <c r="JK15" vm="1017">
        <v>22.0685</v>
      </c>
      <c r="JL15" vm="1018">
        <v>42156</v>
      </c>
      <c r="JM15" vm="1019">
        <v>664.1</v>
      </c>
      <c r="JN15" s="54">
        <v>41456</v>
      </c>
      <c r="JO15" s="59">
        <v>1755</v>
      </c>
      <c r="JP15" vm="594">
        <v>41456</v>
      </c>
      <c r="JQ15" vm="1020">
        <v>849</v>
      </c>
      <c r="JR15" vm="594">
        <v>41456</v>
      </c>
      <c r="JS15" vm="1021">
        <v>31.63</v>
      </c>
      <c r="JT15" vm="594">
        <v>41456</v>
      </c>
      <c r="JU15" vm="1022">
        <v>18.66</v>
      </c>
      <c r="JV15" s="54">
        <v>41456</v>
      </c>
      <c r="JW15" s="55">
        <v>3.2</v>
      </c>
      <c r="JX15" vm="594">
        <v>41456</v>
      </c>
      <c r="JY15" vm="1023">
        <v>84.969700000000003</v>
      </c>
      <c r="JZ15" s="54">
        <v>41456</v>
      </c>
      <c r="KA15" s="55">
        <v>8.2200000000000006</v>
      </c>
      <c r="KB15" vm="594">
        <v>41456</v>
      </c>
      <c r="KC15" vm="1024">
        <v>27.38</v>
      </c>
      <c r="KD15" vm="594">
        <v>41456</v>
      </c>
      <c r="KE15" vm="1025">
        <v>0.31</v>
      </c>
      <c r="KF15" vm="1026">
        <v>43466</v>
      </c>
      <c r="KG15" vm="1027">
        <v>80.489999999999995</v>
      </c>
      <c r="KH15" vm="594">
        <v>41456</v>
      </c>
      <c r="KI15" vm="1028">
        <v>1.2695000000000001</v>
      </c>
      <c r="KJ15" s="2">
        <v>41456</v>
      </c>
      <c r="KK15" s="62">
        <v>14.15</v>
      </c>
      <c r="KN15" vm="365">
        <v>42430</v>
      </c>
      <c r="KO15" vm="1029">
        <v>30.8</v>
      </c>
      <c r="KP15" vm="594">
        <f ca="1"/>
        <v>41456</v>
      </c>
      <c r="KQ15" vm="1030">
        <f ca="1"/>
        <v>13.72</v>
      </c>
      <c r="KR15" vm="594">
        <v>41456</v>
      </c>
      <c r="KS15" vm="1031">
        <v>7.9645000000000001</v>
      </c>
      <c r="KT15" vm="594">
        <v>41456</v>
      </c>
      <c r="KU15" vm="1032">
        <v>127.85</v>
      </c>
      <c r="KV15" s="54">
        <v>41456</v>
      </c>
      <c r="KW15" s="55">
        <v>0.94499999999999995</v>
      </c>
      <c r="KX15" vm="594">
        <v>41456</v>
      </c>
      <c r="KY15" vm="1033">
        <v>43.48</v>
      </c>
      <c r="KZ15" vm="594">
        <v>41456</v>
      </c>
      <c r="LA15" vm="1034">
        <v>13.5</v>
      </c>
      <c r="LB15" vm="594">
        <v>41456</v>
      </c>
      <c r="LC15" vm="1035">
        <v>1.8485</v>
      </c>
      <c r="LD15" s="54">
        <v>41456</v>
      </c>
      <c r="LE15" s="55">
        <v>1.2</v>
      </c>
      <c r="LF15" vm="594">
        <v>41456</v>
      </c>
      <c r="LG15" vm="1036">
        <v>29.95</v>
      </c>
      <c r="LH15" s="54">
        <v>41456</v>
      </c>
      <c r="LI15" s="55">
        <v>9.31</v>
      </c>
      <c r="LJ15" vm="594">
        <v>41456</v>
      </c>
      <c r="LK15" vm="1037">
        <v>1545000</v>
      </c>
      <c r="LL15" vm="594">
        <v>41456</v>
      </c>
      <c r="LM15" vm="1038">
        <v>69.413399999999996</v>
      </c>
      <c r="LN15" s="54">
        <v>41456</v>
      </c>
      <c r="LO15" s="55">
        <v>2.44</v>
      </c>
      <c r="LP15" vm="594">
        <v>41456</v>
      </c>
      <c r="LQ15" vm="1039">
        <v>12.824999999999999</v>
      </c>
      <c r="LR15" vm="594">
        <v>41456</v>
      </c>
      <c r="LS15" vm="1040">
        <v>82.1</v>
      </c>
    </row>
    <row r="16" spans="1:331">
      <c r="B16" vm="543">
        <v>41487</v>
      </c>
      <c r="C16" vm="1041">
        <v>31.795100000000001</v>
      </c>
      <c r="D16" vm="543">
        <v>41487</v>
      </c>
      <c r="E16" vm="1042">
        <v>15.07</v>
      </c>
      <c r="F16" vm="543">
        <v>41487</v>
      </c>
      <c r="G16" vm="1043">
        <v>12.71</v>
      </c>
      <c r="H16" vm="543">
        <v>41487</v>
      </c>
      <c r="I16" vm="1044">
        <v>329.52</v>
      </c>
      <c r="J16" vm="543">
        <v>41487</v>
      </c>
      <c r="K16" vm="1045">
        <v>15.1515</v>
      </c>
      <c r="N16" vm="543">
        <v>41487</v>
      </c>
      <c r="O16" vm="1046">
        <v>43.634999999999998</v>
      </c>
      <c r="P16" vm="543">
        <v>41487</v>
      </c>
      <c r="Q16" vm="1047">
        <v>47.2</v>
      </c>
      <c r="R16" s="54">
        <v>41487</v>
      </c>
      <c r="S16" s="53">
        <v>24.8</v>
      </c>
      <c r="T16" vm="543">
        <v>41487</v>
      </c>
      <c r="U16" vm="1048">
        <v>33.880000000000003</v>
      </c>
      <c r="V16" vm="543">
        <v>41487</v>
      </c>
      <c r="W16" vm="1049">
        <v>33.81</v>
      </c>
      <c r="X16" vm="543">
        <v>41487</v>
      </c>
      <c r="Y16" vm="1050">
        <v>42.8</v>
      </c>
      <c r="Z16" vm="369">
        <v>42005</v>
      </c>
      <c r="AA16" vm="1051">
        <v>900.9</v>
      </c>
      <c r="AB16" s="54">
        <v>41518</v>
      </c>
      <c r="AC16" s="53">
        <v>0.34699999999999998</v>
      </c>
      <c r="AD16" vm="543">
        <v>41487</v>
      </c>
      <c r="AE16" vm="1052">
        <v>3.95</v>
      </c>
      <c r="AF16" vm="543">
        <v>41487</v>
      </c>
      <c r="AG16" vm="1053">
        <v>435.1</v>
      </c>
      <c r="AH16" s="54">
        <v>41487</v>
      </c>
      <c r="AI16" s="53">
        <v>18.82</v>
      </c>
      <c r="AJ16" s="54">
        <v>41609</v>
      </c>
      <c r="AK16" s="53">
        <v>9.3000000000000007</v>
      </c>
      <c r="AL16" vm="543">
        <v>41487</v>
      </c>
      <c r="AM16" vm="1054">
        <v>11.8125</v>
      </c>
      <c r="AN16" vm="543">
        <v>41487</v>
      </c>
      <c r="AO16" vm="1055">
        <v>79.333399999999997</v>
      </c>
      <c r="AP16" vm="543">
        <v>41487</v>
      </c>
      <c r="AQ16" vm="1056">
        <v>103.92</v>
      </c>
      <c r="AR16" s="2">
        <v>41487</v>
      </c>
      <c r="AS16">
        <v>61.55</v>
      </c>
      <c r="AT16" s="2">
        <v>41487</v>
      </c>
      <c r="AU16">
        <v>50.78</v>
      </c>
      <c r="AV16" vm="543">
        <v>41487</v>
      </c>
      <c r="AW16" vm="1057">
        <v>22.174900000000001</v>
      </c>
      <c r="AX16" vm="543">
        <v>41487</v>
      </c>
      <c r="AY16" vm="1058">
        <v>30.226299999999998</v>
      </c>
      <c r="AZ16" vm="1059">
        <v>41760</v>
      </c>
      <c r="BA16" vm="1060">
        <v>2.95</v>
      </c>
      <c r="BB16" vm="543">
        <v>41487</v>
      </c>
      <c r="BC16" vm="1061">
        <v>20.66</v>
      </c>
      <c r="BD16" vm="543">
        <v>41487</v>
      </c>
      <c r="BE16" vm="1062">
        <v>28.74</v>
      </c>
      <c r="BF16" vm="543">
        <v>41487</v>
      </c>
      <c r="BG16" vm="1063">
        <v>9.17</v>
      </c>
      <c r="BH16" vm="543">
        <v>41487</v>
      </c>
      <c r="BI16" vm="1064">
        <v>30.795000000000002</v>
      </c>
      <c r="BJ16" vm="543">
        <v>41487</v>
      </c>
      <c r="BK16" vm="1065">
        <v>74.290000000000006</v>
      </c>
      <c r="BL16" vm="543">
        <v>41487</v>
      </c>
      <c r="BM16" vm="1066">
        <v>4.57</v>
      </c>
      <c r="BN16" vm="543">
        <v>41487</v>
      </c>
      <c r="BO16" vm="1067">
        <v>2.6625000000000001</v>
      </c>
      <c r="BP16" vm="543">
        <v>41487</v>
      </c>
      <c r="BQ16" vm="1068">
        <v>17.8</v>
      </c>
      <c r="BR16" vm="543">
        <v>41487</v>
      </c>
      <c r="BS16" vm="1069">
        <v>20.5931</v>
      </c>
      <c r="BT16" vm="543">
        <v>41487</v>
      </c>
      <c r="BU16" vm="1070">
        <v>3.05</v>
      </c>
      <c r="BV16" s="2">
        <v>41487</v>
      </c>
      <c r="BW16" s="56">
        <v>1359</v>
      </c>
      <c r="BX16" vm="543">
        <v>41487</v>
      </c>
      <c r="BY16" vm="1071">
        <v>62</v>
      </c>
      <c r="BZ16" vm="543">
        <v>41487</v>
      </c>
      <c r="CA16" vm="1072">
        <v>251.4</v>
      </c>
      <c r="CB16" s="2">
        <v>41487</v>
      </c>
      <c r="CC16" s="1">
        <v>4.95</v>
      </c>
      <c r="CD16" vm="944">
        <v>43252</v>
      </c>
      <c r="CE16" vm="1073">
        <v>38.35</v>
      </c>
      <c r="CF16" vm="246">
        <v>43282</v>
      </c>
      <c r="CG16" vm="1074">
        <v>6.05</v>
      </c>
      <c r="CH16" s="2">
        <v>41487</v>
      </c>
      <c r="CI16" s="80">
        <v>2071</v>
      </c>
      <c r="CJ16" vm="543">
        <v>41487</v>
      </c>
      <c r="CK16" vm="1075">
        <v>3.34</v>
      </c>
      <c r="CL16" s="2">
        <v>41487</v>
      </c>
      <c r="CM16">
        <v>6.5579999999999998</v>
      </c>
      <c r="CN16" vm="543">
        <v>41487</v>
      </c>
      <c r="CO16" vm="1076">
        <v>56.896299999999997</v>
      </c>
      <c r="CP16" vm="543">
        <v>41487</v>
      </c>
      <c r="CQ16" vm="1077">
        <v>65.599999999999994</v>
      </c>
      <c r="CR16" vm="1078">
        <v>44197</v>
      </c>
      <c r="CS16" vm="1079">
        <v>15.94</v>
      </c>
      <c r="CT16" vm="543">
        <v>41487</v>
      </c>
      <c r="CU16" vm="1080">
        <v>44.96</v>
      </c>
      <c r="CV16" vm="543">
        <v>41487</v>
      </c>
      <c r="CW16" vm="1081">
        <v>3629</v>
      </c>
      <c r="CX16" vm="543">
        <v>41487</v>
      </c>
      <c r="CY16" vm="1082">
        <v>44980</v>
      </c>
      <c r="CZ16" s="2">
        <v>41487</v>
      </c>
      <c r="DA16" s="56">
        <v>3030</v>
      </c>
      <c r="DB16" s="2">
        <v>41487</v>
      </c>
      <c r="DC16" s="1">
        <v>129</v>
      </c>
      <c r="DD16" s="2">
        <v>41487</v>
      </c>
      <c r="DE16" s="1">
        <v>2.11</v>
      </c>
      <c r="DF16" vm="543">
        <v>41487</v>
      </c>
      <c r="DG16" vm="1083">
        <v>29.83</v>
      </c>
      <c r="DH16" vm="543">
        <v>41487</v>
      </c>
      <c r="DI16" vm="1084">
        <v>69.729600000000005</v>
      </c>
      <c r="DJ16" vm="543">
        <v>41487</v>
      </c>
      <c r="DK16" vm="1085">
        <v>662.1</v>
      </c>
      <c r="DL16" vm="543">
        <v>41487</v>
      </c>
      <c r="DM16" vm="1086">
        <v>39.215600000000002</v>
      </c>
      <c r="DN16" s="54">
        <v>41487</v>
      </c>
      <c r="DO16" s="53">
        <v>31.11</v>
      </c>
      <c r="DP16" vm="543">
        <v>41487</v>
      </c>
      <c r="DQ16" vm="1087">
        <v>14855.908100000001</v>
      </c>
      <c r="DR16" vm="543">
        <v>41487</v>
      </c>
      <c r="DS16" vm="1088">
        <v>37.47</v>
      </c>
      <c r="DT16" vm="543">
        <v>41487</v>
      </c>
      <c r="DU16" vm="1089">
        <v>63.43</v>
      </c>
      <c r="DV16" vm="543">
        <v>41487</v>
      </c>
      <c r="DW16" vm="1090">
        <v>77.7</v>
      </c>
      <c r="DX16" vm="543">
        <v>41487</v>
      </c>
      <c r="DY16" vm="1091">
        <v>27.4</v>
      </c>
      <c r="DZ16" vm="543">
        <v>41487</v>
      </c>
      <c r="EA16" vm="1092">
        <v>399.34640000000002</v>
      </c>
      <c r="EB16" s="58">
        <v>41487</v>
      </c>
      <c r="EC16" s="57">
        <v>8.34</v>
      </c>
      <c r="ED16" vm="543">
        <v>41487</v>
      </c>
      <c r="EE16" vm="1093">
        <v>301.45510000000002</v>
      </c>
      <c r="EF16" vm="543">
        <v>41487</v>
      </c>
      <c r="EG16" vm="707">
        <v>0.59670000000000001</v>
      </c>
      <c r="EJ16" vm="543">
        <v>41487</v>
      </c>
      <c r="EK16" vm="1094">
        <v>3.6082999999999998</v>
      </c>
      <c r="EL16" vm="543">
        <v>41487</v>
      </c>
      <c r="EM16" vm="1095">
        <v>37950</v>
      </c>
      <c r="EN16" vm="543">
        <v>41487</v>
      </c>
      <c r="EO16" vm="1096">
        <v>82.85</v>
      </c>
      <c r="EP16" s="58">
        <v>41487</v>
      </c>
      <c r="EQ16" s="57">
        <v>0.64800000000000002</v>
      </c>
      <c r="ER16" vm="543">
        <v>41487</v>
      </c>
      <c r="ES16" vm="1097">
        <v>2601.0155</v>
      </c>
      <c r="EV16" s="58">
        <v>41487</v>
      </c>
      <c r="EW16" s="60">
        <v>1154</v>
      </c>
      <c r="EX16" s="2">
        <v>41487</v>
      </c>
      <c r="EY16" s="56">
        <v>1301</v>
      </c>
      <c r="EZ16" s="2">
        <v>41487</v>
      </c>
      <c r="FA16" s="56">
        <v>1020</v>
      </c>
      <c r="FB16" vm="543">
        <v>41487</v>
      </c>
      <c r="FC16" vm="1098">
        <v>75.750299999999996</v>
      </c>
      <c r="FD16" vm="543">
        <v>41487</v>
      </c>
      <c r="FE16" vm="1099">
        <v>3.2225999999999999</v>
      </c>
      <c r="FF16" s="2">
        <v>41487</v>
      </c>
      <c r="FG16" s="1">
        <v>2.5099999999999998</v>
      </c>
      <c r="FH16" s="2">
        <v>41487</v>
      </c>
      <c r="FI16" s="1">
        <v>3.12</v>
      </c>
      <c r="FJ16" s="2">
        <v>41487</v>
      </c>
      <c r="FK16" s="1">
        <v>5.47</v>
      </c>
      <c r="FL16" vm="543">
        <v>41487</v>
      </c>
      <c r="FM16" vm="1100">
        <v>63.32</v>
      </c>
      <c r="FN16" vm="543">
        <v>41487</v>
      </c>
      <c r="FO16" vm="1101">
        <v>47.87</v>
      </c>
      <c r="FP16" vm="543">
        <v>41487</v>
      </c>
      <c r="FQ16" vm="1102">
        <v>2132</v>
      </c>
      <c r="FR16" vm="543">
        <v>41487</v>
      </c>
      <c r="FS16" vm="1103">
        <v>41.79</v>
      </c>
      <c r="FT16" vm="543">
        <v>41487</v>
      </c>
      <c r="FU16" vm="1104">
        <v>13.9</v>
      </c>
      <c r="FV16" vm="543">
        <v>41487</v>
      </c>
      <c r="FW16" vm="1105">
        <v>204.65459999999999</v>
      </c>
      <c r="FX16" vm="543">
        <v>41487</v>
      </c>
      <c r="FY16" vm="1106">
        <v>58.28</v>
      </c>
      <c r="FZ16" s="2">
        <v>41487</v>
      </c>
      <c r="GA16" s="56">
        <v>3335</v>
      </c>
      <c r="GB16" vm="543">
        <v>41487</v>
      </c>
      <c r="GC16" vm="1107">
        <v>67.67</v>
      </c>
      <c r="GD16" vm="543">
        <v>41487</v>
      </c>
      <c r="GE16" vm="1108">
        <v>6.8261000000000003</v>
      </c>
      <c r="GF16" vm="543">
        <v>41487</v>
      </c>
      <c r="GG16" vm="1030">
        <v>13.72</v>
      </c>
      <c r="GH16" vm="1109">
        <v>41579</v>
      </c>
      <c r="GI16" vm="1110">
        <v>1900</v>
      </c>
      <c r="GJ16" vm="543">
        <v>41487</v>
      </c>
      <c r="GK16" vm="1111">
        <v>72600</v>
      </c>
      <c r="GL16" vm="543">
        <v>41487</v>
      </c>
      <c r="GM16" vm="1112">
        <v>5.3007</v>
      </c>
      <c r="GN16" vm="543">
        <v>41487</v>
      </c>
      <c r="GO16" vm="1113">
        <v>122.42</v>
      </c>
      <c r="GP16" vm="543">
        <v>41487</v>
      </c>
      <c r="GQ16" vm="1114">
        <v>113.61</v>
      </c>
      <c r="GR16" s="58">
        <v>41487</v>
      </c>
      <c r="GS16" s="57">
        <v>8.1300000000000008</v>
      </c>
      <c r="GT16" s="58">
        <v>42370</v>
      </c>
      <c r="GU16" s="57">
        <v>1.62</v>
      </c>
      <c r="GV16" vm="543">
        <v>41487</v>
      </c>
      <c r="GW16" vm="1115">
        <v>57.27</v>
      </c>
      <c r="GX16" vm="543">
        <v>41487</v>
      </c>
      <c r="GY16" vm="1116">
        <v>34.74</v>
      </c>
      <c r="GZ16" vm="543">
        <v>41487</v>
      </c>
      <c r="HA16" vm="1117">
        <v>502.92200000000003</v>
      </c>
      <c r="HB16" vm="543">
        <v>41487</v>
      </c>
      <c r="HC16" vm="1118">
        <v>4367</v>
      </c>
      <c r="HD16" vm="543">
        <v>41487</v>
      </c>
      <c r="HE16" vm="1119">
        <v>4.1073000000000004</v>
      </c>
      <c r="HF16" vm="543">
        <v>41487</v>
      </c>
      <c r="HG16" vm="1120">
        <v>16</v>
      </c>
      <c r="HH16" vm="543">
        <v>41487</v>
      </c>
      <c r="HI16" vm="1121">
        <v>92.27</v>
      </c>
      <c r="HJ16" vm="543">
        <v>41487</v>
      </c>
      <c r="HK16" vm="1122">
        <v>26.25</v>
      </c>
      <c r="HL16" vm="543">
        <v>41487</v>
      </c>
      <c r="HM16" vm="1123">
        <v>100.27160000000001</v>
      </c>
      <c r="HN16" vm="543">
        <v>41487</v>
      </c>
      <c r="HO16" vm="1124">
        <v>166.20009999999999</v>
      </c>
      <c r="HP16" s="54">
        <v>41487</v>
      </c>
      <c r="HQ16" s="59">
        <v>1039</v>
      </c>
      <c r="HR16" vm="543">
        <v>41487</v>
      </c>
      <c r="HS16" vm="1125">
        <v>26.28</v>
      </c>
      <c r="HV16" vm="543">
        <v>41487</v>
      </c>
      <c r="HW16" vm="1126">
        <v>3995.65</v>
      </c>
      <c r="HX16" vm="162">
        <v>43040</v>
      </c>
      <c r="HY16" vm="1127">
        <v>33.31</v>
      </c>
      <c r="HZ16" vm="543">
        <v>41487</v>
      </c>
      <c r="IA16" vm="1128">
        <v>16.7</v>
      </c>
      <c r="IB16" vm="543">
        <v>41487</v>
      </c>
      <c r="IC16" vm="1129">
        <v>418.279</v>
      </c>
      <c r="ID16" vm="543">
        <v>41487</v>
      </c>
      <c r="IE16" vm="1130">
        <v>83.44</v>
      </c>
      <c r="IF16" vm="543">
        <v>41487</v>
      </c>
      <c r="IG16" vm="1131">
        <v>21.91</v>
      </c>
      <c r="IH16" vm="543">
        <v>41487</v>
      </c>
      <c r="II16" vm="1132">
        <v>25650</v>
      </c>
      <c r="IJ16" vm="543">
        <v>41487</v>
      </c>
      <c r="IK16" vm="1133">
        <v>322500</v>
      </c>
      <c r="IL16" vm="543">
        <v>41487</v>
      </c>
      <c r="IM16" vm="1134">
        <v>35000</v>
      </c>
      <c r="IP16" s="54">
        <v>41487</v>
      </c>
      <c r="IQ16" s="55">
        <v>32.700000000000003</v>
      </c>
      <c r="IR16" vm="543">
        <v>41487</v>
      </c>
      <c r="IS16" vm="1135">
        <v>7.3</v>
      </c>
      <c r="IT16" vm="543">
        <v>41487</v>
      </c>
      <c r="IU16" vm="1136">
        <v>342.3</v>
      </c>
      <c r="IV16" vm="543">
        <v>41487</v>
      </c>
      <c r="IW16" vm="1137">
        <v>67.7</v>
      </c>
      <c r="IX16" vm="543">
        <v>41487</v>
      </c>
      <c r="IY16" vm="1138">
        <v>20.751999999999999</v>
      </c>
      <c r="IZ16" vm="543">
        <v>41487</v>
      </c>
      <c r="JA16" vm="1139">
        <v>42.494999999999997</v>
      </c>
      <c r="JB16" vm="543">
        <v>41487</v>
      </c>
      <c r="JC16" vm="1140">
        <v>46.81</v>
      </c>
      <c r="JD16" vm="1141">
        <v>42614</v>
      </c>
      <c r="JE16" vm="1142">
        <v>113</v>
      </c>
      <c r="JF16" s="58">
        <v>41487</v>
      </c>
      <c r="JG16" s="57">
        <v>3.76</v>
      </c>
      <c r="JH16" vm="543">
        <v>41487</v>
      </c>
      <c r="JI16" vm="1143">
        <v>443.37430000000001</v>
      </c>
      <c r="JJ16" vm="543">
        <v>41487</v>
      </c>
      <c r="JK16" vm="1144">
        <v>23.258900000000001</v>
      </c>
      <c r="JL16" vm="1145">
        <v>42186</v>
      </c>
      <c r="JM16" vm="1146">
        <v>694.3</v>
      </c>
      <c r="JN16" s="54">
        <v>41487</v>
      </c>
      <c r="JO16" s="59">
        <v>1534</v>
      </c>
      <c r="JP16" vm="543">
        <v>41487</v>
      </c>
      <c r="JQ16" vm="1147">
        <v>835</v>
      </c>
      <c r="JR16" vm="543">
        <v>41487</v>
      </c>
      <c r="JS16" vm="1148">
        <v>33.869999999999997</v>
      </c>
      <c r="JT16" vm="543">
        <v>41487</v>
      </c>
      <c r="JU16" vm="1149">
        <v>17.378</v>
      </c>
      <c r="JV16" s="54">
        <v>41487</v>
      </c>
      <c r="JW16" s="55">
        <v>3.2</v>
      </c>
      <c r="JX16" vm="543">
        <v>41487</v>
      </c>
      <c r="JY16" vm="1150">
        <v>73.1965</v>
      </c>
      <c r="JZ16" s="54">
        <v>41487</v>
      </c>
      <c r="KA16" s="55">
        <v>8.07</v>
      </c>
      <c r="KB16" vm="543">
        <v>41487</v>
      </c>
      <c r="KC16" vm="1151">
        <v>26.94</v>
      </c>
      <c r="KD16" vm="543">
        <v>41487</v>
      </c>
      <c r="KE16" vm="1152">
        <v>0.2918</v>
      </c>
      <c r="KF16" vm="1153">
        <v>43497</v>
      </c>
      <c r="KG16" vm="1154">
        <v>81.31</v>
      </c>
      <c r="KH16" vm="543">
        <v>41487</v>
      </c>
      <c r="KI16" vm="1155">
        <v>1.2310000000000001</v>
      </c>
      <c r="KJ16" s="2">
        <v>41487</v>
      </c>
      <c r="KK16" s="62">
        <v>13.54</v>
      </c>
      <c r="KN16" vm="495">
        <v>42461</v>
      </c>
      <c r="KO16" vm="1156">
        <v>28.8</v>
      </c>
      <c r="KP16" vm="543">
        <f ca="1"/>
        <v>41487</v>
      </c>
      <c r="KQ16" vm="1157">
        <f ca="1"/>
        <v>14.41</v>
      </c>
      <c r="KR16" vm="543">
        <v>41487</v>
      </c>
      <c r="KS16" vm="1158">
        <v>7.8113999999999999</v>
      </c>
      <c r="KT16" vm="543">
        <v>41487</v>
      </c>
      <c r="KU16" vm="1159">
        <v>188.75</v>
      </c>
      <c r="KV16" s="54">
        <v>41487</v>
      </c>
      <c r="KW16" s="55">
        <v>1.115</v>
      </c>
      <c r="KX16" vm="543">
        <v>41487</v>
      </c>
      <c r="KY16" vm="1160">
        <v>41.04</v>
      </c>
      <c r="KZ16" vm="543">
        <v>41487</v>
      </c>
      <c r="LA16" vm="1161">
        <v>13.71</v>
      </c>
      <c r="LB16" vm="543">
        <v>41487</v>
      </c>
      <c r="LC16" vm="1162">
        <v>1.8673</v>
      </c>
      <c r="LD16" s="54">
        <v>41487</v>
      </c>
      <c r="LE16" s="55">
        <v>1.22</v>
      </c>
      <c r="LF16" vm="543">
        <v>41487</v>
      </c>
      <c r="LG16" vm="1163">
        <v>27.92</v>
      </c>
      <c r="LH16" s="54">
        <v>41487</v>
      </c>
      <c r="LI16" s="55">
        <v>10.32</v>
      </c>
      <c r="LJ16" vm="543">
        <v>41487</v>
      </c>
      <c r="LK16" vm="1164">
        <v>1318000</v>
      </c>
      <c r="LL16" vm="543">
        <v>41487</v>
      </c>
      <c r="LM16" vm="1165">
        <v>68.666700000000006</v>
      </c>
      <c r="LN16" s="54">
        <v>41487</v>
      </c>
      <c r="LO16" s="55">
        <v>2.64</v>
      </c>
      <c r="LP16" vm="543">
        <v>41487</v>
      </c>
      <c r="LQ16" vm="1166">
        <v>13.666700000000001</v>
      </c>
      <c r="LR16" vm="543">
        <v>41487</v>
      </c>
      <c r="LS16" vm="1167">
        <v>77.95</v>
      </c>
    </row>
    <row r="17" spans="2:331">
      <c r="B17" vm="673">
        <v>41518</v>
      </c>
      <c r="C17" vm="1168">
        <v>30.816800000000001</v>
      </c>
      <c r="D17" vm="673">
        <v>41518</v>
      </c>
      <c r="E17" vm="1169">
        <v>16.03</v>
      </c>
      <c r="F17" vm="673">
        <v>41518</v>
      </c>
      <c r="G17" vm="1170">
        <v>13.29</v>
      </c>
      <c r="H17" vm="673">
        <v>41518</v>
      </c>
      <c r="I17" vm="1171">
        <v>294.88</v>
      </c>
      <c r="J17" vm="673">
        <v>41518</v>
      </c>
      <c r="K17" vm="1172">
        <v>14.834</v>
      </c>
      <c r="N17" vm="673">
        <v>41518</v>
      </c>
      <c r="O17" vm="1173">
        <v>47.176000000000002</v>
      </c>
      <c r="P17" vm="673">
        <v>41518</v>
      </c>
      <c r="Q17" vm="1174">
        <v>48.3</v>
      </c>
      <c r="R17" s="54">
        <v>41518</v>
      </c>
      <c r="S17" s="53">
        <v>24.77</v>
      </c>
      <c r="T17" vm="673">
        <v>41518</v>
      </c>
      <c r="U17" vm="1175">
        <v>34.35</v>
      </c>
      <c r="V17" vm="673">
        <v>41518</v>
      </c>
      <c r="W17" vm="1176">
        <v>34.840000000000003</v>
      </c>
      <c r="X17" vm="673">
        <v>41518</v>
      </c>
      <c r="Y17" vm="1177">
        <v>43.35</v>
      </c>
      <c r="Z17" vm="499">
        <v>42036</v>
      </c>
      <c r="AA17" vm="1178">
        <v>969.5</v>
      </c>
      <c r="AB17" s="54">
        <v>41548</v>
      </c>
      <c r="AC17" s="53">
        <v>0.28899999999999998</v>
      </c>
      <c r="AD17" vm="673">
        <v>41518</v>
      </c>
      <c r="AE17" vm="1179">
        <v>3.96</v>
      </c>
      <c r="AF17" vm="673">
        <v>41518</v>
      </c>
      <c r="AG17" vm="1180">
        <v>454.4</v>
      </c>
      <c r="AH17" s="54">
        <v>41518</v>
      </c>
      <c r="AI17" s="53">
        <v>18.3</v>
      </c>
      <c r="AJ17" s="54">
        <v>41640</v>
      </c>
      <c r="AK17" s="53">
        <v>9.08</v>
      </c>
      <c r="AL17" vm="673">
        <v>41518</v>
      </c>
      <c r="AM17" vm="1181">
        <v>10.9802</v>
      </c>
      <c r="AN17" vm="673">
        <v>41518</v>
      </c>
      <c r="AO17" vm="1182">
        <v>91.6</v>
      </c>
      <c r="AP17" vm="673">
        <v>41518</v>
      </c>
      <c r="AQ17" vm="1183">
        <v>117.5</v>
      </c>
      <c r="AR17" s="2">
        <v>41518</v>
      </c>
      <c r="AS17">
        <v>63.59</v>
      </c>
      <c r="AT17" s="2">
        <v>41518</v>
      </c>
      <c r="AU17">
        <v>52.58</v>
      </c>
      <c r="AV17" vm="673">
        <v>41518</v>
      </c>
      <c r="AW17" vm="1184">
        <v>24.128299999999999</v>
      </c>
      <c r="AX17" vm="673">
        <v>41518</v>
      </c>
      <c r="AY17" vm="1185">
        <v>31.035699999999999</v>
      </c>
      <c r="AZ17" vm="140">
        <v>41791</v>
      </c>
      <c r="BA17" vm="1186">
        <v>2.93</v>
      </c>
      <c r="BB17" vm="673">
        <v>41518</v>
      </c>
      <c r="BC17" vm="1187">
        <v>21.26</v>
      </c>
      <c r="BD17" vm="673">
        <v>41518</v>
      </c>
      <c r="BE17" vm="1188">
        <v>29.85</v>
      </c>
      <c r="BF17" vm="673">
        <v>41518</v>
      </c>
      <c r="BG17" vm="1189">
        <v>10.47</v>
      </c>
      <c r="BH17" vm="673">
        <v>41518</v>
      </c>
      <c r="BI17" vm="1190">
        <v>33.89</v>
      </c>
      <c r="BJ17" vm="673">
        <v>41518</v>
      </c>
      <c r="BK17" vm="1191">
        <v>80.5</v>
      </c>
      <c r="BL17" vm="673">
        <v>41518</v>
      </c>
      <c r="BM17" vm="1192">
        <v>4.6399999999999997</v>
      </c>
      <c r="BN17" vm="673">
        <v>41518</v>
      </c>
      <c r="BO17" vm="1193">
        <v>2.7372000000000001</v>
      </c>
      <c r="BP17" vm="673">
        <v>41518</v>
      </c>
      <c r="BQ17" vm="1194">
        <v>18.440000000000001</v>
      </c>
      <c r="BR17" vm="673">
        <v>41518</v>
      </c>
      <c r="BS17" vm="1195">
        <v>20.165900000000001</v>
      </c>
      <c r="BT17" vm="673">
        <v>41518</v>
      </c>
      <c r="BU17" vm="1196">
        <v>3.07</v>
      </c>
      <c r="BV17" s="2">
        <v>41518</v>
      </c>
      <c r="BW17" s="56">
        <v>1560</v>
      </c>
      <c r="BX17" vm="673">
        <v>41518</v>
      </c>
      <c r="BY17" vm="1197">
        <v>63.15</v>
      </c>
      <c r="BZ17" vm="673">
        <v>41518</v>
      </c>
      <c r="CA17" vm="1198">
        <v>294.45</v>
      </c>
      <c r="CB17" s="2">
        <v>41518</v>
      </c>
      <c r="CC17" s="1">
        <v>4.8899999999999997</v>
      </c>
      <c r="CD17" vm="246">
        <v>43282</v>
      </c>
      <c r="CE17" vm="1199">
        <v>41.63</v>
      </c>
      <c r="CF17" vm="377">
        <v>43313</v>
      </c>
      <c r="CG17" vm="1200">
        <v>9.8800000000000008</v>
      </c>
      <c r="CH17" s="2">
        <v>41518</v>
      </c>
      <c r="CI17" s="80">
        <v>1876</v>
      </c>
      <c r="CJ17" vm="673">
        <v>41518</v>
      </c>
      <c r="CK17" vm="559">
        <v>3.42</v>
      </c>
      <c r="CL17" s="2">
        <v>41518</v>
      </c>
      <c r="CM17">
        <v>6.2519999999999998</v>
      </c>
      <c r="CN17" vm="673">
        <v>41518</v>
      </c>
      <c r="CO17" vm="1201">
        <v>56.139099999999999</v>
      </c>
      <c r="CP17" vm="673">
        <v>41518</v>
      </c>
      <c r="CQ17" vm="1202">
        <v>66.78</v>
      </c>
      <c r="CR17" vm="1203">
        <v>44228</v>
      </c>
      <c r="CS17" vm="1204">
        <v>17.61</v>
      </c>
      <c r="CT17" vm="673">
        <v>41518</v>
      </c>
      <c r="CU17" vm="1205">
        <v>53.47</v>
      </c>
      <c r="CV17" vm="673">
        <v>41518</v>
      </c>
      <c r="CW17" vm="1206">
        <v>3973</v>
      </c>
      <c r="CX17" vm="673">
        <v>41518</v>
      </c>
      <c r="CY17" vm="1207">
        <v>47110</v>
      </c>
      <c r="CZ17" s="2">
        <v>41518</v>
      </c>
      <c r="DA17" s="56">
        <v>3200</v>
      </c>
      <c r="DB17" s="2">
        <v>41518</v>
      </c>
      <c r="DC17" s="1">
        <v>124</v>
      </c>
      <c r="DD17" s="2">
        <v>41518</v>
      </c>
      <c r="DE17" s="1">
        <v>2.39</v>
      </c>
      <c r="DF17" vm="673">
        <v>41518</v>
      </c>
      <c r="DG17" vm="1208">
        <v>29.79</v>
      </c>
      <c r="DH17" vm="673">
        <v>41518</v>
      </c>
      <c r="DI17" vm="1209">
        <v>74.710300000000004</v>
      </c>
      <c r="DJ17" vm="673">
        <v>41518</v>
      </c>
      <c r="DK17" vm="1210">
        <v>710.1</v>
      </c>
      <c r="DL17" vm="673">
        <v>41518</v>
      </c>
      <c r="DM17" vm="1211">
        <v>40.607799999999997</v>
      </c>
      <c r="DN17" s="54">
        <v>41518</v>
      </c>
      <c r="DO17" s="53">
        <v>30.65</v>
      </c>
      <c r="DP17" vm="673">
        <v>41518</v>
      </c>
      <c r="DQ17" vm="1212">
        <v>15048.937099999999</v>
      </c>
      <c r="DR17" vm="673">
        <v>41518</v>
      </c>
      <c r="DS17" vm="1213">
        <v>36.450000000000003</v>
      </c>
      <c r="DT17" vm="673">
        <v>41518</v>
      </c>
      <c r="DU17" vm="1214">
        <v>70.959999999999994</v>
      </c>
      <c r="DV17" vm="673">
        <v>41518</v>
      </c>
      <c r="DW17" vm="1215">
        <v>78.599999999999994</v>
      </c>
      <c r="DX17" vm="673">
        <v>41518</v>
      </c>
      <c r="DY17" vm="1216">
        <v>28.8</v>
      </c>
      <c r="DZ17" vm="673">
        <v>41518</v>
      </c>
      <c r="EA17" vm="1217">
        <v>431.1352</v>
      </c>
      <c r="EB17" s="58">
        <v>41518</v>
      </c>
      <c r="EC17" s="57">
        <v>9.3000000000000007</v>
      </c>
      <c r="ED17" vm="673">
        <v>41518</v>
      </c>
      <c r="EE17" vm="1218">
        <v>332.5686</v>
      </c>
      <c r="EF17" vm="673">
        <v>41518</v>
      </c>
      <c r="EG17" vm="1219">
        <v>0.61660000000000004</v>
      </c>
      <c r="EJ17" vm="673">
        <v>41518</v>
      </c>
      <c r="EK17" vm="1220">
        <v>3.5832999999999999</v>
      </c>
      <c r="EL17" vm="673">
        <v>41518</v>
      </c>
      <c r="EM17" vm="1221">
        <v>35000</v>
      </c>
      <c r="EN17" vm="673">
        <v>41518</v>
      </c>
      <c r="EO17" vm="1222">
        <v>89.9</v>
      </c>
      <c r="EP17" s="58">
        <v>41518</v>
      </c>
      <c r="EQ17" s="57">
        <v>0.73199999999999998</v>
      </c>
      <c r="ER17" vm="673">
        <v>41518</v>
      </c>
      <c r="ES17" vm="1223">
        <v>2597.0445</v>
      </c>
      <c r="EV17" s="58">
        <v>41518</v>
      </c>
      <c r="EW17" s="60">
        <v>1323</v>
      </c>
      <c r="EX17" s="2">
        <v>41518</v>
      </c>
      <c r="EY17" s="56">
        <v>1434</v>
      </c>
      <c r="EZ17" s="2">
        <v>41518</v>
      </c>
      <c r="FA17" s="56">
        <v>1071</v>
      </c>
      <c r="FB17" vm="673">
        <v>41518</v>
      </c>
      <c r="FC17" vm="1224">
        <v>79.053700000000006</v>
      </c>
      <c r="FD17" vm="673">
        <v>41518</v>
      </c>
      <c r="FE17" vm="1225">
        <v>3.0451000000000001</v>
      </c>
      <c r="FF17" s="2">
        <v>41518</v>
      </c>
      <c r="FG17" s="1">
        <v>2.52</v>
      </c>
      <c r="FH17" s="2">
        <v>41518</v>
      </c>
      <c r="FI17" s="1">
        <v>3.09</v>
      </c>
      <c r="FJ17" s="2">
        <v>41518</v>
      </c>
      <c r="FK17" s="1">
        <v>5.37</v>
      </c>
      <c r="FL17" vm="673">
        <v>41518</v>
      </c>
      <c r="FM17" vm="1226">
        <v>67.400000000000006</v>
      </c>
      <c r="FN17" vm="673">
        <v>41518</v>
      </c>
      <c r="FO17" vm="1227">
        <v>48.4</v>
      </c>
      <c r="FP17" vm="673">
        <v>41518</v>
      </c>
      <c r="FQ17" vm="1228">
        <v>2287</v>
      </c>
      <c r="FR17" vm="673">
        <v>41518</v>
      </c>
      <c r="FS17" vm="1229">
        <v>43.96</v>
      </c>
      <c r="FT17" vm="673">
        <v>41518</v>
      </c>
      <c r="FU17" vm="1230">
        <v>14.12</v>
      </c>
      <c r="FV17" vm="673">
        <v>41518</v>
      </c>
      <c r="FW17" vm="1231">
        <v>225.6703</v>
      </c>
      <c r="FX17" vm="673">
        <v>41518</v>
      </c>
      <c r="FY17" vm="1232">
        <v>58.18</v>
      </c>
      <c r="FZ17" s="2">
        <v>41518</v>
      </c>
      <c r="GA17" s="56">
        <v>3530</v>
      </c>
      <c r="GB17" vm="673">
        <v>41518</v>
      </c>
      <c r="GC17" vm="1233">
        <v>73.989999999999995</v>
      </c>
      <c r="GD17" vm="673">
        <v>41518</v>
      </c>
      <c r="GE17" vm="1234">
        <v>7.1878000000000002</v>
      </c>
      <c r="GF17" vm="673">
        <v>41518</v>
      </c>
      <c r="GG17" vm="1235">
        <v>14.04</v>
      </c>
      <c r="GH17" vm="802">
        <v>41609</v>
      </c>
      <c r="GI17" vm="1236">
        <v>2575</v>
      </c>
      <c r="GJ17" vm="673">
        <v>41518</v>
      </c>
      <c r="GK17" vm="1237">
        <v>77000</v>
      </c>
      <c r="GL17" vm="673">
        <v>41518</v>
      </c>
      <c r="GM17" vm="1238">
        <v>5.5366999999999997</v>
      </c>
      <c r="GN17" vm="673">
        <v>41518</v>
      </c>
      <c r="GO17" vm="1239">
        <v>127.55</v>
      </c>
      <c r="GP17" vm="673">
        <v>41518</v>
      </c>
      <c r="GQ17" vm="1240">
        <v>109.14</v>
      </c>
      <c r="GR17" s="58">
        <v>41518</v>
      </c>
      <c r="GS17" s="57">
        <v>8.2200000000000006</v>
      </c>
      <c r="GT17" s="58">
        <v>42401</v>
      </c>
      <c r="GU17" s="57">
        <v>1.6</v>
      </c>
      <c r="GV17" vm="673">
        <v>41518</v>
      </c>
      <c r="GW17" vm="1241">
        <v>60.53</v>
      </c>
      <c r="GX17" vm="673">
        <v>41518</v>
      </c>
      <c r="GY17" vm="1242">
        <v>36.366700000000002</v>
      </c>
      <c r="GZ17" vm="673">
        <v>41518</v>
      </c>
      <c r="HA17" vm="1243">
        <v>551.71759999999995</v>
      </c>
      <c r="HB17" vm="673">
        <v>41518</v>
      </c>
      <c r="HC17" vm="1244">
        <v>4670</v>
      </c>
      <c r="HD17" vm="673">
        <v>41518</v>
      </c>
      <c r="HE17" vm="733">
        <v>3.7157</v>
      </c>
      <c r="HF17" vm="673">
        <v>41518</v>
      </c>
      <c r="HG17" vm="1245">
        <v>19.55</v>
      </c>
      <c r="HH17" vm="673">
        <v>41518</v>
      </c>
      <c r="HI17" vm="1246">
        <v>95.26</v>
      </c>
      <c r="HJ17" vm="673">
        <v>41518</v>
      </c>
      <c r="HK17" vm="1247">
        <v>27.33</v>
      </c>
      <c r="HL17" vm="673">
        <v>41518</v>
      </c>
      <c r="HM17" vm="1248">
        <v>112.9492</v>
      </c>
      <c r="HN17" vm="673">
        <v>41518</v>
      </c>
      <c r="HO17" vm="1249">
        <v>178.5334</v>
      </c>
      <c r="HP17" s="54">
        <v>41518</v>
      </c>
      <c r="HQ17" s="59">
        <v>1043.5999999999999</v>
      </c>
      <c r="HR17" vm="673">
        <v>41518</v>
      </c>
      <c r="HS17" vm="1250">
        <v>27.6</v>
      </c>
      <c r="HV17" vm="673">
        <v>41518</v>
      </c>
      <c r="HW17" vm="1251">
        <v>4393.55</v>
      </c>
      <c r="HX17" vm="164">
        <v>43070</v>
      </c>
      <c r="HY17" vm="1252">
        <v>39.369999999999997</v>
      </c>
      <c r="HZ17" vm="673">
        <v>41518</v>
      </c>
      <c r="IA17" vm="1253">
        <v>16.73</v>
      </c>
      <c r="IB17" vm="673">
        <v>41518</v>
      </c>
      <c r="IC17" vm="1254">
        <v>425.65300000000002</v>
      </c>
      <c r="ID17" vm="673">
        <v>41518</v>
      </c>
      <c r="IE17" vm="1255">
        <v>86.59</v>
      </c>
      <c r="IF17" vm="673">
        <v>41518</v>
      </c>
      <c r="IG17" vm="1256">
        <v>22.63</v>
      </c>
      <c r="IH17" vm="673">
        <v>41518</v>
      </c>
      <c r="II17" vm="1257">
        <v>26700</v>
      </c>
      <c r="IJ17" vm="673">
        <v>41518</v>
      </c>
      <c r="IK17" vm="1258">
        <v>319500</v>
      </c>
      <c r="IL17" vm="673">
        <v>41518</v>
      </c>
      <c r="IM17" vm="1259">
        <v>37950</v>
      </c>
      <c r="IP17" s="54">
        <v>41518</v>
      </c>
      <c r="IQ17" s="55">
        <v>31.6</v>
      </c>
      <c r="IR17" vm="673">
        <v>41518</v>
      </c>
      <c r="IS17" vm="1260">
        <v>8.1020000000000003</v>
      </c>
      <c r="IT17" vm="673">
        <v>41518</v>
      </c>
      <c r="IU17" vm="1261">
        <v>370.5</v>
      </c>
      <c r="IV17" vm="673">
        <v>41518</v>
      </c>
      <c r="IW17" vm="1262">
        <v>67.45</v>
      </c>
      <c r="IX17" vm="673">
        <v>41518</v>
      </c>
      <c r="IY17" vm="1263">
        <v>24.928999999999998</v>
      </c>
      <c r="IZ17" vm="673">
        <v>41518</v>
      </c>
      <c r="JA17" vm="1264">
        <v>45.774999999999999</v>
      </c>
      <c r="JB17" vm="673">
        <v>41518</v>
      </c>
      <c r="JC17" vm="1265">
        <v>47.79</v>
      </c>
      <c r="JD17" vm="1266">
        <v>42644</v>
      </c>
      <c r="JE17" vm="1267">
        <v>117.3</v>
      </c>
      <c r="JF17" s="58">
        <v>41518</v>
      </c>
      <c r="JG17" s="57">
        <v>3.69</v>
      </c>
      <c r="JH17" vm="673">
        <v>41518</v>
      </c>
      <c r="JI17" vm="1268">
        <v>442.56439999999998</v>
      </c>
      <c r="JJ17" vm="673">
        <v>41518</v>
      </c>
      <c r="JK17" vm="1269">
        <v>23.5336</v>
      </c>
      <c r="JL17" vm="1270">
        <v>42217</v>
      </c>
      <c r="JM17" vm="1271">
        <v>686</v>
      </c>
      <c r="JN17" s="54">
        <v>41518</v>
      </c>
      <c r="JO17" s="59">
        <v>1667</v>
      </c>
      <c r="JP17" vm="673">
        <v>41518</v>
      </c>
      <c r="JQ17" vm="1272">
        <v>825.7</v>
      </c>
      <c r="JR17" vm="673">
        <v>41518</v>
      </c>
      <c r="JS17" vm="1273">
        <v>35.78</v>
      </c>
      <c r="JT17" vm="673">
        <v>41518</v>
      </c>
      <c r="JU17" vm="1274">
        <v>17.68</v>
      </c>
      <c r="JV17" s="54">
        <v>41518</v>
      </c>
      <c r="JW17" s="55">
        <v>3.17</v>
      </c>
      <c r="JX17" vm="673">
        <v>41518</v>
      </c>
      <c r="JY17" vm="1275">
        <v>78.311099999999996</v>
      </c>
      <c r="JZ17" s="54">
        <v>41518</v>
      </c>
      <c r="KA17" s="55">
        <v>8.35</v>
      </c>
      <c r="KB17" vm="673">
        <v>41518</v>
      </c>
      <c r="KC17" vm="1276">
        <v>27.61</v>
      </c>
      <c r="KD17" vm="673">
        <v>41518</v>
      </c>
      <c r="KE17" vm="1277">
        <v>0.36109999999999998</v>
      </c>
      <c r="KF17" vm="1278">
        <v>43525</v>
      </c>
      <c r="KG17" vm="1279">
        <v>65.52</v>
      </c>
      <c r="KH17" vm="673">
        <v>41518</v>
      </c>
      <c r="KI17" vm="1280">
        <v>1.1705000000000001</v>
      </c>
      <c r="KJ17" s="2">
        <v>41518</v>
      </c>
      <c r="KK17" s="62">
        <v>13.38</v>
      </c>
      <c r="KN17" vm="627">
        <v>42491</v>
      </c>
      <c r="KO17" vm="1281">
        <v>29.2</v>
      </c>
      <c r="KP17" vm="673">
        <f ca="1"/>
        <v>41518</v>
      </c>
      <c r="KQ17" vm="1282">
        <f ca="1"/>
        <v>15.61</v>
      </c>
      <c r="KR17" vm="673">
        <v>41518</v>
      </c>
      <c r="KS17" vm="1283">
        <v>8.0863999999999994</v>
      </c>
      <c r="KT17" vm="673">
        <v>41518</v>
      </c>
      <c r="KU17" vm="1284">
        <v>180.75</v>
      </c>
      <c r="KV17" s="54">
        <v>41518</v>
      </c>
      <c r="KW17" s="55">
        <v>1.01</v>
      </c>
      <c r="KX17" vm="673">
        <v>41518</v>
      </c>
      <c r="KY17" vm="1285">
        <v>40.380000000000003</v>
      </c>
      <c r="KZ17" vm="673">
        <v>41518</v>
      </c>
      <c r="LA17" vm="1286">
        <v>14.13</v>
      </c>
      <c r="LB17" vm="673">
        <v>41518</v>
      </c>
      <c r="LC17" vm="1287">
        <v>1.8908</v>
      </c>
      <c r="LD17" s="54">
        <v>41518</v>
      </c>
      <c r="LE17" s="55">
        <v>1.29</v>
      </c>
      <c r="LF17" vm="673">
        <v>41518</v>
      </c>
      <c r="LG17" vm="1276">
        <v>27.61</v>
      </c>
      <c r="LH17" s="54">
        <v>41518</v>
      </c>
      <c r="LI17" s="55">
        <v>10.6</v>
      </c>
      <c r="LJ17" vm="673">
        <v>41518</v>
      </c>
      <c r="LK17" vm="1288">
        <v>1496000</v>
      </c>
      <c r="LL17" vm="673">
        <v>41518</v>
      </c>
      <c r="LM17" vm="1289">
        <v>78.040000000000006</v>
      </c>
      <c r="LN17" s="54">
        <v>41518</v>
      </c>
      <c r="LO17" s="55">
        <v>2.6</v>
      </c>
      <c r="LP17" vm="673">
        <v>41518</v>
      </c>
      <c r="LQ17" vm="1290">
        <v>13.833299999999999</v>
      </c>
      <c r="LR17" vm="673">
        <v>41518</v>
      </c>
      <c r="LS17" vm="1291">
        <v>84.3</v>
      </c>
    </row>
    <row r="18" spans="2:331">
      <c r="B18" vm="982">
        <v>41548</v>
      </c>
      <c r="C18" vm="1292">
        <v>33.262599999999999</v>
      </c>
      <c r="D18" vm="982">
        <v>41548</v>
      </c>
      <c r="E18" vm="1293">
        <v>16.8</v>
      </c>
      <c r="F18" vm="982">
        <v>41548</v>
      </c>
      <c r="G18" vm="1294">
        <v>14.09</v>
      </c>
      <c r="H18" vm="982">
        <v>41548</v>
      </c>
      <c r="I18" vm="1295">
        <v>307.72000000000003</v>
      </c>
      <c r="J18" vm="982">
        <v>41548</v>
      </c>
      <c r="K18" vm="1296">
        <v>15.0457</v>
      </c>
      <c r="N18" vm="982">
        <v>41548</v>
      </c>
      <c r="O18" vm="1297">
        <v>50.46</v>
      </c>
      <c r="P18" vm="982">
        <v>41548</v>
      </c>
      <c r="Q18" vm="1298">
        <v>50.53</v>
      </c>
      <c r="R18" s="54">
        <v>41548</v>
      </c>
      <c r="S18" s="53">
        <v>26.11</v>
      </c>
      <c r="T18" vm="982">
        <v>41548</v>
      </c>
      <c r="U18" vm="1299">
        <v>37.229999999999997</v>
      </c>
      <c r="V18" vm="982">
        <v>41548</v>
      </c>
      <c r="W18" vm="1300">
        <v>36.18</v>
      </c>
      <c r="X18" vm="982">
        <v>41548</v>
      </c>
      <c r="Y18" vm="1301">
        <v>46.84</v>
      </c>
      <c r="Z18" vm="631">
        <v>42064</v>
      </c>
      <c r="AA18" vm="1302">
        <v>995.8</v>
      </c>
      <c r="AB18" s="54">
        <v>41579</v>
      </c>
      <c r="AC18" s="53">
        <v>0.28899999999999998</v>
      </c>
      <c r="AD18" vm="982">
        <v>41548</v>
      </c>
      <c r="AE18" vm="1303">
        <v>3.68</v>
      </c>
      <c r="AF18" vm="982">
        <v>41548</v>
      </c>
      <c r="AG18" vm="1304">
        <v>454.7</v>
      </c>
      <c r="AH18" s="54">
        <v>41548</v>
      </c>
      <c r="AI18" s="53">
        <v>19.059999999999999</v>
      </c>
      <c r="AJ18" s="54">
        <v>41671</v>
      </c>
      <c r="AK18" s="53">
        <v>10.67</v>
      </c>
      <c r="AL18" vm="982">
        <v>41548</v>
      </c>
      <c r="AM18" vm="1305">
        <v>10.7852</v>
      </c>
      <c r="AN18" vm="982">
        <v>41548</v>
      </c>
      <c r="AO18" vm="1306">
        <v>94.066699999999997</v>
      </c>
      <c r="AP18" vm="982">
        <v>41548</v>
      </c>
      <c r="AQ18" vm="1307">
        <v>130.5</v>
      </c>
      <c r="AR18" s="2">
        <v>41548</v>
      </c>
      <c r="AS18">
        <v>62.9</v>
      </c>
      <c r="AT18" s="2">
        <v>41548</v>
      </c>
      <c r="AU18">
        <v>55.24</v>
      </c>
      <c r="AV18" vm="982">
        <v>41548</v>
      </c>
      <c r="AW18" vm="1308">
        <v>23.047799999999999</v>
      </c>
      <c r="AX18" vm="982">
        <v>41548</v>
      </c>
      <c r="AY18" vm="1309">
        <v>31.341799999999999</v>
      </c>
      <c r="AZ18" vm="273">
        <v>41821</v>
      </c>
      <c r="BA18" vm="1310">
        <v>2.4300000000000002</v>
      </c>
      <c r="BB18" vm="982">
        <v>41548</v>
      </c>
      <c r="BC18" vm="1311">
        <v>21.6</v>
      </c>
      <c r="BD18" vm="982">
        <v>41548</v>
      </c>
      <c r="BE18" vm="1312">
        <v>29.72</v>
      </c>
      <c r="BF18" vm="982">
        <v>41548</v>
      </c>
      <c r="BG18" vm="1313">
        <v>11.91</v>
      </c>
      <c r="BH18" vm="982">
        <v>41548</v>
      </c>
      <c r="BI18" vm="1314">
        <v>37.24</v>
      </c>
      <c r="BJ18" vm="982">
        <v>41548</v>
      </c>
      <c r="BK18" vm="1315">
        <v>88.51</v>
      </c>
      <c r="BL18" vm="982">
        <v>41548</v>
      </c>
      <c r="BM18" vm="1316">
        <v>4.76</v>
      </c>
      <c r="BN18" vm="982">
        <v>41548</v>
      </c>
      <c r="BO18" vm="1317">
        <v>2.84</v>
      </c>
      <c r="BP18" vm="982">
        <v>41548</v>
      </c>
      <c r="BQ18" vm="1318">
        <v>20.3</v>
      </c>
      <c r="BR18" vm="982">
        <v>41548</v>
      </c>
      <c r="BS18" vm="1195">
        <v>20.165900000000001</v>
      </c>
      <c r="BT18" vm="982">
        <v>41548</v>
      </c>
      <c r="BU18" vm="1319">
        <v>3.49</v>
      </c>
      <c r="BV18" s="2">
        <v>41548</v>
      </c>
      <c r="BW18" s="56">
        <v>1502</v>
      </c>
      <c r="BX18" vm="982">
        <v>41548</v>
      </c>
      <c r="BY18" vm="1320">
        <v>62.4</v>
      </c>
      <c r="BZ18" vm="982">
        <v>41548</v>
      </c>
      <c r="CA18" vm="1321">
        <v>287.95</v>
      </c>
      <c r="CB18" s="2">
        <v>41548</v>
      </c>
      <c r="CC18" s="1">
        <v>4.2</v>
      </c>
      <c r="CD18" vm="377">
        <v>43313</v>
      </c>
      <c r="CE18" vm="1322">
        <v>42.9</v>
      </c>
      <c r="CF18" vm="507">
        <v>43344</v>
      </c>
      <c r="CG18" vm="1323">
        <v>11.12</v>
      </c>
      <c r="CH18" s="2">
        <v>41548</v>
      </c>
      <c r="CI18" s="80">
        <v>1847</v>
      </c>
      <c r="CJ18" vm="982">
        <v>41548</v>
      </c>
      <c r="CK18" vm="1324">
        <v>3.55</v>
      </c>
      <c r="CL18" s="2">
        <v>41548</v>
      </c>
      <c r="CM18">
        <v>7.0410000000000004</v>
      </c>
      <c r="CN18" vm="982">
        <v>41548</v>
      </c>
      <c r="CO18" vm="1325">
        <v>58.827800000000003</v>
      </c>
      <c r="CP18" vm="982">
        <v>41548</v>
      </c>
      <c r="CQ18" vm="1326">
        <v>71.73</v>
      </c>
      <c r="CR18" vm="1327">
        <v>44256</v>
      </c>
      <c r="CS18" vm="1328">
        <v>19.29</v>
      </c>
      <c r="CT18" vm="982">
        <v>41548</v>
      </c>
      <c r="CU18" vm="1329">
        <v>53.58</v>
      </c>
      <c r="CV18" vm="982">
        <v>41548</v>
      </c>
      <c r="CW18" vm="1330">
        <v>3933</v>
      </c>
      <c r="CX18" vm="982">
        <v>41548</v>
      </c>
      <c r="CY18" vm="1331">
        <v>44310</v>
      </c>
      <c r="CZ18" s="2">
        <v>41548</v>
      </c>
      <c r="DA18" s="56">
        <v>3130</v>
      </c>
      <c r="DB18" s="2">
        <v>41548</v>
      </c>
      <c r="DC18" s="1">
        <v>128</v>
      </c>
      <c r="DD18" s="2">
        <v>41548</v>
      </c>
      <c r="DE18" s="1">
        <v>2.68</v>
      </c>
      <c r="DF18" vm="982">
        <v>41548</v>
      </c>
      <c r="DG18" vm="1332">
        <v>30.74</v>
      </c>
      <c r="DH18" vm="982">
        <v>41548</v>
      </c>
      <c r="DI18" vm="1333">
        <v>64.037400000000005</v>
      </c>
      <c r="DJ18" vm="982">
        <v>41548</v>
      </c>
      <c r="DK18" vm="1334">
        <v>799.1</v>
      </c>
      <c r="DL18" vm="982">
        <v>41548</v>
      </c>
      <c r="DM18" vm="1335">
        <v>40.143799999999999</v>
      </c>
      <c r="DN18" s="54">
        <v>41548</v>
      </c>
      <c r="DO18" s="53">
        <v>31.61</v>
      </c>
      <c r="DP18" vm="982">
        <v>41548</v>
      </c>
      <c r="DQ18" vm="1336">
        <v>14088.366599999999</v>
      </c>
      <c r="DR18" vm="982">
        <v>41548</v>
      </c>
      <c r="DS18" vm="1337">
        <v>37.869999999999997</v>
      </c>
      <c r="DT18" vm="982">
        <v>41548</v>
      </c>
      <c r="DU18" vm="1338">
        <v>74.22</v>
      </c>
      <c r="DV18" vm="982">
        <v>41548</v>
      </c>
      <c r="DW18" vm="1339">
        <v>84.9</v>
      </c>
      <c r="DX18" vm="982">
        <v>41548</v>
      </c>
      <c r="DY18" vm="1340">
        <v>36.549999999999997</v>
      </c>
      <c r="DZ18" vm="982">
        <v>41548</v>
      </c>
      <c r="EA18" vm="1341">
        <v>477.03019999999998</v>
      </c>
      <c r="EB18" s="58">
        <v>41548</v>
      </c>
      <c r="EC18" s="57">
        <v>9.3699999999999992</v>
      </c>
      <c r="ED18" vm="982">
        <v>41548</v>
      </c>
      <c r="EE18" vm="1342">
        <v>335.82810000000001</v>
      </c>
      <c r="EF18" vm="982">
        <v>41548</v>
      </c>
      <c r="EG18" vm="1343">
        <v>0.74590000000000001</v>
      </c>
      <c r="EJ18" vm="982">
        <v>41548</v>
      </c>
      <c r="EK18" vm="1344">
        <v>3.8167</v>
      </c>
      <c r="EL18" vm="982">
        <v>41548</v>
      </c>
      <c r="EM18" vm="1345">
        <v>36900</v>
      </c>
      <c r="EN18" vm="982">
        <v>41548</v>
      </c>
      <c r="EO18" vm="1346">
        <v>103.4</v>
      </c>
      <c r="EP18" s="58">
        <v>41548</v>
      </c>
      <c r="EQ18" s="57">
        <v>0.73199999999999998</v>
      </c>
      <c r="ER18" vm="982">
        <v>41548</v>
      </c>
      <c r="ES18" vm="1347">
        <v>2656.6097</v>
      </c>
      <c r="EV18" s="58">
        <v>41548</v>
      </c>
      <c r="EW18" s="60">
        <v>1262</v>
      </c>
      <c r="EX18" s="2">
        <v>41548</v>
      </c>
      <c r="EY18" s="56">
        <v>1396</v>
      </c>
      <c r="EZ18" s="2">
        <v>41548</v>
      </c>
      <c r="FA18" s="56">
        <v>1077</v>
      </c>
      <c r="FB18" vm="982">
        <v>41548</v>
      </c>
      <c r="FC18" vm="1348">
        <v>82.566599999999994</v>
      </c>
      <c r="FD18" vm="982">
        <v>41548</v>
      </c>
      <c r="FE18" vm="1349">
        <v>3.1758999999999999</v>
      </c>
      <c r="FF18" s="2">
        <v>41548</v>
      </c>
      <c r="FG18" s="1">
        <v>2.62</v>
      </c>
      <c r="FH18" s="2">
        <v>41548</v>
      </c>
      <c r="FI18" s="1">
        <v>3.28</v>
      </c>
      <c r="FJ18" s="2">
        <v>41548</v>
      </c>
      <c r="FK18" s="1">
        <v>5.77</v>
      </c>
      <c r="FL18" vm="982">
        <v>41548</v>
      </c>
      <c r="FM18" vm="1350">
        <v>71.55</v>
      </c>
      <c r="FN18" vm="982">
        <v>41548</v>
      </c>
      <c r="FO18" vm="1351">
        <v>51.6</v>
      </c>
      <c r="FP18" vm="982">
        <v>41548</v>
      </c>
      <c r="FQ18" vm="1352">
        <v>2329</v>
      </c>
      <c r="FR18" vm="982">
        <v>41548</v>
      </c>
      <c r="FS18" vm="1353">
        <v>43.65</v>
      </c>
      <c r="FT18" vm="982">
        <v>41548</v>
      </c>
      <c r="FU18" vm="1354">
        <v>15.2</v>
      </c>
      <c r="FV18" vm="982">
        <v>41548</v>
      </c>
      <c r="FW18" vm="1355">
        <v>222.09039999999999</v>
      </c>
      <c r="FX18" vm="982">
        <v>41548</v>
      </c>
      <c r="FY18" vm="1356">
        <v>60.82</v>
      </c>
      <c r="FZ18" s="2">
        <v>41548</v>
      </c>
      <c r="GA18" s="56">
        <v>3550</v>
      </c>
      <c r="GB18" vm="982">
        <v>41548</v>
      </c>
      <c r="GC18" vm="1357">
        <v>66.41</v>
      </c>
      <c r="GD18" vm="982">
        <v>41548</v>
      </c>
      <c r="GE18" vm="1358">
        <v>7.4660000000000002</v>
      </c>
      <c r="GF18" vm="982">
        <v>41548</v>
      </c>
      <c r="GG18" vm="1359">
        <v>13.24</v>
      </c>
      <c r="GH18" vm="1360">
        <v>41640</v>
      </c>
      <c r="GI18" vm="1361">
        <v>2585</v>
      </c>
      <c r="GJ18" vm="982">
        <v>41548</v>
      </c>
      <c r="GK18" vm="1362">
        <v>77500</v>
      </c>
      <c r="GL18" vm="982">
        <v>41548</v>
      </c>
      <c r="GM18" vm="1363">
        <v>6.4443000000000001</v>
      </c>
      <c r="GN18" vm="982">
        <v>41548</v>
      </c>
      <c r="GO18" vm="1364">
        <v>133.34</v>
      </c>
      <c r="GP18" vm="982">
        <v>41548</v>
      </c>
      <c r="GQ18" vm="1365">
        <v>115.41</v>
      </c>
      <c r="GR18" s="58">
        <v>41548</v>
      </c>
      <c r="GS18" s="57">
        <v>8.69</v>
      </c>
      <c r="GT18" s="58">
        <v>42430</v>
      </c>
      <c r="GU18" s="57">
        <v>1.6</v>
      </c>
      <c r="GV18" vm="982">
        <v>41548</v>
      </c>
      <c r="GW18" vm="1366">
        <v>61.88</v>
      </c>
      <c r="GX18" vm="982">
        <v>41548</v>
      </c>
      <c r="GY18" vm="1367">
        <v>37.54</v>
      </c>
      <c r="GZ18" vm="982">
        <v>41548</v>
      </c>
      <c r="HA18" vm="1368">
        <v>563.67290000000003</v>
      </c>
      <c r="HB18" vm="982">
        <v>41548</v>
      </c>
      <c r="HC18" vm="1369">
        <v>4880</v>
      </c>
      <c r="HD18" vm="982">
        <v>41548</v>
      </c>
      <c r="HE18" vm="1370">
        <v>3.6581000000000001</v>
      </c>
      <c r="HF18" vm="982">
        <v>41548</v>
      </c>
      <c r="HG18" vm="1371">
        <v>18.100000000000001</v>
      </c>
      <c r="HH18" vm="982">
        <v>41548</v>
      </c>
      <c r="HI18" vm="1372">
        <v>107.51</v>
      </c>
      <c r="HJ18" vm="982">
        <v>41548</v>
      </c>
      <c r="HK18" vm="1373">
        <v>28.53</v>
      </c>
      <c r="HL18" vm="982">
        <v>41548</v>
      </c>
      <c r="HM18" vm="1374">
        <v>114.2131</v>
      </c>
      <c r="HN18" vm="982">
        <v>41548</v>
      </c>
      <c r="HO18" vm="1375">
        <v>195.46680000000001</v>
      </c>
      <c r="HP18" s="54">
        <v>41548</v>
      </c>
      <c r="HQ18" s="59">
        <v>1049.7</v>
      </c>
      <c r="HR18" vm="982">
        <v>41548</v>
      </c>
      <c r="HS18" vm="1376">
        <v>29.83</v>
      </c>
      <c r="HV18" vm="982">
        <v>41548</v>
      </c>
      <c r="HW18" vm="1377">
        <v>4470.8</v>
      </c>
      <c r="HX18" vm="296">
        <v>43101</v>
      </c>
      <c r="HY18" vm="1378">
        <v>40.409999999999997</v>
      </c>
      <c r="HZ18" vm="982">
        <v>41548</v>
      </c>
      <c r="IA18" vm="1379">
        <v>18.28</v>
      </c>
      <c r="IB18" vm="982">
        <v>41548</v>
      </c>
      <c r="IC18" vm="1380">
        <v>418.26799999999997</v>
      </c>
      <c r="ID18" vm="982">
        <v>41548</v>
      </c>
      <c r="IE18" vm="1381">
        <v>89.12</v>
      </c>
      <c r="IF18" vm="982">
        <v>41548</v>
      </c>
      <c r="IG18" vm="1382">
        <v>23.92</v>
      </c>
      <c r="IH18" vm="982">
        <v>41548</v>
      </c>
      <c r="II18" vm="1383">
        <v>29500</v>
      </c>
      <c r="IJ18" vm="982">
        <v>41548</v>
      </c>
      <c r="IK18" vm="1384">
        <v>316500</v>
      </c>
      <c r="IL18" vm="982">
        <v>41548</v>
      </c>
      <c r="IM18" vm="1385">
        <v>39150</v>
      </c>
      <c r="IP18" s="54">
        <v>41548</v>
      </c>
      <c r="IQ18" s="55">
        <v>31.7</v>
      </c>
      <c r="IR18" vm="982">
        <v>41548</v>
      </c>
      <c r="IS18" vm="1386">
        <v>10.788</v>
      </c>
      <c r="IT18" vm="982">
        <v>41548</v>
      </c>
      <c r="IU18" vm="1387">
        <v>431.8</v>
      </c>
      <c r="IV18" vm="982">
        <v>41548</v>
      </c>
      <c r="IW18" vm="1388">
        <v>73.150000000000006</v>
      </c>
      <c r="IX18" vm="982">
        <v>41548</v>
      </c>
      <c r="IY18" vm="1389">
        <v>26.978000000000002</v>
      </c>
      <c r="IZ18" vm="982">
        <v>41548</v>
      </c>
      <c r="JA18" vm="1390">
        <v>47.435000000000002</v>
      </c>
      <c r="JB18" vm="982">
        <v>41548</v>
      </c>
      <c r="JC18" vm="1391">
        <v>51.02</v>
      </c>
      <c r="JD18" vm="1392">
        <v>42675</v>
      </c>
      <c r="JE18" vm="1393">
        <v>111</v>
      </c>
      <c r="JF18" s="58">
        <v>41548</v>
      </c>
      <c r="JG18" s="57">
        <v>4.34</v>
      </c>
      <c r="JH18" vm="982">
        <v>41548</v>
      </c>
      <c r="JI18" vm="1394">
        <v>451.0675</v>
      </c>
      <c r="JJ18" vm="982">
        <v>41548</v>
      </c>
      <c r="JK18" vm="1395">
        <v>23.4878</v>
      </c>
      <c r="JL18" vm="249">
        <v>42248</v>
      </c>
      <c r="JM18" vm="1396">
        <v>634</v>
      </c>
      <c r="JN18" s="54">
        <v>41548</v>
      </c>
      <c r="JO18" s="59">
        <v>1748</v>
      </c>
      <c r="JP18" vm="982">
        <v>41548</v>
      </c>
      <c r="JQ18" vm="1397">
        <v>845</v>
      </c>
      <c r="JR18" vm="982">
        <v>41548</v>
      </c>
      <c r="JS18" vm="1398">
        <v>36.35</v>
      </c>
      <c r="JT18" vm="982">
        <v>41548</v>
      </c>
      <c r="JU18" vm="1399">
        <v>16.527999999999999</v>
      </c>
      <c r="JV18" s="54">
        <v>41548</v>
      </c>
      <c r="JW18" s="55">
        <v>3.12</v>
      </c>
      <c r="JX18" vm="982">
        <v>41548</v>
      </c>
      <c r="JY18" vm="1400">
        <v>79.2761</v>
      </c>
      <c r="JZ18" s="54">
        <v>41548</v>
      </c>
      <c r="KA18" s="55">
        <v>8.7200000000000006</v>
      </c>
      <c r="KB18" vm="982">
        <v>41548</v>
      </c>
      <c r="KC18" vm="1401">
        <v>28.79</v>
      </c>
      <c r="KD18" vm="982">
        <v>41548</v>
      </c>
      <c r="KE18" vm="1402">
        <v>0.34010000000000001</v>
      </c>
      <c r="KF18" vm="1403">
        <v>43556</v>
      </c>
      <c r="KG18" vm="1404">
        <v>51.33</v>
      </c>
      <c r="KH18" vm="982">
        <v>41548</v>
      </c>
      <c r="KI18" vm="1405">
        <v>1.0794999999999999</v>
      </c>
      <c r="KJ18" s="2">
        <v>41548</v>
      </c>
      <c r="KK18" s="62">
        <v>14.03</v>
      </c>
      <c r="KN18" vm="756">
        <v>42522</v>
      </c>
      <c r="KO18" vm="1406">
        <v>28</v>
      </c>
      <c r="KP18" vm="982">
        <f ca="1"/>
        <v>41548</v>
      </c>
      <c r="KQ18" vm="1407">
        <f ca="1"/>
        <v>16.015000000000001</v>
      </c>
      <c r="KR18" vm="982">
        <v>41548</v>
      </c>
      <c r="KS18" vm="1408">
        <v>8.1216000000000008</v>
      </c>
      <c r="KT18" vm="982">
        <v>41548</v>
      </c>
      <c r="KU18" vm="1409">
        <v>202</v>
      </c>
      <c r="KV18" s="54">
        <v>41548</v>
      </c>
      <c r="KW18" s="55">
        <v>1.05</v>
      </c>
      <c r="KX18" vm="982">
        <v>41548</v>
      </c>
      <c r="KY18" vm="1410">
        <v>42.11</v>
      </c>
      <c r="KZ18" vm="982">
        <v>41548</v>
      </c>
      <c r="LA18" vm="1411">
        <v>15.06</v>
      </c>
      <c r="LB18" vm="982">
        <v>41548</v>
      </c>
      <c r="LC18" vm="1412">
        <v>1.5239</v>
      </c>
      <c r="LD18" s="54">
        <v>41548</v>
      </c>
      <c r="LE18" s="55">
        <v>1.3</v>
      </c>
      <c r="LF18" vm="982">
        <v>41548</v>
      </c>
      <c r="LG18" vm="1413">
        <v>28.86</v>
      </c>
      <c r="LH18" s="54">
        <v>41548</v>
      </c>
      <c r="LI18" s="55">
        <v>10.119999999999999</v>
      </c>
      <c r="LJ18" vm="982">
        <v>41548</v>
      </c>
      <c r="LK18" vm="1414">
        <v>1410000</v>
      </c>
      <c r="LL18" vm="982">
        <v>41548</v>
      </c>
      <c r="LM18" vm="1415">
        <v>69.053399999999996</v>
      </c>
      <c r="LN18" s="54">
        <v>41548</v>
      </c>
      <c r="LO18" s="55">
        <v>2.4700000000000002</v>
      </c>
      <c r="LP18" vm="982">
        <v>41548</v>
      </c>
      <c r="LQ18" vm="1416">
        <v>12.65</v>
      </c>
      <c r="LR18" vm="982">
        <v>41548</v>
      </c>
      <c r="LS18" vm="1417">
        <v>94.15</v>
      </c>
    </row>
    <row r="19" spans="2:331">
      <c r="B19" vm="1109">
        <v>41579</v>
      </c>
      <c r="C19" vm="1418">
        <v>32.5289</v>
      </c>
      <c r="D19" vm="1109">
        <v>41579</v>
      </c>
      <c r="E19" vm="1419">
        <v>18.34</v>
      </c>
      <c r="F19" vm="1109">
        <v>41579</v>
      </c>
      <c r="G19" vm="1420">
        <v>14.57</v>
      </c>
      <c r="H19" vm="1109">
        <v>41579</v>
      </c>
      <c r="I19" vm="1421">
        <v>299.20999999999998</v>
      </c>
      <c r="J19" vm="1109">
        <v>41579</v>
      </c>
      <c r="K19" vm="1422">
        <v>14.4396</v>
      </c>
      <c r="N19" vm="1109">
        <v>41579</v>
      </c>
      <c r="O19" vm="1423">
        <v>52.231000000000002</v>
      </c>
      <c r="P19" vm="1109">
        <v>41579</v>
      </c>
      <c r="Q19" vm="1424">
        <v>49.28</v>
      </c>
      <c r="R19" s="54">
        <v>41579</v>
      </c>
      <c r="S19" s="53">
        <v>25.75</v>
      </c>
      <c r="T19" vm="1109">
        <v>41579</v>
      </c>
      <c r="U19" vm="1425">
        <v>36.979999999999997</v>
      </c>
      <c r="V19" vm="1109">
        <v>41579</v>
      </c>
      <c r="W19" vm="1426">
        <v>35.85</v>
      </c>
      <c r="X19" vm="1109">
        <v>41579</v>
      </c>
      <c r="Y19" vm="1427">
        <v>47.06</v>
      </c>
      <c r="Z19" vm="760">
        <v>42095</v>
      </c>
      <c r="AA19" vm="1428">
        <v>949.6</v>
      </c>
      <c r="AB19" s="54">
        <v>41640</v>
      </c>
      <c r="AC19" s="53">
        <v>0.63600000000000001</v>
      </c>
      <c r="AD19" vm="1109">
        <v>41579</v>
      </c>
      <c r="AE19" vm="1429">
        <v>4.6900000000000004</v>
      </c>
      <c r="AF19" vm="1109">
        <v>41579</v>
      </c>
      <c r="AG19" vm="1430">
        <v>427.4</v>
      </c>
      <c r="AH19" s="54">
        <v>41579</v>
      </c>
      <c r="AI19" s="53">
        <v>16.21</v>
      </c>
      <c r="AJ19" s="54">
        <v>41699</v>
      </c>
      <c r="AK19" s="53">
        <v>9.59</v>
      </c>
      <c r="AL19" vm="1109">
        <v>41579</v>
      </c>
      <c r="AM19" vm="1431">
        <v>10.671099999999999</v>
      </c>
      <c r="AN19" vm="1109">
        <v>41579</v>
      </c>
      <c r="AO19" vm="1432">
        <v>104.2334</v>
      </c>
      <c r="AP19" vm="1109">
        <v>41579</v>
      </c>
      <c r="AQ19" vm="1433">
        <v>134.25</v>
      </c>
      <c r="AR19" s="2">
        <v>41579</v>
      </c>
      <c r="AS19">
        <v>62.3</v>
      </c>
      <c r="AT19" s="2">
        <v>41579</v>
      </c>
      <c r="AU19">
        <v>53.17</v>
      </c>
      <c r="AV19" vm="1109">
        <v>41579</v>
      </c>
      <c r="AW19" vm="1434">
        <v>23.233899999999998</v>
      </c>
      <c r="AX19" vm="1109">
        <v>41579</v>
      </c>
      <c r="AY19" vm="1435">
        <v>32.496699999999997</v>
      </c>
      <c r="AZ19" vm="404">
        <v>41852</v>
      </c>
      <c r="BA19" vm="1436">
        <v>2.4700000000000002</v>
      </c>
      <c r="BB19" vm="1109">
        <v>41579</v>
      </c>
      <c r="BC19" vm="1437">
        <v>20.9</v>
      </c>
      <c r="BD19" vm="1109">
        <v>41579</v>
      </c>
      <c r="BE19" vm="1438">
        <v>29.21</v>
      </c>
      <c r="BF19" vm="1109">
        <v>41579</v>
      </c>
      <c r="BG19" vm="1439">
        <v>10.41</v>
      </c>
      <c r="BH19" vm="1109">
        <v>41579</v>
      </c>
      <c r="BI19" vm="1440">
        <v>38.125</v>
      </c>
      <c r="BJ19" vm="1109">
        <v>41579</v>
      </c>
      <c r="BK19" vm="1441">
        <v>85.36</v>
      </c>
      <c r="BL19" vm="1109">
        <v>41579</v>
      </c>
      <c r="BM19" vm="1442">
        <v>5.2</v>
      </c>
      <c r="BN19" vm="1109">
        <v>41579</v>
      </c>
      <c r="BO19" vm="550">
        <v>2.6158000000000001</v>
      </c>
      <c r="BP19" vm="1109">
        <v>41579</v>
      </c>
      <c r="BQ19" vm="1443">
        <v>18.760000000000002</v>
      </c>
      <c r="BR19" vm="1109">
        <v>41579</v>
      </c>
      <c r="BS19" vm="1444">
        <v>22.472999999999999</v>
      </c>
      <c r="BT19" vm="1109">
        <v>41579</v>
      </c>
      <c r="BU19" vm="1445">
        <v>3.16</v>
      </c>
      <c r="BV19" s="2">
        <v>41579</v>
      </c>
      <c r="BW19" s="56">
        <v>1496</v>
      </c>
      <c r="BX19" vm="1109">
        <v>41579</v>
      </c>
      <c r="BY19" vm="1446">
        <v>63.55</v>
      </c>
      <c r="BZ19" vm="1109">
        <v>41579</v>
      </c>
      <c r="CA19" vm="1447">
        <v>271.95</v>
      </c>
      <c r="CB19" s="2">
        <v>41579</v>
      </c>
      <c r="CC19" s="1">
        <v>5.15</v>
      </c>
      <c r="CD19" vm="507">
        <v>43344</v>
      </c>
      <c r="CE19" vm="775">
        <v>40.81</v>
      </c>
      <c r="CF19" vm="638">
        <v>43374</v>
      </c>
      <c r="CG19" vm="1448">
        <v>7.42</v>
      </c>
      <c r="CH19" s="2">
        <v>41579</v>
      </c>
      <c r="CI19" s="80">
        <v>1881</v>
      </c>
      <c r="CJ19" vm="1109">
        <v>41579</v>
      </c>
      <c r="CK19" vm="1449">
        <v>3.4</v>
      </c>
      <c r="CL19" s="2">
        <v>41579</v>
      </c>
      <c r="CM19">
        <v>7.5570000000000004</v>
      </c>
      <c r="CN19" vm="1109">
        <v>41579</v>
      </c>
      <c r="CO19" vm="1450">
        <v>56.785699999999999</v>
      </c>
      <c r="CP19" vm="1109">
        <v>41579</v>
      </c>
      <c r="CQ19" vm="1451">
        <v>69.959999999999994</v>
      </c>
      <c r="CR19" vm="1452">
        <v>44287</v>
      </c>
      <c r="CS19" vm="1453">
        <v>21.33</v>
      </c>
      <c r="CT19" vm="1109">
        <v>41579</v>
      </c>
      <c r="CU19" vm="1454">
        <v>55.36</v>
      </c>
      <c r="CV19" vm="1109">
        <v>41579</v>
      </c>
      <c r="CW19" vm="1455">
        <v>4280</v>
      </c>
      <c r="CX19" vm="1109">
        <v>41579</v>
      </c>
      <c r="CY19" vm="1456">
        <v>46590</v>
      </c>
      <c r="CZ19" s="2">
        <v>41579</v>
      </c>
      <c r="DA19" s="56">
        <v>3025</v>
      </c>
      <c r="DB19" s="2">
        <v>41579</v>
      </c>
      <c r="DC19" s="1">
        <v>128.5</v>
      </c>
      <c r="DD19" s="2">
        <v>41579</v>
      </c>
      <c r="DE19" s="1">
        <v>2.77</v>
      </c>
      <c r="DF19" vm="1109">
        <v>41579</v>
      </c>
      <c r="DG19" vm="1457">
        <v>29.32</v>
      </c>
      <c r="DH19" vm="1109">
        <v>41579</v>
      </c>
      <c r="DI19" vm="1458">
        <v>44.114600000000003</v>
      </c>
      <c r="DJ19" vm="1109">
        <v>41579</v>
      </c>
      <c r="DK19" vm="1459">
        <v>704</v>
      </c>
      <c r="DL19" vm="1109">
        <v>41579</v>
      </c>
      <c r="DM19" vm="1211">
        <v>40.607799999999997</v>
      </c>
      <c r="DN19" s="54">
        <v>41579</v>
      </c>
      <c r="DO19" s="53">
        <v>31.36</v>
      </c>
      <c r="DP19" vm="1109">
        <v>41579</v>
      </c>
      <c r="DQ19" vm="1460">
        <v>12835.965700000001</v>
      </c>
      <c r="DR19" vm="1109">
        <v>41579</v>
      </c>
      <c r="DS19" vm="1461">
        <v>32.630000000000003</v>
      </c>
      <c r="DT19" vm="1109">
        <v>41579</v>
      </c>
      <c r="DU19" vm="1462">
        <v>77.81</v>
      </c>
      <c r="DV19" vm="1109">
        <v>41579</v>
      </c>
      <c r="DW19" vm="1463">
        <v>83.4</v>
      </c>
      <c r="DX19" vm="1109">
        <v>41579</v>
      </c>
      <c r="DY19" vm="1464">
        <v>37.5</v>
      </c>
      <c r="DZ19" vm="1109">
        <v>41579</v>
      </c>
      <c r="EA19" vm="1465">
        <v>457.75830000000002</v>
      </c>
      <c r="EB19" s="58">
        <v>41579</v>
      </c>
      <c r="EC19" s="57">
        <v>9.59</v>
      </c>
      <c r="ED19" vm="1109">
        <v>41579</v>
      </c>
      <c r="EE19" vm="1466">
        <v>306.048</v>
      </c>
      <c r="EF19" vm="1109">
        <v>41579</v>
      </c>
      <c r="EG19" vm="1467">
        <v>0.72599999999999998</v>
      </c>
      <c r="EJ19" vm="1109">
        <v>41579</v>
      </c>
      <c r="EK19" vm="1468">
        <v>3.85</v>
      </c>
      <c r="EL19" vm="1109">
        <v>41579</v>
      </c>
      <c r="EM19" vm="1469">
        <v>37000</v>
      </c>
      <c r="EN19" vm="1109">
        <v>41579</v>
      </c>
      <c r="EO19" vm="1470">
        <v>106.75</v>
      </c>
      <c r="EP19" s="58">
        <v>41579</v>
      </c>
      <c r="EQ19" s="57">
        <v>0.71199999999999997</v>
      </c>
      <c r="ER19" vm="1109">
        <v>41579</v>
      </c>
      <c r="ES19" vm="1471">
        <v>2581.1604000000002</v>
      </c>
      <c r="EV19" s="58">
        <v>41579</v>
      </c>
      <c r="EW19" s="60">
        <v>1207</v>
      </c>
      <c r="EX19" s="2">
        <v>41579</v>
      </c>
      <c r="EY19" s="56">
        <v>1361</v>
      </c>
      <c r="EZ19" s="2">
        <v>41579</v>
      </c>
      <c r="FA19" s="56">
        <v>1074</v>
      </c>
      <c r="FB19" vm="1109">
        <v>41579</v>
      </c>
      <c r="FC19" vm="1472">
        <v>84.261099999999999</v>
      </c>
      <c r="FD19" vm="1109">
        <v>41579</v>
      </c>
      <c r="FE19" vm="1473">
        <v>3.8203999999999998</v>
      </c>
      <c r="FF19" s="2">
        <v>41579</v>
      </c>
      <c r="FG19" s="1">
        <v>2.63</v>
      </c>
      <c r="FH19" s="2">
        <v>41579</v>
      </c>
      <c r="FI19" s="1">
        <v>3.18</v>
      </c>
      <c r="FJ19" s="2">
        <v>41579</v>
      </c>
      <c r="FK19" s="1">
        <v>5.5</v>
      </c>
      <c r="FL19" vm="1109">
        <v>41579</v>
      </c>
      <c r="FM19" vm="1474">
        <v>82.23</v>
      </c>
      <c r="FN19" vm="1109">
        <v>41579</v>
      </c>
      <c r="FO19" vm="1475">
        <v>51.68</v>
      </c>
      <c r="FP19" vm="1109">
        <v>41579</v>
      </c>
      <c r="FQ19" vm="1476">
        <v>2324</v>
      </c>
      <c r="FR19" vm="1109">
        <v>41579</v>
      </c>
      <c r="FS19" vm="1477">
        <v>43.05</v>
      </c>
      <c r="FT19" vm="1109">
        <v>41579</v>
      </c>
      <c r="FU19" vm="1478">
        <v>14.76</v>
      </c>
      <c r="FV19" vm="1109">
        <v>41579</v>
      </c>
      <c r="FW19" vm="1479">
        <v>212.41120000000001</v>
      </c>
      <c r="FX19" vm="1109">
        <v>41579</v>
      </c>
      <c r="FY19" vm="1480">
        <v>59.77</v>
      </c>
      <c r="FZ19" s="2">
        <v>41579</v>
      </c>
      <c r="GA19" s="56">
        <v>3460</v>
      </c>
      <c r="GB19" vm="1109">
        <v>41579</v>
      </c>
      <c r="GC19" vm="1481">
        <v>66.16</v>
      </c>
      <c r="GD19" vm="1109">
        <v>41579</v>
      </c>
      <c r="GE19" vm="1482">
        <v>7.7906000000000004</v>
      </c>
      <c r="GF19" vm="1109">
        <v>41579</v>
      </c>
      <c r="GG19" vm="1483">
        <v>15.22</v>
      </c>
      <c r="GH19" vm="1484">
        <v>41671</v>
      </c>
      <c r="GI19" vm="1485">
        <v>2235</v>
      </c>
      <c r="GJ19" vm="1109">
        <v>41579</v>
      </c>
      <c r="GK19" vm="1486">
        <v>78500</v>
      </c>
      <c r="GL19" vm="1109">
        <v>41579</v>
      </c>
      <c r="GM19" vm="1487">
        <v>6.1993</v>
      </c>
      <c r="GN19" vm="1109">
        <v>41579</v>
      </c>
      <c r="GO19" vm="1488">
        <v>141.66999999999999</v>
      </c>
      <c r="GP19" vm="1109">
        <v>41579</v>
      </c>
      <c r="GQ19" vm="1489">
        <v>137.69</v>
      </c>
      <c r="GR19" s="58">
        <v>41579</v>
      </c>
      <c r="GS19" s="57">
        <v>9.2200000000000006</v>
      </c>
      <c r="GT19" s="58">
        <v>42461</v>
      </c>
      <c r="GU19" s="57">
        <v>1.64</v>
      </c>
      <c r="GV19" vm="1109">
        <v>41579</v>
      </c>
      <c r="GW19" vm="1490">
        <v>51.61</v>
      </c>
      <c r="GX19" vm="1109">
        <v>41579</v>
      </c>
      <c r="GY19" vm="1491">
        <v>37.299999999999997</v>
      </c>
      <c r="GZ19" vm="1109">
        <v>41579</v>
      </c>
      <c r="HA19" vm="1492">
        <v>552.60320000000002</v>
      </c>
      <c r="HB19" vm="1109">
        <v>41579</v>
      </c>
      <c r="HC19" vm="1493">
        <v>4985</v>
      </c>
      <c r="HD19" vm="1109">
        <v>41579</v>
      </c>
      <c r="HE19" vm="1494">
        <v>3.3677999999999999</v>
      </c>
      <c r="HF19" vm="1109">
        <v>41579</v>
      </c>
      <c r="HG19" vm="1495">
        <v>18.2</v>
      </c>
      <c r="HH19" vm="1109">
        <v>41579</v>
      </c>
      <c r="HI19" vm="1496">
        <v>112.68</v>
      </c>
      <c r="HJ19" vm="1109">
        <v>41579</v>
      </c>
      <c r="HK19" vm="1497">
        <v>26.46</v>
      </c>
      <c r="HL19" vm="1109">
        <v>41579</v>
      </c>
      <c r="HM19" vm="1498">
        <v>112.79600000000001</v>
      </c>
      <c r="HN19" vm="1109">
        <v>41579</v>
      </c>
      <c r="HO19" vm="1499">
        <v>199.0001</v>
      </c>
      <c r="HP19" s="54">
        <v>41579</v>
      </c>
      <c r="HQ19" s="59">
        <v>1051.3</v>
      </c>
      <c r="HR19" vm="1109">
        <v>41579</v>
      </c>
      <c r="HS19" vm="1500">
        <v>29.56</v>
      </c>
      <c r="HV19" vm="1109">
        <v>41579</v>
      </c>
      <c r="HW19" vm="1501">
        <v>5248.55</v>
      </c>
      <c r="HX19" vm="426">
        <v>43132</v>
      </c>
      <c r="HY19" vm="1502">
        <v>40.71</v>
      </c>
      <c r="HZ19" vm="1109">
        <v>41579</v>
      </c>
      <c r="IA19" vm="1503">
        <v>18.68</v>
      </c>
      <c r="IB19" vm="1109">
        <v>41579</v>
      </c>
      <c r="IC19" vm="1504">
        <v>394.60599999999999</v>
      </c>
      <c r="ID19" vm="1109">
        <v>41579</v>
      </c>
      <c r="IE19" vm="1505">
        <v>85.54</v>
      </c>
      <c r="IF19" vm="1109">
        <v>41579</v>
      </c>
      <c r="IG19" vm="1506">
        <v>23.27</v>
      </c>
      <c r="IH19" vm="1109">
        <v>41579</v>
      </c>
      <c r="II19" vm="1507">
        <v>28100</v>
      </c>
      <c r="IJ19" vm="1109">
        <v>41579</v>
      </c>
      <c r="IK19" vm="1508">
        <v>327500</v>
      </c>
      <c r="IL19" vm="1109">
        <v>41579</v>
      </c>
      <c r="IM19" vm="1509">
        <v>38900</v>
      </c>
      <c r="IP19" s="54">
        <v>41579</v>
      </c>
      <c r="IQ19" s="55">
        <v>29.5</v>
      </c>
      <c r="IR19" vm="1109">
        <v>41579</v>
      </c>
      <c r="IS19" vm="1510">
        <v>10.64</v>
      </c>
      <c r="IT19" vm="1109">
        <v>41579</v>
      </c>
      <c r="IU19" vm="1511">
        <v>430.35</v>
      </c>
      <c r="IV19" vm="1109">
        <v>41579</v>
      </c>
      <c r="IW19" vm="361">
        <v>71.900000000000006</v>
      </c>
      <c r="IX19" vm="1109">
        <v>41579</v>
      </c>
      <c r="IY19" vm="1512">
        <v>28.035</v>
      </c>
      <c r="IZ19" vm="1109">
        <v>41579</v>
      </c>
      <c r="JA19" vm="1513">
        <v>48.784999999999997</v>
      </c>
      <c r="JB19" vm="1109">
        <v>41579</v>
      </c>
      <c r="JC19" vm="1514">
        <v>49.54</v>
      </c>
      <c r="JD19" vm="1515">
        <v>42705</v>
      </c>
      <c r="JE19" vm="1516">
        <v>118.9</v>
      </c>
      <c r="JF19" s="58">
        <v>41579</v>
      </c>
      <c r="JG19" s="57">
        <v>4.16</v>
      </c>
      <c r="JH19" vm="1109">
        <v>41579</v>
      </c>
      <c r="JI19" vm="1517">
        <v>368.87119999999999</v>
      </c>
      <c r="JJ19" vm="1109">
        <v>41579</v>
      </c>
      <c r="JK19" vm="1518">
        <v>23.991499999999998</v>
      </c>
      <c r="JL19" vm="380">
        <v>42278</v>
      </c>
      <c r="JM19" vm="1519">
        <v>687.6</v>
      </c>
      <c r="JN19" s="54">
        <v>41579</v>
      </c>
      <c r="JO19" s="59">
        <v>1621</v>
      </c>
      <c r="JP19" vm="1109">
        <v>41579</v>
      </c>
      <c r="JQ19" vm="1147">
        <v>835</v>
      </c>
      <c r="JR19" vm="1109">
        <v>41579</v>
      </c>
      <c r="JS19" vm="1520">
        <v>34.68</v>
      </c>
      <c r="JT19" vm="1109">
        <v>41579</v>
      </c>
      <c r="JU19" vm="1521">
        <v>15.75</v>
      </c>
      <c r="JV19" s="54">
        <v>41579</v>
      </c>
      <c r="JW19" s="55">
        <v>3.41</v>
      </c>
      <c r="JX19" vm="1109">
        <v>41579</v>
      </c>
      <c r="JY19" vm="1522">
        <v>76.718900000000005</v>
      </c>
      <c r="JZ19" s="54">
        <v>41579</v>
      </c>
      <c r="KA19" s="55">
        <v>9.1199999999999992</v>
      </c>
      <c r="KB19" vm="1109">
        <v>41579</v>
      </c>
      <c r="KC19" vm="1523">
        <v>33.229999999999997</v>
      </c>
      <c r="KD19" vm="1109">
        <v>41579</v>
      </c>
      <c r="KE19" vm="1524">
        <v>0.31459999999999999</v>
      </c>
      <c r="KF19" vm="1525">
        <v>43586</v>
      </c>
      <c r="KG19" vm="1526">
        <v>38.01</v>
      </c>
      <c r="KH19" vm="1109">
        <v>41579</v>
      </c>
      <c r="KI19" vm="1527">
        <v>1.0914999999999999</v>
      </c>
      <c r="KJ19" s="2">
        <v>41579</v>
      </c>
      <c r="KK19" s="62">
        <v>14.15</v>
      </c>
      <c r="KN19" vm="884">
        <v>42552</v>
      </c>
      <c r="KO19" vm="1528">
        <v>30</v>
      </c>
      <c r="KP19" vm="1109">
        <f ca="1"/>
        <v>41579</v>
      </c>
      <c r="KQ19" vm="1529">
        <f ca="1"/>
        <v>15.32</v>
      </c>
      <c r="KR19" vm="1109">
        <v>41579</v>
      </c>
      <c r="KS19" vm="1530">
        <v>8.2271000000000001</v>
      </c>
      <c r="KT19" vm="1109">
        <v>41579</v>
      </c>
      <c r="KU19" vm="1531">
        <v>183.1</v>
      </c>
      <c r="KV19" s="54">
        <v>41579</v>
      </c>
      <c r="KW19" s="55">
        <v>0.91300000000000003</v>
      </c>
      <c r="KX19" vm="1109">
        <v>41579</v>
      </c>
      <c r="KY19" vm="1532">
        <v>41.77</v>
      </c>
      <c r="KZ19" vm="1109">
        <v>41579</v>
      </c>
      <c r="LA19" vm="1533">
        <v>14.59</v>
      </c>
      <c r="LB19" vm="1109">
        <v>41579</v>
      </c>
      <c r="LC19" vm="1412">
        <v>1.5239</v>
      </c>
      <c r="LD19" s="54">
        <v>41579</v>
      </c>
      <c r="LE19" s="55">
        <v>1.27</v>
      </c>
      <c r="LF19" vm="1109">
        <v>41579</v>
      </c>
      <c r="LG19" vm="1534">
        <v>28.02</v>
      </c>
      <c r="LH19" s="54">
        <v>41579</v>
      </c>
      <c r="LI19" s="55">
        <v>10.27</v>
      </c>
      <c r="LJ19" vm="1109">
        <v>41579</v>
      </c>
      <c r="LK19" vm="1535">
        <v>1244000</v>
      </c>
      <c r="LL19" vm="1109">
        <v>41579</v>
      </c>
      <c r="LM19" vm="1536">
        <v>69.333399999999997</v>
      </c>
      <c r="LN19" s="54">
        <v>41579</v>
      </c>
      <c r="LO19" s="55">
        <v>2.4500000000000002</v>
      </c>
      <c r="LP19" vm="1109">
        <v>41579</v>
      </c>
      <c r="LQ19" vm="1537">
        <v>13.583299999999999</v>
      </c>
      <c r="LR19" vm="1109">
        <v>41579</v>
      </c>
      <c r="LS19" vm="1538">
        <v>137.6</v>
      </c>
    </row>
    <row r="20" spans="2:331">
      <c r="B20" vm="802">
        <v>41609</v>
      </c>
      <c r="C20" vm="1292">
        <v>33.262599999999999</v>
      </c>
      <c r="D20" vm="802">
        <v>41609</v>
      </c>
      <c r="E20" vm="1539">
        <v>18.02</v>
      </c>
      <c r="F20" vm="802">
        <v>41609</v>
      </c>
      <c r="G20" vm="1540">
        <v>14.51</v>
      </c>
      <c r="H20" vm="802">
        <v>41609</v>
      </c>
      <c r="I20" vm="1541">
        <v>290.83999999999997</v>
      </c>
      <c r="J20" vm="802">
        <v>41609</v>
      </c>
      <c r="K20" vm="1542">
        <v>14.4589</v>
      </c>
      <c r="N20" vm="802">
        <v>41609</v>
      </c>
      <c r="O20" vm="1543">
        <v>55.7</v>
      </c>
      <c r="P20" vm="802">
        <v>41609</v>
      </c>
      <c r="Q20" vm="857">
        <v>49.88</v>
      </c>
      <c r="R20" s="54">
        <v>41609</v>
      </c>
      <c r="S20" s="53">
        <v>25.8</v>
      </c>
      <c r="T20" vm="802">
        <v>41609</v>
      </c>
      <c r="U20" vm="1544">
        <v>38.39</v>
      </c>
      <c r="V20" vm="802">
        <v>41609</v>
      </c>
      <c r="W20" vm="1545">
        <v>36.159999999999997</v>
      </c>
      <c r="X20" vm="802">
        <v>41609</v>
      </c>
      <c r="Y20" vm="1546">
        <v>46.74</v>
      </c>
      <c r="Z20" vm="888">
        <v>42125</v>
      </c>
      <c r="AA20" vm="1547">
        <v>829.9</v>
      </c>
      <c r="AB20" s="54">
        <v>41671</v>
      </c>
      <c r="AC20" s="53">
        <v>0.63600000000000001</v>
      </c>
      <c r="AD20" vm="802">
        <v>41609</v>
      </c>
      <c r="AE20" vm="1548">
        <v>4.51</v>
      </c>
      <c r="AF20" vm="802">
        <v>41609</v>
      </c>
      <c r="AG20" vm="1549">
        <v>435</v>
      </c>
      <c r="AH20" s="54">
        <v>41609</v>
      </c>
      <c r="AI20" s="53">
        <v>17.329999999999998</v>
      </c>
      <c r="AJ20" s="54">
        <v>41730</v>
      </c>
      <c r="AK20" s="53">
        <v>9.19</v>
      </c>
      <c r="AL20" vm="802">
        <v>41609</v>
      </c>
      <c r="AM20" vm="1550">
        <v>10.3979</v>
      </c>
      <c r="AN20" vm="802">
        <v>41609</v>
      </c>
      <c r="AO20" vm="1551">
        <v>117.93340000000001</v>
      </c>
      <c r="AP20" vm="802">
        <v>41609</v>
      </c>
      <c r="AQ20" vm="1552">
        <v>136.49</v>
      </c>
      <c r="AR20" s="2">
        <v>41609</v>
      </c>
      <c r="AS20">
        <v>63.51</v>
      </c>
      <c r="AT20" s="2">
        <v>41609</v>
      </c>
      <c r="AU20">
        <v>53.71</v>
      </c>
      <c r="AV20" vm="802">
        <v>41609</v>
      </c>
      <c r="AW20" vm="1553">
        <v>24.464600000000001</v>
      </c>
      <c r="AX20" vm="802">
        <v>41609</v>
      </c>
      <c r="AY20" vm="1554">
        <v>33.404899999999998</v>
      </c>
      <c r="AZ20" vm="534">
        <v>41883</v>
      </c>
      <c r="BA20" vm="1555">
        <v>2.29</v>
      </c>
      <c r="BB20" vm="802">
        <v>41609</v>
      </c>
      <c r="BC20" vm="1556">
        <v>21.3</v>
      </c>
      <c r="BD20" vm="802">
        <v>41609</v>
      </c>
      <c r="BE20" vm="1557">
        <v>28.65</v>
      </c>
      <c r="BF20" vm="802">
        <v>41609</v>
      </c>
      <c r="BG20" vm="1558">
        <v>9.93</v>
      </c>
      <c r="BH20" vm="802">
        <v>41609</v>
      </c>
      <c r="BI20" vm="1559">
        <v>46.585000000000001</v>
      </c>
      <c r="BJ20" vm="802">
        <v>41609</v>
      </c>
      <c r="BK20" vm="1560">
        <v>78.36</v>
      </c>
      <c r="BL20" vm="802">
        <v>41609</v>
      </c>
      <c r="BM20" vm="1561">
        <v>4.3600000000000003</v>
      </c>
      <c r="BN20" vm="802">
        <v>41609</v>
      </c>
      <c r="BO20" vm="1562">
        <v>2.5783999999999998</v>
      </c>
      <c r="BP20" vm="802">
        <v>41609</v>
      </c>
      <c r="BQ20" vm="1563">
        <v>18.38</v>
      </c>
      <c r="BR20" vm="802">
        <v>41609</v>
      </c>
      <c r="BS20" vm="1564">
        <v>20.892199999999999</v>
      </c>
      <c r="BT20" vm="802">
        <v>41609</v>
      </c>
      <c r="BU20" vm="1565">
        <v>3.11</v>
      </c>
      <c r="BV20" s="2">
        <v>41609</v>
      </c>
      <c r="BW20" s="56">
        <v>1636</v>
      </c>
      <c r="BX20" vm="802">
        <v>41609</v>
      </c>
      <c r="BY20" vm="1566">
        <v>61.3</v>
      </c>
      <c r="BZ20" vm="802">
        <v>41609</v>
      </c>
      <c r="CA20" vm="1567">
        <v>290</v>
      </c>
      <c r="CB20" s="2">
        <v>41609</v>
      </c>
      <c r="CC20" s="1">
        <v>5</v>
      </c>
      <c r="CD20" vm="638">
        <v>43374</v>
      </c>
      <c r="CE20" vm="1568">
        <v>39.840000000000003</v>
      </c>
      <c r="CF20" vm="768">
        <v>43405</v>
      </c>
      <c r="CG20" vm="1569">
        <v>9.15</v>
      </c>
      <c r="CH20" s="2">
        <v>41609</v>
      </c>
      <c r="CI20" s="80">
        <v>1970</v>
      </c>
      <c r="CJ20" vm="802">
        <v>41609</v>
      </c>
      <c r="CK20" vm="1570">
        <v>3.58</v>
      </c>
      <c r="CL20" s="2">
        <v>41609</v>
      </c>
      <c r="CM20">
        <v>7.6120000000000001</v>
      </c>
      <c r="CN20" vm="802">
        <v>41609</v>
      </c>
      <c r="CO20" vm="1571">
        <v>56.487900000000003</v>
      </c>
      <c r="CP20" vm="802">
        <v>41609</v>
      </c>
      <c r="CQ20" vm="1572">
        <v>69.010000000000005</v>
      </c>
      <c r="CR20" vm="1573">
        <v>44317</v>
      </c>
      <c r="CS20" vm="1574">
        <v>22.4</v>
      </c>
      <c r="CT20" vm="802">
        <v>41609</v>
      </c>
      <c r="CU20" vm="1575">
        <v>60.71</v>
      </c>
      <c r="CV20" vm="802">
        <v>41609</v>
      </c>
      <c r="CW20" vm="1576">
        <v>4698</v>
      </c>
      <c r="CX20" vm="802">
        <v>41609</v>
      </c>
      <c r="CY20" vm="1577">
        <v>51450</v>
      </c>
      <c r="CZ20" s="2">
        <v>41609</v>
      </c>
      <c r="DA20" s="56">
        <v>3065</v>
      </c>
      <c r="DB20" s="2">
        <v>41609</v>
      </c>
      <c r="DC20" s="1">
        <v>122.5</v>
      </c>
      <c r="DD20" s="2">
        <v>41609</v>
      </c>
      <c r="DE20" s="1">
        <v>3.2</v>
      </c>
      <c r="DF20" vm="802">
        <v>41609</v>
      </c>
      <c r="DG20" vm="1578">
        <v>30.57</v>
      </c>
      <c r="DH20" vm="802">
        <v>41609</v>
      </c>
      <c r="DI20" vm="1579">
        <v>42.691600000000001</v>
      </c>
      <c r="DJ20" vm="802">
        <v>41609</v>
      </c>
      <c r="DK20" vm="1580">
        <v>684</v>
      </c>
      <c r="DL20" vm="802">
        <v>41609</v>
      </c>
      <c r="DM20" vm="1581">
        <v>42.232199999999999</v>
      </c>
      <c r="DN20" s="54">
        <v>41609</v>
      </c>
      <c r="DO20" s="53">
        <v>32.17</v>
      </c>
      <c r="DP20" vm="802">
        <v>41609</v>
      </c>
      <c r="DQ20" vm="1582">
        <v>13398.585499999999</v>
      </c>
      <c r="DR20" vm="802">
        <v>41609</v>
      </c>
      <c r="DS20" vm="1583">
        <v>32.979999999999997</v>
      </c>
      <c r="DT20" vm="802">
        <v>41609</v>
      </c>
      <c r="DU20" vm="1584">
        <v>80.290000000000006</v>
      </c>
      <c r="DV20" vm="802">
        <v>41609</v>
      </c>
      <c r="DW20" vm="1585">
        <v>84</v>
      </c>
      <c r="DX20" vm="802">
        <v>41609</v>
      </c>
      <c r="DY20" vm="1586">
        <v>36.049999999999997</v>
      </c>
      <c r="DZ20" vm="802">
        <v>41609</v>
      </c>
      <c r="EA20" vm="1587">
        <v>491.73250000000002</v>
      </c>
      <c r="EB20" s="58">
        <v>41609</v>
      </c>
      <c r="EC20" s="57">
        <v>9.6300000000000008</v>
      </c>
      <c r="ED20" vm="802">
        <v>41609</v>
      </c>
      <c r="EE20" vm="1588">
        <v>308.86309999999997</v>
      </c>
      <c r="EF20" vm="802">
        <v>41609</v>
      </c>
      <c r="EG20" vm="1589">
        <v>0.79569999999999996</v>
      </c>
      <c r="EJ20" vm="802">
        <v>41609</v>
      </c>
      <c r="EK20" vm="1468">
        <v>3.85</v>
      </c>
      <c r="EL20" vm="802">
        <v>41609</v>
      </c>
      <c r="EM20" vm="1590">
        <v>42000</v>
      </c>
      <c r="EN20" vm="802">
        <v>41609</v>
      </c>
      <c r="EO20" vm="1591">
        <v>118.7</v>
      </c>
      <c r="EP20" s="58">
        <v>41609</v>
      </c>
      <c r="EQ20" s="57">
        <v>0.751</v>
      </c>
      <c r="ER20" vm="802">
        <v>41609</v>
      </c>
      <c r="ES20" vm="1592">
        <v>2477.9140000000002</v>
      </c>
      <c r="EV20" s="58">
        <v>41609</v>
      </c>
      <c r="EW20" s="60">
        <v>1209</v>
      </c>
      <c r="EX20" s="2">
        <v>41609</v>
      </c>
      <c r="EY20" s="56">
        <v>1427</v>
      </c>
      <c r="EZ20" s="2">
        <v>41609</v>
      </c>
      <c r="FA20" s="56">
        <v>1024</v>
      </c>
      <c r="FB20" vm="802">
        <v>41609</v>
      </c>
      <c r="FC20" vm="1593">
        <v>86.983800000000002</v>
      </c>
      <c r="FD20" vm="802">
        <v>41609</v>
      </c>
      <c r="FE20" vm="1594">
        <v>4.0072000000000001</v>
      </c>
      <c r="FF20" s="2">
        <v>41609</v>
      </c>
      <c r="FG20" s="1">
        <v>2.4500000000000002</v>
      </c>
      <c r="FH20" s="2">
        <v>41609</v>
      </c>
      <c r="FI20" s="1">
        <v>3.02</v>
      </c>
      <c r="FJ20" s="2">
        <v>41609</v>
      </c>
      <c r="FK20" s="1">
        <v>5.0599999999999996</v>
      </c>
      <c r="FL20" vm="802">
        <v>41609</v>
      </c>
      <c r="FM20" vm="1595">
        <v>90.01</v>
      </c>
      <c r="FN20" vm="802">
        <v>41609</v>
      </c>
      <c r="FO20" vm="1596">
        <v>51.84</v>
      </c>
      <c r="FP20" vm="802">
        <v>41609</v>
      </c>
      <c r="FQ20" vm="1597">
        <v>2338</v>
      </c>
      <c r="FR20" vm="802">
        <v>41609</v>
      </c>
      <c r="FS20" vm="1598">
        <v>44.23</v>
      </c>
      <c r="FT20" vm="802">
        <v>41609</v>
      </c>
      <c r="FU20" vm="1599">
        <v>13.2</v>
      </c>
      <c r="FV20" vm="802">
        <v>41609</v>
      </c>
      <c r="FW20" vm="1600">
        <v>213.3725</v>
      </c>
      <c r="FX20" vm="802">
        <v>41609</v>
      </c>
      <c r="FY20" vm="1601">
        <v>62.99</v>
      </c>
      <c r="FZ20" s="2">
        <v>41609</v>
      </c>
      <c r="GA20" s="56">
        <v>3420</v>
      </c>
      <c r="GB20" vm="802">
        <v>41609</v>
      </c>
      <c r="GC20" vm="1602">
        <v>54.04</v>
      </c>
      <c r="GD20" vm="802">
        <v>41609</v>
      </c>
      <c r="GE20" vm="1603">
        <v>8.1338000000000008</v>
      </c>
      <c r="GF20" vm="802">
        <v>41609</v>
      </c>
      <c r="GG20" vm="1604">
        <v>16.61</v>
      </c>
      <c r="GH20" vm="1605">
        <v>41699</v>
      </c>
      <c r="GI20" vm="1606">
        <v>2205</v>
      </c>
      <c r="GJ20" vm="802">
        <v>41609</v>
      </c>
      <c r="GK20" vm="1607">
        <v>74500</v>
      </c>
      <c r="GL20" vm="802">
        <v>41609</v>
      </c>
      <c r="GM20" vm="1608">
        <v>5.5548000000000002</v>
      </c>
      <c r="GN20" vm="802">
        <v>41609</v>
      </c>
      <c r="GO20" vm="1609">
        <v>148.66</v>
      </c>
      <c r="GP20" vm="802">
        <v>41609</v>
      </c>
      <c r="GQ20" vm="1610">
        <v>121.8</v>
      </c>
      <c r="GR20" s="58">
        <v>41609</v>
      </c>
      <c r="GS20" s="57">
        <v>10.53</v>
      </c>
      <c r="GT20" s="58">
        <v>42491</v>
      </c>
      <c r="GU20" s="57">
        <v>1.61</v>
      </c>
      <c r="GV20" vm="802">
        <v>41609</v>
      </c>
      <c r="GW20" vm="1611">
        <v>51.47</v>
      </c>
      <c r="GX20" vm="802">
        <v>41609</v>
      </c>
      <c r="GY20" vm="1612">
        <v>38.475999999999999</v>
      </c>
      <c r="GZ20" vm="802">
        <v>41609</v>
      </c>
      <c r="HA20" vm="1613">
        <v>566.77250000000004</v>
      </c>
      <c r="HB20" vm="802">
        <v>41609</v>
      </c>
      <c r="HC20" vm="1614">
        <v>5400</v>
      </c>
      <c r="HD20" vm="802">
        <v>41609</v>
      </c>
      <c r="HE20" vm="1615">
        <v>3.2225999999999999</v>
      </c>
      <c r="HF20" vm="802">
        <v>41609</v>
      </c>
      <c r="HG20" vm="1245">
        <v>19.55</v>
      </c>
      <c r="HH20" vm="802">
        <v>41609</v>
      </c>
      <c r="HI20" vm="1616">
        <v>114.61</v>
      </c>
      <c r="HJ20" vm="802">
        <v>41609</v>
      </c>
      <c r="HK20" vm="778">
        <v>28.72</v>
      </c>
      <c r="HL20" vm="802">
        <v>41609</v>
      </c>
      <c r="HM20" vm="1617">
        <v>104.9443</v>
      </c>
      <c r="HN20" vm="802">
        <v>41609</v>
      </c>
      <c r="HO20" vm="1618">
        <v>192.40010000000001</v>
      </c>
      <c r="HP20" s="54">
        <v>41609</v>
      </c>
      <c r="HQ20" s="59">
        <v>1089.8</v>
      </c>
      <c r="HR20" vm="802">
        <v>41609</v>
      </c>
      <c r="HS20" vm="1619">
        <v>29.27</v>
      </c>
      <c r="HV20" vm="802">
        <v>41609</v>
      </c>
      <c r="HW20" vm="1620">
        <v>5172.6000000000004</v>
      </c>
      <c r="HX20" vm="557">
        <v>43160</v>
      </c>
      <c r="HY20" vm="1621">
        <v>36.5</v>
      </c>
      <c r="HZ20" vm="802">
        <v>41609</v>
      </c>
      <c r="IA20" vm="1622">
        <v>16.39</v>
      </c>
      <c r="IB20" vm="802">
        <v>41609</v>
      </c>
      <c r="IC20" vm="1623">
        <v>383.36700000000002</v>
      </c>
      <c r="ID20" vm="802">
        <v>41609</v>
      </c>
      <c r="IE20" vm="1624">
        <v>87.13</v>
      </c>
      <c r="IF20" vm="802">
        <v>41609</v>
      </c>
      <c r="IG20" vm="1625">
        <v>24.12</v>
      </c>
      <c r="IH20" vm="802">
        <v>41609</v>
      </c>
      <c r="II20" vm="1626">
        <v>28600</v>
      </c>
      <c r="IJ20" vm="802">
        <v>41609</v>
      </c>
      <c r="IK20" vm="1627">
        <v>326500</v>
      </c>
      <c r="IL20" vm="802">
        <v>41609</v>
      </c>
      <c r="IM20" vm="1628">
        <v>41300</v>
      </c>
      <c r="IP20" s="54">
        <v>41609</v>
      </c>
      <c r="IQ20" s="55">
        <v>28.6</v>
      </c>
      <c r="IR20" vm="802">
        <v>41609</v>
      </c>
      <c r="IS20" vm="1629">
        <v>10.653</v>
      </c>
      <c r="IT20" vm="802">
        <v>41609</v>
      </c>
      <c r="IU20" vm="1630">
        <v>425.75</v>
      </c>
      <c r="IV20" vm="802">
        <v>41609</v>
      </c>
      <c r="IW20" vm="1631">
        <v>73.2</v>
      </c>
      <c r="IX20" vm="802">
        <v>41609</v>
      </c>
      <c r="IY20" vm="1632">
        <v>26.6</v>
      </c>
      <c r="IZ20" vm="802">
        <v>41609</v>
      </c>
      <c r="JA20" vm="1633">
        <v>50.19</v>
      </c>
      <c r="JB20" vm="802">
        <v>41609</v>
      </c>
      <c r="JC20" vm="1634">
        <v>49.45</v>
      </c>
      <c r="JD20" vm="1635">
        <v>42736</v>
      </c>
      <c r="JE20" vm="1636">
        <v>118.3</v>
      </c>
      <c r="JF20" s="58">
        <v>41609</v>
      </c>
      <c r="JG20" s="57">
        <v>3.93</v>
      </c>
      <c r="JH20" vm="802">
        <v>41609</v>
      </c>
      <c r="JI20" vm="1637">
        <v>404.26010000000002</v>
      </c>
      <c r="JJ20" vm="802">
        <v>41609</v>
      </c>
      <c r="JK20" vm="1638">
        <v>25.9602</v>
      </c>
      <c r="JL20" vm="510">
        <v>42309</v>
      </c>
      <c r="JM20" vm="1639">
        <v>690.3</v>
      </c>
      <c r="JN20" s="54">
        <v>41609</v>
      </c>
      <c r="JO20" s="59">
        <v>1575</v>
      </c>
      <c r="JP20" vm="802">
        <v>41609</v>
      </c>
      <c r="JQ20" vm="1640">
        <v>850</v>
      </c>
      <c r="JR20" vm="802">
        <v>41609</v>
      </c>
      <c r="JS20" vm="1641">
        <v>35.049999999999997</v>
      </c>
      <c r="JT20" vm="802">
        <v>41609</v>
      </c>
      <c r="JU20" vm="1642">
        <v>16.04</v>
      </c>
      <c r="JV20" s="54">
        <v>41609</v>
      </c>
      <c r="JW20" s="55">
        <v>3.47</v>
      </c>
      <c r="JX20" vm="802">
        <v>41609</v>
      </c>
      <c r="JY20" vm="1643">
        <v>88.154300000000006</v>
      </c>
      <c r="JZ20" s="54">
        <v>41609</v>
      </c>
      <c r="KA20" s="55">
        <v>10.52</v>
      </c>
      <c r="KB20" vm="802">
        <v>41609</v>
      </c>
      <c r="KC20" vm="1644">
        <v>36.76</v>
      </c>
      <c r="KD20" vm="802">
        <v>41609</v>
      </c>
      <c r="KE20" vm="1524">
        <v>0.31459999999999999</v>
      </c>
      <c r="KF20" vm="1645">
        <v>43617</v>
      </c>
      <c r="KG20" vm="1646">
        <v>46.56</v>
      </c>
      <c r="KH20" vm="802">
        <v>41609</v>
      </c>
      <c r="KI20" vm="1647">
        <v>1.1439999999999999</v>
      </c>
      <c r="KJ20" s="2">
        <v>41609</v>
      </c>
      <c r="KK20" s="62">
        <v>13.48</v>
      </c>
      <c r="KN20" vm="1015">
        <v>42583</v>
      </c>
      <c r="KO20" vm="1648">
        <v>30.4</v>
      </c>
      <c r="KP20" vm="802">
        <f ca="1"/>
        <v>41609</v>
      </c>
      <c r="KQ20" vm="1649">
        <f ca="1"/>
        <v>15.25</v>
      </c>
      <c r="KR20" vm="802">
        <v>41609</v>
      </c>
      <c r="KS20" vm="1650">
        <v>8.2220999999999993</v>
      </c>
      <c r="KT20" vm="802">
        <v>41609</v>
      </c>
      <c r="KU20" vm="1651">
        <v>201.95</v>
      </c>
      <c r="KV20" s="54">
        <v>41609</v>
      </c>
      <c r="KW20" s="55">
        <v>0.92900000000000005</v>
      </c>
      <c r="KX20" vm="802">
        <v>41609</v>
      </c>
      <c r="KY20" vm="1652">
        <v>41.34</v>
      </c>
      <c r="KZ20" vm="802">
        <v>41609</v>
      </c>
      <c r="LA20" vm="1653">
        <v>14.61</v>
      </c>
      <c r="LB20" vm="802">
        <v>41609</v>
      </c>
      <c r="LC20" vm="1654">
        <v>1.7967</v>
      </c>
      <c r="LD20" s="54">
        <v>41609</v>
      </c>
      <c r="LE20" s="55">
        <v>1.31</v>
      </c>
      <c r="LF20" vm="802">
        <v>41609</v>
      </c>
      <c r="LG20" vm="1655">
        <v>27.94</v>
      </c>
      <c r="LH20" s="54">
        <v>41609</v>
      </c>
      <c r="LI20" s="55">
        <v>8.8800000000000008</v>
      </c>
      <c r="LJ20" vm="802">
        <v>41609</v>
      </c>
      <c r="LK20" vm="1656">
        <v>1267000</v>
      </c>
      <c r="LL20" vm="802">
        <v>41609</v>
      </c>
      <c r="LM20" vm="1657">
        <v>67.993399999999994</v>
      </c>
      <c r="LN20" s="54">
        <v>41609</v>
      </c>
      <c r="LO20" s="55">
        <v>2.31</v>
      </c>
      <c r="LP20" vm="802">
        <v>41609</v>
      </c>
      <c r="LQ20" vm="1658">
        <v>10.8917</v>
      </c>
      <c r="LR20" vm="802">
        <v>41609</v>
      </c>
      <c r="LS20" vm="1659">
        <v>142.25</v>
      </c>
    </row>
    <row r="21" spans="2:331">
      <c r="B21" vm="1360">
        <v>41640</v>
      </c>
      <c r="C21" vm="1660">
        <v>35.170299999999997</v>
      </c>
      <c r="D21" vm="1360">
        <v>41640</v>
      </c>
      <c r="E21" vm="1661">
        <v>17.02</v>
      </c>
      <c r="F21" vm="1360">
        <v>41640</v>
      </c>
      <c r="G21" vm="1662">
        <v>14.06</v>
      </c>
      <c r="H21" vm="1360">
        <v>41640</v>
      </c>
      <c r="I21" vm="1663">
        <v>274.88</v>
      </c>
      <c r="J21" vm="1360">
        <v>41640</v>
      </c>
      <c r="K21" vm="1664">
        <v>14.622400000000001</v>
      </c>
      <c r="N21" vm="1360">
        <v>41640</v>
      </c>
      <c r="O21" vm="1665">
        <v>52.54</v>
      </c>
      <c r="P21" vm="1360">
        <v>41640</v>
      </c>
      <c r="Q21" vm="1666">
        <v>49.98</v>
      </c>
      <c r="R21" s="54">
        <v>41640</v>
      </c>
      <c r="S21" s="53">
        <v>25.98</v>
      </c>
      <c r="T21" vm="1360">
        <v>41640</v>
      </c>
      <c r="U21" vm="1667">
        <v>35.22</v>
      </c>
      <c r="V21" vm="1360">
        <v>41640</v>
      </c>
      <c r="W21" vm="1668">
        <v>37.840000000000003</v>
      </c>
      <c r="X21" vm="1360">
        <v>41640</v>
      </c>
      <c r="Y21" vm="1669">
        <v>48.81</v>
      </c>
      <c r="Z21" vm="1018">
        <v>42156</v>
      </c>
      <c r="AA21" vm="1670">
        <v>811.8</v>
      </c>
      <c r="AB21" s="54">
        <v>41699</v>
      </c>
      <c r="AC21" s="53">
        <v>0.40500000000000003</v>
      </c>
      <c r="AD21" vm="1360">
        <v>41640</v>
      </c>
      <c r="AE21" vm="1671">
        <v>4.54</v>
      </c>
      <c r="AF21" vm="1360">
        <v>41640</v>
      </c>
      <c r="AG21" vm="1672">
        <v>429.1</v>
      </c>
      <c r="AH21" s="54">
        <v>41640</v>
      </c>
      <c r="AI21" s="53">
        <v>18.95</v>
      </c>
      <c r="AJ21" s="54">
        <v>41760</v>
      </c>
      <c r="AK21" s="53">
        <v>9.4499999999999993</v>
      </c>
      <c r="AL21" vm="1360">
        <v>41640</v>
      </c>
      <c r="AM21" vm="1673">
        <v>9.3787000000000003</v>
      </c>
      <c r="AN21" vm="1360">
        <v>41640</v>
      </c>
      <c r="AO21" vm="1674">
        <v>115.16670000000001</v>
      </c>
      <c r="AP21" vm="1360">
        <v>41640</v>
      </c>
      <c r="AQ21" vm="1675">
        <v>125.26</v>
      </c>
      <c r="AR21" s="2">
        <v>41640</v>
      </c>
      <c r="AS21">
        <v>60.22</v>
      </c>
      <c r="AT21" s="2">
        <v>41640</v>
      </c>
      <c r="AU21">
        <v>47.99</v>
      </c>
      <c r="AV21" vm="1360">
        <v>41640</v>
      </c>
      <c r="AW21" vm="1676">
        <v>24.529</v>
      </c>
      <c r="AX21" vm="1360">
        <v>41640</v>
      </c>
      <c r="AY21" vm="1677">
        <v>32.328899999999997</v>
      </c>
      <c r="AZ21" vm="664">
        <v>41913</v>
      </c>
      <c r="BA21" vm="1678">
        <v>1.8</v>
      </c>
      <c r="BB21" vm="1360">
        <v>41640</v>
      </c>
      <c r="BC21" vm="1679">
        <v>22.79</v>
      </c>
      <c r="BD21" vm="1360">
        <v>41640</v>
      </c>
      <c r="BE21" vm="1680">
        <v>26.15</v>
      </c>
      <c r="BF21" vm="1360">
        <v>41640</v>
      </c>
      <c r="BG21" vm="1681">
        <v>9.4</v>
      </c>
      <c r="BH21" vm="1360">
        <v>41640</v>
      </c>
      <c r="BI21" vm="1682">
        <v>43.78</v>
      </c>
      <c r="BJ21" vm="1360">
        <v>41640</v>
      </c>
      <c r="BK21" vm="1683">
        <v>78.52</v>
      </c>
      <c r="BL21" vm="1360">
        <v>41640</v>
      </c>
      <c r="BM21" vm="1684">
        <v>3.88</v>
      </c>
      <c r="BN21" vm="1360">
        <v>41640</v>
      </c>
      <c r="BO21" vm="1685">
        <v>2.4382999999999999</v>
      </c>
      <c r="BP21" vm="1360">
        <v>41640</v>
      </c>
      <c r="BQ21" vm="1686">
        <v>18.420000000000002</v>
      </c>
      <c r="BR21" vm="1360">
        <v>41640</v>
      </c>
      <c r="BS21" vm="1687">
        <v>17.1325</v>
      </c>
      <c r="BT21" vm="1360">
        <v>41640</v>
      </c>
      <c r="BU21" vm="1688">
        <v>3.18</v>
      </c>
      <c r="BV21" s="2">
        <v>41640</v>
      </c>
      <c r="BW21" s="56">
        <v>1343</v>
      </c>
      <c r="BX21" vm="1360">
        <v>41640</v>
      </c>
      <c r="BY21" vm="1689">
        <v>58.6</v>
      </c>
      <c r="BZ21" vm="1360">
        <v>41640</v>
      </c>
      <c r="CA21" vm="1690">
        <v>247.45</v>
      </c>
      <c r="CB21" s="2">
        <v>41640</v>
      </c>
      <c r="CC21" s="1">
        <v>7.15</v>
      </c>
      <c r="CD21" vm="768">
        <v>43405</v>
      </c>
      <c r="CE21" vm="1691">
        <v>34.36</v>
      </c>
      <c r="CF21" vm="896">
        <v>43435</v>
      </c>
      <c r="CG21" vm="1692">
        <v>10.39</v>
      </c>
      <c r="CH21" s="2">
        <v>41640</v>
      </c>
      <c r="CI21" s="80">
        <v>1970</v>
      </c>
      <c r="CJ21" vm="1360">
        <v>41640</v>
      </c>
      <c r="CK21" vm="1693">
        <v>3.1</v>
      </c>
      <c r="CL21" s="2">
        <v>41640</v>
      </c>
      <c r="CM21">
        <v>8.1280000000000001</v>
      </c>
      <c r="CN21" vm="1360">
        <v>41640</v>
      </c>
      <c r="CO21" vm="1694">
        <v>58.045000000000002</v>
      </c>
      <c r="CP21" vm="1360">
        <v>41640</v>
      </c>
      <c r="CQ21" vm="1695">
        <v>70.62</v>
      </c>
      <c r="CR21" vm="1696">
        <v>44348</v>
      </c>
      <c r="CS21" vm="1697">
        <v>20.57</v>
      </c>
      <c r="CT21" vm="1360">
        <v>41640</v>
      </c>
      <c r="CU21" vm="1698">
        <v>56.77</v>
      </c>
      <c r="CV21" vm="1360">
        <v>41640</v>
      </c>
      <c r="CW21" vm="1699">
        <v>4583</v>
      </c>
      <c r="CX21" vm="1360">
        <v>41640</v>
      </c>
      <c r="CY21" vm="1700">
        <v>49440</v>
      </c>
      <c r="CZ21" s="2">
        <v>41640</v>
      </c>
      <c r="DA21" s="56">
        <v>3065</v>
      </c>
      <c r="DB21" s="2">
        <v>41640</v>
      </c>
      <c r="DC21" s="1">
        <v>127.5</v>
      </c>
      <c r="DD21" s="2">
        <v>41640</v>
      </c>
      <c r="DE21" s="1">
        <v>3.17</v>
      </c>
      <c r="DF21" vm="1360">
        <v>41640</v>
      </c>
      <c r="DG21" vm="1701">
        <v>31.37</v>
      </c>
      <c r="DH21" vm="1360">
        <v>41640</v>
      </c>
      <c r="DI21" vm="1702">
        <v>45.395400000000002</v>
      </c>
      <c r="DJ21" vm="1360">
        <v>41640</v>
      </c>
      <c r="DK21" vm="1703">
        <v>672</v>
      </c>
      <c r="DL21" vm="1360">
        <v>41640</v>
      </c>
      <c r="DM21" vm="1704">
        <v>41.304000000000002</v>
      </c>
      <c r="DN21" s="54">
        <v>41640</v>
      </c>
      <c r="DO21" s="53">
        <v>33.17</v>
      </c>
      <c r="DP21" vm="1360">
        <v>41640</v>
      </c>
      <c r="DQ21" vm="1705">
        <v>13709.627399999999</v>
      </c>
      <c r="DR21" vm="1360">
        <v>41640</v>
      </c>
      <c r="DS21" vm="1706">
        <v>31.49</v>
      </c>
      <c r="DT21" vm="1360">
        <v>41640</v>
      </c>
      <c r="DU21" vm="1707">
        <v>75.959999999999994</v>
      </c>
      <c r="DV21" vm="1360">
        <v>41640</v>
      </c>
      <c r="DW21" vm="1708">
        <v>79.400000000000006</v>
      </c>
      <c r="DX21" vm="1360">
        <v>41640</v>
      </c>
      <c r="DY21" vm="1709">
        <v>32.049999999999997</v>
      </c>
      <c r="DZ21" vm="1360">
        <v>41640</v>
      </c>
      <c r="EA21" vm="1217">
        <v>431.1352</v>
      </c>
      <c r="EB21" s="58">
        <v>41640</v>
      </c>
      <c r="EC21" s="57">
        <v>9.76</v>
      </c>
      <c r="ED21" vm="1360">
        <v>41640</v>
      </c>
      <c r="EE21" vm="1710">
        <v>318.5428</v>
      </c>
      <c r="EF21" vm="1360">
        <v>41640</v>
      </c>
      <c r="EG21" vm="1711">
        <v>1.4123000000000001</v>
      </c>
      <c r="EJ21" vm="1360">
        <v>41640</v>
      </c>
      <c r="EK21" vm="1712">
        <v>3.8250000000000002</v>
      </c>
      <c r="EL21" vm="1360">
        <v>41640</v>
      </c>
      <c r="EM21" vm="1713">
        <v>41900</v>
      </c>
      <c r="EN21" vm="1360">
        <v>41640</v>
      </c>
      <c r="EO21" vm="1714">
        <v>115</v>
      </c>
      <c r="EP21" s="58">
        <v>41640</v>
      </c>
      <c r="EQ21" s="57">
        <v>0.72699999999999998</v>
      </c>
      <c r="ER21" vm="1360">
        <v>41640</v>
      </c>
      <c r="ES21" vm="1715">
        <v>2662.5662000000002</v>
      </c>
      <c r="EV21" s="58">
        <v>41640</v>
      </c>
      <c r="EW21" s="60">
        <v>1081</v>
      </c>
      <c r="EX21" s="2">
        <v>41640</v>
      </c>
      <c r="EY21" s="56">
        <v>1257</v>
      </c>
      <c r="EZ21" s="2">
        <v>41640</v>
      </c>
      <c r="FA21">
        <v>913</v>
      </c>
      <c r="FB21" vm="1360">
        <v>41640</v>
      </c>
      <c r="FC21" vm="1716">
        <v>86.8506</v>
      </c>
      <c r="FD21" vm="1360">
        <v>41640</v>
      </c>
      <c r="FE21" vm="1717">
        <v>3.6802999999999999</v>
      </c>
      <c r="FF21" s="2">
        <v>41640</v>
      </c>
      <c r="FG21" s="1">
        <v>2.44</v>
      </c>
      <c r="FH21" s="2">
        <v>41640</v>
      </c>
      <c r="FI21" s="1">
        <v>2.97</v>
      </c>
      <c r="FJ21" s="2">
        <v>41640</v>
      </c>
      <c r="FK21" s="1">
        <v>4.87</v>
      </c>
      <c r="FL21" vm="1360">
        <v>41640</v>
      </c>
      <c r="FM21" vm="1718">
        <v>95.02</v>
      </c>
      <c r="FN21" vm="1360">
        <v>41640</v>
      </c>
      <c r="FO21" vm="1719">
        <v>52.73</v>
      </c>
      <c r="FP21" vm="1360">
        <v>41640</v>
      </c>
      <c r="FQ21" vm="1720">
        <v>2223</v>
      </c>
      <c r="FR21" vm="1360">
        <v>41640</v>
      </c>
      <c r="FS21" vm="1721">
        <v>40.83</v>
      </c>
      <c r="FT21" vm="1360">
        <v>41640</v>
      </c>
      <c r="FU21" vm="1722">
        <v>10.26</v>
      </c>
      <c r="FV21" vm="1360">
        <v>41640</v>
      </c>
      <c r="FW21" vm="1723">
        <v>215.52709999999999</v>
      </c>
      <c r="FX21" vm="1360">
        <v>41640</v>
      </c>
      <c r="FY21" vm="1575">
        <v>60.71</v>
      </c>
      <c r="FZ21" s="2">
        <v>41640</v>
      </c>
      <c r="GA21" s="56">
        <v>3197</v>
      </c>
      <c r="GB21" vm="1360">
        <v>41640</v>
      </c>
      <c r="GC21" vm="1724">
        <v>46.1</v>
      </c>
      <c r="GD21" vm="1360">
        <v>41640</v>
      </c>
      <c r="GE21" vm="1725">
        <v>7.8369999999999997</v>
      </c>
      <c r="GF21" vm="1360">
        <v>41640</v>
      </c>
      <c r="GG21" vm="950">
        <v>16.309999999999999</v>
      </c>
      <c r="GH21" vm="929">
        <v>41730</v>
      </c>
      <c r="GI21" vm="1726">
        <v>2720</v>
      </c>
      <c r="GJ21" vm="1360">
        <v>41640</v>
      </c>
      <c r="GK21" vm="984">
        <v>75700</v>
      </c>
      <c r="GL21" vm="1360">
        <v>41640</v>
      </c>
      <c r="GM21" vm="1727">
        <v>5.6456</v>
      </c>
      <c r="GN21" vm="1360">
        <v>41640</v>
      </c>
      <c r="GO21" vm="1728">
        <v>150.91</v>
      </c>
      <c r="GP21" vm="1360">
        <v>41640</v>
      </c>
      <c r="GQ21" vm="1729">
        <v>124.34</v>
      </c>
      <c r="GR21" s="58">
        <v>41640</v>
      </c>
      <c r="GS21" s="57">
        <v>9.9</v>
      </c>
      <c r="GT21" s="58">
        <v>42522</v>
      </c>
      <c r="GU21" s="57">
        <v>1.6</v>
      </c>
      <c r="GV21" vm="1360">
        <v>41640</v>
      </c>
      <c r="GW21" vm="1730">
        <v>46.13</v>
      </c>
      <c r="GX21" vm="1360">
        <v>41640</v>
      </c>
      <c r="GY21" vm="1731">
        <v>37.96</v>
      </c>
      <c r="GZ21" vm="1360">
        <v>41640</v>
      </c>
      <c r="HA21" vm="1732">
        <v>559.245</v>
      </c>
      <c r="HB21" vm="1360">
        <v>41640</v>
      </c>
      <c r="HC21" vm="1733">
        <v>5380</v>
      </c>
      <c r="HD21" vm="1360">
        <v>41640</v>
      </c>
      <c r="HE21" vm="1734">
        <v>3.3872</v>
      </c>
      <c r="HF21" vm="1360">
        <v>41640</v>
      </c>
      <c r="HG21" vm="1735">
        <v>17.899999999999999</v>
      </c>
      <c r="HH21" vm="1360">
        <v>41640</v>
      </c>
      <c r="HI21" vm="1736">
        <v>115.55</v>
      </c>
      <c r="HJ21" vm="1360">
        <v>41640</v>
      </c>
      <c r="HK21" vm="1737">
        <v>27.85</v>
      </c>
      <c r="HL21" vm="1360">
        <v>41640</v>
      </c>
      <c r="HM21" vm="1738">
        <v>96.862799999999993</v>
      </c>
      <c r="HN21" vm="1360">
        <v>41640</v>
      </c>
      <c r="HO21" vm="1739">
        <v>183.66679999999999</v>
      </c>
      <c r="HP21" s="54">
        <v>41640</v>
      </c>
      <c r="HQ21" s="53">
        <v>991.3</v>
      </c>
      <c r="HR21" vm="1360">
        <v>41640</v>
      </c>
      <c r="HS21" vm="1740">
        <v>27.84</v>
      </c>
      <c r="HV21" vm="1360">
        <v>41640</v>
      </c>
      <c r="HW21" vm="1741">
        <v>5696.85</v>
      </c>
      <c r="HX21" vm="687">
        <v>43191</v>
      </c>
      <c r="HY21" vm="339">
        <v>36.85</v>
      </c>
      <c r="HZ21" vm="1360">
        <v>41640</v>
      </c>
      <c r="IA21" vm="1742">
        <v>16.440000000000001</v>
      </c>
      <c r="IB21" vm="1360">
        <v>41640</v>
      </c>
      <c r="IC21" vm="1743">
        <v>391.99299999999999</v>
      </c>
      <c r="ID21" vm="1360">
        <v>41640</v>
      </c>
      <c r="IE21" vm="1744">
        <v>78.14</v>
      </c>
      <c r="IF21" vm="1360">
        <v>41640</v>
      </c>
      <c r="IG21" vm="1745">
        <v>24.65</v>
      </c>
      <c r="IH21" vm="1360">
        <v>41640</v>
      </c>
      <c r="II21" vm="1746">
        <v>26300</v>
      </c>
      <c r="IJ21" vm="1360">
        <v>41640</v>
      </c>
      <c r="IK21" vm="876">
        <v>298500</v>
      </c>
      <c r="IL21" vm="1360">
        <v>41640</v>
      </c>
      <c r="IM21" vm="1747">
        <v>41450</v>
      </c>
      <c r="IP21" s="54">
        <v>41640</v>
      </c>
      <c r="IQ21" s="55">
        <v>27.6</v>
      </c>
      <c r="IR21" vm="1360">
        <v>41640</v>
      </c>
      <c r="IS21" vm="1748">
        <v>9.8000000000000007</v>
      </c>
      <c r="IT21" vm="1360">
        <v>41640</v>
      </c>
      <c r="IU21" vm="1749">
        <v>372.4</v>
      </c>
      <c r="IV21" vm="1360">
        <v>41640</v>
      </c>
      <c r="IW21" vm="1750">
        <v>62.1</v>
      </c>
      <c r="IX21" vm="1360">
        <v>41640</v>
      </c>
      <c r="IY21" vm="1751">
        <v>27.167999999999999</v>
      </c>
      <c r="IZ21" vm="1360">
        <v>41640</v>
      </c>
      <c r="JA21" vm="1752">
        <v>52.93</v>
      </c>
      <c r="JB21" vm="1360">
        <v>41640</v>
      </c>
      <c r="JC21" vm="1753">
        <v>48.19</v>
      </c>
      <c r="JD21" vm="1754">
        <v>42767</v>
      </c>
      <c r="JE21" vm="1755">
        <v>122.4</v>
      </c>
      <c r="JF21" s="58">
        <v>41640</v>
      </c>
      <c r="JG21" s="57">
        <v>4.2</v>
      </c>
      <c r="JH21" vm="1360">
        <v>41640</v>
      </c>
      <c r="JI21" vm="1756">
        <v>353.97059999999999</v>
      </c>
      <c r="JJ21" vm="1360">
        <v>41640</v>
      </c>
      <c r="JK21" vm="1757">
        <v>23.670999999999999</v>
      </c>
      <c r="JL21" vm="641">
        <v>42339</v>
      </c>
      <c r="JM21" vm="1758">
        <v>632</v>
      </c>
      <c r="JN21" s="54">
        <v>41640</v>
      </c>
      <c r="JO21" s="59">
        <v>1494</v>
      </c>
      <c r="JP21" vm="1360">
        <v>41640</v>
      </c>
      <c r="JQ21" vm="1759">
        <v>821.9</v>
      </c>
      <c r="JR21" vm="1360">
        <v>41640</v>
      </c>
      <c r="JS21" vm="1760">
        <v>32.83</v>
      </c>
      <c r="JT21" vm="1360">
        <v>41640</v>
      </c>
      <c r="JU21" vm="1761">
        <v>14.71</v>
      </c>
      <c r="JV21" s="54">
        <v>41640</v>
      </c>
      <c r="JW21" s="55">
        <v>3.44</v>
      </c>
      <c r="JX21" vm="1360">
        <v>41640</v>
      </c>
      <c r="JY21" vm="1762">
        <v>71.363</v>
      </c>
      <c r="JZ21" s="54">
        <v>41640</v>
      </c>
      <c r="KA21" s="55">
        <v>10.91</v>
      </c>
      <c r="KB21" vm="1360">
        <v>41640</v>
      </c>
      <c r="KC21" vm="1763">
        <v>35.5</v>
      </c>
      <c r="KD21" vm="1360">
        <v>41640</v>
      </c>
      <c r="KE21" vm="1764">
        <v>0.33279999999999998</v>
      </c>
      <c r="KF21" vm="1765">
        <v>43647</v>
      </c>
      <c r="KG21" vm="1766">
        <v>40.82</v>
      </c>
      <c r="KH21" vm="1360">
        <v>41640</v>
      </c>
      <c r="KI21" vm="1767">
        <v>1.24</v>
      </c>
      <c r="KJ21" s="2">
        <v>41640</v>
      </c>
      <c r="KK21" s="62">
        <v>14.66</v>
      </c>
      <c r="KN21" vm="1141">
        <v>42614</v>
      </c>
      <c r="KO21" vm="1156">
        <v>28.8</v>
      </c>
      <c r="KP21" vm="1360">
        <f ca="1"/>
        <v>41640</v>
      </c>
      <c r="KQ21" vm="1768">
        <f ca="1"/>
        <v>13.6</v>
      </c>
      <c r="KR21" vm="1360">
        <v>41640</v>
      </c>
      <c r="KS21" vm="1769">
        <v>8.9703999999999997</v>
      </c>
      <c r="KT21" vm="1360">
        <v>41640</v>
      </c>
      <c r="KU21" vm="1770">
        <v>188.4</v>
      </c>
      <c r="KV21" s="54">
        <v>41640</v>
      </c>
      <c r="KW21" s="55">
        <v>0.92900000000000005</v>
      </c>
      <c r="KX21" vm="1360">
        <v>41640</v>
      </c>
      <c r="KY21" vm="1771">
        <v>42.67</v>
      </c>
      <c r="KZ21" vm="1360">
        <v>41640</v>
      </c>
      <c r="LA21" vm="1772">
        <v>15.09</v>
      </c>
      <c r="LB21" vm="1360">
        <v>41640</v>
      </c>
      <c r="LC21" vm="1773">
        <v>1.6884999999999999</v>
      </c>
      <c r="LD21" s="54">
        <v>41640</v>
      </c>
      <c r="LE21" s="55">
        <v>1.24</v>
      </c>
      <c r="LF21" vm="1360">
        <v>41640</v>
      </c>
      <c r="LG21" vm="1774">
        <v>28.91</v>
      </c>
      <c r="LH21" s="54">
        <v>41640</v>
      </c>
      <c r="LI21" s="55">
        <v>7.33</v>
      </c>
      <c r="LJ21" vm="1360">
        <v>41640</v>
      </c>
      <c r="LK21" vm="1775">
        <v>1215000</v>
      </c>
      <c r="LL21" vm="1360">
        <v>41640</v>
      </c>
      <c r="LM21" vm="1776">
        <v>61.22</v>
      </c>
      <c r="LN21" s="54">
        <v>41640</v>
      </c>
      <c r="LO21" s="55">
        <v>2.2400000000000002</v>
      </c>
      <c r="LP21" vm="1360">
        <v>41640</v>
      </c>
      <c r="LQ21" vm="1777">
        <v>11.058299999999999</v>
      </c>
      <c r="LR21" vm="1360">
        <v>41640</v>
      </c>
      <c r="LS21" vm="1778">
        <v>139.44999999999999</v>
      </c>
    </row>
    <row r="22" spans="2:331">
      <c r="B22" vm="1484">
        <v>41671</v>
      </c>
      <c r="C22" vm="1779">
        <v>38.007399999999997</v>
      </c>
      <c r="D22" vm="1484">
        <v>41671</v>
      </c>
      <c r="E22" vm="1780">
        <v>18.63</v>
      </c>
      <c r="F22" vm="1484">
        <v>41671</v>
      </c>
      <c r="G22" vm="1781">
        <v>13.65</v>
      </c>
      <c r="H22" vm="1484">
        <v>41671</v>
      </c>
      <c r="I22" vm="1782">
        <v>292.18</v>
      </c>
      <c r="J22" vm="1484">
        <v>41671</v>
      </c>
      <c r="K22" vm="1783">
        <v>15.055300000000001</v>
      </c>
      <c r="N22" vm="1484">
        <v>41671</v>
      </c>
      <c r="O22" vm="1784">
        <v>53.427999999999997</v>
      </c>
      <c r="P22" vm="1484">
        <v>41671</v>
      </c>
      <c r="Q22" vm="1785">
        <v>50.51</v>
      </c>
      <c r="R22" s="54">
        <v>41671</v>
      </c>
      <c r="S22" s="53">
        <v>27.12</v>
      </c>
      <c r="T22" vm="1484">
        <v>41671</v>
      </c>
      <c r="U22" vm="1786">
        <v>36.26</v>
      </c>
      <c r="V22" vm="1484">
        <v>41671</v>
      </c>
      <c r="W22" vm="1378">
        <v>40.409999999999997</v>
      </c>
      <c r="X22" vm="1484">
        <v>41671</v>
      </c>
      <c r="Y22" vm="1787">
        <v>50.2</v>
      </c>
      <c r="Z22" vm="1145">
        <v>42186</v>
      </c>
      <c r="AA22" vm="1788">
        <v>873.7</v>
      </c>
      <c r="AB22" s="54">
        <v>41730</v>
      </c>
      <c r="AC22" s="53">
        <v>0.34699999999999998</v>
      </c>
      <c r="AD22" vm="1484">
        <v>41671</v>
      </c>
      <c r="AE22" vm="1789">
        <v>4.7300000000000004</v>
      </c>
      <c r="AF22" vm="1484">
        <v>41671</v>
      </c>
      <c r="AG22" vm="1790">
        <v>410.9</v>
      </c>
      <c r="AH22" s="54">
        <v>41671</v>
      </c>
      <c r="AI22" s="53">
        <v>20.03</v>
      </c>
      <c r="AJ22" s="54">
        <v>41791</v>
      </c>
      <c r="AK22" s="53">
        <v>9.1199999999999992</v>
      </c>
      <c r="AL22" vm="1484">
        <v>41671</v>
      </c>
      <c r="AM22" vm="1791">
        <v>9.3958999999999993</v>
      </c>
      <c r="AN22" vm="1484">
        <v>41671</v>
      </c>
      <c r="AO22" vm="1792">
        <v>111.8334</v>
      </c>
      <c r="AP22" vm="1484">
        <v>41671</v>
      </c>
      <c r="AQ22" vm="1793">
        <v>128.91999999999999</v>
      </c>
      <c r="AR22" s="2">
        <v>41671</v>
      </c>
      <c r="AS22">
        <v>59.43</v>
      </c>
      <c r="AT22" s="2">
        <v>41671</v>
      </c>
      <c r="AU22">
        <v>54.4</v>
      </c>
      <c r="AV22" vm="1484">
        <v>41671</v>
      </c>
      <c r="AW22" vm="1794">
        <v>23.584499999999998</v>
      </c>
      <c r="AX22" vm="1484">
        <v>41671</v>
      </c>
      <c r="AY22" vm="1795">
        <v>36.149099999999997</v>
      </c>
      <c r="AZ22" vm="793">
        <v>41944</v>
      </c>
      <c r="BA22" vm="1796">
        <v>2.44</v>
      </c>
      <c r="BB22" vm="1484">
        <v>41671</v>
      </c>
      <c r="BC22" vm="1797">
        <v>22.92</v>
      </c>
      <c r="BD22" vm="1484">
        <v>41671</v>
      </c>
      <c r="BE22" vm="1798">
        <v>26.51</v>
      </c>
      <c r="BF22" vm="1484">
        <v>41671</v>
      </c>
      <c r="BG22" vm="1799">
        <v>9.09</v>
      </c>
      <c r="BH22" vm="1484">
        <v>41671</v>
      </c>
      <c r="BI22" vm="1800">
        <v>48.454999999999998</v>
      </c>
      <c r="BJ22" vm="1484">
        <v>41671</v>
      </c>
      <c r="BK22" vm="1801">
        <v>80.989999999999995</v>
      </c>
      <c r="BL22" vm="1484">
        <v>41671</v>
      </c>
      <c r="BM22" vm="1802">
        <v>3.97</v>
      </c>
      <c r="BN22" vm="1484">
        <v>41671</v>
      </c>
      <c r="BO22" vm="1803">
        <v>2.4102999999999999</v>
      </c>
      <c r="BP22" vm="1484">
        <v>41671</v>
      </c>
      <c r="BQ22" vm="1804">
        <v>18.739999999999998</v>
      </c>
      <c r="BR22" vm="1484">
        <v>41671</v>
      </c>
      <c r="BS22" vm="1805">
        <v>18.029699999999998</v>
      </c>
      <c r="BT22" vm="1484">
        <v>41671</v>
      </c>
      <c r="BU22" vm="1806">
        <v>3.7</v>
      </c>
      <c r="BV22" s="2">
        <v>41671</v>
      </c>
      <c r="BW22" s="56">
        <v>1443</v>
      </c>
      <c r="BX22" vm="1484">
        <v>41671</v>
      </c>
      <c r="BY22" vm="1807">
        <v>60.55</v>
      </c>
      <c r="BZ22" vm="1484">
        <v>41671</v>
      </c>
      <c r="CA22" vm="1808">
        <v>244</v>
      </c>
      <c r="CB22" s="2">
        <v>41671</v>
      </c>
      <c r="CC22" s="1">
        <v>7.2</v>
      </c>
      <c r="CD22" vm="896">
        <v>43435</v>
      </c>
      <c r="CE22" vm="1809">
        <v>31.71</v>
      </c>
      <c r="CF22" vm="1026">
        <v>43466</v>
      </c>
      <c r="CG22" vm="1810">
        <v>19.68</v>
      </c>
      <c r="CH22" s="2">
        <v>41671</v>
      </c>
      <c r="CI22" s="80">
        <v>1997</v>
      </c>
      <c r="CJ22" vm="1484">
        <v>41671</v>
      </c>
      <c r="CK22" vm="1811">
        <v>3.12</v>
      </c>
      <c r="CL22" s="2">
        <v>41671</v>
      </c>
      <c r="CM22">
        <v>9.4329999999999998</v>
      </c>
      <c r="CN22" vm="1484">
        <v>41671</v>
      </c>
      <c r="CO22" vm="1812">
        <v>61.057000000000002</v>
      </c>
      <c r="CP22" vm="1484">
        <v>41671</v>
      </c>
      <c r="CQ22" vm="1813">
        <v>70.88</v>
      </c>
      <c r="CR22" vm="1814">
        <v>44378</v>
      </c>
      <c r="CS22" vm="1815">
        <v>18.25</v>
      </c>
      <c r="CT22" vm="1484">
        <v>41671</v>
      </c>
      <c r="CU22" vm="1816">
        <v>57.71</v>
      </c>
      <c r="CV22" vm="1484">
        <v>41671</v>
      </c>
      <c r="CW22" vm="1817">
        <v>4900</v>
      </c>
      <c r="CX22" vm="1484">
        <v>41671</v>
      </c>
      <c r="CY22" vm="1818">
        <v>53410</v>
      </c>
      <c r="CZ22" s="2">
        <v>41671</v>
      </c>
      <c r="DA22" s="56">
        <v>3160</v>
      </c>
      <c r="DB22" s="2">
        <v>41671</v>
      </c>
      <c r="DC22" s="1">
        <v>128.5</v>
      </c>
      <c r="DD22" s="2">
        <v>41671</v>
      </c>
      <c r="DE22" s="1">
        <v>3.55</v>
      </c>
      <c r="DF22" vm="1484">
        <v>41671</v>
      </c>
      <c r="DG22" vm="1819">
        <v>32.44</v>
      </c>
      <c r="DH22" vm="1484">
        <v>41671</v>
      </c>
      <c r="DI22" vm="1820">
        <v>30.595600000000001</v>
      </c>
      <c r="DJ22" vm="1484">
        <v>41671</v>
      </c>
      <c r="DK22" vm="1821">
        <v>741.01</v>
      </c>
      <c r="DL22" vm="1484">
        <v>41671</v>
      </c>
      <c r="DM22" vm="1822">
        <v>41.768099999999997</v>
      </c>
      <c r="DN22" s="54">
        <v>41671</v>
      </c>
      <c r="DO22" s="53">
        <v>34.22</v>
      </c>
      <c r="DP22" vm="1484">
        <v>41671</v>
      </c>
      <c r="DQ22" vm="1823">
        <v>13083.884400000001</v>
      </c>
      <c r="DR22" vm="1484">
        <v>41671</v>
      </c>
      <c r="DS22" vm="1824">
        <v>30.78</v>
      </c>
      <c r="DT22" vm="1484">
        <v>41671</v>
      </c>
      <c r="DU22" vm="1825">
        <v>77.69</v>
      </c>
      <c r="DV22" vm="1484">
        <v>41671</v>
      </c>
      <c r="DW22" vm="1826">
        <v>77.099999999999994</v>
      </c>
      <c r="DX22" vm="1484">
        <v>41671</v>
      </c>
      <c r="DY22" vm="1827">
        <v>32.75</v>
      </c>
      <c r="DZ22" vm="1484">
        <v>41671</v>
      </c>
      <c r="EA22" vm="1828">
        <v>429.64510000000001</v>
      </c>
      <c r="EB22" s="58">
        <v>41671</v>
      </c>
      <c r="EC22" s="57">
        <v>9.48</v>
      </c>
      <c r="ED22" vm="1484">
        <v>41671</v>
      </c>
      <c r="EE22" vm="1829">
        <v>325.16059999999999</v>
      </c>
      <c r="EF22" vm="1484">
        <v>41671</v>
      </c>
      <c r="EG22" vm="1830">
        <v>1.4520999999999999</v>
      </c>
      <c r="EJ22" vm="1484">
        <v>41671</v>
      </c>
      <c r="EK22" vm="1831">
        <v>3.7833000000000001</v>
      </c>
      <c r="EL22" vm="1484">
        <v>41671</v>
      </c>
      <c r="EM22" vm="1832">
        <v>47700</v>
      </c>
      <c r="EN22" vm="1484">
        <v>41671</v>
      </c>
      <c r="EO22" vm="1833">
        <v>105.65</v>
      </c>
      <c r="EP22" s="58">
        <v>41671</v>
      </c>
      <c r="EQ22" s="57">
        <v>0.78100000000000003</v>
      </c>
      <c r="ER22" vm="1484">
        <v>41671</v>
      </c>
      <c r="ES22" vm="1834">
        <v>2720.1460000000002</v>
      </c>
      <c r="ET22" s="58">
        <v>41671</v>
      </c>
      <c r="EU22" s="57">
        <v>5.2</v>
      </c>
      <c r="EV22" s="58">
        <v>41671</v>
      </c>
      <c r="EW22" s="60">
        <v>1037</v>
      </c>
      <c r="EX22" s="2">
        <v>41671</v>
      </c>
      <c r="EY22" s="56">
        <v>1307</v>
      </c>
      <c r="EZ22" s="2">
        <v>41671</v>
      </c>
      <c r="FA22">
        <v>930</v>
      </c>
      <c r="FB22" vm="1484">
        <v>41671</v>
      </c>
      <c r="FC22" vm="1835">
        <v>89.906499999999994</v>
      </c>
      <c r="FD22" vm="1484">
        <v>41671</v>
      </c>
      <c r="FE22" vm="1836">
        <v>3.4998999999999998</v>
      </c>
      <c r="FF22" s="2">
        <v>41671</v>
      </c>
      <c r="FG22" s="1">
        <v>2.4500000000000002</v>
      </c>
      <c r="FH22" s="2">
        <v>41671</v>
      </c>
      <c r="FI22" s="1">
        <v>3</v>
      </c>
      <c r="FJ22" s="2">
        <v>41671</v>
      </c>
      <c r="FK22" s="1">
        <v>4.8099999999999996</v>
      </c>
      <c r="FL22" vm="1484">
        <v>41671</v>
      </c>
      <c r="FM22" vm="1837">
        <v>101.33</v>
      </c>
      <c r="FN22" vm="1484">
        <v>41671</v>
      </c>
      <c r="FO22" vm="1838">
        <v>56.19</v>
      </c>
      <c r="FP22" vm="1484">
        <v>41671</v>
      </c>
      <c r="FQ22" vm="1839">
        <v>2437</v>
      </c>
      <c r="FR22" vm="1484">
        <v>41671</v>
      </c>
      <c r="FS22" vm="1840">
        <v>44.97</v>
      </c>
      <c r="FT22" vm="1484">
        <v>41671</v>
      </c>
      <c r="FU22" vm="1841">
        <v>9.76</v>
      </c>
      <c r="FV22" vm="1484">
        <v>41671</v>
      </c>
      <c r="FW22" vm="1842">
        <v>217.2176</v>
      </c>
      <c r="FX22" vm="1484">
        <v>41671</v>
      </c>
      <c r="FY22" vm="1843">
        <v>60.65</v>
      </c>
      <c r="FZ22" s="2">
        <v>41671</v>
      </c>
      <c r="GA22" s="56">
        <v>3232</v>
      </c>
      <c r="GB22" vm="1484">
        <v>41671</v>
      </c>
      <c r="GC22" vm="1844">
        <v>51.89</v>
      </c>
      <c r="GD22" vm="1484">
        <v>41671</v>
      </c>
      <c r="GE22" vm="1845">
        <v>6.9558999999999997</v>
      </c>
      <c r="GF22" vm="1484">
        <v>41671</v>
      </c>
      <c r="GG22" vm="1846">
        <v>17.309999999999999</v>
      </c>
      <c r="GH22" vm="1059">
        <v>41760</v>
      </c>
      <c r="GI22" vm="1847">
        <v>2540</v>
      </c>
      <c r="GJ22" vm="1484">
        <v>41671</v>
      </c>
      <c r="GK22" vm="1848">
        <v>78200</v>
      </c>
      <c r="GL22" vm="1484">
        <v>41671</v>
      </c>
      <c r="GM22" vm="1849">
        <v>5.4187000000000003</v>
      </c>
      <c r="GN22" vm="1484">
        <v>41671</v>
      </c>
      <c r="GO22" vm="1850">
        <v>162.30000000000001</v>
      </c>
      <c r="GP22" vm="1484">
        <v>41671</v>
      </c>
      <c r="GQ22" vm="1851">
        <v>124.85</v>
      </c>
      <c r="GR22" s="58">
        <v>41671</v>
      </c>
      <c r="GS22" s="57">
        <v>9.25</v>
      </c>
      <c r="GT22" s="58">
        <v>42552</v>
      </c>
      <c r="GU22" s="57">
        <v>1.61</v>
      </c>
      <c r="GV22" vm="1484">
        <v>41671</v>
      </c>
      <c r="GW22" vm="1852">
        <v>48.13</v>
      </c>
      <c r="GX22" vm="1484">
        <v>41671</v>
      </c>
      <c r="GY22" vm="1853">
        <v>38.58</v>
      </c>
      <c r="GZ22" vm="1484">
        <v>41671</v>
      </c>
      <c r="HA22" vm="1854">
        <v>583.68709999999999</v>
      </c>
      <c r="HB22" vm="1484">
        <v>41671</v>
      </c>
      <c r="HC22" vm="1855">
        <v>5989</v>
      </c>
      <c r="HD22" vm="1484">
        <v>41671</v>
      </c>
      <c r="HE22" vm="1856">
        <v>3.2130000000000001</v>
      </c>
      <c r="HF22" vm="1484">
        <v>41671</v>
      </c>
      <c r="HG22" vm="1857">
        <v>18</v>
      </c>
      <c r="HH22" vm="1484">
        <v>41671</v>
      </c>
      <c r="HI22" vm="1858">
        <v>121.03</v>
      </c>
      <c r="HJ22" vm="1484">
        <v>41671</v>
      </c>
      <c r="HK22" vm="1859">
        <v>29.07</v>
      </c>
      <c r="HL22" vm="1484">
        <v>41671</v>
      </c>
      <c r="HM22" vm="1860">
        <v>86.100300000000004</v>
      </c>
      <c r="HN22" vm="1484">
        <v>41671</v>
      </c>
      <c r="HO22" vm="1861">
        <v>194.36680000000001</v>
      </c>
      <c r="HP22" s="54">
        <v>41671</v>
      </c>
      <c r="HQ22" s="59">
        <v>1048.2</v>
      </c>
      <c r="HR22" vm="1484">
        <v>41671</v>
      </c>
      <c r="HS22" vm="1862">
        <v>30.22</v>
      </c>
      <c r="HV22" vm="1484">
        <v>41671</v>
      </c>
      <c r="HW22" vm="1863">
        <v>5869.15</v>
      </c>
      <c r="HX22" vm="816">
        <v>43221</v>
      </c>
      <c r="HY22" vm="1864">
        <v>43.27</v>
      </c>
      <c r="HZ22" vm="1484">
        <v>41671</v>
      </c>
      <c r="IA22" vm="1865">
        <v>18.420000000000002</v>
      </c>
      <c r="IB22" vm="1484">
        <v>41671</v>
      </c>
      <c r="IC22" vm="1866">
        <v>394</v>
      </c>
      <c r="ID22" vm="1484">
        <v>41671</v>
      </c>
      <c r="IE22" vm="1867">
        <v>80.91</v>
      </c>
      <c r="IF22" vm="1484">
        <v>41671</v>
      </c>
      <c r="IG22" vm="1680">
        <v>26.15</v>
      </c>
      <c r="IH22" vm="1484">
        <v>41671</v>
      </c>
      <c r="II22" vm="1868">
        <v>25900</v>
      </c>
      <c r="IJ22" vm="1484">
        <v>41671</v>
      </c>
      <c r="IK22" vm="1869">
        <v>284000</v>
      </c>
      <c r="IL22" vm="1484">
        <v>41671</v>
      </c>
      <c r="IM22" vm="1870">
        <v>42000</v>
      </c>
      <c r="IP22" s="54">
        <v>41671</v>
      </c>
      <c r="IQ22" s="55">
        <v>29.3</v>
      </c>
      <c r="IR22" vm="1484">
        <v>41671</v>
      </c>
      <c r="IS22" vm="1871">
        <v>11.57</v>
      </c>
      <c r="IT22" vm="1484">
        <v>41671</v>
      </c>
      <c r="IU22" vm="1872">
        <v>362.9</v>
      </c>
      <c r="IV22" vm="1484">
        <v>41671</v>
      </c>
      <c r="IW22" vm="1873">
        <v>61.9</v>
      </c>
      <c r="IX22" vm="1484">
        <v>41671</v>
      </c>
      <c r="IY22" vm="1874">
        <v>28.803000000000001</v>
      </c>
      <c r="IZ22" vm="1484">
        <v>41671</v>
      </c>
      <c r="JA22" vm="1875">
        <v>49.865000000000002</v>
      </c>
      <c r="JB22" vm="1484">
        <v>41671</v>
      </c>
      <c r="JC22" vm="1876">
        <v>51.05</v>
      </c>
      <c r="JD22" vm="1877">
        <v>42795</v>
      </c>
      <c r="JE22" vm="1878">
        <v>121.9</v>
      </c>
      <c r="JF22" s="58">
        <v>41671</v>
      </c>
      <c r="JG22" s="57">
        <v>4.04</v>
      </c>
      <c r="JH22" vm="1484">
        <v>41671</v>
      </c>
      <c r="JI22" vm="1879">
        <v>372.9203</v>
      </c>
      <c r="JJ22" vm="1484">
        <v>41671</v>
      </c>
      <c r="JK22" vm="1880">
        <v>24.220400000000001</v>
      </c>
      <c r="JL22" vm="771">
        <v>42370</v>
      </c>
      <c r="JM22" vm="1881">
        <v>596</v>
      </c>
      <c r="JN22" s="54">
        <v>41671</v>
      </c>
      <c r="JO22" s="59">
        <v>1576</v>
      </c>
      <c r="JP22" vm="1484">
        <v>41671</v>
      </c>
      <c r="JQ22" vm="1882">
        <v>840.5</v>
      </c>
      <c r="JR22" vm="1484">
        <v>41671</v>
      </c>
      <c r="JS22" vm="1883">
        <v>33.04</v>
      </c>
      <c r="JT22" vm="1484">
        <v>41671</v>
      </c>
      <c r="JU22" vm="1884">
        <v>15.69</v>
      </c>
      <c r="JV22" s="54">
        <v>41671</v>
      </c>
      <c r="JW22" s="55">
        <v>3.43</v>
      </c>
      <c r="JX22" vm="1484">
        <v>41671</v>
      </c>
      <c r="JY22" vm="1885">
        <v>76.043300000000002</v>
      </c>
      <c r="JZ22" s="54">
        <v>41671</v>
      </c>
      <c r="KA22" s="55">
        <v>11.09</v>
      </c>
      <c r="KB22" vm="1484">
        <v>41671</v>
      </c>
      <c r="KC22" vm="1886">
        <v>39.700000000000003</v>
      </c>
      <c r="KD22" vm="1484">
        <v>41671</v>
      </c>
      <c r="KE22" vm="1887">
        <v>0.3911</v>
      </c>
      <c r="KF22" vm="1888">
        <v>43678</v>
      </c>
      <c r="KG22" vm="1889">
        <v>25.67</v>
      </c>
      <c r="KH22" vm="1484">
        <v>41671</v>
      </c>
      <c r="KI22" vm="1890">
        <v>1.23</v>
      </c>
      <c r="KJ22" s="2">
        <v>41671</v>
      </c>
      <c r="KK22" s="62">
        <v>12.75</v>
      </c>
      <c r="KN22" vm="1266">
        <v>42644</v>
      </c>
      <c r="KO22" vm="1891">
        <v>27.2</v>
      </c>
      <c r="KP22" vm="1484">
        <f ca="1"/>
        <v>41671</v>
      </c>
      <c r="KQ22" vm="1892">
        <f ca="1"/>
        <v>14.17</v>
      </c>
      <c r="KR22" vm="1484">
        <v>41671</v>
      </c>
      <c r="KS22" vm="1893">
        <v>9.8092000000000006</v>
      </c>
      <c r="KT22" vm="1484">
        <v>41671</v>
      </c>
      <c r="KU22" vm="1894">
        <v>177.65</v>
      </c>
      <c r="KV22" s="54">
        <v>41671</v>
      </c>
      <c r="KW22" s="55">
        <v>0.96099999999999997</v>
      </c>
      <c r="KX22" vm="1484">
        <v>41671</v>
      </c>
      <c r="KY22" vm="1229">
        <v>43.96</v>
      </c>
      <c r="KZ22" vm="1484">
        <v>41671</v>
      </c>
      <c r="LA22" vm="1895">
        <v>15.12</v>
      </c>
      <c r="LB22" vm="1484">
        <v>41671</v>
      </c>
      <c r="LC22" vm="1896">
        <v>1.7732000000000001</v>
      </c>
      <c r="LD22" s="54">
        <v>41671</v>
      </c>
      <c r="LE22" s="55">
        <v>1.27</v>
      </c>
      <c r="LF22" vm="1484">
        <v>41671</v>
      </c>
      <c r="LG22" vm="1897">
        <v>30.29</v>
      </c>
      <c r="LH22" s="54">
        <v>41671</v>
      </c>
      <c r="LI22" s="55">
        <v>6.55</v>
      </c>
      <c r="LJ22" vm="1484">
        <v>41671</v>
      </c>
      <c r="LK22" vm="1898">
        <v>1220000</v>
      </c>
      <c r="LL22" vm="1484">
        <v>41671</v>
      </c>
      <c r="LM22" vm="1899">
        <v>57.2667</v>
      </c>
      <c r="LN22" s="54">
        <v>41671</v>
      </c>
      <c r="LO22" s="55">
        <v>2.38</v>
      </c>
      <c r="LP22" vm="1484">
        <v>41671</v>
      </c>
      <c r="LQ22" vm="1900">
        <v>10.958299999999999</v>
      </c>
      <c r="LR22" vm="1484">
        <v>41671</v>
      </c>
      <c r="LS22" vm="1901">
        <v>130.15</v>
      </c>
    </row>
    <row r="23" spans="2:331">
      <c r="B23" vm="1605">
        <v>41699</v>
      </c>
      <c r="C23" vm="1902">
        <v>36.3932</v>
      </c>
      <c r="D23" vm="1605">
        <v>41699</v>
      </c>
      <c r="E23" vm="1903">
        <v>18.27</v>
      </c>
      <c r="F23" vm="1605">
        <v>41699</v>
      </c>
      <c r="G23" vm="1904">
        <v>14.28</v>
      </c>
      <c r="H23" vm="1605">
        <v>41699</v>
      </c>
      <c r="I23" vm="1905">
        <v>299.82</v>
      </c>
      <c r="J23" vm="1605">
        <v>41699</v>
      </c>
      <c r="K23" vm="1906">
        <v>14.603199999999999</v>
      </c>
      <c r="N23" vm="1605">
        <v>41699</v>
      </c>
      <c r="O23" vm="1907">
        <v>52.17</v>
      </c>
      <c r="P23" vm="1605">
        <v>41699</v>
      </c>
      <c r="Q23" vm="1908">
        <v>52.42</v>
      </c>
      <c r="R23" s="54">
        <v>41699</v>
      </c>
      <c r="S23" s="53">
        <v>28.4</v>
      </c>
      <c r="T23" vm="1605">
        <v>41699</v>
      </c>
      <c r="U23" vm="1909">
        <v>37.43</v>
      </c>
      <c r="V23" vm="1605">
        <v>41699</v>
      </c>
      <c r="W23" vm="1910">
        <v>41.2</v>
      </c>
      <c r="X23" vm="1605">
        <v>41699</v>
      </c>
      <c r="Y23" vm="1911">
        <v>50.66</v>
      </c>
      <c r="Z23" vm="1270">
        <v>42217</v>
      </c>
      <c r="AA23" vm="1912">
        <v>875.9</v>
      </c>
      <c r="AB23" s="54">
        <v>41760</v>
      </c>
      <c r="AC23" s="53">
        <v>0.34699999999999998</v>
      </c>
      <c r="AD23" vm="1605">
        <v>41699</v>
      </c>
      <c r="AE23" vm="1913">
        <v>4.32</v>
      </c>
      <c r="AF23" vm="1605">
        <v>41699</v>
      </c>
      <c r="AG23" vm="1914">
        <v>414.2</v>
      </c>
      <c r="AH23" s="54">
        <v>41699</v>
      </c>
      <c r="AI23" s="53">
        <v>17.53</v>
      </c>
      <c r="AJ23" s="54">
        <v>41821</v>
      </c>
      <c r="AK23" s="53">
        <v>8.65</v>
      </c>
      <c r="AL23" vm="1605">
        <v>41699</v>
      </c>
      <c r="AM23" vm="1915">
        <v>11.5953</v>
      </c>
      <c r="AN23" vm="1605">
        <v>41699</v>
      </c>
      <c r="AO23" vm="1916">
        <v>130.70009999999999</v>
      </c>
      <c r="AP23" vm="1605">
        <v>41699</v>
      </c>
      <c r="AQ23" vm="1917">
        <v>125.49</v>
      </c>
      <c r="AR23" s="2">
        <v>41699</v>
      </c>
      <c r="AS23">
        <v>58.56</v>
      </c>
      <c r="AT23" s="2">
        <v>41699</v>
      </c>
      <c r="AU23">
        <v>55.72</v>
      </c>
      <c r="AV23" vm="1605">
        <v>41699</v>
      </c>
      <c r="AW23" vm="1918">
        <v>23.7562</v>
      </c>
      <c r="AX23" vm="1605">
        <v>41699</v>
      </c>
      <c r="AY23" vm="1919">
        <v>37.876600000000003</v>
      </c>
      <c r="AZ23" vm="238">
        <v>41974</v>
      </c>
      <c r="BA23" vm="1920">
        <v>2.06</v>
      </c>
      <c r="BB23" vm="1605">
        <v>41699</v>
      </c>
      <c r="BC23" vm="1921">
        <v>25.72</v>
      </c>
      <c r="BD23" vm="1605">
        <v>41699</v>
      </c>
      <c r="BE23" vm="1922">
        <v>28.96</v>
      </c>
      <c r="BF23" vm="1605">
        <v>41699</v>
      </c>
      <c r="BG23" vm="1923">
        <v>10.88</v>
      </c>
      <c r="BH23" vm="1605">
        <v>41699</v>
      </c>
      <c r="BI23" vm="1924">
        <v>50.125</v>
      </c>
      <c r="BJ23" vm="1605">
        <v>41699</v>
      </c>
      <c r="BK23" vm="1925">
        <v>86.53</v>
      </c>
      <c r="BL23" vm="1605">
        <v>41699</v>
      </c>
      <c r="BM23" vm="1926">
        <v>4.37</v>
      </c>
      <c r="BN23" vm="1605">
        <v>41699</v>
      </c>
      <c r="BO23" vm="1927">
        <v>2.5129999999999999</v>
      </c>
      <c r="BP23" vm="1605">
        <v>41699</v>
      </c>
      <c r="BQ23" vm="1928">
        <v>20.2</v>
      </c>
      <c r="BR23" vm="1605">
        <v>41699</v>
      </c>
      <c r="BS23" vm="939">
        <v>19.140499999999999</v>
      </c>
      <c r="BT23" vm="1605">
        <v>41699</v>
      </c>
      <c r="BU23" vm="946">
        <v>3.5</v>
      </c>
      <c r="BV23" s="2">
        <v>41699</v>
      </c>
      <c r="BW23" s="56">
        <v>1439</v>
      </c>
      <c r="BX23" vm="1605">
        <v>41699</v>
      </c>
      <c r="BY23" vm="1929">
        <v>58.5</v>
      </c>
      <c r="BZ23" vm="1605">
        <v>41699</v>
      </c>
      <c r="CA23" vm="1930">
        <v>288.75</v>
      </c>
      <c r="CB23" s="2">
        <v>41699</v>
      </c>
      <c r="CC23" s="1">
        <v>6</v>
      </c>
      <c r="CD23" vm="1026">
        <v>43466</v>
      </c>
      <c r="CE23" vm="1931">
        <v>35.53</v>
      </c>
      <c r="CF23" vm="1153">
        <v>43497</v>
      </c>
      <c r="CG23" vm="1932">
        <v>21.64</v>
      </c>
      <c r="CH23" s="2">
        <v>41699</v>
      </c>
      <c r="CI23" s="80">
        <v>2137</v>
      </c>
      <c r="CJ23" vm="1605">
        <v>41699</v>
      </c>
      <c r="CK23" vm="1933">
        <v>2.83</v>
      </c>
      <c r="CL23" s="2">
        <v>41699</v>
      </c>
      <c r="CM23">
        <v>9.5150000000000006</v>
      </c>
      <c r="CN23" vm="1605">
        <v>41699</v>
      </c>
      <c r="CO23" vm="1934">
        <v>63.209600000000002</v>
      </c>
      <c r="CP23" vm="1605">
        <v>41699</v>
      </c>
      <c r="CQ23" vm="1935">
        <v>71.22</v>
      </c>
      <c r="CR23" vm="1936">
        <v>44409</v>
      </c>
      <c r="CS23" vm="1937">
        <v>19.78</v>
      </c>
      <c r="CT23" vm="1605">
        <v>41699</v>
      </c>
      <c r="CU23" vm="1938">
        <v>60.91</v>
      </c>
      <c r="CV23" vm="1605">
        <v>41699</v>
      </c>
      <c r="CW23" vm="1939">
        <v>4617</v>
      </c>
      <c r="CX23" vm="1605">
        <v>41699</v>
      </c>
      <c r="CY23" vm="1940">
        <v>53420</v>
      </c>
      <c r="CZ23" s="2">
        <v>41699</v>
      </c>
      <c r="DA23" s="56">
        <v>2915</v>
      </c>
      <c r="DB23" s="2">
        <v>41699</v>
      </c>
      <c r="DC23" s="1">
        <v>131</v>
      </c>
      <c r="DD23" s="2">
        <v>41699</v>
      </c>
      <c r="DE23" s="1">
        <v>3.37</v>
      </c>
      <c r="DF23" vm="1605">
        <v>41699</v>
      </c>
      <c r="DG23" vm="1941">
        <v>34.409999999999997</v>
      </c>
      <c r="DH23" vm="1605">
        <v>41699</v>
      </c>
      <c r="DI23" vm="1942">
        <v>23.195799999999998</v>
      </c>
      <c r="DJ23" vm="1605">
        <v>41699</v>
      </c>
      <c r="DK23" vm="1943">
        <v>740</v>
      </c>
      <c r="DL23" vm="1605">
        <v>41699</v>
      </c>
      <c r="DM23" vm="1704">
        <v>41.304000000000002</v>
      </c>
      <c r="DN23" s="54">
        <v>41699</v>
      </c>
      <c r="DO23" s="53">
        <v>35.159999999999997</v>
      </c>
      <c r="DP23" vm="1605">
        <v>41699</v>
      </c>
      <c r="DQ23" vm="1944">
        <v>12807.606</v>
      </c>
      <c r="DR23" vm="1605">
        <v>41699</v>
      </c>
      <c r="DS23" vm="1945">
        <v>34.03</v>
      </c>
      <c r="DT23" vm="1605">
        <v>41699</v>
      </c>
      <c r="DU23" vm="1946">
        <v>77.73</v>
      </c>
      <c r="DV23" vm="1605">
        <v>41699</v>
      </c>
      <c r="DW23" vm="1947">
        <v>73.599999999999994</v>
      </c>
      <c r="DX23" vm="1605">
        <v>41699</v>
      </c>
      <c r="DY23" vm="1948">
        <v>34</v>
      </c>
      <c r="DZ23" vm="1605">
        <v>41699</v>
      </c>
      <c r="EA23" vm="1949">
        <v>429.24770000000001</v>
      </c>
      <c r="EB23" s="58">
        <v>41699</v>
      </c>
      <c r="EC23" s="57">
        <v>9.3800000000000008</v>
      </c>
      <c r="ED23" vm="1605">
        <v>41699</v>
      </c>
      <c r="EE23" vm="1950">
        <v>305.01089999999999</v>
      </c>
      <c r="EF23" vm="1605">
        <v>41699</v>
      </c>
      <c r="EG23" vm="1951">
        <v>1.3924000000000001</v>
      </c>
      <c r="EJ23" vm="1605">
        <v>41699</v>
      </c>
      <c r="EK23" vm="1952">
        <v>3.8083</v>
      </c>
      <c r="EL23" vm="1605">
        <v>41699</v>
      </c>
      <c r="EM23" vm="579">
        <v>49400</v>
      </c>
      <c r="EN23" vm="1605">
        <v>41699</v>
      </c>
      <c r="EO23" vm="1953">
        <v>131.9</v>
      </c>
      <c r="EP23" s="58">
        <v>41699</v>
      </c>
      <c r="EQ23" s="57">
        <v>0.747</v>
      </c>
      <c r="ER23" vm="1605">
        <v>41699</v>
      </c>
      <c r="ES23" vm="1954">
        <v>2740.0010000000002</v>
      </c>
      <c r="ET23" s="58">
        <v>41699</v>
      </c>
      <c r="EU23" s="57">
        <v>5.0199999999999996</v>
      </c>
      <c r="EV23" s="58">
        <v>41699</v>
      </c>
      <c r="EW23" s="57">
        <v>872</v>
      </c>
      <c r="EX23" s="2">
        <v>41699</v>
      </c>
      <c r="EY23" s="56">
        <v>1339</v>
      </c>
      <c r="EZ23" s="2">
        <v>41699</v>
      </c>
      <c r="FA23">
        <v>999</v>
      </c>
      <c r="FB23" vm="1605">
        <v>41699</v>
      </c>
      <c r="FC23" vm="1955">
        <v>88.307100000000005</v>
      </c>
      <c r="FD23" vm="1605">
        <v>41699</v>
      </c>
      <c r="FE23" vm="1956">
        <v>3.3494000000000002</v>
      </c>
      <c r="FF23" s="2">
        <v>41699</v>
      </c>
      <c r="FG23" s="1">
        <v>2.44</v>
      </c>
      <c r="FH23" s="2">
        <v>41699</v>
      </c>
      <c r="FI23" s="1">
        <v>3.1</v>
      </c>
      <c r="FJ23" s="2">
        <v>41699</v>
      </c>
      <c r="FK23" s="1">
        <v>5.04</v>
      </c>
      <c r="FL23" vm="1605">
        <v>41699</v>
      </c>
      <c r="FM23" vm="1957">
        <v>102.26</v>
      </c>
      <c r="FN23" vm="1605">
        <v>41699</v>
      </c>
      <c r="FO23" vm="1958">
        <v>55.47</v>
      </c>
      <c r="FP23" vm="1605">
        <v>41699</v>
      </c>
      <c r="FQ23" vm="1959">
        <v>2423</v>
      </c>
      <c r="FR23" vm="1605">
        <v>41699</v>
      </c>
      <c r="FS23" vm="1960">
        <v>46.55</v>
      </c>
      <c r="FT23" vm="1605">
        <v>41699</v>
      </c>
      <c r="FU23" vm="1961">
        <v>10.1</v>
      </c>
      <c r="FV23" vm="1605">
        <v>41699</v>
      </c>
      <c r="FW23" vm="1962">
        <v>233.92410000000001</v>
      </c>
      <c r="FX23" vm="1605">
        <v>41699</v>
      </c>
      <c r="FY23" vm="1963">
        <v>63.5</v>
      </c>
      <c r="FZ23" s="2">
        <v>41699</v>
      </c>
      <c r="GA23" s="56">
        <v>3240</v>
      </c>
      <c r="GB23" vm="1605">
        <v>41699</v>
      </c>
      <c r="GC23" vm="1964">
        <v>45.23</v>
      </c>
      <c r="GD23" vm="1605">
        <v>41699</v>
      </c>
      <c r="GE23" vm="1965">
        <v>7.1970000000000001</v>
      </c>
      <c r="GF23" vm="1605">
        <v>41699</v>
      </c>
      <c r="GG23" vm="1966">
        <v>17.170000000000002</v>
      </c>
      <c r="GH23" vm="140">
        <v>41791</v>
      </c>
      <c r="GI23" vm="1967">
        <v>2345</v>
      </c>
      <c r="GJ23" vm="1605">
        <v>41699</v>
      </c>
      <c r="GK23" vm="1968">
        <v>80000</v>
      </c>
      <c r="GL23" vm="1605">
        <v>41699</v>
      </c>
      <c r="GM23" vm="1969">
        <v>4.7561</v>
      </c>
      <c r="GN23" vm="1605">
        <v>41699</v>
      </c>
      <c r="GO23" vm="1970">
        <v>163.24</v>
      </c>
      <c r="GP23" vm="1605">
        <v>41699</v>
      </c>
      <c r="GQ23" vm="1971">
        <v>126.3</v>
      </c>
      <c r="GR23" s="58">
        <v>41699</v>
      </c>
      <c r="GS23" s="57">
        <v>9.08</v>
      </c>
      <c r="GT23" s="58">
        <v>42583</v>
      </c>
      <c r="GU23" s="57">
        <v>1.65</v>
      </c>
      <c r="GV23" vm="1605">
        <v>41699</v>
      </c>
      <c r="GW23" vm="1972">
        <v>42.59</v>
      </c>
      <c r="GX23" vm="1605">
        <v>41699</v>
      </c>
      <c r="GY23" vm="1973">
        <v>39.229999999999997</v>
      </c>
      <c r="GZ23" vm="1605">
        <v>41699</v>
      </c>
      <c r="HA23" vm="1974">
        <v>664.98350000000005</v>
      </c>
      <c r="HB23" vm="1605">
        <v>41699</v>
      </c>
      <c r="HC23" vm="1975">
        <v>5865</v>
      </c>
      <c r="HD23" vm="1605">
        <v>41699</v>
      </c>
      <c r="HE23" vm="1976">
        <v>2.8936000000000002</v>
      </c>
      <c r="HF23" vm="1605">
        <v>41699</v>
      </c>
      <c r="HG23" vm="1977">
        <v>19.100000000000001</v>
      </c>
      <c r="HH23" vm="1605">
        <v>41699</v>
      </c>
      <c r="HI23" vm="1978">
        <v>123.38</v>
      </c>
      <c r="HJ23" vm="1605">
        <v>41699</v>
      </c>
      <c r="HK23" vm="1979">
        <v>31.8</v>
      </c>
      <c r="HL23" vm="1605">
        <v>41699</v>
      </c>
      <c r="HM23" vm="1980">
        <v>91.845399999999998</v>
      </c>
      <c r="HN23" vm="1605">
        <v>41699</v>
      </c>
      <c r="HO23" vm="1981">
        <v>212.46680000000001</v>
      </c>
      <c r="HP23" s="54">
        <v>41699</v>
      </c>
      <c r="HQ23" s="59">
        <v>1075.9000000000001</v>
      </c>
      <c r="HR23" vm="1605">
        <v>41699</v>
      </c>
      <c r="HS23" vm="1982">
        <v>30.79</v>
      </c>
      <c r="HV23" vm="1605">
        <v>41699</v>
      </c>
      <c r="HW23" vm="1983">
        <v>6489.55</v>
      </c>
      <c r="HX23" vm="944">
        <v>43252</v>
      </c>
      <c r="HY23" vm="1984">
        <v>45.48</v>
      </c>
      <c r="HZ23" vm="1605">
        <v>41699</v>
      </c>
      <c r="IA23" vm="1985">
        <v>18.940000000000001</v>
      </c>
      <c r="IB23" vm="1605">
        <v>41699</v>
      </c>
      <c r="IC23" vm="1986">
        <v>414.29</v>
      </c>
      <c r="ID23" vm="1605">
        <v>41699</v>
      </c>
      <c r="IE23" vm="1987">
        <v>81.87</v>
      </c>
      <c r="IF23" vm="1605">
        <v>41699</v>
      </c>
      <c r="IG23" vm="1988">
        <v>27.03</v>
      </c>
      <c r="IH23" vm="1605">
        <v>41699</v>
      </c>
      <c r="II23" vm="1989">
        <v>25500</v>
      </c>
      <c r="IJ23" vm="1605">
        <v>41699</v>
      </c>
      <c r="IK23" vm="1990">
        <v>296000</v>
      </c>
      <c r="IL23" vm="1605">
        <v>41699</v>
      </c>
      <c r="IM23" vm="1991">
        <v>38700</v>
      </c>
      <c r="IP23" s="54">
        <v>41699</v>
      </c>
      <c r="IQ23" s="55">
        <v>29.9</v>
      </c>
      <c r="IR23" vm="1605">
        <v>41699</v>
      </c>
      <c r="IS23" vm="1992">
        <v>11.96</v>
      </c>
      <c r="IT23" vm="1605">
        <v>41699</v>
      </c>
      <c r="IU23" vm="1993">
        <v>433.65</v>
      </c>
      <c r="IV23" vm="1605">
        <v>41699</v>
      </c>
      <c r="IW23" vm="1994">
        <v>70.650000000000006</v>
      </c>
      <c r="IX23" vm="1605">
        <v>41699</v>
      </c>
      <c r="IY23" vm="1995">
        <v>29.25</v>
      </c>
      <c r="IZ23" vm="1605">
        <v>41699</v>
      </c>
      <c r="JA23" vm="1633">
        <v>50.19</v>
      </c>
      <c r="JB23" vm="1605">
        <v>41699</v>
      </c>
      <c r="JC23" vm="1996">
        <v>55.88</v>
      </c>
      <c r="JD23" vm="219">
        <v>42826</v>
      </c>
      <c r="JE23" vm="1997">
        <v>119.2</v>
      </c>
      <c r="JF23" s="58">
        <v>41699</v>
      </c>
      <c r="JG23" s="57">
        <v>4.5999999999999996</v>
      </c>
      <c r="JH23" vm="1605">
        <v>41699</v>
      </c>
      <c r="JI23" vm="1998">
        <v>340.9325</v>
      </c>
      <c r="JJ23" vm="1605">
        <v>41699</v>
      </c>
      <c r="JK23" vm="1757">
        <v>23.670999999999999</v>
      </c>
      <c r="JL23" vm="234">
        <v>42401</v>
      </c>
      <c r="JM23" vm="1999">
        <v>616.79999999999995</v>
      </c>
      <c r="JN23" s="54">
        <v>41699</v>
      </c>
      <c r="JO23" s="59">
        <v>1400</v>
      </c>
      <c r="JP23" vm="1605">
        <v>41699</v>
      </c>
      <c r="JQ23" vm="2000">
        <v>858.7</v>
      </c>
      <c r="JR23" vm="1605">
        <v>41699</v>
      </c>
      <c r="JS23" vm="2001">
        <v>34.96</v>
      </c>
      <c r="JT23" vm="1605">
        <v>41699</v>
      </c>
      <c r="JU23" vm="2002">
        <v>16.28</v>
      </c>
      <c r="JV23" s="54">
        <v>41699</v>
      </c>
      <c r="JW23" s="55">
        <v>3.48</v>
      </c>
      <c r="JX23" vm="1605">
        <v>41699</v>
      </c>
      <c r="JY23" vm="2003">
        <v>85.15</v>
      </c>
      <c r="JZ23" s="54">
        <v>41699</v>
      </c>
      <c r="KA23" s="55">
        <v>11.06</v>
      </c>
      <c r="KB23" vm="1605">
        <v>41699</v>
      </c>
      <c r="KC23" vm="2004">
        <v>39.29</v>
      </c>
      <c r="KD23" vm="1605">
        <v>41699</v>
      </c>
      <c r="KE23" vm="2005">
        <v>0.44259999999999999</v>
      </c>
      <c r="KF23" vm="2006">
        <v>43709</v>
      </c>
      <c r="KG23" vm="2007">
        <v>24.74</v>
      </c>
      <c r="KH23" vm="1605">
        <v>41699</v>
      </c>
      <c r="KI23" vm="2008">
        <v>1.1200000000000001</v>
      </c>
      <c r="KJ23" s="2">
        <v>41699</v>
      </c>
      <c r="KK23" s="62">
        <v>12.84</v>
      </c>
      <c r="KN23" vm="1392">
        <v>42675</v>
      </c>
      <c r="KO23" vm="1891">
        <v>27.2</v>
      </c>
      <c r="KP23" vm="1605">
        <f ca="1"/>
        <v>41699</v>
      </c>
      <c r="KQ23" vm="2009">
        <f ca="1"/>
        <v>13.83</v>
      </c>
      <c r="KR23" vm="1605">
        <v>41699</v>
      </c>
      <c r="KS23" vm="2010">
        <v>10.8188</v>
      </c>
      <c r="KT23" vm="1605">
        <v>41699</v>
      </c>
      <c r="KU23" vm="2011">
        <v>188.55</v>
      </c>
      <c r="KV23" s="54">
        <v>41699</v>
      </c>
      <c r="KW23" s="55">
        <v>0.872</v>
      </c>
      <c r="KX23" vm="1605">
        <v>41699</v>
      </c>
      <c r="KY23" vm="1960">
        <v>46.55</v>
      </c>
      <c r="KZ23" vm="1605">
        <v>41699</v>
      </c>
      <c r="LA23" vm="2012">
        <v>15.53</v>
      </c>
      <c r="LB23" vm="1605">
        <v>41699</v>
      </c>
      <c r="LC23" vm="2013">
        <v>1.5568</v>
      </c>
      <c r="LD23" s="54">
        <v>41699</v>
      </c>
      <c r="LE23" s="55">
        <v>1.42</v>
      </c>
      <c r="LF23" vm="1605">
        <v>41699</v>
      </c>
      <c r="LG23" vm="2014">
        <v>30.36</v>
      </c>
      <c r="LH23" s="54">
        <v>41699</v>
      </c>
      <c r="LI23" s="55">
        <v>6.41</v>
      </c>
      <c r="LJ23" vm="1605">
        <v>41699</v>
      </c>
      <c r="LK23" vm="2015">
        <v>1180000</v>
      </c>
      <c r="LL23" vm="1605">
        <v>41699</v>
      </c>
      <c r="LM23" vm="2016">
        <v>56</v>
      </c>
      <c r="LN23" s="54">
        <v>41699</v>
      </c>
      <c r="LO23" s="55">
        <v>2.25</v>
      </c>
      <c r="LP23" vm="1605">
        <v>41699</v>
      </c>
      <c r="LQ23" vm="2017">
        <v>10.533300000000001</v>
      </c>
      <c r="LR23" vm="1605">
        <v>41699</v>
      </c>
      <c r="LS23" vm="2018">
        <v>128</v>
      </c>
    </row>
    <row r="24" spans="2:331">
      <c r="B24" vm="929">
        <v>41730</v>
      </c>
      <c r="C24" vm="2019">
        <v>35.708399999999997</v>
      </c>
      <c r="D24" vm="929">
        <v>41730</v>
      </c>
      <c r="E24" vm="2020">
        <v>17.559999999999999</v>
      </c>
      <c r="F24" vm="929">
        <v>41730</v>
      </c>
      <c r="G24" vm="2021">
        <v>14.45</v>
      </c>
      <c r="H24" vm="929">
        <v>41730</v>
      </c>
      <c r="I24" vm="2022">
        <v>309.06</v>
      </c>
      <c r="J24" vm="929">
        <v>41730</v>
      </c>
      <c r="K24" vm="2023">
        <v>15.1707</v>
      </c>
      <c r="N24" vm="929">
        <v>41730</v>
      </c>
      <c r="O24" vm="2024">
        <v>49.497999999999998</v>
      </c>
      <c r="P24" vm="929">
        <v>41730</v>
      </c>
      <c r="Q24" vm="2025">
        <v>51.76</v>
      </c>
      <c r="R24" s="54">
        <v>41730</v>
      </c>
      <c r="S24" s="53">
        <v>29.24</v>
      </c>
      <c r="T24" vm="929">
        <v>41730</v>
      </c>
      <c r="U24" vm="2026">
        <v>40.11</v>
      </c>
      <c r="V24" vm="929">
        <v>41730</v>
      </c>
      <c r="W24" vm="2027">
        <v>41.31</v>
      </c>
      <c r="X24" vm="929">
        <v>41730</v>
      </c>
      <c r="Y24" vm="2028">
        <v>53.81</v>
      </c>
      <c r="Z24" vm="249">
        <v>42248</v>
      </c>
      <c r="AA24" vm="2029">
        <v>868.8</v>
      </c>
      <c r="AB24" s="54">
        <v>41791</v>
      </c>
      <c r="AC24" s="53">
        <v>1.619</v>
      </c>
      <c r="AD24" vm="929">
        <v>41730</v>
      </c>
      <c r="AE24" vm="936">
        <v>4.1399999999999997</v>
      </c>
      <c r="AF24" vm="929">
        <v>41730</v>
      </c>
      <c r="AG24" vm="2030">
        <v>400</v>
      </c>
      <c r="AH24" s="54">
        <v>41730</v>
      </c>
      <c r="AI24" s="53">
        <v>17.170000000000002</v>
      </c>
      <c r="AJ24" s="54">
        <v>41852</v>
      </c>
      <c r="AK24" s="53">
        <v>9.34</v>
      </c>
      <c r="AL24" vm="929">
        <v>41730</v>
      </c>
      <c r="AM24" vm="2031">
        <v>12.2281</v>
      </c>
      <c r="AN24" vm="929">
        <v>41730</v>
      </c>
      <c r="AO24" vm="2032">
        <v>120.3001</v>
      </c>
      <c r="AP24" vm="929">
        <v>41730</v>
      </c>
      <c r="AQ24" vm="2033">
        <v>129.02000000000001</v>
      </c>
      <c r="AR24" s="2">
        <v>41730</v>
      </c>
      <c r="AS24">
        <v>60.62</v>
      </c>
      <c r="AT24" s="2">
        <v>41730</v>
      </c>
      <c r="AU24">
        <v>57.51</v>
      </c>
      <c r="AV24" vm="929">
        <v>41730</v>
      </c>
      <c r="AW24" vm="2034">
        <v>24.893899999999999</v>
      </c>
      <c r="AX24" vm="929">
        <v>41730</v>
      </c>
      <c r="AY24" vm="2035">
        <v>40.245800000000003</v>
      </c>
      <c r="AZ24" vm="369">
        <v>42005</v>
      </c>
      <c r="BA24" vm="2036">
        <v>1.99</v>
      </c>
      <c r="BB24" vm="929">
        <v>41730</v>
      </c>
      <c r="BC24" vm="2037">
        <v>24.62</v>
      </c>
      <c r="BD24" vm="929">
        <v>41730</v>
      </c>
      <c r="BE24" vm="2038">
        <v>29.77</v>
      </c>
      <c r="BF24" vm="929">
        <v>41730</v>
      </c>
      <c r="BG24" vm="2039">
        <v>12.61</v>
      </c>
      <c r="BH24" vm="929">
        <v>41730</v>
      </c>
      <c r="BI24" vm="2040">
        <v>45.49</v>
      </c>
      <c r="BJ24" vm="929">
        <v>41730</v>
      </c>
      <c r="BK24" vm="2041">
        <v>90.32</v>
      </c>
      <c r="BL24" vm="929">
        <v>41730</v>
      </c>
      <c r="BM24" vm="2042">
        <v>4.1900000000000004</v>
      </c>
      <c r="BN24" vm="929">
        <v>41730</v>
      </c>
      <c r="BO24" vm="2043">
        <v>2.6063999999999998</v>
      </c>
      <c r="BP24" vm="929">
        <v>41730</v>
      </c>
      <c r="BQ24" vm="2044">
        <v>19.5</v>
      </c>
      <c r="BR24" vm="929">
        <v>41730</v>
      </c>
      <c r="BS24" vm="2045">
        <v>17.944199999999999</v>
      </c>
      <c r="BT24" vm="929">
        <v>41730</v>
      </c>
      <c r="BU24" vm="2046">
        <v>3.27</v>
      </c>
      <c r="BV24" s="2">
        <v>41730</v>
      </c>
      <c r="BW24" s="56">
        <v>1337</v>
      </c>
      <c r="BX24" vm="929">
        <v>41730</v>
      </c>
      <c r="BY24" vm="1071">
        <v>62</v>
      </c>
      <c r="BZ24" vm="929">
        <v>41730</v>
      </c>
      <c r="CA24" vm="2047">
        <v>291.85000000000002</v>
      </c>
      <c r="CB24" s="2">
        <v>41730</v>
      </c>
      <c r="CC24" s="1">
        <v>5.2</v>
      </c>
      <c r="CD24" vm="1153">
        <v>43497</v>
      </c>
      <c r="CE24" vm="2048">
        <v>37.950000000000003</v>
      </c>
      <c r="CF24" vm="1278">
        <v>43525</v>
      </c>
      <c r="CG24" vm="2049">
        <v>18.43</v>
      </c>
      <c r="CH24" s="2">
        <v>41730</v>
      </c>
      <c r="CI24" s="80">
        <v>2122</v>
      </c>
      <c r="CJ24" vm="929">
        <v>41730</v>
      </c>
      <c r="CK24" vm="2050">
        <v>2.89</v>
      </c>
      <c r="CL24" s="2">
        <v>41730</v>
      </c>
      <c r="CM24">
        <v>9.7590000000000003</v>
      </c>
      <c r="CN24" vm="929">
        <v>41730</v>
      </c>
      <c r="CO24" vm="2051">
        <v>66.485399999999998</v>
      </c>
      <c r="CP24" vm="929">
        <v>41730</v>
      </c>
      <c r="CQ24" vm="2052">
        <v>74.489999999999995</v>
      </c>
      <c r="CR24" vm="2053">
        <v>44440</v>
      </c>
      <c r="CS24" vm="2054">
        <v>20.3</v>
      </c>
      <c r="CT24" vm="929">
        <v>41730</v>
      </c>
      <c r="CU24" vm="2055">
        <v>59.05</v>
      </c>
      <c r="CV24" vm="929">
        <v>41730</v>
      </c>
      <c r="CW24" vm="2056">
        <v>3871</v>
      </c>
      <c r="CX24" vm="929">
        <v>41730</v>
      </c>
      <c r="CY24" vm="2057">
        <v>49950</v>
      </c>
      <c r="CZ24" s="2">
        <v>41730</v>
      </c>
      <c r="DA24" s="56">
        <v>2714</v>
      </c>
      <c r="DB24" s="2">
        <v>41730</v>
      </c>
      <c r="DC24" s="1">
        <v>131.5</v>
      </c>
      <c r="DD24" s="2">
        <v>41730</v>
      </c>
      <c r="DE24" s="1">
        <v>3.4</v>
      </c>
      <c r="DF24" vm="929">
        <v>41730</v>
      </c>
      <c r="DG24" vm="2058">
        <v>33.9</v>
      </c>
      <c r="DH24" vm="929">
        <v>41730</v>
      </c>
      <c r="DI24" vm="2059">
        <v>17.503499999999999</v>
      </c>
      <c r="DJ24" vm="929">
        <v>41730</v>
      </c>
      <c r="DK24" vm="2060">
        <v>716.7</v>
      </c>
      <c r="DL24" vm="929">
        <v>41730</v>
      </c>
      <c r="DM24" vm="2061">
        <v>39.795699999999997</v>
      </c>
      <c r="DN24" s="54">
        <v>41730</v>
      </c>
      <c r="DO24" s="53">
        <v>35.880000000000003</v>
      </c>
      <c r="DP24" vm="929">
        <v>41730</v>
      </c>
      <c r="DQ24" vm="2062">
        <v>13116.8182</v>
      </c>
      <c r="DR24" vm="929">
        <v>41730</v>
      </c>
      <c r="DS24" vm="2063">
        <v>33.75</v>
      </c>
      <c r="DT24" vm="929">
        <v>41730</v>
      </c>
      <c r="DU24" vm="2064">
        <v>75.7</v>
      </c>
      <c r="DV24" vm="929">
        <v>41730</v>
      </c>
      <c r="DW24" vm="2065">
        <v>73</v>
      </c>
      <c r="DX24" vm="929">
        <v>41730</v>
      </c>
      <c r="DY24" vm="2066">
        <v>31.55</v>
      </c>
      <c r="DZ24" vm="929">
        <v>41730</v>
      </c>
      <c r="EA24" vm="2067">
        <v>441.06920000000002</v>
      </c>
      <c r="EB24" s="58">
        <v>41730</v>
      </c>
      <c r="EC24" s="57">
        <v>9.19</v>
      </c>
      <c r="ED24" vm="929">
        <v>41730</v>
      </c>
      <c r="EE24" vm="2068">
        <v>314.59190000000001</v>
      </c>
      <c r="EF24" vm="929">
        <v>41730</v>
      </c>
      <c r="EG24" vm="1711">
        <v>1.4123000000000001</v>
      </c>
      <c r="EJ24" vm="929">
        <v>41730</v>
      </c>
      <c r="EK24" vm="2069">
        <v>3.7250000000000001</v>
      </c>
      <c r="EL24" vm="929">
        <v>41730</v>
      </c>
      <c r="EM24" vm="2070">
        <v>56500</v>
      </c>
      <c r="EN24" vm="929">
        <v>41730</v>
      </c>
      <c r="EO24" vm="2071">
        <v>132</v>
      </c>
      <c r="EP24" s="58">
        <v>41730</v>
      </c>
      <c r="EQ24" s="57">
        <v>0.74199999999999999</v>
      </c>
      <c r="ER24" vm="929">
        <v>41730</v>
      </c>
      <c r="ES24" vm="2072">
        <v>2775.7402000000002</v>
      </c>
      <c r="ET24" s="58">
        <v>41730</v>
      </c>
      <c r="EU24" s="57">
        <v>5.33</v>
      </c>
      <c r="EV24" s="58">
        <v>41730</v>
      </c>
      <c r="EW24" s="57">
        <v>625</v>
      </c>
      <c r="EX24" s="2">
        <v>41730</v>
      </c>
      <c r="EY24" s="56">
        <v>1268</v>
      </c>
      <c r="EZ24" s="2">
        <v>41730</v>
      </c>
      <c r="FA24">
        <v>957</v>
      </c>
      <c r="FB24" vm="929">
        <v>41730</v>
      </c>
      <c r="FC24" vm="2073">
        <v>88.440399999999997</v>
      </c>
      <c r="FD24" vm="929">
        <v>41730</v>
      </c>
      <c r="FE24" vm="2074">
        <v>3.4529000000000001</v>
      </c>
      <c r="FF24" s="2">
        <v>41730</v>
      </c>
      <c r="FG24" s="1">
        <v>2.5499999999999998</v>
      </c>
      <c r="FH24" s="2">
        <v>41730</v>
      </c>
      <c r="FI24" s="1">
        <v>3.13</v>
      </c>
      <c r="FJ24" s="2">
        <v>41730</v>
      </c>
      <c r="FK24" s="1">
        <v>5.41</v>
      </c>
      <c r="FL24" vm="929">
        <v>41730</v>
      </c>
      <c r="FM24" vm="2075">
        <v>103</v>
      </c>
      <c r="FN24" vm="929">
        <v>41730</v>
      </c>
      <c r="FO24" vm="2076">
        <v>56.14</v>
      </c>
      <c r="FP24" vm="929">
        <v>41730</v>
      </c>
      <c r="FQ24" vm="2077">
        <v>2557</v>
      </c>
      <c r="FR24" vm="929">
        <v>41730</v>
      </c>
      <c r="FS24" vm="2078">
        <v>48.8</v>
      </c>
      <c r="FT24" vm="929">
        <v>41730</v>
      </c>
      <c r="FU24" vm="2079">
        <v>10.220000000000001</v>
      </c>
      <c r="FV24" vm="929">
        <v>41730</v>
      </c>
      <c r="FW24" vm="2080">
        <v>225.9024</v>
      </c>
      <c r="FX24" vm="929">
        <v>41730</v>
      </c>
      <c r="FY24" vm="2081">
        <v>57.7</v>
      </c>
      <c r="FZ24" s="2">
        <v>41730</v>
      </c>
      <c r="GA24" s="56">
        <v>3356</v>
      </c>
      <c r="GB24" vm="929">
        <v>41730</v>
      </c>
      <c r="GC24" vm="2082">
        <v>42.3</v>
      </c>
      <c r="GD24" vm="929">
        <v>41730</v>
      </c>
      <c r="GE24" vm="2083">
        <v>7.1414</v>
      </c>
      <c r="GF24" vm="929">
        <v>41730</v>
      </c>
      <c r="GG24" vm="2084">
        <v>19.14</v>
      </c>
      <c r="GH24" vm="273">
        <v>41821</v>
      </c>
      <c r="GI24" vm="2085">
        <v>2275</v>
      </c>
      <c r="GJ24" vm="929">
        <v>41730</v>
      </c>
      <c r="GK24" vm="2086">
        <v>82800</v>
      </c>
      <c r="GL24" vm="929">
        <v>41730</v>
      </c>
      <c r="GM24" vm="2087">
        <v>4.9013</v>
      </c>
      <c r="GN24" vm="929">
        <v>41730</v>
      </c>
      <c r="GO24" vm="2088">
        <v>164.14</v>
      </c>
      <c r="GP24" vm="929">
        <v>41730</v>
      </c>
      <c r="GQ24" vm="2089">
        <v>123.31</v>
      </c>
      <c r="GR24" s="58">
        <v>41730</v>
      </c>
      <c r="GS24" s="57">
        <v>9.0399999999999991</v>
      </c>
      <c r="GT24" s="58">
        <v>42614</v>
      </c>
      <c r="GU24" s="57">
        <v>1.65</v>
      </c>
      <c r="GV24" vm="929">
        <v>41730</v>
      </c>
      <c r="GW24" vm="2090">
        <v>43.64</v>
      </c>
      <c r="GX24" vm="929">
        <v>41730</v>
      </c>
      <c r="GY24" vm="2091">
        <v>38.22</v>
      </c>
      <c r="GZ24" vm="929">
        <v>41730</v>
      </c>
      <c r="HA24" vm="2092">
        <v>639.74440000000004</v>
      </c>
      <c r="HB24" vm="929">
        <v>41730</v>
      </c>
      <c r="HC24" vm="2093">
        <v>6405</v>
      </c>
      <c r="HD24" vm="929">
        <v>41730</v>
      </c>
      <c r="HE24" vm="2094">
        <v>3.0194000000000001</v>
      </c>
      <c r="HF24" vm="929">
        <v>41730</v>
      </c>
      <c r="HG24" vm="2095">
        <v>19</v>
      </c>
      <c r="HH24" vm="929">
        <v>41730</v>
      </c>
      <c r="HI24" vm="2096">
        <v>121.51</v>
      </c>
      <c r="HJ24" vm="929">
        <v>41730</v>
      </c>
      <c r="HK24" vm="2097">
        <v>32.72</v>
      </c>
      <c r="HL24" vm="929">
        <v>41730</v>
      </c>
      <c r="HM24" vm="2098">
        <v>89.126099999999994</v>
      </c>
      <c r="HN24" vm="929">
        <v>41730</v>
      </c>
      <c r="HO24" vm="2099">
        <v>217.20009999999999</v>
      </c>
      <c r="HP24" s="54">
        <v>41730</v>
      </c>
      <c r="HQ24" s="59">
        <v>1026.7</v>
      </c>
      <c r="HR24" vm="929">
        <v>41730</v>
      </c>
      <c r="HS24" vm="2100">
        <v>29.3</v>
      </c>
      <c r="HV24" vm="929">
        <v>41730</v>
      </c>
      <c r="HW24" vm="2101">
        <v>5822</v>
      </c>
      <c r="HX24" vm="246">
        <v>43282</v>
      </c>
      <c r="HY24" vm="2102">
        <v>42.49</v>
      </c>
      <c r="HZ24" vm="929">
        <v>41730</v>
      </c>
      <c r="IA24" vm="2103">
        <v>20.72</v>
      </c>
      <c r="IB24" vm="929">
        <v>41730</v>
      </c>
      <c r="IC24" vm="2104">
        <v>378.22</v>
      </c>
      <c r="ID24" vm="929">
        <v>41730</v>
      </c>
      <c r="IE24" vm="2105">
        <v>85.43</v>
      </c>
      <c r="IF24" vm="929">
        <v>41730</v>
      </c>
      <c r="IG24" vm="2106">
        <v>27.68</v>
      </c>
      <c r="IH24" vm="929">
        <v>41730</v>
      </c>
      <c r="II24" vm="2107">
        <v>25400</v>
      </c>
      <c r="IJ24" vm="929">
        <v>41730</v>
      </c>
      <c r="IK24" vm="2108">
        <v>307500</v>
      </c>
      <c r="IL24" vm="929">
        <v>41730</v>
      </c>
      <c r="IM24" vm="2109">
        <v>36250</v>
      </c>
      <c r="IP24" s="54">
        <v>41730</v>
      </c>
      <c r="IQ24" s="55">
        <v>31.3</v>
      </c>
      <c r="IR24" vm="929">
        <v>41730</v>
      </c>
      <c r="IS24" vm="2110">
        <v>10.87</v>
      </c>
      <c r="IT24" vm="929">
        <v>41730</v>
      </c>
      <c r="IU24" vm="2111">
        <v>508.6</v>
      </c>
      <c r="IV24" vm="929">
        <v>41730</v>
      </c>
      <c r="IW24" vm="2112">
        <v>68.45</v>
      </c>
      <c r="IX24" vm="929">
        <v>41730</v>
      </c>
      <c r="IY24" vm="2113">
        <v>27.298999999999999</v>
      </c>
      <c r="IZ24" vm="929">
        <v>41730</v>
      </c>
      <c r="JA24" vm="2114">
        <v>47.49</v>
      </c>
      <c r="JB24" vm="929">
        <v>41730</v>
      </c>
      <c r="JC24" vm="2115">
        <v>55.41</v>
      </c>
      <c r="JD24" vm="350">
        <v>42856</v>
      </c>
      <c r="JE24" vm="2116">
        <v>107</v>
      </c>
      <c r="JF24" s="58">
        <v>41730</v>
      </c>
      <c r="JG24" s="57">
        <v>4.82</v>
      </c>
      <c r="JH24" vm="929">
        <v>41730</v>
      </c>
      <c r="JI24" vm="2117">
        <v>275.41840000000002</v>
      </c>
      <c r="JJ24" vm="929">
        <v>41730</v>
      </c>
      <c r="JK24" vm="2118">
        <v>21.976900000000001</v>
      </c>
      <c r="JL24" vm="365">
        <v>42430</v>
      </c>
      <c r="JM24" vm="2119">
        <v>601.79999999999995</v>
      </c>
      <c r="JN24" s="54">
        <v>41730</v>
      </c>
      <c r="JO24" s="59">
        <v>1196</v>
      </c>
      <c r="JP24" vm="929">
        <v>41730</v>
      </c>
      <c r="JQ24" vm="2120">
        <v>900.8</v>
      </c>
      <c r="JR24" vm="929">
        <v>41730</v>
      </c>
      <c r="JS24" vm="2121">
        <v>38.6</v>
      </c>
      <c r="JT24" vm="929">
        <v>41730</v>
      </c>
      <c r="JU24" vm="2122">
        <v>16.989999999999998</v>
      </c>
      <c r="JV24" s="54">
        <v>41730</v>
      </c>
      <c r="JW24" s="55">
        <v>3.5</v>
      </c>
      <c r="JX24" vm="929">
        <v>41730</v>
      </c>
      <c r="JY24" vm="2123">
        <v>78.099999999999994</v>
      </c>
      <c r="JZ24" s="54">
        <v>41730</v>
      </c>
      <c r="KA24" s="55">
        <v>11</v>
      </c>
      <c r="KB24" vm="929">
        <v>41730</v>
      </c>
      <c r="KC24" vm="2124">
        <v>40.9</v>
      </c>
      <c r="KD24" vm="929">
        <v>41730</v>
      </c>
      <c r="KE24" vm="2125">
        <v>0.42920000000000003</v>
      </c>
      <c r="KF24" vm="2126">
        <v>43739</v>
      </c>
      <c r="KG24" vm="2127">
        <v>22.31</v>
      </c>
      <c r="KH24" vm="929">
        <v>41730</v>
      </c>
      <c r="KI24" vm="2128">
        <v>1.0135000000000001</v>
      </c>
      <c r="KJ24" s="2">
        <v>41730</v>
      </c>
      <c r="KK24" s="62">
        <v>13.39</v>
      </c>
      <c r="KN24" vm="1515">
        <v>42705</v>
      </c>
      <c r="KO24" vm="1281">
        <v>29.2</v>
      </c>
      <c r="KP24" vm="929">
        <f ca="1"/>
        <v>41730</v>
      </c>
      <c r="KQ24" vm="2129">
        <f ca="1"/>
        <v>13.22</v>
      </c>
      <c r="KR24" vm="929">
        <v>41730</v>
      </c>
      <c r="KS24" vm="2130">
        <v>10.6982</v>
      </c>
      <c r="KT24" vm="929">
        <v>41730</v>
      </c>
      <c r="KU24" vm="2131">
        <v>185.35</v>
      </c>
      <c r="KV24" s="54">
        <v>41730</v>
      </c>
      <c r="KW24" s="55">
        <v>0.95499999999999996</v>
      </c>
      <c r="KX24" vm="929">
        <v>41730</v>
      </c>
      <c r="KY24" vm="2132">
        <v>48.48</v>
      </c>
      <c r="KZ24" vm="929">
        <v>41730</v>
      </c>
      <c r="LA24" vm="2133">
        <v>14.81</v>
      </c>
      <c r="LB24" vm="929">
        <v>41730</v>
      </c>
      <c r="LC24" vm="2134">
        <v>1.3734</v>
      </c>
      <c r="LD24" s="54">
        <v>41730</v>
      </c>
      <c r="LE24" s="55">
        <v>1.33</v>
      </c>
      <c r="LF24" vm="929">
        <v>41730</v>
      </c>
      <c r="LG24" vm="2135">
        <v>31.87</v>
      </c>
      <c r="LH24" s="54">
        <v>41730</v>
      </c>
      <c r="LI24" s="55">
        <v>6.09</v>
      </c>
      <c r="LJ24" vm="929">
        <v>41730</v>
      </c>
      <c r="LK24" vm="2136">
        <v>1190000</v>
      </c>
      <c r="LL24" vm="929">
        <v>41730</v>
      </c>
      <c r="LM24" vm="2137">
        <v>56.666699999999999</v>
      </c>
      <c r="LN24" s="54">
        <v>41730</v>
      </c>
      <c r="LO24" s="55">
        <v>2.2200000000000002</v>
      </c>
      <c r="LP24" vm="929">
        <v>41730</v>
      </c>
      <c r="LQ24" vm="2138">
        <v>10.9833</v>
      </c>
      <c r="LR24" vm="929">
        <v>41730</v>
      </c>
      <c r="LS24" vm="2139">
        <v>132.25</v>
      </c>
    </row>
    <row r="25" spans="2:331">
      <c r="B25" vm="1059">
        <v>41760</v>
      </c>
      <c r="C25" vm="2140">
        <v>35.219200000000001</v>
      </c>
      <c r="D25" vm="1059">
        <v>41760</v>
      </c>
      <c r="E25" vm="2141">
        <v>18.61</v>
      </c>
      <c r="F25" vm="1059">
        <v>41760</v>
      </c>
      <c r="G25" vm="2142">
        <v>14.1</v>
      </c>
      <c r="H25" vm="1059">
        <v>41760</v>
      </c>
      <c r="I25" vm="2143">
        <v>289.24</v>
      </c>
      <c r="J25" vm="1059">
        <v>41760</v>
      </c>
      <c r="K25" vm="134">
        <v>14.8148</v>
      </c>
      <c r="N25" vm="1059">
        <v>41760</v>
      </c>
      <c r="O25" vm="2144">
        <v>52.433</v>
      </c>
      <c r="P25" vm="1059">
        <v>41760</v>
      </c>
      <c r="Q25" vm="2145">
        <v>49.67</v>
      </c>
      <c r="R25" s="54">
        <v>41760</v>
      </c>
      <c r="S25" s="53">
        <v>29.15</v>
      </c>
      <c r="T25" vm="1059">
        <v>41760</v>
      </c>
      <c r="U25" vm="2146">
        <v>41.56</v>
      </c>
      <c r="V25" vm="1059">
        <v>41760</v>
      </c>
      <c r="W25" vm="2147">
        <v>39.35</v>
      </c>
      <c r="X25" vm="1059">
        <v>41760</v>
      </c>
      <c r="Y25" vm="2148">
        <v>53.35</v>
      </c>
      <c r="Z25" vm="380">
        <v>42278</v>
      </c>
      <c r="AA25" vm="2149">
        <v>886.4</v>
      </c>
      <c r="AB25" s="54">
        <v>41821</v>
      </c>
      <c r="AC25" s="53">
        <v>5.2610000000000001</v>
      </c>
      <c r="AD25" vm="1059">
        <v>41760</v>
      </c>
      <c r="AE25" vm="2042">
        <v>4.1900000000000004</v>
      </c>
      <c r="AF25" vm="1059">
        <v>41760</v>
      </c>
      <c r="AG25" vm="2150">
        <v>423.1</v>
      </c>
      <c r="AH25" s="54">
        <v>41760</v>
      </c>
      <c r="AI25" s="53">
        <v>15.84</v>
      </c>
      <c r="AJ25" s="54">
        <v>41883</v>
      </c>
      <c r="AK25" s="53">
        <v>9.56</v>
      </c>
      <c r="AL25" vm="1059">
        <v>41760</v>
      </c>
      <c r="AM25" vm="2151">
        <v>16.238199999999999</v>
      </c>
      <c r="AN25" vm="1059">
        <v>41760</v>
      </c>
      <c r="AO25" vm="2152">
        <v>161.4667</v>
      </c>
      <c r="AP25" vm="1059">
        <v>41760</v>
      </c>
      <c r="AQ25" vm="2153">
        <v>135.25</v>
      </c>
      <c r="AR25" s="2">
        <v>41760</v>
      </c>
      <c r="AS25">
        <v>62.3</v>
      </c>
      <c r="AT25" s="2">
        <v>41760</v>
      </c>
      <c r="AU25">
        <v>60.63</v>
      </c>
      <c r="AV25" vm="1059">
        <v>41760</v>
      </c>
      <c r="AW25" vm="2154">
        <v>23.1265</v>
      </c>
      <c r="AX25" vm="1059">
        <v>41760</v>
      </c>
      <c r="AY25" vm="2155">
        <v>40.147100000000002</v>
      </c>
      <c r="AZ25" vm="499">
        <v>42036</v>
      </c>
      <c r="BA25" vm="2156">
        <v>2.1800000000000002</v>
      </c>
      <c r="BB25" vm="1059">
        <v>41760</v>
      </c>
      <c r="BC25" vm="2157">
        <v>25.9</v>
      </c>
      <c r="BD25" vm="1059">
        <v>41760</v>
      </c>
      <c r="BE25" vm="2158">
        <v>29.79</v>
      </c>
      <c r="BF25" vm="1059">
        <v>41760</v>
      </c>
      <c r="BG25" vm="2159">
        <v>9.68</v>
      </c>
      <c r="BH25" vm="1059">
        <v>41760</v>
      </c>
      <c r="BI25" vm="2160">
        <v>57.744999999999997</v>
      </c>
      <c r="BJ25" vm="1059">
        <v>41760</v>
      </c>
      <c r="BK25" vm="2161">
        <v>89.24</v>
      </c>
      <c r="BL25" vm="1059">
        <v>41760</v>
      </c>
      <c r="BM25" vm="2162">
        <v>4.42</v>
      </c>
      <c r="BN25" vm="1059">
        <v>41760</v>
      </c>
      <c r="BO25" vm="2163">
        <v>2.5596999999999999</v>
      </c>
      <c r="BP25" vm="1059">
        <v>41760</v>
      </c>
      <c r="BQ25" vm="2164">
        <v>20.350000000000001</v>
      </c>
      <c r="BR25" vm="1059">
        <v>41760</v>
      </c>
      <c r="BS25" vm="2165">
        <v>18.157800000000002</v>
      </c>
      <c r="BT25" vm="1059">
        <v>41760</v>
      </c>
      <c r="BU25" vm="1688">
        <v>3.18</v>
      </c>
      <c r="BV25" s="2">
        <v>41760</v>
      </c>
      <c r="BW25" s="56">
        <v>1352</v>
      </c>
      <c r="BX25" vm="1059">
        <v>41760</v>
      </c>
      <c r="BY25" vm="2166">
        <v>63.8</v>
      </c>
      <c r="BZ25" vm="1059">
        <v>41760</v>
      </c>
      <c r="CA25" vm="2167">
        <v>370.9</v>
      </c>
      <c r="CB25" s="2">
        <v>41760</v>
      </c>
      <c r="CC25" s="1">
        <v>6</v>
      </c>
      <c r="CD25" vm="1278">
        <v>43525</v>
      </c>
      <c r="CE25" vm="2168">
        <v>34.22</v>
      </c>
      <c r="CF25" vm="1403">
        <v>43556</v>
      </c>
      <c r="CG25" vm="2169">
        <v>17.16</v>
      </c>
      <c r="CH25" s="2">
        <v>41760</v>
      </c>
      <c r="CI25" s="80">
        <v>2198</v>
      </c>
      <c r="CJ25" vm="1059">
        <v>41760</v>
      </c>
      <c r="CK25" vm="2170">
        <v>3.01</v>
      </c>
      <c r="CL25" s="2">
        <v>41760</v>
      </c>
      <c r="CM25">
        <v>9.6839999999999993</v>
      </c>
      <c r="CN25" vm="1059">
        <v>41760</v>
      </c>
      <c r="CO25" vm="2171">
        <v>64.7667</v>
      </c>
      <c r="CP25" vm="1059">
        <v>41760</v>
      </c>
      <c r="CQ25" vm="2172">
        <v>71.08</v>
      </c>
      <c r="CR25" vm="2173">
        <v>44470</v>
      </c>
      <c r="CS25" vm="2174">
        <v>20.77</v>
      </c>
      <c r="CT25" vm="1059">
        <v>41760</v>
      </c>
      <c r="CU25" vm="2175">
        <v>62.4</v>
      </c>
      <c r="CV25" vm="1059">
        <v>41760</v>
      </c>
      <c r="CW25" vm="2176">
        <v>3823</v>
      </c>
      <c r="CX25" vm="1059">
        <v>41760</v>
      </c>
      <c r="CY25" vm="2177">
        <v>50420</v>
      </c>
      <c r="CZ25" s="2">
        <v>41760</v>
      </c>
      <c r="DA25" s="56">
        <v>3020</v>
      </c>
      <c r="DB25" s="2">
        <v>41760</v>
      </c>
      <c r="DC25" s="1">
        <v>131.5</v>
      </c>
      <c r="DD25" s="2">
        <v>41760</v>
      </c>
      <c r="DE25" s="1">
        <v>3.26</v>
      </c>
      <c r="DF25" vm="1059">
        <v>41760</v>
      </c>
      <c r="DG25" vm="2178">
        <v>34.03</v>
      </c>
      <c r="DH25" vm="1059">
        <v>41760</v>
      </c>
      <c r="DI25" vm="2179">
        <v>17.8246</v>
      </c>
      <c r="DJ25" vm="1059">
        <v>41760</v>
      </c>
      <c r="DK25" vm="2180">
        <v>723.9</v>
      </c>
      <c r="DL25" vm="1059">
        <v>41760</v>
      </c>
      <c r="DM25" vm="2181">
        <v>39.911700000000003</v>
      </c>
      <c r="DN25" s="54">
        <v>41760</v>
      </c>
      <c r="DO25" s="53">
        <v>36.049999999999997</v>
      </c>
      <c r="DP25" vm="1059">
        <v>41760</v>
      </c>
      <c r="DQ25" vm="2182">
        <v>12667.637199999999</v>
      </c>
      <c r="DR25" vm="1059">
        <v>41760</v>
      </c>
      <c r="DS25" vm="2183">
        <v>33.82</v>
      </c>
      <c r="DT25" vm="1059">
        <v>41760</v>
      </c>
      <c r="DU25" vm="2184">
        <v>75.08</v>
      </c>
      <c r="DV25" vm="1059">
        <v>41760</v>
      </c>
      <c r="DW25" vm="2185">
        <v>71.900000000000006</v>
      </c>
      <c r="DX25" vm="1059">
        <v>41760</v>
      </c>
      <c r="DY25" vm="2186">
        <v>32.950000000000003</v>
      </c>
      <c r="DZ25" vm="1059">
        <v>41760</v>
      </c>
      <c r="EA25" vm="2187">
        <v>431.63189999999997</v>
      </c>
      <c r="EB25" s="58">
        <v>41760</v>
      </c>
      <c r="EC25" s="57">
        <v>9.1300000000000008</v>
      </c>
      <c r="ED25" vm="1059">
        <v>41760</v>
      </c>
      <c r="EE25" vm="2188">
        <v>319.38240000000002</v>
      </c>
      <c r="EF25" vm="1059">
        <v>41760</v>
      </c>
      <c r="EG25" vm="2189">
        <v>1.3626</v>
      </c>
      <c r="EJ25" vm="1059">
        <v>41760</v>
      </c>
      <c r="EK25" vm="2190">
        <v>3.65</v>
      </c>
      <c r="EL25" vm="1059">
        <v>41760</v>
      </c>
      <c r="EM25" vm="2191">
        <v>52050</v>
      </c>
      <c r="EN25" vm="1059">
        <v>41760</v>
      </c>
      <c r="EO25" vm="2192">
        <v>150.75</v>
      </c>
      <c r="EP25" s="58">
        <v>41760</v>
      </c>
      <c r="EQ25" s="57">
        <v>0.75600000000000001</v>
      </c>
      <c r="ER25" vm="1059">
        <v>41760</v>
      </c>
      <c r="ES25" vm="2193">
        <v>2736.03</v>
      </c>
      <c r="ET25" s="58">
        <v>41760</v>
      </c>
      <c r="EU25" s="57">
        <v>5.26</v>
      </c>
      <c r="EV25" s="58">
        <v>41760</v>
      </c>
      <c r="EW25" s="57">
        <v>747</v>
      </c>
      <c r="EX25" s="2">
        <v>41760</v>
      </c>
      <c r="EY25" s="56">
        <v>1308</v>
      </c>
      <c r="EZ25" s="2">
        <v>41760</v>
      </c>
      <c r="FA25">
        <v>926</v>
      </c>
      <c r="FB25" vm="1059">
        <v>41760</v>
      </c>
      <c r="FC25" vm="2194">
        <v>88.678399999999996</v>
      </c>
      <c r="FD25" vm="1059">
        <v>41760</v>
      </c>
      <c r="FE25" vm="2195">
        <v>3.3963999999999999</v>
      </c>
      <c r="FF25" s="2">
        <v>41760</v>
      </c>
      <c r="FG25" s="1">
        <v>2.76</v>
      </c>
      <c r="FH25" s="2">
        <v>41760</v>
      </c>
      <c r="FI25" s="1">
        <v>3.23</v>
      </c>
      <c r="FJ25" s="2">
        <v>41760</v>
      </c>
      <c r="FK25" s="1">
        <v>5.56</v>
      </c>
      <c r="FL25" vm="1059">
        <v>41760</v>
      </c>
      <c r="FM25" vm="2196">
        <v>99.83</v>
      </c>
      <c r="FN25" vm="1059">
        <v>41760</v>
      </c>
      <c r="FO25" vm="2197">
        <v>54.83</v>
      </c>
      <c r="FP25" vm="1059">
        <v>41760</v>
      </c>
      <c r="FQ25" vm="2198">
        <v>2692</v>
      </c>
      <c r="FR25" vm="1059">
        <v>41760</v>
      </c>
      <c r="FS25" vm="2199">
        <v>49.23</v>
      </c>
      <c r="FT25" vm="1059">
        <v>41760</v>
      </c>
      <c r="FU25" vm="2200">
        <v>10.4</v>
      </c>
      <c r="FV25" vm="1059">
        <v>41760</v>
      </c>
      <c r="FW25" vm="2201">
        <v>226.56530000000001</v>
      </c>
      <c r="FX25" vm="1059">
        <v>41760</v>
      </c>
      <c r="FY25" vm="2202">
        <v>55.07</v>
      </c>
      <c r="FZ25" s="2">
        <v>41760</v>
      </c>
      <c r="GA25" s="56">
        <v>3444</v>
      </c>
      <c r="GB25" vm="1059">
        <v>41760</v>
      </c>
      <c r="GC25" vm="2203">
        <v>47.06</v>
      </c>
      <c r="GD25" vm="1059">
        <v>41760</v>
      </c>
      <c r="GE25" vm="2204">
        <v>7.0259</v>
      </c>
      <c r="GF25" vm="1059">
        <v>41760</v>
      </c>
      <c r="GG25" vm="2205">
        <v>19.239999999999998</v>
      </c>
      <c r="GH25" vm="404">
        <v>41852</v>
      </c>
      <c r="GI25" vm="2206">
        <v>2695</v>
      </c>
      <c r="GJ25" vm="1059">
        <v>41760</v>
      </c>
      <c r="GK25" vm="2207">
        <v>83000</v>
      </c>
      <c r="GL25" vm="1059">
        <v>41760</v>
      </c>
      <c r="GM25" vm="2208">
        <v>4.9558</v>
      </c>
      <c r="GN25" vm="1059">
        <v>41760</v>
      </c>
      <c r="GO25" vm="2209">
        <v>163.65</v>
      </c>
      <c r="GP25" vm="1059">
        <v>41760</v>
      </c>
      <c r="GQ25" vm="2210">
        <v>115.62</v>
      </c>
      <c r="GR25" s="58">
        <v>41760</v>
      </c>
      <c r="GS25" s="57">
        <v>8.91</v>
      </c>
      <c r="GT25" s="58">
        <v>42644</v>
      </c>
      <c r="GU25" s="57">
        <v>1.55</v>
      </c>
      <c r="GV25" vm="1059">
        <v>41760</v>
      </c>
      <c r="GW25" vm="2211">
        <v>41.68</v>
      </c>
      <c r="GX25" vm="1059">
        <v>41760</v>
      </c>
      <c r="GY25" vm="1367">
        <v>37.54</v>
      </c>
      <c r="GZ25" vm="1059">
        <v>41760</v>
      </c>
      <c r="HA25" vm="2212">
        <v>661.52980000000002</v>
      </c>
      <c r="HB25" vm="1059">
        <v>41760</v>
      </c>
      <c r="HC25" vm="2213">
        <v>6656</v>
      </c>
      <c r="HD25" vm="1059">
        <v>41760</v>
      </c>
      <c r="HE25" vm="2214">
        <v>2.8839000000000001</v>
      </c>
      <c r="HF25" vm="1059">
        <v>41760</v>
      </c>
      <c r="HG25" vm="2215">
        <v>24.8</v>
      </c>
      <c r="HH25" vm="1059">
        <v>41760</v>
      </c>
      <c r="HI25" vm="2216">
        <v>121.55</v>
      </c>
      <c r="HJ25" vm="1059">
        <v>41760</v>
      </c>
      <c r="HK25" vm="2217">
        <v>35.64</v>
      </c>
      <c r="HL25" vm="1059">
        <v>41760</v>
      </c>
      <c r="HM25" vm="2218">
        <v>122.9457</v>
      </c>
      <c r="HN25" vm="1059">
        <v>41760</v>
      </c>
      <c r="HO25" vm="2219">
        <v>252.16679999999999</v>
      </c>
      <c r="HP25" s="54">
        <v>41760</v>
      </c>
      <c r="HQ25" s="59">
        <v>1014.3</v>
      </c>
      <c r="HR25" vm="1059">
        <v>41760</v>
      </c>
      <c r="HS25" vm="2220">
        <v>28.58</v>
      </c>
      <c r="HV25" vm="1059">
        <v>41760</v>
      </c>
      <c r="HW25" vm="2221">
        <v>6464.3</v>
      </c>
      <c r="HX25" vm="377">
        <v>43313</v>
      </c>
      <c r="HY25" vm="2027">
        <v>41.31</v>
      </c>
      <c r="HZ25" vm="1059">
        <v>41760</v>
      </c>
      <c r="IA25" vm="2222">
        <v>21.03</v>
      </c>
      <c r="IB25" vm="1059">
        <v>41760</v>
      </c>
      <c r="IC25" vm="2223">
        <v>375</v>
      </c>
      <c r="ID25" vm="1059">
        <v>41760</v>
      </c>
      <c r="IE25" vm="2224">
        <v>88.54</v>
      </c>
      <c r="IF25" vm="1059">
        <v>41760</v>
      </c>
      <c r="IG25" vm="2225">
        <v>28.46</v>
      </c>
      <c r="IH25" vm="1059">
        <v>41760</v>
      </c>
      <c r="II25" vm="2226">
        <v>27200</v>
      </c>
      <c r="IJ25" vm="1059">
        <v>41760</v>
      </c>
      <c r="IK25" vm="2227">
        <v>289000</v>
      </c>
      <c r="IL25" vm="1059">
        <v>41760</v>
      </c>
      <c r="IM25" vm="2228">
        <v>32200</v>
      </c>
      <c r="IP25" s="54">
        <v>41760</v>
      </c>
      <c r="IQ25" s="55">
        <v>29.4</v>
      </c>
      <c r="IR25" vm="1059">
        <v>41760</v>
      </c>
      <c r="IS25" vm="2229">
        <v>11.2</v>
      </c>
      <c r="IT25" vm="1059">
        <v>41760</v>
      </c>
      <c r="IU25" vm="2230">
        <v>690.8</v>
      </c>
      <c r="IV25" vm="1059">
        <v>41760</v>
      </c>
      <c r="IW25" vm="2231">
        <v>94.65</v>
      </c>
      <c r="IX25" vm="1059">
        <v>41760</v>
      </c>
      <c r="IY25" vm="2232">
        <v>29.364999999999998</v>
      </c>
      <c r="IZ25" vm="1059">
        <v>41760</v>
      </c>
      <c r="JA25" vm="2233">
        <v>49.505000000000003</v>
      </c>
      <c r="JB25" vm="1059">
        <v>41760</v>
      </c>
      <c r="JC25" vm="2234">
        <v>56.29</v>
      </c>
      <c r="JD25" vm="480">
        <v>42887</v>
      </c>
      <c r="JE25" vm="2235">
        <v>106</v>
      </c>
      <c r="JF25" s="58">
        <v>41760</v>
      </c>
      <c r="JG25" s="57">
        <v>4.9800000000000004</v>
      </c>
      <c r="JH25" vm="1059">
        <v>41760</v>
      </c>
      <c r="JI25" vm="2236">
        <v>300.92759999999998</v>
      </c>
      <c r="JJ25" vm="1059">
        <v>41760</v>
      </c>
      <c r="JK25" vm="2237">
        <v>21.931100000000001</v>
      </c>
      <c r="JL25" vm="495">
        <v>42461</v>
      </c>
      <c r="JM25" vm="2238">
        <v>618.5</v>
      </c>
      <c r="JN25" s="54">
        <v>41760</v>
      </c>
      <c r="JO25" s="59">
        <v>1310</v>
      </c>
      <c r="JP25" vm="1059">
        <v>41760</v>
      </c>
      <c r="JQ25" vm="2239">
        <v>846</v>
      </c>
      <c r="JR25" vm="1059">
        <v>41760</v>
      </c>
      <c r="JS25" vm="2240">
        <v>38.53</v>
      </c>
      <c r="JT25" vm="1059">
        <v>41760</v>
      </c>
      <c r="JU25" vm="2241">
        <v>17.37</v>
      </c>
      <c r="JV25" s="54">
        <v>41760</v>
      </c>
      <c r="JW25" s="55">
        <v>3.57</v>
      </c>
      <c r="JX25" vm="1059">
        <v>41760</v>
      </c>
      <c r="JY25" vm="2242">
        <v>103.8</v>
      </c>
      <c r="JZ25" s="54">
        <v>41760</v>
      </c>
      <c r="KA25" s="55">
        <v>11.15</v>
      </c>
      <c r="KB25" vm="1059">
        <v>41760</v>
      </c>
      <c r="KC25" vm="2243">
        <v>39.22</v>
      </c>
      <c r="KD25" vm="1059">
        <v>41760</v>
      </c>
      <c r="KE25" vm="2244">
        <v>0.44159999999999999</v>
      </c>
      <c r="KF25" vm="2245">
        <v>43770</v>
      </c>
      <c r="KG25" vm="2246">
        <v>19.84</v>
      </c>
      <c r="KH25" vm="1059">
        <v>41760</v>
      </c>
      <c r="KI25" vm="2247">
        <v>1.0125</v>
      </c>
      <c r="KJ25" s="2">
        <v>41760</v>
      </c>
      <c r="KK25" s="62">
        <v>13</v>
      </c>
      <c r="KN25" vm="1635">
        <v>42736</v>
      </c>
      <c r="KO25" vm="2248">
        <v>35.200000000000003</v>
      </c>
      <c r="KP25" vm="1059">
        <f ca="1"/>
        <v>41760</v>
      </c>
      <c r="KQ25" vm="2249">
        <f ca="1"/>
        <v>12.75</v>
      </c>
      <c r="KR25" vm="1059">
        <v>41760</v>
      </c>
      <c r="KS25" vm="2250">
        <v>10.5023</v>
      </c>
      <c r="KT25" vm="1059">
        <v>41760</v>
      </c>
      <c r="KU25" vm="2251">
        <v>280.45</v>
      </c>
      <c r="KV25" s="54">
        <v>41760</v>
      </c>
      <c r="KW25" s="55">
        <v>0.96399999999999997</v>
      </c>
      <c r="KX25" vm="1059">
        <v>41760</v>
      </c>
      <c r="KY25" vm="2252">
        <v>45.52</v>
      </c>
      <c r="KZ25" vm="1059">
        <v>41760</v>
      </c>
      <c r="LA25" vm="2253">
        <v>14.75</v>
      </c>
      <c r="LB25" vm="1059">
        <v>41760</v>
      </c>
      <c r="LC25" vm="2254">
        <v>1.3969</v>
      </c>
      <c r="LD25" s="54">
        <v>41760</v>
      </c>
      <c r="LE25" s="55">
        <v>1.37</v>
      </c>
      <c r="LF25" vm="1059">
        <v>41760</v>
      </c>
      <c r="LG25" vm="2255">
        <v>30.76</v>
      </c>
      <c r="LH25" s="54">
        <v>41760</v>
      </c>
      <c r="LI25" s="55">
        <v>6.8</v>
      </c>
      <c r="LJ25" vm="1059">
        <v>41760</v>
      </c>
      <c r="LK25" vm="2256">
        <v>1248000</v>
      </c>
      <c r="LL25" vm="1059">
        <v>41760</v>
      </c>
      <c r="LM25" vm="2257">
        <v>57.53</v>
      </c>
      <c r="LN25" s="54">
        <v>41760</v>
      </c>
      <c r="LO25" s="55">
        <v>2.19</v>
      </c>
      <c r="LP25" vm="1059">
        <v>41760</v>
      </c>
      <c r="LQ25" vm="1900">
        <v>10.958299999999999</v>
      </c>
      <c r="LR25" vm="1059">
        <v>41760</v>
      </c>
      <c r="LS25" vm="2258">
        <v>155.19999999999999</v>
      </c>
    </row>
    <row r="26" spans="2:331">
      <c r="B26" vm="140">
        <v>41791</v>
      </c>
      <c r="C26" vm="2259">
        <v>35.8551</v>
      </c>
      <c r="D26" vm="140">
        <v>41791</v>
      </c>
      <c r="E26" vm="2260">
        <v>19.100000000000001</v>
      </c>
      <c r="F26" vm="140">
        <v>41791</v>
      </c>
      <c r="G26" vm="2261">
        <v>15.55</v>
      </c>
      <c r="H26" vm="140">
        <v>41791</v>
      </c>
      <c r="I26" vm="2262">
        <v>286.72000000000003</v>
      </c>
      <c r="J26" vm="140">
        <v>41791</v>
      </c>
      <c r="K26" vm="2263">
        <v>14.8918</v>
      </c>
      <c r="N26" vm="140">
        <v>41791</v>
      </c>
      <c r="O26" vm="2264">
        <v>49.095999999999997</v>
      </c>
      <c r="P26" vm="140">
        <v>41791</v>
      </c>
      <c r="Q26" vm="530">
        <v>51.35</v>
      </c>
      <c r="R26" s="54">
        <v>41791</v>
      </c>
      <c r="S26" s="53">
        <v>30.43</v>
      </c>
      <c r="T26" vm="140">
        <v>41791</v>
      </c>
      <c r="U26" vm="2265">
        <v>41.94</v>
      </c>
      <c r="V26" vm="140">
        <v>41791</v>
      </c>
      <c r="W26" vm="2266">
        <v>40.880000000000003</v>
      </c>
      <c r="X26" vm="140">
        <v>41791</v>
      </c>
      <c r="Y26" vm="2267">
        <v>55.77</v>
      </c>
      <c r="Z26" vm="510">
        <v>42309</v>
      </c>
      <c r="AA26" vm="2268">
        <v>884.8</v>
      </c>
      <c r="AB26" s="54">
        <v>41852</v>
      </c>
      <c r="AC26" s="53">
        <v>7.5149999999999997</v>
      </c>
      <c r="AD26" vm="140">
        <v>41791</v>
      </c>
      <c r="AE26" vm="2269">
        <v>4.38</v>
      </c>
      <c r="AF26" vm="140">
        <v>41791</v>
      </c>
      <c r="AG26" vm="2270">
        <v>432.9</v>
      </c>
      <c r="AH26" s="54">
        <v>41791</v>
      </c>
      <c r="AI26" s="53">
        <v>17.989999999999998</v>
      </c>
      <c r="AJ26" s="54">
        <v>41913</v>
      </c>
      <c r="AK26" s="53">
        <v>9.94</v>
      </c>
      <c r="AL26" vm="140">
        <v>41791</v>
      </c>
      <c r="AM26" vm="2271">
        <v>21.729099999999999</v>
      </c>
      <c r="AN26" vm="140">
        <v>41791</v>
      </c>
      <c r="AO26" vm="2272">
        <v>166.86680000000001</v>
      </c>
      <c r="AP26" vm="140">
        <v>41791</v>
      </c>
      <c r="AQ26" vm="2273">
        <v>127.23</v>
      </c>
      <c r="AR26" s="2">
        <v>41791</v>
      </c>
      <c r="AS26">
        <v>64.92</v>
      </c>
      <c r="AT26" s="2">
        <v>41791</v>
      </c>
      <c r="AU26">
        <v>59.54</v>
      </c>
      <c r="AV26" vm="140">
        <v>41791</v>
      </c>
      <c r="AW26" vm="2274">
        <v>23.226700000000001</v>
      </c>
      <c r="AX26" vm="140">
        <v>41791</v>
      </c>
      <c r="AY26" vm="2275">
        <v>45.319699999999997</v>
      </c>
      <c r="AZ26" vm="631">
        <v>42064</v>
      </c>
      <c r="BA26" vm="2276">
        <v>2.1</v>
      </c>
      <c r="BB26" vm="140">
        <v>41791</v>
      </c>
      <c r="BC26" vm="2277">
        <v>26.37</v>
      </c>
      <c r="BD26" vm="140">
        <v>41791</v>
      </c>
      <c r="BE26" vm="2278">
        <v>32.369999999999997</v>
      </c>
      <c r="BF26" vm="140">
        <v>41791</v>
      </c>
      <c r="BG26" vm="2279">
        <v>10.5</v>
      </c>
      <c r="BH26" vm="140">
        <v>41791</v>
      </c>
      <c r="BI26" vm="2280">
        <v>70.680000000000007</v>
      </c>
      <c r="BJ26" vm="140">
        <v>41791</v>
      </c>
      <c r="BK26" vm="2281">
        <v>91.11</v>
      </c>
      <c r="BL26" vm="140">
        <v>41791</v>
      </c>
      <c r="BM26" vm="2282">
        <v>4.03</v>
      </c>
      <c r="BN26" vm="140">
        <v>41791</v>
      </c>
      <c r="BO26" vm="2283">
        <v>2.8586999999999998</v>
      </c>
      <c r="BP26" vm="140">
        <v>41791</v>
      </c>
      <c r="BQ26" vm="2284">
        <v>22</v>
      </c>
      <c r="BR26" vm="140">
        <v>41791</v>
      </c>
      <c r="BS26" vm="939">
        <v>19.140499999999999</v>
      </c>
      <c r="BT26" vm="140">
        <v>41791</v>
      </c>
      <c r="BU26" vm="2285">
        <v>3.47</v>
      </c>
      <c r="BV26" s="2">
        <v>41791</v>
      </c>
      <c r="BW26" s="56">
        <v>1382</v>
      </c>
      <c r="BX26" vm="140">
        <v>41791</v>
      </c>
      <c r="BY26" vm="2286">
        <v>63.6</v>
      </c>
      <c r="BZ26" vm="140">
        <v>41791</v>
      </c>
      <c r="CA26" vm="2287">
        <v>384.95</v>
      </c>
      <c r="CB26" s="2">
        <v>41791</v>
      </c>
      <c r="CC26" s="1">
        <v>5.75</v>
      </c>
      <c r="CD26" vm="1403">
        <v>43556</v>
      </c>
      <c r="CE26" vm="2288">
        <v>33.9</v>
      </c>
      <c r="CF26" vm="1525">
        <v>43586</v>
      </c>
      <c r="CG26" vm="2289">
        <v>14.08</v>
      </c>
      <c r="CH26" s="2">
        <v>41791</v>
      </c>
      <c r="CI26" s="80">
        <v>2071</v>
      </c>
      <c r="CJ26" vm="140">
        <v>41791</v>
      </c>
      <c r="CK26" vm="2290">
        <v>3.03</v>
      </c>
      <c r="CL26" s="2">
        <v>41791</v>
      </c>
      <c r="CM26">
        <v>10.058</v>
      </c>
      <c r="CN26" vm="140">
        <v>41791</v>
      </c>
      <c r="CO26" vm="2291">
        <v>66.255700000000004</v>
      </c>
      <c r="CP26" vm="140">
        <v>41791</v>
      </c>
      <c r="CQ26" vm="2292">
        <v>74.19</v>
      </c>
      <c r="CR26" vm="2293">
        <v>44501</v>
      </c>
      <c r="CS26" vm="2294">
        <v>20.13</v>
      </c>
      <c r="CT26" vm="140">
        <v>41791</v>
      </c>
      <c r="CU26" vm="2295">
        <v>61.5</v>
      </c>
      <c r="CV26" vm="140">
        <v>41791</v>
      </c>
      <c r="CW26" vm="2296">
        <v>3807</v>
      </c>
      <c r="CX26" vm="140">
        <v>41791</v>
      </c>
      <c r="CY26" vm="2297">
        <v>48840</v>
      </c>
      <c r="CZ26" s="2">
        <v>41791</v>
      </c>
      <c r="DA26" s="56">
        <v>3290</v>
      </c>
      <c r="DB26" s="2">
        <v>41791</v>
      </c>
      <c r="DC26" s="1">
        <v>138.5</v>
      </c>
      <c r="DD26" s="2">
        <v>41791</v>
      </c>
      <c r="DE26" s="1">
        <v>3.24</v>
      </c>
      <c r="DF26" vm="140">
        <v>41791</v>
      </c>
      <c r="DG26" vm="2298">
        <v>34.11</v>
      </c>
      <c r="DH26" vm="140">
        <v>41791</v>
      </c>
      <c r="DI26" vm="2299">
        <v>17.539400000000001</v>
      </c>
      <c r="DJ26" vm="140">
        <v>41791</v>
      </c>
      <c r="DK26" vm="2300">
        <v>738</v>
      </c>
      <c r="DL26" vm="140">
        <v>41791</v>
      </c>
      <c r="DM26" vm="2301">
        <v>37.823300000000003</v>
      </c>
      <c r="DN26" s="54">
        <v>41791</v>
      </c>
      <c r="DO26" s="53">
        <v>38.19</v>
      </c>
      <c r="DP26" vm="140">
        <v>41791</v>
      </c>
      <c r="DQ26" vm="2302">
        <v>12670.3817</v>
      </c>
      <c r="DR26" vm="140">
        <v>41791</v>
      </c>
      <c r="DS26" vm="2303">
        <v>34.72</v>
      </c>
      <c r="DT26" vm="140">
        <v>41791</v>
      </c>
      <c r="DU26" vm="279">
        <v>76.900000000000006</v>
      </c>
      <c r="DV26" vm="140">
        <v>41791</v>
      </c>
      <c r="DW26" vm="2304">
        <v>75.599999999999994</v>
      </c>
      <c r="DX26" vm="140">
        <v>41791</v>
      </c>
      <c r="DY26" vm="2305">
        <v>33</v>
      </c>
      <c r="DZ26" vm="140">
        <v>41791</v>
      </c>
      <c r="EA26" vm="2306">
        <v>470.31479999999999</v>
      </c>
      <c r="EB26" s="58">
        <v>41791</v>
      </c>
      <c r="EC26" s="57">
        <v>9.3699999999999992</v>
      </c>
      <c r="ED26" vm="140">
        <v>41791</v>
      </c>
      <c r="EE26" vm="2307">
        <v>321.55540000000002</v>
      </c>
      <c r="EF26" vm="140">
        <v>41791</v>
      </c>
      <c r="EG26" vm="2308">
        <v>1.472</v>
      </c>
      <c r="EJ26" vm="140">
        <v>41791</v>
      </c>
      <c r="EK26" vm="536">
        <v>3.75</v>
      </c>
      <c r="EL26" vm="140">
        <v>41791</v>
      </c>
      <c r="EM26" vm="709">
        <v>53500</v>
      </c>
      <c r="EN26" vm="140">
        <v>41791</v>
      </c>
      <c r="EO26" vm="2309">
        <v>168.75</v>
      </c>
      <c r="EP26" s="58">
        <v>41791</v>
      </c>
      <c r="EQ26" s="57">
        <v>0.85</v>
      </c>
      <c r="ER26" vm="140">
        <v>41791</v>
      </c>
      <c r="ES26" vm="2310">
        <v>2672.4938000000002</v>
      </c>
      <c r="ET26" s="58">
        <v>41791</v>
      </c>
      <c r="EU26" s="57">
        <v>5.25</v>
      </c>
      <c r="EV26" s="58">
        <v>41791</v>
      </c>
      <c r="EW26" s="57">
        <v>783</v>
      </c>
      <c r="EX26" s="2">
        <v>41791</v>
      </c>
      <c r="EY26" s="56">
        <v>1343</v>
      </c>
      <c r="EZ26" s="2">
        <v>41791</v>
      </c>
      <c r="FA26">
        <v>970</v>
      </c>
      <c r="FB26" vm="140">
        <v>41791</v>
      </c>
      <c r="FC26" vm="2311">
        <v>88.488</v>
      </c>
      <c r="FD26" vm="140">
        <v>41791</v>
      </c>
      <c r="FE26" vm="2312">
        <v>4.3183999999999996</v>
      </c>
      <c r="FF26" s="2">
        <v>41791</v>
      </c>
      <c r="FG26" s="1">
        <v>2.72</v>
      </c>
      <c r="FH26" s="2">
        <v>41791</v>
      </c>
      <c r="FI26" s="1">
        <v>3.07</v>
      </c>
      <c r="FJ26" s="2">
        <v>41791</v>
      </c>
      <c r="FK26" s="1">
        <v>5.66</v>
      </c>
      <c r="FL26" vm="140">
        <v>41791</v>
      </c>
      <c r="FM26" vm="2313">
        <v>94.59</v>
      </c>
      <c r="FN26" vm="140">
        <v>41791</v>
      </c>
      <c r="FO26" vm="2314">
        <v>57.83</v>
      </c>
      <c r="FP26" vm="140">
        <v>41791</v>
      </c>
      <c r="FQ26" vm="2315">
        <v>2630</v>
      </c>
      <c r="FR26" vm="140">
        <v>41791</v>
      </c>
      <c r="FS26" vm="2316">
        <v>52.63</v>
      </c>
      <c r="FT26" vm="140">
        <v>41791</v>
      </c>
      <c r="FU26" vm="2317">
        <v>9.66</v>
      </c>
      <c r="FV26" vm="140">
        <v>41791</v>
      </c>
      <c r="FW26" vm="2318">
        <v>215.494</v>
      </c>
      <c r="FX26" vm="140">
        <v>41791</v>
      </c>
      <c r="FY26" vm="2319">
        <v>53.28</v>
      </c>
      <c r="FZ26" s="2">
        <v>41791</v>
      </c>
      <c r="GA26" s="56">
        <v>3693</v>
      </c>
      <c r="GB26" vm="140">
        <v>41791</v>
      </c>
      <c r="GC26" vm="2320">
        <v>46.88</v>
      </c>
      <c r="GD26" vm="140">
        <v>41791</v>
      </c>
      <c r="GE26" vm="2321">
        <v>7.1196000000000002</v>
      </c>
      <c r="GF26" vm="140">
        <v>41791</v>
      </c>
      <c r="GG26" vm="2322">
        <v>18.399999999999999</v>
      </c>
      <c r="GH26" vm="534">
        <v>41883</v>
      </c>
      <c r="GI26" vm="2323">
        <v>2490</v>
      </c>
      <c r="GJ26" vm="140">
        <v>41791</v>
      </c>
      <c r="GK26" vm="2324">
        <v>89500</v>
      </c>
      <c r="GL26" vm="140">
        <v>41791</v>
      </c>
      <c r="GM26" vm="2325">
        <v>5.6273999999999997</v>
      </c>
      <c r="GN26" vm="140">
        <v>41791</v>
      </c>
      <c r="GO26" vm="2326">
        <v>160.72999999999999</v>
      </c>
      <c r="GP26" vm="140">
        <v>41791</v>
      </c>
      <c r="GQ26" vm="2327">
        <v>118.75</v>
      </c>
      <c r="GR26" s="58">
        <v>41791</v>
      </c>
      <c r="GS26" s="57">
        <v>8.7899999999999991</v>
      </c>
      <c r="GT26" s="58">
        <v>42675</v>
      </c>
      <c r="GU26" s="57">
        <v>1.35</v>
      </c>
      <c r="GV26" vm="140">
        <v>41791</v>
      </c>
      <c r="GW26" vm="2328">
        <v>43.66</v>
      </c>
      <c r="GX26" vm="140">
        <v>41791</v>
      </c>
      <c r="GY26" vm="295">
        <v>39.51</v>
      </c>
      <c r="GZ26" vm="140">
        <v>41791</v>
      </c>
      <c r="HA26" vm="2329">
        <v>625.22090000000003</v>
      </c>
      <c r="HB26" vm="140">
        <v>41791</v>
      </c>
      <c r="HC26" vm="2330">
        <v>6719</v>
      </c>
      <c r="HD26" vm="140">
        <v>41791</v>
      </c>
      <c r="HE26" vm="2331">
        <v>2.5935999999999999</v>
      </c>
      <c r="HF26" vm="140">
        <v>41791</v>
      </c>
      <c r="HG26" vm="2332">
        <v>26.4</v>
      </c>
      <c r="HH26" vm="140">
        <v>41791</v>
      </c>
      <c r="HI26" vm="2333">
        <v>119.63</v>
      </c>
      <c r="HJ26" vm="140">
        <v>41791</v>
      </c>
      <c r="HK26" vm="2334">
        <v>37.200000000000003</v>
      </c>
      <c r="HL26" vm="140">
        <v>41791</v>
      </c>
      <c r="HM26" vm="2335">
        <v>119.65179999999999</v>
      </c>
      <c r="HN26" vm="140">
        <v>41791</v>
      </c>
      <c r="HO26" vm="2336">
        <v>282.46679999999998</v>
      </c>
      <c r="HP26" s="54">
        <v>41791</v>
      </c>
      <c r="HQ26" s="59">
        <v>1112.8</v>
      </c>
      <c r="HR26" vm="140">
        <v>41791</v>
      </c>
      <c r="HS26" vm="1897">
        <v>30.29</v>
      </c>
      <c r="HV26" vm="140">
        <v>41791</v>
      </c>
      <c r="HW26" vm="2337">
        <v>7161.75</v>
      </c>
      <c r="HX26" vm="507">
        <v>43344</v>
      </c>
      <c r="HY26" vm="2217">
        <v>35.64</v>
      </c>
      <c r="HZ26" vm="140">
        <v>41791</v>
      </c>
      <c r="IA26" vm="2338">
        <v>21.91</v>
      </c>
      <c r="IB26" vm="140">
        <v>41791</v>
      </c>
      <c r="IC26" vm="2339">
        <v>377</v>
      </c>
      <c r="ID26" vm="140">
        <v>41791</v>
      </c>
      <c r="IE26" vm="2340">
        <v>84.31</v>
      </c>
      <c r="IF26" vm="140">
        <v>41791</v>
      </c>
      <c r="IG26" vm="2341">
        <v>29.33</v>
      </c>
      <c r="IH26" vm="140">
        <v>41791</v>
      </c>
      <c r="II26" vm="2342">
        <v>27050</v>
      </c>
      <c r="IJ26" vm="140">
        <v>41791</v>
      </c>
      <c r="IK26" vm="2343">
        <v>304000</v>
      </c>
      <c r="IL26" vm="140">
        <v>41791</v>
      </c>
      <c r="IM26" vm="2344">
        <v>36600</v>
      </c>
      <c r="IP26" s="54">
        <v>41791</v>
      </c>
      <c r="IQ26" s="55">
        <v>31.8</v>
      </c>
      <c r="IR26" vm="140">
        <v>41791</v>
      </c>
      <c r="IS26" vm="2345">
        <v>10.811999999999999</v>
      </c>
      <c r="IT26" vm="140">
        <v>41791</v>
      </c>
      <c r="IU26" vm="2346">
        <v>773.5</v>
      </c>
      <c r="IV26" vm="140">
        <v>41791</v>
      </c>
      <c r="IW26" vm="2347">
        <v>108.35</v>
      </c>
      <c r="IX26" vm="140">
        <v>41791</v>
      </c>
      <c r="IY26" vm="2348">
        <v>31.254999999999999</v>
      </c>
      <c r="IZ26" vm="140">
        <v>41791</v>
      </c>
      <c r="JA26" vm="2349">
        <v>48.505000000000003</v>
      </c>
      <c r="JB26" vm="140">
        <v>41791</v>
      </c>
      <c r="JC26" vm="2350">
        <v>59.12</v>
      </c>
      <c r="JD26" vm="612">
        <v>42917</v>
      </c>
      <c r="JE26" vm="2351">
        <v>101.4</v>
      </c>
      <c r="JF26" s="58">
        <v>41791</v>
      </c>
      <c r="JG26" s="57">
        <v>5.0999999999999996</v>
      </c>
      <c r="JH26" vm="140">
        <v>41791</v>
      </c>
      <c r="JI26" vm="2352">
        <v>295.98770000000002</v>
      </c>
      <c r="JJ26" vm="140">
        <v>41791</v>
      </c>
      <c r="JK26" vm="2353">
        <v>21.610600000000002</v>
      </c>
      <c r="JL26" vm="627">
        <v>42491</v>
      </c>
      <c r="JM26" vm="2354">
        <v>627.70000000000005</v>
      </c>
      <c r="JN26" s="54">
        <v>41791</v>
      </c>
      <c r="JO26" s="59">
        <v>1414</v>
      </c>
      <c r="JP26" vm="140">
        <v>41791</v>
      </c>
      <c r="JQ26" vm="2355">
        <v>828.9</v>
      </c>
      <c r="JR26" vm="140">
        <v>41791</v>
      </c>
      <c r="JS26" vm="2356">
        <v>42.63</v>
      </c>
      <c r="JT26" vm="140">
        <v>41791</v>
      </c>
      <c r="JU26" vm="2357">
        <v>17.010000000000002</v>
      </c>
      <c r="JV26" s="54">
        <v>41791</v>
      </c>
      <c r="JW26" s="55">
        <v>3.62</v>
      </c>
      <c r="JX26" vm="140">
        <v>41791</v>
      </c>
      <c r="JY26" vm="2358">
        <v>107.8</v>
      </c>
      <c r="JZ26" s="54">
        <v>41791</v>
      </c>
      <c r="KA26" s="55">
        <v>11.26</v>
      </c>
      <c r="KB26" vm="140">
        <v>41791</v>
      </c>
      <c r="KC26" vm="2359">
        <v>38.29</v>
      </c>
      <c r="KD26" vm="140">
        <v>41791</v>
      </c>
      <c r="KE26" vm="2360">
        <v>0.43780000000000002</v>
      </c>
      <c r="KF26" vm="2361">
        <v>43800</v>
      </c>
      <c r="KG26" vm="2362">
        <v>17.13</v>
      </c>
      <c r="KH26" vm="140">
        <v>41791</v>
      </c>
      <c r="KI26" vm="2363">
        <v>1.042</v>
      </c>
      <c r="KJ26" s="2">
        <v>41791</v>
      </c>
      <c r="KK26" s="62">
        <v>13.08</v>
      </c>
      <c r="KN26" vm="1754">
        <v>42767</v>
      </c>
      <c r="KO26" vm="2364">
        <v>33.68</v>
      </c>
      <c r="KP26" vm="140">
        <f ca="1"/>
        <v>41791</v>
      </c>
      <c r="KQ26" vm="2365">
        <f ca="1"/>
        <v>13.23</v>
      </c>
      <c r="KR26" vm="140">
        <v>41791</v>
      </c>
      <c r="KS26" vm="2366">
        <v>10.386799999999999</v>
      </c>
      <c r="KT26" vm="140">
        <v>41791</v>
      </c>
      <c r="KU26" vm="2367">
        <v>292.35000000000002</v>
      </c>
      <c r="KV26" s="54">
        <v>41791</v>
      </c>
      <c r="KW26" s="55">
        <v>0.99199999999999999</v>
      </c>
      <c r="KX26" vm="140">
        <v>41791</v>
      </c>
      <c r="KY26" vm="2368">
        <v>46.92</v>
      </c>
      <c r="KZ26" vm="140">
        <v>41791</v>
      </c>
      <c r="LA26" vm="2253">
        <v>14.75</v>
      </c>
      <c r="LB26" vm="140">
        <v>41791</v>
      </c>
      <c r="LC26" vm="2369">
        <v>1.3499000000000001</v>
      </c>
      <c r="LD26" s="54">
        <v>41791</v>
      </c>
      <c r="LE26" s="55">
        <v>1.4</v>
      </c>
      <c r="LF26" vm="140">
        <v>41791</v>
      </c>
      <c r="LG26" vm="2370">
        <v>32.229999999999997</v>
      </c>
      <c r="LH26" s="54">
        <v>41791</v>
      </c>
      <c r="LI26" s="55">
        <v>6.92</v>
      </c>
      <c r="LJ26" vm="140">
        <v>41791</v>
      </c>
      <c r="LK26" vm="2371">
        <v>1207000</v>
      </c>
      <c r="LL26" vm="140">
        <v>41791</v>
      </c>
      <c r="LM26" vm="2372">
        <v>52.2</v>
      </c>
      <c r="LN26" s="54">
        <v>41791</v>
      </c>
      <c r="LO26" s="55">
        <v>2.1800000000000002</v>
      </c>
      <c r="LP26" vm="140">
        <v>41791</v>
      </c>
      <c r="LQ26" vm="2373">
        <v>10.933299999999999</v>
      </c>
      <c r="LR26" vm="140">
        <v>41791</v>
      </c>
      <c r="LS26" vm="2374">
        <v>180.6</v>
      </c>
    </row>
    <row r="27" spans="2:331">
      <c r="B27" vm="273">
        <v>41821</v>
      </c>
      <c r="C27" vm="2375">
        <v>35.904000000000003</v>
      </c>
      <c r="D27" vm="273">
        <v>41821</v>
      </c>
      <c r="E27" vm="2376">
        <v>17.75</v>
      </c>
      <c r="F27" vm="273">
        <v>41821</v>
      </c>
      <c r="G27" vm="2377">
        <v>14.61</v>
      </c>
      <c r="H27" vm="273">
        <v>41821</v>
      </c>
      <c r="I27" vm="2378">
        <v>285.77999999999997</v>
      </c>
      <c r="J27" vm="273">
        <v>41821</v>
      </c>
      <c r="K27" vm="2379">
        <v>14.218400000000001</v>
      </c>
      <c r="N27" vm="273">
        <v>41821</v>
      </c>
      <c r="O27" vm="2380">
        <v>43.45</v>
      </c>
      <c r="P27" vm="273">
        <v>41821</v>
      </c>
      <c r="Q27" vm="2368">
        <v>46.92</v>
      </c>
      <c r="R27" s="54">
        <v>41821</v>
      </c>
      <c r="S27" s="53">
        <v>28.25</v>
      </c>
      <c r="T27" vm="273">
        <v>41821</v>
      </c>
      <c r="U27" vm="2381">
        <v>40.6</v>
      </c>
      <c r="V27" vm="273">
        <v>41821</v>
      </c>
      <c r="W27" vm="2382">
        <v>38.450000000000003</v>
      </c>
      <c r="X27" vm="273">
        <v>41821</v>
      </c>
      <c r="Y27" vm="2383">
        <v>51.99</v>
      </c>
      <c r="Z27" vm="641">
        <v>42339</v>
      </c>
      <c r="AA27" vm="2384">
        <v>849.9</v>
      </c>
      <c r="AB27" s="54">
        <v>41883</v>
      </c>
      <c r="AC27" s="53">
        <v>11.677</v>
      </c>
      <c r="AD27" vm="273">
        <v>41821</v>
      </c>
      <c r="AE27" vm="1548">
        <v>4.51</v>
      </c>
      <c r="AF27" vm="273">
        <v>41821</v>
      </c>
      <c r="AG27" vm="2385">
        <v>427.8</v>
      </c>
      <c r="AH27" s="54">
        <v>41821</v>
      </c>
      <c r="AI27" s="53">
        <v>17.77</v>
      </c>
      <c r="AJ27" s="54">
        <v>41944</v>
      </c>
      <c r="AK27" s="53">
        <v>10.25</v>
      </c>
      <c r="AL27" vm="273">
        <v>41821</v>
      </c>
      <c r="AM27" vm="2386">
        <v>17.8003</v>
      </c>
      <c r="AN27" vm="273">
        <v>41821</v>
      </c>
      <c r="AO27" vm="2387">
        <v>152.23339999999999</v>
      </c>
      <c r="AP27" vm="273">
        <v>41821</v>
      </c>
      <c r="AQ27" vm="2388">
        <v>120.48</v>
      </c>
      <c r="AR27" s="2">
        <v>41821</v>
      </c>
      <c r="AS27">
        <v>69.83</v>
      </c>
      <c r="AT27" s="2">
        <v>41821</v>
      </c>
      <c r="AU27">
        <v>58.7</v>
      </c>
      <c r="AV27" vm="273">
        <v>41821</v>
      </c>
      <c r="AW27" vm="2389">
        <v>22.210599999999999</v>
      </c>
      <c r="AX27" vm="273">
        <v>41821</v>
      </c>
      <c r="AY27" vm="2390">
        <v>43.039400000000001</v>
      </c>
      <c r="AZ27" vm="760">
        <v>42095</v>
      </c>
      <c r="BA27" vm="2391">
        <v>2.0099999999999998</v>
      </c>
      <c r="BB27" vm="273">
        <v>41821</v>
      </c>
      <c r="BC27" vm="2392">
        <v>26.51</v>
      </c>
      <c r="BD27" vm="273">
        <v>41821</v>
      </c>
      <c r="BE27" vm="2393">
        <v>30.7</v>
      </c>
      <c r="BF27" vm="273">
        <v>41821</v>
      </c>
      <c r="BG27" vm="2394">
        <v>10.89</v>
      </c>
      <c r="BH27" vm="273">
        <v>41821</v>
      </c>
      <c r="BI27" vm="2395">
        <v>64.564999999999998</v>
      </c>
      <c r="BJ27" vm="273">
        <v>41821</v>
      </c>
      <c r="BK27" vm="2396">
        <v>88.66</v>
      </c>
      <c r="BL27" vm="273">
        <v>41821</v>
      </c>
      <c r="BM27" vm="1429">
        <v>4.6900000000000004</v>
      </c>
      <c r="BN27" vm="273">
        <v>41821</v>
      </c>
      <c r="BO27" vm="937">
        <v>3.0455000000000001</v>
      </c>
      <c r="BP27" vm="273">
        <v>41821</v>
      </c>
      <c r="BQ27" vm="2397">
        <v>21.75</v>
      </c>
      <c r="BR27" vm="273">
        <v>41821</v>
      </c>
      <c r="BS27" vm="2398">
        <v>19.653199999999998</v>
      </c>
      <c r="BT27" vm="273">
        <v>41821</v>
      </c>
      <c r="BU27" vm="1075">
        <v>3.34</v>
      </c>
      <c r="BV27" s="2">
        <v>41821</v>
      </c>
      <c r="BW27" s="56">
        <v>1382</v>
      </c>
      <c r="BX27" vm="273">
        <v>41821</v>
      </c>
      <c r="BY27" vm="2399">
        <v>64.55</v>
      </c>
      <c r="BZ27" vm="273">
        <v>41821</v>
      </c>
      <c r="CA27" vm="2400">
        <v>367.7</v>
      </c>
      <c r="CB27" s="2">
        <v>41821</v>
      </c>
      <c r="CC27" s="1">
        <v>5.15</v>
      </c>
      <c r="CD27" vm="1525">
        <v>43586</v>
      </c>
      <c r="CE27" vm="2401">
        <v>26.22</v>
      </c>
      <c r="CF27" vm="1645">
        <v>43617</v>
      </c>
      <c r="CG27" vm="2402">
        <v>15.98</v>
      </c>
      <c r="CH27" s="2">
        <v>41821</v>
      </c>
      <c r="CI27" s="80">
        <v>2183</v>
      </c>
      <c r="CJ27" vm="273">
        <v>41821</v>
      </c>
      <c r="CK27" vm="2403">
        <v>3.86</v>
      </c>
      <c r="CL27" s="2">
        <v>41821</v>
      </c>
      <c r="CM27">
        <v>9.9290000000000003</v>
      </c>
      <c r="CN27" vm="273">
        <v>41821</v>
      </c>
      <c r="CO27" vm="2404">
        <v>62.809699999999999</v>
      </c>
      <c r="CP27" vm="273">
        <v>41821</v>
      </c>
      <c r="CQ27" vm="2405">
        <v>72.13</v>
      </c>
      <c r="CR27" vm="2406">
        <v>44531</v>
      </c>
      <c r="CS27" vm="251">
        <v>20.170000000000002</v>
      </c>
      <c r="CT27" vm="273">
        <v>41821</v>
      </c>
      <c r="CU27" vm="2407">
        <v>62.74</v>
      </c>
      <c r="CV27" vm="273">
        <v>41821</v>
      </c>
      <c r="CW27" vm="2408">
        <v>3774</v>
      </c>
      <c r="CX27" vm="273">
        <v>41821</v>
      </c>
      <c r="CY27" vm="2409">
        <v>48620</v>
      </c>
      <c r="CZ27" s="2">
        <v>41821</v>
      </c>
      <c r="DA27" s="56">
        <v>3335</v>
      </c>
      <c r="DB27" s="2">
        <v>41821</v>
      </c>
      <c r="DC27" s="1">
        <v>146</v>
      </c>
      <c r="DD27" s="2">
        <v>41821</v>
      </c>
      <c r="DE27" s="1">
        <v>3.59</v>
      </c>
      <c r="DF27" vm="273">
        <v>41821</v>
      </c>
      <c r="DG27" vm="2410">
        <v>33.71</v>
      </c>
      <c r="DH27" vm="273">
        <v>41821</v>
      </c>
      <c r="DI27" vm="2411">
        <v>15.400499999999999</v>
      </c>
      <c r="DJ27" vm="273">
        <v>41821</v>
      </c>
      <c r="DK27" vm="2412">
        <v>793.5</v>
      </c>
      <c r="DL27" vm="273">
        <v>41821</v>
      </c>
      <c r="DM27" vm="2413">
        <v>40.259799999999998</v>
      </c>
      <c r="DN27" s="54">
        <v>41821</v>
      </c>
      <c r="DO27" s="53">
        <v>36.04</v>
      </c>
      <c r="DP27" vm="273">
        <v>41821</v>
      </c>
      <c r="DQ27" vm="2414">
        <v>13310.762000000001</v>
      </c>
      <c r="DR27" vm="273">
        <v>41821</v>
      </c>
      <c r="DS27" vm="2415">
        <v>31.21</v>
      </c>
      <c r="DT27" vm="273">
        <v>41821</v>
      </c>
      <c r="DU27" vm="2416">
        <v>72.87</v>
      </c>
      <c r="DV27" vm="273">
        <v>41821</v>
      </c>
      <c r="DW27" vm="2417">
        <v>73.3</v>
      </c>
      <c r="DX27" vm="273">
        <v>41821</v>
      </c>
      <c r="DY27" vm="2418">
        <v>33.25</v>
      </c>
      <c r="DZ27" vm="273">
        <v>41821</v>
      </c>
      <c r="EA27" vm="2419">
        <v>492.1497</v>
      </c>
      <c r="EB27" s="58">
        <v>41821</v>
      </c>
      <c r="EC27" s="57">
        <v>9.26</v>
      </c>
      <c r="ED27" vm="273">
        <v>41821</v>
      </c>
      <c r="EE27" vm="2420">
        <v>355.63209999999998</v>
      </c>
      <c r="EF27" vm="273">
        <v>41821</v>
      </c>
      <c r="EG27" vm="2421">
        <v>1.462</v>
      </c>
      <c r="EJ27" vm="273">
        <v>41821</v>
      </c>
      <c r="EK27" vm="2422">
        <v>3.9083000000000001</v>
      </c>
      <c r="EL27" vm="273">
        <v>41821</v>
      </c>
      <c r="EM27" vm="2423">
        <v>54200</v>
      </c>
      <c r="EN27" vm="273">
        <v>41821</v>
      </c>
      <c r="EO27" vm="2424">
        <v>154.25</v>
      </c>
      <c r="EP27" s="58">
        <v>41821</v>
      </c>
      <c r="EQ27" s="57">
        <v>0.80500000000000005</v>
      </c>
      <c r="ER27" vm="273">
        <v>41821</v>
      </c>
      <c r="ES27" vm="2425">
        <v>2767.7982000000002</v>
      </c>
      <c r="ET27" s="58">
        <v>41821</v>
      </c>
      <c r="EU27" s="57">
        <v>5.41</v>
      </c>
      <c r="EV27" s="58">
        <v>41821</v>
      </c>
      <c r="EW27" s="57">
        <v>898</v>
      </c>
      <c r="EX27" s="2">
        <v>41821</v>
      </c>
      <c r="EY27" s="56">
        <v>1344</v>
      </c>
      <c r="EZ27" s="2">
        <v>41821</v>
      </c>
      <c r="FA27" s="56">
        <v>1058</v>
      </c>
      <c r="FB27" vm="273">
        <v>41821</v>
      </c>
      <c r="FC27" vm="2426">
        <v>87.421800000000005</v>
      </c>
      <c r="FD27" vm="273">
        <v>41821</v>
      </c>
      <c r="FE27" vm="2427">
        <v>5.3250999999999999</v>
      </c>
      <c r="FF27" s="2">
        <v>41821</v>
      </c>
      <c r="FG27" s="1">
        <v>3.62</v>
      </c>
      <c r="FH27" s="2">
        <v>41821</v>
      </c>
      <c r="FI27" s="1">
        <v>3.67</v>
      </c>
      <c r="FJ27" s="2">
        <v>41821</v>
      </c>
      <c r="FK27" s="1">
        <v>5.93</v>
      </c>
      <c r="FL27" vm="273">
        <v>41821</v>
      </c>
      <c r="FM27" vm="2428">
        <v>90.92</v>
      </c>
      <c r="FN27" vm="273">
        <v>41821</v>
      </c>
      <c r="FO27" vm="2429">
        <v>53.55</v>
      </c>
      <c r="FP27" vm="273">
        <v>41821</v>
      </c>
      <c r="FQ27" vm="2430">
        <v>2571</v>
      </c>
      <c r="FR27" vm="273">
        <v>41821</v>
      </c>
      <c r="FS27" vm="2431">
        <v>51.34</v>
      </c>
      <c r="FT27" vm="273">
        <v>41821</v>
      </c>
      <c r="FU27" vm="2432">
        <v>11.1</v>
      </c>
      <c r="FV27" vm="273">
        <v>41821</v>
      </c>
      <c r="FW27" vm="2433">
        <v>236.04560000000001</v>
      </c>
      <c r="FX27" vm="273">
        <v>41821</v>
      </c>
      <c r="FY27" vm="2434">
        <v>50.81</v>
      </c>
      <c r="FZ27" s="2">
        <v>41821</v>
      </c>
      <c r="GA27" s="56">
        <v>3652</v>
      </c>
      <c r="GB27" vm="273">
        <v>41821</v>
      </c>
      <c r="GC27" vm="2435">
        <v>41.5</v>
      </c>
      <c r="GD27" vm="273">
        <v>41821</v>
      </c>
      <c r="GE27" vm="2436">
        <v>7.8221999999999996</v>
      </c>
      <c r="GF27" vm="273">
        <v>41821</v>
      </c>
      <c r="GG27" vm="2437">
        <v>20.27</v>
      </c>
      <c r="GH27" vm="664">
        <v>41913</v>
      </c>
      <c r="GI27" vm="2438">
        <v>2980</v>
      </c>
      <c r="GJ27" vm="273">
        <v>41821</v>
      </c>
      <c r="GK27" vm="2439">
        <v>99600</v>
      </c>
      <c r="GL27" vm="273">
        <v>41821</v>
      </c>
      <c r="GM27" vm="2440">
        <v>4.2750000000000004</v>
      </c>
      <c r="GN27" vm="273">
        <v>41821</v>
      </c>
      <c r="GO27" vm="2441">
        <v>166.97</v>
      </c>
      <c r="GP27" vm="273">
        <v>41821</v>
      </c>
      <c r="GQ27" vm="2442">
        <v>114</v>
      </c>
      <c r="GR27" s="58">
        <v>41821</v>
      </c>
      <c r="GS27" s="57">
        <v>9.07</v>
      </c>
      <c r="GT27" s="58">
        <v>42705</v>
      </c>
      <c r="GU27" s="57">
        <v>1.37</v>
      </c>
      <c r="GV27" vm="273">
        <v>41821</v>
      </c>
      <c r="GW27" vm="1721">
        <v>40.83</v>
      </c>
      <c r="GX27" vm="273">
        <v>41821</v>
      </c>
      <c r="GY27" vm="2443">
        <v>37.619999999999997</v>
      </c>
      <c r="GZ27" vm="273">
        <v>41821</v>
      </c>
      <c r="HA27" vm="2444">
        <v>604.40970000000004</v>
      </c>
      <c r="HB27" vm="273">
        <v>41821</v>
      </c>
      <c r="HC27" vm="2445">
        <v>7060</v>
      </c>
      <c r="HD27" vm="273">
        <v>41821</v>
      </c>
      <c r="HE27" vm="2446">
        <v>2.9033000000000002</v>
      </c>
      <c r="HF27" vm="273">
        <v>41821</v>
      </c>
      <c r="HG27" vm="2447">
        <v>22.85</v>
      </c>
      <c r="HH27" vm="273">
        <v>41821</v>
      </c>
      <c r="HI27" vm="2448">
        <v>123.27</v>
      </c>
      <c r="HJ27" vm="273">
        <v>41821</v>
      </c>
      <c r="HK27" vm="2449">
        <v>30.96</v>
      </c>
      <c r="HL27" vm="273">
        <v>41821</v>
      </c>
      <c r="HM27" vm="2450">
        <v>111.1108</v>
      </c>
      <c r="HN27" vm="273">
        <v>41821</v>
      </c>
      <c r="HO27" vm="2451">
        <v>263.5668</v>
      </c>
      <c r="HP27" s="54">
        <v>41821</v>
      </c>
      <c r="HQ27" s="59">
        <v>1022</v>
      </c>
      <c r="HR27" vm="273">
        <v>41821</v>
      </c>
      <c r="HS27" vm="2452">
        <v>27.96</v>
      </c>
      <c r="HV27" vm="273">
        <v>41821</v>
      </c>
      <c r="HW27" vm="2453">
        <v>8035.2</v>
      </c>
      <c r="HX27" vm="638">
        <v>43374</v>
      </c>
      <c r="HY27" vm="2454">
        <v>35.450000000000003</v>
      </c>
      <c r="HZ27" vm="273">
        <v>41821</v>
      </c>
      <c r="IA27" vm="2455">
        <v>20.79</v>
      </c>
      <c r="IB27" vm="273">
        <v>41821</v>
      </c>
      <c r="IC27" vm="2456">
        <v>370</v>
      </c>
      <c r="ID27" vm="273">
        <v>41821</v>
      </c>
      <c r="IE27" vm="2457">
        <v>82.01</v>
      </c>
      <c r="IF27" vm="273">
        <v>41821</v>
      </c>
      <c r="IG27" vm="2458">
        <v>25.65</v>
      </c>
      <c r="IH27" vm="273">
        <v>41821</v>
      </c>
      <c r="II27" vm="2459">
        <v>30050</v>
      </c>
      <c r="IJ27" vm="273">
        <v>41821</v>
      </c>
      <c r="IK27" vm="2460">
        <v>337500</v>
      </c>
      <c r="IL27" vm="273">
        <v>41821</v>
      </c>
      <c r="IM27" vm="2461">
        <v>37300</v>
      </c>
      <c r="IP27" s="54">
        <v>41821</v>
      </c>
      <c r="IQ27" s="55">
        <v>31.9</v>
      </c>
      <c r="IR27" vm="273">
        <v>41821</v>
      </c>
      <c r="IS27" vm="2462">
        <v>10.778</v>
      </c>
      <c r="IT27" vm="273">
        <v>41821</v>
      </c>
      <c r="IU27" vm="2463">
        <v>741.4</v>
      </c>
      <c r="IV27" vm="273">
        <v>41821</v>
      </c>
      <c r="IW27" vm="2464">
        <v>92.5</v>
      </c>
      <c r="IX27" vm="273">
        <v>41821</v>
      </c>
      <c r="IY27" vm="2465">
        <v>29.875</v>
      </c>
      <c r="IZ27" vm="273">
        <v>41821</v>
      </c>
      <c r="JA27" vm="2466">
        <v>44.89</v>
      </c>
      <c r="JB27" vm="273">
        <v>41821</v>
      </c>
      <c r="JC27" vm="2467">
        <v>57.85</v>
      </c>
      <c r="JD27" vm="741">
        <v>42948</v>
      </c>
      <c r="JE27" vm="2468">
        <v>110.5</v>
      </c>
      <c r="JF27" s="58">
        <v>41821</v>
      </c>
      <c r="JG27" s="57">
        <v>5.46</v>
      </c>
      <c r="JH27" vm="273">
        <v>41821</v>
      </c>
      <c r="JI27" vm="2469">
        <v>292.91039999999998</v>
      </c>
      <c r="JJ27" vm="273">
        <v>41821</v>
      </c>
      <c r="JK27" vm="2470">
        <v>23.716699999999999</v>
      </c>
      <c r="JL27" vm="756">
        <v>42522</v>
      </c>
      <c r="JM27" vm="2471">
        <v>645.29999999999995</v>
      </c>
      <c r="JN27" s="54">
        <v>41821</v>
      </c>
      <c r="JO27" s="59">
        <v>1369</v>
      </c>
      <c r="JP27" vm="273">
        <v>41821</v>
      </c>
      <c r="JQ27" vm="2472">
        <v>821.2</v>
      </c>
      <c r="JR27" vm="273">
        <v>41821</v>
      </c>
      <c r="JS27" vm="2473">
        <v>41.07</v>
      </c>
      <c r="JT27" vm="273">
        <v>41821</v>
      </c>
      <c r="JU27" vm="2474">
        <v>16.731999999999999</v>
      </c>
      <c r="JV27" s="54">
        <v>41821</v>
      </c>
      <c r="JW27" s="55">
        <v>3.56</v>
      </c>
      <c r="JX27" vm="273">
        <v>41821</v>
      </c>
      <c r="JY27" vm="2475">
        <v>97.75</v>
      </c>
      <c r="JZ27" s="54">
        <v>41821</v>
      </c>
      <c r="KA27" s="55">
        <v>11.48</v>
      </c>
      <c r="KB27" vm="273">
        <v>41821</v>
      </c>
      <c r="KC27" vm="2476">
        <v>36.369999999999997</v>
      </c>
      <c r="KD27" vm="273">
        <v>41821</v>
      </c>
      <c r="KE27" vm="2477">
        <v>0.43680000000000002</v>
      </c>
      <c r="KF27" vm="2478">
        <v>43831</v>
      </c>
      <c r="KG27" vm="2479">
        <v>17.54</v>
      </c>
      <c r="KH27" vm="273">
        <v>41821</v>
      </c>
      <c r="KI27" vm="2480">
        <v>1.0389999999999999</v>
      </c>
      <c r="KJ27" s="2">
        <v>41821</v>
      </c>
      <c r="KK27" s="62">
        <v>12.52</v>
      </c>
      <c r="KN27" vm="1877">
        <v>42795</v>
      </c>
      <c r="KO27" vm="2481">
        <v>36</v>
      </c>
      <c r="KP27" vm="273">
        <f ca="1"/>
        <v>41821</v>
      </c>
      <c r="KQ27" vm="2482">
        <f ca="1"/>
        <v>14.35</v>
      </c>
      <c r="KR27" vm="273">
        <v>41821</v>
      </c>
      <c r="KS27" vm="2483">
        <v>10.311500000000001</v>
      </c>
      <c r="KT27" vm="273">
        <v>41821</v>
      </c>
      <c r="KU27" vm="2484">
        <v>290.25</v>
      </c>
      <c r="KV27" s="54">
        <v>41821</v>
      </c>
      <c r="KW27" s="55">
        <v>1.0549999999999999</v>
      </c>
      <c r="KX27" vm="273">
        <v>41821</v>
      </c>
      <c r="KY27" vm="2485">
        <v>43.58</v>
      </c>
      <c r="KZ27" vm="273">
        <v>41821</v>
      </c>
      <c r="LA27" vm="2486">
        <v>15.13</v>
      </c>
      <c r="LB27" vm="273">
        <v>41821</v>
      </c>
      <c r="LC27" vm="2487">
        <v>1.6039000000000001</v>
      </c>
      <c r="LD27" s="54">
        <v>41821</v>
      </c>
      <c r="LE27" s="55">
        <v>1.39</v>
      </c>
      <c r="LF27" vm="273">
        <v>41821</v>
      </c>
      <c r="LG27" vm="2488">
        <v>30.8</v>
      </c>
      <c r="LH27" s="54">
        <v>41821</v>
      </c>
      <c r="LI27" s="55">
        <v>7.52</v>
      </c>
      <c r="LJ27" vm="273">
        <v>41821</v>
      </c>
      <c r="LK27" vm="2489">
        <v>1360000</v>
      </c>
      <c r="LL27" vm="273">
        <v>41821</v>
      </c>
      <c r="LM27" vm="2490">
        <v>54.08</v>
      </c>
      <c r="LN27" s="54">
        <v>41821</v>
      </c>
      <c r="LO27" s="55">
        <v>2.41</v>
      </c>
      <c r="LP27" vm="273">
        <v>41821</v>
      </c>
      <c r="LQ27" vm="2491">
        <v>11.558299999999999</v>
      </c>
      <c r="LR27" vm="273">
        <v>41821</v>
      </c>
      <c r="LS27" vm="2492">
        <v>176.2</v>
      </c>
    </row>
    <row r="28" spans="2:331">
      <c r="B28" vm="404">
        <v>41852</v>
      </c>
      <c r="C28" vm="2493">
        <v>36.686700000000002</v>
      </c>
      <c r="D28" vm="404">
        <v>41852</v>
      </c>
      <c r="E28" vm="2049">
        <v>18.43</v>
      </c>
      <c r="F28" vm="404">
        <v>41852</v>
      </c>
      <c r="G28" vm="2494">
        <v>15.18</v>
      </c>
      <c r="H28" vm="404">
        <v>41852</v>
      </c>
      <c r="I28" vm="2495">
        <v>302.33999999999997</v>
      </c>
      <c r="J28" vm="404">
        <v>41852</v>
      </c>
      <c r="K28" vm="2496">
        <v>14.1</v>
      </c>
      <c r="N28" vm="404">
        <v>41852</v>
      </c>
      <c r="O28" vm="2497">
        <v>46.874000000000002</v>
      </c>
      <c r="P28" vm="404">
        <v>41852</v>
      </c>
      <c r="Q28" vm="2498">
        <v>48.67</v>
      </c>
      <c r="R28" s="54">
        <v>41852</v>
      </c>
      <c r="S28" s="53">
        <v>29.24</v>
      </c>
      <c r="T28" vm="404">
        <v>41852</v>
      </c>
      <c r="U28" vm="694">
        <v>43.08</v>
      </c>
      <c r="V28" vm="404">
        <v>41852</v>
      </c>
      <c r="W28" vm="2499">
        <v>39.99</v>
      </c>
      <c r="X28" vm="404">
        <v>41852</v>
      </c>
      <c r="Y28" vm="2500">
        <v>53.7</v>
      </c>
      <c r="Z28" vm="771">
        <v>42370</v>
      </c>
      <c r="AA28" vm="2501">
        <v>875.6</v>
      </c>
      <c r="AB28" s="54">
        <v>41974</v>
      </c>
      <c r="AC28" s="53">
        <v>4.625</v>
      </c>
      <c r="AD28" vm="404">
        <v>41852</v>
      </c>
      <c r="AE28" vm="2502">
        <v>4.62</v>
      </c>
      <c r="AF28" vm="404">
        <v>41852</v>
      </c>
      <c r="AG28" vm="2503">
        <v>445.1</v>
      </c>
      <c r="AH28" s="54">
        <v>41852</v>
      </c>
      <c r="AI28" s="53">
        <v>18.079999999999998</v>
      </c>
      <c r="AJ28" s="54">
        <v>41974</v>
      </c>
      <c r="AK28" s="53">
        <v>9.85</v>
      </c>
      <c r="AL28" vm="404">
        <v>41852</v>
      </c>
      <c r="AM28" vm="2504">
        <v>20.775500000000001</v>
      </c>
      <c r="AN28" vm="404">
        <v>41852</v>
      </c>
      <c r="AO28" vm="2505">
        <v>160.6001</v>
      </c>
      <c r="AP28" vm="404">
        <v>41852</v>
      </c>
      <c r="AQ28" vm="2506">
        <v>126.8</v>
      </c>
      <c r="AR28" s="2">
        <v>41852</v>
      </c>
      <c r="AS28">
        <v>71.319999999999993</v>
      </c>
      <c r="AT28" s="2">
        <v>41852</v>
      </c>
      <c r="AU28">
        <v>59.21</v>
      </c>
      <c r="AV28" vm="404">
        <v>41852</v>
      </c>
      <c r="AW28" vm="2507">
        <v>20.7867</v>
      </c>
      <c r="AX28" vm="404">
        <v>41852</v>
      </c>
      <c r="AY28" vm="2508">
        <v>42.99</v>
      </c>
      <c r="AZ28" vm="888">
        <v>42125</v>
      </c>
      <c r="BA28" vm="2509">
        <v>1.9</v>
      </c>
      <c r="BB28" vm="404">
        <v>41852</v>
      </c>
      <c r="BC28" vm="2510">
        <v>28.1</v>
      </c>
      <c r="BD28" vm="404">
        <v>41852</v>
      </c>
      <c r="BE28" vm="2511">
        <v>31.89</v>
      </c>
      <c r="BF28" vm="404">
        <v>41852</v>
      </c>
      <c r="BG28" vm="2512">
        <v>12.35</v>
      </c>
      <c r="BH28" vm="404">
        <v>41852</v>
      </c>
      <c r="BI28" vm="2513">
        <v>69.55</v>
      </c>
      <c r="BJ28" vm="404">
        <v>41852</v>
      </c>
      <c r="BK28" vm="2514">
        <v>93.31</v>
      </c>
      <c r="BL28" vm="404">
        <v>41852</v>
      </c>
      <c r="BM28" vm="2515">
        <v>4.72</v>
      </c>
      <c r="BN28" vm="404">
        <v>41852</v>
      </c>
      <c r="BO28" vm="2516">
        <v>3.2978000000000001</v>
      </c>
      <c r="BP28" vm="404">
        <v>41852</v>
      </c>
      <c r="BQ28" vm="2517">
        <v>23.45</v>
      </c>
      <c r="BR28" vm="404">
        <v>41852</v>
      </c>
      <c r="BS28" vm="2518">
        <v>19.097799999999999</v>
      </c>
      <c r="BT28" vm="404">
        <v>41852</v>
      </c>
      <c r="BU28" vm="2519">
        <v>3.38</v>
      </c>
      <c r="BV28" s="2">
        <v>41852</v>
      </c>
      <c r="BW28" s="56">
        <v>1372</v>
      </c>
      <c r="BX28" vm="404">
        <v>41852</v>
      </c>
      <c r="BY28" vm="2520">
        <v>65.599999999999994</v>
      </c>
      <c r="BZ28" vm="404">
        <v>41852</v>
      </c>
      <c r="CA28" vm="2521">
        <v>356.1</v>
      </c>
      <c r="CB28" s="2">
        <v>41852</v>
      </c>
      <c r="CC28" s="1">
        <v>4.6399999999999997</v>
      </c>
      <c r="CD28" vm="1645">
        <v>43617</v>
      </c>
      <c r="CE28" vm="2522">
        <v>26.61</v>
      </c>
      <c r="CF28" vm="1765">
        <v>43647</v>
      </c>
      <c r="CG28" vm="2523">
        <v>13.81</v>
      </c>
      <c r="CH28" s="2">
        <v>41852</v>
      </c>
      <c r="CI28" s="80">
        <v>2276</v>
      </c>
      <c r="CJ28" vm="404">
        <v>41852</v>
      </c>
      <c r="CK28" vm="2524">
        <v>4.3</v>
      </c>
      <c r="CL28" s="2">
        <v>41852</v>
      </c>
      <c r="CM28">
        <v>10.874000000000001</v>
      </c>
      <c r="CN28" vm="404">
        <v>41852</v>
      </c>
      <c r="CO28" vm="2525">
        <v>66.578999999999994</v>
      </c>
      <c r="CP28" vm="404">
        <v>41852</v>
      </c>
      <c r="CQ28" vm="2526">
        <v>73.989999999999995</v>
      </c>
      <c r="CR28" vm="2527">
        <v>44562</v>
      </c>
      <c r="CS28" vm="2528">
        <v>21.29</v>
      </c>
      <c r="CT28" vm="404">
        <v>41852</v>
      </c>
      <c r="CU28" vm="2529">
        <v>59.59</v>
      </c>
      <c r="CV28" vm="404">
        <v>41852</v>
      </c>
      <c r="CW28" vm="2530">
        <v>3756</v>
      </c>
      <c r="CX28" vm="404">
        <v>41852</v>
      </c>
      <c r="CY28" vm="2531">
        <v>53540</v>
      </c>
      <c r="CZ28" s="2">
        <v>41852</v>
      </c>
      <c r="DA28" s="56">
        <v>3410</v>
      </c>
      <c r="DB28" s="2">
        <v>41852</v>
      </c>
      <c r="DC28" s="1">
        <v>170.5</v>
      </c>
      <c r="DD28" s="2">
        <v>41852</v>
      </c>
      <c r="DE28" s="1">
        <v>3.75</v>
      </c>
      <c r="DF28" vm="404">
        <v>41852</v>
      </c>
      <c r="DG28" vm="2532">
        <v>34.380000000000003</v>
      </c>
      <c r="DH28" vm="404">
        <v>41852</v>
      </c>
      <c r="DI28" vm="2533">
        <v>17.254200000000001</v>
      </c>
      <c r="DJ28" vm="404">
        <v>41852</v>
      </c>
      <c r="DK28" vm="2534">
        <v>855</v>
      </c>
      <c r="DL28" vm="404">
        <v>41852</v>
      </c>
      <c r="DM28" vm="2535">
        <v>42.348199999999999</v>
      </c>
      <c r="DN28" s="54">
        <v>41852</v>
      </c>
      <c r="DO28" s="53">
        <v>36.93</v>
      </c>
      <c r="DP28" vm="404">
        <v>41852</v>
      </c>
      <c r="DQ28" vm="2536">
        <v>13802.94</v>
      </c>
      <c r="DR28" vm="404">
        <v>41852</v>
      </c>
      <c r="DS28" vm="2537">
        <v>34.24</v>
      </c>
      <c r="DT28" vm="404">
        <v>41852</v>
      </c>
      <c r="DU28" vm="2538">
        <v>73.89</v>
      </c>
      <c r="DV28" vm="404">
        <v>41852</v>
      </c>
      <c r="DW28" vm="2539">
        <v>74.400000000000006</v>
      </c>
      <c r="DX28" vm="404">
        <v>41852</v>
      </c>
      <c r="DY28" vm="2540">
        <v>31.75</v>
      </c>
      <c r="DZ28" vm="404">
        <v>41852</v>
      </c>
      <c r="EA28" vm="2541">
        <v>469.38099999999997</v>
      </c>
      <c r="EB28" s="58">
        <v>41852</v>
      </c>
      <c r="EC28" s="57">
        <v>8.99</v>
      </c>
      <c r="ED28" vm="404">
        <v>41852</v>
      </c>
      <c r="EE28" vm="2542">
        <v>357.95319999999998</v>
      </c>
      <c r="EF28" vm="404">
        <v>41852</v>
      </c>
      <c r="EG28" vm="2543">
        <v>1.5813999999999999</v>
      </c>
      <c r="EJ28" vm="404">
        <v>41852</v>
      </c>
      <c r="EK28" vm="2544">
        <v>3.9167000000000001</v>
      </c>
      <c r="EL28" vm="404">
        <v>41852</v>
      </c>
      <c r="EM28" vm="2545">
        <v>54000</v>
      </c>
      <c r="EN28" vm="404">
        <v>41852</v>
      </c>
      <c r="EO28" vm="2546">
        <v>145.44999999999999</v>
      </c>
      <c r="EP28" s="58">
        <v>41852</v>
      </c>
      <c r="EQ28" s="57">
        <v>0.83499999999999996</v>
      </c>
      <c r="ER28" vm="404">
        <v>41852</v>
      </c>
      <c r="ES28" vm="2547">
        <v>2805.5228000000002</v>
      </c>
      <c r="ET28" s="58">
        <v>41852</v>
      </c>
      <c r="EU28" s="57">
        <v>5.15</v>
      </c>
      <c r="EV28" s="58">
        <v>41852</v>
      </c>
      <c r="EW28" s="57">
        <v>898</v>
      </c>
      <c r="EX28" s="2">
        <v>41852</v>
      </c>
      <c r="EY28" s="56">
        <v>1347</v>
      </c>
      <c r="EZ28" s="2">
        <v>41852</v>
      </c>
      <c r="FA28" s="56">
        <v>1051</v>
      </c>
      <c r="FB28" vm="404">
        <v>41852</v>
      </c>
      <c r="FC28" vm="2548">
        <v>90.658500000000004</v>
      </c>
      <c r="FD28" vm="404">
        <v>41852</v>
      </c>
      <c r="FE28" vm="2549">
        <v>5.3666</v>
      </c>
      <c r="FF28" s="2">
        <v>41852</v>
      </c>
      <c r="FG28" s="1">
        <v>3.75</v>
      </c>
      <c r="FH28" s="2">
        <v>41852</v>
      </c>
      <c r="FI28" s="1">
        <v>3.64</v>
      </c>
      <c r="FJ28" s="2">
        <v>41852</v>
      </c>
      <c r="FK28" s="1">
        <v>6.06</v>
      </c>
      <c r="FL28" vm="404">
        <v>41852</v>
      </c>
      <c r="FM28" vm="2550">
        <v>102.11</v>
      </c>
      <c r="FN28" vm="404">
        <v>41852</v>
      </c>
      <c r="FO28" vm="2551">
        <v>56.72</v>
      </c>
      <c r="FP28" vm="404">
        <v>41852</v>
      </c>
      <c r="FQ28" vm="2552">
        <v>2627</v>
      </c>
      <c r="FR28" vm="404">
        <v>41852</v>
      </c>
      <c r="FS28" vm="2553">
        <v>53.25</v>
      </c>
      <c r="FT28" vm="404">
        <v>41852</v>
      </c>
      <c r="FU28" vm="2554">
        <v>12.24</v>
      </c>
      <c r="FV28" vm="404">
        <v>41852</v>
      </c>
      <c r="FW28" vm="2555">
        <v>235.54839999999999</v>
      </c>
      <c r="FX28" vm="404">
        <v>41852</v>
      </c>
      <c r="FY28" vm="2556">
        <v>53.91</v>
      </c>
      <c r="FZ28" s="2">
        <v>41852</v>
      </c>
      <c r="GA28" s="56">
        <v>3564</v>
      </c>
      <c r="GB28" vm="404">
        <v>41852</v>
      </c>
      <c r="GC28" vm="2557">
        <v>33.729999999999997</v>
      </c>
      <c r="GD28" vm="404">
        <v>41852</v>
      </c>
      <c r="GE28" vm="2558">
        <v>9.4802999999999997</v>
      </c>
      <c r="GF28" vm="404">
        <v>41852</v>
      </c>
      <c r="GG28" vm="2559">
        <v>20.88</v>
      </c>
      <c r="GH28" vm="793">
        <v>41944</v>
      </c>
      <c r="GI28" vm="1361">
        <v>2585</v>
      </c>
      <c r="GJ28" vm="404">
        <v>41852</v>
      </c>
      <c r="GK28" vm="2560">
        <v>94900</v>
      </c>
      <c r="GL28" vm="404">
        <v>41852</v>
      </c>
      <c r="GM28" vm="2561">
        <v>3.9211</v>
      </c>
      <c r="GN28" vm="404">
        <v>41852</v>
      </c>
      <c r="GO28" vm="2562">
        <v>174</v>
      </c>
      <c r="GP28" vm="404">
        <v>41852</v>
      </c>
      <c r="GQ28" vm="2563">
        <v>116.59</v>
      </c>
      <c r="GR28" s="58">
        <v>41852</v>
      </c>
      <c r="GS28" s="57">
        <v>8.89</v>
      </c>
      <c r="GT28" s="58">
        <v>42736</v>
      </c>
      <c r="GU28" s="57">
        <v>1.28</v>
      </c>
      <c r="GV28" vm="404">
        <v>41852</v>
      </c>
      <c r="GW28" vm="2564">
        <v>42.84</v>
      </c>
      <c r="GX28" vm="404">
        <v>41852</v>
      </c>
      <c r="GY28" vm="2565">
        <v>40.229999999999997</v>
      </c>
      <c r="GZ28" vm="404">
        <v>41852</v>
      </c>
      <c r="HA28" vm="2566">
        <v>605.47239999999999</v>
      </c>
      <c r="HB28" vm="404">
        <v>41852</v>
      </c>
      <c r="HC28" vm="2567">
        <v>7230</v>
      </c>
      <c r="HD28" vm="404">
        <v>41852</v>
      </c>
      <c r="HE28" vm="2568">
        <v>2.9613</v>
      </c>
      <c r="HF28" vm="404">
        <v>41852</v>
      </c>
      <c r="HG28" vm="605">
        <v>21.65</v>
      </c>
      <c r="HH28" vm="404">
        <v>41852</v>
      </c>
      <c r="HI28" vm="2569">
        <v>127.22</v>
      </c>
      <c r="HJ28" vm="404">
        <v>41852</v>
      </c>
      <c r="HK28" vm="1824">
        <v>30.78</v>
      </c>
      <c r="HL28" vm="404">
        <v>41852</v>
      </c>
      <c r="HM28" vm="2570">
        <v>105.25069999999999</v>
      </c>
      <c r="HN28" vm="404">
        <v>41852</v>
      </c>
      <c r="HO28" vm="2571">
        <v>290.1001</v>
      </c>
      <c r="HP28" s="54">
        <v>41852</v>
      </c>
      <c r="HQ28" s="59">
        <v>1042</v>
      </c>
      <c r="HR28" vm="404">
        <v>41852</v>
      </c>
      <c r="HS28" vm="2572">
        <v>28.49</v>
      </c>
      <c r="HV28" vm="404">
        <v>41852</v>
      </c>
      <c r="HW28" vm="2573">
        <v>7122.15</v>
      </c>
      <c r="HX28" vm="768">
        <v>43405</v>
      </c>
      <c r="HY28" vm="478">
        <v>31.14</v>
      </c>
      <c r="HZ28" vm="404">
        <v>41852</v>
      </c>
      <c r="IA28" vm="2574">
        <v>21.79</v>
      </c>
      <c r="IB28" vm="404">
        <v>41852</v>
      </c>
      <c r="IC28" vm="2575">
        <v>378.4</v>
      </c>
      <c r="ID28" vm="404">
        <v>41852</v>
      </c>
      <c r="IE28" vm="2576">
        <v>85.58</v>
      </c>
      <c r="IF28" vm="404">
        <v>41852</v>
      </c>
      <c r="IG28" vm="2577">
        <v>26.21</v>
      </c>
      <c r="IH28" vm="404">
        <v>41852</v>
      </c>
      <c r="II28" vm="2578">
        <v>31500</v>
      </c>
      <c r="IJ28" vm="404">
        <v>41852</v>
      </c>
      <c r="IK28" vm="2579">
        <v>334000</v>
      </c>
      <c r="IL28" vm="404">
        <v>41852</v>
      </c>
      <c r="IM28" vm="2580">
        <v>37250</v>
      </c>
      <c r="IP28" s="54">
        <v>41852</v>
      </c>
      <c r="IQ28" s="55">
        <v>32.1</v>
      </c>
      <c r="IR28" vm="404">
        <v>41852</v>
      </c>
      <c r="IS28" vm="2581">
        <v>10.98</v>
      </c>
      <c r="IT28" vm="404">
        <v>41852</v>
      </c>
      <c r="IU28" vm="2582">
        <v>699.3</v>
      </c>
      <c r="IV28" vm="404">
        <v>41852</v>
      </c>
      <c r="IW28" vm="2583">
        <v>74.55</v>
      </c>
      <c r="IX28" vm="404">
        <v>41852</v>
      </c>
      <c r="IY28" vm="2584">
        <v>29.387</v>
      </c>
      <c r="IZ28" vm="404">
        <v>41852</v>
      </c>
      <c r="JA28" vm="2585">
        <v>49.5</v>
      </c>
      <c r="JB28" vm="404">
        <v>41852</v>
      </c>
      <c r="JC28" vm="2586">
        <v>58.58</v>
      </c>
      <c r="JD28" vm="869">
        <v>42979</v>
      </c>
      <c r="JE28" vm="2587">
        <v>111.7</v>
      </c>
      <c r="JF28" s="58">
        <v>41852</v>
      </c>
      <c r="JG28" s="57">
        <v>5.87</v>
      </c>
      <c r="JH28" vm="404">
        <v>41852</v>
      </c>
      <c r="JI28" vm="2588">
        <v>251.36689999999999</v>
      </c>
      <c r="JJ28" vm="404">
        <v>41852</v>
      </c>
      <c r="JK28" vm="1757">
        <v>23.670999999999999</v>
      </c>
      <c r="JL28" vm="884">
        <v>42552</v>
      </c>
      <c r="JM28" vm="2589">
        <v>657.1</v>
      </c>
      <c r="JN28" s="54">
        <v>41852</v>
      </c>
      <c r="JO28" s="59">
        <v>1277</v>
      </c>
      <c r="JP28" vm="404">
        <v>41852</v>
      </c>
      <c r="JQ28" vm="2590">
        <v>836.3</v>
      </c>
      <c r="JR28" vm="404">
        <v>41852</v>
      </c>
      <c r="JS28" vm="2591">
        <v>41.09</v>
      </c>
      <c r="JT28" vm="404">
        <v>41852</v>
      </c>
      <c r="JU28" vm="2592">
        <v>16.75</v>
      </c>
      <c r="JV28" s="54">
        <v>41852</v>
      </c>
      <c r="JW28" s="55">
        <v>3.23</v>
      </c>
      <c r="JX28" vm="404">
        <v>41852</v>
      </c>
      <c r="JY28" vm="2593">
        <v>86.6</v>
      </c>
      <c r="JZ28" s="54">
        <v>41852</v>
      </c>
      <c r="KA28" s="55">
        <v>11.45</v>
      </c>
      <c r="KB28" vm="404">
        <v>41852</v>
      </c>
      <c r="KC28" vm="2594">
        <v>38</v>
      </c>
      <c r="KD28" vm="404">
        <v>41852</v>
      </c>
      <c r="KE28" vm="2595">
        <v>0.54749999999999999</v>
      </c>
      <c r="KF28" vm="2596">
        <v>43862</v>
      </c>
      <c r="KG28" vm="2597">
        <v>14.43</v>
      </c>
      <c r="KH28" vm="404">
        <v>41852</v>
      </c>
      <c r="KI28" vm="2363">
        <v>1.042</v>
      </c>
      <c r="KJ28" s="2">
        <v>41852</v>
      </c>
      <c r="KK28" s="62">
        <v>12.54</v>
      </c>
      <c r="KN28" vm="219">
        <v>42826</v>
      </c>
      <c r="KO28" vm="2598">
        <v>41.2</v>
      </c>
      <c r="KP28" vm="404">
        <f ca="1"/>
        <v>41852</v>
      </c>
      <c r="KQ28" vm="2599">
        <f ca="1"/>
        <v>13.06</v>
      </c>
      <c r="KR28" vm="404">
        <v>41852</v>
      </c>
      <c r="KS28" vm="2600">
        <v>11.9991</v>
      </c>
      <c r="KT28" vm="404">
        <v>41852</v>
      </c>
      <c r="KU28" vm="2601">
        <v>277.14999999999998</v>
      </c>
      <c r="KV28" s="54">
        <v>41852</v>
      </c>
      <c r="KW28" s="55">
        <v>1.01</v>
      </c>
      <c r="KX28" vm="404">
        <v>41852</v>
      </c>
      <c r="KY28" vm="2602">
        <v>45.33</v>
      </c>
      <c r="KZ28" vm="404">
        <v>41852</v>
      </c>
      <c r="LA28" vm="2603">
        <v>14.6</v>
      </c>
      <c r="LB28" vm="404">
        <v>41852</v>
      </c>
      <c r="LC28" vm="2604">
        <v>1.8579000000000001</v>
      </c>
      <c r="LD28" s="54">
        <v>41852</v>
      </c>
      <c r="LE28" s="55">
        <v>1.36</v>
      </c>
      <c r="LF28" vm="404">
        <v>41852</v>
      </c>
      <c r="LG28" vm="2605">
        <v>32.049999999999997</v>
      </c>
      <c r="LH28" s="54">
        <v>41852</v>
      </c>
      <c r="LI28" s="55">
        <v>7.65</v>
      </c>
      <c r="LJ28" vm="404">
        <v>41852</v>
      </c>
      <c r="LK28" vm="2606">
        <v>1393000</v>
      </c>
      <c r="LL28" vm="404">
        <v>41852</v>
      </c>
      <c r="LM28" vm="2607">
        <v>50.05</v>
      </c>
      <c r="LN28" s="54">
        <v>41852</v>
      </c>
      <c r="LO28" s="55">
        <v>2.2799999999999998</v>
      </c>
      <c r="LP28" vm="404">
        <v>41852</v>
      </c>
      <c r="LQ28" vm="2608">
        <v>11.6333</v>
      </c>
      <c r="LR28" vm="404">
        <v>41852</v>
      </c>
      <c r="LS28" vm="2609">
        <v>179.6</v>
      </c>
    </row>
    <row r="29" spans="2:331">
      <c r="B29" vm="534">
        <v>41883</v>
      </c>
      <c r="C29" vm="2610">
        <v>39.866199999999999</v>
      </c>
      <c r="D29" vm="534">
        <v>41883</v>
      </c>
      <c r="E29" vm="2611">
        <v>15.97</v>
      </c>
      <c r="F29" vm="534">
        <v>41883</v>
      </c>
      <c r="G29" vm="2612">
        <v>14.18</v>
      </c>
      <c r="H29" vm="534">
        <v>41883</v>
      </c>
      <c r="I29" vm="2613">
        <v>317.23</v>
      </c>
      <c r="J29" vm="534">
        <v>41883</v>
      </c>
      <c r="K29" vm="2614">
        <v>13.54</v>
      </c>
      <c r="N29" vm="534">
        <v>41883</v>
      </c>
      <c r="O29" vm="2615">
        <v>49.622</v>
      </c>
      <c r="P29" vm="534">
        <v>41883</v>
      </c>
      <c r="Q29" vm="2616">
        <v>44.39</v>
      </c>
      <c r="R29" s="54">
        <v>41883</v>
      </c>
      <c r="S29" s="53">
        <v>27.7</v>
      </c>
      <c r="T29" vm="534">
        <v>41883</v>
      </c>
      <c r="U29" vm="2617">
        <v>45.94</v>
      </c>
      <c r="V29" vm="534">
        <v>41883</v>
      </c>
      <c r="W29" vm="2618">
        <v>38.33</v>
      </c>
      <c r="X29" vm="534">
        <v>41883</v>
      </c>
      <c r="Y29" vm="2619">
        <v>52.21</v>
      </c>
      <c r="Z29" vm="234">
        <v>42401</v>
      </c>
      <c r="AA29" vm="2620">
        <v>851.4</v>
      </c>
      <c r="AB29" s="54">
        <v>42005</v>
      </c>
      <c r="AC29" s="53">
        <v>4.9710000000000001</v>
      </c>
      <c r="AD29" vm="534">
        <v>41883</v>
      </c>
      <c r="AE29" vm="2621">
        <v>5.55</v>
      </c>
      <c r="AF29" vm="534">
        <v>41883</v>
      </c>
      <c r="AG29" vm="2622">
        <v>471.5</v>
      </c>
      <c r="AH29" s="54">
        <v>41883</v>
      </c>
      <c r="AI29" s="53">
        <v>14.41</v>
      </c>
      <c r="AJ29" s="54">
        <v>42005</v>
      </c>
      <c r="AK29" s="53">
        <v>9.27</v>
      </c>
      <c r="AL29" vm="534">
        <v>41883</v>
      </c>
      <c r="AM29" vm="2623">
        <v>20.101800000000001</v>
      </c>
      <c r="AN29" vm="534">
        <v>41883</v>
      </c>
      <c r="AO29" vm="2624">
        <v>133.63339999999999</v>
      </c>
      <c r="AP29" vm="534">
        <v>41883</v>
      </c>
      <c r="AQ29" vm="2625">
        <v>127.38</v>
      </c>
      <c r="AR29" s="2">
        <v>41883</v>
      </c>
      <c r="AS29">
        <v>69.83</v>
      </c>
      <c r="AT29" s="2">
        <v>41883</v>
      </c>
      <c r="AU29">
        <v>56.54</v>
      </c>
      <c r="AV29" vm="534">
        <v>41883</v>
      </c>
      <c r="AW29" vm="2626">
        <v>19.813600000000001</v>
      </c>
      <c r="AX29" vm="534">
        <v>41883</v>
      </c>
      <c r="AY29" vm="2627">
        <v>38.340600000000002</v>
      </c>
      <c r="AZ29" vm="1018">
        <v>42156</v>
      </c>
      <c r="BA29" vm="2628">
        <v>1.92</v>
      </c>
      <c r="BB29" vm="534">
        <v>41883</v>
      </c>
      <c r="BC29" vm="2629">
        <v>26.75</v>
      </c>
      <c r="BD29" vm="534">
        <v>41883</v>
      </c>
      <c r="BE29" vm="217">
        <v>26.88</v>
      </c>
      <c r="BF29" vm="534">
        <v>41883</v>
      </c>
      <c r="BG29" vm="2630">
        <v>10.1</v>
      </c>
      <c r="BH29" vm="534">
        <v>41883</v>
      </c>
      <c r="BI29" vm="2631">
        <v>75.004999999999995</v>
      </c>
      <c r="BJ29" vm="534">
        <v>41883</v>
      </c>
      <c r="BK29" vm="2632">
        <v>100.75</v>
      </c>
      <c r="BL29" vm="534">
        <v>41883</v>
      </c>
      <c r="BM29" vm="1671">
        <v>4.54</v>
      </c>
      <c r="BN29" vm="534">
        <v>41883</v>
      </c>
      <c r="BO29" vm="2633">
        <v>3.3632</v>
      </c>
      <c r="BP29" vm="534">
        <v>41883</v>
      </c>
      <c r="BQ29" vm="290">
        <v>20.95</v>
      </c>
      <c r="BR29" vm="534">
        <v>41883</v>
      </c>
      <c r="BS29" vm="2634">
        <v>18.499600000000001</v>
      </c>
      <c r="BT29" vm="534">
        <v>41883</v>
      </c>
      <c r="BU29" vm="2635">
        <v>3.9</v>
      </c>
      <c r="BV29" s="2">
        <v>41883</v>
      </c>
      <c r="BW29" s="56">
        <v>1406</v>
      </c>
      <c r="BX29" vm="534">
        <v>41883</v>
      </c>
      <c r="BY29" vm="2636">
        <v>62.35</v>
      </c>
      <c r="BZ29" vm="534">
        <v>41883</v>
      </c>
      <c r="CA29" vm="2637">
        <v>341.35</v>
      </c>
      <c r="CB29" s="2">
        <v>41883</v>
      </c>
      <c r="CC29" s="1">
        <v>4.8</v>
      </c>
      <c r="CD29" vm="1765">
        <v>43647</v>
      </c>
      <c r="CE29" vm="2638">
        <v>21.49</v>
      </c>
      <c r="CF29" vm="1888">
        <v>43678</v>
      </c>
      <c r="CG29" vm="2639">
        <v>11.02</v>
      </c>
      <c r="CH29" s="2">
        <v>41883</v>
      </c>
      <c r="CI29" s="80">
        <v>2318</v>
      </c>
      <c r="CJ29" vm="534">
        <v>41883</v>
      </c>
      <c r="CK29" vm="2640">
        <v>4.05</v>
      </c>
      <c r="CL29" s="2">
        <v>41883</v>
      </c>
      <c r="CM29">
        <v>10.731</v>
      </c>
      <c r="CN29" vm="534">
        <v>41883</v>
      </c>
      <c r="CO29" vm="2641">
        <v>64.732699999999994</v>
      </c>
      <c r="CP29" vm="534">
        <v>41883</v>
      </c>
      <c r="CQ29" vm="2642">
        <v>74.77</v>
      </c>
      <c r="CR29" vm="2643">
        <v>44593</v>
      </c>
      <c r="CS29" vm="2644">
        <v>21.86</v>
      </c>
      <c r="CT29" vm="534">
        <v>41883</v>
      </c>
      <c r="CU29" vm="2645">
        <v>62.09</v>
      </c>
      <c r="CV29" vm="534">
        <v>41883</v>
      </c>
      <c r="CW29" vm="2646">
        <v>3546</v>
      </c>
      <c r="CX29" vm="534">
        <v>41883</v>
      </c>
      <c r="CY29" vm="2647">
        <v>51910</v>
      </c>
      <c r="CZ29" s="2">
        <v>41883</v>
      </c>
      <c r="DA29" s="56">
        <v>3585</v>
      </c>
      <c r="DB29" s="2">
        <v>41883</v>
      </c>
      <c r="DC29" s="1">
        <v>165</v>
      </c>
      <c r="DD29" s="2">
        <v>41883</v>
      </c>
      <c r="DE29" s="1">
        <v>4.68</v>
      </c>
      <c r="DF29" vm="534">
        <v>41883</v>
      </c>
      <c r="DG29" vm="2648">
        <v>35.03</v>
      </c>
      <c r="DH29" vm="534">
        <v>41883</v>
      </c>
      <c r="DI29" vm="2649">
        <v>9.9817999999999998</v>
      </c>
      <c r="DJ29" vm="534">
        <v>41883</v>
      </c>
      <c r="DK29" vm="2650">
        <v>850</v>
      </c>
      <c r="DL29" vm="534">
        <v>41883</v>
      </c>
      <c r="DM29" vm="2651">
        <v>41.42</v>
      </c>
      <c r="DN29" s="54">
        <v>41883</v>
      </c>
      <c r="DO29" s="53">
        <v>34.119999999999997</v>
      </c>
      <c r="DP29" vm="534">
        <v>41883</v>
      </c>
      <c r="DQ29" vm="2652">
        <v>11739.0857</v>
      </c>
      <c r="DR29" vm="534">
        <v>41883</v>
      </c>
      <c r="DS29" vm="2653">
        <v>33.57</v>
      </c>
      <c r="DT29" vm="534">
        <v>41883</v>
      </c>
      <c r="DU29" vm="2654">
        <v>66.790000000000006</v>
      </c>
      <c r="DV29" vm="534">
        <v>41883</v>
      </c>
      <c r="DW29" vm="2655">
        <v>70.3</v>
      </c>
      <c r="DX29" vm="534">
        <v>41883</v>
      </c>
      <c r="DY29" vm="2656">
        <v>29.9</v>
      </c>
      <c r="DZ29" vm="534">
        <v>41883</v>
      </c>
      <c r="EA29" vm="2657">
        <v>436.39019999999999</v>
      </c>
      <c r="EB29" s="58">
        <v>41883</v>
      </c>
      <c r="EC29" s="57">
        <v>8.9</v>
      </c>
      <c r="ED29" vm="534">
        <v>41883</v>
      </c>
      <c r="EE29" vm="2658">
        <v>338.98880000000003</v>
      </c>
      <c r="EF29" vm="534">
        <v>41883</v>
      </c>
      <c r="EG29" vm="2659">
        <v>1.5912999999999999</v>
      </c>
      <c r="EJ29" vm="534">
        <v>41883</v>
      </c>
      <c r="EK29" vm="2440">
        <v>4.2750000000000004</v>
      </c>
      <c r="EL29" vm="534">
        <v>41883</v>
      </c>
      <c r="EM29" vm="2660">
        <v>56675</v>
      </c>
      <c r="EN29" vm="534">
        <v>41883</v>
      </c>
      <c r="EO29" vm="2661">
        <v>144.80000000000001</v>
      </c>
      <c r="EP29" s="58">
        <v>41883</v>
      </c>
      <c r="EQ29" s="57">
        <v>0.72699999999999998</v>
      </c>
      <c r="ER29" vm="534">
        <v>41883</v>
      </c>
      <c r="ES29" vm="2662">
        <v>2859.1315</v>
      </c>
      <c r="ET29" s="58">
        <v>41883</v>
      </c>
      <c r="EU29" s="57">
        <v>5.1100000000000003</v>
      </c>
      <c r="EV29" s="58">
        <v>41883</v>
      </c>
      <c r="EW29" s="57">
        <v>890</v>
      </c>
      <c r="EX29" s="2">
        <v>41883</v>
      </c>
      <c r="EY29" s="56">
        <v>1441</v>
      </c>
      <c r="EZ29" s="2">
        <v>41883</v>
      </c>
      <c r="FA29" s="56">
        <v>1157</v>
      </c>
      <c r="FB29" vm="534">
        <v>41883</v>
      </c>
      <c r="FC29" vm="2663">
        <v>88.649799999999999</v>
      </c>
      <c r="FD29" vm="534">
        <v>41883</v>
      </c>
      <c r="FE29" vm="2664">
        <v>5.7098000000000004</v>
      </c>
      <c r="FF29" s="2">
        <v>41883</v>
      </c>
      <c r="FG29" s="1">
        <v>4.07</v>
      </c>
      <c r="FH29" s="2">
        <v>41883</v>
      </c>
      <c r="FI29" s="1">
        <v>4.03</v>
      </c>
      <c r="FJ29" s="2">
        <v>41883</v>
      </c>
      <c r="FK29" s="1">
        <v>6.13</v>
      </c>
      <c r="FL29" vm="534">
        <v>41883</v>
      </c>
      <c r="FM29" vm="2665">
        <v>104.21</v>
      </c>
      <c r="FN29" vm="534">
        <v>41883</v>
      </c>
      <c r="FO29" vm="2666">
        <v>53.61</v>
      </c>
      <c r="FP29" vm="534">
        <v>41883</v>
      </c>
      <c r="FQ29" vm="2667">
        <v>2664</v>
      </c>
      <c r="FR29" vm="534">
        <v>41883</v>
      </c>
      <c r="FS29" vm="2668">
        <v>47.22</v>
      </c>
      <c r="FT29" vm="534">
        <v>41883</v>
      </c>
      <c r="FU29" vm="2669">
        <v>11.24</v>
      </c>
      <c r="FV29" vm="534">
        <v>41883</v>
      </c>
      <c r="FW29" vm="2670">
        <v>245.4264</v>
      </c>
      <c r="FX29" vm="534">
        <v>41883</v>
      </c>
      <c r="FY29" vm="2671">
        <v>48.82</v>
      </c>
      <c r="FZ29" s="2">
        <v>41883</v>
      </c>
      <c r="GA29" s="56">
        <v>3567</v>
      </c>
      <c r="GB29" vm="534">
        <v>41883</v>
      </c>
      <c r="GC29" vm="2672">
        <v>32.26</v>
      </c>
      <c r="GD29" vm="534">
        <v>41883</v>
      </c>
      <c r="GE29" vm="2673">
        <v>8.5716000000000001</v>
      </c>
      <c r="GF29" vm="534">
        <v>41883</v>
      </c>
      <c r="GG29" vm="2674">
        <v>22.44</v>
      </c>
      <c r="GH29" vm="238">
        <v>41974</v>
      </c>
      <c r="GI29" vm="2675">
        <v>2340</v>
      </c>
      <c r="GJ29" vm="534">
        <v>41883</v>
      </c>
      <c r="GK29" vm="2676">
        <v>94500</v>
      </c>
      <c r="GL29" vm="534">
        <v>41883</v>
      </c>
      <c r="GM29" vm="2677">
        <v>3.7214</v>
      </c>
      <c r="GN29" vm="534">
        <v>41883</v>
      </c>
      <c r="GO29" vm="2678">
        <v>182.78</v>
      </c>
      <c r="GP29" vm="534">
        <v>41883</v>
      </c>
      <c r="GQ29" vm="2679">
        <v>106.76</v>
      </c>
      <c r="GR29" s="58">
        <v>41883</v>
      </c>
      <c r="GS29" s="57">
        <v>9.69</v>
      </c>
      <c r="GT29" s="58">
        <v>42767</v>
      </c>
      <c r="GU29" s="57">
        <v>1.1499999999999999</v>
      </c>
      <c r="GV29" vm="534">
        <v>41883</v>
      </c>
      <c r="GW29" vm="2027">
        <v>41.31</v>
      </c>
      <c r="GX29" vm="534">
        <v>41883</v>
      </c>
      <c r="GY29" vm="2680">
        <v>37.26</v>
      </c>
      <c r="GZ29" vm="534">
        <v>41883</v>
      </c>
      <c r="HA29" vm="2681">
        <v>584.39559999999994</v>
      </c>
      <c r="HB29" vm="534">
        <v>41883</v>
      </c>
      <c r="HC29" vm="2682">
        <v>7320</v>
      </c>
      <c r="HD29" vm="534">
        <v>41883</v>
      </c>
      <c r="HE29" vm="2683">
        <v>2.5259</v>
      </c>
      <c r="HF29" vm="534">
        <v>41883</v>
      </c>
      <c r="HG29" vm="2684">
        <v>19.45</v>
      </c>
      <c r="HH29" vm="534">
        <v>41883</v>
      </c>
      <c r="HI29" vm="2685">
        <v>131.76</v>
      </c>
      <c r="HJ29" vm="534">
        <v>41883</v>
      </c>
      <c r="HK29" vm="2686">
        <v>30.48</v>
      </c>
      <c r="HL29" vm="534">
        <v>41883</v>
      </c>
      <c r="HM29" vm="2687">
        <v>106.553</v>
      </c>
      <c r="HN29" vm="534">
        <v>41883</v>
      </c>
      <c r="HO29" vm="2688">
        <v>272.73349999999999</v>
      </c>
      <c r="HP29" s="54">
        <v>41883</v>
      </c>
      <c r="HQ29" s="59">
        <v>1045.0999999999999</v>
      </c>
      <c r="HR29" vm="534">
        <v>41883</v>
      </c>
      <c r="HS29" vm="2689">
        <v>26.67</v>
      </c>
      <c r="HV29" vm="534">
        <v>41883</v>
      </c>
      <c r="HW29" vm="2690">
        <v>7950.65</v>
      </c>
      <c r="HX29" vm="896">
        <v>43435</v>
      </c>
      <c r="HY29" vm="2686">
        <v>30.48</v>
      </c>
      <c r="HZ29" vm="534">
        <v>41883</v>
      </c>
      <c r="IA29" vm="2691">
        <v>20.76</v>
      </c>
      <c r="IB29" vm="534">
        <v>41883</v>
      </c>
      <c r="IC29" vm="2692">
        <v>365.27699999999999</v>
      </c>
      <c r="ID29" vm="534">
        <v>41883</v>
      </c>
      <c r="IE29" vm="2693">
        <v>83.4</v>
      </c>
      <c r="IF29" vm="534">
        <v>41883</v>
      </c>
      <c r="IG29" vm="2694">
        <v>24.91</v>
      </c>
      <c r="IH29" vm="534">
        <v>41883</v>
      </c>
      <c r="II29" vm="2695">
        <v>29600</v>
      </c>
      <c r="IJ29" vm="534">
        <v>41883</v>
      </c>
      <c r="IK29" vm="2696">
        <v>328500</v>
      </c>
      <c r="IL29" vm="534">
        <v>41883</v>
      </c>
      <c r="IM29" vm="2697">
        <v>37550</v>
      </c>
      <c r="IP29" s="54">
        <v>41883</v>
      </c>
      <c r="IQ29" s="55">
        <v>36</v>
      </c>
      <c r="IR29" vm="534">
        <v>41883</v>
      </c>
      <c r="IS29" vm="2698">
        <v>9.3330000000000002</v>
      </c>
      <c r="IT29" vm="534">
        <v>41883</v>
      </c>
      <c r="IU29" vm="2699">
        <v>585.45000000000005</v>
      </c>
      <c r="IV29" vm="534">
        <v>41883</v>
      </c>
      <c r="IW29" vm="2700">
        <v>70.3</v>
      </c>
      <c r="IX29" vm="534">
        <v>41883</v>
      </c>
      <c r="IY29" vm="2701">
        <v>30.663</v>
      </c>
      <c r="IZ29" vm="534">
        <v>41883</v>
      </c>
      <c r="JA29" vm="2702">
        <v>50.25</v>
      </c>
      <c r="JB29" vm="534">
        <v>41883</v>
      </c>
      <c r="JC29" vm="2703">
        <v>54.49</v>
      </c>
      <c r="JD29" vm="1000">
        <v>43009</v>
      </c>
      <c r="JE29" vm="2704">
        <v>108</v>
      </c>
      <c r="JF29" s="58">
        <v>41883</v>
      </c>
      <c r="JG29" s="57">
        <v>6.93</v>
      </c>
      <c r="JH29" vm="534">
        <v>41883</v>
      </c>
      <c r="JI29" vm="2705">
        <v>231.6884</v>
      </c>
      <c r="JJ29" vm="534">
        <v>41883</v>
      </c>
      <c r="JK29" vm="2706">
        <v>21.061199999999999</v>
      </c>
      <c r="JL29" vm="1015">
        <v>42583</v>
      </c>
      <c r="JM29" vm="2707">
        <v>738.1</v>
      </c>
      <c r="JN29" s="54">
        <v>41883</v>
      </c>
      <c r="JO29" s="59">
        <v>1406</v>
      </c>
      <c r="JP29" vm="534">
        <v>41883</v>
      </c>
      <c r="JQ29" vm="2708">
        <v>917</v>
      </c>
      <c r="JR29" vm="534">
        <v>41883</v>
      </c>
      <c r="JS29" vm="2709">
        <v>36.15</v>
      </c>
      <c r="JT29" vm="534">
        <v>41883</v>
      </c>
      <c r="JU29" vm="2710">
        <v>16.187999999999999</v>
      </c>
      <c r="JV29" s="54">
        <v>41883</v>
      </c>
      <c r="JW29" s="55">
        <v>3.27</v>
      </c>
      <c r="JX29" vm="534">
        <v>41883</v>
      </c>
      <c r="JY29" vm="2711">
        <v>83.05</v>
      </c>
      <c r="JZ29" s="54">
        <v>41883</v>
      </c>
      <c r="KA29" s="55">
        <v>11.45</v>
      </c>
      <c r="KB29" vm="534">
        <v>41883</v>
      </c>
      <c r="KC29" vm="2712">
        <v>35.99</v>
      </c>
      <c r="KD29" vm="534">
        <v>41883</v>
      </c>
      <c r="KE29" vm="2713">
        <v>0.51029999999999998</v>
      </c>
      <c r="KF29" vm="2714">
        <v>43891</v>
      </c>
      <c r="KG29" vm="2715">
        <v>6.88</v>
      </c>
      <c r="KH29" vm="534">
        <v>41883</v>
      </c>
      <c r="KI29" vm="2716">
        <v>1.0609999999999999</v>
      </c>
      <c r="KJ29" s="2">
        <v>41883</v>
      </c>
      <c r="KK29" s="62">
        <v>11.75</v>
      </c>
      <c r="KN29" vm="350">
        <v>42856</v>
      </c>
      <c r="KO29" vm="2717">
        <v>44</v>
      </c>
      <c r="KP29" vm="534">
        <f ca="1"/>
        <v>41883</v>
      </c>
      <c r="KQ29" vm="2718">
        <f ca="1"/>
        <v>11.01</v>
      </c>
      <c r="KR29" vm="534">
        <v>41883</v>
      </c>
      <c r="KS29" vm="2719">
        <v>11.6972</v>
      </c>
      <c r="KT29" vm="534">
        <v>41883</v>
      </c>
      <c r="KU29" vm="2720">
        <v>272.5</v>
      </c>
      <c r="KV29" s="54">
        <v>41883</v>
      </c>
      <c r="KW29" s="55">
        <v>0.89200000000000002</v>
      </c>
      <c r="KX29" vm="534">
        <v>41883</v>
      </c>
      <c r="KY29" vm="2721">
        <v>43</v>
      </c>
      <c r="KZ29" vm="534">
        <v>41883</v>
      </c>
      <c r="LA29" vm="2722">
        <v>14.5</v>
      </c>
      <c r="LB29" vm="534">
        <v>41883</v>
      </c>
      <c r="LC29" vm="2723">
        <v>1.6086</v>
      </c>
      <c r="LD29" s="54">
        <v>41883</v>
      </c>
      <c r="LE29" s="55">
        <v>1.33</v>
      </c>
      <c r="LF29" vm="534">
        <v>41883</v>
      </c>
      <c r="LG29" vm="2724">
        <v>30.4</v>
      </c>
      <c r="LH29" s="54">
        <v>41883</v>
      </c>
      <c r="LI29" s="55">
        <v>8.8800000000000008</v>
      </c>
      <c r="LJ29" vm="534">
        <v>41883</v>
      </c>
      <c r="LK29" vm="2725">
        <v>1383000</v>
      </c>
      <c r="LL29" vm="534">
        <v>41883</v>
      </c>
      <c r="LM29" vm="2726">
        <v>51.27</v>
      </c>
      <c r="LN29" s="54">
        <v>41883</v>
      </c>
      <c r="LO29" s="55">
        <v>2.48</v>
      </c>
      <c r="LP29" vm="534">
        <v>41883</v>
      </c>
      <c r="LQ29" vm="2727">
        <v>12.6333</v>
      </c>
      <c r="LR29" vm="534">
        <v>41883</v>
      </c>
      <c r="LS29" vm="2728">
        <v>200.4</v>
      </c>
    </row>
    <row r="30" spans="2:331">
      <c r="B30" vm="664">
        <v>41913</v>
      </c>
      <c r="C30" vm="2729">
        <v>40.110799999999998</v>
      </c>
      <c r="D30" vm="664">
        <v>41913</v>
      </c>
      <c r="E30" vm="2730">
        <v>16.96</v>
      </c>
      <c r="F30" vm="664">
        <v>41913</v>
      </c>
      <c r="G30" vm="2731">
        <v>14.07</v>
      </c>
      <c r="H30" vm="664">
        <v>41913</v>
      </c>
      <c r="I30" vm="2732">
        <v>319.86</v>
      </c>
      <c r="J30" vm="664">
        <v>41913</v>
      </c>
      <c r="K30" vm="2733">
        <v>13.59</v>
      </c>
      <c r="N30" vm="664">
        <v>41913</v>
      </c>
      <c r="O30" vm="2734">
        <v>47.506999999999998</v>
      </c>
      <c r="P30" vm="664">
        <v>41913</v>
      </c>
      <c r="Q30" vm="2735">
        <v>52.24</v>
      </c>
      <c r="R30" s="54">
        <v>41913</v>
      </c>
      <c r="S30" s="53">
        <v>30.95</v>
      </c>
      <c r="T30" vm="664">
        <v>41913</v>
      </c>
      <c r="U30" vm="2736">
        <v>48.34</v>
      </c>
      <c r="V30" vm="664">
        <v>41913</v>
      </c>
      <c r="W30" vm="2737">
        <v>42.34</v>
      </c>
      <c r="X30" vm="664">
        <v>41913</v>
      </c>
      <c r="Y30" vm="2738">
        <v>58.34</v>
      </c>
      <c r="Z30" vm="365">
        <v>42430</v>
      </c>
      <c r="AA30" vm="2739">
        <v>871.3</v>
      </c>
      <c r="AB30" s="54">
        <v>42036</v>
      </c>
      <c r="AC30" s="53">
        <v>4.9139999999999997</v>
      </c>
      <c r="AD30" vm="664">
        <v>41913</v>
      </c>
      <c r="AE30" vm="2740">
        <v>5.9</v>
      </c>
      <c r="AF30" vm="664">
        <v>41913</v>
      </c>
      <c r="AG30" vm="2741">
        <v>458.7</v>
      </c>
      <c r="AH30" s="54">
        <v>41913</v>
      </c>
      <c r="AI30" s="53">
        <v>11.67</v>
      </c>
      <c r="AJ30" s="54">
        <v>42036</v>
      </c>
      <c r="AK30" s="53">
        <v>9.76</v>
      </c>
      <c r="AL30" vm="664">
        <v>41913</v>
      </c>
      <c r="AM30" vm="2742">
        <v>21.046700000000001</v>
      </c>
      <c r="AN30" vm="664">
        <v>41913</v>
      </c>
      <c r="AO30" vm="2743">
        <v>171.13339999999999</v>
      </c>
      <c r="AP30" vm="664">
        <v>41913</v>
      </c>
      <c r="AQ30" vm="2744">
        <v>124.91</v>
      </c>
      <c r="AR30" s="2">
        <v>41913</v>
      </c>
      <c r="AS30">
        <v>68.84</v>
      </c>
      <c r="AT30" s="2">
        <v>41913</v>
      </c>
      <c r="AU30">
        <v>56.78</v>
      </c>
      <c r="AV30" vm="664">
        <v>41913</v>
      </c>
      <c r="AW30" vm="2745">
        <v>20.464700000000001</v>
      </c>
      <c r="AX30" vm="664">
        <v>41913</v>
      </c>
      <c r="AY30" vm="2746">
        <v>34.4315</v>
      </c>
      <c r="AZ30" vm="1145">
        <v>42186</v>
      </c>
      <c r="BA30" vm="2747">
        <v>2</v>
      </c>
      <c r="BB30" vm="664">
        <v>41913</v>
      </c>
      <c r="BC30" vm="2748">
        <v>25.58</v>
      </c>
      <c r="BD30" vm="664">
        <v>41913</v>
      </c>
      <c r="BE30" vm="2749">
        <v>24.76</v>
      </c>
      <c r="BF30" vm="664">
        <v>41913</v>
      </c>
      <c r="BG30" vm="2750">
        <v>9.3800000000000008</v>
      </c>
      <c r="BH30" vm="664">
        <v>41913</v>
      </c>
      <c r="BI30" vm="2751">
        <v>67.805000000000007</v>
      </c>
      <c r="BJ30" vm="664">
        <v>41913</v>
      </c>
      <c r="BK30" vm="2752">
        <v>91.99</v>
      </c>
      <c r="BL30" vm="664">
        <v>41913</v>
      </c>
      <c r="BM30" vm="2753">
        <v>4.75</v>
      </c>
      <c r="BN30" vm="664">
        <v>41913</v>
      </c>
      <c r="BO30" vm="2754">
        <v>3.2696999999999998</v>
      </c>
      <c r="BP30" vm="664">
        <v>41913</v>
      </c>
      <c r="BQ30" vm="2755">
        <v>22.55</v>
      </c>
      <c r="BR30" vm="664">
        <v>41913</v>
      </c>
      <c r="BS30" vm="2756">
        <v>18.670500000000001</v>
      </c>
      <c r="BT30" vm="664">
        <v>41913</v>
      </c>
      <c r="BU30" vm="1926">
        <v>4.37</v>
      </c>
      <c r="BV30" s="2">
        <v>41913</v>
      </c>
      <c r="BW30" s="56">
        <v>1454</v>
      </c>
      <c r="BX30" vm="664">
        <v>41913</v>
      </c>
      <c r="BY30" vm="293">
        <v>66.75</v>
      </c>
      <c r="BZ30" vm="664">
        <v>41913</v>
      </c>
      <c r="CA30" vm="2757">
        <v>370.55</v>
      </c>
      <c r="CB30" s="2">
        <v>41913</v>
      </c>
      <c r="CC30" s="1">
        <v>5.2</v>
      </c>
      <c r="CD30" vm="1888">
        <v>43678</v>
      </c>
      <c r="CE30" vm="2758">
        <v>16.760000000000002</v>
      </c>
      <c r="CF30" vm="2006">
        <v>43709</v>
      </c>
      <c r="CG30" vm="2759">
        <v>9.0500000000000007</v>
      </c>
      <c r="CH30" s="2">
        <v>41913</v>
      </c>
      <c r="CI30" s="80">
        <v>2163</v>
      </c>
      <c r="CJ30" vm="664">
        <v>41913</v>
      </c>
      <c r="CK30" vm="2760">
        <v>4.07</v>
      </c>
      <c r="CL30" s="2">
        <v>41913</v>
      </c>
      <c r="CM30">
        <v>11.01</v>
      </c>
      <c r="CN30" vm="664">
        <v>41913</v>
      </c>
      <c r="CO30" vm="2761">
        <v>69.905799999999999</v>
      </c>
      <c r="CP30" vm="664">
        <v>41913</v>
      </c>
      <c r="CQ30" vm="2762">
        <v>82.15</v>
      </c>
      <c r="CR30" vm="2763">
        <v>44621</v>
      </c>
      <c r="CS30" vm="2764">
        <v>21.54</v>
      </c>
      <c r="CT30" vm="664">
        <v>41913</v>
      </c>
      <c r="CU30" vm="2765">
        <v>60.62</v>
      </c>
      <c r="CV30" vm="664">
        <v>41913</v>
      </c>
      <c r="CW30" vm="2766">
        <v>3158</v>
      </c>
      <c r="CX30" vm="664">
        <v>41913</v>
      </c>
      <c r="CY30" vm="2767">
        <v>48780</v>
      </c>
      <c r="CZ30" s="2">
        <v>41913</v>
      </c>
      <c r="DA30" s="56">
        <v>3880</v>
      </c>
      <c r="DB30" s="2">
        <v>41913</v>
      </c>
      <c r="DC30" s="1">
        <v>172</v>
      </c>
      <c r="DD30" s="2">
        <v>41913</v>
      </c>
      <c r="DE30" s="1">
        <v>4.5199999999999996</v>
      </c>
      <c r="DF30" vm="664">
        <v>41913</v>
      </c>
      <c r="DG30" vm="2768">
        <v>37.89</v>
      </c>
      <c r="DH30" vm="664">
        <v>41913</v>
      </c>
      <c r="DI30" vm="2769">
        <v>7.7001999999999997</v>
      </c>
      <c r="DJ30" vm="664">
        <v>41913</v>
      </c>
      <c r="DK30" vm="2770">
        <v>852</v>
      </c>
      <c r="DL30" vm="664">
        <v>41913</v>
      </c>
      <c r="DM30" vm="2771">
        <v>41.652000000000001</v>
      </c>
      <c r="DN30" s="54">
        <v>41913</v>
      </c>
      <c r="DO30" s="53">
        <v>37.81</v>
      </c>
      <c r="DP30" vm="664">
        <v>41913</v>
      </c>
      <c r="DQ30" vm="2772">
        <v>10520.5335</v>
      </c>
      <c r="DR30" vm="664">
        <v>41913</v>
      </c>
      <c r="DS30" vm="831">
        <v>37.340000000000003</v>
      </c>
      <c r="DT30" vm="664">
        <v>41913</v>
      </c>
      <c r="DU30" vm="2773">
        <v>66.34</v>
      </c>
      <c r="DV30" vm="664">
        <v>41913</v>
      </c>
      <c r="DW30" vm="2774">
        <v>70.8</v>
      </c>
      <c r="DX30" vm="664">
        <v>41913</v>
      </c>
      <c r="DY30" vm="2775">
        <v>30.7</v>
      </c>
      <c r="DZ30" vm="664">
        <v>41913</v>
      </c>
      <c r="EA30" vm="2776">
        <v>379.9751</v>
      </c>
      <c r="EB30" s="58">
        <v>41913</v>
      </c>
      <c r="EC30" s="57">
        <v>9.15</v>
      </c>
      <c r="ED30" vm="664">
        <v>41913</v>
      </c>
      <c r="EE30" vm="2777">
        <v>315.97469999999998</v>
      </c>
      <c r="EF30" vm="664">
        <v>41913</v>
      </c>
      <c r="EG30" vm="2778">
        <v>1.7604</v>
      </c>
      <c r="EJ30" vm="664">
        <v>41913</v>
      </c>
      <c r="EK30" vm="578">
        <v>4.1917</v>
      </c>
      <c r="EL30" vm="664">
        <v>41913</v>
      </c>
      <c r="EM30" vm="2779">
        <v>57750</v>
      </c>
      <c r="EN30" vm="664">
        <v>41913</v>
      </c>
      <c r="EO30" vm="2780">
        <v>152.44999999999999</v>
      </c>
      <c r="EP30" s="58">
        <v>41913</v>
      </c>
      <c r="EQ30" s="57">
        <v>0.67300000000000004</v>
      </c>
      <c r="ER30" vm="664">
        <v>41913</v>
      </c>
      <c r="ES30" vm="2781">
        <v>2823.3924000000002</v>
      </c>
      <c r="ET30" s="58">
        <v>41913</v>
      </c>
      <c r="EU30" s="57">
        <v>5.14</v>
      </c>
      <c r="EV30" s="58">
        <v>41913</v>
      </c>
      <c r="EW30" s="57">
        <v>925</v>
      </c>
      <c r="EX30" s="2">
        <v>41913</v>
      </c>
      <c r="EY30" s="56">
        <v>1488</v>
      </c>
      <c r="EZ30" s="2">
        <v>41913</v>
      </c>
      <c r="FA30" s="56">
        <v>1040</v>
      </c>
      <c r="FB30" vm="664">
        <v>41913</v>
      </c>
      <c r="FC30" vm="2782">
        <v>91.505799999999994</v>
      </c>
      <c r="FD30" vm="664">
        <v>41913</v>
      </c>
      <c r="FE30" vm="2783">
        <v>5.2808000000000002</v>
      </c>
      <c r="FF30" s="2">
        <v>41913</v>
      </c>
      <c r="FG30" s="1">
        <v>4.41</v>
      </c>
      <c r="FH30" s="2">
        <v>41913</v>
      </c>
      <c r="FI30" s="1">
        <v>4.3099999999999996</v>
      </c>
      <c r="FJ30" s="2">
        <v>41913</v>
      </c>
      <c r="FK30" s="1">
        <v>6.48</v>
      </c>
      <c r="FL30" vm="664">
        <v>41913</v>
      </c>
      <c r="FM30" vm="2784">
        <v>105.82</v>
      </c>
      <c r="FN30" vm="664">
        <v>41913</v>
      </c>
      <c r="FO30" vm="2785">
        <v>63.23</v>
      </c>
      <c r="FP30" vm="664">
        <v>41913</v>
      </c>
      <c r="FQ30" vm="2786">
        <v>2711</v>
      </c>
      <c r="FR30" vm="664">
        <v>41913</v>
      </c>
      <c r="FS30" vm="2787">
        <v>47.88</v>
      </c>
      <c r="FT30" vm="664">
        <v>41913</v>
      </c>
      <c r="FU30" vm="2788">
        <v>11</v>
      </c>
      <c r="FV30" vm="664">
        <v>41913</v>
      </c>
      <c r="FW30" vm="2789">
        <v>235.4821</v>
      </c>
      <c r="FX30" vm="664">
        <v>41913</v>
      </c>
      <c r="FY30" vm="2790">
        <v>47.45</v>
      </c>
      <c r="FZ30" s="2">
        <v>41913</v>
      </c>
      <c r="GA30" s="56">
        <v>3766</v>
      </c>
      <c r="GB30" vm="664">
        <v>41913</v>
      </c>
      <c r="GC30" vm="2791">
        <v>29.04</v>
      </c>
      <c r="GD30" vm="664">
        <v>41913</v>
      </c>
      <c r="GE30" vm="2792">
        <v>10.3515</v>
      </c>
      <c r="GF30" vm="664">
        <v>41913</v>
      </c>
      <c r="GG30" vm="2644">
        <v>21.86</v>
      </c>
      <c r="GH30" vm="369">
        <v>42005</v>
      </c>
      <c r="GI30" vm="2793">
        <v>2200</v>
      </c>
      <c r="GJ30" vm="664">
        <v>41913</v>
      </c>
      <c r="GK30" vm="2794">
        <v>95000</v>
      </c>
      <c r="GL30" vm="664">
        <v>41913</v>
      </c>
      <c r="GM30" vm="2795">
        <v>3.7303999999999999</v>
      </c>
      <c r="GN30" vm="664">
        <v>41913</v>
      </c>
      <c r="GO30" vm="2796">
        <v>190.57</v>
      </c>
      <c r="GP30" vm="664">
        <v>41913</v>
      </c>
      <c r="GQ30" vm="2797">
        <v>111.96</v>
      </c>
      <c r="GR30" s="58">
        <v>41913</v>
      </c>
      <c r="GS30" s="57">
        <v>9.4700000000000006</v>
      </c>
      <c r="GT30" s="58">
        <v>42795</v>
      </c>
      <c r="GU30" s="57">
        <v>1.21</v>
      </c>
      <c r="GV30" vm="664">
        <v>41913</v>
      </c>
      <c r="GW30" vm="2798">
        <v>43.06</v>
      </c>
      <c r="GX30" vm="664">
        <v>41913</v>
      </c>
      <c r="GY30" vm="2799">
        <v>44.47</v>
      </c>
      <c r="GZ30" vm="664">
        <v>41913</v>
      </c>
      <c r="HA30" vm="2800">
        <v>543.48170000000005</v>
      </c>
      <c r="HB30" vm="664">
        <v>41913</v>
      </c>
      <c r="HC30" vm="2801">
        <v>8033</v>
      </c>
      <c r="HD30" vm="664">
        <v>41913</v>
      </c>
      <c r="HE30" vm="2802">
        <v>2.2097000000000002</v>
      </c>
      <c r="HF30" vm="664">
        <v>41913</v>
      </c>
      <c r="HG30" vm="2803">
        <v>20.65</v>
      </c>
      <c r="HH30" vm="664">
        <v>41913</v>
      </c>
      <c r="HI30" vm="2804">
        <v>137.96</v>
      </c>
      <c r="HJ30" vm="664">
        <v>41913</v>
      </c>
      <c r="HK30" vm="2805">
        <v>29.98</v>
      </c>
      <c r="HL30" vm="664">
        <v>41913</v>
      </c>
      <c r="HM30" vm="2806">
        <v>114.9791</v>
      </c>
      <c r="HN30" vm="664">
        <v>41913</v>
      </c>
      <c r="HO30" vm="2807">
        <v>270.0335</v>
      </c>
      <c r="HP30" s="54">
        <v>41913</v>
      </c>
      <c r="HQ30" s="59">
        <v>1051.3</v>
      </c>
      <c r="HR30" vm="664">
        <v>41913</v>
      </c>
      <c r="HS30" vm="2808">
        <v>31</v>
      </c>
      <c r="HV30" vm="664">
        <v>41913</v>
      </c>
      <c r="HW30" vm="2809">
        <v>8908.7999999999993</v>
      </c>
      <c r="HX30" vm="1026">
        <v>43466</v>
      </c>
      <c r="HY30" vm="2810">
        <v>35.700000000000003</v>
      </c>
      <c r="HZ30" vm="664">
        <v>41913</v>
      </c>
      <c r="IA30" vm="2811">
        <v>22.02</v>
      </c>
      <c r="IB30" vm="664">
        <v>41913</v>
      </c>
      <c r="IC30" vm="2812">
        <v>354</v>
      </c>
      <c r="ID30" vm="664">
        <v>41913</v>
      </c>
      <c r="IE30" vm="2813">
        <v>89.01</v>
      </c>
      <c r="IF30" vm="664">
        <v>41913</v>
      </c>
      <c r="IG30" vm="375">
        <v>28.85</v>
      </c>
      <c r="IH30" vm="664">
        <v>41913</v>
      </c>
      <c r="II30" vm="2814">
        <v>26450</v>
      </c>
      <c r="IJ30" vm="664">
        <v>41913</v>
      </c>
      <c r="IK30" vm="2815">
        <v>306000</v>
      </c>
      <c r="IL30" vm="664">
        <v>41913</v>
      </c>
      <c r="IM30" vm="2816">
        <v>33850</v>
      </c>
      <c r="IP30" s="54">
        <v>41913</v>
      </c>
      <c r="IQ30" s="55">
        <v>36.799999999999997</v>
      </c>
      <c r="IR30" vm="664">
        <v>41913</v>
      </c>
      <c r="IS30" vm="2817">
        <v>6.0919999999999996</v>
      </c>
      <c r="IT30" vm="664">
        <v>41913</v>
      </c>
      <c r="IU30" vm="2818">
        <v>637.20000000000005</v>
      </c>
      <c r="IV30" vm="664">
        <v>41913</v>
      </c>
      <c r="IW30" vm="2819">
        <v>76.349999999999994</v>
      </c>
      <c r="IX30" vm="664">
        <v>41913</v>
      </c>
      <c r="IY30" vm="2820">
        <v>27.94</v>
      </c>
      <c r="IZ30" vm="664">
        <v>41913</v>
      </c>
      <c r="JA30" vm="2821">
        <v>49.91</v>
      </c>
      <c r="JB30" vm="664">
        <v>41913</v>
      </c>
      <c r="JC30" vm="2822">
        <v>50.19</v>
      </c>
      <c r="JD30" vm="162">
        <v>43040</v>
      </c>
      <c r="JE30" vm="1393">
        <v>111</v>
      </c>
      <c r="JF30" s="58">
        <v>41913</v>
      </c>
      <c r="JG30" s="57">
        <v>7.29</v>
      </c>
      <c r="JH30" vm="664">
        <v>41913</v>
      </c>
      <c r="JI30" vm="2823">
        <v>241.0822</v>
      </c>
      <c r="JJ30" vm="664">
        <v>41913</v>
      </c>
      <c r="JK30" vm="2824">
        <v>21.885300000000001</v>
      </c>
      <c r="JL30" vm="1141">
        <v>42614</v>
      </c>
      <c r="JM30" vm="2825">
        <v>788.1</v>
      </c>
      <c r="JN30" s="54">
        <v>41913</v>
      </c>
      <c r="JO30" s="59">
        <v>1503</v>
      </c>
      <c r="JP30" vm="664">
        <v>41913</v>
      </c>
      <c r="JQ30" vm="2826">
        <v>862</v>
      </c>
      <c r="JR30" vm="664">
        <v>41913</v>
      </c>
      <c r="JS30" vm="2827">
        <v>35.54</v>
      </c>
      <c r="JT30" vm="664">
        <v>41913</v>
      </c>
      <c r="JU30" vm="2828">
        <v>16.14</v>
      </c>
      <c r="JV30" s="54">
        <v>41913</v>
      </c>
      <c r="JW30" s="55">
        <v>3.21</v>
      </c>
      <c r="JX30" vm="664">
        <v>41913</v>
      </c>
      <c r="JY30" vm="2829">
        <v>93.85</v>
      </c>
      <c r="JZ30" s="54">
        <v>41913</v>
      </c>
      <c r="KA30" s="55">
        <v>12.35</v>
      </c>
      <c r="KB30" vm="664">
        <v>41913</v>
      </c>
      <c r="KC30" vm="2830">
        <v>41.53</v>
      </c>
      <c r="KD30" vm="664">
        <v>41913</v>
      </c>
      <c r="KE30" vm="2831">
        <v>0.50549999999999995</v>
      </c>
      <c r="KF30" vm="2832">
        <v>43922</v>
      </c>
      <c r="KG30" vm="2833">
        <v>8.0500000000000007</v>
      </c>
      <c r="KH30" vm="664">
        <v>41913</v>
      </c>
      <c r="KI30" vm="2834">
        <v>1.044</v>
      </c>
      <c r="KJ30" s="2">
        <v>41913</v>
      </c>
      <c r="KK30" s="62">
        <v>10.96</v>
      </c>
      <c r="KN30" vm="480">
        <v>42887</v>
      </c>
      <c r="KO30" vm="2835">
        <v>52.4</v>
      </c>
      <c r="KP30" vm="664">
        <f ca="1"/>
        <v>41913</v>
      </c>
      <c r="KQ30" vm="2836">
        <f ca="1"/>
        <v>10.09</v>
      </c>
      <c r="KR30" vm="664">
        <v>41913</v>
      </c>
      <c r="KS30" vm="2837">
        <v>11.781599999999999</v>
      </c>
      <c r="KT30" vm="664">
        <v>41913</v>
      </c>
      <c r="KU30" vm="2838">
        <v>255.95</v>
      </c>
      <c r="KV30" s="54">
        <v>41913</v>
      </c>
      <c r="KW30" s="55">
        <v>0.76600000000000001</v>
      </c>
      <c r="KX30" vm="664">
        <v>41913</v>
      </c>
      <c r="KY30" vm="2839">
        <v>49.66</v>
      </c>
      <c r="KZ30" vm="664">
        <v>41913</v>
      </c>
      <c r="LA30" vm="2840">
        <v>14.21</v>
      </c>
      <c r="LB30" vm="664">
        <v>41913</v>
      </c>
      <c r="LC30" vm="2841">
        <v>1.4251</v>
      </c>
      <c r="LD30" s="54">
        <v>41913</v>
      </c>
      <c r="LE30" s="55">
        <v>1.24</v>
      </c>
      <c r="LF30" vm="664">
        <v>41913</v>
      </c>
      <c r="LG30" vm="2842">
        <v>33.47</v>
      </c>
      <c r="LH30" s="54">
        <v>41913</v>
      </c>
      <c r="LI30" s="55">
        <v>8.9700000000000006</v>
      </c>
      <c r="LJ30" vm="664">
        <v>41913</v>
      </c>
      <c r="LK30" vm="2843">
        <v>1191000</v>
      </c>
      <c r="LL30" vm="664">
        <v>41913</v>
      </c>
      <c r="LM30" vm="2844">
        <v>53.47</v>
      </c>
      <c r="LN30" s="54">
        <v>41913</v>
      </c>
      <c r="LO30" s="55">
        <v>2.63</v>
      </c>
      <c r="LP30" vm="664">
        <v>41913</v>
      </c>
      <c r="LQ30" vm="2845">
        <v>12.666700000000001</v>
      </c>
      <c r="LR30" vm="664">
        <v>41913</v>
      </c>
      <c r="LS30" vm="2846">
        <v>254.35</v>
      </c>
    </row>
    <row r="31" spans="2:331">
      <c r="B31" vm="793">
        <v>41944</v>
      </c>
      <c r="C31" vm="2847">
        <v>41.284799999999997</v>
      </c>
      <c r="D31" vm="793">
        <v>41944</v>
      </c>
      <c r="E31" vm="2848">
        <v>16.7</v>
      </c>
      <c r="F31" vm="793">
        <v>41944</v>
      </c>
      <c r="G31" vm="2849">
        <v>13.87</v>
      </c>
      <c r="H31" vm="793">
        <v>41944</v>
      </c>
      <c r="I31" vm="2850">
        <v>333.99</v>
      </c>
      <c r="J31" vm="793">
        <v>41944</v>
      </c>
      <c r="K31" vm="2851">
        <v>13.11</v>
      </c>
      <c r="N31" vm="793">
        <v>41944</v>
      </c>
      <c r="O31" vm="2852">
        <v>49.174999999999997</v>
      </c>
      <c r="P31" vm="793">
        <v>41944</v>
      </c>
      <c r="Q31" vm="2853">
        <v>50.97</v>
      </c>
      <c r="R31" s="54">
        <v>41944</v>
      </c>
      <c r="S31" s="53">
        <v>31.43</v>
      </c>
      <c r="T31" vm="793">
        <v>41944</v>
      </c>
      <c r="U31" vm="2854">
        <v>50.26</v>
      </c>
      <c r="V31" vm="793">
        <v>41944</v>
      </c>
      <c r="W31" vm="2855">
        <v>43.11</v>
      </c>
      <c r="X31" vm="793">
        <v>41944</v>
      </c>
      <c r="Y31" vm="2856">
        <v>57.55</v>
      </c>
      <c r="Z31" vm="495">
        <v>42461</v>
      </c>
      <c r="AA31" vm="2857">
        <v>882.3</v>
      </c>
      <c r="AB31" s="54">
        <v>42064</v>
      </c>
      <c r="AC31" s="53">
        <v>4.0469999999999997</v>
      </c>
      <c r="AD31" vm="793">
        <v>41944</v>
      </c>
      <c r="AE31" vm="2858">
        <v>5.47</v>
      </c>
      <c r="AF31" vm="793">
        <v>41944</v>
      </c>
      <c r="AG31" vm="2859">
        <v>481.1</v>
      </c>
      <c r="AH31" s="54">
        <v>41944</v>
      </c>
      <c r="AI31" s="53">
        <v>11.69</v>
      </c>
      <c r="AJ31" s="54">
        <v>42064</v>
      </c>
      <c r="AK31" s="53">
        <v>10.42</v>
      </c>
      <c r="AL31" vm="793">
        <v>41944</v>
      </c>
      <c r="AM31" vm="2860">
        <v>23.450800000000001</v>
      </c>
      <c r="AN31" vm="793">
        <v>41944</v>
      </c>
      <c r="AO31" vm="2861">
        <v>189.20009999999999</v>
      </c>
      <c r="AP31" vm="793">
        <v>41944</v>
      </c>
      <c r="AQ31" vm="2862">
        <v>134.36000000000001</v>
      </c>
      <c r="AR31" s="2">
        <v>41944</v>
      </c>
      <c r="AS31">
        <v>69.930000000000007</v>
      </c>
      <c r="AT31" s="2">
        <v>41944</v>
      </c>
      <c r="AU31">
        <v>59.08</v>
      </c>
      <c r="AV31" vm="793">
        <v>41944</v>
      </c>
      <c r="AW31" vm="2863">
        <v>21.201699999999999</v>
      </c>
      <c r="AX31" vm="793">
        <v>41944</v>
      </c>
      <c r="AY31" vm="2864">
        <v>32.8521</v>
      </c>
      <c r="AZ31" vm="1270">
        <v>42217</v>
      </c>
      <c r="BA31" vm="2865">
        <v>1.64</v>
      </c>
      <c r="BB31" vm="793">
        <v>41944</v>
      </c>
      <c r="BC31" vm="2866">
        <v>27.13</v>
      </c>
      <c r="BD31" vm="793">
        <v>41944</v>
      </c>
      <c r="BE31" vm="247">
        <v>22.1</v>
      </c>
      <c r="BF31" vm="793">
        <v>41944</v>
      </c>
      <c r="BG31" vm="2867">
        <v>7.72</v>
      </c>
      <c r="BH31" vm="793">
        <v>41944</v>
      </c>
      <c r="BI31" vm="2868">
        <v>70.989999999999995</v>
      </c>
      <c r="BJ31" vm="793">
        <v>41944</v>
      </c>
      <c r="BK31" vm="2869">
        <v>93.28</v>
      </c>
      <c r="BL31" vm="793">
        <v>41944</v>
      </c>
      <c r="BM31" vm="2870">
        <v>4.84</v>
      </c>
      <c r="BN31" vm="793">
        <v>41944</v>
      </c>
      <c r="BO31" vm="2871">
        <v>3.6154000000000002</v>
      </c>
      <c r="BP31" vm="793">
        <v>41944</v>
      </c>
      <c r="BQ31" vm="2872">
        <v>22.6</v>
      </c>
      <c r="BR31" vm="793">
        <v>41944</v>
      </c>
      <c r="BS31" vm="2873">
        <v>18.8414</v>
      </c>
      <c r="BT31" vm="793">
        <v>41944</v>
      </c>
      <c r="BU31" vm="2753">
        <v>4.75</v>
      </c>
      <c r="BV31" s="2">
        <v>41944</v>
      </c>
      <c r="BW31" s="56">
        <v>1532</v>
      </c>
      <c r="BX31" vm="793">
        <v>41944</v>
      </c>
      <c r="BY31" vm="2874">
        <v>67.45</v>
      </c>
      <c r="BZ31" vm="793">
        <v>41944</v>
      </c>
      <c r="CA31" vm="2875">
        <v>355</v>
      </c>
      <c r="CB31" s="2">
        <v>41944</v>
      </c>
      <c r="CC31" s="1">
        <v>5.5</v>
      </c>
      <c r="CD31" vm="2006">
        <v>43709</v>
      </c>
      <c r="CE31" vm="2876">
        <v>15.63</v>
      </c>
      <c r="CF31" vm="2126">
        <v>43739</v>
      </c>
      <c r="CG31" vm="2877">
        <v>8.2100000000000009</v>
      </c>
      <c r="CH31" s="2">
        <v>41944</v>
      </c>
      <c r="CI31" s="80">
        <v>2097</v>
      </c>
      <c r="CJ31" vm="793">
        <v>41944</v>
      </c>
      <c r="CK31" vm="1561">
        <v>4.3600000000000003</v>
      </c>
      <c r="CL31" s="2">
        <v>41944</v>
      </c>
      <c r="CM31">
        <v>11.077999999999999</v>
      </c>
      <c r="CN31" vm="793">
        <v>41944</v>
      </c>
      <c r="CO31" vm="2878">
        <v>69.310199999999995</v>
      </c>
      <c r="CP31" vm="793">
        <v>41944</v>
      </c>
      <c r="CQ31" vm="2879">
        <v>80.900000000000006</v>
      </c>
      <c r="CR31" vm="2880">
        <v>44652</v>
      </c>
      <c r="CS31" vm="2881">
        <v>19.16</v>
      </c>
      <c r="CT31" vm="793">
        <v>41944</v>
      </c>
      <c r="CU31" vm="2882">
        <v>57.98</v>
      </c>
      <c r="CV31" vm="793">
        <v>41944</v>
      </c>
      <c r="CW31" vm="2883">
        <v>2570</v>
      </c>
      <c r="CX31" vm="793">
        <v>41944</v>
      </c>
      <c r="CY31" vm="2884">
        <v>47360</v>
      </c>
      <c r="CZ31" s="2">
        <v>41944</v>
      </c>
      <c r="DA31" s="56">
        <v>4110</v>
      </c>
      <c r="DB31" s="2">
        <v>41944</v>
      </c>
      <c r="DC31" s="1">
        <v>170.5</v>
      </c>
      <c r="DD31" s="2">
        <v>41944</v>
      </c>
      <c r="DE31" s="1">
        <v>4.6500000000000004</v>
      </c>
      <c r="DF31" vm="793">
        <v>41944</v>
      </c>
      <c r="DG31" vm="2885">
        <v>39.4</v>
      </c>
      <c r="DH31" vm="793">
        <v>41944</v>
      </c>
      <c r="DI31" vm="2886">
        <v>11.835599999999999</v>
      </c>
      <c r="DJ31" vm="793">
        <v>41944</v>
      </c>
      <c r="DK31" vm="2534">
        <v>855</v>
      </c>
      <c r="DL31" vm="793">
        <v>41944</v>
      </c>
      <c r="DM31" vm="2887">
        <v>42.580199999999998</v>
      </c>
      <c r="DN31" s="54">
        <v>41944</v>
      </c>
      <c r="DO31" s="53">
        <v>39.090000000000003</v>
      </c>
      <c r="DP31" vm="793">
        <v>41944</v>
      </c>
      <c r="DQ31" vm="2888">
        <v>10187.5357</v>
      </c>
      <c r="DR31" vm="793">
        <v>41944</v>
      </c>
      <c r="DS31" vm="2889">
        <v>36.880000000000003</v>
      </c>
      <c r="DT31" vm="793">
        <v>41944</v>
      </c>
      <c r="DU31" vm="2890">
        <v>61.99</v>
      </c>
      <c r="DV31" vm="793">
        <v>41944</v>
      </c>
      <c r="DW31" vm="2891">
        <v>70</v>
      </c>
      <c r="DX31" vm="793">
        <v>41944</v>
      </c>
      <c r="DY31" vm="2892">
        <v>30.3</v>
      </c>
      <c r="DZ31" vm="793">
        <v>41944</v>
      </c>
      <c r="EA31" vm="2893">
        <v>375.50479999999999</v>
      </c>
      <c r="EB31" s="58">
        <v>41944</v>
      </c>
      <c r="EC31" s="57">
        <v>8.6</v>
      </c>
      <c r="ED31" vm="793">
        <v>41944</v>
      </c>
      <c r="EE31" vm="2894">
        <v>316.46859999999998</v>
      </c>
      <c r="EF31" vm="793">
        <v>41944</v>
      </c>
      <c r="EG31" vm="2895">
        <v>1.641</v>
      </c>
      <c r="EJ31" vm="793">
        <v>41944</v>
      </c>
      <c r="EK31" vm="2896">
        <v>4.4667000000000003</v>
      </c>
      <c r="EL31" vm="793">
        <v>41944</v>
      </c>
      <c r="EM31" vm="2897">
        <v>61175</v>
      </c>
      <c r="EN31" vm="793">
        <v>41944</v>
      </c>
      <c r="EO31" vm="2898">
        <v>133.30000000000001</v>
      </c>
      <c r="EP31" s="58">
        <v>41944</v>
      </c>
      <c r="EQ31" s="57">
        <v>0.63800000000000001</v>
      </c>
      <c r="ER31" vm="793">
        <v>41944</v>
      </c>
      <c r="ES31" vm="2899">
        <v>2773.7547</v>
      </c>
      <c r="ET31" s="58">
        <v>41944</v>
      </c>
      <c r="EU31" s="57">
        <v>5.07</v>
      </c>
      <c r="EV31" s="58">
        <v>41944</v>
      </c>
      <c r="EW31" s="57">
        <v>972</v>
      </c>
      <c r="EX31" s="2">
        <v>41944</v>
      </c>
      <c r="EY31" s="56">
        <v>1519</v>
      </c>
      <c r="EZ31" s="2">
        <v>41944</v>
      </c>
      <c r="FA31" s="56">
        <v>1001</v>
      </c>
      <c r="FB31" vm="793">
        <v>41944</v>
      </c>
      <c r="FC31" vm="2900">
        <v>94.3142</v>
      </c>
      <c r="FD31" vm="793">
        <v>41944</v>
      </c>
      <c r="FE31" vm="2901">
        <v>6.5486000000000004</v>
      </c>
      <c r="FF31" s="2">
        <v>41944</v>
      </c>
      <c r="FG31" s="1">
        <v>4.33</v>
      </c>
      <c r="FH31" s="2">
        <v>41944</v>
      </c>
      <c r="FI31" s="1">
        <v>4.71</v>
      </c>
      <c r="FJ31" s="2">
        <v>41944</v>
      </c>
      <c r="FK31" s="1">
        <v>6.66</v>
      </c>
      <c r="FL31" vm="793">
        <v>41944</v>
      </c>
      <c r="FM31" vm="2902">
        <v>108.97</v>
      </c>
      <c r="FN31" vm="793">
        <v>41944</v>
      </c>
      <c r="FO31" vm="2903">
        <v>62.11</v>
      </c>
      <c r="FP31" vm="793">
        <v>41944</v>
      </c>
      <c r="FQ31" vm="2904">
        <v>2960</v>
      </c>
      <c r="FR31" vm="793">
        <v>41944</v>
      </c>
      <c r="FS31" vm="2485">
        <v>43.58</v>
      </c>
      <c r="FT31" vm="793">
        <v>41944</v>
      </c>
      <c r="FU31" vm="2905">
        <v>9.67</v>
      </c>
      <c r="FV31" vm="793">
        <v>41944</v>
      </c>
      <c r="FW31" vm="2906">
        <v>240.7526</v>
      </c>
      <c r="FX31" vm="793">
        <v>41944</v>
      </c>
      <c r="FY31" vm="2907">
        <v>46.45</v>
      </c>
      <c r="FZ31" s="2">
        <v>41944</v>
      </c>
      <c r="GA31" s="56">
        <v>3802.5</v>
      </c>
      <c r="GB31" vm="793">
        <v>41944</v>
      </c>
      <c r="GC31" vm="2908">
        <v>20.98</v>
      </c>
      <c r="GD31" vm="793">
        <v>41944</v>
      </c>
      <c r="GE31" vm="2909">
        <v>11.2415</v>
      </c>
      <c r="GF31" vm="793">
        <v>41944</v>
      </c>
      <c r="GG31" vm="2910">
        <v>20.73</v>
      </c>
      <c r="GH31" vm="499">
        <v>42036</v>
      </c>
      <c r="GI31" vm="2911">
        <v>2445</v>
      </c>
      <c r="GJ31" vm="793">
        <v>41944</v>
      </c>
      <c r="GK31" vm="2912">
        <v>96900</v>
      </c>
      <c r="GL31" vm="793">
        <v>41944</v>
      </c>
      <c r="GM31" vm="2913">
        <v>3.5579999999999998</v>
      </c>
      <c r="GN31" vm="793">
        <v>41944</v>
      </c>
      <c r="GO31" vm="2914">
        <v>191.56</v>
      </c>
      <c r="GP31" vm="793">
        <v>41944</v>
      </c>
      <c r="GQ31" vm="2915">
        <v>108.76</v>
      </c>
      <c r="GR31" s="58">
        <v>41944</v>
      </c>
      <c r="GS31" s="57">
        <v>10.84</v>
      </c>
      <c r="GT31" s="58">
        <v>42826</v>
      </c>
      <c r="GU31" s="57">
        <v>1.26</v>
      </c>
      <c r="GV31" vm="793">
        <v>41944</v>
      </c>
      <c r="GW31" vm="2916">
        <v>42.77</v>
      </c>
      <c r="GX31" vm="793">
        <v>41944</v>
      </c>
      <c r="GY31" vm="2917">
        <v>44.01</v>
      </c>
      <c r="GZ31" vm="793">
        <v>41944</v>
      </c>
      <c r="HA31" vm="2918">
        <v>528.95809999999994</v>
      </c>
      <c r="HB31" vm="793">
        <v>41944</v>
      </c>
      <c r="HC31" vm="2919">
        <v>8820</v>
      </c>
      <c r="HD31" vm="793">
        <v>41944</v>
      </c>
      <c r="HE31" vm="2920">
        <v>2.3570000000000002</v>
      </c>
      <c r="HF31" vm="793">
        <v>41944</v>
      </c>
      <c r="HG31" vm="2921">
        <v>20.350000000000001</v>
      </c>
      <c r="HH31" vm="793">
        <v>41944</v>
      </c>
      <c r="HI31" vm="2922">
        <v>140.93</v>
      </c>
      <c r="HJ31" vm="793">
        <v>41944</v>
      </c>
      <c r="HK31" vm="2923">
        <v>31.26</v>
      </c>
      <c r="HL31" vm="793">
        <v>41944</v>
      </c>
      <c r="HM31" vm="2924">
        <v>109.31059999999999</v>
      </c>
      <c r="HN31" vm="793">
        <v>41944</v>
      </c>
      <c r="HO31" vm="2925">
        <v>253.0001</v>
      </c>
      <c r="HP31" s="54">
        <v>41944</v>
      </c>
      <c r="HQ31" s="59">
        <v>1149.8</v>
      </c>
      <c r="HR31" vm="793">
        <v>41944</v>
      </c>
      <c r="HS31" vm="2926">
        <v>28.78</v>
      </c>
      <c r="HV31" vm="793">
        <v>41944</v>
      </c>
      <c r="HW31" vm="2927">
        <v>9517.6</v>
      </c>
      <c r="HX31" vm="1153">
        <v>43497</v>
      </c>
      <c r="HY31" vm="2928">
        <v>30.85</v>
      </c>
      <c r="HZ31" vm="793">
        <v>41944</v>
      </c>
      <c r="IA31" vm="2929">
        <v>19.41</v>
      </c>
      <c r="IB31" vm="793">
        <v>41944</v>
      </c>
      <c r="IC31" vm="2930">
        <v>374.35</v>
      </c>
      <c r="ID31" vm="793">
        <v>41944</v>
      </c>
      <c r="IE31" vm="2931">
        <v>86.93</v>
      </c>
      <c r="IF31" vm="793">
        <v>41944</v>
      </c>
      <c r="IG31" vm="1922">
        <v>28.96</v>
      </c>
      <c r="IH31" vm="793">
        <v>41944</v>
      </c>
      <c r="II31" vm="618">
        <v>26650</v>
      </c>
      <c r="IJ31" vm="793">
        <v>41944</v>
      </c>
      <c r="IK31" vm="2932">
        <v>302500</v>
      </c>
      <c r="IL31" vm="793">
        <v>41944</v>
      </c>
      <c r="IM31" vm="2933">
        <v>34200</v>
      </c>
      <c r="IP31" s="54">
        <v>41944</v>
      </c>
      <c r="IQ31" s="55">
        <v>38.299999999999997</v>
      </c>
      <c r="IR31" vm="793">
        <v>41944</v>
      </c>
      <c r="IS31" vm="2934">
        <v>6.1029999999999998</v>
      </c>
      <c r="IT31" vm="793">
        <v>41944</v>
      </c>
      <c r="IU31" vm="2935">
        <v>609.6</v>
      </c>
      <c r="IV31" vm="793">
        <v>41944</v>
      </c>
      <c r="IW31" vm="1137">
        <v>67.7</v>
      </c>
      <c r="IX31" vm="793">
        <v>41944</v>
      </c>
      <c r="IY31" vm="2936">
        <v>28.88</v>
      </c>
      <c r="IZ31" vm="793">
        <v>41944</v>
      </c>
      <c r="JA31" vm="2937">
        <v>51.91</v>
      </c>
      <c r="JB31" vm="793">
        <v>41944</v>
      </c>
      <c r="JC31" vm="2938">
        <v>42.05</v>
      </c>
      <c r="JD31" vm="164">
        <v>43070</v>
      </c>
      <c r="JE31" vm="2939">
        <v>120</v>
      </c>
      <c r="JF31" s="58">
        <v>41944</v>
      </c>
      <c r="JG31" s="57">
        <v>7.3</v>
      </c>
      <c r="JH31" vm="793">
        <v>41944</v>
      </c>
      <c r="JI31" vm="2940">
        <v>141.9607</v>
      </c>
      <c r="JJ31" vm="793">
        <v>41944</v>
      </c>
      <c r="JK31" vm="2824">
        <v>21.885300000000001</v>
      </c>
      <c r="JL31" vm="1266">
        <v>42644</v>
      </c>
      <c r="JM31" vm="2941">
        <v>791.9</v>
      </c>
      <c r="JN31" s="54">
        <v>41944</v>
      </c>
      <c r="JO31" s="59">
        <v>1483</v>
      </c>
      <c r="JP31" vm="793">
        <v>41944</v>
      </c>
      <c r="JQ31" vm="2942">
        <v>882.8</v>
      </c>
      <c r="JR31" vm="793">
        <v>41944</v>
      </c>
      <c r="JS31" vm="2943">
        <v>31.59</v>
      </c>
      <c r="JT31" vm="793">
        <v>41944</v>
      </c>
      <c r="JU31" vm="512">
        <v>17.29</v>
      </c>
      <c r="JV31" s="54">
        <v>41944</v>
      </c>
      <c r="JW31" s="55">
        <v>3.24</v>
      </c>
      <c r="JX31" vm="793">
        <v>41944</v>
      </c>
      <c r="JY31" vm="2944">
        <v>93</v>
      </c>
      <c r="JZ31" s="54">
        <v>41944</v>
      </c>
      <c r="KA31" s="55">
        <v>13.18</v>
      </c>
      <c r="KB31" vm="793">
        <v>41944</v>
      </c>
      <c r="KC31" vm="2945">
        <v>43.32</v>
      </c>
      <c r="KD31" vm="793">
        <v>41944</v>
      </c>
      <c r="KE31" vm="2946">
        <v>0.4788</v>
      </c>
      <c r="KF31" vm="2947">
        <v>43952</v>
      </c>
      <c r="KG31" vm="2948">
        <v>9.85</v>
      </c>
      <c r="KH31" vm="793">
        <v>41944</v>
      </c>
      <c r="KI31" vm="2949">
        <v>1.08</v>
      </c>
      <c r="KJ31" s="2">
        <v>41944</v>
      </c>
      <c r="KK31" s="62">
        <v>11.14</v>
      </c>
      <c r="KN31" vm="612">
        <v>42917</v>
      </c>
      <c r="KO31" vm="2950">
        <v>50.2</v>
      </c>
      <c r="KP31" vm="793">
        <f ca="1"/>
        <v>41944</v>
      </c>
      <c r="KQ31" vm="2951">
        <f ca="1"/>
        <v>9.01</v>
      </c>
      <c r="KR31" vm="793">
        <v>41944</v>
      </c>
      <c r="KS31" vm="2952">
        <v>11.470499999999999</v>
      </c>
      <c r="KT31" vm="793">
        <v>41944</v>
      </c>
      <c r="KU31" vm="2953">
        <v>231.35</v>
      </c>
      <c r="KV31" s="54">
        <v>41944</v>
      </c>
      <c r="KW31" s="55">
        <v>0.70299999999999996</v>
      </c>
      <c r="KX31" vm="793">
        <v>41944</v>
      </c>
      <c r="KY31" vm="2954">
        <v>49.4</v>
      </c>
      <c r="KZ31" vm="793">
        <v>41944</v>
      </c>
      <c r="LA31" vm="2955">
        <v>14.09</v>
      </c>
      <c r="LB31" vm="793">
        <v>41944</v>
      </c>
      <c r="LC31" vm="2956">
        <v>1.1665000000000001</v>
      </c>
      <c r="LD31" s="54">
        <v>41944</v>
      </c>
      <c r="LE31" s="55">
        <v>1.21</v>
      </c>
      <c r="LF31" vm="793">
        <v>41944</v>
      </c>
      <c r="LG31" vm="2957">
        <v>33.94</v>
      </c>
      <c r="LH31" s="54">
        <v>41944</v>
      </c>
      <c r="LI31" s="55">
        <v>10.58</v>
      </c>
      <c r="LJ31" vm="793">
        <v>41944</v>
      </c>
      <c r="LK31" vm="2958">
        <v>1288000</v>
      </c>
      <c r="LL31" vm="793">
        <v>41944</v>
      </c>
      <c r="LM31" vm="2959">
        <v>55.99</v>
      </c>
      <c r="LN31" s="54">
        <v>41944</v>
      </c>
      <c r="LO31" s="55">
        <v>2.8</v>
      </c>
      <c r="LP31" vm="793">
        <v>41944</v>
      </c>
      <c r="LQ31" vm="2960">
        <v>13.066700000000001</v>
      </c>
      <c r="LR31" vm="793">
        <v>41944</v>
      </c>
      <c r="LS31" vm="2961">
        <v>267</v>
      </c>
    </row>
    <row r="32" spans="2:331">
      <c r="B32" vm="238">
        <v>41974</v>
      </c>
      <c r="C32" vm="2962">
        <v>41.9696</v>
      </c>
      <c r="D32" vm="238">
        <v>41974</v>
      </c>
      <c r="E32" vm="2963">
        <v>18.3</v>
      </c>
      <c r="F32" vm="238">
        <v>41974</v>
      </c>
      <c r="G32" vm="2964">
        <v>13.77</v>
      </c>
      <c r="H32" vm="238">
        <v>41974</v>
      </c>
      <c r="I32" vm="2965">
        <v>322.55</v>
      </c>
      <c r="J32" vm="238">
        <v>41974</v>
      </c>
      <c r="K32" vm="2966">
        <v>13.36</v>
      </c>
      <c r="N32" vm="238">
        <v>41974</v>
      </c>
      <c r="O32" vm="2967">
        <v>41.19</v>
      </c>
      <c r="P32" vm="238">
        <v>41974</v>
      </c>
      <c r="Q32" vm="2968">
        <v>55.14</v>
      </c>
      <c r="R32" s="54">
        <v>41974</v>
      </c>
      <c r="S32" s="53">
        <v>33.21</v>
      </c>
      <c r="T32" vm="238">
        <v>41974</v>
      </c>
      <c r="U32" vm="2969">
        <v>49.27</v>
      </c>
      <c r="V32" vm="238">
        <v>41974</v>
      </c>
      <c r="W32" vm="1730">
        <v>46.13</v>
      </c>
      <c r="X32" vm="238">
        <v>41974</v>
      </c>
      <c r="Y32" vm="2970">
        <v>60.72</v>
      </c>
      <c r="Z32" vm="627">
        <v>42491</v>
      </c>
      <c r="AA32" vm="2971">
        <v>911.5</v>
      </c>
      <c r="AB32" s="54">
        <v>42095</v>
      </c>
      <c r="AC32" s="53">
        <v>4.625</v>
      </c>
      <c r="AD32" vm="238">
        <v>41974</v>
      </c>
      <c r="AE32" vm="2972">
        <v>4.79</v>
      </c>
      <c r="AF32" vm="238">
        <v>41974</v>
      </c>
      <c r="AG32" vm="2973">
        <v>472</v>
      </c>
      <c r="AH32" s="54">
        <v>41974</v>
      </c>
      <c r="AI32" s="53">
        <v>10.57</v>
      </c>
      <c r="AJ32" s="54">
        <v>42095</v>
      </c>
      <c r="AK32" s="53">
        <v>11.99</v>
      </c>
      <c r="AL32" vm="238">
        <v>41974</v>
      </c>
      <c r="AM32" vm="2974">
        <v>29.7729</v>
      </c>
      <c r="AN32" vm="238">
        <v>41974</v>
      </c>
      <c r="AO32" vm="2975">
        <v>176.83340000000001</v>
      </c>
      <c r="AP32" vm="238">
        <v>41974</v>
      </c>
      <c r="AQ32" vm="2976">
        <v>129.97999999999999</v>
      </c>
      <c r="AR32" s="2">
        <v>41974</v>
      </c>
      <c r="AS32">
        <v>64.48</v>
      </c>
      <c r="AT32" s="2">
        <v>41974</v>
      </c>
      <c r="AU32">
        <v>53.91</v>
      </c>
      <c r="AV32" vm="238">
        <v>41974</v>
      </c>
      <c r="AW32" vm="2977">
        <v>21.681100000000001</v>
      </c>
      <c r="AX32" vm="238">
        <v>41974</v>
      </c>
      <c r="AY32" vm="2978">
        <v>30.482900000000001</v>
      </c>
      <c r="AZ32" vm="249">
        <v>42248</v>
      </c>
      <c r="BA32" vm="2979">
        <v>1.62</v>
      </c>
      <c r="BB32" vm="238">
        <v>41974</v>
      </c>
      <c r="BC32" vm="2980">
        <v>26</v>
      </c>
      <c r="BD32" vm="238">
        <v>41974</v>
      </c>
      <c r="BE32" vm="2981">
        <v>20.62</v>
      </c>
      <c r="BF32" vm="238">
        <v>41974</v>
      </c>
      <c r="BG32" vm="2982">
        <v>8.18</v>
      </c>
      <c r="BH32" vm="238">
        <v>41974</v>
      </c>
      <c r="BI32" vm="2983">
        <v>67.045000000000002</v>
      </c>
      <c r="BJ32" vm="238">
        <v>41974</v>
      </c>
      <c r="BK32" vm="2984">
        <v>91.62</v>
      </c>
      <c r="BL32" vm="238">
        <v>41974</v>
      </c>
      <c r="BM32" vm="2985">
        <v>4.8600000000000003</v>
      </c>
      <c r="BN32" vm="238">
        <v>41974</v>
      </c>
      <c r="BO32" vm="2986">
        <v>3.6714000000000002</v>
      </c>
      <c r="BP32" vm="238">
        <v>41974</v>
      </c>
      <c r="BQ32" vm="2987">
        <v>20</v>
      </c>
      <c r="BR32" vm="238">
        <v>41974</v>
      </c>
      <c r="BS32" vm="2988">
        <v>19.610499999999998</v>
      </c>
      <c r="BT32" vm="238">
        <v>41974</v>
      </c>
      <c r="BU32" vm="2989">
        <v>4.4800000000000004</v>
      </c>
      <c r="BV32" s="2">
        <v>41974</v>
      </c>
      <c r="BW32" s="56">
        <v>1580</v>
      </c>
      <c r="BX32" vm="238">
        <v>41974</v>
      </c>
      <c r="BY32" vm="2990">
        <v>67.25</v>
      </c>
      <c r="BZ32" vm="238">
        <v>41974</v>
      </c>
      <c r="CA32" vm="2991">
        <v>383.85</v>
      </c>
      <c r="CB32" s="2">
        <v>41974</v>
      </c>
      <c r="CC32" s="1">
        <v>3.55</v>
      </c>
      <c r="CD32" vm="2126">
        <v>43739</v>
      </c>
      <c r="CE32" vm="2365">
        <v>13.23</v>
      </c>
      <c r="CF32" vm="2245">
        <v>43770</v>
      </c>
      <c r="CG32" vm="2992">
        <v>6.85</v>
      </c>
      <c r="CH32" s="2">
        <v>41974</v>
      </c>
      <c r="CI32" s="80">
        <v>1853</v>
      </c>
      <c r="CJ32" vm="238">
        <v>41974</v>
      </c>
      <c r="CK32" vm="666">
        <v>4.17</v>
      </c>
      <c r="CL32" s="2">
        <v>41974</v>
      </c>
      <c r="CM32">
        <v>10.67</v>
      </c>
      <c r="CN32" vm="238">
        <v>41974</v>
      </c>
      <c r="CO32" vm="2993">
        <v>73.487899999999996</v>
      </c>
      <c r="CP32" vm="238">
        <v>41974</v>
      </c>
      <c r="CQ32" vm="2994">
        <v>83.54</v>
      </c>
      <c r="CR32" vm="2995">
        <v>44682</v>
      </c>
      <c r="CS32" vm="2996">
        <v>19.47</v>
      </c>
      <c r="CT32" vm="238">
        <v>41974</v>
      </c>
      <c r="CU32" vm="2997">
        <v>60.734999999999999</v>
      </c>
      <c r="CV32" vm="238">
        <v>41974</v>
      </c>
      <c r="CW32" vm="2998">
        <v>2316</v>
      </c>
      <c r="CX32" vm="238">
        <v>41974</v>
      </c>
      <c r="CY32" vm="2999">
        <v>43350</v>
      </c>
      <c r="CZ32" s="2">
        <v>41974</v>
      </c>
      <c r="DA32" s="56">
        <v>4080</v>
      </c>
      <c r="DB32" s="2">
        <v>41974</v>
      </c>
      <c r="DC32" s="1">
        <v>167.5</v>
      </c>
      <c r="DD32" s="2">
        <v>41974</v>
      </c>
      <c r="DE32" s="1">
        <v>4.17</v>
      </c>
      <c r="DF32" vm="238">
        <v>41974</v>
      </c>
      <c r="DG32" vm="3000">
        <v>38.64</v>
      </c>
      <c r="DH32" vm="238">
        <v>41974</v>
      </c>
      <c r="DI32" vm="3001">
        <v>5.7039</v>
      </c>
      <c r="DJ32" vm="238">
        <v>41974</v>
      </c>
      <c r="DK32" vm="3002">
        <v>885</v>
      </c>
      <c r="DL32" vm="238">
        <v>41974</v>
      </c>
      <c r="DM32" vm="3003">
        <v>51.978000000000002</v>
      </c>
      <c r="DN32" s="54">
        <v>41974</v>
      </c>
      <c r="DO32" s="53">
        <v>41.24</v>
      </c>
      <c r="DP32" vm="238">
        <v>41974</v>
      </c>
      <c r="DQ32" vm="3004">
        <v>9468.4802</v>
      </c>
      <c r="DR32" vm="238">
        <v>41974</v>
      </c>
      <c r="DS32" vm="3005">
        <v>38.99</v>
      </c>
      <c r="DT32" vm="238">
        <v>41974</v>
      </c>
      <c r="DU32" vm="3006">
        <v>60.63</v>
      </c>
      <c r="DV32" vm="238">
        <v>41974</v>
      </c>
      <c r="DW32" vm="3007">
        <v>66.900000000000006</v>
      </c>
      <c r="DX32" vm="238">
        <v>41974</v>
      </c>
      <c r="DY32" vm="3008">
        <v>31.4</v>
      </c>
      <c r="DZ32" vm="238">
        <v>41974</v>
      </c>
      <c r="EA32" vm="3009">
        <v>345.10680000000002</v>
      </c>
      <c r="EB32" s="58">
        <v>41974</v>
      </c>
      <c r="EC32" s="57">
        <v>8.32</v>
      </c>
      <c r="ED32" vm="238">
        <v>41974</v>
      </c>
      <c r="EE32" vm="3010">
        <v>295.1336</v>
      </c>
      <c r="EF32" vm="238">
        <v>41974</v>
      </c>
      <c r="EG32" vm="3011">
        <v>1.5316000000000001</v>
      </c>
      <c r="EJ32" vm="238">
        <v>41974</v>
      </c>
      <c r="EK32" vm="3012">
        <v>5.1082999999999998</v>
      </c>
      <c r="EL32" vm="238">
        <v>41974</v>
      </c>
      <c r="EM32" vm="3013">
        <v>60700</v>
      </c>
      <c r="EN32" vm="238">
        <v>41974</v>
      </c>
      <c r="EO32" vm="3014">
        <v>129.19999999999999</v>
      </c>
      <c r="EP32" s="58">
        <v>41974</v>
      </c>
      <c r="EQ32" s="57">
        <v>0.58399999999999996</v>
      </c>
      <c r="ER32" vm="238">
        <v>41974</v>
      </c>
      <c r="ES32" vm="3015">
        <v>2726.1025</v>
      </c>
      <c r="ET32" s="58">
        <v>41974</v>
      </c>
      <c r="EU32" s="57">
        <v>5.12</v>
      </c>
      <c r="EV32" s="58">
        <v>41974</v>
      </c>
      <c r="EW32" s="57">
        <v>963</v>
      </c>
      <c r="EX32" s="2">
        <v>41974</v>
      </c>
      <c r="EY32" s="56">
        <v>1540</v>
      </c>
      <c r="EZ32" s="2">
        <v>41974</v>
      </c>
      <c r="FA32">
        <v>943</v>
      </c>
      <c r="FB32" vm="238">
        <v>41974</v>
      </c>
      <c r="FC32" vm="3016">
        <v>95.123400000000004</v>
      </c>
      <c r="FD32" vm="238">
        <v>41974</v>
      </c>
      <c r="FE32" vm="3017">
        <v>6.0339</v>
      </c>
      <c r="FF32" s="2">
        <v>41974</v>
      </c>
      <c r="FG32" s="1">
        <v>4.53</v>
      </c>
      <c r="FH32" s="2">
        <v>41974</v>
      </c>
      <c r="FI32" s="1">
        <v>7</v>
      </c>
      <c r="FJ32" s="2">
        <v>41974</v>
      </c>
      <c r="FK32" s="1">
        <v>8.83</v>
      </c>
      <c r="FL32" vm="238">
        <v>41974</v>
      </c>
      <c r="FM32" vm="3018">
        <v>112.46</v>
      </c>
      <c r="FN32" vm="238">
        <v>41974</v>
      </c>
      <c r="FO32" vm="3019">
        <v>66.19</v>
      </c>
      <c r="FP32" vm="238">
        <v>41974</v>
      </c>
      <c r="FQ32" vm="3020">
        <v>2836</v>
      </c>
      <c r="FR32" vm="238">
        <v>41974</v>
      </c>
      <c r="FS32" vm="3021">
        <v>43.03</v>
      </c>
      <c r="FT32" vm="238">
        <v>41974</v>
      </c>
      <c r="FU32" vm="3022">
        <v>6.7</v>
      </c>
      <c r="FV32" vm="238">
        <v>41974</v>
      </c>
      <c r="FW32" vm="3023">
        <v>244.43199999999999</v>
      </c>
      <c r="FX32" vm="238">
        <v>41974</v>
      </c>
      <c r="FY32" vm="3024">
        <v>44.69</v>
      </c>
      <c r="FZ32" s="2">
        <v>41974</v>
      </c>
      <c r="GA32" s="56">
        <v>3328</v>
      </c>
      <c r="GB32" vm="238">
        <v>41974</v>
      </c>
      <c r="GC32" vm="3025">
        <v>16.47</v>
      </c>
      <c r="GD32" vm="238">
        <v>41974</v>
      </c>
      <c r="GE32" vm="3026">
        <v>10.492100000000001</v>
      </c>
      <c r="GF32" vm="238">
        <v>41974</v>
      </c>
      <c r="GG32" vm="3027">
        <v>19.36</v>
      </c>
      <c r="GH32" vm="631">
        <v>42064</v>
      </c>
      <c r="GI32" vm="3028">
        <v>2270</v>
      </c>
      <c r="GJ32" vm="238">
        <v>41974</v>
      </c>
      <c r="GK32" vm="3029">
        <v>76100</v>
      </c>
      <c r="GL32" vm="238">
        <v>41974</v>
      </c>
      <c r="GM32" vm="3030">
        <v>3.44</v>
      </c>
      <c r="GN32" vm="238">
        <v>41974</v>
      </c>
      <c r="GO32" vm="3031">
        <v>192.57</v>
      </c>
      <c r="GP32" vm="238">
        <v>41974</v>
      </c>
      <c r="GQ32" vm="3032">
        <v>95.75</v>
      </c>
      <c r="GR32" s="58">
        <v>41974</v>
      </c>
      <c r="GS32" s="57">
        <v>11.99</v>
      </c>
      <c r="GT32" s="58">
        <v>42856</v>
      </c>
      <c r="GU32" s="57">
        <v>1.18</v>
      </c>
      <c r="GV32" vm="238">
        <v>41974</v>
      </c>
      <c r="GW32" vm="3033">
        <v>42.3</v>
      </c>
      <c r="GX32" vm="238">
        <v>41974</v>
      </c>
      <c r="GY32" vm="3034">
        <v>45.61</v>
      </c>
      <c r="GZ32" vm="238">
        <v>41974</v>
      </c>
      <c r="HA32" vm="3035">
        <v>311.54770000000002</v>
      </c>
      <c r="HB32" vm="238">
        <v>41974</v>
      </c>
      <c r="HC32" vm="3036">
        <v>8080</v>
      </c>
      <c r="HD32" vm="238">
        <v>41974</v>
      </c>
      <c r="HE32" vm="3037">
        <v>2.4258000000000002</v>
      </c>
      <c r="HF32" vm="238">
        <v>41974</v>
      </c>
      <c r="HG32" vm="3038">
        <v>18.850000000000001</v>
      </c>
      <c r="HH32" vm="238">
        <v>41974</v>
      </c>
      <c r="HI32" vm="3039">
        <v>147.38999999999999</v>
      </c>
      <c r="HJ32" vm="238">
        <v>41974</v>
      </c>
      <c r="HK32" vm="3040">
        <v>26.95</v>
      </c>
      <c r="HL32" vm="238">
        <v>41974</v>
      </c>
      <c r="HM32" vm="3041">
        <v>110.3064</v>
      </c>
      <c r="HN32" vm="238">
        <v>41974</v>
      </c>
      <c r="HO32" vm="3042">
        <v>227.46680000000001</v>
      </c>
      <c r="HP32" s="54">
        <v>41974</v>
      </c>
      <c r="HQ32" s="59">
        <v>1174.4000000000001</v>
      </c>
      <c r="HR32" vm="238">
        <v>41974</v>
      </c>
      <c r="HS32" vm="2449">
        <v>30.96</v>
      </c>
      <c r="HV32" vm="238">
        <v>41974</v>
      </c>
      <c r="HW32" vm="3043">
        <v>11754.05</v>
      </c>
      <c r="HX32" vm="1278">
        <v>43525</v>
      </c>
      <c r="HY32" vm="3044">
        <v>28.33</v>
      </c>
      <c r="HZ32" vm="238">
        <v>41974</v>
      </c>
      <c r="IA32" vm="3045">
        <v>18.86</v>
      </c>
      <c r="IB32" vm="238">
        <v>41974</v>
      </c>
      <c r="IC32" vm="3046">
        <v>379.90499999999997</v>
      </c>
      <c r="ID32" vm="238">
        <v>41974</v>
      </c>
      <c r="IE32" vm="3047">
        <v>81.45</v>
      </c>
      <c r="IF32" vm="238">
        <v>41974</v>
      </c>
      <c r="IG32" vm="3048">
        <v>29.63</v>
      </c>
      <c r="IH32" vm="238">
        <v>41974</v>
      </c>
      <c r="II32" vm="3049">
        <v>25050</v>
      </c>
      <c r="IJ32" vm="238">
        <v>41974</v>
      </c>
      <c r="IK32" vm="3050">
        <v>275500</v>
      </c>
      <c r="IL32" vm="238">
        <v>41974</v>
      </c>
      <c r="IM32" vm="3051">
        <v>31450</v>
      </c>
      <c r="IP32" s="54">
        <v>41974</v>
      </c>
      <c r="IQ32" s="55">
        <v>32.4</v>
      </c>
      <c r="IR32" vm="238">
        <v>41974</v>
      </c>
      <c r="IS32" vm="3052">
        <v>5.4980000000000002</v>
      </c>
      <c r="IT32" vm="238">
        <v>41974</v>
      </c>
      <c r="IU32" vm="3053">
        <v>512.04999999999995</v>
      </c>
      <c r="IV32" vm="238">
        <v>41974</v>
      </c>
      <c r="IW32" vm="3054">
        <v>61.75</v>
      </c>
      <c r="IX32" vm="238">
        <v>41974</v>
      </c>
      <c r="IY32" vm="3055">
        <v>25.669</v>
      </c>
      <c r="IZ32" vm="238">
        <v>41974</v>
      </c>
      <c r="JA32" vm="3056">
        <v>50.42</v>
      </c>
      <c r="JB32" vm="238">
        <v>41974</v>
      </c>
      <c r="JC32" vm="3057">
        <v>37.97</v>
      </c>
      <c r="JD32" vm="296">
        <v>43101</v>
      </c>
      <c r="JE32" vm="3058">
        <v>121.4</v>
      </c>
      <c r="JF32" s="58">
        <v>41974</v>
      </c>
      <c r="JG32" s="57">
        <v>11.44</v>
      </c>
      <c r="JH32" vm="238">
        <v>41974</v>
      </c>
      <c r="JI32" vm="3059">
        <v>130.13740000000001</v>
      </c>
      <c r="JJ32" vm="238">
        <v>41974</v>
      </c>
      <c r="JK32" vm="3060">
        <v>21.290099999999999</v>
      </c>
      <c r="JL32" vm="1392">
        <v>42675</v>
      </c>
      <c r="JM32" vm="3061">
        <v>822.5</v>
      </c>
      <c r="JN32" s="54">
        <v>41974</v>
      </c>
      <c r="JO32" s="59">
        <v>1465</v>
      </c>
      <c r="JP32" vm="238">
        <v>41974</v>
      </c>
      <c r="JQ32" vm="3062">
        <v>824</v>
      </c>
      <c r="JR32" vm="238">
        <v>41974</v>
      </c>
      <c r="JS32" vm="3063">
        <v>31.78</v>
      </c>
      <c r="JT32" vm="238">
        <v>41974</v>
      </c>
      <c r="JU32" vm="3064">
        <v>15.587999999999999</v>
      </c>
      <c r="JV32" s="54">
        <v>41974</v>
      </c>
      <c r="JW32" s="55">
        <v>3.23</v>
      </c>
      <c r="JX32" vm="238">
        <v>41974</v>
      </c>
      <c r="JY32" vm="3065">
        <v>82.15</v>
      </c>
      <c r="JZ32" s="54">
        <v>41974</v>
      </c>
      <c r="KA32" s="55">
        <v>12.76</v>
      </c>
      <c r="KB32" vm="238">
        <v>41974</v>
      </c>
      <c r="KC32" vm="1410">
        <v>42.11</v>
      </c>
      <c r="KD32" vm="238">
        <v>41974</v>
      </c>
      <c r="KE32" vm="3066">
        <v>0.36720000000000003</v>
      </c>
      <c r="KF32" vm="169">
        <v>43983</v>
      </c>
      <c r="KG32" vm="3067">
        <v>7.11</v>
      </c>
      <c r="KH32" vm="238">
        <v>41974</v>
      </c>
      <c r="KI32" vm="3068">
        <v>0.96599999999999997</v>
      </c>
      <c r="KJ32" s="2">
        <v>41974</v>
      </c>
      <c r="KK32" s="62">
        <v>10.52</v>
      </c>
      <c r="KN32" vm="741">
        <v>42948</v>
      </c>
      <c r="KO32" vm="3069">
        <v>44.4</v>
      </c>
      <c r="KP32" vm="238">
        <f ca="1"/>
        <v>41974</v>
      </c>
      <c r="KQ32" vm="3070">
        <f ca="1"/>
        <v>8.18</v>
      </c>
      <c r="KR32" vm="238">
        <v>41974</v>
      </c>
      <c r="KS32" vm="3071">
        <v>11.2384</v>
      </c>
      <c r="KT32" vm="238">
        <v>41974</v>
      </c>
      <c r="KU32" vm="3072">
        <v>214.5</v>
      </c>
      <c r="KV32" s="54">
        <v>41974</v>
      </c>
      <c r="KW32" s="55">
        <v>0.64900000000000002</v>
      </c>
      <c r="KX32" vm="238">
        <v>41974</v>
      </c>
      <c r="KY32" vm="3073">
        <v>52.74</v>
      </c>
      <c r="KZ32" vm="238">
        <v>41974</v>
      </c>
      <c r="LA32" vm="3074">
        <v>13.68</v>
      </c>
      <c r="LB32" vm="238">
        <v>41974</v>
      </c>
      <c r="LC32" vm="3075">
        <v>1.3169999999999999</v>
      </c>
      <c r="LD32" s="54">
        <v>41974</v>
      </c>
      <c r="LE32" s="55">
        <v>1.0900000000000001</v>
      </c>
      <c r="LF32" vm="238">
        <v>41974</v>
      </c>
      <c r="LG32" vm="3076">
        <v>35.92</v>
      </c>
      <c r="LH32" s="54">
        <v>41974</v>
      </c>
      <c r="LI32" s="55">
        <v>13.18</v>
      </c>
      <c r="LJ32" vm="238">
        <v>41974</v>
      </c>
      <c r="LK32" vm="3077">
        <v>1238000</v>
      </c>
      <c r="LL32" vm="238">
        <v>41974</v>
      </c>
      <c r="LM32" vm="3078">
        <v>63.15</v>
      </c>
      <c r="LN32" s="54">
        <v>41974</v>
      </c>
      <c r="LO32" s="55">
        <v>3.38</v>
      </c>
      <c r="LP32" vm="238">
        <v>41974</v>
      </c>
      <c r="LQ32" vm="3079">
        <v>15.05</v>
      </c>
      <c r="LR32" vm="238">
        <v>41974</v>
      </c>
      <c r="LS32" vm="3080">
        <v>261.64999999999998</v>
      </c>
    </row>
    <row r="33" spans="2:331">
      <c r="B33" vm="369">
        <v>42005</v>
      </c>
      <c r="C33" vm="3081">
        <v>43.5349</v>
      </c>
      <c r="D33" vm="369">
        <v>42005</v>
      </c>
      <c r="E33" vm="1293">
        <v>16.8</v>
      </c>
      <c r="F33" vm="369">
        <v>42005</v>
      </c>
      <c r="G33" vm="3082">
        <v>12.22</v>
      </c>
      <c r="H33" vm="369">
        <v>42005</v>
      </c>
      <c r="I33" vm="3083">
        <v>326.41000000000003</v>
      </c>
      <c r="J33" vm="369">
        <v>42005</v>
      </c>
      <c r="K33" vm="3084">
        <v>14.2</v>
      </c>
      <c r="N33" vm="369">
        <v>42005</v>
      </c>
      <c r="O33" vm="3085">
        <v>47.707999999999998</v>
      </c>
      <c r="P33" vm="369">
        <v>42005</v>
      </c>
      <c r="Q33" vm="3086">
        <v>56.65</v>
      </c>
      <c r="R33" s="54">
        <v>42005</v>
      </c>
      <c r="S33" s="53">
        <v>34.299999999999997</v>
      </c>
      <c r="T33" vm="369">
        <v>42005</v>
      </c>
      <c r="U33" vm="3087">
        <v>53.1</v>
      </c>
      <c r="V33" vm="369">
        <v>42005</v>
      </c>
      <c r="W33" vm="3088">
        <v>45.28</v>
      </c>
      <c r="X33" vm="369">
        <v>42005</v>
      </c>
      <c r="Y33" vm="3089">
        <v>62.81</v>
      </c>
      <c r="Z33" vm="756">
        <v>42522</v>
      </c>
      <c r="AA33" vm="3090">
        <v>895.7</v>
      </c>
      <c r="AB33" s="54">
        <v>42125</v>
      </c>
      <c r="AC33" s="53">
        <v>3.6419999999999999</v>
      </c>
      <c r="AD33" vm="369">
        <v>42005</v>
      </c>
      <c r="AE33" vm="3091">
        <v>5.03</v>
      </c>
      <c r="AF33" vm="369">
        <v>42005</v>
      </c>
      <c r="AG33" vm="3092">
        <v>507.5</v>
      </c>
      <c r="AH33" s="54">
        <v>42005</v>
      </c>
      <c r="AI33" s="53">
        <v>12.56</v>
      </c>
      <c r="AJ33" s="54">
        <v>42125</v>
      </c>
      <c r="AK33" s="53">
        <v>11.61</v>
      </c>
      <c r="AL33" vm="369">
        <v>42005</v>
      </c>
      <c r="AM33" vm="3093">
        <v>33.716299999999997</v>
      </c>
      <c r="AN33" vm="369">
        <v>42005</v>
      </c>
      <c r="AO33" vm="3094">
        <v>194.5001</v>
      </c>
      <c r="AP33" vm="369">
        <v>42005</v>
      </c>
      <c r="AQ33" vm="3095">
        <v>145.37</v>
      </c>
      <c r="AR33" s="2">
        <v>42005</v>
      </c>
      <c r="AS33">
        <v>65.38</v>
      </c>
      <c r="AT33" s="2">
        <v>42005</v>
      </c>
      <c r="AU33">
        <v>56.33</v>
      </c>
      <c r="AV33" vm="369">
        <v>42005</v>
      </c>
      <c r="AW33" vm="3096">
        <v>19.484400000000001</v>
      </c>
      <c r="AX33" vm="369">
        <v>42005</v>
      </c>
      <c r="AY33" vm="3097">
        <v>28.567900000000002</v>
      </c>
      <c r="AZ33" vm="380">
        <v>42278</v>
      </c>
      <c r="BA33" vm="3098">
        <v>2.72</v>
      </c>
      <c r="BB33" vm="369">
        <v>42005</v>
      </c>
      <c r="BC33" vm="3099">
        <v>25.29</v>
      </c>
      <c r="BD33" vm="369">
        <v>42005</v>
      </c>
      <c r="BE33" vm="3100">
        <v>18.89</v>
      </c>
      <c r="BF33" vm="369">
        <v>42005</v>
      </c>
      <c r="BG33" vm="3101">
        <v>6.14</v>
      </c>
      <c r="BH33" vm="369">
        <v>42005</v>
      </c>
      <c r="BI33" vm="3102">
        <v>73.13</v>
      </c>
      <c r="BJ33" vm="369">
        <v>42005</v>
      </c>
      <c r="BK33" vm="3103">
        <v>87.34</v>
      </c>
      <c r="BL33" vm="369">
        <v>42005</v>
      </c>
      <c r="BM33" vm="3104">
        <v>4.2699999999999996</v>
      </c>
      <c r="BN33" vm="369">
        <v>42005</v>
      </c>
      <c r="BO33" vm="3105">
        <v>4.1199000000000003</v>
      </c>
      <c r="BP33" vm="369">
        <v>42005</v>
      </c>
      <c r="BQ33" vm="3106">
        <v>21.9</v>
      </c>
      <c r="BR33" vm="369">
        <v>42005</v>
      </c>
      <c r="BS33" vm="2165">
        <v>18.157800000000002</v>
      </c>
      <c r="BT33" vm="369">
        <v>42005</v>
      </c>
      <c r="BU33" vm="3107">
        <v>5.08</v>
      </c>
      <c r="BV33" s="2">
        <v>42005</v>
      </c>
      <c r="BW33" s="56">
        <v>1636</v>
      </c>
      <c r="BX33" vm="369">
        <v>42005</v>
      </c>
      <c r="BY33" vm="3108">
        <v>69.2</v>
      </c>
      <c r="BZ33" vm="369">
        <v>42005</v>
      </c>
      <c r="CA33" vm="3109">
        <v>360.85</v>
      </c>
      <c r="CB33" s="2">
        <v>42005</v>
      </c>
      <c r="CC33" s="1">
        <v>2.35</v>
      </c>
      <c r="CD33" vm="2245">
        <v>43770</v>
      </c>
      <c r="CE33" vm="3110">
        <v>12.76</v>
      </c>
      <c r="CF33" vm="2361">
        <v>43800</v>
      </c>
      <c r="CG33" vm="3111">
        <v>7.67</v>
      </c>
      <c r="CH33" s="2">
        <v>42005</v>
      </c>
      <c r="CI33" s="80">
        <v>1848</v>
      </c>
      <c r="CJ33" vm="369">
        <v>42005</v>
      </c>
      <c r="CK33" vm="3112">
        <v>4.22</v>
      </c>
      <c r="CL33" s="2">
        <v>42005</v>
      </c>
      <c r="CM33">
        <v>10.465999999999999</v>
      </c>
      <c r="CN33" vm="369">
        <v>42005</v>
      </c>
      <c r="CO33" vm="3113">
        <v>76.287199999999999</v>
      </c>
      <c r="CP33" vm="369">
        <v>42005</v>
      </c>
      <c r="CQ33" vm="3114">
        <v>87.14</v>
      </c>
      <c r="CR33" vm="3115">
        <v>44713</v>
      </c>
      <c r="CS33" vm="3116">
        <v>18.46</v>
      </c>
      <c r="CT33" vm="369">
        <v>42005</v>
      </c>
      <c r="CU33" vm="3117">
        <v>61.73</v>
      </c>
      <c r="CV33" vm="369">
        <v>42005</v>
      </c>
      <c r="CW33" vm="3118">
        <v>2398</v>
      </c>
      <c r="CX33" vm="369">
        <v>42005</v>
      </c>
      <c r="CY33" vm="3119">
        <v>42080</v>
      </c>
      <c r="CZ33" s="2">
        <v>42005</v>
      </c>
      <c r="DA33" s="56">
        <v>4310</v>
      </c>
      <c r="DB33" s="2">
        <v>42005</v>
      </c>
      <c r="DC33" s="1">
        <v>163</v>
      </c>
      <c r="DD33" s="2">
        <v>42005</v>
      </c>
      <c r="DE33" s="1">
        <v>5.07</v>
      </c>
      <c r="DF33" vm="369">
        <v>42005</v>
      </c>
      <c r="DG33" vm="3120">
        <v>41.58</v>
      </c>
      <c r="DH33" vm="369">
        <v>42005</v>
      </c>
      <c r="DI33" vm="3121">
        <v>5.9890999999999996</v>
      </c>
      <c r="DJ33" vm="369">
        <v>42005</v>
      </c>
      <c r="DK33" vm="3122">
        <v>989.39</v>
      </c>
      <c r="DL33" vm="369">
        <v>42005</v>
      </c>
      <c r="DM33" vm="3003">
        <v>51.978000000000002</v>
      </c>
      <c r="DN33" s="54">
        <v>42005</v>
      </c>
      <c r="DO33" s="53">
        <v>42.72</v>
      </c>
      <c r="DP33" vm="369">
        <v>42005</v>
      </c>
      <c r="DQ33" vm="3123">
        <v>9485.8618999999999</v>
      </c>
      <c r="DR33" vm="369">
        <v>42005</v>
      </c>
      <c r="DS33" vm="3124">
        <v>40.33</v>
      </c>
      <c r="DT33" vm="369">
        <v>42005</v>
      </c>
      <c r="DU33" vm="3125">
        <v>53.59</v>
      </c>
      <c r="DV33" vm="369">
        <v>42005</v>
      </c>
      <c r="DW33" vm="3126">
        <v>67.8</v>
      </c>
      <c r="DX33" vm="369">
        <v>42005</v>
      </c>
      <c r="DY33" vm="3127">
        <v>31.95</v>
      </c>
      <c r="DZ33" vm="369">
        <v>42005</v>
      </c>
      <c r="EA33" vm="3128">
        <v>250.3167</v>
      </c>
      <c r="EB33" s="58">
        <v>42005</v>
      </c>
      <c r="EC33" s="57">
        <v>8.2799999999999994</v>
      </c>
      <c r="ED33" vm="369">
        <v>42005</v>
      </c>
      <c r="EE33" vm="3129">
        <v>245.8459</v>
      </c>
      <c r="EF33" vm="369">
        <v>42005</v>
      </c>
      <c r="EG33" vm="3130">
        <v>1.4023000000000001</v>
      </c>
      <c r="EJ33" vm="369">
        <v>42005</v>
      </c>
      <c r="EK33" vm="3131">
        <v>4.9082999999999997</v>
      </c>
      <c r="EL33" vm="369">
        <v>42005</v>
      </c>
      <c r="EM33" vm="3132">
        <v>57800</v>
      </c>
      <c r="EN33" vm="369">
        <v>42005</v>
      </c>
      <c r="EO33" vm="3133">
        <v>123.2</v>
      </c>
      <c r="EP33" s="58">
        <v>42005</v>
      </c>
      <c r="EQ33" s="57">
        <v>0.54</v>
      </c>
      <c r="ER33" vm="369">
        <v>42005</v>
      </c>
      <c r="ES33" vm="3134">
        <v>2668.5228000000002</v>
      </c>
      <c r="ET33" s="58">
        <v>42005</v>
      </c>
      <c r="EU33" s="57">
        <v>5.22</v>
      </c>
      <c r="EV33" s="58">
        <v>42005</v>
      </c>
      <c r="EW33" s="57">
        <v>954</v>
      </c>
      <c r="EX33" s="2">
        <v>42005</v>
      </c>
      <c r="EY33" s="56">
        <v>1671</v>
      </c>
      <c r="EZ33" s="2">
        <v>42005</v>
      </c>
      <c r="FA33" s="56">
        <v>1052</v>
      </c>
      <c r="FB33" vm="369">
        <v>42005</v>
      </c>
      <c r="FC33" vm="3135">
        <v>93.067099999999996</v>
      </c>
      <c r="FD33" vm="369">
        <v>42005</v>
      </c>
      <c r="FE33" vm="3136">
        <v>5.8240999999999996</v>
      </c>
      <c r="FF33" s="2">
        <v>42005</v>
      </c>
      <c r="FG33" s="1">
        <v>4.7300000000000004</v>
      </c>
      <c r="FH33" s="2">
        <v>42005</v>
      </c>
      <c r="FI33" s="1">
        <v>6.17</v>
      </c>
      <c r="FJ33" s="2">
        <v>42005</v>
      </c>
      <c r="FK33" s="1">
        <v>8.2899999999999991</v>
      </c>
      <c r="FL33" vm="369">
        <v>42005</v>
      </c>
      <c r="FM33" vm="3137">
        <v>116.6</v>
      </c>
      <c r="FN33" vm="369">
        <v>42005</v>
      </c>
      <c r="FO33" vm="3138">
        <v>67.91</v>
      </c>
      <c r="FP33" vm="369">
        <v>42005</v>
      </c>
      <c r="FQ33" vm="3139">
        <v>3124</v>
      </c>
      <c r="FR33" vm="369">
        <v>42005</v>
      </c>
      <c r="FS33" vm="3140">
        <v>37.11</v>
      </c>
      <c r="FT33" vm="369">
        <v>42005</v>
      </c>
      <c r="FU33" vm="3141">
        <v>7.13</v>
      </c>
      <c r="FV33" vm="369">
        <v>42005</v>
      </c>
      <c r="FW33" vm="3142">
        <v>244.33260000000001</v>
      </c>
      <c r="FX33" vm="369">
        <v>42005</v>
      </c>
      <c r="FY33" vm="3143">
        <v>38.1</v>
      </c>
      <c r="FZ33" s="2">
        <v>42005</v>
      </c>
      <c r="GA33" s="56">
        <v>3232.5</v>
      </c>
      <c r="GB33" vm="369">
        <v>42005</v>
      </c>
      <c r="GC33" vm="3144">
        <v>20.28</v>
      </c>
      <c r="GD33" vm="369">
        <v>42005</v>
      </c>
      <c r="GE33" vm="3145">
        <v>10.716900000000001</v>
      </c>
      <c r="GF33" vm="369">
        <v>42005</v>
      </c>
      <c r="GG33" vm="3146">
        <v>19.32</v>
      </c>
      <c r="GH33" vm="760">
        <v>42095</v>
      </c>
      <c r="GI33" vm="3147">
        <v>2320</v>
      </c>
      <c r="GJ33" vm="369">
        <v>42005</v>
      </c>
      <c r="GK33" vm="3148">
        <v>80200</v>
      </c>
      <c r="GL33" vm="369">
        <v>42005</v>
      </c>
      <c r="GM33" vm="1449">
        <v>3.4</v>
      </c>
      <c r="GN33" vm="369">
        <v>42005</v>
      </c>
      <c r="GO33" vm="3149">
        <v>188.37</v>
      </c>
      <c r="GP33" vm="369">
        <v>42005</v>
      </c>
      <c r="GQ33" vm="3150">
        <v>97.08</v>
      </c>
      <c r="GR33" s="58">
        <v>42005</v>
      </c>
      <c r="GS33" s="57">
        <v>11.4</v>
      </c>
      <c r="GT33" s="58">
        <v>42887</v>
      </c>
      <c r="GU33" s="57">
        <v>1.06</v>
      </c>
      <c r="GV33" vm="369">
        <v>42005</v>
      </c>
      <c r="GW33" vm="3151">
        <v>38.86</v>
      </c>
      <c r="GX33" vm="369">
        <v>42005</v>
      </c>
      <c r="GY33" vm="3152">
        <v>45.9</v>
      </c>
      <c r="GZ33" vm="369">
        <v>42005</v>
      </c>
      <c r="HA33" vm="3153">
        <v>367.51650000000001</v>
      </c>
      <c r="HB33" vm="369">
        <v>42005</v>
      </c>
      <c r="HC33" vm="3154">
        <v>11610</v>
      </c>
      <c r="HD33" vm="369">
        <v>42005</v>
      </c>
      <c r="HE33" vm="3155">
        <v>2.3178000000000001</v>
      </c>
      <c r="HF33" vm="369">
        <v>42005</v>
      </c>
      <c r="HG33" vm="734">
        <v>19.25</v>
      </c>
      <c r="HH33" vm="369">
        <v>42005</v>
      </c>
      <c r="HI33" vm="3156">
        <v>156.94999999999999</v>
      </c>
      <c r="HJ33" vm="369">
        <v>42005</v>
      </c>
      <c r="HK33" vm="3157">
        <v>24.66</v>
      </c>
      <c r="HL33" vm="369">
        <v>42005</v>
      </c>
      <c r="HM33" vm="3158">
        <v>110.03830000000001</v>
      </c>
      <c r="HN33" vm="369">
        <v>42005</v>
      </c>
      <c r="HO33" vm="3159">
        <v>234.30009999999999</v>
      </c>
      <c r="HP33" s="54">
        <v>42005</v>
      </c>
      <c r="HQ33" s="59">
        <v>1257.5</v>
      </c>
      <c r="HR33" vm="369">
        <v>42005</v>
      </c>
      <c r="HS33" vm="3160">
        <v>30.92</v>
      </c>
      <c r="HV33" vm="369">
        <v>42005</v>
      </c>
      <c r="HW33" vm="3161">
        <v>11794.95</v>
      </c>
      <c r="HX33" vm="1403">
        <v>43556</v>
      </c>
      <c r="HY33" vm="3162">
        <v>28.77</v>
      </c>
      <c r="HZ33" vm="369">
        <v>42005</v>
      </c>
      <c r="IA33" vm="3163">
        <v>19.440000000000001</v>
      </c>
      <c r="IB33" vm="369">
        <v>42005</v>
      </c>
      <c r="IC33" vm="3164">
        <v>386.18099999999998</v>
      </c>
      <c r="ID33" vm="369">
        <v>42005</v>
      </c>
      <c r="IE33" vm="3165">
        <v>80.239999999999995</v>
      </c>
      <c r="IF33" vm="369">
        <v>42005</v>
      </c>
      <c r="IG33" vm="3166">
        <v>30.5</v>
      </c>
      <c r="IH33" vm="369">
        <v>42005</v>
      </c>
      <c r="II33" vm="3167">
        <v>22750</v>
      </c>
      <c r="IJ33" vm="369">
        <v>42005</v>
      </c>
      <c r="IK33" vm="3168">
        <v>252500</v>
      </c>
      <c r="IL33" vm="369">
        <v>42005</v>
      </c>
      <c r="IM33" vm="3169">
        <v>27500</v>
      </c>
      <c r="IP33" s="54">
        <v>42005</v>
      </c>
      <c r="IQ33" s="55">
        <v>34.6</v>
      </c>
      <c r="IR33" vm="369">
        <v>42005</v>
      </c>
      <c r="IS33" vm="3170">
        <v>4.7249999999999996</v>
      </c>
      <c r="IT33" vm="369">
        <v>42005</v>
      </c>
      <c r="IU33" vm="3171">
        <v>508.25</v>
      </c>
      <c r="IV33" vm="369">
        <v>42005</v>
      </c>
      <c r="IW33" vm="3172">
        <v>65.099999999999994</v>
      </c>
      <c r="IX33" vm="369">
        <v>42005</v>
      </c>
      <c r="IY33" vm="3173">
        <v>24.588999999999999</v>
      </c>
      <c r="IZ33" vm="369">
        <v>42005</v>
      </c>
      <c r="JA33" vm="3174">
        <v>59.74</v>
      </c>
      <c r="JB33" vm="369">
        <v>42005</v>
      </c>
      <c r="JC33" vm="3175">
        <v>37.08</v>
      </c>
      <c r="JD33" vm="426">
        <v>43132</v>
      </c>
      <c r="JE33" vm="3176">
        <v>120.3</v>
      </c>
      <c r="JF33" s="58">
        <v>42005</v>
      </c>
      <c r="JG33" s="57">
        <v>10.23</v>
      </c>
      <c r="JH33" vm="369">
        <v>42005</v>
      </c>
      <c r="JI33" vm="3177">
        <v>125.0356</v>
      </c>
      <c r="JJ33" vm="369">
        <v>42005</v>
      </c>
      <c r="JK33" vm="3178">
        <v>21.0154</v>
      </c>
      <c r="JL33" vm="1515">
        <v>42705</v>
      </c>
      <c r="JM33" vm="3179">
        <v>837.9</v>
      </c>
      <c r="JN33" s="54">
        <v>42005</v>
      </c>
      <c r="JO33" s="59">
        <v>1488</v>
      </c>
      <c r="JP33" vm="369">
        <v>42005</v>
      </c>
      <c r="JQ33" vm="3180">
        <v>746.7</v>
      </c>
      <c r="JR33" vm="369">
        <v>42005</v>
      </c>
      <c r="JS33" vm="505">
        <v>29.81</v>
      </c>
      <c r="JT33" vm="369">
        <v>42005</v>
      </c>
      <c r="JU33" vm="3181">
        <v>16.350000000000001</v>
      </c>
      <c r="JV33" s="54">
        <v>42005</v>
      </c>
      <c r="JW33" s="55">
        <v>3.15</v>
      </c>
      <c r="JX33" vm="369">
        <v>42005</v>
      </c>
      <c r="JY33" vm="3182">
        <v>90.5</v>
      </c>
      <c r="JZ33" s="54">
        <v>42005</v>
      </c>
      <c r="KA33" s="55">
        <v>13.41</v>
      </c>
      <c r="KB33" vm="369">
        <v>42005</v>
      </c>
      <c r="KC33" vm="3183">
        <v>42.56</v>
      </c>
      <c r="KD33" vm="369">
        <v>42005</v>
      </c>
      <c r="KE33" vm="3184">
        <v>0.43880000000000002</v>
      </c>
      <c r="KF33" vm="301">
        <v>44013</v>
      </c>
      <c r="KG33" vm="3185">
        <v>7.38</v>
      </c>
      <c r="KH33" vm="369">
        <v>42005</v>
      </c>
      <c r="KI33" vm="3186">
        <v>1.077</v>
      </c>
      <c r="KJ33" s="2">
        <v>42005</v>
      </c>
      <c r="KK33" s="62">
        <v>11.12</v>
      </c>
      <c r="KN33" vm="869">
        <v>42979</v>
      </c>
      <c r="KO33" vm="3187">
        <v>41.6</v>
      </c>
      <c r="KP33" vm="369">
        <f ca="1"/>
        <v>42005</v>
      </c>
      <c r="KQ33" vm="3188">
        <f ca="1"/>
        <v>7.03</v>
      </c>
      <c r="KR33" vm="369">
        <v>42005</v>
      </c>
      <c r="KS33" vm="3189">
        <v>11.8027</v>
      </c>
      <c r="KT33" vm="369">
        <v>42005</v>
      </c>
      <c r="KU33" vm="1651">
        <v>201.95</v>
      </c>
      <c r="KV33" s="54">
        <v>42005</v>
      </c>
      <c r="KW33" s="55">
        <v>0.436</v>
      </c>
      <c r="KX33" vm="369">
        <v>42005</v>
      </c>
      <c r="KY33" vm="2267">
        <v>55.77</v>
      </c>
      <c r="KZ33" vm="369">
        <v>42005</v>
      </c>
      <c r="LA33" vm="3190">
        <v>12.96</v>
      </c>
      <c r="LB33" vm="369">
        <v>42005</v>
      </c>
      <c r="LC33" vm="2956">
        <v>1.1665000000000001</v>
      </c>
      <c r="LD33" s="54">
        <v>42005</v>
      </c>
      <c r="LE33" s="55">
        <v>1.1399999999999999</v>
      </c>
      <c r="LF33" vm="369">
        <v>42005</v>
      </c>
      <c r="LG33" vm="3191">
        <v>37.53</v>
      </c>
      <c r="LH33" s="54">
        <v>42005</v>
      </c>
      <c r="LI33" s="55">
        <v>13.34</v>
      </c>
      <c r="LJ33" vm="369">
        <v>42005</v>
      </c>
      <c r="LK33" vm="3192">
        <v>1422000</v>
      </c>
      <c r="LL33" vm="369">
        <v>42005</v>
      </c>
      <c r="LM33" vm="3193">
        <v>62.94</v>
      </c>
      <c r="LN33" s="54">
        <v>42005</v>
      </c>
      <c r="LO33" s="55">
        <v>3.59</v>
      </c>
      <c r="LP33" vm="369">
        <v>42005</v>
      </c>
      <c r="LQ33" vm="3194">
        <v>15.9833</v>
      </c>
      <c r="LR33" vm="369">
        <v>42005</v>
      </c>
      <c r="LS33" vm="3195">
        <v>230.65</v>
      </c>
    </row>
    <row r="34" spans="2:331">
      <c r="B34" vm="499">
        <v>42036</v>
      </c>
      <c r="C34" vm="3196">
        <v>43.436999999999998</v>
      </c>
      <c r="D34" vm="499">
        <v>42036</v>
      </c>
      <c r="E34" vm="3197">
        <v>19.3</v>
      </c>
      <c r="F34" vm="499">
        <v>42036</v>
      </c>
      <c r="G34" vm="3198">
        <v>12.97</v>
      </c>
      <c r="H34" vm="499">
        <v>42036</v>
      </c>
      <c r="I34" vm="3199">
        <v>329.45</v>
      </c>
      <c r="J34" vm="499">
        <v>42036</v>
      </c>
      <c r="K34" vm="3200">
        <v>15.05</v>
      </c>
      <c r="N34" vm="499">
        <v>42036</v>
      </c>
      <c r="O34" vm="3201">
        <v>55.149000000000001</v>
      </c>
      <c r="P34" vm="499">
        <v>42036</v>
      </c>
      <c r="Q34" vm="3202">
        <v>54.84</v>
      </c>
      <c r="R34" s="54">
        <v>42036</v>
      </c>
      <c r="S34" s="53">
        <v>31.8</v>
      </c>
      <c r="T34" vm="499">
        <v>42036</v>
      </c>
      <c r="U34" vm="2234">
        <v>56.29</v>
      </c>
      <c r="V34" vm="499">
        <v>42036</v>
      </c>
      <c r="W34" vm="3203">
        <v>42.41</v>
      </c>
      <c r="X34" vm="499">
        <v>42036</v>
      </c>
      <c r="Y34" vm="3204">
        <v>57.58</v>
      </c>
      <c r="Z34" vm="884">
        <v>42552</v>
      </c>
      <c r="AA34" vm="3205">
        <v>952.3</v>
      </c>
      <c r="AB34" s="54">
        <v>42156</v>
      </c>
      <c r="AC34" s="53">
        <v>3.468</v>
      </c>
      <c r="AD34" vm="499">
        <v>42036</v>
      </c>
      <c r="AE34" vm="3206">
        <v>5.05</v>
      </c>
      <c r="AF34" vm="499">
        <v>42036</v>
      </c>
      <c r="AG34" vm="3207">
        <v>532</v>
      </c>
      <c r="AH34" s="54">
        <v>42036</v>
      </c>
      <c r="AI34" s="53">
        <v>12.8</v>
      </c>
      <c r="AJ34" s="54">
        <v>42156</v>
      </c>
      <c r="AK34" s="53">
        <v>11.33</v>
      </c>
      <c r="AL34" vm="499">
        <v>42036</v>
      </c>
      <c r="AM34" vm="3208">
        <v>38.061700000000002</v>
      </c>
      <c r="AN34" vm="499">
        <v>42036</v>
      </c>
      <c r="AO34" vm="3209">
        <v>180.6001</v>
      </c>
      <c r="AP34" vm="499">
        <v>42036</v>
      </c>
      <c r="AQ34" vm="3210">
        <v>150.85</v>
      </c>
      <c r="AR34" s="2">
        <v>42036</v>
      </c>
      <c r="AS34">
        <v>68.45</v>
      </c>
      <c r="AT34" s="2">
        <v>42036</v>
      </c>
      <c r="AU34">
        <v>58.24</v>
      </c>
      <c r="AV34" vm="499">
        <v>42036</v>
      </c>
      <c r="AW34" vm="2389">
        <v>22.210599999999999</v>
      </c>
      <c r="AX34" vm="499">
        <v>42036</v>
      </c>
      <c r="AY34" vm="3211">
        <v>28.775200000000002</v>
      </c>
      <c r="AZ34" vm="510">
        <v>42309</v>
      </c>
      <c r="BA34" vm="3212">
        <v>2.75</v>
      </c>
      <c r="BB34" vm="499">
        <v>42036</v>
      </c>
      <c r="BC34" vm="3213">
        <v>25.09</v>
      </c>
      <c r="BD34" vm="499">
        <v>42036</v>
      </c>
      <c r="BE34" vm="512">
        <v>17.29</v>
      </c>
      <c r="BF34" vm="499">
        <v>42036</v>
      </c>
      <c r="BG34" vm="3214">
        <v>6.93</v>
      </c>
      <c r="BH34" vm="499">
        <v>42036</v>
      </c>
      <c r="BI34" vm="3215">
        <v>60.06</v>
      </c>
      <c r="BJ34" vm="499">
        <v>42036</v>
      </c>
      <c r="BK34" vm="3216">
        <v>93.76</v>
      </c>
      <c r="BL34" vm="499">
        <v>42036</v>
      </c>
      <c r="BM34" vm="3217">
        <v>4.18</v>
      </c>
      <c r="BN34" vm="499">
        <v>42036</v>
      </c>
      <c r="BO34" vm="3218">
        <v>3.7648999999999999</v>
      </c>
      <c r="BP34" vm="499">
        <v>42036</v>
      </c>
      <c r="BQ34" vm="3219">
        <v>20.55</v>
      </c>
      <c r="BR34" vm="499">
        <v>42036</v>
      </c>
      <c r="BS34" vm="3220">
        <v>17.3461</v>
      </c>
      <c r="BT34" vm="499">
        <v>42036</v>
      </c>
      <c r="BU34" vm="3221">
        <v>4.7699999999999996</v>
      </c>
      <c r="BV34" s="2">
        <v>42036</v>
      </c>
      <c r="BW34" s="56">
        <v>1575</v>
      </c>
      <c r="BX34" vm="499">
        <v>42036</v>
      </c>
      <c r="BY34" vm="3222">
        <v>69.75</v>
      </c>
      <c r="BZ34" vm="499">
        <v>42036</v>
      </c>
      <c r="CA34" vm="3223">
        <v>395.25</v>
      </c>
      <c r="CB34" s="2">
        <v>42036</v>
      </c>
      <c r="CC34" s="1">
        <v>2.5</v>
      </c>
      <c r="CD34" vm="2361">
        <v>43800</v>
      </c>
      <c r="CE34" vm="1540">
        <v>14.51</v>
      </c>
      <c r="CF34" vm="2478">
        <v>43831</v>
      </c>
      <c r="CG34" vm="3224">
        <v>7.18</v>
      </c>
      <c r="CH34" s="2">
        <v>42036</v>
      </c>
      <c r="CI34" s="80">
        <v>1963</v>
      </c>
      <c r="CJ34" vm="499">
        <v>42036</v>
      </c>
      <c r="CK34" vm="1684">
        <v>3.88</v>
      </c>
      <c r="CL34" s="2">
        <v>42036</v>
      </c>
      <c r="CM34">
        <v>10.738</v>
      </c>
      <c r="CN34" vm="499">
        <v>42036</v>
      </c>
      <c r="CO34" vm="3225">
        <v>69.795199999999994</v>
      </c>
      <c r="CP34" vm="499">
        <v>42036</v>
      </c>
      <c r="CQ34" vm="3226">
        <v>78.55</v>
      </c>
      <c r="CR34" vm="3227">
        <v>44743</v>
      </c>
      <c r="CS34" vm="3228">
        <v>20.399999999999999</v>
      </c>
      <c r="CT34" vm="499">
        <v>42036</v>
      </c>
      <c r="CU34" vm="3229">
        <v>64.290000000000006</v>
      </c>
      <c r="CV34" vm="499">
        <v>42036</v>
      </c>
      <c r="CW34" vm="3230">
        <v>2776</v>
      </c>
      <c r="CX34" vm="499">
        <v>42036</v>
      </c>
      <c r="CY34" vm="3231">
        <v>46130</v>
      </c>
      <c r="CZ34" s="2">
        <v>42036</v>
      </c>
      <c r="DA34" s="56">
        <v>3995</v>
      </c>
      <c r="DB34" s="2">
        <v>42036</v>
      </c>
      <c r="DC34" s="1">
        <v>158</v>
      </c>
      <c r="DD34" s="2">
        <v>42036</v>
      </c>
      <c r="DE34" s="1">
        <v>4.72</v>
      </c>
      <c r="DF34" vm="499">
        <v>42036</v>
      </c>
      <c r="DG34" vm="3232">
        <v>40.97</v>
      </c>
      <c r="DH34" vm="499">
        <v>42036</v>
      </c>
      <c r="DI34" vm="3233">
        <v>3.2797000000000001</v>
      </c>
      <c r="DJ34" vm="499">
        <v>42036</v>
      </c>
      <c r="DK34" vm="3234">
        <v>1025</v>
      </c>
      <c r="DL34" vm="499">
        <v>42036</v>
      </c>
      <c r="DM34" vm="3235">
        <v>53.4863</v>
      </c>
      <c r="DN34" s="54">
        <v>42036</v>
      </c>
      <c r="DO34" s="53">
        <v>38.85</v>
      </c>
      <c r="DP34" vm="499">
        <v>42036</v>
      </c>
      <c r="DQ34" vm="3236">
        <v>10452.8362</v>
      </c>
      <c r="DR34" vm="499">
        <v>42036</v>
      </c>
      <c r="DS34" vm="3237">
        <v>34.979999999999997</v>
      </c>
      <c r="DT34" vm="499">
        <v>42036</v>
      </c>
      <c r="DU34" vm="3238">
        <v>58</v>
      </c>
      <c r="DV34" vm="499">
        <v>42036</v>
      </c>
      <c r="DW34" vm="3239">
        <v>70.400000000000006</v>
      </c>
      <c r="DX34" vm="499">
        <v>42036</v>
      </c>
      <c r="DY34" vm="3240">
        <v>33.200000000000003</v>
      </c>
      <c r="DZ34" vm="499">
        <v>42036</v>
      </c>
      <c r="EA34" vm="3241">
        <v>320.93740000000003</v>
      </c>
      <c r="EB34" s="58">
        <v>42036</v>
      </c>
      <c r="EC34" s="57">
        <v>8.3000000000000007</v>
      </c>
      <c r="ED34" vm="499">
        <v>42036</v>
      </c>
      <c r="EE34" vm="3242">
        <v>296.56580000000002</v>
      </c>
      <c r="EF34" vm="499">
        <v>42036</v>
      </c>
      <c r="EG34" vm="1951">
        <v>1.3924000000000001</v>
      </c>
      <c r="EJ34" vm="499">
        <v>42036</v>
      </c>
      <c r="EK34" vm="3243">
        <v>4.9249999999999998</v>
      </c>
      <c r="EL34" vm="499">
        <v>42036</v>
      </c>
      <c r="EM34" vm="3244">
        <v>53425</v>
      </c>
      <c r="EN34" vm="499">
        <v>42036</v>
      </c>
      <c r="EO34" vm="3245">
        <v>118</v>
      </c>
      <c r="EP34" s="58">
        <v>42036</v>
      </c>
      <c r="EQ34" s="57">
        <v>0.58399999999999996</v>
      </c>
      <c r="ER34" vm="499">
        <v>42036</v>
      </c>
      <c r="ES34" vm="3246">
        <v>2589.1024000000002</v>
      </c>
      <c r="ET34" s="58">
        <v>42036</v>
      </c>
      <c r="EU34" s="57">
        <v>5.25</v>
      </c>
      <c r="EV34" s="58">
        <v>42036</v>
      </c>
      <c r="EW34" s="57">
        <v>934</v>
      </c>
      <c r="EX34" s="2">
        <v>42036</v>
      </c>
      <c r="EY34" s="56">
        <v>1595</v>
      </c>
      <c r="EZ34" s="2">
        <v>42036</v>
      </c>
      <c r="FA34">
        <v>981</v>
      </c>
      <c r="FB34" vm="499">
        <v>42036</v>
      </c>
      <c r="FC34" vm="3247">
        <v>97.846100000000007</v>
      </c>
      <c r="FD34" vm="499">
        <v>42036</v>
      </c>
      <c r="FE34" vm="3248">
        <v>5.8120000000000003</v>
      </c>
      <c r="FF34" s="2">
        <v>42036</v>
      </c>
      <c r="FG34" s="1">
        <v>4.55</v>
      </c>
      <c r="FH34" s="2">
        <v>42036</v>
      </c>
      <c r="FI34" s="1">
        <v>5.84</v>
      </c>
      <c r="FJ34" s="2">
        <v>42036</v>
      </c>
      <c r="FK34" s="1">
        <v>7.7</v>
      </c>
      <c r="FL34" vm="499">
        <v>42036</v>
      </c>
      <c r="FM34" vm="3249">
        <v>141.33000000000001</v>
      </c>
      <c r="FN34" vm="499">
        <v>42036</v>
      </c>
      <c r="FO34" vm="3250">
        <v>62.62</v>
      </c>
      <c r="FP34" vm="499">
        <v>42036</v>
      </c>
      <c r="FQ34" vm="3251">
        <v>3193</v>
      </c>
      <c r="FR34" vm="499">
        <v>42036</v>
      </c>
      <c r="FS34" vm="3252">
        <v>38.64</v>
      </c>
      <c r="FT34" vm="499">
        <v>42036</v>
      </c>
      <c r="FU34" vm="3253">
        <v>7</v>
      </c>
      <c r="FV34" vm="499">
        <v>42036</v>
      </c>
      <c r="FW34" vm="3254">
        <v>261.0059</v>
      </c>
      <c r="FX34" vm="499">
        <v>42036</v>
      </c>
      <c r="FY34" vm="494">
        <v>44.34</v>
      </c>
      <c r="FZ34" s="2">
        <v>42036</v>
      </c>
      <c r="GA34" s="56">
        <v>3772</v>
      </c>
      <c r="GB34" vm="499">
        <v>42036</v>
      </c>
      <c r="GC34" vm="3255">
        <v>21.98</v>
      </c>
      <c r="GD34" vm="499">
        <v>42036</v>
      </c>
      <c r="GE34" vm="3256">
        <v>11.7286</v>
      </c>
      <c r="GF34" vm="499">
        <v>42036</v>
      </c>
      <c r="GG34" vm="3257">
        <v>20.68</v>
      </c>
      <c r="GH34" vm="888">
        <v>42125</v>
      </c>
      <c r="GI34" vm="3258">
        <v>2365</v>
      </c>
      <c r="GJ34" vm="499">
        <v>42036</v>
      </c>
      <c r="GK34" vm="1968">
        <v>80000</v>
      </c>
      <c r="GL34" vm="499">
        <v>42036</v>
      </c>
      <c r="GM34" vm="1196">
        <v>3.07</v>
      </c>
      <c r="GN34" vm="499">
        <v>42036</v>
      </c>
      <c r="GO34" vm="3259">
        <v>200.05</v>
      </c>
      <c r="GP34" vm="499">
        <v>42036</v>
      </c>
      <c r="GQ34" vm="3260">
        <v>98.25</v>
      </c>
      <c r="GR34" s="58">
        <v>42036</v>
      </c>
      <c r="GS34" s="57">
        <v>11.81</v>
      </c>
      <c r="GT34" s="58">
        <v>42917</v>
      </c>
      <c r="GU34" s="57">
        <v>1.03</v>
      </c>
      <c r="GV34" vm="499">
        <v>42036</v>
      </c>
      <c r="GW34" vm="3261">
        <v>46.82</v>
      </c>
      <c r="GX34" vm="499">
        <v>42036</v>
      </c>
      <c r="GY34" vm="3262">
        <v>43.09</v>
      </c>
      <c r="GZ34" vm="499">
        <v>42036</v>
      </c>
      <c r="HA34" vm="3263">
        <v>414.62950000000001</v>
      </c>
      <c r="HB34" vm="499">
        <v>42036</v>
      </c>
      <c r="HC34" vm="3264">
        <v>11182</v>
      </c>
      <c r="HD34" vm="499">
        <v>42036</v>
      </c>
      <c r="HE34" vm="3265">
        <v>2.524</v>
      </c>
      <c r="HF34" vm="499">
        <v>42036</v>
      </c>
      <c r="HG34" vm="3266">
        <v>21.25</v>
      </c>
      <c r="HH34" vm="499">
        <v>42036</v>
      </c>
      <c r="HI34" vm="3267">
        <v>165.71</v>
      </c>
      <c r="HJ34" vm="499">
        <v>42036</v>
      </c>
      <c r="HK34" vm="3268">
        <v>23.98</v>
      </c>
      <c r="HL34" vm="499">
        <v>42036</v>
      </c>
      <c r="HM34" vm="3269">
        <v>121.3754</v>
      </c>
      <c r="HN34" vm="499">
        <v>42036</v>
      </c>
      <c r="HO34" vm="3270">
        <v>216.6001</v>
      </c>
      <c r="HP34" s="54">
        <v>42036</v>
      </c>
      <c r="HQ34" s="59">
        <v>1249.8</v>
      </c>
      <c r="HR34" vm="499">
        <v>42036</v>
      </c>
      <c r="HS34" vm="2097">
        <v>32.72</v>
      </c>
      <c r="HV34" vm="499">
        <v>42036</v>
      </c>
      <c r="HW34" vm="3271">
        <v>11599.7</v>
      </c>
      <c r="HX34" vm="1525">
        <v>43586</v>
      </c>
      <c r="HY34" vm="3272">
        <v>23.52</v>
      </c>
      <c r="HZ34" vm="499">
        <v>42036</v>
      </c>
      <c r="IA34" vm="3273">
        <v>20.68</v>
      </c>
      <c r="IB34" vm="499">
        <v>42036</v>
      </c>
      <c r="IC34" vm="3274">
        <v>407.82</v>
      </c>
      <c r="ID34" vm="499">
        <v>42036</v>
      </c>
      <c r="IE34" vm="3275">
        <v>82.96</v>
      </c>
      <c r="IF34" vm="499">
        <v>42036</v>
      </c>
      <c r="IG34" vm="3276">
        <v>28.55</v>
      </c>
      <c r="IH34" vm="499">
        <v>42036</v>
      </c>
      <c r="II34" vm="1132">
        <v>25650</v>
      </c>
      <c r="IJ34" vm="499">
        <v>42036</v>
      </c>
      <c r="IK34" vm="3277">
        <v>267500</v>
      </c>
      <c r="IL34" vm="499">
        <v>42036</v>
      </c>
      <c r="IM34" vm="3278">
        <v>29000</v>
      </c>
      <c r="IP34" s="54">
        <v>42036</v>
      </c>
      <c r="IQ34" s="55">
        <v>34.299999999999997</v>
      </c>
      <c r="IR34" vm="499">
        <v>42036</v>
      </c>
      <c r="IS34" vm="3279">
        <v>6.89</v>
      </c>
      <c r="IT34" vm="499">
        <v>42036</v>
      </c>
      <c r="IU34" vm="3280">
        <v>473.2</v>
      </c>
      <c r="IV34" vm="499">
        <v>42036</v>
      </c>
      <c r="IW34" vm="3281">
        <v>64.05</v>
      </c>
      <c r="IX34" vm="499">
        <v>42036</v>
      </c>
      <c r="IY34" vm="3282">
        <v>24.861000000000001</v>
      </c>
      <c r="IZ34" vm="499">
        <v>42036</v>
      </c>
      <c r="JA34" vm="3283">
        <v>62.52</v>
      </c>
      <c r="JB34" vm="499">
        <v>42036</v>
      </c>
      <c r="JC34" vm="3284">
        <v>36.43</v>
      </c>
      <c r="JD34" vm="557">
        <v>43160</v>
      </c>
      <c r="JE34" vm="3285">
        <v>106.5</v>
      </c>
      <c r="JF34" s="58">
        <v>42036</v>
      </c>
      <c r="JG34" s="57">
        <v>10.45</v>
      </c>
      <c r="JH34" vm="499">
        <v>42036</v>
      </c>
      <c r="JI34" vm="3286">
        <v>180.10310000000001</v>
      </c>
      <c r="JJ34" vm="499">
        <v>42036</v>
      </c>
      <c r="JK34" vm="3287">
        <v>21.519100000000002</v>
      </c>
      <c r="JL34" vm="1635">
        <v>42736</v>
      </c>
      <c r="JM34" vm="3288">
        <v>880.5</v>
      </c>
      <c r="JN34" s="54">
        <v>42036</v>
      </c>
      <c r="JO34" s="59">
        <v>1537</v>
      </c>
      <c r="JP34" vm="499">
        <v>42036</v>
      </c>
      <c r="JQ34" vm="3289">
        <v>827.8</v>
      </c>
      <c r="JR34" vm="499">
        <v>42036</v>
      </c>
      <c r="JS34" vm="3290">
        <v>30.1</v>
      </c>
      <c r="JT34" vm="499">
        <v>42036</v>
      </c>
      <c r="JU34" vm="3291">
        <v>15.752000000000001</v>
      </c>
      <c r="JV34" s="54">
        <v>42036</v>
      </c>
      <c r="JW34" s="55">
        <v>3.18</v>
      </c>
      <c r="JX34" vm="499">
        <v>42036</v>
      </c>
      <c r="JY34" vm="3292">
        <v>87.3</v>
      </c>
      <c r="JZ34" s="54">
        <v>42036</v>
      </c>
      <c r="KA34" s="55">
        <v>13.61</v>
      </c>
      <c r="KB34" vm="499">
        <v>42036</v>
      </c>
      <c r="KC34" vm="3293">
        <v>44.31</v>
      </c>
      <c r="KD34" vm="499">
        <v>42036</v>
      </c>
      <c r="KE34" vm="3294">
        <v>0.44400000000000001</v>
      </c>
      <c r="KF34" vm="431">
        <v>44044</v>
      </c>
      <c r="KG34" vm="3295">
        <v>6.71</v>
      </c>
      <c r="KH34" vm="499">
        <v>42036</v>
      </c>
      <c r="KI34" vm="3296">
        <v>1.073</v>
      </c>
      <c r="KJ34" s="2">
        <v>42036</v>
      </c>
      <c r="KK34" s="62">
        <v>11.78</v>
      </c>
      <c r="KN34" vm="1000">
        <v>43009</v>
      </c>
      <c r="KO34" vm="3297">
        <v>41.68</v>
      </c>
      <c r="KP34" vm="499">
        <f ca="1"/>
        <v>42036</v>
      </c>
      <c r="KQ34" vm="1448">
        <f ca="1"/>
        <v>7.42</v>
      </c>
      <c r="KR34" vm="499">
        <v>42036</v>
      </c>
      <c r="KS34" vm="3298">
        <v>12.156000000000001</v>
      </c>
      <c r="KT34" vm="499">
        <v>42036</v>
      </c>
      <c r="KU34" vm="3299">
        <v>217.2</v>
      </c>
      <c r="KV34" s="54">
        <v>42036</v>
      </c>
      <c r="KW34" s="55">
        <v>0.54500000000000004</v>
      </c>
      <c r="KX34" vm="499">
        <v>42036</v>
      </c>
      <c r="KY34" vm="3300">
        <v>50.98</v>
      </c>
      <c r="KZ34" vm="499">
        <v>42036</v>
      </c>
      <c r="LA34" vm="3301">
        <v>13.66</v>
      </c>
      <c r="LB34" vm="499">
        <v>42036</v>
      </c>
      <c r="LC34" vm="3302">
        <v>1.5145</v>
      </c>
      <c r="LD34" s="54">
        <v>42036</v>
      </c>
      <c r="LE34" s="55">
        <v>1.2</v>
      </c>
      <c r="LF34" vm="499">
        <v>42036</v>
      </c>
      <c r="LG34" vm="3303">
        <v>35.28</v>
      </c>
      <c r="LH34" s="54">
        <v>42036</v>
      </c>
      <c r="LI34" s="55">
        <v>13.12</v>
      </c>
      <c r="LJ34" vm="499">
        <v>42036</v>
      </c>
      <c r="LK34" vm="3304">
        <v>1343000</v>
      </c>
      <c r="LL34" vm="499">
        <v>42036</v>
      </c>
      <c r="LM34" vm="3305">
        <v>62.28</v>
      </c>
      <c r="LN34" s="54">
        <v>42036</v>
      </c>
      <c r="LO34" s="55">
        <v>3.55</v>
      </c>
      <c r="LP34" vm="499">
        <v>42036</v>
      </c>
      <c r="LQ34" vm="3306">
        <v>17.133299999999998</v>
      </c>
      <c r="LR34" vm="499">
        <v>42036</v>
      </c>
      <c r="LS34" vm="3307">
        <v>269</v>
      </c>
    </row>
    <row r="35" spans="2:331">
      <c r="B35" vm="631">
        <v>42064</v>
      </c>
      <c r="C35" vm="3308">
        <v>44.0321</v>
      </c>
      <c r="D35" vm="631">
        <v>42064</v>
      </c>
      <c r="E35" vm="3309">
        <v>23.19</v>
      </c>
      <c r="F35" vm="631">
        <v>42064</v>
      </c>
      <c r="G35" vm="3310">
        <v>12.85</v>
      </c>
      <c r="H35" vm="631">
        <v>42064</v>
      </c>
      <c r="I35" vm="3311">
        <v>340.12</v>
      </c>
      <c r="J35" vm="631">
        <v>42064</v>
      </c>
      <c r="K35" vm="3312">
        <v>15.2</v>
      </c>
      <c r="N35" vm="631">
        <v>42064</v>
      </c>
      <c r="O35" vm="3313">
        <v>60.658000000000001</v>
      </c>
      <c r="P35" vm="631">
        <v>42064</v>
      </c>
      <c r="Q35" vm="3314">
        <v>52.76</v>
      </c>
      <c r="R35" s="54">
        <v>42064</v>
      </c>
      <c r="S35" s="53">
        <v>31.5</v>
      </c>
      <c r="T35" vm="631">
        <v>42064</v>
      </c>
      <c r="U35" vm="3315">
        <v>50.02</v>
      </c>
      <c r="V35" vm="631">
        <v>42064</v>
      </c>
      <c r="W35" vm="432">
        <v>42.2</v>
      </c>
      <c r="X35" vm="631">
        <v>42064</v>
      </c>
      <c r="Y35" vm="3316">
        <v>56.25</v>
      </c>
      <c r="Z35" vm="1015">
        <v>42583</v>
      </c>
      <c r="AA35" vm="3317">
        <v>1000</v>
      </c>
      <c r="AB35" s="54">
        <v>42186</v>
      </c>
      <c r="AC35" s="53">
        <v>3.5840000000000001</v>
      </c>
      <c r="AD35" vm="631">
        <v>42064</v>
      </c>
      <c r="AE35" vm="3318">
        <v>5.57</v>
      </c>
      <c r="AF35" vm="631">
        <v>42064</v>
      </c>
      <c r="AG35" vm="3319">
        <v>523.5</v>
      </c>
      <c r="AH35" s="54">
        <v>42064</v>
      </c>
      <c r="AI35" s="53">
        <v>10.77</v>
      </c>
      <c r="AJ35" s="54">
        <v>42186</v>
      </c>
      <c r="AK35" s="53">
        <v>9.9600000000000009</v>
      </c>
      <c r="AL35" vm="631">
        <v>42064</v>
      </c>
      <c r="AM35" vm="3320">
        <v>33.8431</v>
      </c>
      <c r="AN35" vm="631">
        <v>42064</v>
      </c>
      <c r="AO35" vm="3321">
        <v>156.90010000000001</v>
      </c>
      <c r="AP35" vm="631">
        <v>42064</v>
      </c>
      <c r="AQ35" vm="3322">
        <v>150.08000000000001</v>
      </c>
      <c r="AR35" s="2">
        <v>42064</v>
      </c>
      <c r="AS35">
        <v>68.010000000000005</v>
      </c>
      <c r="AT35" s="2">
        <v>42064</v>
      </c>
      <c r="AU35">
        <v>51.88</v>
      </c>
      <c r="AV35" vm="631">
        <v>42064</v>
      </c>
      <c r="AW35" vm="3323">
        <v>22.962</v>
      </c>
      <c r="AX35" vm="631">
        <v>42064</v>
      </c>
      <c r="AY35" vm="3324">
        <v>30.315100000000001</v>
      </c>
      <c r="AZ35" vm="641">
        <v>42339</v>
      </c>
      <c r="BA35" vm="3325">
        <v>2.97</v>
      </c>
      <c r="BB35" vm="631">
        <v>42064</v>
      </c>
      <c r="BC35" vm="3326">
        <v>24.51</v>
      </c>
      <c r="BD35" vm="631">
        <v>42064</v>
      </c>
      <c r="BE35" vm="3327">
        <v>16.88</v>
      </c>
      <c r="BF35" vm="631">
        <v>42064</v>
      </c>
      <c r="BG35" vm="3328">
        <v>6.8</v>
      </c>
      <c r="BH35" vm="631">
        <v>42064</v>
      </c>
      <c r="BI35" vm="3329">
        <v>60.384999999999998</v>
      </c>
      <c r="BJ35" vm="631">
        <v>42064</v>
      </c>
      <c r="BK35" vm="3330">
        <v>92.95</v>
      </c>
      <c r="BL35" vm="631">
        <v>42064</v>
      </c>
      <c r="BM35" vm="3331">
        <v>4.28</v>
      </c>
      <c r="BN35" vm="631">
        <v>42064</v>
      </c>
      <c r="BO35" vm="3332">
        <v>3.7928999999999999</v>
      </c>
      <c r="BP35" vm="631">
        <v>42064</v>
      </c>
      <c r="BQ35" vm="3333">
        <v>19.46</v>
      </c>
      <c r="BR35" vm="631">
        <v>42064</v>
      </c>
      <c r="BS35" vm="811">
        <v>16.918800000000001</v>
      </c>
      <c r="BT35" vm="631">
        <v>42064</v>
      </c>
      <c r="BU35" vm="3334">
        <v>5.23</v>
      </c>
      <c r="BV35" s="2">
        <v>42064</v>
      </c>
      <c r="BW35" s="56">
        <v>1566</v>
      </c>
      <c r="BX35" vm="631">
        <v>42064</v>
      </c>
      <c r="BY35" vm="3335">
        <v>67.75</v>
      </c>
      <c r="BZ35" vm="631">
        <v>42064</v>
      </c>
      <c r="CA35" vm="1872">
        <v>362.9</v>
      </c>
      <c r="CB35" s="2">
        <v>42064</v>
      </c>
      <c r="CC35" s="1">
        <v>1.75</v>
      </c>
      <c r="CD35" vm="2478">
        <v>43831</v>
      </c>
      <c r="CE35" vm="3336">
        <v>8.1300000000000008</v>
      </c>
      <c r="CF35" vm="2596">
        <v>43862</v>
      </c>
      <c r="CG35" vm="3337">
        <v>5.85</v>
      </c>
      <c r="CH35" s="2">
        <v>42064</v>
      </c>
      <c r="CI35" s="80">
        <v>2043</v>
      </c>
      <c r="CJ35" vm="631">
        <v>42064</v>
      </c>
      <c r="CK35" vm="1802">
        <v>3.97</v>
      </c>
      <c r="CL35" s="2">
        <v>42064</v>
      </c>
      <c r="CM35">
        <v>10.534000000000001</v>
      </c>
      <c r="CN35" vm="631">
        <v>42064</v>
      </c>
      <c r="CO35" vm="3338">
        <v>68.655100000000004</v>
      </c>
      <c r="CP35" vm="631">
        <v>42064</v>
      </c>
      <c r="CQ35" vm="3339">
        <v>76.78</v>
      </c>
      <c r="CR35" vm="3340">
        <v>44774</v>
      </c>
      <c r="CS35" vm="3341">
        <v>19.399999999999999</v>
      </c>
      <c r="CT35" vm="631">
        <v>42064</v>
      </c>
      <c r="CU35" vm="3342">
        <v>72.209999999999994</v>
      </c>
      <c r="CV35" vm="631">
        <v>42064</v>
      </c>
      <c r="CW35" vm="3343">
        <v>2900</v>
      </c>
      <c r="CX35" vm="631">
        <v>42064</v>
      </c>
      <c r="CY35" vm="3344">
        <v>46650</v>
      </c>
      <c r="CZ35" s="2">
        <v>42064</v>
      </c>
      <c r="DA35" s="56">
        <v>4050</v>
      </c>
      <c r="DB35" s="2">
        <v>42064</v>
      </c>
      <c r="DC35" s="1">
        <v>151.5</v>
      </c>
      <c r="DD35" s="2">
        <v>42064</v>
      </c>
      <c r="DE35" s="1">
        <v>4.8</v>
      </c>
      <c r="DF35" vm="631">
        <v>42064</v>
      </c>
      <c r="DG35" vm="3345">
        <v>41.2</v>
      </c>
      <c r="DH35" vm="631">
        <v>42064</v>
      </c>
      <c r="DI35" vm="3346">
        <v>2.8519000000000001</v>
      </c>
      <c r="DJ35" vm="631">
        <v>42064</v>
      </c>
      <c r="DK35" vm="3347">
        <v>980</v>
      </c>
      <c r="DL35" vm="631">
        <v>42064</v>
      </c>
      <c r="DM35" vm="3348">
        <v>53.950400000000002</v>
      </c>
      <c r="DN35" s="54">
        <v>42064</v>
      </c>
      <c r="DO35" s="53">
        <v>38.76</v>
      </c>
      <c r="DP35" vm="631">
        <v>42064</v>
      </c>
      <c r="DQ35" vm="3349">
        <v>9194.0314999999991</v>
      </c>
      <c r="DR35" vm="631">
        <v>42064</v>
      </c>
      <c r="DS35" vm="918">
        <v>35.06</v>
      </c>
      <c r="DT35" vm="631">
        <v>42064</v>
      </c>
      <c r="DU35" vm="3350">
        <v>57.16</v>
      </c>
      <c r="DV35" vm="631">
        <v>42064</v>
      </c>
      <c r="DW35" vm="3351">
        <v>71.8</v>
      </c>
      <c r="DX35" vm="631">
        <v>42064</v>
      </c>
      <c r="DY35" vm="2186">
        <v>32.950000000000003</v>
      </c>
      <c r="DZ35" vm="631">
        <v>42064</v>
      </c>
      <c r="EA35" vm="3352">
        <v>289.5659</v>
      </c>
      <c r="EB35" s="58">
        <v>42064</v>
      </c>
      <c r="EC35" s="57">
        <v>8.44</v>
      </c>
      <c r="ED35" vm="631">
        <v>42064</v>
      </c>
      <c r="EE35" vm="3353">
        <v>282.39190000000002</v>
      </c>
      <c r="EF35" vm="631">
        <v>42064</v>
      </c>
      <c r="EG35" vm="3354">
        <v>1.6311</v>
      </c>
      <c r="EJ35" vm="631">
        <v>42064</v>
      </c>
      <c r="EK35" vm="3355">
        <v>4.9667000000000003</v>
      </c>
      <c r="EL35" vm="631">
        <v>42064</v>
      </c>
      <c r="EM35" vm="3356">
        <v>51000</v>
      </c>
      <c r="EN35" vm="631">
        <v>42064</v>
      </c>
      <c r="EO35" vm="3357">
        <v>112.15</v>
      </c>
      <c r="EP35" s="58">
        <v>42064</v>
      </c>
      <c r="EQ35" s="57">
        <v>0.70199999999999996</v>
      </c>
      <c r="ER35" vm="631">
        <v>42064</v>
      </c>
      <c r="ES35" vm="3358">
        <v>2917.7040000000002</v>
      </c>
      <c r="ET35" s="58">
        <v>42064</v>
      </c>
      <c r="EU35" s="57">
        <v>5.32</v>
      </c>
      <c r="EV35" s="58">
        <v>42064</v>
      </c>
      <c r="EW35" s="57">
        <v>945</v>
      </c>
      <c r="EX35" s="2">
        <v>42064</v>
      </c>
      <c r="EY35" s="56">
        <v>1591</v>
      </c>
      <c r="EZ35" s="2">
        <v>42064</v>
      </c>
      <c r="FA35" s="56">
        <v>1050</v>
      </c>
      <c r="FB35" vm="631">
        <v>42064</v>
      </c>
      <c r="FC35" vm="3359">
        <v>99.302700000000002</v>
      </c>
      <c r="FD35" vm="631">
        <v>42064</v>
      </c>
      <c r="FE35" vm="3360">
        <v>5.7032999999999996</v>
      </c>
      <c r="FF35" s="2">
        <v>42064</v>
      </c>
      <c r="FG35" s="1">
        <v>5.18</v>
      </c>
      <c r="FH35" s="2">
        <v>42064</v>
      </c>
      <c r="FI35" s="1">
        <v>6.8</v>
      </c>
      <c r="FJ35" s="2">
        <v>42064</v>
      </c>
      <c r="FK35" s="1">
        <v>8.26</v>
      </c>
      <c r="FL35" vm="631">
        <v>42064</v>
      </c>
      <c r="FM35" vm="3361">
        <v>140.15</v>
      </c>
      <c r="FN35" vm="631">
        <v>42064</v>
      </c>
      <c r="FO35" vm="3362">
        <v>62.87</v>
      </c>
      <c r="FP35" vm="631">
        <v>42064</v>
      </c>
      <c r="FQ35" vm="3363">
        <v>2963</v>
      </c>
      <c r="FR35" vm="631">
        <v>42064</v>
      </c>
      <c r="FS35" vm="3364">
        <v>39.880000000000003</v>
      </c>
      <c r="FT35" vm="631">
        <v>42064</v>
      </c>
      <c r="FU35" vm="3365">
        <v>7.62</v>
      </c>
      <c r="FV35" vm="631">
        <v>42064</v>
      </c>
      <c r="FW35" vm="3366">
        <v>216.02430000000001</v>
      </c>
      <c r="FX35" vm="631">
        <v>42064</v>
      </c>
      <c r="FY35" vm="3367">
        <v>45.16</v>
      </c>
      <c r="FZ35" s="2">
        <v>42064</v>
      </c>
      <c r="GA35" s="56">
        <v>3800.5</v>
      </c>
      <c r="GB35" vm="631">
        <v>42064</v>
      </c>
      <c r="GC35" vm="3368">
        <v>17.309999999999999</v>
      </c>
      <c r="GD35" vm="631">
        <v>42064</v>
      </c>
      <c r="GE35" vm="3369">
        <v>13.3024</v>
      </c>
      <c r="GF35" vm="631">
        <v>42064</v>
      </c>
      <c r="GG35" vm="3370">
        <v>20.5</v>
      </c>
      <c r="GH35" vm="1018">
        <v>42156</v>
      </c>
      <c r="GI35" vm="3371">
        <v>2215</v>
      </c>
      <c r="GJ35" vm="631">
        <v>42064</v>
      </c>
      <c r="GK35" vm="3372">
        <v>88700</v>
      </c>
      <c r="GL35" vm="631">
        <v>42064</v>
      </c>
      <c r="GM35" vm="3373">
        <v>4.4000000000000004</v>
      </c>
      <c r="GN35" vm="631">
        <v>42064</v>
      </c>
      <c r="GO35" vm="3374">
        <v>202.96</v>
      </c>
      <c r="GP35" vm="631">
        <v>42064</v>
      </c>
      <c r="GQ35" vm="3375">
        <v>83.62</v>
      </c>
      <c r="GR35" s="58">
        <v>42064</v>
      </c>
      <c r="GS35" s="57">
        <v>14</v>
      </c>
      <c r="GT35" s="58">
        <v>42948</v>
      </c>
      <c r="GU35" s="57">
        <v>1.1299999999999999</v>
      </c>
      <c r="GV35" vm="631">
        <v>42064</v>
      </c>
      <c r="GW35" vm="3376">
        <v>46.12</v>
      </c>
      <c r="GX35" vm="631">
        <v>42064</v>
      </c>
      <c r="GY35" vm="3377">
        <v>44.32</v>
      </c>
      <c r="GZ35" vm="631">
        <v>42064</v>
      </c>
      <c r="HA35" vm="3378">
        <v>388.32769999999999</v>
      </c>
      <c r="HB35" vm="631">
        <v>42064</v>
      </c>
      <c r="HC35" vm="3379">
        <v>10399</v>
      </c>
      <c r="HD35" vm="631">
        <v>42064</v>
      </c>
      <c r="HE35" vm="3380">
        <v>2.3864999999999998</v>
      </c>
      <c r="HF35" vm="631">
        <v>42064</v>
      </c>
      <c r="HG35" vm="3381">
        <v>19.8</v>
      </c>
      <c r="HH35" vm="631">
        <v>42064</v>
      </c>
      <c r="HI35" vm="3382">
        <v>160.96</v>
      </c>
      <c r="HJ35" vm="631">
        <v>42064</v>
      </c>
      <c r="HK35" vm="3383">
        <v>25.19</v>
      </c>
      <c r="HL35" vm="631">
        <v>42064</v>
      </c>
      <c r="HM35" vm="3384">
        <v>122.3745</v>
      </c>
      <c r="HN35" vm="631">
        <v>42064</v>
      </c>
      <c r="HO35" vm="3385">
        <v>204.5334</v>
      </c>
      <c r="HP35" s="54">
        <v>42064</v>
      </c>
      <c r="HQ35" s="59">
        <v>1337.6</v>
      </c>
      <c r="HR35" vm="631">
        <v>42064</v>
      </c>
      <c r="HS35" vm="3386">
        <v>32.17</v>
      </c>
      <c r="HV35" vm="631">
        <v>42064</v>
      </c>
      <c r="HW35" vm="3387">
        <v>13731.05</v>
      </c>
      <c r="HX35" vm="1645">
        <v>43617</v>
      </c>
      <c r="HY35" vm="3388">
        <v>24.1</v>
      </c>
      <c r="HZ35" vm="631">
        <v>42064</v>
      </c>
      <c r="IA35" vm="2455">
        <v>20.79</v>
      </c>
      <c r="IB35" vm="631">
        <v>42064</v>
      </c>
      <c r="IC35" vm="3389">
        <v>404</v>
      </c>
      <c r="ID35" vm="631">
        <v>42064</v>
      </c>
      <c r="IE35" vm="3390">
        <v>75.33</v>
      </c>
      <c r="IF35" vm="631">
        <v>42064</v>
      </c>
      <c r="IG35" vm="3391">
        <v>29.2</v>
      </c>
      <c r="IH35" vm="631">
        <v>42064</v>
      </c>
      <c r="II35" vm="3392">
        <v>24700</v>
      </c>
      <c r="IJ35" vm="631">
        <v>42064</v>
      </c>
      <c r="IK35" vm="3393">
        <v>244500</v>
      </c>
      <c r="IL35" vm="631">
        <v>42064</v>
      </c>
      <c r="IM35" vm="3394">
        <v>26550</v>
      </c>
      <c r="IP35" s="54">
        <v>42064</v>
      </c>
      <c r="IQ35" s="55">
        <v>32.299999999999997</v>
      </c>
      <c r="IR35" vm="631">
        <v>42064</v>
      </c>
      <c r="IS35" vm="3395">
        <v>5.6109999999999998</v>
      </c>
      <c r="IT35" vm="631">
        <v>42064</v>
      </c>
      <c r="IU35" vm="3396">
        <v>433.8</v>
      </c>
      <c r="IV35" vm="631">
        <v>42064</v>
      </c>
      <c r="IW35" vm="3397">
        <v>56.5</v>
      </c>
      <c r="IX35" vm="631">
        <v>42064</v>
      </c>
      <c r="IY35" vm="3398">
        <v>23.789000000000001</v>
      </c>
      <c r="IZ35" vm="631">
        <v>42064</v>
      </c>
      <c r="JA35" vm="3399">
        <v>64.959999999999994</v>
      </c>
      <c r="JB35" vm="631">
        <v>42064</v>
      </c>
      <c r="JC35" vm="662">
        <v>34.04</v>
      </c>
      <c r="JD35" vm="687">
        <v>43191</v>
      </c>
      <c r="JE35" vm="3400">
        <v>103.2</v>
      </c>
      <c r="JF35" s="58">
        <v>42064</v>
      </c>
      <c r="JG35" s="57">
        <v>10.8</v>
      </c>
      <c r="JH35" vm="631">
        <v>42064</v>
      </c>
      <c r="JI35" vm="3401">
        <v>137.9</v>
      </c>
      <c r="JJ35" vm="631">
        <v>42064</v>
      </c>
      <c r="JK35" vm="2824">
        <v>21.885300000000001</v>
      </c>
      <c r="JL35" vm="1754">
        <v>42767</v>
      </c>
      <c r="JM35" vm="3402">
        <v>940</v>
      </c>
      <c r="JN35" s="54">
        <v>42064</v>
      </c>
      <c r="JO35" s="59">
        <v>1480</v>
      </c>
      <c r="JP35" vm="631">
        <v>42064</v>
      </c>
      <c r="JQ35" vm="3403">
        <v>881.3</v>
      </c>
      <c r="JR35" vm="631">
        <v>42064</v>
      </c>
      <c r="JS35" vm="3404">
        <v>29.25</v>
      </c>
      <c r="JT35" vm="631">
        <v>42064</v>
      </c>
      <c r="JU35" vm="3405">
        <v>14.705</v>
      </c>
      <c r="JV35" s="54">
        <v>42064</v>
      </c>
      <c r="JW35" s="55">
        <v>3.25</v>
      </c>
      <c r="JX35" vm="631">
        <v>42064</v>
      </c>
      <c r="JY35" vm="3406">
        <v>77.099999999999994</v>
      </c>
      <c r="JZ35" s="54">
        <v>42064</v>
      </c>
      <c r="KA35" s="55">
        <v>13.28</v>
      </c>
      <c r="KB35" vm="631">
        <v>42064</v>
      </c>
      <c r="KC35" vm="3407">
        <v>44.33</v>
      </c>
      <c r="KD35" vm="631">
        <v>42064</v>
      </c>
      <c r="KE35" vm="3408">
        <v>0.36499999999999999</v>
      </c>
      <c r="KF35" vm="562">
        <v>44075</v>
      </c>
      <c r="KG35" vm="3409">
        <v>4.8499999999999996</v>
      </c>
      <c r="KH35" vm="631">
        <v>42064</v>
      </c>
      <c r="KI35" vm="3410">
        <v>1.403</v>
      </c>
      <c r="KJ35" s="2">
        <v>42064</v>
      </c>
      <c r="KK35" s="62">
        <v>11.75</v>
      </c>
      <c r="KN35" vm="162">
        <v>43040</v>
      </c>
      <c r="KO35" vm="3411">
        <v>51.6</v>
      </c>
      <c r="KP35" vm="631">
        <f ca="1"/>
        <v>42064</v>
      </c>
      <c r="KQ35" vm="3412">
        <f ca="1"/>
        <v>5.65</v>
      </c>
      <c r="KR35" vm="631">
        <v>42064</v>
      </c>
      <c r="KS35" vm="3413">
        <v>11.586499999999999</v>
      </c>
      <c r="KT35" vm="631">
        <v>42064</v>
      </c>
      <c r="KU35" vm="3414">
        <v>189.5</v>
      </c>
      <c r="KV35" s="54">
        <v>42064</v>
      </c>
      <c r="KW35" s="55">
        <v>0.5</v>
      </c>
      <c r="KX35" vm="631">
        <v>42064</v>
      </c>
      <c r="KY35" vm="3415">
        <v>49.5</v>
      </c>
      <c r="KZ35" vm="631">
        <v>42064</v>
      </c>
      <c r="LA35" vm="1772">
        <v>15.09</v>
      </c>
      <c r="LB35" vm="631">
        <v>42064</v>
      </c>
      <c r="LC35" vm="3416">
        <v>1.3405</v>
      </c>
      <c r="LD35" s="54">
        <v>42064</v>
      </c>
      <c r="LE35" s="55">
        <v>1.18</v>
      </c>
      <c r="LF35" vm="631">
        <v>42064</v>
      </c>
      <c r="LG35" vm="3417">
        <v>34.81</v>
      </c>
      <c r="LH35" s="54">
        <v>42064</v>
      </c>
      <c r="LI35" s="55">
        <v>15.35</v>
      </c>
      <c r="LJ35" vm="631">
        <v>42064</v>
      </c>
      <c r="LK35" vm="3418">
        <v>1242000</v>
      </c>
      <c r="LL35" vm="631">
        <v>42064</v>
      </c>
      <c r="LM35" vm="3419">
        <v>66.650000000000006</v>
      </c>
      <c r="LN35" s="54">
        <v>42064</v>
      </c>
      <c r="LO35" s="55">
        <v>4.32</v>
      </c>
      <c r="LP35" vm="631">
        <v>42064</v>
      </c>
      <c r="LQ35" vm="3420">
        <v>18.216699999999999</v>
      </c>
      <c r="LR35" vm="631">
        <v>42064</v>
      </c>
      <c r="LS35" vm="3421">
        <v>225.1</v>
      </c>
    </row>
    <row r="36" spans="2:331">
      <c r="B36" vm="760">
        <v>42095</v>
      </c>
      <c r="C36" vm="3422">
        <v>42.498399999999997</v>
      </c>
      <c r="D36" vm="760">
        <v>42095</v>
      </c>
      <c r="E36" vm="3423">
        <v>19.66</v>
      </c>
      <c r="F36" vm="760">
        <v>42095</v>
      </c>
      <c r="G36" vm="3424">
        <v>13.25</v>
      </c>
      <c r="H36" vm="760">
        <v>42095</v>
      </c>
      <c r="I36" vm="3425">
        <v>352.38</v>
      </c>
      <c r="J36" vm="760">
        <v>42095</v>
      </c>
      <c r="K36" vm="3426">
        <v>15.19</v>
      </c>
      <c r="N36" vm="760">
        <v>42095</v>
      </c>
      <c r="O36" vm="3427">
        <v>62.072000000000003</v>
      </c>
      <c r="P36" vm="760">
        <v>42095</v>
      </c>
      <c r="Q36" vm="3428">
        <v>50.3</v>
      </c>
      <c r="R36" s="54">
        <v>42095</v>
      </c>
      <c r="S36" s="53">
        <v>30.23</v>
      </c>
      <c r="T36" vm="760">
        <v>42095</v>
      </c>
      <c r="U36" vm="3429">
        <v>50.05</v>
      </c>
      <c r="V36" vm="760">
        <v>42095</v>
      </c>
      <c r="W36" vm="3430">
        <v>40.94</v>
      </c>
      <c r="X36" vm="760">
        <v>42095</v>
      </c>
      <c r="Y36" vm="3431">
        <v>56.87</v>
      </c>
      <c r="Z36" vm="1141">
        <v>42614</v>
      </c>
      <c r="AA36" vm="3432">
        <v>954.7</v>
      </c>
      <c r="AB36" s="54">
        <v>42217</v>
      </c>
      <c r="AC36" s="53">
        <v>3.2949999999999999</v>
      </c>
      <c r="AD36" vm="760">
        <v>42095</v>
      </c>
      <c r="AE36" vm="3433">
        <v>8.82</v>
      </c>
      <c r="AF36" vm="760">
        <v>42095</v>
      </c>
      <c r="AG36" vm="3434">
        <v>508</v>
      </c>
      <c r="AH36" s="54">
        <v>42095</v>
      </c>
      <c r="AI36" s="53">
        <v>12.8</v>
      </c>
      <c r="AJ36" s="54">
        <v>42217</v>
      </c>
      <c r="AK36" s="53">
        <v>7.79</v>
      </c>
      <c r="AL36" vm="760">
        <v>42095</v>
      </c>
      <c r="AM36" vm="3435">
        <v>31.156700000000001</v>
      </c>
      <c r="AN36" vm="760">
        <v>42095</v>
      </c>
      <c r="AO36" vm="3436">
        <v>158.70009999999999</v>
      </c>
      <c r="AP36" vm="760">
        <v>42095</v>
      </c>
      <c r="AQ36" vm="3437">
        <v>143.34</v>
      </c>
      <c r="AR36" s="2">
        <v>42095</v>
      </c>
      <c r="AS36">
        <v>66.349999999999994</v>
      </c>
      <c r="AT36" s="2">
        <v>42095</v>
      </c>
      <c r="AU36">
        <v>55.06</v>
      </c>
      <c r="AV36" vm="760">
        <v>42095</v>
      </c>
      <c r="AW36" vm="2154">
        <v>23.1265</v>
      </c>
      <c r="AX36" vm="760">
        <v>42095</v>
      </c>
      <c r="AY36" vm="3438">
        <v>32.822499999999998</v>
      </c>
      <c r="AZ36" vm="771">
        <v>42370</v>
      </c>
      <c r="BA36" vm="3439">
        <v>2.68</v>
      </c>
      <c r="BB36" vm="760">
        <v>42095</v>
      </c>
      <c r="BC36" vm="3440">
        <v>24.85</v>
      </c>
      <c r="BD36" vm="760">
        <v>42095</v>
      </c>
      <c r="BE36" vm="3441">
        <v>18.82</v>
      </c>
      <c r="BF36" vm="760">
        <v>42095</v>
      </c>
      <c r="BG36" vm="3442">
        <v>8.85</v>
      </c>
      <c r="BH36" vm="760">
        <v>42095</v>
      </c>
      <c r="BI36" vm="3443">
        <v>54.79</v>
      </c>
      <c r="BJ36" vm="760">
        <v>42095</v>
      </c>
      <c r="BK36" vm="3444">
        <v>93.49</v>
      </c>
      <c r="BL36" vm="760">
        <v>42095</v>
      </c>
      <c r="BM36" vm="3445">
        <v>5.1100000000000003</v>
      </c>
      <c r="BN36" vm="760">
        <v>42095</v>
      </c>
      <c r="BO36" vm="3446">
        <v>4.6803999999999997</v>
      </c>
      <c r="BP36" vm="760">
        <v>42095</v>
      </c>
      <c r="BQ36" vm="2517">
        <v>23.45</v>
      </c>
      <c r="BR36" vm="760">
        <v>42095</v>
      </c>
      <c r="BS36" vm="3447">
        <v>17.2179</v>
      </c>
      <c r="BT36" vm="760">
        <v>42095</v>
      </c>
      <c r="BU36" vm="3448">
        <v>6.07</v>
      </c>
      <c r="BV36" s="2">
        <v>42095</v>
      </c>
      <c r="BW36" s="56">
        <v>1752</v>
      </c>
      <c r="BX36" vm="760">
        <v>42095</v>
      </c>
      <c r="BY36" vm="3449">
        <v>67.95</v>
      </c>
      <c r="BZ36" vm="760">
        <v>42095</v>
      </c>
      <c r="CA36" vm="3450">
        <v>362.75</v>
      </c>
      <c r="CB36" s="2">
        <v>42095</v>
      </c>
      <c r="CC36" s="1">
        <v>1.58</v>
      </c>
      <c r="CD36" vm="2596">
        <v>43862</v>
      </c>
      <c r="CE36" vm="3451">
        <v>5.69</v>
      </c>
      <c r="CF36" vm="2714">
        <v>43891</v>
      </c>
      <c r="CG36" vm="3452">
        <v>5.67</v>
      </c>
      <c r="CH36" s="2">
        <v>42095</v>
      </c>
      <c r="CI36" s="80">
        <v>2206</v>
      </c>
      <c r="CJ36" vm="760">
        <v>42095</v>
      </c>
      <c r="CK36" vm="3453">
        <v>4.5599999999999996</v>
      </c>
      <c r="CL36" s="2">
        <v>42095</v>
      </c>
      <c r="CM36">
        <v>10.194000000000001</v>
      </c>
      <c r="CN36" vm="760">
        <v>42095</v>
      </c>
      <c r="CO36" vm="3454">
        <v>67.753200000000007</v>
      </c>
      <c r="CP36" vm="760">
        <v>42095</v>
      </c>
      <c r="CQ36" vm="3455">
        <v>77.569999999999993</v>
      </c>
      <c r="CR36" vm="3456">
        <v>44805</v>
      </c>
      <c r="CS36" vm="3457">
        <v>19.64</v>
      </c>
      <c r="CT36" vm="760">
        <v>42095</v>
      </c>
      <c r="CU36" vm="3458">
        <v>77.599999999999994</v>
      </c>
      <c r="CV36" vm="760">
        <v>42095</v>
      </c>
      <c r="CW36" vm="3459">
        <v>3024</v>
      </c>
      <c r="CX36" vm="760">
        <v>42095</v>
      </c>
      <c r="CY36" vm="3460">
        <v>47330</v>
      </c>
      <c r="CZ36" s="2">
        <v>42095</v>
      </c>
      <c r="DA36" s="56">
        <v>4040</v>
      </c>
      <c r="DB36" s="2">
        <v>42095</v>
      </c>
      <c r="DC36" s="1">
        <v>151.5</v>
      </c>
      <c r="DD36" s="2">
        <v>42095</v>
      </c>
      <c r="DE36" s="1">
        <v>4.74</v>
      </c>
      <c r="DF36" vm="760">
        <v>42095</v>
      </c>
      <c r="DG36" vm="3461">
        <v>40.659999999999997</v>
      </c>
      <c r="DH36" vm="760">
        <v>42095</v>
      </c>
      <c r="DI36" vm="3462">
        <v>3.7075</v>
      </c>
      <c r="DJ36" vm="760">
        <v>42095</v>
      </c>
      <c r="DK36" vm="3463">
        <v>995</v>
      </c>
      <c r="DL36" vm="760">
        <v>42095</v>
      </c>
      <c r="DM36" vm="3464">
        <v>48.381300000000003</v>
      </c>
      <c r="DN36" s="54">
        <v>42095</v>
      </c>
      <c r="DO36" s="53">
        <v>37.65</v>
      </c>
      <c r="DP36" vm="760">
        <v>42095</v>
      </c>
      <c r="DQ36" vm="3465">
        <v>8895.7972000000009</v>
      </c>
      <c r="DR36" vm="760">
        <v>42095</v>
      </c>
      <c r="DS36" vm="3466">
        <v>35.909999999999997</v>
      </c>
      <c r="DT36" vm="760">
        <v>42095</v>
      </c>
      <c r="DU36" vm="3467">
        <v>60.14</v>
      </c>
      <c r="DV36" vm="760">
        <v>42095</v>
      </c>
      <c r="DW36" vm="3468">
        <v>78.2</v>
      </c>
      <c r="DX36" vm="760">
        <v>42095</v>
      </c>
      <c r="DY36" vm="3469">
        <v>36.5</v>
      </c>
      <c r="DZ36" vm="760">
        <v>42095</v>
      </c>
      <c r="EA36" vm="3470">
        <v>355.14010000000002</v>
      </c>
      <c r="EB36" s="58">
        <v>42095</v>
      </c>
      <c r="EC36" s="57">
        <v>8.2100000000000009</v>
      </c>
      <c r="ED36" vm="760">
        <v>42095</v>
      </c>
      <c r="EE36" vm="3471">
        <v>306.44310000000002</v>
      </c>
      <c r="EF36" vm="760">
        <v>42095</v>
      </c>
      <c r="EG36" vm="3472">
        <v>2.1383000000000001</v>
      </c>
      <c r="EJ36" vm="760">
        <v>42095</v>
      </c>
      <c r="EK36" vm="3473">
        <v>6.5332999999999997</v>
      </c>
      <c r="EL36" vm="760">
        <v>42095</v>
      </c>
      <c r="EM36" vm="3474">
        <v>50000</v>
      </c>
      <c r="EN36" vm="760">
        <v>42095</v>
      </c>
      <c r="EO36" vm="3475">
        <v>101.05</v>
      </c>
      <c r="EP36" s="58">
        <v>42095</v>
      </c>
      <c r="EQ36" s="57">
        <v>0.79100000000000004</v>
      </c>
      <c r="ER36" vm="760">
        <v>42095</v>
      </c>
      <c r="ES36" vm="3476">
        <v>2918.6968000000002</v>
      </c>
      <c r="ET36" s="58">
        <v>42095</v>
      </c>
      <c r="EU36" s="57">
        <v>5.28</v>
      </c>
      <c r="EV36" s="58">
        <v>42095</v>
      </c>
      <c r="EW36" s="60">
        <v>1105</v>
      </c>
      <c r="EX36" s="2">
        <v>42095</v>
      </c>
      <c r="EY36" s="56">
        <v>1774</v>
      </c>
      <c r="EZ36" s="2">
        <v>42095</v>
      </c>
      <c r="FA36" s="56">
        <v>1083</v>
      </c>
      <c r="FB36" vm="760">
        <v>42095</v>
      </c>
      <c r="FC36" vm="3477">
        <v>96.075400000000002</v>
      </c>
      <c r="FD36" vm="760">
        <v>42095</v>
      </c>
      <c r="FE36" vm="3478">
        <v>8.6290999999999993</v>
      </c>
      <c r="FF36" s="2">
        <v>42095</v>
      </c>
      <c r="FG36" s="1">
        <v>7.47</v>
      </c>
      <c r="FH36" s="2">
        <v>42095</v>
      </c>
      <c r="FI36" s="1">
        <v>8.75</v>
      </c>
      <c r="FJ36" s="2">
        <v>42095</v>
      </c>
      <c r="FK36" s="1">
        <v>11.24</v>
      </c>
      <c r="FL36" vm="760">
        <v>42095</v>
      </c>
      <c r="FM36" vm="3479">
        <v>131.59</v>
      </c>
      <c r="FN36" vm="760">
        <v>42095</v>
      </c>
      <c r="FO36" vm="3480">
        <v>60.33</v>
      </c>
      <c r="FP36" vm="760">
        <v>42095</v>
      </c>
      <c r="FQ36" vm="3481">
        <v>3192</v>
      </c>
      <c r="FR36" vm="760">
        <v>42095</v>
      </c>
      <c r="FS36" vm="3482">
        <v>44.13</v>
      </c>
      <c r="FT36" vm="760">
        <v>42095</v>
      </c>
      <c r="FU36" vm="3483">
        <v>8.51</v>
      </c>
      <c r="FV36" vm="760">
        <v>42095</v>
      </c>
      <c r="FW36" vm="3484">
        <v>213.70400000000001</v>
      </c>
      <c r="FX36" vm="760">
        <v>42095</v>
      </c>
      <c r="FY36" vm="3485">
        <v>42.86</v>
      </c>
      <c r="FZ36" s="2">
        <v>42095</v>
      </c>
      <c r="GA36" s="56">
        <v>4211</v>
      </c>
      <c r="GB36" vm="760">
        <v>42095</v>
      </c>
      <c r="GC36" vm="3486">
        <v>14.56</v>
      </c>
      <c r="GD36" vm="760">
        <v>42095</v>
      </c>
      <c r="GE36" vm="3487">
        <v>14.557700000000001</v>
      </c>
      <c r="GF36" vm="760">
        <v>42095</v>
      </c>
      <c r="GG36" vm="2764">
        <v>21.54</v>
      </c>
      <c r="GH36" vm="1145">
        <v>42186</v>
      </c>
      <c r="GI36" vm="3488">
        <v>2330</v>
      </c>
      <c r="GJ36" vm="760">
        <v>42095</v>
      </c>
      <c r="GK36" vm="3489">
        <v>95100</v>
      </c>
      <c r="GL36" vm="760">
        <v>42095</v>
      </c>
      <c r="GM36" vm="2524">
        <v>4.3</v>
      </c>
      <c r="GN36" vm="760">
        <v>42095</v>
      </c>
      <c r="GO36" vm="3490">
        <v>186.6</v>
      </c>
      <c r="GP36" vm="760">
        <v>42095</v>
      </c>
      <c r="GQ36" vm="3491">
        <v>88.03</v>
      </c>
      <c r="GR36" s="58">
        <v>42095</v>
      </c>
      <c r="GS36" s="57">
        <v>14.38</v>
      </c>
      <c r="GT36" s="58">
        <v>42979</v>
      </c>
      <c r="GU36" s="57">
        <v>1.07</v>
      </c>
      <c r="GV36" vm="760">
        <v>42095</v>
      </c>
      <c r="GW36" vm="3492">
        <v>44.21</v>
      </c>
      <c r="GX36" vm="760">
        <v>42095</v>
      </c>
      <c r="GY36" vm="3493">
        <v>41.48</v>
      </c>
      <c r="GZ36" vm="760">
        <v>42095</v>
      </c>
      <c r="HA36" vm="3494">
        <v>374.15839999999997</v>
      </c>
      <c r="HB36" vm="760">
        <v>42095</v>
      </c>
      <c r="HC36" vm="3495">
        <v>9640</v>
      </c>
      <c r="HD36" vm="760">
        <v>42095</v>
      </c>
      <c r="HE36" vm="3496">
        <v>2.1507999999999998</v>
      </c>
      <c r="HF36" vm="760">
        <v>42095</v>
      </c>
      <c r="HG36" vm="3497">
        <v>19.75</v>
      </c>
      <c r="HH36" vm="760">
        <v>42095</v>
      </c>
      <c r="HI36" vm="3498">
        <v>154.04</v>
      </c>
      <c r="HJ36" vm="760">
        <v>42095</v>
      </c>
      <c r="HK36" vm="3499">
        <v>25.24</v>
      </c>
      <c r="HL36" vm="760">
        <v>42095</v>
      </c>
      <c r="HM36" vm="3500">
        <v>125.2495</v>
      </c>
      <c r="HN36" vm="760">
        <v>42095</v>
      </c>
      <c r="HO36" vm="3501">
        <v>203.0668</v>
      </c>
      <c r="HP36" s="54">
        <v>42095</v>
      </c>
      <c r="HQ36" s="59">
        <v>1397.6</v>
      </c>
      <c r="HR36" vm="760">
        <v>42095</v>
      </c>
      <c r="HS36" vm="3502">
        <v>29.91</v>
      </c>
      <c r="HV36" vm="760">
        <v>42095</v>
      </c>
      <c r="HW36" vm="3503">
        <v>13654.05</v>
      </c>
      <c r="HX36" vm="1765">
        <v>43647</v>
      </c>
      <c r="HY36" vm="3504">
        <v>21.06</v>
      </c>
      <c r="HZ36" vm="760">
        <v>42095</v>
      </c>
      <c r="IA36" vm="2455">
        <v>20.79</v>
      </c>
      <c r="IB36" vm="760">
        <v>42095</v>
      </c>
      <c r="IC36" vm="3505">
        <v>378.52</v>
      </c>
      <c r="ID36" vm="760">
        <v>42095</v>
      </c>
      <c r="IE36" vm="3506">
        <v>83.47</v>
      </c>
      <c r="IF36" vm="760">
        <v>42095</v>
      </c>
      <c r="IG36" vm="257">
        <v>27.78</v>
      </c>
      <c r="IH36" vm="760">
        <v>42095</v>
      </c>
      <c r="II36" vm="3507">
        <v>28950</v>
      </c>
      <c r="IJ36" vm="760">
        <v>42095</v>
      </c>
      <c r="IK36" vm="3508">
        <v>252000</v>
      </c>
      <c r="IL36" vm="760">
        <v>42095</v>
      </c>
      <c r="IM36" vm="3509">
        <v>31400</v>
      </c>
      <c r="IP36" s="54">
        <v>42095</v>
      </c>
      <c r="IQ36" s="55">
        <v>35.6</v>
      </c>
      <c r="IR36" vm="760">
        <v>42095</v>
      </c>
      <c r="IS36" vm="3510">
        <v>5.8079999999999998</v>
      </c>
      <c r="IT36" vm="760">
        <v>42095</v>
      </c>
      <c r="IU36" vm="3511">
        <v>414.5</v>
      </c>
      <c r="IV36" vm="760">
        <v>42095</v>
      </c>
      <c r="IW36" vm="3512">
        <v>56.65</v>
      </c>
      <c r="IX36" vm="760">
        <v>42095</v>
      </c>
      <c r="IY36" vm="3513">
        <v>22.161000000000001</v>
      </c>
      <c r="IZ36" vm="760">
        <v>42095</v>
      </c>
      <c r="JA36" vm="3514">
        <v>65.23</v>
      </c>
      <c r="JB36" vm="760">
        <v>42095</v>
      </c>
      <c r="JC36" vm="3515">
        <v>40.25</v>
      </c>
      <c r="JD36" vm="816">
        <v>43221</v>
      </c>
      <c r="JE36" vm="3516">
        <v>94.05</v>
      </c>
      <c r="JF36" s="58">
        <v>42095</v>
      </c>
      <c r="JG36" s="57">
        <v>12.6</v>
      </c>
      <c r="JH36" vm="760">
        <v>42095</v>
      </c>
      <c r="JI36" vm="3517">
        <v>133.6</v>
      </c>
      <c r="JJ36" vm="760">
        <v>42095</v>
      </c>
      <c r="JK36" vm="3518">
        <v>28.386800000000001</v>
      </c>
      <c r="JL36" vm="1877">
        <v>42795</v>
      </c>
      <c r="JM36" vm="3519">
        <v>997.7</v>
      </c>
      <c r="JN36" s="54">
        <v>42095</v>
      </c>
      <c r="JO36" s="59">
        <v>1628</v>
      </c>
      <c r="JP36" vm="760">
        <v>42095</v>
      </c>
      <c r="JQ36" vm="3520">
        <v>870</v>
      </c>
      <c r="JR36" vm="760">
        <v>42095</v>
      </c>
      <c r="JS36" vm="3521">
        <v>32.6</v>
      </c>
      <c r="JT36" vm="760">
        <v>42095</v>
      </c>
      <c r="JU36" vm="3522">
        <v>15.387499999999999</v>
      </c>
      <c r="JV36" s="54">
        <v>42095</v>
      </c>
      <c r="JW36" s="55">
        <v>3.12</v>
      </c>
      <c r="JX36" vm="760">
        <v>42095</v>
      </c>
      <c r="JY36" vm="3523">
        <v>75.8</v>
      </c>
      <c r="JZ36" s="54">
        <v>42095</v>
      </c>
      <c r="KA36" s="55">
        <v>13.28</v>
      </c>
      <c r="KB36" vm="760">
        <v>42095</v>
      </c>
      <c r="KC36" vm="3524">
        <v>43.98</v>
      </c>
      <c r="KD36" vm="760">
        <v>42095</v>
      </c>
      <c r="KE36" vm="3525">
        <v>0.32700000000000001</v>
      </c>
      <c r="KF36" vm="692">
        <v>44105</v>
      </c>
      <c r="KG36" vm="3526">
        <v>5.71</v>
      </c>
      <c r="KH36" vm="760">
        <v>42095</v>
      </c>
      <c r="KI36" vm="3527">
        <v>1.5329999999999999</v>
      </c>
      <c r="KJ36" s="2">
        <v>42095</v>
      </c>
      <c r="KK36" s="62">
        <v>12</v>
      </c>
      <c r="KN36" vm="164">
        <v>43070</v>
      </c>
      <c r="KO36" vm="3528">
        <v>49.6</v>
      </c>
      <c r="KP36" vm="760">
        <f ca="1"/>
        <v>42095</v>
      </c>
      <c r="KQ36" vm="3529">
        <f ca="1"/>
        <v>7.68</v>
      </c>
      <c r="KR36" vm="760">
        <v>42095</v>
      </c>
      <c r="KS36" vm="3530">
        <v>11.6814</v>
      </c>
      <c r="KT36" vm="760">
        <v>42095</v>
      </c>
      <c r="KU36" vm="3531">
        <v>209.85</v>
      </c>
      <c r="KV36" s="54">
        <v>42095</v>
      </c>
      <c r="KW36" s="55">
        <v>0.56100000000000005</v>
      </c>
      <c r="KX36" vm="760">
        <v>42095</v>
      </c>
      <c r="KY36" vm="3532">
        <v>49.12</v>
      </c>
      <c r="KZ36" vm="760">
        <v>42095</v>
      </c>
      <c r="LA36" vm="3533">
        <v>14.85</v>
      </c>
      <c r="LB36" vm="760">
        <v>42095</v>
      </c>
      <c r="LC36" vm="3534">
        <v>1.5521</v>
      </c>
      <c r="LD36" s="54">
        <v>42095</v>
      </c>
      <c r="LE36" s="55">
        <v>1.1499999999999999</v>
      </c>
      <c r="LF36" vm="760">
        <v>42095</v>
      </c>
      <c r="LG36" vm="3535">
        <v>33.909999999999997</v>
      </c>
      <c r="LH36" s="54">
        <v>42095</v>
      </c>
      <c r="LI36" s="55">
        <v>16.16</v>
      </c>
      <c r="LJ36" vm="760">
        <v>42095</v>
      </c>
      <c r="LK36" vm="3536">
        <v>1320000</v>
      </c>
      <c r="LL36" vm="760">
        <v>42095</v>
      </c>
      <c r="LM36" vm="3537">
        <v>69.48</v>
      </c>
      <c r="LN36" s="54">
        <v>42095</v>
      </c>
      <c r="LO36" s="55">
        <v>5.23</v>
      </c>
      <c r="LP36" vm="760">
        <v>42095</v>
      </c>
      <c r="LQ36" vm="3538">
        <v>25.958300000000001</v>
      </c>
      <c r="LR36" vm="760">
        <v>42095</v>
      </c>
      <c r="LS36" vm="3539">
        <v>204.25</v>
      </c>
    </row>
    <row r="37" spans="2:331">
      <c r="B37" vm="888">
        <v>42125</v>
      </c>
      <c r="C37" vm="3540">
        <v>42.547899999999998</v>
      </c>
      <c r="D37" vm="888">
        <v>42125</v>
      </c>
      <c r="E37" vm="3541">
        <v>20.75</v>
      </c>
      <c r="F37" vm="888">
        <v>42125</v>
      </c>
      <c r="G37" vm="1768">
        <v>13.6</v>
      </c>
      <c r="H37" vm="888">
        <v>42125</v>
      </c>
      <c r="I37" vm="3542">
        <v>372.54</v>
      </c>
      <c r="J37" vm="888">
        <v>42125</v>
      </c>
      <c r="K37" vm="3543">
        <v>16.23</v>
      </c>
      <c r="N37" vm="888">
        <v>42125</v>
      </c>
      <c r="O37" vm="3544">
        <v>62.146999999999998</v>
      </c>
      <c r="P37" vm="888">
        <v>42125</v>
      </c>
      <c r="Q37" vm="3545">
        <v>50.35</v>
      </c>
      <c r="R37" s="54">
        <v>42125</v>
      </c>
      <c r="S37" s="53">
        <v>30.65</v>
      </c>
      <c r="T37" vm="888">
        <v>42125</v>
      </c>
      <c r="U37" vm="3546">
        <v>51.2</v>
      </c>
      <c r="V37" vm="888">
        <v>42125</v>
      </c>
      <c r="W37" vm="2565">
        <v>40.229999999999997</v>
      </c>
      <c r="X37" vm="888">
        <v>42125</v>
      </c>
      <c r="Y37" vm="2234">
        <v>56.29</v>
      </c>
      <c r="Z37" vm="1266">
        <v>42644</v>
      </c>
      <c r="AA37" vm="3547">
        <v>933.1</v>
      </c>
      <c r="AB37" s="54">
        <v>42248</v>
      </c>
      <c r="AC37" s="53">
        <v>4.5090000000000003</v>
      </c>
      <c r="AD37" vm="888">
        <v>42125</v>
      </c>
      <c r="AE37" vm="3548">
        <v>9.85</v>
      </c>
      <c r="AF37" vm="888">
        <v>42125</v>
      </c>
      <c r="AG37" vm="3549">
        <v>515</v>
      </c>
      <c r="AH37" s="54">
        <v>42125</v>
      </c>
      <c r="AI37" s="53">
        <v>11.66</v>
      </c>
      <c r="AJ37" s="54">
        <v>42248</v>
      </c>
      <c r="AK37" s="53">
        <v>7.82</v>
      </c>
      <c r="AL37" vm="888">
        <v>42125</v>
      </c>
      <c r="AM37" vm="3550">
        <v>36.154200000000003</v>
      </c>
      <c r="AN37" vm="888">
        <v>42125</v>
      </c>
      <c r="AO37" vm="3551">
        <v>167.76679999999999</v>
      </c>
      <c r="AP37" vm="888">
        <v>42125</v>
      </c>
      <c r="AQ37" vm="3552">
        <v>140.52000000000001</v>
      </c>
      <c r="AR37" s="2">
        <v>42125</v>
      </c>
      <c r="AS37">
        <v>61.41</v>
      </c>
      <c r="AT37" s="2">
        <v>42125</v>
      </c>
      <c r="AU37">
        <v>55.36</v>
      </c>
      <c r="AV37" vm="888">
        <v>42125</v>
      </c>
      <c r="AW37" vm="3553">
        <v>23.820599999999999</v>
      </c>
      <c r="AX37" vm="888">
        <v>42125</v>
      </c>
      <c r="AY37" vm="3554">
        <v>30.4435</v>
      </c>
      <c r="AZ37" vm="234">
        <v>42401</v>
      </c>
      <c r="BA37" vm="1060">
        <v>2.95</v>
      </c>
      <c r="BB37" vm="888">
        <v>42125</v>
      </c>
      <c r="BC37" vm="3555">
        <v>24.05</v>
      </c>
      <c r="BD37" vm="888">
        <v>42125</v>
      </c>
      <c r="BE37" vm="373">
        <v>16.489999999999998</v>
      </c>
      <c r="BF37" vm="888">
        <v>42125</v>
      </c>
      <c r="BG37" vm="3556">
        <v>9.32</v>
      </c>
      <c r="BH37" vm="888">
        <v>42125</v>
      </c>
      <c r="BI37" vm="3557">
        <v>54.82</v>
      </c>
      <c r="BJ37" vm="888">
        <v>42125</v>
      </c>
      <c r="BK37" vm="3558">
        <v>94.2</v>
      </c>
      <c r="BL37" vm="888">
        <v>42125</v>
      </c>
      <c r="BM37" vm="3559">
        <v>4.7</v>
      </c>
      <c r="BN37" vm="888">
        <v>42125</v>
      </c>
      <c r="BO37" vm="3560">
        <v>5.2690000000000001</v>
      </c>
      <c r="BP37" vm="888">
        <v>42125</v>
      </c>
      <c r="BQ37" vm="3561">
        <v>21.55</v>
      </c>
      <c r="BR37" vm="888">
        <v>42125</v>
      </c>
      <c r="BS37" vm="3562">
        <v>16.2865</v>
      </c>
      <c r="BT37" vm="888">
        <v>42125</v>
      </c>
      <c r="BU37" vm="3563">
        <v>6.6</v>
      </c>
      <c r="BV37" s="2">
        <v>42125</v>
      </c>
      <c r="BW37" s="56">
        <v>1884</v>
      </c>
      <c r="BX37" vm="888">
        <v>42125</v>
      </c>
      <c r="BY37" vm="3564">
        <v>67.8</v>
      </c>
      <c r="BZ37" vm="888">
        <v>42125</v>
      </c>
      <c r="CA37" vm="3565">
        <v>391.05</v>
      </c>
      <c r="CB37" s="2">
        <v>42125</v>
      </c>
      <c r="CC37" s="1">
        <v>1.67</v>
      </c>
      <c r="CD37" vm="2714">
        <v>43891</v>
      </c>
      <c r="CE37" vm="3566">
        <v>3.69</v>
      </c>
      <c r="CF37" vm="2832">
        <v>43922</v>
      </c>
      <c r="CG37" vm="3567">
        <v>5.94</v>
      </c>
      <c r="CH37" s="2">
        <v>42125</v>
      </c>
      <c r="CI37" s="80">
        <v>2099</v>
      </c>
      <c r="CJ37" vm="888">
        <v>42125</v>
      </c>
      <c r="CK37" vm="1671">
        <v>4.54</v>
      </c>
      <c r="CL37" s="2">
        <v>42125</v>
      </c>
      <c r="CM37">
        <v>9.1869999999999994</v>
      </c>
      <c r="CN37" vm="888">
        <v>42125</v>
      </c>
      <c r="CO37" vm="3568">
        <v>67.412800000000004</v>
      </c>
      <c r="CP37" vm="888">
        <v>42125</v>
      </c>
      <c r="CQ37" vm="3569">
        <v>75.73</v>
      </c>
      <c r="CR37" vm="3570">
        <v>44835</v>
      </c>
      <c r="CS37" vm="3571">
        <v>19.170000000000002</v>
      </c>
      <c r="CT37" vm="888">
        <v>42125</v>
      </c>
      <c r="CU37" vm="3572">
        <v>72.7</v>
      </c>
      <c r="CV37" vm="888">
        <v>42125</v>
      </c>
      <c r="CW37" vm="3573">
        <v>3357</v>
      </c>
      <c r="CX37" vm="888">
        <v>42125</v>
      </c>
      <c r="CY37" vm="3574">
        <v>49960</v>
      </c>
      <c r="CZ37" s="2">
        <v>42125</v>
      </c>
      <c r="DA37" s="56">
        <v>4320</v>
      </c>
      <c r="DB37" s="2">
        <v>42125</v>
      </c>
      <c r="DC37" s="1">
        <v>151</v>
      </c>
      <c r="DD37" s="2">
        <v>42125</v>
      </c>
      <c r="DE37" s="1">
        <v>4.6500000000000004</v>
      </c>
      <c r="DF37" vm="888">
        <v>42125</v>
      </c>
      <c r="DG37" vm="3575">
        <v>41.25</v>
      </c>
      <c r="DH37" vm="888">
        <v>42125</v>
      </c>
      <c r="DI37" vm="3576">
        <v>4.2778999999999998</v>
      </c>
      <c r="DJ37" vm="888">
        <v>42125</v>
      </c>
      <c r="DK37" vm="3577">
        <v>905</v>
      </c>
      <c r="DL37" vm="888">
        <v>42125</v>
      </c>
      <c r="DM37" vm="3578">
        <v>40.9559</v>
      </c>
      <c r="DN37" s="54">
        <v>42125</v>
      </c>
      <c r="DO37" s="53">
        <v>36.67</v>
      </c>
      <c r="DP37" vm="888">
        <v>42125</v>
      </c>
      <c r="DQ37" vm="3579">
        <v>7684.5636000000004</v>
      </c>
      <c r="DR37" vm="888">
        <v>42125</v>
      </c>
      <c r="DS37" vm="3580">
        <v>35.68</v>
      </c>
      <c r="DT37" vm="888">
        <v>42125</v>
      </c>
      <c r="DU37" vm="3581">
        <v>56.22</v>
      </c>
      <c r="DV37" vm="888">
        <v>42125</v>
      </c>
      <c r="DW37" vm="3582">
        <v>75.099999999999994</v>
      </c>
      <c r="DX37" vm="888">
        <v>42125</v>
      </c>
      <c r="DY37" vm="3583">
        <v>33.299999999999997</v>
      </c>
      <c r="DZ37" vm="888">
        <v>42125</v>
      </c>
      <c r="EA37" vm="3584">
        <v>302.49</v>
      </c>
      <c r="EB37" s="58">
        <v>42125</v>
      </c>
      <c r="EC37" s="57">
        <v>7.99</v>
      </c>
      <c r="ED37" vm="888">
        <v>42125</v>
      </c>
      <c r="EE37" vm="3585">
        <v>285.86750000000001</v>
      </c>
      <c r="EF37" vm="888">
        <v>42125</v>
      </c>
      <c r="EG37" vm="3586">
        <v>2.3671000000000002</v>
      </c>
      <c r="EJ37" vm="888">
        <v>42125</v>
      </c>
      <c r="EK37" vm="3587">
        <v>7.2167000000000003</v>
      </c>
      <c r="EL37" vm="888">
        <v>42125</v>
      </c>
      <c r="EM37" vm="3588">
        <v>47100</v>
      </c>
      <c r="EN37" vm="888">
        <v>42125</v>
      </c>
      <c r="EO37" vm="3589">
        <v>99.4</v>
      </c>
      <c r="EP37" s="58">
        <v>42125</v>
      </c>
      <c r="EQ37" s="57">
        <v>0.67300000000000004</v>
      </c>
      <c r="ER37" vm="888">
        <v>42125</v>
      </c>
      <c r="ES37" vm="3590">
        <v>2878.9866000000002</v>
      </c>
      <c r="ET37" s="58">
        <v>42125</v>
      </c>
      <c r="EU37" s="57">
        <v>5.27</v>
      </c>
      <c r="EV37" s="58">
        <v>42125</v>
      </c>
      <c r="EW37" s="60">
        <v>1261</v>
      </c>
      <c r="EX37" s="2">
        <v>42125</v>
      </c>
      <c r="EY37" s="56">
        <v>1887</v>
      </c>
      <c r="EZ37" s="2">
        <v>42125</v>
      </c>
      <c r="FA37">
        <v>977</v>
      </c>
      <c r="FB37" vm="888">
        <v>42125</v>
      </c>
      <c r="FC37" vm="3591">
        <v>99.197900000000004</v>
      </c>
      <c r="FD37" vm="888">
        <v>42125</v>
      </c>
      <c r="FE37" vm="3592">
        <v>7.3935000000000004</v>
      </c>
      <c r="FF37" s="2">
        <v>42125</v>
      </c>
      <c r="FG37" s="1">
        <v>8.07</v>
      </c>
      <c r="FH37" s="2">
        <v>42125</v>
      </c>
      <c r="FI37" s="1">
        <v>8.5</v>
      </c>
      <c r="FJ37" s="2">
        <v>42125</v>
      </c>
      <c r="FK37" s="1">
        <v>10.82</v>
      </c>
      <c r="FL37" vm="888">
        <v>42125</v>
      </c>
      <c r="FM37" vm="3593">
        <v>123.99</v>
      </c>
      <c r="FN37" vm="888">
        <v>42125</v>
      </c>
      <c r="FO37" vm="3594">
        <v>59.47</v>
      </c>
      <c r="FP37" vm="888">
        <v>42125</v>
      </c>
      <c r="FQ37" vm="3595">
        <v>3370</v>
      </c>
      <c r="FR37" vm="888">
        <v>42125</v>
      </c>
      <c r="FS37" vm="3596">
        <v>39.21</v>
      </c>
      <c r="FT37" vm="888">
        <v>42125</v>
      </c>
      <c r="FU37" vm="3597">
        <v>8.4</v>
      </c>
      <c r="FV37" vm="888">
        <v>42125</v>
      </c>
      <c r="FW37" vm="3598">
        <v>216.85300000000001</v>
      </c>
      <c r="FX37" vm="888">
        <v>42125</v>
      </c>
      <c r="FY37" vm="3599">
        <v>43.26</v>
      </c>
      <c r="FZ37" s="2">
        <v>42125</v>
      </c>
      <c r="GA37" s="56">
        <v>4540</v>
      </c>
      <c r="GB37" vm="888">
        <v>42125</v>
      </c>
      <c r="GC37" vm="3600">
        <v>15.28</v>
      </c>
      <c r="GD37" vm="888">
        <v>42125</v>
      </c>
      <c r="GE37" vm="3601">
        <v>14.773099999999999</v>
      </c>
      <c r="GF37" vm="888">
        <v>42125</v>
      </c>
      <c r="GG37" vm="3602">
        <v>20.67</v>
      </c>
      <c r="GH37" vm="1270">
        <v>42217</v>
      </c>
      <c r="GI37" vm="3603">
        <v>2195</v>
      </c>
      <c r="GJ37" vm="888">
        <v>42125</v>
      </c>
      <c r="GK37" vm="3604">
        <v>96400</v>
      </c>
      <c r="GL37" vm="888">
        <v>42125</v>
      </c>
      <c r="GM37" vm="1671">
        <v>4.54</v>
      </c>
      <c r="GN37" vm="888">
        <v>42125</v>
      </c>
      <c r="GO37" vm="3605">
        <v>188.2</v>
      </c>
      <c r="GP37" vm="888">
        <v>42125</v>
      </c>
      <c r="GQ37" vm="3606">
        <v>83.8</v>
      </c>
      <c r="GR37" s="58">
        <v>42125</v>
      </c>
      <c r="GS37" s="57">
        <v>15.78</v>
      </c>
      <c r="GT37" s="58">
        <v>43009</v>
      </c>
      <c r="GU37" s="57">
        <v>1.03</v>
      </c>
      <c r="GV37" vm="888">
        <v>42125</v>
      </c>
      <c r="GW37" vm="3607">
        <v>40.36</v>
      </c>
      <c r="GX37" vm="888">
        <v>42125</v>
      </c>
      <c r="GY37" vm="468">
        <v>38.729999999999997</v>
      </c>
      <c r="GZ37" vm="888">
        <v>42125</v>
      </c>
      <c r="HA37" vm="3608">
        <v>361.5831</v>
      </c>
      <c r="HB37" vm="888">
        <v>42125</v>
      </c>
      <c r="HC37" vm="3609">
        <v>9005</v>
      </c>
      <c r="HD37" vm="888">
        <v>42125</v>
      </c>
      <c r="HE37" vm="3610">
        <v>2.0722</v>
      </c>
      <c r="HF37" vm="888">
        <v>42125</v>
      </c>
      <c r="HG37" vm="3611">
        <v>20.149999999999999</v>
      </c>
      <c r="HH37" vm="888">
        <v>42125</v>
      </c>
      <c r="HI37" vm="3612">
        <v>159.18</v>
      </c>
      <c r="HJ37" vm="888">
        <v>42125</v>
      </c>
      <c r="HK37" vm="3613">
        <v>25.2</v>
      </c>
      <c r="HL37" vm="888">
        <v>42125</v>
      </c>
      <c r="HM37" vm="3614">
        <v>113.7912</v>
      </c>
      <c r="HN37" vm="888">
        <v>42125</v>
      </c>
      <c r="HO37" vm="3615">
        <v>219.96680000000001</v>
      </c>
      <c r="HP37" s="54">
        <v>42125</v>
      </c>
      <c r="HQ37" s="59">
        <v>1482.3</v>
      </c>
      <c r="HR37" vm="888">
        <v>42125</v>
      </c>
      <c r="HS37" vm="3616">
        <v>27.02</v>
      </c>
      <c r="HV37" vm="888">
        <v>42125</v>
      </c>
      <c r="HW37" vm="3617">
        <v>16204.75</v>
      </c>
      <c r="HX37" vm="1888">
        <v>43678</v>
      </c>
      <c r="HY37" vm="2049">
        <v>18.43</v>
      </c>
      <c r="HZ37" vm="888">
        <v>42125</v>
      </c>
      <c r="IA37" vm="3618">
        <v>20.440000000000001</v>
      </c>
      <c r="IB37" vm="888">
        <v>42125</v>
      </c>
      <c r="IC37" vm="3619">
        <v>395</v>
      </c>
      <c r="ID37" vm="888">
        <v>42125</v>
      </c>
      <c r="IE37" vm="3620">
        <v>83.07</v>
      </c>
      <c r="IF37" vm="888">
        <v>42125</v>
      </c>
      <c r="IG37" vm="3621">
        <v>26.59</v>
      </c>
      <c r="IH37" vm="888">
        <v>42125</v>
      </c>
      <c r="II37" vm="3622">
        <v>31250</v>
      </c>
      <c r="IJ37" vm="888">
        <v>42125</v>
      </c>
      <c r="IK37" vm="3623">
        <v>244000</v>
      </c>
      <c r="IL37" vm="888">
        <v>42125</v>
      </c>
      <c r="IM37" vm="618">
        <v>26650</v>
      </c>
      <c r="IP37" s="54">
        <v>42125</v>
      </c>
      <c r="IQ37" s="55">
        <v>34.700000000000003</v>
      </c>
      <c r="IR37" vm="888">
        <v>42125</v>
      </c>
      <c r="IS37" vm="3624">
        <v>4.6820000000000004</v>
      </c>
      <c r="IT37" vm="888">
        <v>42125</v>
      </c>
      <c r="IU37" vm="3625">
        <v>409.35</v>
      </c>
      <c r="IV37" vm="888">
        <v>42125</v>
      </c>
      <c r="IW37" vm="3626">
        <v>52.85</v>
      </c>
      <c r="IX37" vm="888">
        <v>42125</v>
      </c>
      <c r="IY37" vm="3627">
        <v>21.396000000000001</v>
      </c>
      <c r="IZ37" vm="888">
        <v>42125</v>
      </c>
      <c r="JA37" vm="3628">
        <v>66.73</v>
      </c>
      <c r="JB37" vm="888">
        <v>42125</v>
      </c>
      <c r="JC37" vm="3629">
        <v>35.47</v>
      </c>
      <c r="JD37" vm="944">
        <v>43252</v>
      </c>
      <c r="JE37" vm="3630">
        <v>96.35</v>
      </c>
      <c r="JF37" s="58">
        <v>42125</v>
      </c>
      <c r="JG37" s="57">
        <v>11.16</v>
      </c>
      <c r="JH37" vm="888">
        <v>42125</v>
      </c>
      <c r="JI37" vm="3631">
        <v>137.6</v>
      </c>
      <c r="JJ37" vm="888">
        <v>42125</v>
      </c>
      <c r="JK37" vm="3632">
        <v>27.3338</v>
      </c>
      <c r="JL37" vm="219">
        <v>42826</v>
      </c>
      <c r="JM37" vm="3633">
        <v>1026</v>
      </c>
      <c r="JN37" s="54">
        <v>42125</v>
      </c>
      <c r="JO37" s="59">
        <v>1841</v>
      </c>
      <c r="JP37" vm="888">
        <v>42125</v>
      </c>
      <c r="JQ37" vm="3634">
        <v>894.7</v>
      </c>
      <c r="JR37" vm="888">
        <v>42125</v>
      </c>
      <c r="JS37" vm="3635">
        <v>29.23</v>
      </c>
      <c r="JT37" vm="888">
        <v>42125</v>
      </c>
      <c r="JU37" vm="3636">
        <v>14.86</v>
      </c>
      <c r="JV37" s="54">
        <v>42125</v>
      </c>
      <c r="JW37" s="55">
        <v>3.32</v>
      </c>
      <c r="JX37" vm="888">
        <v>42125</v>
      </c>
      <c r="JY37" vm="2583">
        <v>74.55</v>
      </c>
      <c r="JZ37" s="54">
        <v>42125</v>
      </c>
      <c r="KA37" s="55">
        <v>12.35</v>
      </c>
      <c r="KB37" vm="888">
        <v>42125</v>
      </c>
      <c r="KC37" vm="3637">
        <v>45.22</v>
      </c>
      <c r="KD37" vm="888">
        <v>42125</v>
      </c>
      <c r="KE37" vm="1025">
        <v>0.31</v>
      </c>
      <c r="KF37" vm="821">
        <v>44136</v>
      </c>
      <c r="KG37" vm="3638">
        <v>9.0399999999999991</v>
      </c>
      <c r="KH37" vm="888">
        <v>42125</v>
      </c>
      <c r="KI37" vm="3639">
        <v>1.6160000000000001</v>
      </c>
      <c r="KJ37" s="2">
        <v>42125</v>
      </c>
      <c r="KK37" s="62">
        <v>10.8</v>
      </c>
      <c r="KN37" vm="296">
        <v>43101</v>
      </c>
      <c r="KO37" vm="3640">
        <v>48.8</v>
      </c>
      <c r="KP37" vm="888">
        <f ca="1"/>
        <v>42125</v>
      </c>
      <c r="KQ37" vm="3641">
        <f ca="1"/>
        <v>6.3</v>
      </c>
      <c r="KR37" vm="888">
        <v>42125</v>
      </c>
      <c r="KS37" vm="3642">
        <v>11.660299999999999</v>
      </c>
      <c r="KT37" vm="888">
        <v>42125</v>
      </c>
      <c r="KU37" vm="3643">
        <v>196.45</v>
      </c>
      <c r="KV37" s="54">
        <v>42125</v>
      </c>
      <c r="KW37" s="55">
        <v>0.64400000000000002</v>
      </c>
      <c r="KX37" vm="888">
        <v>42125</v>
      </c>
      <c r="KY37" vm="3644">
        <v>48.28</v>
      </c>
      <c r="KZ37" vm="888">
        <v>42125</v>
      </c>
      <c r="LA37" vm="3645">
        <v>14.19</v>
      </c>
      <c r="LB37" vm="888">
        <v>42125</v>
      </c>
      <c r="LC37" vm="3646">
        <v>1.3922000000000001</v>
      </c>
      <c r="LD37" s="54">
        <v>42125</v>
      </c>
      <c r="LE37" s="55">
        <v>1.01</v>
      </c>
      <c r="LF37" vm="888">
        <v>42125</v>
      </c>
      <c r="LG37" vm="3647">
        <v>34.049999999999997</v>
      </c>
      <c r="LH37" s="54">
        <v>42125</v>
      </c>
      <c r="LI37" s="55">
        <v>14.47</v>
      </c>
      <c r="LJ37" vm="888">
        <v>42125</v>
      </c>
      <c r="LK37" vm="3648">
        <v>1375000</v>
      </c>
      <c r="LL37" vm="888">
        <v>42125</v>
      </c>
      <c r="LM37" vm="3649">
        <v>74.98</v>
      </c>
      <c r="LN37" s="54">
        <v>42125</v>
      </c>
      <c r="LO37" s="55">
        <v>6.96</v>
      </c>
      <c r="LP37" vm="888">
        <v>42125</v>
      </c>
      <c r="LQ37" vm="3650">
        <v>25.7333</v>
      </c>
      <c r="LR37" vm="888">
        <v>42125</v>
      </c>
      <c r="LS37" vm="3651">
        <v>196.1</v>
      </c>
    </row>
    <row r="38" spans="2:331">
      <c r="B38" vm="1018">
        <v>42156</v>
      </c>
      <c r="C38" vm="3652">
        <v>45.021599999999999</v>
      </c>
      <c r="D38" vm="1018">
        <v>42156</v>
      </c>
      <c r="E38" vm="3653">
        <v>20.61</v>
      </c>
      <c r="F38" vm="1018">
        <v>42156</v>
      </c>
      <c r="G38" vm="3654">
        <v>13.26</v>
      </c>
      <c r="H38" vm="1018">
        <v>42156</v>
      </c>
      <c r="I38" vm="3655">
        <v>364.16</v>
      </c>
      <c r="J38" vm="1018">
        <v>42156</v>
      </c>
      <c r="K38" vm="3656">
        <v>15.55</v>
      </c>
      <c r="N38" vm="1018">
        <v>42156</v>
      </c>
      <c r="O38" vm="3657">
        <v>58.889000000000003</v>
      </c>
      <c r="P38" vm="1018">
        <v>42156</v>
      </c>
      <c r="Q38" vm="3658">
        <v>46.39</v>
      </c>
      <c r="R38" s="54">
        <v>42156</v>
      </c>
      <c r="S38" s="53">
        <v>28.86</v>
      </c>
      <c r="T38" vm="1018">
        <v>42156</v>
      </c>
      <c r="U38" vm="3659">
        <v>48.91</v>
      </c>
      <c r="V38" vm="1018">
        <v>42156</v>
      </c>
      <c r="W38" vm="3660">
        <v>37.68</v>
      </c>
      <c r="X38" vm="1018">
        <v>42156</v>
      </c>
      <c r="Y38" vm="3661">
        <v>52.97</v>
      </c>
      <c r="Z38" vm="1392">
        <v>42675</v>
      </c>
      <c r="AA38" vm="3662">
        <v>981</v>
      </c>
      <c r="AB38" s="54">
        <v>42278</v>
      </c>
      <c r="AC38" s="53">
        <v>6.2430000000000003</v>
      </c>
      <c r="AD38" vm="1018">
        <v>42156</v>
      </c>
      <c r="AE38" vm="3663">
        <v>7.58</v>
      </c>
      <c r="AF38" vm="1018">
        <v>42156</v>
      </c>
      <c r="AG38" vm="3664">
        <v>451.2</v>
      </c>
      <c r="AH38" s="54">
        <v>42156</v>
      </c>
      <c r="AI38" s="53">
        <v>10.48</v>
      </c>
      <c r="AJ38" s="54">
        <v>42278</v>
      </c>
      <c r="AK38" s="53">
        <v>8.69</v>
      </c>
      <c r="AL38" vm="1018">
        <v>42156</v>
      </c>
      <c r="AM38" vm="3665">
        <v>34.002699999999997</v>
      </c>
      <c r="AN38" vm="1018">
        <v>42156</v>
      </c>
      <c r="AO38" vm="3666">
        <v>165.26669999999999</v>
      </c>
      <c r="AP38" vm="1018">
        <v>42156</v>
      </c>
      <c r="AQ38" vm="3667">
        <v>138.72</v>
      </c>
      <c r="AR38" s="2">
        <v>42156</v>
      </c>
      <c r="AS38">
        <v>61.41</v>
      </c>
      <c r="AT38" s="2">
        <v>42156</v>
      </c>
      <c r="AU38">
        <v>54.13</v>
      </c>
      <c r="AV38" vm="1018">
        <v>42156</v>
      </c>
      <c r="AW38" vm="3668">
        <v>23.47</v>
      </c>
      <c r="AX38" vm="1018">
        <v>42156</v>
      </c>
      <c r="AY38" vm="3669">
        <v>26.8108</v>
      </c>
      <c r="AZ38" vm="365">
        <v>42430</v>
      </c>
      <c r="BA38" vm="3670">
        <v>2.61</v>
      </c>
      <c r="BB38" vm="1018">
        <v>42156</v>
      </c>
      <c r="BC38" vm="3671">
        <v>21.54</v>
      </c>
      <c r="BD38" vm="1018">
        <v>42156</v>
      </c>
      <c r="BE38" vm="3672">
        <v>16.010000000000002</v>
      </c>
      <c r="BF38" vm="1018">
        <v>42156</v>
      </c>
      <c r="BG38" vm="3673">
        <v>8.4700000000000006</v>
      </c>
      <c r="BH38" vm="1018">
        <v>42156</v>
      </c>
      <c r="BI38" vm="3674">
        <v>55.875</v>
      </c>
      <c r="BJ38" vm="1018">
        <v>42156</v>
      </c>
      <c r="BK38" vm="3675">
        <v>87.28</v>
      </c>
      <c r="BL38" vm="1018">
        <v>42156</v>
      </c>
      <c r="BM38" vm="3676">
        <v>4.63</v>
      </c>
      <c r="BN38" vm="1018">
        <v>42156</v>
      </c>
      <c r="BO38" vm="3677">
        <v>5.5212000000000003</v>
      </c>
      <c r="BP38" vm="1018">
        <v>42156</v>
      </c>
      <c r="BQ38" vm="3678">
        <v>21.65</v>
      </c>
      <c r="BR38" vm="1018">
        <v>42156</v>
      </c>
      <c r="BS38" vm="3679">
        <v>15.1073</v>
      </c>
      <c r="BT38" vm="1018">
        <v>42156</v>
      </c>
      <c r="BU38" vm="3680">
        <v>6.32</v>
      </c>
      <c r="BV38" s="2">
        <v>42156</v>
      </c>
      <c r="BW38" s="56">
        <v>1786</v>
      </c>
      <c r="BX38" vm="1018">
        <v>42156</v>
      </c>
      <c r="BY38" vm="3681">
        <v>65.900000000000006</v>
      </c>
      <c r="BZ38" vm="1018">
        <v>42156</v>
      </c>
      <c r="CA38" vm="3682">
        <v>421.25</v>
      </c>
      <c r="CB38" s="2">
        <v>42156</v>
      </c>
      <c r="CC38" s="1">
        <v>1.62</v>
      </c>
      <c r="CD38" vm="2832">
        <v>43922</v>
      </c>
      <c r="CE38" vm="3683">
        <v>7.59</v>
      </c>
      <c r="CF38" vm="2947">
        <v>43952</v>
      </c>
      <c r="CG38" vm="3684">
        <v>6.53</v>
      </c>
      <c r="CH38" s="2">
        <v>42156</v>
      </c>
      <c r="CI38" s="80">
        <v>2267</v>
      </c>
      <c r="CJ38" vm="1018">
        <v>42156</v>
      </c>
      <c r="CK38" vm="1802">
        <v>3.97</v>
      </c>
      <c r="CL38" s="2">
        <v>42156</v>
      </c>
      <c r="CM38">
        <v>9.1180000000000003</v>
      </c>
      <c r="CN38" vm="1018">
        <v>42156</v>
      </c>
      <c r="CO38" vm="3685">
        <v>63.507399999999997</v>
      </c>
      <c r="CP38" vm="1018">
        <v>42156</v>
      </c>
      <c r="CQ38" vm="1695">
        <v>70.62</v>
      </c>
      <c r="CR38" vm="3686">
        <v>44866</v>
      </c>
      <c r="CS38" vm="3687">
        <v>19.61</v>
      </c>
      <c r="CT38" vm="1018">
        <v>42156</v>
      </c>
      <c r="CU38" vm="3688">
        <v>78.260000000000005</v>
      </c>
      <c r="CV38" vm="1018">
        <v>42156</v>
      </c>
      <c r="CW38" vm="3689">
        <v>3049</v>
      </c>
      <c r="CX38" vm="1018">
        <v>42156</v>
      </c>
      <c r="CY38" vm="3690">
        <v>47880</v>
      </c>
      <c r="CZ38" s="2">
        <v>42156</v>
      </c>
      <c r="DA38" s="56">
        <v>4325</v>
      </c>
      <c r="DB38" s="2">
        <v>42156</v>
      </c>
      <c r="DC38" s="1">
        <v>153.5</v>
      </c>
      <c r="DD38" s="2">
        <v>42156</v>
      </c>
      <c r="DE38" s="1">
        <v>4.8</v>
      </c>
      <c r="DF38" vm="1018">
        <v>42156</v>
      </c>
      <c r="DG38" vm="3691">
        <v>39.340000000000003</v>
      </c>
      <c r="DH38" vm="1018">
        <v>42156</v>
      </c>
      <c r="DI38" vm="3576">
        <v>4.2778999999999998</v>
      </c>
      <c r="DJ38" vm="1018">
        <v>42156</v>
      </c>
      <c r="DK38" vm="3692">
        <v>868</v>
      </c>
      <c r="DL38" vm="1018">
        <v>42156</v>
      </c>
      <c r="DM38" vm="3693">
        <v>37.127200000000002</v>
      </c>
      <c r="DN38" s="54">
        <v>42156</v>
      </c>
      <c r="DO38" s="53">
        <v>34.22</v>
      </c>
      <c r="DP38" vm="1018">
        <v>42156</v>
      </c>
      <c r="DQ38" vm="3694">
        <v>7951.6936999999998</v>
      </c>
      <c r="DR38" vm="1018">
        <v>42156</v>
      </c>
      <c r="DS38" vm="3695">
        <v>32.549999999999997</v>
      </c>
      <c r="DT38" vm="1018">
        <v>42156</v>
      </c>
      <c r="DU38" vm="3696">
        <v>53.01</v>
      </c>
      <c r="DV38" vm="1018">
        <v>42156</v>
      </c>
      <c r="DW38" vm="3697">
        <v>74.2</v>
      </c>
      <c r="DX38" vm="1018">
        <v>42156</v>
      </c>
      <c r="DY38" vm="1827">
        <v>32.75</v>
      </c>
      <c r="DZ38" vm="1018">
        <v>42156</v>
      </c>
      <c r="EA38" vm="3698">
        <v>290.56920000000002</v>
      </c>
      <c r="EB38" s="58">
        <v>42156</v>
      </c>
      <c r="EC38" s="57">
        <v>7.56</v>
      </c>
      <c r="ED38" vm="1018">
        <v>42156</v>
      </c>
      <c r="EE38" vm="3699">
        <v>253.4537</v>
      </c>
      <c r="EF38" vm="1018">
        <v>42156</v>
      </c>
      <c r="EG38" vm="3700">
        <v>2.1482999999999999</v>
      </c>
      <c r="EJ38" vm="1018">
        <v>42156</v>
      </c>
      <c r="EK38" vm="3701">
        <v>9.3699999999999992</v>
      </c>
      <c r="EL38" vm="1018">
        <v>42156</v>
      </c>
      <c r="EM38" vm="3702">
        <v>45100</v>
      </c>
      <c r="EN38" vm="1018">
        <v>42156</v>
      </c>
      <c r="EO38" vm="3703">
        <v>93.5</v>
      </c>
      <c r="EP38" s="58">
        <v>42156</v>
      </c>
      <c r="EQ38" s="57">
        <v>0.60399999999999998</v>
      </c>
      <c r="ER38" vm="1018">
        <v>42156</v>
      </c>
      <c r="ES38" vm="2662">
        <v>2859.1315</v>
      </c>
      <c r="ET38" s="58">
        <v>42156</v>
      </c>
      <c r="EU38" s="57">
        <v>5.3</v>
      </c>
      <c r="EV38" s="58">
        <v>42156</v>
      </c>
      <c r="EW38" s="60">
        <v>1389</v>
      </c>
      <c r="EX38" s="2">
        <v>42156</v>
      </c>
      <c r="EY38" s="56">
        <v>1824</v>
      </c>
      <c r="EZ38" s="2">
        <v>42156</v>
      </c>
      <c r="FA38" s="56">
        <v>1040</v>
      </c>
      <c r="FB38" vm="1018">
        <v>42156</v>
      </c>
      <c r="FC38" vm="3704">
        <v>97.075000000000003</v>
      </c>
      <c r="FD38" vm="1018">
        <v>42156</v>
      </c>
      <c r="FE38" vm="3705">
        <v>4.6159999999999997</v>
      </c>
      <c r="FF38" s="2">
        <v>42156</v>
      </c>
      <c r="FG38" s="1">
        <v>12.98</v>
      </c>
      <c r="FH38" s="2">
        <v>42156</v>
      </c>
      <c r="FI38" s="1">
        <v>11.12</v>
      </c>
      <c r="FJ38" s="2">
        <v>42156</v>
      </c>
      <c r="FK38" s="1">
        <v>14.03</v>
      </c>
      <c r="FL38" vm="1018">
        <v>42156</v>
      </c>
      <c r="FM38" vm="3706">
        <v>112.59</v>
      </c>
      <c r="FN38" vm="1018">
        <v>42156</v>
      </c>
      <c r="FO38" vm="2076">
        <v>56.14</v>
      </c>
      <c r="FP38" vm="1018">
        <v>42156</v>
      </c>
      <c r="FQ38" vm="3707">
        <v>3067</v>
      </c>
      <c r="FR38" vm="1018">
        <v>42156</v>
      </c>
      <c r="FS38" vm="3708">
        <v>38.619999999999997</v>
      </c>
      <c r="FT38" vm="1018">
        <v>42156</v>
      </c>
      <c r="FU38" vm="3709">
        <v>7.59</v>
      </c>
      <c r="FV38" vm="1018">
        <v>42156</v>
      </c>
      <c r="FW38" vm="3710">
        <v>208.9307</v>
      </c>
      <c r="FX38" vm="1018">
        <v>42156</v>
      </c>
      <c r="FY38" vm="3711">
        <v>40.619999999999997</v>
      </c>
      <c r="FZ38" s="2">
        <v>42156</v>
      </c>
      <c r="GA38" s="56">
        <v>4360.5</v>
      </c>
      <c r="GB38" vm="1018">
        <v>42156</v>
      </c>
      <c r="GC38" vm="3712">
        <v>11.91</v>
      </c>
      <c r="GD38" vm="1018">
        <v>42156</v>
      </c>
      <c r="GE38" vm="3713">
        <v>15.492800000000001</v>
      </c>
      <c r="GF38" vm="1018">
        <v>42156</v>
      </c>
      <c r="GG38" vm="3714">
        <v>20.36</v>
      </c>
      <c r="GH38" vm="249">
        <v>42248</v>
      </c>
      <c r="GI38" vm="3715">
        <v>2090</v>
      </c>
      <c r="GJ38" vm="1018">
        <v>42156</v>
      </c>
      <c r="GK38" vm="2560">
        <v>94900</v>
      </c>
      <c r="GL38" vm="1018">
        <v>42156</v>
      </c>
      <c r="GM38" vm="422">
        <v>3.54</v>
      </c>
      <c r="GN38" vm="1018">
        <v>42156</v>
      </c>
      <c r="GO38" vm="3716">
        <v>185.9</v>
      </c>
      <c r="GP38" vm="1018">
        <v>42156</v>
      </c>
      <c r="GQ38" vm="3717">
        <v>52.76</v>
      </c>
      <c r="GR38" s="58">
        <v>42156</v>
      </c>
      <c r="GS38" s="57">
        <v>13.9</v>
      </c>
      <c r="GT38" s="58">
        <v>43040</v>
      </c>
      <c r="GU38" s="57">
        <v>0.93</v>
      </c>
      <c r="GV38" vm="1018">
        <v>42156</v>
      </c>
      <c r="GW38" vm="3364">
        <v>39.880000000000003</v>
      </c>
      <c r="GX38" vm="1018">
        <v>42156</v>
      </c>
      <c r="GY38" vm="468">
        <v>38.729999999999997</v>
      </c>
      <c r="GZ38" vm="1018">
        <v>42156</v>
      </c>
      <c r="HA38" vm="3718">
        <v>380.62310000000002</v>
      </c>
      <c r="HB38" vm="1018">
        <v>42156</v>
      </c>
      <c r="HC38" vm="3719">
        <v>9500</v>
      </c>
      <c r="HD38" vm="1018">
        <v>42156</v>
      </c>
      <c r="HE38" vm="3720">
        <v>1.8562000000000001</v>
      </c>
      <c r="HF38" vm="1018">
        <v>42156</v>
      </c>
      <c r="HG38" vm="3721">
        <v>19.600000000000001</v>
      </c>
      <c r="HH38" vm="1018">
        <v>42156</v>
      </c>
      <c r="HI38" vm="3722">
        <v>158.63</v>
      </c>
      <c r="HJ38" vm="1018">
        <v>42156</v>
      </c>
      <c r="HK38" vm="3723">
        <v>22.88</v>
      </c>
      <c r="HL38" vm="1018">
        <v>42156</v>
      </c>
      <c r="HM38" vm="3724">
        <v>114.7079</v>
      </c>
      <c r="HN38" vm="1018">
        <v>42156</v>
      </c>
      <c r="HO38" vm="3725">
        <v>206.43340000000001</v>
      </c>
      <c r="HP38" s="54">
        <v>42156</v>
      </c>
      <c r="HQ38" s="59">
        <v>1413</v>
      </c>
      <c r="HR38" vm="1018">
        <v>42156</v>
      </c>
      <c r="HS38" vm="3726">
        <v>26.6</v>
      </c>
      <c r="HV38" vm="1018">
        <v>42156</v>
      </c>
      <c r="HW38" vm="3727">
        <v>15115.25</v>
      </c>
      <c r="HX38" vm="2006">
        <v>43709</v>
      </c>
      <c r="HY38" vm="3728">
        <v>14.72</v>
      </c>
      <c r="HZ38" vm="1018">
        <v>42156</v>
      </c>
      <c r="IA38" vm="3729">
        <v>18.43</v>
      </c>
      <c r="IB38" vm="1018">
        <v>42156</v>
      </c>
      <c r="IC38" vm="3730">
        <v>388</v>
      </c>
      <c r="ID38" vm="1018">
        <v>42156</v>
      </c>
      <c r="IE38" vm="3731">
        <v>80.17</v>
      </c>
      <c r="IF38" vm="1018">
        <v>42156</v>
      </c>
      <c r="IG38" vm="3732">
        <v>24.6</v>
      </c>
      <c r="IH38" vm="1018">
        <v>42156</v>
      </c>
      <c r="II38" vm="3733">
        <v>26000</v>
      </c>
      <c r="IJ38" vm="1018">
        <v>42156</v>
      </c>
      <c r="IK38" vm="3734">
        <v>224000</v>
      </c>
      <c r="IL38" vm="1018">
        <v>42156</v>
      </c>
      <c r="IM38" vm="3735">
        <v>25800</v>
      </c>
      <c r="IP38" s="54">
        <v>42156</v>
      </c>
      <c r="IQ38" s="55">
        <v>35.9</v>
      </c>
      <c r="IR38" vm="1018">
        <v>42156</v>
      </c>
      <c r="IS38" vm="3736">
        <v>4.45</v>
      </c>
      <c r="IT38" vm="1018">
        <v>42156</v>
      </c>
      <c r="IU38" vm="3737">
        <v>388.45</v>
      </c>
      <c r="IV38" vm="1018">
        <v>42156</v>
      </c>
      <c r="IW38" vm="3738">
        <v>44.85</v>
      </c>
      <c r="IX38" vm="1018">
        <v>42156</v>
      </c>
      <c r="IY38" vm="3739">
        <v>19.305</v>
      </c>
      <c r="IZ38" vm="1018">
        <v>42156</v>
      </c>
      <c r="JA38" vm="3740">
        <v>61.63</v>
      </c>
      <c r="JB38" vm="1018">
        <v>42156</v>
      </c>
      <c r="JC38" vm="3741">
        <v>37.06</v>
      </c>
      <c r="JD38" vm="246">
        <v>43282</v>
      </c>
      <c r="JE38" vm="3742">
        <v>103.7</v>
      </c>
      <c r="JF38" s="58">
        <v>42156</v>
      </c>
      <c r="JG38" s="57">
        <v>15.16</v>
      </c>
      <c r="JH38" vm="1018">
        <v>42156</v>
      </c>
      <c r="JI38" vm="3743">
        <v>118</v>
      </c>
      <c r="JJ38" vm="1018">
        <v>42156</v>
      </c>
      <c r="JK38" vm="3744">
        <v>24.082999999999998</v>
      </c>
      <c r="JL38" vm="350">
        <v>42856</v>
      </c>
      <c r="JM38" vm="3745">
        <v>1098</v>
      </c>
      <c r="JN38" s="54">
        <v>42156</v>
      </c>
      <c r="JO38" s="59">
        <v>1833</v>
      </c>
      <c r="JP38" vm="1018">
        <v>42156</v>
      </c>
      <c r="JQ38" vm="3746">
        <v>848</v>
      </c>
      <c r="JR38" vm="1018">
        <v>42156</v>
      </c>
      <c r="JS38" vm="3747">
        <v>27.52</v>
      </c>
      <c r="JT38" vm="1018">
        <v>42156</v>
      </c>
      <c r="JU38" vm="3748">
        <v>14.840999999999999</v>
      </c>
      <c r="JV38" s="54">
        <v>42156</v>
      </c>
      <c r="JW38" s="55">
        <v>3.17</v>
      </c>
      <c r="JX38" vm="1018">
        <v>42156</v>
      </c>
      <c r="JY38" vm="3749">
        <v>74.150000000000006</v>
      </c>
      <c r="JZ38" s="54">
        <v>42156</v>
      </c>
      <c r="KA38" s="55">
        <v>11.69</v>
      </c>
      <c r="KB38" vm="1018">
        <v>42156</v>
      </c>
      <c r="KC38" vm="3750">
        <v>44.63</v>
      </c>
      <c r="KD38" vm="1018">
        <v>42156</v>
      </c>
      <c r="KE38" vm="3751">
        <v>0.32</v>
      </c>
      <c r="KF38" vm="949">
        <v>44166</v>
      </c>
      <c r="KG38" vm="3752">
        <v>8.26</v>
      </c>
      <c r="KH38" vm="1018">
        <v>42156</v>
      </c>
      <c r="KI38" vm="3753">
        <v>1.4730000000000001</v>
      </c>
      <c r="KJ38" s="2">
        <v>42156</v>
      </c>
      <c r="KK38" s="62">
        <v>9.68</v>
      </c>
      <c r="KN38" vm="426">
        <v>43132</v>
      </c>
      <c r="KO38" vm="3754">
        <v>45.6</v>
      </c>
      <c r="KP38" vm="1018">
        <f ca="1"/>
        <v>42156</v>
      </c>
      <c r="KQ38" vm="3755">
        <f ca="1"/>
        <v>5.89</v>
      </c>
      <c r="KR38" vm="1018">
        <v>42156</v>
      </c>
      <c r="KS38" vm="3756">
        <v>12.372299999999999</v>
      </c>
      <c r="KT38" vm="1018">
        <v>42156</v>
      </c>
      <c r="KU38" vm="3757">
        <v>174.15</v>
      </c>
      <c r="KV38" s="54">
        <v>42156</v>
      </c>
      <c r="KW38" s="55">
        <v>0.64400000000000002</v>
      </c>
      <c r="KX38" vm="1018">
        <v>42156</v>
      </c>
      <c r="KY38" vm="1840">
        <v>44.97</v>
      </c>
      <c r="KZ38" vm="1018">
        <v>42156</v>
      </c>
      <c r="LA38" vm="3758">
        <v>13.44</v>
      </c>
      <c r="LB38" vm="1018">
        <v>42156</v>
      </c>
      <c r="LC38" vm="3759">
        <v>1.2370000000000001</v>
      </c>
      <c r="LD38" s="54">
        <v>42156</v>
      </c>
      <c r="LE38" s="55">
        <v>1.05</v>
      </c>
      <c r="LF38" vm="1018">
        <v>42156</v>
      </c>
      <c r="LG38" vm="3760">
        <v>32.18</v>
      </c>
      <c r="LH38" s="54">
        <v>42156</v>
      </c>
      <c r="LI38" s="55">
        <v>13.75</v>
      </c>
      <c r="LJ38" vm="1018">
        <v>42156</v>
      </c>
      <c r="LK38" vm="3761">
        <v>1454000</v>
      </c>
      <c r="LL38" vm="1018">
        <v>42156</v>
      </c>
      <c r="LM38" vm="3762">
        <v>86.27</v>
      </c>
      <c r="LN38" s="54">
        <v>42156</v>
      </c>
      <c r="LO38" s="55">
        <v>5.1100000000000003</v>
      </c>
      <c r="LP38" vm="1018">
        <v>42156</v>
      </c>
      <c r="LQ38" vm="3763">
        <v>19.841699999999999</v>
      </c>
      <c r="LR38" vm="1018">
        <v>42156</v>
      </c>
      <c r="LS38" vm="3764">
        <v>196</v>
      </c>
    </row>
    <row r="39" spans="2:331">
      <c r="B39" vm="1145">
        <v>42186</v>
      </c>
      <c r="C39" vm="3765">
        <v>43.240499999999997</v>
      </c>
      <c r="D39" vm="1145">
        <v>42186</v>
      </c>
      <c r="E39" vm="3766">
        <v>23.41</v>
      </c>
      <c r="F39" vm="1145">
        <v>42186</v>
      </c>
      <c r="G39" vm="3767">
        <v>12.8</v>
      </c>
      <c r="H39" vm="1145">
        <v>42186</v>
      </c>
      <c r="I39" vm="3768">
        <v>360.73</v>
      </c>
      <c r="J39" vm="1145">
        <v>42186</v>
      </c>
      <c r="K39" vm="3769">
        <v>16.68</v>
      </c>
      <c r="N39" vm="1145">
        <v>42186</v>
      </c>
      <c r="O39" vm="3770">
        <v>64.492999999999995</v>
      </c>
      <c r="P39" vm="1145">
        <v>42186</v>
      </c>
      <c r="Q39" vm="3771">
        <v>48.29</v>
      </c>
      <c r="R39" s="54">
        <v>42186</v>
      </c>
      <c r="S39" s="53">
        <v>30.75</v>
      </c>
      <c r="T39" vm="1145">
        <v>42186</v>
      </c>
      <c r="U39" vm="3772">
        <v>54.38</v>
      </c>
      <c r="V39" vm="1145">
        <v>42186</v>
      </c>
      <c r="W39" vm="3773">
        <v>41.08</v>
      </c>
      <c r="X39" vm="1145">
        <v>42186</v>
      </c>
      <c r="Y39" vm="3774">
        <v>56.57</v>
      </c>
      <c r="Z39" vm="1515">
        <v>42705</v>
      </c>
      <c r="AA39" vm="3775">
        <v>1032</v>
      </c>
      <c r="AB39" s="54">
        <v>42309</v>
      </c>
      <c r="AC39" s="53">
        <v>8.44</v>
      </c>
      <c r="AD39" vm="1145">
        <v>42186</v>
      </c>
      <c r="AE39" vm="3776">
        <v>6.5</v>
      </c>
      <c r="AF39" vm="1145">
        <v>42186</v>
      </c>
      <c r="AG39" vm="3777">
        <v>480.2</v>
      </c>
      <c r="AH39" s="54">
        <v>42186</v>
      </c>
      <c r="AI39" s="53">
        <v>6.94</v>
      </c>
      <c r="AJ39" s="54">
        <v>42309</v>
      </c>
      <c r="AK39" s="53">
        <v>8.19</v>
      </c>
      <c r="AL39" vm="1145">
        <v>42186</v>
      </c>
      <c r="AM39" vm="3778">
        <v>40.253599999999999</v>
      </c>
      <c r="AN39" vm="1145">
        <v>42186</v>
      </c>
      <c r="AO39" vm="3779">
        <v>185.5668</v>
      </c>
      <c r="AP39" vm="1145">
        <v>42186</v>
      </c>
      <c r="AQ39" vm="3780">
        <v>144.16999999999999</v>
      </c>
      <c r="AR39" s="2">
        <v>42186</v>
      </c>
      <c r="AS39">
        <v>66.86</v>
      </c>
      <c r="AT39" s="2">
        <v>42186</v>
      </c>
      <c r="AU39">
        <v>59.5</v>
      </c>
      <c r="AV39" vm="1145">
        <v>42186</v>
      </c>
      <c r="AW39" vm="3781">
        <v>24.56</v>
      </c>
      <c r="AX39" vm="1145">
        <v>42186</v>
      </c>
      <c r="AY39" vm="3782">
        <v>24.066500000000001</v>
      </c>
      <c r="AZ39" vm="495">
        <v>42461</v>
      </c>
      <c r="BA39" vm="3783">
        <v>2.6</v>
      </c>
      <c r="BB39" vm="1145">
        <v>42186</v>
      </c>
      <c r="BC39" vm="3784">
        <v>21.89</v>
      </c>
      <c r="BD39" vm="1145">
        <v>42186</v>
      </c>
      <c r="BE39" vm="3785">
        <v>14.58</v>
      </c>
      <c r="BF39" vm="1145">
        <v>42186</v>
      </c>
      <c r="BG39" vm="3786">
        <v>8.5399999999999991</v>
      </c>
      <c r="BH39" vm="1145">
        <v>42186</v>
      </c>
      <c r="BI39" vm="3787">
        <v>56.524999999999999</v>
      </c>
      <c r="BJ39" vm="1145">
        <v>42186</v>
      </c>
      <c r="BK39" vm="3788">
        <v>90.46</v>
      </c>
      <c r="BL39" vm="1145">
        <v>42186</v>
      </c>
      <c r="BM39" vm="3789">
        <v>3.79</v>
      </c>
      <c r="BN39" vm="1145">
        <v>42186</v>
      </c>
      <c r="BO39" vm="3790">
        <v>5.1288</v>
      </c>
      <c r="BP39" vm="1145">
        <v>42186</v>
      </c>
      <c r="BQ39" vm="3791">
        <v>19.940000000000001</v>
      </c>
      <c r="BR39" vm="1145">
        <v>42186</v>
      </c>
      <c r="BS39" vm="3792">
        <v>12.6122</v>
      </c>
      <c r="BT39" vm="1145">
        <v>42186</v>
      </c>
      <c r="BU39" vm="3793">
        <v>5.85</v>
      </c>
      <c r="BV39" s="2">
        <v>42186</v>
      </c>
      <c r="BW39" s="56">
        <v>1855</v>
      </c>
      <c r="BX39" vm="1145">
        <v>42186</v>
      </c>
      <c r="BY39" vm="3794">
        <v>65.849999999999994</v>
      </c>
      <c r="BZ39" vm="1145">
        <v>42186</v>
      </c>
      <c r="CA39" vm="3795">
        <v>439.05</v>
      </c>
      <c r="CB39" s="2">
        <v>42186</v>
      </c>
      <c r="CC39" s="1">
        <v>1.57</v>
      </c>
      <c r="CD39" vm="2947">
        <v>43952</v>
      </c>
      <c r="CE39" vm="3796">
        <v>6.81</v>
      </c>
      <c r="CF39" vm="169">
        <v>43983</v>
      </c>
      <c r="CG39" vm="3797">
        <v>6.01</v>
      </c>
      <c r="CH39" s="2">
        <v>42186</v>
      </c>
      <c r="CI39" s="80">
        <v>2681</v>
      </c>
      <c r="CJ39" vm="1145">
        <v>42186</v>
      </c>
      <c r="CK39" vm="3798">
        <v>3.35</v>
      </c>
      <c r="CL39" s="2">
        <v>42186</v>
      </c>
      <c r="CM39">
        <v>8.2200000000000006</v>
      </c>
      <c r="CN39" vm="1145">
        <v>42186</v>
      </c>
      <c r="CO39" vm="3799">
        <v>68.459400000000002</v>
      </c>
      <c r="CP39" vm="1145">
        <v>42186</v>
      </c>
      <c r="CQ39" vm="1338">
        <v>74.22</v>
      </c>
      <c r="CR39" vm="3800">
        <v>44896</v>
      </c>
      <c r="CS39" vm="3801">
        <v>17.25</v>
      </c>
      <c r="CT39" vm="1145">
        <v>42186</v>
      </c>
      <c r="CU39" vm="3802">
        <v>82.36</v>
      </c>
      <c r="CV39" vm="1145">
        <v>42186</v>
      </c>
      <c r="CW39" vm="3803">
        <v>3188</v>
      </c>
      <c r="CX39" vm="1145">
        <v>42186</v>
      </c>
      <c r="CY39" vm="3804">
        <v>51740</v>
      </c>
      <c r="CZ39" s="2">
        <v>42186</v>
      </c>
      <c r="DA39" s="56">
        <v>4285</v>
      </c>
      <c r="DB39" s="2">
        <v>42186</v>
      </c>
      <c r="DC39" s="1">
        <v>153.5</v>
      </c>
      <c r="DD39" s="2">
        <v>42186</v>
      </c>
      <c r="DE39" s="1">
        <v>4.6500000000000004</v>
      </c>
      <c r="DF39" vm="1145">
        <v>42186</v>
      </c>
      <c r="DG39" vm="3805">
        <v>43.62</v>
      </c>
      <c r="DH39" vm="1145">
        <v>42186</v>
      </c>
      <c r="DI39" vm="3462">
        <v>3.7075</v>
      </c>
      <c r="DJ39" vm="1145">
        <v>42186</v>
      </c>
      <c r="DK39" vm="3806">
        <v>915.1</v>
      </c>
      <c r="DL39" vm="1145">
        <v>42186</v>
      </c>
      <c r="DM39" vm="3807">
        <v>35.389200000000002</v>
      </c>
      <c r="DN39" s="54">
        <v>42186</v>
      </c>
      <c r="DO39" s="53">
        <v>37.65</v>
      </c>
      <c r="DP39" vm="1145">
        <v>42186</v>
      </c>
      <c r="DQ39" vm="3808">
        <v>6852.9840000000004</v>
      </c>
      <c r="DR39" vm="1145">
        <v>42186</v>
      </c>
      <c r="DS39" vm="3809">
        <v>33.96</v>
      </c>
      <c r="DT39" vm="1145">
        <v>42186</v>
      </c>
      <c r="DU39" vm="3810">
        <v>46.75</v>
      </c>
      <c r="DV39" vm="1145">
        <v>42186</v>
      </c>
      <c r="DW39" vm="3811">
        <v>74.8</v>
      </c>
      <c r="DX39" vm="1145">
        <v>42186</v>
      </c>
      <c r="DY39" vm="3812">
        <v>29.8</v>
      </c>
      <c r="DZ39" vm="1145">
        <v>42186</v>
      </c>
      <c r="EA39" vm="3813">
        <v>189</v>
      </c>
      <c r="EB39" s="58">
        <v>42186</v>
      </c>
      <c r="EC39" s="57">
        <v>7.64</v>
      </c>
      <c r="ED39" vm="1145">
        <v>42186</v>
      </c>
      <c r="EE39" vm="3814">
        <v>206.4957</v>
      </c>
      <c r="EF39" vm="1145">
        <v>42186</v>
      </c>
      <c r="EG39" vm="3815">
        <v>2.0190000000000001</v>
      </c>
      <c r="EJ39" vm="1145">
        <v>42186</v>
      </c>
      <c r="EK39" vm="3816">
        <v>5.39</v>
      </c>
      <c r="EL39" vm="1145">
        <v>42186</v>
      </c>
      <c r="EM39" vm="3817">
        <v>49500</v>
      </c>
      <c r="EN39" vm="1145">
        <v>42186</v>
      </c>
      <c r="EO39" vm="3818">
        <v>91.1</v>
      </c>
      <c r="EP39" s="58">
        <v>42186</v>
      </c>
      <c r="EQ39" s="57">
        <v>0.56999999999999995</v>
      </c>
      <c r="ER39" vm="1145">
        <v>42186</v>
      </c>
      <c r="ES39" vm="3819">
        <v>3313.8128999999999</v>
      </c>
      <c r="ET39" s="58">
        <v>42186</v>
      </c>
      <c r="EU39" s="57">
        <v>5.39</v>
      </c>
      <c r="EV39" s="58">
        <v>42186</v>
      </c>
      <c r="EW39" s="60">
        <v>1496</v>
      </c>
      <c r="EX39" s="2">
        <v>42186</v>
      </c>
      <c r="EY39" s="56">
        <v>1907</v>
      </c>
      <c r="EZ39" s="2">
        <v>42186</v>
      </c>
      <c r="FA39" s="56">
        <v>1033</v>
      </c>
      <c r="FB39" vm="1145">
        <v>42186</v>
      </c>
      <c r="FC39" vm="3820">
        <v>100.00709999999999</v>
      </c>
      <c r="FD39" vm="1145">
        <v>42186</v>
      </c>
      <c r="FE39" vm="3821">
        <v>3.7263999999999999</v>
      </c>
      <c r="FF39" s="2">
        <v>42186</v>
      </c>
      <c r="FG39" s="1">
        <v>11.35</v>
      </c>
      <c r="FH39" s="2">
        <v>42186</v>
      </c>
      <c r="FI39" s="1">
        <v>8.09</v>
      </c>
      <c r="FJ39" s="2">
        <v>42186</v>
      </c>
      <c r="FK39" s="1">
        <v>10.56</v>
      </c>
      <c r="FL39" vm="1145">
        <v>42186</v>
      </c>
      <c r="FM39" vm="3822">
        <v>117.41</v>
      </c>
      <c r="FN39" vm="1145">
        <v>42186</v>
      </c>
      <c r="FO39" vm="2903">
        <v>62.11</v>
      </c>
      <c r="FP39" vm="1145">
        <v>42186</v>
      </c>
      <c r="FQ39" vm="3823">
        <v>3365</v>
      </c>
      <c r="FR39" vm="1145">
        <v>42186</v>
      </c>
      <c r="FS39" vm="3824">
        <v>37.020000000000003</v>
      </c>
      <c r="FT39" vm="1145">
        <v>42186</v>
      </c>
      <c r="FU39" vm="3825">
        <v>5.76</v>
      </c>
      <c r="FV39" vm="1145">
        <v>42186</v>
      </c>
      <c r="FW39" vm="3826">
        <v>216.12379999999999</v>
      </c>
      <c r="FX39" vm="1145">
        <v>42186</v>
      </c>
      <c r="FY39" vm="3827">
        <v>42.12</v>
      </c>
      <c r="FZ39" s="2">
        <v>42186</v>
      </c>
      <c r="GA39" s="56">
        <v>4813.5</v>
      </c>
      <c r="GB39" vm="1145">
        <v>42186</v>
      </c>
      <c r="GC39" vm="3828">
        <v>11.86</v>
      </c>
      <c r="GD39" vm="1145">
        <v>42186</v>
      </c>
      <c r="GE39" vm="3829">
        <v>14.5931</v>
      </c>
      <c r="GF39" vm="1145">
        <v>42186</v>
      </c>
      <c r="GG39" vm="3830">
        <v>21.55</v>
      </c>
      <c r="GH39" vm="380">
        <v>42278</v>
      </c>
      <c r="GI39" vm="3831">
        <v>2020</v>
      </c>
      <c r="GJ39" vm="1145">
        <v>42186</v>
      </c>
      <c r="GK39" vm="3832">
        <v>110000</v>
      </c>
      <c r="GL39" vm="1145">
        <v>42186</v>
      </c>
      <c r="GM39" vm="3833">
        <v>3.83</v>
      </c>
      <c r="GN39" vm="1145">
        <v>42186</v>
      </c>
      <c r="GO39" vm="3834">
        <v>207.1</v>
      </c>
      <c r="GP39" vm="1145">
        <v>42186</v>
      </c>
      <c r="GQ39" vm="1844">
        <v>51.89</v>
      </c>
      <c r="GR39" s="58">
        <v>42186</v>
      </c>
      <c r="GS39" s="57">
        <v>13.28</v>
      </c>
      <c r="GT39" s="58">
        <v>43070</v>
      </c>
      <c r="GU39" s="57">
        <v>0.98</v>
      </c>
      <c r="GV39" vm="1145">
        <v>42186</v>
      </c>
      <c r="GW39" vm="1886">
        <v>39.700000000000003</v>
      </c>
      <c r="GX39" vm="1145">
        <v>42186</v>
      </c>
      <c r="GY39" vm="3835">
        <v>39.68</v>
      </c>
      <c r="GZ39" vm="1145">
        <v>42186</v>
      </c>
      <c r="HA39" vm="3836">
        <v>355.2955</v>
      </c>
      <c r="HB39" vm="1145">
        <v>42186</v>
      </c>
      <c r="HC39" vm="3837">
        <v>9427</v>
      </c>
      <c r="HD39" vm="1145">
        <v>42186</v>
      </c>
      <c r="HE39" vm="3838">
        <v>1.8757999999999999</v>
      </c>
      <c r="HF39" vm="1145">
        <v>42186</v>
      </c>
      <c r="HG39" vm="3839">
        <v>18.899999999999999</v>
      </c>
      <c r="HH39" vm="1145">
        <v>42186</v>
      </c>
      <c r="HI39" vm="3840">
        <v>173.01</v>
      </c>
      <c r="HJ39" vm="1145">
        <v>42186</v>
      </c>
      <c r="HK39" vm="3841">
        <v>22.45</v>
      </c>
      <c r="HL39" vm="1145">
        <v>42186</v>
      </c>
      <c r="HM39" vm="3842">
        <v>112.5412</v>
      </c>
      <c r="HN39" vm="1145">
        <v>42186</v>
      </c>
      <c r="HO39" vm="3843">
        <v>182.0334</v>
      </c>
      <c r="HP39" s="54">
        <v>42186</v>
      </c>
      <c r="HQ39" s="59">
        <v>1431.5</v>
      </c>
      <c r="HR39" vm="1145">
        <v>42186</v>
      </c>
      <c r="HS39" vm="3844">
        <v>25.92</v>
      </c>
      <c r="HV39" vm="1145">
        <v>42186</v>
      </c>
      <c r="HW39" vm="3845">
        <v>13699</v>
      </c>
      <c r="HX39" vm="2126">
        <v>43739</v>
      </c>
      <c r="HY39" vm="3846">
        <v>10.53</v>
      </c>
      <c r="HZ39" vm="1145">
        <v>42186</v>
      </c>
      <c r="IA39" vm="3847">
        <v>17.54</v>
      </c>
      <c r="IB39" vm="1145">
        <v>42186</v>
      </c>
      <c r="IC39" vm="3848">
        <v>393.54199999999997</v>
      </c>
      <c r="ID39" vm="1145">
        <v>42186</v>
      </c>
      <c r="IE39" vm="3849">
        <v>85.53</v>
      </c>
      <c r="IF39" vm="1145">
        <v>42186</v>
      </c>
      <c r="IG39" vm="3850">
        <v>26.38</v>
      </c>
      <c r="IH39" vm="1145">
        <v>42186</v>
      </c>
      <c r="II39" vm="1746">
        <v>26300</v>
      </c>
      <c r="IJ39" vm="1145">
        <v>42186</v>
      </c>
      <c r="IK39" vm="3851">
        <v>196500</v>
      </c>
      <c r="IL39" vm="1145">
        <v>42186</v>
      </c>
      <c r="IM39" vm="3852">
        <v>20700</v>
      </c>
      <c r="IP39" s="54">
        <v>42186</v>
      </c>
      <c r="IQ39" s="55">
        <v>32.6</v>
      </c>
      <c r="IR39" vm="1270">
        <v>42217</v>
      </c>
      <c r="IS39" vm="3853">
        <v>4.0750000000000002</v>
      </c>
      <c r="IT39" vm="1145">
        <v>42186</v>
      </c>
      <c r="IU39" vm="3854">
        <v>414.6</v>
      </c>
      <c r="IV39" vm="1145">
        <v>42186</v>
      </c>
      <c r="IW39" vm="3855">
        <v>42.65</v>
      </c>
      <c r="IX39" vm="1145">
        <v>42186</v>
      </c>
      <c r="IY39" vm="3856">
        <v>18.748000000000001</v>
      </c>
      <c r="IZ39" vm="1145">
        <v>42186</v>
      </c>
      <c r="JA39" vm="3857">
        <v>67.510000000000005</v>
      </c>
      <c r="JB39" vm="1145">
        <v>42186</v>
      </c>
      <c r="JC39" vm="3858">
        <v>34.479999999999997</v>
      </c>
      <c r="JD39" vm="377">
        <v>43313</v>
      </c>
      <c r="JE39" vm="3859">
        <v>105.5</v>
      </c>
      <c r="JF39" s="58">
        <v>42248</v>
      </c>
      <c r="JG39" s="57">
        <v>8.84</v>
      </c>
      <c r="JH39" vm="1145">
        <v>42186</v>
      </c>
      <c r="JI39" vm="3860">
        <v>128.9</v>
      </c>
      <c r="JJ39" vm="1145">
        <v>42186</v>
      </c>
      <c r="JK39" vm="3861">
        <v>20.8781</v>
      </c>
      <c r="JL39" vm="480">
        <v>42887</v>
      </c>
      <c r="JM39" vm="3862">
        <v>1107</v>
      </c>
      <c r="JN39" s="54">
        <v>42186</v>
      </c>
      <c r="JO39" s="59">
        <v>2087</v>
      </c>
      <c r="JP39" vm="1145">
        <v>42186</v>
      </c>
      <c r="JQ39" vm="3863">
        <v>883.2</v>
      </c>
      <c r="JR39" vm="1145">
        <v>42186</v>
      </c>
      <c r="JS39" vm="3864">
        <v>28.16</v>
      </c>
      <c r="JT39" vm="1145">
        <v>42186</v>
      </c>
      <c r="JU39" vm="3865">
        <v>15.28</v>
      </c>
      <c r="JV39" s="54">
        <v>42186</v>
      </c>
      <c r="JW39" s="55">
        <v>3</v>
      </c>
      <c r="JX39" vm="1145">
        <v>42186</v>
      </c>
      <c r="JY39" vm="2112">
        <v>68.45</v>
      </c>
      <c r="JZ39" s="54">
        <v>42186</v>
      </c>
      <c r="KA39" s="55">
        <v>11.28</v>
      </c>
      <c r="KB39" vm="1145">
        <v>42186</v>
      </c>
      <c r="KC39" vm="3866">
        <v>43.7</v>
      </c>
      <c r="KD39" vm="1145">
        <v>42186</v>
      </c>
      <c r="KE39" vm="3751">
        <v>0.32</v>
      </c>
      <c r="KF39" vm="1078">
        <v>44197</v>
      </c>
      <c r="KG39" vm="3867">
        <v>18.100000000000001</v>
      </c>
      <c r="KH39" vm="1145">
        <v>42186</v>
      </c>
      <c r="KI39" vm="3868">
        <v>1.387</v>
      </c>
      <c r="KJ39" s="2">
        <v>42186</v>
      </c>
      <c r="KK39" s="62">
        <v>8.2899999999999991</v>
      </c>
      <c r="KN39" vm="557">
        <v>43160</v>
      </c>
      <c r="KO39" vm="3869">
        <v>45.48</v>
      </c>
      <c r="KP39" vm="1145">
        <f ca="1"/>
        <v>42186</v>
      </c>
      <c r="KQ39" vm="3870">
        <f ca="1"/>
        <v>5.26</v>
      </c>
      <c r="KR39" vm="1145">
        <v>42186</v>
      </c>
      <c r="KS39" vm="3871">
        <v>13.353199999999999</v>
      </c>
      <c r="KT39" vm="1145">
        <v>42186</v>
      </c>
      <c r="KU39" vm="3872">
        <v>130.25</v>
      </c>
      <c r="KV39" s="54">
        <v>42186</v>
      </c>
      <c r="KW39" s="55">
        <v>0.47899999999999998</v>
      </c>
      <c r="KX39" vm="1145">
        <v>42186</v>
      </c>
      <c r="KY39" vm="3873">
        <v>49</v>
      </c>
      <c r="KZ39" vm="1145">
        <v>42186</v>
      </c>
      <c r="LA39" vm="255">
        <v>13.7</v>
      </c>
      <c r="LB39" vm="1145">
        <v>42186</v>
      </c>
      <c r="LC39" vm="3874">
        <v>1.1288</v>
      </c>
      <c r="LD39" s="54">
        <v>42186</v>
      </c>
      <c r="LE39" s="55">
        <v>1.1200000000000001</v>
      </c>
      <c r="LF39" vm="1145">
        <v>42186</v>
      </c>
      <c r="LG39" vm="3875">
        <v>34.67</v>
      </c>
      <c r="LH39" s="54">
        <v>42186</v>
      </c>
      <c r="LI39" s="55">
        <v>10.52</v>
      </c>
      <c r="LJ39" vm="1145">
        <v>42186</v>
      </c>
      <c r="LK39" vm="3876">
        <v>1362000</v>
      </c>
      <c r="LL39" vm="1145">
        <v>42186</v>
      </c>
      <c r="LM39" vm="3877">
        <v>73.569999999999993</v>
      </c>
      <c r="LN39" s="54">
        <v>42186</v>
      </c>
      <c r="LO39" s="55">
        <v>4.01</v>
      </c>
      <c r="LP39" vm="1145">
        <v>42186</v>
      </c>
      <c r="LQ39" vm="3878">
        <v>19.98</v>
      </c>
      <c r="LR39" vm="1145">
        <v>42186</v>
      </c>
      <c r="LS39" vm="3879">
        <v>193.3</v>
      </c>
    </row>
    <row r="40" spans="2:331">
      <c r="B40" vm="1270">
        <v>42217</v>
      </c>
      <c r="C40" vm="3880">
        <v>42.795200000000001</v>
      </c>
      <c r="D40" vm="1270">
        <v>42217</v>
      </c>
      <c r="E40" vm="1697">
        <v>20.57</v>
      </c>
      <c r="F40" vm="1270">
        <v>42217</v>
      </c>
      <c r="G40" vm="3881">
        <v>12</v>
      </c>
      <c r="H40" vm="1270">
        <v>42217</v>
      </c>
      <c r="I40" vm="3882">
        <v>348.47</v>
      </c>
      <c r="J40" vm="1270">
        <v>42217</v>
      </c>
      <c r="K40" vm="3883">
        <v>16.89</v>
      </c>
      <c r="N40" vm="1270">
        <v>42217</v>
      </c>
      <c r="O40" vm="3884">
        <v>58.088999999999999</v>
      </c>
      <c r="P40" vm="1270">
        <v>42217</v>
      </c>
      <c r="Q40" vm="3885">
        <v>47.78</v>
      </c>
      <c r="R40" s="54">
        <v>42217</v>
      </c>
      <c r="S40" s="53">
        <v>28.33</v>
      </c>
      <c r="T40" vm="1270">
        <v>42217</v>
      </c>
      <c r="U40" vm="1329">
        <v>53.58</v>
      </c>
      <c r="V40" vm="1270">
        <v>42217</v>
      </c>
      <c r="W40" vm="600">
        <v>40.29</v>
      </c>
      <c r="X40" vm="1270">
        <v>42217</v>
      </c>
      <c r="Y40" vm="3886">
        <v>54.29</v>
      </c>
      <c r="Z40" vm="1635">
        <v>42736</v>
      </c>
      <c r="AA40" vm="3887">
        <v>1133</v>
      </c>
      <c r="AB40" s="54">
        <v>42339</v>
      </c>
      <c r="AC40" s="53">
        <v>6.9370000000000003</v>
      </c>
      <c r="AD40" vm="1270">
        <v>42217</v>
      </c>
      <c r="AE40" vm="3816">
        <v>5.39</v>
      </c>
      <c r="AF40" vm="1270">
        <v>42217</v>
      </c>
      <c r="AG40" vm="3888">
        <v>452.2</v>
      </c>
      <c r="AH40" s="54">
        <v>42217</v>
      </c>
      <c r="AI40" s="53">
        <v>6.83</v>
      </c>
      <c r="AJ40" s="54">
        <v>42339</v>
      </c>
      <c r="AK40" s="53">
        <v>9.0299999999999994</v>
      </c>
      <c r="AL40" vm="1270">
        <v>42217</v>
      </c>
      <c r="AM40" vm="3889">
        <v>34.0304</v>
      </c>
      <c r="AN40" vm="1270">
        <v>42217</v>
      </c>
      <c r="AO40" vm="3890">
        <v>150.9667</v>
      </c>
      <c r="AP40" vm="1270">
        <v>42217</v>
      </c>
      <c r="AQ40" vm="3891">
        <v>130.68</v>
      </c>
      <c r="AR40" s="2">
        <v>42217</v>
      </c>
      <c r="AS40">
        <v>61.59</v>
      </c>
      <c r="AT40" s="2">
        <v>42217</v>
      </c>
      <c r="AU40">
        <v>52.99</v>
      </c>
      <c r="AV40" vm="1270">
        <v>42217</v>
      </c>
      <c r="AW40" vm="3892">
        <v>26.52</v>
      </c>
      <c r="AX40" vm="1270">
        <v>42217</v>
      </c>
      <c r="AY40" vm="3893">
        <v>22.181100000000001</v>
      </c>
      <c r="AZ40" vm="627">
        <v>42491</v>
      </c>
      <c r="BA40" vm="3894">
        <v>2.59</v>
      </c>
      <c r="BB40" vm="1270">
        <v>42217</v>
      </c>
      <c r="BC40" vm="3895">
        <v>20.46</v>
      </c>
      <c r="BD40" vm="1270">
        <v>42217</v>
      </c>
      <c r="BE40" vm="3896">
        <v>14.47</v>
      </c>
      <c r="BF40" vm="1270">
        <v>42217</v>
      </c>
      <c r="BG40" vm="3897">
        <v>7.51</v>
      </c>
      <c r="BH40" vm="1270">
        <v>42217</v>
      </c>
      <c r="BI40" vm="3898">
        <v>52.395000000000003</v>
      </c>
      <c r="BJ40" vm="1270">
        <v>42217</v>
      </c>
      <c r="BK40" vm="3899">
        <v>86.39</v>
      </c>
      <c r="BL40" vm="1270">
        <v>42217</v>
      </c>
      <c r="BM40" vm="940">
        <v>3.62</v>
      </c>
      <c r="BN40" vm="1270">
        <v>42217</v>
      </c>
      <c r="BO40" vm="3900">
        <v>4.8205</v>
      </c>
      <c r="BP40" vm="1270">
        <v>42217</v>
      </c>
      <c r="BQ40" vm="3901">
        <v>18.98</v>
      </c>
      <c r="BR40" vm="1270">
        <v>42217</v>
      </c>
      <c r="BS40" vm="3902">
        <v>11.484299999999999</v>
      </c>
      <c r="BT40" vm="1270">
        <v>42217</v>
      </c>
      <c r="BU40" vm="3903">
        <v>5.41</v>
      </c>
      <c r="BV40" s="2">
        <v>42217</v>
      </c>
      <c r="BW40" s="56">
        <v>1774</v>
      </c>
      <c r="BX40" vm="1270">
        <v>42217</v>
      </c>
      <c r="BY40" vm="3904">
        <v>64.150000000000006</v>
      </c>
      <c r="BZ40" vm="1270">
        <v>42217</v>
      </c>
      <c r="CA40" vm="3905">
        <v>366.35</v>
      </c>
      <c r="CB40" s="2">
        <v>42217</v>
      </c>
      <c r="CC40" s="1">
        <v>1.57</v>
      </c>
      <c r="CD40" vm="169">
        <v>43983</v>
      </c>
      <c r="CE40" vm="3906">
        <v>5.07</v>
      </c>
      <c r="CF40" vm="301">
        <v>44013</v>
      </c>
      <c r="CG40" vm="3907">
        <v>6.55</v>
      </c>
      <c r="CH40" s="2">
        <v>44256</v>
      </c>
      <c r="CI40" s="80">
        <v>5820</v>
      </c>
      <c r="CJ40" vm="1270">
        <v>42217</v>
      </c>
      <c r="CK40" vm="3908">
        <v>3.13</v>
      </c>
      <c r="CL40" s="2">
        <v>42217</v>
      </c>
      <c r="CM40">
        <v>7.86</v>
      </c>
      <c r="CN40" vm="1270">
        <v>42217</v>
      </c>
      <c r="CO40" vm="3909">
        <v>66.417400000000001</v>
      </c>
      <c r="CP40" vm="1270">
        <v>42217</v>
      </c>
      <c r="CQ40" vm="3910">
        <v>70.91</v>
      </c>
      <c r="CR40" vm="3911">
        <v>44927</v>
      </c>
      <c r="CS40" vm="3912">
        <v>16.170000000000002</v>
      </c>
      <c r="CT40" vm="1270">
        <v>42217</v>
      </c>
      <c r="CU40" vm="3913">
        <v>76.760000000000005</v>
      </c>
      <c r="CV40" vm="1270">
        <v>42217</v>
      </c>
      <c r="CW40" vm="3914">
        <v>3011</v>
      </c>
      <c r="CX40" vm="1270">
        <v>42217</v>
      </c>
      <c r="CY40" vm="3915">
        <v>51240</v>
      </c>
      <c r="CZ40" s="2">
        <v>42217</v>
      </c>
      <c r="DA40" s="56">
        <v>3800</v>
      </c>
      <c r="DB40" s="2">
        <v>42217</v>
      </c>
      <c r="DC40" s="1">
        <v>159</v>
      </c>
      <c r="DD40" s="2">
        <v>42217</v>
      </c>
      <c r="DE40" s="1">
        <v>4.01</v>
      </c>
      <c r="DF40" vm="1270">
        <v>42217</v>
      </c>
      <c r="DG40" vm="3916">
        <v>45.56</v>
      </c>
      <c r="DH40" vm="1270">
        <v>42217</v>
      </c>
      <c r="DI40" vm="3917">
        <v>3.9927000000000001</v>
      </c>
      <c r="DJ40" vm="1270">
        <v>42217</v>
      </c>
      <c r="DK40" vm="3918">
        <v>960.04</v>
      </c>
      <c r="DL40" vm="1270">
        <v>42217</v>
      </c>
      <c r="DM40" vm="3919">
        <v>33.396999999999998</v>
      </c>
      <c r="DN40" s="54">
        <v>42217</v>
      </c>
      <c r="DO40" s="53">
        <v>36.549999999999997</v>
      </c>
      <c r="DP40" vm="1270">
        <v>42217</v>
      </c>
      <c r="DQ40" vm="3920">
        <v>6204.3702999999996</v>
      </c>
      <c r="DR40" vm="1270">
        <v>42217</v>
      </c>
      <c r="DS40" vm="3921">
        <v>31.96</v>
      </c>
      <c r="DT40" vm="1270">
        <v>42217</v>
      </c>
      <c r="DU40" vm="3922">
        <v>45.62</v>
      </c>
      <c r="DV40" vm="1270">
        <v>42217</v>
      </c>
      <c r="DW40" vm="3923">
        <v>69.599999999999994</v>
      </c>
      <c r="DX40" vm="1270">
        <v>42217</v>
      </c>
      <c r="DY40" vm="3924">
        <v>28.3</v>
      </c>
      <c r="DZ40" vm="1270">
        <v>42217</v>
      </c>
      <c r="EA40" vm="3925">
        <v>177.6</v>
      </c>
      <c r="EB40" s="58">
        <v>42217</v>
      </c>
      <c r="EC40" s="57">
        <v>6.43</v>
      </c>
      <c r="ED40" vm="1270">
        <v>42217</v>
      </c>
      <c r="EE40" vm="3926">
        <v>147.22749999999999</v>
      </c>
      <c r="EF40" vm="1270">
        <v>42217</v>
      </c>
      <c r="EG40" vm="3927">
        <v>1.8002</v>
      </c>
      <c r="EJ40" vm="1270">
        <v>42217</v>
      </c>
      <c r="EK40" vm="3928">
        <v>4.9000000000000004</v>
      </c>
      <c r="EL40" vm="1270">
        <v>42217</v>
      </c>
      <c r="EM40" vm="3929">
        <v>44500</v>
      </c>
      <c r="EN40" vm="1270">
        <v>42217</v>
      </c>
      <c r="EO40" vm="3930">
        <v>74.900000000000006</v>
      </c>
      <c r="EP40" s="58">
        <v>42217</v>
      </c>
      <c r="EQ40" s="57">
        <v>0.54</v>
      </c>
      <c r="ER40" vm="1270">
        <v>42217</v>
      </c>
      <c r="ES40" vm="3931">
        <v>3017.9722000000002</v>
      </c>
      <c r="ET40" s="58">
        <v>42217</v>
      </c>
      <c r="EU40" s="57">
        <v>5.38</v>
      </c>
      <c r="EV40" s="58">
        <v>42217</v>
      </c>
      <c r="EW40" s="60">
        <v>1332</v>
      </c>
      <c r="EX40" s="2">
        <v>42217</v>
      </c>
      <c r="EY40" s="56">
        <v>1752</v>
      </c>
      <c r="EZ40" s="2">
        <v>42217</v>
      </c>
      <c r="FA40">
        <v>995</v>
      </c>
      <c r="FB40" vm="1270">
        <v>42217</v>
      </c>
      <c r="FC40" vm="3932">
        <v>94.504599999999996</v>
      </c>
      <c r="FD40" vm="1270">
        <v>42217</v>
      </c>
      <c r="FE40" vm="3933">
        <v>2.5501999999999998</v>
      </c>
      <c r="FF40" s="2">
        <v>42217</v>
      </c>
      <c r="FG40" s="1">
        <v>9.0299999999999994</v>
      </c>
      <c r="FH40" s="2">
        <v>42217</v>
      </c>
      <c r="FI40" s="1">
        <v>7.36</v>
      </c>
      <c r="FJ40" s="2">
        <v>42217</v>
      </c>
      <c r="FK40" s="1">
        <v>9.06</v>
      </c>
      <c r="FL40" vm="1270">
        <v>42217</v>
      </c>
      <c r="FM40" vm="3934">
        <v>112.58</v>
      </c>
      <c r="FN40" vm="1270">
        <v>42217</v>
      </c>
      <c r="FO40" vm="3935">
        <v>59.37</v>
      </c>
      <c r="FP40" vm="1270">
        <v>42217</v>
      </c>
      <c r="FQ40" vm="3936">
        <v>3159</v>
      </c>
      <c r="FR40" vm="1270">
        <v>42217</v>
      </c>
      <c r="FS40" vm="3937">
        <v>35.25</v>
      </c>
      <c r="FT40" vm="1270">
        <v>42217</v>
      </c>
      <c r="FU40" vm="1442">
        <v>5.2</v>
      </c>
      <c r="FV40" vm="1270">
        <v>42217</v>
      </c>
      <c r="FW40" vm="3938">
        <v>215.56030000000001</v>
      </c>
      <c r="FX40" vm="1270">
        <v>42217</v>
      </c>
      <c r="FY40" vm="1378">
        <v>40.409999999999997</v>
      </c>
      <c r="FZ40" s="2">
        <v>42217</v>
      </c>
      <c r="GA40" s="56">
        <v>4329.5</v>
      </c>
      <c r="GB40" vm="1270">
        <v>42217</v>
      </c>
      <c r="GC40" vm="3939">
        <v>12.05</v>
      </c>
      <c r="GD40" vm="1270">
        <v>42217</v>
      </c>
      <c r="GE40" vm="3940">
        <v>13.399900000000001</v>
      </c>
      <c r="GF40" vm="1270">
        <v>42217</v>
      </c>
      <c r="GG40" vm="3941">
        <v>20.420000000000002</v>
      </c>
      <c r="GH40" vm="510">
        <v>42309</v>
      </c>
      <c r="GI40" vm="3942">
        <v>1710</v>
      </c>
      <c r="GJ40" vm="1270">
        <v>42217</v>
      </c>
      <c r="GK40" vm="3943">
        <v>110500</v>
      </c>
      <c r="GL40" vm="1270">
        <v>42217</v>
      </c>
      <c r="GM40" vm="1570">
        <v>3.58</v>
      </c>
      <c r="GN40" vm="1270">
        <v>42217</v>
      </c>
      <c r="GO40" vm="3944">
        <v>201.18</v>
      </c>
      <c r="GP40" vm="1270">
        <v>42217</v>
      </c>
      <c r="GQ40" vm="3945">
        <v>45.7</v>
      </c>
      <c r="GR40" s="58">
        <v>42217</v>
      </c>
      <c r="GS40" s="57">
        <v>12.02</v>
      </c>
      <c r="GT40" s="58">
        <v>43101</v>
      </c>
      <c r="GU40" s="57">
        <v>0.95</v>
      </c>
      <c r="GV40" vm="1270">
        <v>42217</v>
      </c>
      <c r="GW40" vm="3946">
        <v>35.33</v>
      </c>
      <c r="GX40" vm="1270">
        <v>42217</v>
      </c>
      <c r="GY40" vm="3947">
        <v>38.46</v>
      </c>
      <c r="GZ40" vm="1270">
        <v>42217</v>
      </c>
      <c r="HA40" vm="3948">
        <v>380.53460000000001</v>
      </c>
      <c r="HB40" vm="1270">
        <v>42217</v>
      </c>
      <c r="HC40" vm="3949">
        <v>10569</v>
      </c>
      <c r="HD40" vm="1270">
        <v>42217</v>
      </c>
      <c r="HE40" vm="3950">
        <v>1.7529999999999999</v>
      </c>
      <c r="HF40" vm="1270">
        <v>42217</v>
      </c>
      <c r="HG40" vm="3951">
        <v>16.45</v>
      </c>
      <c r="HH40" vm="1270">
        <v>42217</v>
      </c>
      <c r="HI40" vm="3952">
        <v>163.74</v>
      </c>
      <c r="HJ40" vm="1270">
        <v>42217</v>
      </c>
      <c r="HK40" vm="3953">
        <v>19.920000000000002</v>
      </c>
      <c r="HL40" vm="1270">
        <v>42217</v>
      </c>
      <c r="HM40" vm="3954">
        <v>101.2079</v>
      </c>
      <c r="HN40" vm="1270">
        <v>42217</v>
      </c>
      <c r="HO40" vm="3955">
        <v>159.86670000000001</v>
      </c>
      <c r="HP40" s="54">
        <v>42217</v>
      </c>
      <c r="HQ40" s="59">
        <v>1317.9</v>
      </c>
      <c r="HR40" vm="1270">
        <v>42217</v>
      </c>
      <c r="HS40" vm="3956">
        <v>25.81</v>
      </c>
      <c r="HV40" vm="1270">
        <v>42217</v>
      </c>
      <c r="HW40" vm="3957">
        <v>14202</v>
      </c>
      <c r="HX40" vm="2245">
        <v>43770</v>
      </c>
      <c r="HY40" vm="3958">
        <v>9.68</v>
      </c>
      <c r="HZ40" vm="1270">
        <v>42217</v>
      </c>
      <c r="IA40" vm="3959">
        <v>15.62</v>
      </c>
      <c r="IB40" vm="1270">
        <v>42217</v>
      </c>
      <c r="IC40" vm="3960">
        <v>399.12099999999998</v>
      </c>
      <c r="ID40" vm="1270">
        <v>42217</v>
      </c>
      <c r="IE40" vm="3961">
        <v>79.8</v>
      </c>
      <c r="IF40" vm="1270">
        <v>42217</v>
      </c>
      <c r="IG40" vm="3962">
        <v>25.61</v>
      </c>
      <c r="IH40" vm="1270">
        <v>42217</v>
      </c>
      <c r="II40" vm="3963">
        <v>24550</v>
      </c>
      <c r="IJ40" vm="1270">
        <v>42217</v>
      </c>
      <c r="IK40" vm="3964">
        <v>190000</v>
      </c>
      <c r="IL40" vm="1270">
        <v>42217</v>
      </c>
      <c r="IM40" vm="3965">
        <v>21800</v>
      </c>
      <c r="IP40" s="54">
        <v>42217</v>
      </c>
      <c r="IQ40" s="55">
        <v>26.8</v>
      </c>
      <c r="IR40" vm="249">
        <v>42248</v>
      </c>
      <c r="IS40" vm="3966">
        <v>4.681</v>
      </c>
      <c r="IT40" vm="1270">
        <v>42217</v>
      </c>
      <c r="IU40" vm="3967">
        <v>341.55</v>
      </c>
      <c r="IV40" vm="1270">
        <v>42217</v>
      </c>
      <c r="IW40" vm="3968">
        <v>37.5</v>
      </c>
      <c r="IX40" vm="1270">
        <v>42217</v>
      </c>
      <c r="IY40" vm="3969">
        <v>13.545</v>
      </c>
      <c r="IZ40" vm="1270">
        <v>42217</v>
      </c>
      <c r="JA40" vm="3970">
        <v>67.150000000000006</v>
      </c>
      <c r="JB40" vm="1270">
        <v>42217</v>
      </c>
      <c r="JC40" vm="3971">
        <v>32.76</v>
      </c>
      <c r="JD40" vm="507">
        <v>43344</v>
      </c>
      <c r="JE40" vm="3972">
        <v>98.5</v>
      </c>
      <c r="JF40" s="58">
        <v>42278</v>
      </c>
      <c r="JG40" s="57">
        <v>8.94</v>
      </c>
      <c r="JH40" vm="1270">
        <v>42217</v>
      </c>
      <c r="JI40" vm="3973">
        <v>113</v>
      </c>
      <c r="JJ40" vm="1270">
        <v>42217</v>
      </c>
      <c r="JK40" vm="3974">
        <v>17.306799999999999</v>
      </c>
      <c r="JL40" vm="612">
        <v>42917</v>
      </c>
      <c r="JM40" vm="3975">
        <v>1186</v>
      </c>
      <c r="JN40" s="54">
        <v>42217</v>
      </c>
      <c r="JO40" s="59">
        <v>1897</v>
      </c>
      <c r="JP40" vm="1270">
        <v>42217</v>
      </c>
      <c r="JQ40" vm="3976">
        <v>800</v>
      </c>
      <c r="JR40" vm="1270">
        <v>42217</v>
      </c>
      <c r="JS40" vm="3977">
        <v>28.24</v>
      </c>
      <c r="JT40" vm="1270">
        <v>42217</v>
      </c>
      <c r="JU40" vm="3636">
        <v>14.86</v>
      </c>
      <c r="JV40" s="54">
        <v>42217</v>
      </c>
      <c r="JW40" s="55">
        <v>2.71</v>
      </c>
      <c r="JX40" vm="1270">
        <v>42217</v>
      </c>
      <c r="JY40" vm="3978">
        <v>60.55</v>
      </c>
      <c r="JZ40" s="54">
        <v>42217</v>
      </c>
      <c r="KA40" s="55">
        <v>10.34</v>
      </c>
      <c r="KB40" vm="1270">
        <v>42217</v>
      </c>
      <c r="KC40" vm="3979">
        <v>38.799999999999997</v>
      </c>
      <c r="KD40" vm="1270">
        <v>42217</v>
      </c>
      <c r="KE40" vm="3980">
        <v>0.20899999999999999</v>
      </c>
      <c r="KF40" vm="1203">
        <v>44228</v>
      </c>
      <c r="KG40" vm="3981">
        <v>24.36</v>
      </c>
      <c r="KH40" vm="1270">
        <v>42217</v>
      </c>
      <c r="KI40" vm="3982">
        <v>1.121</v>
      </c>
      <c r="KJ40" s="2">
        <v>42217</v>
      </c>
      <c r="KK40" s="62">
        <v>6.58</v>
      </c>
      <c r="KN40" vm="687">
        <v>43191</v>
      </c>
      <c r="KO40" vm="3983">
        <v>61.28</v>
      </c>
      <c r="KP40" vm="1270">
        <f ca="1"/>
        <v>42217</v>
      </c>
      <c r="KQ40" vm="3984">
        <f ca="1"/>
        <v>4.95</v>
      </c>
      <c r="KR40" vm="1270">
        <v>42217</v>
      </c>
      <c r="KS40" vm="3985">
        <v>12.567399999999999</v>
      </c>
      <c r="KT40" vm="1270">
        <v>42217</v>
      </c>
      <c r="KU40" vm="3986">
        <v>98.65</v>
      </c>
      <c r="KV40" s="54">
        <v>42217</v>
      </c>
      <c r="KW40" s="55">
        <v>0.38600000000000001</v>
      </c>
      <c r="KX40" vm="1270">
        <v>42217</v>
      </c>
      <c r="KY40" vm="3987">
        <v>47.65</v>
      </c>
      <c r="KZ40" vm="1270">
        <v>42217</v>
      </c>
      <c r="LA40" vm="3988">
        <v>13.56</v>
      </c>
      <c r="LB40" vm="1270">
        <v>42217</v>
      </c>
      <c r="LC40" vm="3989">
        <v>1.0959000000000001</v>
      </c>
      <c r="LD40" s="54">
        <v>42217</v>
      </c>
      <c r="LE40" s="55">
        <v>0.91</v>
      </c>
      <c r="LF40" vm="1270">
        <v>42217</v>
      </c>
      <c r="LG40" vm="3990">
        <v>33.729999999999997</v>
      </c>
      <c r="LH40" s="54">
        <v>42217</v>
      </c>
      <c r="LI40" s="55">
        <v>8.6999999999999993</v>
      </c>
      <c r="LJ40" vm="1270">
        <v>42217</v>
      </c>
      <c r="LK40" vm="3991">
        <v>1297000</v>
      </c>
      <c r="LL40" vm="1270">
        <v>42217</v>
      </c>
      <c r="LM40" vm="3992">
        <v>69.37</v>
      </c>
      <c r="LN40" s="54">
        <v>42217</v>
      </c>
      <c r="LO40" s="55">
        <v>3.56</v>
      </c>
      <c r="LP40" vm="1270">
        <v>42217</v>
      </c>
      <c r="LQ40" vm="3993">
        <v>16.75</v>
      </c>
      <c r="LR40" vm="1270">
        <v>42217</v>
      </c>
      <c r="LS40" vm="3994">
        <v>173.3</v>
      </c>
    </row>
    <row r="41" spans="2:331">
      <c r="B41" vm="249">
        <v>42248</v>
      </c>
      <c r="C41" vm="3995">
        <v>42.745800000000003</v>
      </c>
      <c r="D41" vm="249">
        <v>42248</v>
      </c>
      <c r="E41" vm="3996">
        <v>16.18</v>
      </c>
      <c r="F41" vm="249">
        <v>42248</v>
      </c>
      <c r="G41" vm="3997">
        <v>9.7899999999999991</v>
      </c>
      <c r="H41" vm="249">
        <v>42248</v>
      </c>
      <c r="I41" vm="3998">
        <v>325.55</v>
      </c>
      <c r="J41" vm="249">
        <v>42248</v>
      </c>
      <c r="K41" vm="3999">
        <v>15.97</v>
      </c>
      <c r="N41" vm="249">
        <v>42248</v>
      </c>
      <c r="O41" vm="4000">
        <v>52.786000000000001</v>
      </c>
      <c r="P41" vm="249">
        <v>42248</v>
      </c>
      <c r="Q41" vm="4001">
        <v>50.49</v>
      </c>
      <c r="R41" s="54">
        <v>42248</v>
      </c>
      <c r="S41" s="53">
        <v>29.24</v>
      </c>
      <c r="T41" vm="249">
        <v>42248</v>
      </c>
      <c r="U41" vm="4002">
        <v>54.4</v>
      </c>
      <c r="V41" vm="249">
        <v>42248</v>
      </c>
      <c r="W41" vm="4003">
        <v>42.27</v>
      </c>
      <c r="X41" vm="249">
        <v>42248</v>
      </c>
      <c r="Y41" vm="4004">
        <v>56.86</v>
      </c>
      <c r="Z41" vm="1754">
        <v>42767</v>
      </c>
      <c r="AA41" vm="4005">
        <v>1119</v>
      </c>
      <c r="AB41" s="54">
        <v>42370</v>
      </c>
      <c r="AC41" s="53">
        <v>6.1280000000000001</v>
      </c>
      <c r="AD41" vm="249">
        <v>42248</v>
      </c>
      <c r="AE41" vm="4006">
        <v>5.71</v>
      </c>
      <c r="AF41" vm="249">
        <v>42248</v>
      </c>
      <c r="AG41" vm="4007">
        <v>447.7</v>
      </c>
      <c r="AH41" s="54">
        <v>42248</v>
      </c>
      <c r="AI41" s="53">
        <v>6.25</v>
      </c>
      <c r="AJ41" s="54">
        <v>42370</v>
      </c>
      <c r="AK41" s="53">
        <v>7.7</v>
      </c>
      <c r="AL41" vm="249">
        <v>42248</v>
      </c>
      <c r="AM41" vm="4008">
        <v>34.407200000000003</v>
      </c>
      <c r="AN41" vm="249">
        <v>42248</v>
      </c>
      <c r="AO41" vm="4009">
        <v>137.0334</v>
      </c>
      <c r="AP41" vm="249">
        <v>42248</v>
      </c>
      <c r="AQ41" vm="4010">
        <v>130.94999999999999</v>
      </c>
      <c r="AR41" s="2">
        <v>42248</v>
      </c>
      <c r="AS41">
        <v>59.75</v>
      </c>
      <c r="AT41" s="2">
        <v>42248</v>
      </c>
      <c r="AU41">
        <v>55.04</v>
      </c>
      <c r="AV41" vm="249">
        <v>42248</v>
      </c>
      <c r="AW41" vm="4011">
        <v>26.36</v>
      </c>
      <c r="AX41" vm="249">
        <v>42248</v>
      </c>
      <c r="AY41" vm="4012">
        <v>19.1999</v>
      </c>
      <c r="AZ41" vm="756">
        <v>42522</v>
      </c>
      <c r="BA41" vm="3212">
        <v>2.75</v>
      </c>
      <c r="BB41" vm="249">
        <v>42248</v>
      </c>
      <c r="BC41" vm="4013">
        <v>18.88</v>
      </c>
      <c r="BD41" vm="249">
        <v>42248</v>
      </c>
      <c r="BE41" vm="4014">
        <v>15.16</v>
      </c>
      <c r="BF41" vm="249">
        <v>42248</v>
      </c>
      <c r="BG41" vm="4015">
        <v>8.75</v>
      </c>
      <c r="BH41" vm="249">
        <v>42248</v>
      </c>
      <c r="BI41" vm="4016">
        <v>51.685000000000002</v>
      </c>
      <c r="BJ41" vm="249">
        <v>42248</v>
      </c>
      <c r="BK41" vm="4017">
        <v>77.900000000000006</v>
      </c>
      <c r="BL41" vm="249">
        <v>42248</v>
      </c>
      <c r="BM41" vm="3908">
        <v>3.13</v>
      </c>
      <c r="BN41" vm="249">
        <v>42248</v>
      </c>
      <c r="BO41" vm="4018">
        <v>4.7084000000000001</v>
      </c>
      <c r="BP41" vm="249">
        <v>42248</v>
      </c>
      <c r="BQ41" vm="4019">
        <v>17.68</v>
      </c>
      <c r="BR41" vm="249">
        <v>42248</v>
      </c>
      <c r="BS41" vm="4020">
        <v>10.117100000000001</v>
      </c>
      <c r="BT41" vm="249">
        <v>42248</v>
      </c>
      <c r="BU41" vm="4021">
        <v>5.83</v>
      </c>
      <c r="BV41" s="2">
        <v>42248</v>
      </c>
      <c r="BW41" s="56">
        <v>1647</v>
      </c>
      <c r="BX41" vm="249">
        <v>42248</v>
      </c>
      <c r="BY41" vm="4022">
        <v>66.150000000000006</v>
      </c>
      <c r="BZ41" vm="249">
        <v>42248</v>
      </c>
      <c r="CA41" vm="4023">
        <v>327.60000000000002</v>
      </c>
      <c r="CB41" s="2">
        <v>42248</v>
      </c>
      <c r="CC41" s="1">
        <v>1.24</v>
      </c>
      <c r="CD41" vm="301">
        <v>44013</v>
      </c>
      <c r="CE41" vm="4024">
        <v>5.88</v>
      </c>
      <c r="CF41" vm="431">
        <v>44044</v>
      </c>
      <c r="CG41" vm="4025">
        <v>5.57</v>
      </c>
      <c r="CH41" s="2">
        <v>44287</v>
      </c>
      <c r="CI41" s="80">
        <v>6564</v>
      </c>
      <c r="CJ41" vm="249">
        <v>42248</v>
      </c>
      <c r="CK41" vm="4026">
        <v>2.93</v>
      </c>
      <c r="CL41" s="2">
        <v>42248</v>
      </c>
      <c r="CM41">
        <v>8.8409999999999993</v>
      </c>
      <c r="CN41" vm="249">
        <v>42248</v>
      </c>
      <c r="CO41" vm="4027">
        <v>68.382800000000003</v>
      </c>
      <c r="CP41" vm="249">
        <v>42248</v>
      </c>
      <c r="CQ41" vm="4028">
        <v>71.94</v>
      </c>
      <c r="CT41" vm="249">
        <v>42248</v>
      </c>
      <c r="CU41" vm="4029">
        <v>74.61</v>
      </c>
      <c r="CV41" vm="249">
        <v>42248</v>
      </c>
      <c r="CW41" vm="4030">
        <v>3014</v>
      </c>
      <c r="CX41" vm="249">
        <v>42248</v>
      </c>
      <c r="CY41" vm="4031">
        <v>48430</v>
      </c>
      <c r="CZ41" s="2">
        <v>42248</v>
      </c>
      <c r="DA41" s="56">
        <v>3645</v>
      </c>
      <c r="DB41" s="2">
        <v>42248</v>
      </c>
      <c r="DC41" s="1">
        <v>153</v>
      </c>
      <c r="DD41" s="2">
        <v>42248</v>
      </c>
      <c r="DE41" s="1">
        <v>4.3</v>
      </c>
      <c r="DF41" vm="249">
        <v>42248</v>
      </c>
      <c r="DG41" vm="4032">
        <v>44.27</v>
      </c>
      <c r="DH41" vm="249">
        <v>42248</v>
      </c>
      <c r="DI41" vm="4033">
        <v>3.75</v>
      </c>
      <c r="DJ41" vm="249">
        <v>42248</v>
      </c>
      <c r="DK41" vm="4034">
        <v>968</v>
      </c>
      <c r="DL41" vm="249">
        <v>42248</v>
      </c>
      <c r="DM41" vm="4035">
        <v>32.459600000000002</v>
      </c>
      <c r="DN41" s="54">
        <v>42248</v>
      </c>
      <c r="DO41" s="53">
        <v>38.44</v>
      </c>
      <c r="DP41" vm="249">
        <v>42248</v>
      </c>
      <c r="DQ41" vm="4036">
        <v>4802.8522999999996</v>
      </c>
      <c r="DR41" vm="249">
        <v>42248</v>
      </c>
      <c r="DS41" vm="4037">
        <v>31.31</v>
      </c>
      <c r="DT41" vm="249">
        <v>42248</v>
      </c>
      <c r="DU41" vm="4038">
        <v>42.35</v>
      </c>
      <c r="DV41" vm="249">
        <v>42248</v>
      </c>
      <c r="DW41" vm="4039">
        <v>66.8</v>
      </c>
      <c r="DX41" vm="249">
        <v>42248</v>
      </c>
      <c r="DY41" vm="4040">
        <v>31.05</v>
      </c>
      <c r="DZ41" vm="249">
        <v>42248</v>
      </c>
      <c r="EA41" vm="4041">
        <v>162.6</v>
      </c>
      <c r="EB41" s="58">
        <v>42248</v>
      </c>
      <c r="EC41" s="57">
        <v>6.82</v>
      </c>
      <c r="ED41" vm="249">
        <v>42248</v>
      </c>
      <c r="EE41" vm="4042">
        <v>90.887900000000002</v>
      </c>
      <c r="EF41" vm="249">
        <v>42248</v>
      </c>
      <c r="EG41" vm="4043">
        <v>1.9096</v>
      </c>
      <c r="EJ41" vm="249">
        <v>42248</v>
      </c>
      <c r="EK41" vm="4044">
        <v>4.95</v>
      </c>
      <c r="EL41" vm="249">
        <v>42248</v>
      </c>
      <c r="EM41" vm="1590">
        <v>42000</v>
      </c>
      <c r="EN41" vm="249">
        <v>42248</v>
      </c>
      <c r="EO41" vm="4045">
        <v>71.599999999999994</v>
      </c>
      <c r="EP41" s="58">
        <v>42248</v>
      </c>
      <c r="EQ41" s="57">
        <v>0.59399999999999997</v>
      </c>
      <c r="ER41" vm="249">
        <v>42248</v>
      </c>
      <c r="ES41" vm="4046">
        <v>3016.9794000000002</v>
      </c>
      <c r="ET41" s="58">
        <v>42248</v>
      </c>
      <c r="EU41" s="57">
        <v>5.52</v>
      </c>
      <c r="EV41" s="58">
        <v>42248</v>
      </c>
      <c r="EW41" s="60">
        <v>1159</v>
      </c>
      <c r="EX41" s="2">
        <v>42248</v>
      </c>
      <c r="EY41" s="56">
        <v>1606</v>
      </c>
      <c r="EZ41" s="2">
        <v>42248</v>
      </c>
      <c r="FA41" s="56">
        <v>1007</v>
      </c>
      <c r="FB41" vm="249">
        <v>42248</v>
      </c>
      <c r="FC41" vm="4047">
        <v>90.144499999999994</v>
      </c>
      <c r="FD41" vm="249">
        <v>42248</v>
      </c>
      <c r="FE41" vm="4048">
        <v>2.4217</v>
      </c>
      <c r="FF41" s="2">
        <v>42248</v>
      </c>
      <c r="FG41" s="1">
        <v>6.83</v>
      </c>
      <c r="FH41" s="2">
        <v>42248</v>
      </c>
      <c r="FI41" s="1">
        <v>6.89</v>
      </c>
      <c r="FJ41" s="2">
        <v>42248</v>
      </c>
      <c r="FK41" s="1">
        <v>8.65</v>
      </c>
      <c r="FL41" vm="249">
        <v>42248</v>
      </c>
      <c r="FM41" vm="4049">
        <v>107.15</v>
      </c>
      <c r="FN41" vm="249">
        <v>42248</v>
      </c>
      <c r="FO41" vm="4050">
        <v>64.709999999999994</v>
      </c>
      <c r="FP41" vm="249">
        <v>42248</v>
      </c>
      <c r="FQ41" vm="4051">
        <v>3413</v>
      </c>
      <c r="FR41" vm="249">
        <v>42248</v>
      </c>
      <c r="FS41" vm="4052">
        <v>31.61</v>
      </c>
      <c r="FT41" vm="249">
        <v>42248</v>
      </c>
      <c r="FU41" vm="4053">
        <v>5.0199999999999996</v>
      </c>
      <c r="FV41" vm="249">
        <v>42248</v>
      </c>
      <c r="FW41" vm="4054">
        <v>217.98</v>
      </c>
      <c r="FX41" vm="249">
        <v>42248</v>
      </c>
      <c r="FY41" vm="1909">
        <v>37.43</v>
      </c>
      <c r="FZ41" s="2">
        <v>42248</v>
      </c>
      <c r="GA41" s="56">
        <v>3695</v>
      </c>
      <c r="GB41" vm="249">
        <v>42248</v>
      </c>
      <c r="GC41" vm="4055">
        <v>11.7</v>
      </c>
      <c r="GD41" vm="249">
        <v>42248</v>
      </c>
      <c r="GE41" vm="4056">
        <v>15.9095</v>
      </c>
      <c r="GF41" vm="249">
        <v>42248</v>
      </c>
      <c r="GG41" vm="4057">
        <v>20.49</v>
      </c>
      <c r="GH41" vm="641">
        <v>42339</v>
      </c>
      <c r="GI41" vm="1110">
        <v>1900</v>
      </c>
      <c r="GJ41" vm="249">
        <v>42248</v>
      </c>
      <c r="GK41" vm="4058">
        <v>111500</v>
      </c>
      <c r="GL41" vm="249">
        <v>42248</v>
      </c>
      <c r="GM41" vm="3798">
        <v>3.35</v>
      </c>
      <c r="GN41" vm="249">
        <v>42248</v>
      </c>
      <c r="GO41" vm="4059">
        <v>207.31</v>
      </c>
      <c r="GP41" vm="249">
        <v>42248</v>
      </c>
      <c r="GQ41" vm="4060">
        <v>58.11</v>
      </c>
      <c r="GR41" s="58">
        <v>42248</v>
      </c>
      <c r="GS41" s="57">
        <v>11.25</v>
      </c>
      <c r="GT41" s="58">
        <v>43132</v>
      </c>
      <c r="GU41" s="57">
        <v>0.91</v>
      </c>
      <c r="GV41" vm="249">
        <v>42248</v>
      </c>
      <c r="GW41" vm="4061">
        <v>34.380000000000003</v>
      </c>
      <c r="GX41" vm="249">
        <v>42248</v>
      </c>
      <c r="GY41" vm="4062">
        <v>41.19</v>
      </c>
      <c r="GZ41" vm="249">
        <v>42248</v>
      </c>
      <c r="HA41" vm="4063">
        <v>352.55020000000002</v>
      </c>
      <c r="HB41" vm="249">
        <v>42248</v>
      </c>
      <c r="HC41" vm="3719">
        <v>9500</v>
      </c>
      <c r="HD41" vm="249">
        <v>42248</v>
      </c>
      <c r="HE41" vm="4064">
        <v>1.7334000000000001</v>
      </c>
      <c r="HF41" vm="249">
        <v>42248</v>
      </c>
      <c r="HG41" vm="4065">
        <v>16.55</v>
      </c>
      <c r="HH41" vm="249">
        <v>42248</v>
      </c>
      <c r="HI41" vm="4066">
        <v>165.95</v>
      </c>
      <c r="HJ41" vm="249">
        <v>42248</v>
      </c>
      <c r="HK41" vm="4067">
        <v>14.85</v>
      </c>
      <c r="HL41" vm="249">
        <v>42248</v>
      </c>
      <c r="HM41" vm="4068">
        <v>103.1246</v>
      </c>
      <c r="HN41" vm="249">
        <v>42248</v>
      </c>
      <c r="HO41" vm="4069">
        <v>153.0001</v>
      </c>
      <c r="HP41" s="54">
        <v>42248</v>
      </c>
      <c r="HQ41" s="59">
        <v>1240.8</v>
      </c>
      <c r="HR41" vm="249">
        <v>42248</v>
      </c>
      <c r="HS41" vm="4070">
        <v>26.06</v>
      </c>
      <c r="HV41" vm="249">
        <v>42248</v>
      </c>
      <c r="HW41" vm="4071">
        <v>13272.1</v>
      </c>
      <c r="HX41" vm="2361">
        <v>43800</v>
      </c>
      <c r="HY41" vm="4072">
        <v>9.1199999999999992</v>
      </c>
      <c r="HZ41" vm="249">
        <v>42248</v>
      </c>
      <c r="IA41" vm="4073">
        <v>13.36</v>
      </c>
      <c r="IB41" vm="249">
        <v>42248</v>
      </c>
      <c r="IC41" vm="4074">
        <v>419</v>
      </c>
      <c r="ID41" vm="249">
        <v>42248</v>
      </c>
      <c r="IE41" vm="4075">
        <v>79.33</v>
      </c>
      <c r="IF41" vm="249">
        <v>42248</v>
      </c>
      <c r="IG41" vm="4076">
        <v>28.05</v>
      </c>
      <c r="IH41" vm="249">
        <v>42248</v>
      </c>
      <c r="II41" vm="4077">
        <v>25100</v>
      </c>
      <c r="IJ41" vm="249">
        <v>42248</v>
      </c>
      <c r="IK41" vm="4078">
        <v>168500</v>
      </c>
      <c r="IL41" vm="249">
        <v>42248</v>
      </c>
      <c r="IM41" vm="4079">
        <v>20750</v>
      </c>
      <c r="IP41" s="54">
        <v>42248</v>
      </c>
      <c r="IQ41" s="55">
        <v>24</v>
      </c>
      <c r="IR41" vm="380">
        <v>42278</v>
      </c>
      <c r="IS41" vm="4080">
        <v>5.1580000000000004</v>
      </c>
      <c r="IT41" vm="249">
        <v>42248</v>
      </c>
      <c r="IU41" vm="4081">
        <v>347.9</v>
      </c>
      <c r="IV41" vm="249">
        <v>42248</v>
      </c>
      <c r="IW41" vm="4082">
        <v>43</v>
      </c>
      <c r="IX41" vm="249">
        <v>42248</v>
      </c>
      <c r="IY41" vm="4083">
        <v>10.131</v>
      </c>
      <c r="IZ41" vm="249">
        <v>42248</v>
      </c>
      <c r="JA41" vm="4084">
        <v>66.790000000000006</v>
      </c>
      <c r="JB41" vm="249">
        <v>42248</v>
      </c>
      <c r="JC41" vm="4085">
        <v>27.82</v>
      </c>
      <c r="JD41" vm="638">
        <v>43374</v>
      </c>
      <c r="JE41" vm="4086">
        <v>99.95</v>
      </c>
      <c r="JF41" s="58">
        <v>42309</v>
      </c>
      <c r="JG41" s="57">
        <v>8.73</v>
      </c>
      <c r="JH41" vm="249">
        <v>42248</v>
      </c>
      <c r="JI41" vm="4087">
        <v>101.9</v>
      </c>
      <c r="JJ41" vm="249">
        <v>42248</v>
      </c>
      <c r="JK41" vm="4088">
        <v>15.6585</v>
      </c>
      <c r="JL41" vm="741">
        <v>42948</v>
      </c>
      <c r="JM41" vm="4089">
        <v>1161</v>
      </c>
      <c r="JN41" s="54">
        <v>42248</v>
      </c>
      <c r="JO41" s="59">
        <v>1945</v>
      </c>
      <c r="JP41" vm="249">
        <v>42248</v>
      </c>
      <c r="JQ41" vm="4090">
        <v>713</v>
      </c>
      <c r="JR41" vm="249">
        <v>42248</v>
      </c>
      <c r="JS41" vm="4091">
        <v>26.72</v>
      </c>
      <c r="JT41" vm="249">
        <v>42248</v>
      </c>
      <c r="JU41" vm="4092">
        <v>15.04</v>
      </c>
      <c r="JV41" s="54">
        <v>42248</v>
      </c>
      <c r="JW41" s="55">
        <v>3.08</v>
      </c>
      <c r="JX41" vm="249">
        <v>42248</v>
      </c>
      <c r="JY41" vm="4093">
        <v>64.95</v>
      </c>
      <c r="JZ41" s="54">
        <v>42248</v>
      </c>
      <c r="KA41" s="55">
        <v>11.11</v>
      </c>
      <c r="KB41" vm="249">
        <v>42248</v>
      </c>
      <c r="KC41" vm="4094">
        <v>37.64</v>
      </c>
      <c r="KD41" vm="249">
        <v>42248</v>
      </c>
      <c r="KE41" vm="4095">
        <v>0.22</v>
      </c>
      <c r="KF41" vm="1327">
        <v>44256</v>
      </c>
      <c r="KG41" vm="4096">
        <v>22.73</v>
      </c>
      <c r="KH41" vm="249">
        <v>42248</v>
      </c>
      <c r="KI41" vm="4097">
        <v>1.194</v>
      </c>
      <c r="KJ41" s="2">
        <v>42248</v>
      </c>
      <c r="KK41" s="62">
        <v>6.2</v>
      </c>
      <c r="KN41" vm="816">
        <v>43221</v>
      </c>
      <c r="KO41" vm="4098">
        <v>64.8</v>
      </c>
      <c r="KP41" vm="249">
        <f ca="1"/>
        <v>42248</v>
      </c>
      <c r="KQ41" vm="4099">
        <f ca="1"/>
        <v>4.2</v>
      </c>
      <c r="KR41" vm="249">
        <v>42248</v>
      </c>
      <c r="KS41" vm="4100">
        <v>12.520200000000001</v>
      </c>
      <c r="KT41" vm="249">
        <v>42248</v>
      </c>
      <c r="KU41" vm="4101">
        <v>84.7</v>
      </c>
      <c r="KV41" s="54">
        <v>42248</v>
      </c>
      <c r="KW41" s="55">
        <v>0.34799999999999998</v>
      </c>
      <c r="KX41" vm="249">
        <v>42248</v>
      </c>
      <c r="KY41" vm="4102">
        <v>52.22</v>
      </c>
      <c r="KZ41" vm="249">
        <v>42248</v>
      </c>
      <c r="LA41" vm="4103">
        <v>15.21</v>
      </c>
      <c r="LB41" vm="249">
        <v>42248</v>
      </c>
      <c r="LC41" vm="4104">
        <v>0.84189999999999998</v>
      </c>
      <c r="LD41" s="54">
        <v>42248</v>
      </c>
      <c r="LE41" s="55">
        <v>1.01</v>
      </c>
      <c r="LF41" vm="249">
        <v>42248</v>
      </c>
      <c r="LG41" vm="4105">
        <v>35.409999999999997</v>
      </c>
      <c r="LH41" s="54">
        <v>42248</v>
      </c>
      <c r="LI41" s="55">
        <v>8.4</v>
      </c>
      <c r="LJ41" vm="249">
        <v>42248</v>
      </c>
      <c r="LK41" vm="4106">
        <v>1351000</v>
      </c>
      <c r="LL41" vm="249">
        <v>42248</v>
      </c>
      <c r="LM41" vm="4107">
        <v>64</v>
      </c>
      <c r="LN41" s="54">
        <v>42248</v>
      </c>
      <c r="LO41" s="55">
        <v>3.38</v>
      </c>
      <c r="LP41" vm="249">
        <v>42248</v>
      </c>
      <c r="LQ41" vm="4108">
        <v>15.6</v>
      </c>
      <c r="LR41" vm="249">
        <v>42248</v>
      </c>
      <c r="LS41" vm="4109">
        <v>150.05000000000001</v>
      </c>
    </row>
    <row r="42" spans="2:331">
      <c r="B42" vm="380">
        <v>42278</v>
      </c>
      <c r="C42" vm="4110">
        <v>41.558399999999999</v>
      </c>
      <c r="D42" vm="380">
        <v>42278</v>
      </c>
      <c r="E42" vm="4111">
        <v>16.940000000000001</v>
      </c>
      <c r="F42" vm="380">
        <v>42278</v>
      </c>
      <c r="G42" vm="4112">
        <v>10.95</v>
      </c>
      <c r="H42" vm="380">
        <v>42278</v>
      </c>
      <c r="I42" vm="4113">
        <v>332.49</v>
      </c>
      <c r="J42" vm="380">
        <v>42278</v>
      </c>
      <c r="K42" vm="4114">
        <v>16.73</v>
      </c>
      <c r="N42" vm="380">
        <v>42278</v>
      </c>
      <c r="O42" vm="4115">
        <v>63.56</v>
      </c>
      <c r="P42" vm="380">
        <v>42278</v>
      </c>
      <c r="Q42" vm="4116">
        <v>50.21</v>
      </c>
      <c r="R42" s="54">
        <v>42278</v>
      </c>
      <c r="S42" s="53">
        <v>29.51</v>
      </c>
      <c r="T42" vm="380">
        <v>42278</v>
      </c>
      <c r="U42" vm="4117">
        <v>60.47</v>
      </c>
      <c r="V42" vm="380">
        <v>42278</v>
      </c>
      <c r="W42" vm="4118">
        <v>43.68</v>
      </c>
      <c r="X42" vm="380">
        <v>42278</v>
      </c>
      <c r="Y42" vm="3086">
        <v>56.65</v>
      </c>
      <c r="Z42" vm="1877">
        <v>42795</v>
      </c>
      <c r="AA42" vm="4119">
        <v>1152</v>
      </c>
      <c r="AB42" s="54">
        <v>42401</v>
      </c>
      <c r="AC42" s="53">
        <v>6.9370000000000003</v>
      </c>
      <c r="AD42" vm="380">
        <v>42278</v>
      </c>
      <c r="AE42" vm="4120">
        <v>6.35</v>
      </c>
      <c r="AF42" vm="380">
        <v>42278</v>
      </c>
      <c r="AG42" vm="4121">
        <v>440.3</v>
      </c>
      <c r="AH42" s="54">
        <v>42278</v>
      </c>
      <c r="AI42" s="53">
        <v>7.56</v>
      </c>
      <c r="AJ42" s="54">
        <v>42401</v>
      </c>
      <c r="AK42" s="53">
        <v>7.26</v>
      </c>
      <c r="AL42" vm="380">
        <v>42278</v>
      </c>
      <c r="AM42" vm="4122">
        <v>37.6905</v>
      </c>
      <c r="AN42" vm="380">
        <v>42278</v>
      </c>
      <c r="AO42" vm="4123">
        <v>132.5667</v>
      </c>
      <c r="AP42" vm="380">
        <v>42278</v>
      </c>
      <c r="AQ42" vm="4124">
        <v>148.07</v>
      </c>
      <c r="AR42" s="2">
        <v>42278</v>
      </c>
      <c r="AS42">
        <v>61.23</v>
      </c>
      <c r="AT42" s="2">
        <v>42278</v>
      </c>
      <c r="AU42">
        <v>59.05</v>
      </c>
      <c r="AV42" vm="380">
        <v>42278</v>
      </c>
      <c r="AW42" vm="4125">
        <v>28.3</v>
      </c>
      <c r="AX42" vm="380">
        <v>42278</v>
      </c>
      <c r="AY42" vm="4126">
        <v>22.921399999999998</v>
      </c>
      <c r="AZ42" vm="884">
        <v>42552</v>
      </c>
      <c r="BA42" vm="4127">
        <v>3.15</v>
      </c>
      <c r="BB42" vm="380">
        <v>42278</v>
      </c>
      <c r="BC42" vm="4128">
        <v>18.79</v>
      </c>
      <c r="BD42" vm="380">
        <v>42278</v>
      </c>
      <c r="BE42" vm="4129">
        <v>14.91</v>
      </c>
      <c r="BF42" vm="380">
        <v>42278</v>
      </c>
      <c r="BG42" vm="4130">
        <v>9.43</v>
      </c>
      <c r="BH42" vm="380">
        <v>42278</v>
      </c>
      <c r="BI42" vm="4131">
        <v>58.14</v>
      </c>
      <c r="BJ42" vm="380">
        <v>42278</v>
      </c>
      <c r="BK42" vm="4132">
        <v>77.260000000000005</v>
      </c>
      <c r="BL42" vm="380">
        <v>42278</v>
      </c>
      <c r="BM42" vm="4133">
        <v>3.33</v>
      </c>
      <c r="BN42" vm="380">
        <v>42278</v>
      </c>
      <c r="BO42" vm="4134">
        <v>4.5776000000000003</v>
      </c>
      <c r="BP42" vm="380">
        <v>42278</v>
      </c>
      <c r="BQ42" vm="4135">
        <v>17.62</v>
      </c>
      <c r="BR42" vm="380">
        <v>42278</v>
      </c>
      <c r="BS42" vm="4136">
        <v>11.210900000000001</v>
      </c>
      <c r="BT42" vm="380">
        <v>42278</v>
      </c>
      <c r="BU42" vm="4137">
        <v>5.88</v>
      </c>
      <c r="BV42" s="2">
        <v>42278</v>
      </c>
      <c r="BW42" s="56">
        <v>1834</v>
      </c>
      <c r="BX42" vm="380">
        <v>42278</v>
      </c>
      <c r="BY42" vm="4138">
        <v>67.5</v>
      </c>
      <c r="BZ42" vm="380">
        <v>42278</v>
      </c>
      <c r="CA42" vm="4139">
        <v>319.89999999999998</v>
      </c>
      <c r="CB42" s="2">
        <v>42278</v>
      </c>
      <c r="CC42" s="1">
        <v>1.27</v>
      </c>
      <c r="CD42" vm="431">
        <v>44044</v>
      </c>
      <c r="CE42" vm="4140">
        <v>5.17</v>
      </c>
      <c r="CF42" vm="562">
        <v>44075</v>
      </c>
      <c r="CG42" vm="4141">
        <v>5.01</v>
      </c>
      <c r="CH42" s="2">
        <v>44317</v>
      </c>
      <c r="CI42" s="80">
        <v>7676</v>
      </c>
      <c r="CJ42" vm="380">
        <v>42278</v>
      </c>
      <c r="CK42" vm="4142">
        <v>2.87</v>
      </c>
      <c r="CL42" s="2">
        <v>42278</v>
      </c>
      <c r="CM42">
        <v>8.5649999999999995</v>
      </c>
      <c r="CN42" vm="380">
        <v>42278</v>
      </c>
      <c r="CO42" vm="4143">
        <v>69.420900000000003</v>
      </c>
      <c r="CP42" vm="380">
        <v>42278</v>
      </c>
      <c r="CQ42" vm="4144">
        <v>71.47</v>
      </c>
      <c r="CT42" vm="380">
        <v>42278</v>
      </c>
      <c r="CU42" vm="4145">
        <v>79.53</v>
      </c>
      <c r="CV42" vm="380">
        <v>42278</v>
      </c>
      <c r="CW42" vm="4146">
        <v>2791</v>
      </c>
      <c r="CX42" vm="380">
        <v>42278</v>
      </c>
      <c r="CY42" vm="4147">
        <v>49250</v>
      </c>
      <c r="CZ42" s="2">
        <v>42278</v>
      </c>
      <c r="DA42" s="56">
        <v>4005</v>
      </c>
      <c r="DB42" s="2">
        <v>42278</v>
      </c>
      <c r="DC42" s="1">
        <v>155.5</v>
      </c>
      <c r="DD42" s="2">
        <v>42278</v>
      </c>
      <c r="DE42" s="1">
        <v>4.28</v>
      </c>
      <c r="DF42" vm="380">
        <v>42278</v>
      </c>
      <c r="DG42" vm="4148">
        <v>42.84</v>
      </c>
      <c r="DH42" vm="380">
        <v>42278</v>
      </c>
      <c r="DI42" vm="4149">
        <v>4.5</v>
      </c>
      <c r="DJ42" vm="380">
        <v>42278</v>
      </c>
      <c r="DK42" vm="4150">
        <v>999.99</v>
      </c>
      <c r="DL42" vm="380">
        <v>42278</v>
      </c>
      <c r="DM42" vm="4151">
        <v>33.982999999999997</v>
      </c>
      <c r="DN42" s="54">
        <v>42278</v>
      </c>
      <c r="DO42" s="53">
        <v>39.700000000000003</v>
      </c>
      <c r="DP42" vm="380">
        <v>42278</v>
      </c>
      <c r="DQ42" vm="4152">
        <v>5257.5222999999996</v>
      </c>
      <c r="DR42" vm="380">
        <v>42278</v>
      </c>
      <c r="DS42" vm="610">
        <v>31.2</v>
      </c>
      <c r="DT42" vm="380">
        <v>42278</v>
      </c>
      <c r="DU42" vm="4153">
        <v>47.81</v>
      </c>
      <c r="DV42" vm="380">
        <v>42278</v>
      </c>
      <c r="DW42" vm="4154">
        <v>74.5</v>
      </c>
      <c r="DX42" vm="380">
        <v>42278</v>
      </c>
      <c r="DY42" vm="4155">
        <v>32.200000000000003</v>
      </c>
      <c r="DZ42" vm="380">
        <v>42278</v>
      </c>
      <c r="EA42" vm="4156">
        <v>196</v>
      </c>
      <c r="EB42" s="58">
        <v>42278</v>
      </c>
      <c r="EC42" s="57">
        <v>6.96</v>
      </c>
      <c r="ED42" vm="380">
        <v>42278</v>
      </c>
      <c r="EE42" vm="4157">
        <v>111.68640000000001</v>
      </c>
      <c r="EF42" vm="380">
        <v>42278</v>
      </c>
      <c r="EG42" vm="4158">
        <v>1.9295</v>
      </c>
      <c r="EJ42" vm="380">
        <v>42278</v>
      </c>
      <c r="EK42" vm="3107">
        <v>5.08</v>
      </c>
      <c r="EL42" vm="380">
        <v>42278</v>
      </c>
      <c r="EM42" vm="4159">
        <v>42950</v>
      </c>
      <c r="EN42" vm="380">
        <v>42278</v>
      </c>
      <c r="EO42" vm="4160">
        <v>73.25</v>
      </c>
      <c r="EP42" s="58">
        <v>42278</v>
      </c>
      <c r="EQ42" s="57">
        <v>0.65300000000000002</v>
      </c>
      <c r="ER42" vm="380">
        <v>42278</v>
      </c>
      <c r="ES42" vm="4161">
        <v>3679</v>
      </c>
      <c r="ET42" s="58">
        <v>42278</v>
      </c>
      <c r="EU42" s="57">
        <v>5.95</v>
      </c>
      <c r="EV42" s="58">
        <v>42278</v>
      </c>
      <c r="EW42" s="60">
        <v>1297</v>
      </c>
      <c r="EX42" s="2">
        <v>42278</v>
      </c>
      <c r="EY42" s="56">
        <v>1812</v>
      </c>
      <c r="EZ42" s="2">
        <v>42278</v>
      </c>
      <c r="FA42">
        <v>998</v>
      </c>
      <c r="FB42" vm="380">
        <v>42278</v>
      </c>
      <c r="FC42" vm="4162">
        <v>98.322100000000006</v>
      </c>
      <c r="FD42" vm="380">
        <v>42278</v>
      </c>
      <c r="FE42" vm="4163">
        <v>3.2124000000000001</v>
      </c>
      <c r="FF42" s="2">
        <v>42278</v>
      </c>
      <c r="FG42" s="1">
        <v>7.59</v>
      </c>
      <c r="FH42" s="2">
        <v>42278</v>
      </c>
      <c r="FI42" s="1">
        <v>7.03</v>
      </c>
      <c r="FJ42" s="2">
        <v>42278</v>
      </c>
      <c r="FK42" s="1">
        <v>9.15</v>
      </c>
      <c r="FL42" vm="380">
        <v>42278</v>
      </c>
      <c r="FM42" vm="4164">
        <v>119.94</v>
      </c>
      <c r="FN42" vm="380">
        <v>42278</v>
      </c>
      <c r="FO42" vm="4165">
        <v>66.849999999999994</v>
      </c>
      <c r="FP42" vm="380">
        <v>42278</v>
      </c>
      <c r="FQ42" vm="4166">
        <v>3499</v>
      </c>
      <c r="FR42" vm="380">
        <v>42278</v>
      </c>
      <c r="FS42" vm="4167">
        <v>33.25</v>
      </c>
      <c r="FT42" vm="380">
        <v>42278</v>
      </c>
      <c r="FU42" vm="4168">
        <v>5.15</v>
      </c>
      <c r="FV42" vm="380">
        <v>42278</v>
      </c>
      <c r="FW42" vm="4169">
        <v>221.85830000000001</v>
      </c>
      <c r="FX42" vm="380">
        <v>42278</v>
      </c>
      <c r="FY42" vm="4170">
        <v>40.14</v>
      </c>
      <c r="FZ42" s="2">
        <v>42278</v>
      </c>
      <c r="GA42" s="56">
        <v>4211</v>
      </c>
      <c r="GB42" vm="380">
        <v>42278</v>
      </c>
      <c r="GC42" vm="4171">
        <v>13.29</v>
      </c>
      <c r="GD42" vm="380">
        <v>42278</v>
      </c>
      <c r="GE42" vm="4172">
        <v>13.4946</v>
      </c>
      <c r="GF42" vm="380">
        <v>42278</v>
      </c>
      <c r="GG42" vm="1574">
        <v>22.4</v>
      </c>
      <c r="GH42" vm="771">
        <v>42370</v>
      </c>
      <c r="GI42" vm="4173">
        <v>1725</v>
      </c>
      <c r="GJ42" vm="380">
        <v>42278</v>
      </c>
      <c r="GK42" vm="4174">
        <v>114000</v>
      </c>
      <c r="GL42" vm="380">
        <v>42278</v>
      </c>
      <c r="GM42" vm="2640">
        <v>4.05</v>
      </c>
      <c r="GN42" vm="380">
        <v>42278</v>
      </c>
      <c r="GO42" vm="4175">
        <v>219.83</v>
      </c>
      <c r="GP42" vm="380">
        <v>42278</v>
      </c>
      <c r="GQ42" vm="4176">
        <v>43.12</v>
      </c>
      <c r="GR42" s="58">
        <v>42278</v>
      </c>
      <c r="GS42" s="57">
        <v>12.39</v>
      </c>
      <c r="GT42" s="58">
        <v>43160</v>
      </c>
      <c r="GU42" s="57">
        <v>0.89</v>
      </c>
      <c r="GV42" vm="380">
        <v>42278</v>
      </c>
      <c r="GW42" vm="4177">
        <v>38.82</v>
      </c>
      <c r="GX42" vm="380">
        <v>42278</v>
      </c>
      <c r="GY42" vm="4178">
        <v>41.27</v>
      </c>
      <c r="GZ42" vm="380">
        <v>42278</v>
      </c>
      <c r="HA42" vm="4179">
        <v>315.79849999999999</v>
      </c>
      <c r="HB42" vm="380">
        <v>42278</v>
      </c>
      <c r="HC42" vm="4180">
        <v>9487</v>
      </c>
      <c r="HD42" vm="380">
        <v>42278</v>
      </c>
      <c r="HE42" vm="4181">
        <v>1.92</v>
      </c>
      <c r="HF42" vm="380">
        <v>42278</v>
      </c>
      <c r="HG42" vm="4182">
        <v>18.149999999999999</v>
      </c>
      <c r="HH42" vm="380">
        <v>42278</v>
      </c>
      <c r="HI42" vm="4183">
        <v>187.75</v>
      </c>
      <c r="HJ42" vm="380">
        <v>42278</v>
      </c>
      <c r="HK42" vm="4184">
        <v>12.89</v>
      </c>
      <c r="HL42" vm="380">
        <v>42278</v>
      </c>
      <c r="HM42" vm="4185">
        <v>110.6662</v>
      </c>
      <c r="HN42" vm="380">
        <v>42278</v>
      </c>
      <c r="HO42" vm="4186">
        <v>165.23339999999999</v>
      </c>
      <c r="HP42" s="54">
        <v>42278</v>
      </c>
      <c r="HQ42" s="59">
        <v>1375.6</v>
      </c>
      <c r="HR42" vm="380">
        <v>42278</v>
      </c>
      <c r="HS42" vm="4187">
        <v>27.44</v>
      </c>
      <c r="HV42" vm="380">
        <v>42278</v>
      </c>
      <c r="HW42" vm="4188">
        <v>14073.9</v>
      </c>
      <c r="HX42" vm="2478">
        <v>43831</v>
      </c>
      <c r="HY42" vm="4189">
        <v>6.76</v>
      </c>
      <c r="HZ42" vm="380">
        <v>42278</v>
      </c>
      <c r="IA42" vm="4190">
        <v>14.17</v>
      </c>
      <c r="IB42" vm="380">
        <v>42278</v>
      </c>
      <c r="IC42" vm="4191">
        <v>434</v>
      </c>
      <c r="ID42" vm="380">
        <v>42278</v>
      </c>
      <c r="IE42" vm="4192">
        <v>88.4</v>
      </c>
      <c r="IF42" vm="380">
        <v>42278</v>
      </c>
      <c r="IG42" vm="4193">
        <v>28.12</v>
      </c>
      <c r="IH42" vm="380">
        <v>42278</v>
      </c>
      <c r="II42" vm="4194">
        <v>25750</v>
      </c>
      <c r="IJ42" vm="380">
        <v>42278</v>
      </c>
      <c r="IK42" vm="4195">
        <v>182000</v>
      </c>
      <c r="IL42" vm="380">
        <v>42278</v>
      </c>
      <c r="IM42" vm="4196">
        <v>19950</v>
      </c>
      <c r="IP42" s="54">
        <v>42278</v>
      </c>
      <c r="IQ42" s="55">
        <v>27.5</v>
      </c>
      <c r="IR42" vm="510">
        <v>42309</v>
      </c>
      <c r="IS42" vm="4197">
        <v>5.109</v>
      </c>
      <c r="IT42" vm="380">
        <v>42278</v>
      </c>
      <c r="IU42" vm="4198">
        <v>396.45</v>
      </c>
      <c r="IV42" vm="380">
        <v>42278</v>
      </c>
      <c r="IW42" vm="4199">
        <v>50.45</v>
      </c>
      <c r="IX42" vm="380">
        <v>42278</v>
      </c>
      <c r="IY42" vm="4200">
        <v>12.474</v>
      </c>
      <c r="IZ42" vm="380">
        <v>42278</v>
      </c>
      <c r="JA42" vm="4201">
        <v>68.67</v>
      </c>
      <c r="JB42" vm="380">
        <v>42278</v>
      </c>
      <c r="JC42" vm="4202">
        <v>32.159999999999997</v>
      </c>
      <c r="JD42" vm="768">
        <v>43405</v>
      </c>
      <c r="JE42" vm="4203">
        <v>87.4</v>
      </c>
      <c r="JF42" s="58">
        <v>42339</v>
      </c>
      <c r="JG42" s="57">
        <v>8.35</v>
      </c>
      <c r="JH42" vm="380">
        <v>42278</v>
      </c>
      <c r="JI42" vm="4204">
        <v>93.7</v>
      </c>
      <c r="JJ42" vm="380">
        <v>42278</v>
      </c>
      <c r="JK42" vm="4205">
        <v>18.771899999999999</v>
      </c>
      <c r="JL42" vm="869">
        <v>42979</v>
      </c>
      <c r="JM42" vm="4206">
        <v>1214</v>
      </c>
      <c r="JN42" s="54">
        <v>42278</v>
      </c>
      <c r="JO42" s="59">
        <v>2064</v>
      </c>
      <c r="JP42" vm="380">
        <v>42278</v>
      </c>
      <c r="JQ42" vm="4207">
        <v>704</v>
      </c>
      <c r="JR42" vm="380">
        <v>42278</v>
      </c>
      <c r="JS42" vm="4208">
        <v>29.73</v>
      </c>
      <c r="JT42" vm="380">
        <v>42278</v>
      </c>
      <c r="JU42" vm="4209">
        <v>15.5</v>
      </c>
      <c r="JV42" s="54">
        <v>42278</v>
      </c>
      <c r="JW42" s="55">
        <v>3.22</v>
      </c>
      <c r="JX42" vm="380">
        <v>42278</v>
      </c>
      <c r="JY42" vm="752">
        <v>68.849999999999994</v>
      </c>
      <c r="JZ42" s="54">
        <v>42278</v>
      </c>
      <c r="KA42" s="55">
        <v>11.7</v>
      </c>
      <c r="KB42" vm="380">
        <v>42278</v>
      </c>
      <c r="KC42" vm="4210">
        <v>42.17</v>
      </c>
      <c r="KD42" vm="380">
        <v>42278</v>
      </c>
      <c r="KE42" vm="4211">
        <v>0.23</v>
      </c>
      <c r="KF42" vm="1452">
        <v>44287</v>
      </c>
      <c r="KG42" vm="1419">
        <v>18.34</v>
      </c>
      <c r="KH42" vm="380">
        <v>42278</v>
      </c>
      <c r="KI42" vm="4212">
        <v>1.39</v>
      </c>
      <c r="KJ42" s="2">
        <v>42278</v>
      </c>
      <c r="KK42" s="62">
        <v>6.1</v>
      </c>
      <c r="KN42" vm="944">
        <v>43252</v>
      </c>
      <c r="KO42" vm="4213">
        <v>61.6</v>
      </c>
      <c r="KP42" vm="380">
        <f ca="1"/>
        <v>42278</v>
      </c>
      <c r="KQ42" vm="4214">
        <f ca="1"/>
        <v>4.3600000000000003</v>
      </c>
      <c r="KR42" vm="380">
        <v>42278</v>
      </c>
      <c r="KS42" vm="4215">
        <v>13.4283</v>
      </c>
      <c r="KT42" vm="380">
        <v>42278</v>
      </c>
      <c r="KU42" vm="4216">
        <v>99.95</v>
      </c>
      <c r="KV42" s="54">
        <v>42278</v>
      </c>
      <c r="KW42" s="55">
        <v>0.29499999999999998</v>
      </c>
      <c r="KX42" vm="380">
        <v>42278</v>
      </c>
      <c r="KY42" vm="4217">
        <v>51.56</v>
      </c>
      <c r="KZ42" vm="380">
        <v>42278</v>
      </c>
      <c r="LA42" vm="4218">
        <v>16.100000000000001</v>
      </c>
      <c r="LB42" vm="380">
        <v>42278</v>
      </c>
      <c r="LC42" vm="4219">
        <v>0.95950000000000002</v>
      </c>
      <c r="LD42" s="54">
        <v>42278</v>
      </c>
      <c r="LE42" s="55">
        <v>1.1200000000000001</v>
      </c>
      <c r="LF42" vm="380">
        <v>42278</v>
      </c>
      <c r="LG42" vm="4220">
        <v>35.630000000000003</v>
      </c>
      <c r="LH42" s="54">
        <v>42278</v>
      </c>
      <c r="LI42" s="55">
        <v>9.1999999999999993</v>
      </c>
      <c r="LJ42" vm="380">
        <v>42278</v>
      </c>
      <c r="LK42" vm="4221">
        <v>1252000</v>
      </c>
      <c r="LL42" vm="380">
        <v>42278</v>
      </c>
      <c r="LM42" vm="4222">
        <v>67.349999999999994</v>
      </c>
      <c r="LN42" s="54">
        <v>42278</v>
      </c>
      <c r="LO42" s="55">
        <v>3.65</v>
      </c>
      <c r="LP42" vm="380">
        <v>42278</v>
      </c>
      <c r="LQ42" vm="4223">
        <v>17.850000000000001</v>
      </c>
      <c r="LR42" vm="380">
        <v>42278</v>
      </c>
      <c r="LS42" vm="4224">
        <v>158.1</v>
      </c>
    </row>
    <row r="43" spans="2:331">
      <c r="B43" vm="510">
        <v>42309</v>
      </c>
      <c r="C43" vm="4110">
        <v>41.558399999999999</v>
      </c>
      <c r="D43" vm="510">
        <v>42309</v>
      </c>
      <c r="E43" vm="2479">
        <v>17.54</v>
      </c>
      <c r="F43" vm="510">
        <v>42309</v>
      </c>
      <c r="G43" vm="4225">
        <v>9.99</v>
      </c>
      <c r="H43" vm="510">
        <v>42309</v>
      </c>
      <c r="I43" vm="4226">
        <v>309.47000000000003</v>
      </c>
      <c r="J43" vm="510">
        <v>42309</v>
      </c>
      <c r="K43" vm="4227">
        <v>16.55</v>
      </c>
      <c r="N43" vm="510">
        <v>42309</v>
      </c>
      <c r="O43" vm="4228">
        <v>68.108999999999995</v>
      </c>
      <c r="P43" vm="510">
        <v>42309</v>
      </c>
      <c r="Q43" vm="4229">
        <v>50.95</v>
      </c>
      <c r="R43" s="54">
        <v>42309</v>
      </c>
      <c r="S43" s="53">
        <v>30.09</v>
      </c>
      <c r="T43" vm="510">
        <v>42309</v>
      </c>
      <c r="U43" vm="4230">
        <v>57.6</v>
      </c>
      <c r="V43" vm="510">
        <v>42309</v>
      </c>
      <c r="W43" vm="4231">
        <v>43.76</v>
      </c>
      <c r="X43" vm="510">
        <v>42309</v>
      </c>
      <c r="Y43" vm="4232">
        <v>56.01</v>
      </c>
      <c r="Z43" vm="219">
        <v>42826</v>
      </c>
      <c r="AA43" vm="4233">
        <v>1222</v>
      </c>
      <c r="AB43" s="54">
        <v>42430</v>
      </c>
      <c r="AC43" s="53">
        <v>6.2430000000000003</v>
      </c>
      <c r="AD43" vm="510">
        <v>42309</v>
      </c>
      <c r="AE43" vm="4234">
        <v>6.58</v>
      </c>
      <c r="AF43" vm="510">
        <v>42309</v>
      </c>
      <c r="AG43" vm="4235">
        <v>516.5</v>
      </c>
      <c r="AH43" s="54">
        <v>42309</v>
      </c>
      <c r="AI43" s="53">
        <v>7.22</v>
      </c>
      <c r="AJ43" s="54">
        <v>42430</v>
      </c>
      <c r="AK43" s="53">
        <v>7.38</v>
      </c>
      <c r="AL43" vm="510">
        <v>42309</v>
      </c>
      <c r="AM43" vm="4236">
        <v>37.995100000000001</v>
      </c>
      <c r="AN43" vm="510">
        <v>42309</v>
      </c>
      <c r="AO43" vm="4237">
        <v>116.70010000000001</v>
      </c>
      <c r="AP43" vm="510">
        <v>42309</v>
      </c>
      <c r="AQ43" vm="4238">
        <v>145.44999999999999</v>
      </c>
      <c r="AR43" s="2">
        <v>42309</v>
      </c>
      <c r="AS43">
        <v>57.31</v>
      </c>
      <c r="AT43" s="2">
        <v>42309</v>
      </c>
      <c r="AU43">
        <v>57.87</v>
      </c>
      <c r="AV43" vm="510">
        <v>42309</v>
      </c>
      <c r="AW43" vm="4239">
        <v>30.45</v>
      </c>
      <c r="AX43" vm="510">
        <v>42309</v>
      </c>
      <c r="AY43" vm="4240">
        <v>23.8888</v>
      </c>
      <c r="AZ43" vm="1015">
        <v>42583</v>
      </c>
      <c r="BA43" vm="4241">
        <v>3.71</v>
      </c>
      <c r="BB43" vm="510">
        <v>42309</v>
      </c>
      <c r="BC43" vm="4242">
        <v>16.850000000000001</v>
      </c>
      <c r="BD43" vm="510">
        <v>42309</v>
      </c>
      <c r="BE43" vm="822">
        <v>14.8</v>
      </c>
      <c r="BF43" vm="510">
        <v>42309</v>
      </c>
      <c r="BG43" vm="4243">
        <v>10.38</v>
      </c>
      <c r="BH43" vm="510">
        <v>42309</v>
      </c>
      <c r="BI43" vm="4244">
        <v>55.05</v>
      </c>
      <c r="BJ43" vm="510">
        <v>42309</v>
      </c>
      <c r="BK43" vm="4245">
        <v>73.81</v>
      </c>
      <c r="BL43" vm="510">
        <v>42309</v>
      </c>
      <c r="BM43" vm="1811">
        <v>3.12</v>
      </c>
      <c r="BN43" vm="510">
        <v>42309</v>
      </c>
      <c r="BO43" vm="4246">
        <v>3.8582999999999998</v>
      </c>
      <c r="BP43" vm="510">
        <v>42309</v>
      </c>
      <c r="BQ43" vm="4247">
        <v>14.6</v>
      </c>
      <c r="BR43" vm="510">
        <v>42309</v>
      </c>
      <c r="BS43" vm="4248">
        <v>10.3393</v>
      </c>
      <c r="BT43" vm="510">
        <v>42309</v>
      </c>
      <c r="BU43" vm="4249">
        <v>5.42</v>
      </c>
      <c r="BV43" s="2">
        <v>42309</v>
      </c>
      <c r="BW43" s="56">
        <v>1577</v>
      </c>
      <c r="BX43" vm="510">
        <v>42309</v>
      </c>
      <c r="BY43" vm="4250">
        <v>64.8</v>
      </c>
      <c r="BZ43" vm="510">
        <v>42309</v>
      </c>
      <c r="CA43" vm="4251">
        <v>330.55</v>
      </c>
      <c r="CB43" s="2">
        <v>42309</v>
      </c>
      <c r="CC43" s="1">
        <v>1.45</v>
      </c>
      <c r="CD43" vm="562">
        <v>44075</v>
      </c>
      <c r="CE43" vm="4252">
        <v>4.43</v>
      </c>
      <c r="CF43" vm="692">
        <v>44105</v>
      </c>
      <c r="CG43" vm="4253">
        <v>5.29</v>
      </c>
      <c r="CH43" s="2">
        <v>44348</v>
      </c>
      <c r="CI43" s="80">
        <v>7458</v>
      </c>
      <c r="CJ43" vm="510">
        <v>42309</v>
      </c>
      <c r="CK43" vm="4254">
        <v>2.5</v>
      </c>
      <c r="CL43" s="2">
        <v>42309</v>
      </c>
      <c r="CM43">
        <v>9.3109999999999999</v>
      </c>
      <c r="CN43" vm="510">
        <v>42309</v>
      </c>
      <c r="CO43" vm="4255">
        <v>68.484899999999996</v>
      </c>
      <c r="CP43" vm="510">
        <v>42309</v>
      </c>
      <c r="CQ43" vm="4256">
        <v>67.760000000000005</v>
      </c>
      <c r="CT43" vm="510">
        <v>42309</v>
      </c>
      <c r="CU43" vm="4192">
        <v>88.4</v>
      </c>
      <c r="CV43" vm="510">
        <v>42309</v>
      </c>
      <c r="CW43" vm="4257">
        <v>2735</v>
      </c>
      <c r="CX43" vm="510">
        <v>42309</v>
      </c>
      <c r="CY43" vm="3460">
        <v>47330</v>
      </c>
      <c r="CZ43" s="2">
        <v>42309</v>
      </c>
      <c r="DA43" s="56">
        <v>3935</v>
      </c>
      <c r="DB43" s="2">
        <v>42309</v>
      </c>
      <c r="DC43" s="1">
        <v>154.5</v>
      </c>
      <c r="DD43" s="2">
        <v>42309</v>
      </c>
      <c r="DE43" s="1">
        <v>3.4</v>
      </c>
      <c r="DF43" vm="510">
        <v>42309</v>
      </c>
      <c r="DG43" vm="4258">
        <v>42.61</v>
      </c>
      <c r="DH43" vm="510">
        <v>42309</v>
      </c>
      <c r="DI43" vm="4033">
        <v>3.75</v>
      </c>
      <c r="DJ43" vm="510">
        <v>42309</v>
      </c>
      <c r="DK43" vm="4259">
        <v>958</v>
      </c>
      <c r="DL43" vm="510">
        <v>42309</v>
      </c>
      <c r="DM43" vm="4260">
        <v>30.350300000000001</v>
      </c>
      <c r="DN43" s="54">
        <v>42309</v>
      </c>
      <c r="DO43" s="53">
        <v>42.68</v>
      </c>
      <c r="DP43" vm="510">
        <v>42309</v>
      </c>
      <c r="DQ43" vm="4261">
        <v>4116.7304999999997</v>
      </c>
      <c r="DR43" vm="510">
        <v>42309</v>
      </c>
      <c r="DS43" vm="4262">
        <v>31.39</v>
      </c>
      <c r="DT43" vm="510">
        <v>42309</v>
      </c>
      <c r="DU43" vm="4263">
        <v>48.6</v>
      </c>
      <c r="DV43" vm="510">
        <v>42309</v>
      </c>
      <c r="DW43" vm="4264">
        <v>70.599999999999994</v>
      </c>
      <c r="DX43" vm="510">
        <v>42309</v>
      </c>
      <c r="DY43" vm="4265">
        <v>30.45</v>
      </c>
      <c r="DZ43" vm="510">
        <v>42309</v>
      </c>
      <c r="EA43" vm="4266">
        <v>135</v>
      </c>
      <c r="EB43" s="58">
        <v>42309</v>
      </c>
      <c r="EC43" s="57">
        <v>6.76</v>
      </c>
      <c r="ED43" vm="510">
        <v>42309</v>
      </c>
      <c r="EE43" vm="4267">
        <v>96.010599999999997</v>
      </c>
      <c r="EF43" vm="510">
        <v>42309</v>
      </c>
      <c r="EG43" vm="4268">
        <v>1.8796999999999999</v>
      </c>
      <c r="EJ43" vm="510">
        <v>42309</v>
      </c>
      <c r="EK43" vm="3107">
        <v>5.08</v>
      </c>
      <c r="EL43" vm="510">
        <v>42309</v>
      </c>
      <c r="EM43" vm="4269">
        <v>48900</v>
      </c>
      <c r="EN43" vm="510">
        <v>42309</v>
      </c>
      <c r="EO43" vm="4270">
        <v>87.05</v>
      </c>
      <c r="EP43" s="58">
        <v>42309</v>
      </c>
      <c r="EQ43" s="57">
        <v>0.68300000000000005</v>
      </c>
      <c r="ER43" vm="510">
        <v>42309</v>
      </c>
      <c r="ES43" vm="4271">
        <v>4076</v>
      </c>
      <c r="ET43" s="58">
        <v>42309</v>
      </c>
      <c r="EU43" s="57">
        <v>6.18</v>
      </c>
      <c r="EV43" s="58">
        <v>42309</v>
      </c>
      <c r="EW43" s="60">
        <v>1109</v>
      </c>
      <c r="EX43" s="2">
        <v>42309</v>
      </c>
      <c r="EY43" s="56">
        <v>1683</v>
      </c>
      <c r="EZ43" s="2">
        <v>42309</v>
      </c>
      <c r="FA43" s="56">
        <v>1036</v>
      </c>
      <c r="FB43" vm="510">
        <v>42309</v>
      </c>
      <c r="FC43" vm="4272">
        <v>98.959900000000005</v>
      </c>
      <c r="FD43" vm="510">
        <v>42309</v>
      </c>
      <c r="FE43" vm="4273">
        <v>2.4316</v>
      </c>
      <c r="FF43" s="2">
        <v>42309</v>
      </c>
      <c r="FG43" s="1">
        <v>6.95</v>
      </c>
      <c r="FH43" s="2">
        <v>42309</v>
      </c>
      <c r="FI43" s="1">
        <v>6.79</v>
      </c>
      <c r="FJ43" s="2">
        <v>42309</v>
      </c>
      <c r="FK43" s="1">
        <v>8.93</v>
      </c>
      <c r="FL43" vm="510">
        <v>42309</v>
      </c>
      <c r="FM43" vm="4274">
        <v>130.91999999999999</v>
      </c>
      <c r="FN43" vm="510">
        <v>42309</v>
      </c>
      <c r="FO43" vm="4275">
        <v>68.040000000000006</v>
      </c>
      <c r="FP43" vm="510">
        <v>42309</v>
      </c>
      <c r="FQ43" vm="4276">
        <v>3588</v>
      </c>
      <c r="FR43" vm="510">
        <v>42309</v>
      </c>
      <c r="FS43" vm="425">
        <v>32.43</v>
      </c>
      <c r="FT43" vm="510">
        <v>42309</v>
      </c>
      <c r="FU43" vm="1316">
        <v>4.76</v>
      </c>
      <c r="FV43" vm="510">
        <v>42309</v>
      </c>
      <c r="FW43" vm="4277">
        <v>227.09569999999999</v>
      </c>
      <c r="FX43" vm="510">
        <v>42309</v>
      </c>
      <c r="FY43" vm="4278">
        <v>44.14</v>
      </c>
      <c r="FZ43" s="2">
        <v>42309</v>
      </c>
      <c r="GA43" s="56">
        <v>4410</v>
      </c>
      <c r="GB43" vm="510">
        <v>42309</v>
      </c>
      <c r="GC43" vm="4279">
        <v>12.6</v>
      </c>
      <c r="GD43" vm="510">
        <v>42309</v>
      </c>
      <c r="GE43" vm="4280">
        <v>11.7616</v>
      </c>
      <c r="GF43" vm="510">
        <v>42309</v>
      </c>
      <c r="GG43" vm="4281">
        <v>21.17</v>
      </c>
      <c r="GH43" vm="234">
        <v>42401</v>
      </c>
      <c r="GI43" vm="4282">
        <v>1610</v>
      </c>
      <c r="GJ43" vm="510">
        <v>42309</v>
      </c>
      <c r="GK43" vm="4283">
        <v>107000</v>
      </c>
      <c r="GL43" vm="510">
        <v>42309</v>
      </c>
      <c r="GM43" vm="2640">
        <v>4.05</v>
      </c>
      <c r="GN43" vm="510">
        <v>42309</v>
      </c>
      <c r="GO43" vm="4284">
        <v>219.16</v>
      </c>
      <c r="GP43" vm="510">
        <v>42309</v>
      </c>
      <c r="GQ43" vm="4285">
        <v>41.12</v>
      </c>
      <c r="GR43" s="58">
        <v>42309</v>
      </c>
      <c r="GS43" s="57">
        <v>13.43</v>
      </c>
      <c r="GT43" s="58">
        <v>43191</v>
      </c>
      <c r="GU43" s="57">
        <v>0.91</v>
      </c>
      <c r="GV43" vm="510">
        <v>42309</v>
      </c>
      <c r="GW43" vm="4286">
        <v>41.82</v>
      </c>
      <c r="GX43" vm="510">
        <v>42309</v>
      </c>
      <c r="GY43" vm="4287">
        <v>43.47</v>
      </c>
      <c r="GZ43" vm="510">
        <v>42309</v>
      </c>
      <c r="HA43" vm="4288">
        <v>310.75069999999999</v>
      </c>
      <c r="HB43" vm="510">
        <v>42309</v>
      </c>
      <c r="HC43" vm="4289">
        <v>8920</v>
      </c>
      <c r="HD43" vm="510">
        <v>42309</v>
      </c>
      <c r="HE43" vm="4290">
        <v>1.865</v>
      </c>
      <c r="HF43" vm="510">
        <v>42309</v>
      </c>
      <c r="HG43" vm="4291">
        <v>19.149999999999999</v>
      </c>
      <c r="HH43" vm="510">
        <v>42309</v>
      </c>
      <c r="HI43" vm="4292">
        <v>186.36</v>
      </c>
      <c r="HJ43" vm="510">
        <v>42309</v>
      </c>
      <c r="HK43" vm="4293">
        <v>12.36</v>
      </c>
      <c r="HL43" vm="510">
        <v>42309</v>
      </c>
      <c r="HM43" vm="4294">
        <v>109.0829</v>
      </c>
      <c r="HN43" vm="510">
        <v>42309</v>
      </c>
      <c r="HO43" vm="4295">
        <v>156.20009999999999</v>
      </c>
      <c r="HP43" s="54">
        <v>42309</v>
      </c>
      <c r="HQ43" s="59">
        <v>1317.9</v>
      </c>
      <c r="HR43" vm="510">
        <v>42309</v>
      </c>
      <c r="HS43" vm="4296">
        <v>26.63</v>
      </c>
      <c r="HV43" vm="510">
        <v>42309</v>
      </c>
      <c r="HW43" vm="4297">
        <v>12992</v>
      </c>
      <c r="HX43" vm="2596">
        <v>43862</v>
      </c>
      <c r="HY43" vm="4298">
        <v>5.84</v>
      </c>
      <c r="HZ43" vm="510">
        <v>42309</v>
      </c>
      <c r="IA43" vm="4299">
        <v>13.3</v>
      </c>
      <c r="IB43" vm="510">
        <v>42309</v>
      </c>
      <c r="IC43" vm="4300">
        <v>433.83300000000003</v>
      </c>
      <c r="ID43" vm="510">
        <v>42309</v>
      </c>
      <c r="IE43" vm="4301">
        <v>87.39</v>
      </c>
      <c r="IF43" vm="510">
        <v>42309</v>
      </c>
      <c r="IG43" vm="742">
        <v>29</v>
      </c>
      <c r="IH43" vm="510">
        <v>42309</v>
      </c>
      <c r="II43" vm="4302">
        <v>26150</v>
      </c>
      <c r="IJ43" vm="510">
        <v>42309</v>
      </c>
      <c r="IK43" vm="4303">
        <v>169000</v>
      </c>
      <c r="IL43" vm="510">
        <v>42309</v>
      </c>
      <c r="IM43" vm="4304">
        <v>19150</v>
      </c>
      <c r="IP43" s="54">
        <v>42309</v>
      </c>
      <c r="IQ43" s="55">
        <v>25.6</v>
      </c>
      <c r="IR43" vm="641">
        <v>42339</v>
      </c>
      <c r="IS43" vm="4305">
        <v>3.6749999999999998</v>
      </c>
      <c r="IT43" vm="510">
        <v>42309</v>
      </c>
      <c r="IU43" vm="4306">
        <v>452.05</v>
      </c>
      <c r="IV43" vm="510">
        <v>42309</v>
      </c>
      <c r="IW43" vm="4307">
        <v>52.55</v>
      </c>
      <c r="IX43" vm="510">
        <v>42309</v>
      </c>
      <c r="IY43" vm="4308">
        <v>10.763999999999999</v>
      </c>
      <c r="IZ43" vm="510">
        <v>42309</v>
      </c>
      <c r="JA43" vm="4309">
        <v>68.89</v>
      </c>
      <c r="JB43" vm="510">
        <v>42309</v>
      </c>
      <c r="JC43" vm="4310">
        <v>27.8</v>
      </c>
      <c r="JD43" vm="896">
        <v>43435</v>
      </c>
      <c r="JE43" vm="4311">
        <v>78.45</v>
      </c>
      <c r="JF43" s="58">
        <v>42370</v>
      </c>
      <c r="JG43" s="57">
        <v>6.19</v>
      </c>
      <c r="JH43" vm="510">
        <v>42309</v>
      </c>
      <c r="JI43" vm="4312">
        <v>110.5</v>
      </c>
      <c r="JJ43" vm="510">
        <v>42309</v>
      </c>
      <c r="JK43" vm="4313">
        <v>18.542999999999999</v>
      </c>
      <c r="JL43" vm="1000">
        <v>43009</v>
      </c>
      <c r="JM43" vm="4314">
        <v>1233</v>
      </c>
      <c r="JN43" s="54">
        <v>42309</v>
      </c>
      <c r="JO43" s="59">
        <v>1763</v>
      </c>
      <c r="JP43" vm="510">
        <v>42309</v>
      </c>
      <c r="JQ43" vm="4315">
        <v>608.9</v>
      </c>
      <c r="JR43" vm="510">
        <v>42309</v>
      </c>
      <c r="JS43" vm="1250">
        <v>27.6</v>
      </c>
      <c r="JT43" vm="510">
        <v>42309</v>
      </c>
      <c r="JU43" vm="3801">
        <v>17.25</v>
      </c>
      <c r="JV43" s="54">
        <v>42309</v>
      </c>
      <c r="JW43" s="55">
        <v>3.58</v>
      </c>
      <c r="JX43" vm="510">
        <v>42309</v>
      </c>
      <c r="JY43" vm="4316">
        <v>66.8</v>
      </c>
      <c r="JZ43" s="54">
        <v>42309</v>
      </c>
      <c r="KA43" s="55">
        <v>12.35</v>
      </c>
      <c r="KB43" vm="510">
        <v>42309</v>
      </c>
      <c r="KC43" vm="1771">
        <v>42.67</v>
      </c>
      <c r="KD43" vm="510">
        <v>42309</v>
      </c>
      <c r="KE43" vm="4211">
        <v>0.23</v>
      </c>
      <c r="KF43" vm="1573">
        <v>44317</v>
      </c>
      <c r="KG43" vm="4317">
        <v>16.670000000000002</v>
      </c>
      <c r="KH43" vm="510">
        <v>42309</v>
      </c>
      <c r="KI43" vm="4318">
        <v>1.42</v>
      </c>
      <c r="KJ43" s="2">
        <v>42309</v>
      </c>
      <c r="KK43" s="62">
        <v>5.37</v>
      </c>
      <c r="KN43" vm="246">
        <v>43282</v>
      </c>
      <c r="KO43" vm="4319">
        <v>63.2</v>
      </c>
      <c r="KP43" vm="510">
        <f ca="1"/>
        <v>42309</v>
      </c>
      <c r="KQ43" vm="4320">
        <f ca="1"/>
        <v>3.37</v>
      </c>
      <c r="KR43" vm="510">
        <v>42309</v>
      </c>
      <c r="KS43" vm="4321">
        <v>14.0153</v>
      </c>
      <c r="KT43" vm="510">
        <v>42309</v>
      </c>
      <c r="KU43" vm="4322">
        <v>89.95</v>
      </c>
      <c r="KV43" s="54">
        <v>42309</v>
      </c>
      <c r="KW43" s="55">
        <v>0.24299999999999999</v>
      </c>
      <c r="KX43" vm="510">
        <v>42309</v>
      </c>
      <c r="KY43" vm="4323">
        <v>49.32</v>
      </c>
      <c r="KZ43" vm="510">
        <v>42309</v>
      </c>
      <c r="LA43" vm="4324">
        <v>15.5</v>
      </c>
      <c r="LB43" vm="510">
        <v>42309</v>
      </c>
      <c r="LC43" vm="4325">
        <v>0.85129999999999995</v>
      </c>
      <c r="LD43" s="54">
        <v>42309</v>
      </c>
      <c r="LE43" s="55">
        <v>1.23</v>
      </c>
      <c r="LF43" vm="510">
        <v>42309</v>
      </c>
      <c r="LG43" vm="4326">
        <v>35.659999999999997</v>
      </c>
      <c r="LH43" s="54">
        <v>42309</v>
      </c>
      <c r="LI43" s="55">
        <v>9.35</v>
      </c>
      <c r="LJ43" vm="510">
        <v>42309</v>
      </c>
      <c r="LK43" vm="4327">
        <v>1126000</v>
      </c>
      <c r="LL43" vm="510">
        <v>42309</v>
      </c>
      <c r="LM43" vm="4328">
        <v>67.680000000000007</v>
      </c>
      <c r="LN43" s="54">
        <v>42309</v>
      </c>
      <c r="LO43" s="55">
        <v>3.46</v>
      </c>
      <c r="LP43" vm="510">
        <v>42309</v>
      </c>
      <c r="LQ43" vm="4329">
        <v>17.48</v>
      </c>
      <c r="LR43" vm="510">
        <v>42309</v>
      </c>
      <c r="LS43" vm="4330">
        <v>155.4</v>
      </c>
    </row>
    <row r="44" spans="2:331">
      <c r="B44" vm="641">
        <v>42339</v>
      </c>
      <c r="C44" vm="4331">
        <v>41.261499999999998</v>
      </c>
      <c r="D44" vm="641">
        <v>42339</v>
      </c>
      <c r="E44" vm="4332">
        <v>15.66</v>
      </c>
      <c r="F44" vm="641">
        <v>42339</v>
      </c>
      <c r="G44" vm="4333">
        <v>9.57</v>
      </c>
      <c r="H44" vm="641">
        <v>42339</v>
      </c>
      <c r="I44" vm="4334">
        <v>314.44</v>
      </c>
      <c r="J44" vm="641">
        <v>42339</v>
      </c>
      <c r="K44" vm="4335">
        <v>18.079999999999998</v>
      </c>
      <c r="N44" vm="641">
        <v>42339</v>
      </c>
      <c r="O44" vm="4336">
        <v>63.018000000000001</v>
      </c>
      <c r="P44" vm="641">
        <v>42339</v>
      </c>
      <c r="Q44" vm="4337">
        <v>50.83</v>
      </c>
      <c r="R44" s="54">
        <v>42339</v>
      </c>
      <c r="S44" s="53">
        <v>31.22</v>
      </c>
      <c r="T44" vm="641">
        <v>42339</v>
      </c>
      <c r="U44" vm="4338">
        <v>58.21</v>
      </c>
      <c r="V44" vm="641">
        <v>42339</v>
      </c>
      <c r="W44" vm="233">
        <v>43.23</v>
      </c>
      <c r="X44" vm="641">
        <v>42339</v>
      </c>
      <c r="Y44" vm="4339">
        <v>58.27</v>
      </c>
      <c r="Z44" vm="350">
        <v>42856</v>
      </c>
      <c r="AA44" vm="4340">
        <v>1267</v>
      </c>
      <c r="AB44" s="54">
        <v>42461</v>
      </c>
      <c r="AC44" s="53">
        <v>6.2430000000000003</v>
      </c>
      <c r="AD44" vm="641">
        <v>42339</v>
      </c>
      <c r="AE44" vm="4341">
        <v>6.1</v>
      </c>
      <c r="AF44" vm="641">
        <v>42339</v>
      </c>
      <c r="AG44" vm="4342">
        <v>499.6</v>
      </c>
      <c r="AH44" s="54">
        <v>42339</v>
      </c>
      <c r="AI44" s="53">
        <v>7.25</v>
      </c>
      <c r="AJ44" s="54">
        <v>42461</v>
      </c>
      <c r="AK44" s="53">
        <v>7.62</v>
      </c>
      <c r="AL44" vm="641">
        <v>42339</v>
      </c>
      <c r="AM44" vm="4343">
        <v>41.548099999999998</v>
      </c>
      <c r="AN44" vm="641">
        <v>42339</v>
      </c>
      <c r="AO44" vm="4344">
        <v>112.7667</v>
      </c>
      <c r="AP44" vm="641">
        <v>42339</v>
      </c>
      <c r="AQ44" vm="4345">
        <v>144.59</v>
      </c>
      <c r="AR44" s="2">
        <v>42339</v>
      </c>
      <c r="AS44">
        <v>55.55</v>
      </c>
      <c r="AT44" s="2">
        <v>42339</v>
      </c>
      <c r="AU44">
        <v>55.22</v>
      </c>
      <c r="AV44" vm="641">
        <v>42339</v>
      </c>
      <c r="AW44" vm="4346">
        <v>31.77</v>
      </c>
      <c r="AX44" vm="641">
        <v>42339</v>
      </c>
      <c r="AY44" vm="4347">
        <v>21.549299999999999</v>
      </c>
      <c r="AZ44" vm="1141">
        <v>42614</v>
      </c>
      <c r="BA44" vm="4348">
        <v>4.04</v>
      </c>
      <c r="BB44" vm="641">
        <v>42339</v>
      </c>
      <c r="BC44" vm="4349">
        <v>17.77</v>
      </c>
      <c r="BD44" vm="641">
        <v>42339</v>
      </c>
      <c r="BE44" vm="4350">
        <v>12.62</v>
      </c>
      <c r="BF44" vm="641">
        <v>42339</v>
      </c>
      <c r="BG44" vm="4351">
        <v>10.44</v>
      </c>
      <c r="BH44" vm="641">
        <v>42339</v>
      </c>
      <c r="BI44" vm="4352">
        <v>51.36</v>
      </c>
      <c r="BJ44" vm="641">
        <v>42339</v>
      </c>
      <c r="BK44" vm="4353">
        <v>69.83</v>
      </c>
      <c r="BL44" vm="641">
        <v>42339</v>
      </c>
      <c r="BM44" vm="4354">
        <v>2.97</v>
      </c>
      <c r="BN44" vm="641">
        <v>42339</v>
      </c>
      <c r="BO44" vm="4355">
        <v>4.1852999999999998</v>
      </c>
      <c r="BP44" vm="641">
        <v>42339</v>
      </c>
      <c r="BQ44" vm="4356">
        <v>15.08</v>
      </c>
      <c r="BR44" vm="641">
        <v>42339</v>
      </c>
      <c r="BS44" vm="4357">
        <v>10.4077</v>
      </c>
      <c r="BT44" vm="641">
        <v>42339</v>
      </c>
      <c r="BU44" vm="4358">
        <v>5.24</v>
      </c>
      <c r="BV44" s="2">
        <v>42339</v>
      </c>
      <c r="BW44" s="56">
        <v>1600</v>
      </c>
      <c r="BX44" vm="641">
        <v>42339</v>
      </c>
      <c r="BY44" vm="3794">
        <v>65.849999999999994</v>
      </c>
      <c r="BZ44" vm="641">
        <v>42339</v>
      </c>
      <c r="CA44" vm="4359">
        <v>329.8</v>
      </c>
      <c r="CB44" s="2">
        <v>42339</v>
      </c>
      <c r="CC44" s="1">
        <v>1.29</v>
      </c>
      <c r="CD44" vm="692">
        <v>44105</v>
      </c>
      <c r="CE44" vm="4360">
        <v>3.79</v>
      </c>
      <c r="CF44" vm="821">
        <v>44136</v>
      </c>
      <c r="CG44" vm="4361">
        <v>8.85</v>
      </c>
      <c r="CH44" s="2">
        <v>44378</v>
      </c>
      <c r="CI44" s="80">
        <v>7160</v>
      </c>
      <c r="CJ44" vm="641">
        <v>42339</v>
      </c>
      <c r="CK44" vm="4362">
        <v>2.36</v>
      </c>
      <c r="CL44" s="2">
        <v>42339</v>
      </c>
      <c r="CM44">
        <v>9.532</v>
      </c>
      <c r="CN44" vm="641">
        <v>42339</v>
      </c>
      <c r="CO44" vm="4363">
        <v>68.229699999999994</v>
      </c>
      <c r="CP44" vm="641">
        <v>42339</v>
      </c>
      <c r="CQ44" vm="4364">
        <v>71.39</v>
      </c>
      <c r="CT44" vm="641">
        <v>42339</v>
      </c>
      <c r="CU44" vm="4365">
        <v>88.33</v>
      </c>
      <c r="CV44" vm="641">
        <v>42339</v>
      </c>
      <c r="CW44" vm="4366">
        <v>2787</v>
      </c>
      <c r="CX44" vm="641">
        <v>42339</v>
      </c>
      <c r="CY44" vm="4367">
        <v>48000</v>
      </c>
      <c r="CZ44" s="2">
        <v>42339</v>
      </c>
      <c r="DA44" s="56">
        <v>4325</v>
      </c>
      <c r="DB44" s="2">
        <v>42339</v>
      </c>
      <c r="DC44" s="1">
        <v>151.5</v>
      </c>
      <c r="DD44" s="2">
        <v>42339</v>
      </c>
      <c r="DE44" s="1">
        <v>3.67</v>
      </c>
      <c r="DF44" vm="641">
        <v>42339</v>
      </c>
      <c r="DG44" vm="4368">
        <v>43.23</v>
      </c>
      <c r="DH44" vm="641">
        <v>42339</v>
      </c>
      <c r="DI44" vm="4369">
        <v>3.5</v>
      </c>
      <c r="DJ44" vm="641">
        <v>42339</v>
      </c>
      <c r="DK44" vm="4370">
        <v>974.99</v>
      </c>
      <c r="DL44" vm="641">
        <v>42339</v>
      </c>
      <c r="DM44" vm="4371">
        <v>31.0534</v>
      </c>
      <c r="DN44" s="54">
        <v>42339</v>
      </c>
      <c r="DO44" s="53">
        <v>42.41</v>
      </c>
      <c r="DP44" vm="641">
        <v>42339</v>
      </c>
      <c r="DQ44" vm="4372">
        <v>4028.9069</v>
      </c>
      <c r="DR44" vm="641">
        <v>42339</v>
      </c>
      <c r="DS44" vm="4373">
        <v>31.73</v>
      </c>
      <c r="DT44" vm="641">
        <v>42339</v>
      </c>
      <c r="DU44" vm="2668">
        <v>47.22</v>
      </c>
      <c r="DV44" vm="641">
        <v>42339</v>
      </c>
      <c r="DW44" vm="4374">
        <v>74</v>
      </c>
      <c r="DX44" vm="641">
        <v>42339</v>
      </c>
      <c r="DY44" vm="4375">
        <v>30</v>
      </c>
      <c r="DZ44" vm="641">
        <v>42339</v>
      </c>
      <c r="EA44" vm="4376">
        <v>117.57</v>
      </c>
      <c r="EB44" s="58">
        <v>42339</v>
      </c>
      <c r="EC44" s="57">
        <v>6.89</v>
      </c>
      <c r="ED44" vm="641">
        <v>42339</v>
      </c>
      <c r="EE44" vm="4377">
        <v>89.825599999999994</v>
      </c>
      <c r="EF44" vm="641">
        <v>42339</v>
      </c>
      <c r="EG44" vm="4378">
        <v>1.83</v>
      </c>
      <c r="EJ44" vm="641">
        <v>42339</v>
      </c>
      <c r="EK44" vm="3445">
        <v>5.1100000000000003</v>
      </c>
      <c r="EL44" vm="641">
        <v>42339</v>
      </c>
      <c r="EM44" vm="4379">
        <v>55000</v>
      </c>
      <c r="EN44" vm="641">
        <v>42339</v>
      </c>
      <c r="EO44" vm="4380">
        <v>84.75</v>
      </c>
      <c r="EP44" s="58">
        <v>42339</v>
      </c>
      <c r="EQ44" s="57">
        <v>0.65300000000000002</v>
      </c>
      <c r="ER44" vm="641">
        <v>42339</v>
      </c>
      <c r="ES44" vm="4381">
        <v>3760</v>
      </c>
      <c r="ET44" s="58">
        <v>42339</v>
      </c>
      <c r="EU44" s="57">
        <v>6.5</v>
      </c>
      <c r="EV44" s="58">
        <v>42339</v>
      </c>
      <c r="EW44" s="60">
        <v>1247</v>
      </c>
      <c r="EX44" s="2">
        <v>42339</v>
      </c>
      <c r="EY44" s="56">
        <v>1795</v>
      </c>
      <c r="EZ44" s="2">
        <v>42339</v>
      </c>
      <c r="FA44" s="56">
        <v>1043</v>
      </c>
      <c r="FB44" vm="641">
        <v>42339</v>
      </c>
      <c r="FC44" vm="4382">
        <v>98.598200000000006</v>
      </c>
      <c r="FD44" vm="641">
        <v>42339</v>
      </c>
      <c r="FE44" vm="4383">
        <v>2.7972999999999999</v>
      </c>
      <c r="FF44" s="2">
        <v>42339</v>
      </c>
      <c r="FG44" s="1">
        <v>6.97</v>
      </c>
      <c r="FH44" s="2">
        <v>42339</v>
      </c>
      <c r="FI44" s="1">
        <v>6.8</v>
      </c>
      <c r="FJ44" s="2">
        <v>42339</v>
      </c>
      <c r="FK44" s="1">
        <v>8.73</v>
      </c>
      <c r="FL44" vm="641">
        <v>42339</v>
      </c>
      <c r="FM44" vm="4384">
        <v>126.85</v>
      </c>
      <c r="FN44" vm="641">
        <v>42339</v>
      </c>
      <c r="FO44" vm="4385">
        <v>68</v>
      </c>
      <c r="FP44" vm="641">
        <v>42339</v>
      </c>
      <c r="FQ44" vm="4386">
        <v>3586.5</v>
      </c>
      <c r="FR44" vm="641">
        <v>42339</v>
      </c>
      <c r="FS44" vm="4387">
        <v>32.520000000000003</v>
      </c>
      <c r="FT44" vm="641">
        <v>42339</v>
      </c>
      <c r="FU44" vm="4249">
        <v>5.42</v>
      </c>
      <c r="FV44" vm="641">
        <v>42339</v>
      </c>
      <c r="FW44" vm="4388">
        <v>217.31710000000001</v>
      </c>
      <c r="FX44" vm="641">
        <v>42339</v>
      </c>
      <c r="FY44" vm="4389">
        <v>41.95</v>
      </c>
      <c r="FZ44" s="2">
        <v>42339</v>
      </c>
      <c r="GA44" s="56">
        <v>4471</v>
      </c>
      <c r="GB44" vm="641">
        <v>42339</v>
      </c>
      <c r="GC44" vm="4390">
        <v>10.62</v>
      </c>
      <c r="GD44" vm="641">
        <v>42339</v>
      </c>
      <c r="GE44" vm="4391">
        <v>11.6953</v>
      </c>
      <c r="GF44" vm="641">
        <v>42339</v>
      </c>
      <c r="GG44" vm="4281">
        <v>21.17</v>
      </c>
      <c r="GH44" vm="365">
        <v>42430</v>
      </c>
      <c r="GI44" vm="4392">
        <v>1695</v>
      </c>
      <c r="GJ44" vm="641">
        <v>42339</v>
      </c>
      <c r="GK44" vm="4393">
        <v>104500</v>
      </c>
      <c r="GL44" vm="641">
        <v>42339</v>
      </c>
      <c r="GM44" vm="4394">
        <v>4.2</v>
      </c>
      <c r="GN44" vm="641">
        <v>42339</v>
      </c>
      <c r="GO44" vm="4395">
        <v>217.15</v>
      </c>
      <c r="GP44" vm="641">
        <v>42339</v>
      </c>
      <c r="GQ44" vm="4396">
        <v>33.49</v>
      </c>
      <c r="GR44" s="58">
        <v>42339</v>
      </c>
      <c r="GS44" s="57">
        <v>13.52</v>
      </c>
      <c r="GT44" s="58">
        <v>43221</v>
      </c>
      <c r="GU44" s="57">
        <v>0.86</v>
      </c>
      <c r="GV44" vm="641">
        <v>42339</v>
      </c>
      <c r="GW44" vm="4397">
        <v>41.99</v>
      </c>
      <c r="GX44" vm="641">
        <v>42339</v>
      </c>
      <c r="GY44" vm="4398">
        <v>46.4</v>
      </c>
      <c r="GZ44" vm="641">
        <v>42339</v>
      </c>
      <c r="HA44" vm="4399">
        <v>256.28739999999999</v>
      </c>
      <c r="HB44" vm="641">
        <v>42339</v>
      </c>
      <c r="HC44" vm="4400">
        <v>9150</v>
      </c>
      <c r="HD44" vm="641">
        <v>42339</v>
      </c>
      <c r="HE44" vm="4401">
        <v>1.845</v>
      </c>
      <c r="HF44" vm="641">
        <v>42339</v>
      </c>
      <c r="HG44" vm="4402">
        <v>21.05</v>
      </c>
      <c r="HH44" vm="641">
        <v>42339</v>
      </c>
      <c r="HI44" vm="4403">
        <v>188.81</v>
      </c>
      <c r="HJ44" vm="641">
        <v>42339</v>
      </c>
      <c r="HK44" vm="4404">
        <v>11.77</v>
      </c>
      <c r="HL44" vm="641">
        <v>42339</v>
      </c>
      <c r="HM44" vm="4405">
        <v>121.8745</v>
      </c>
      <c r="HN44" vm="641">
        <v>42339</v>
      </c>
      <c r="HO44" vm="4406">
        <v>161.26669999999999</v>
      </c>
      <c r="HP44" s="54">
        <v>42339</v>
      </c>
      <c r="HQ44" s="59">
        <v>1452.2</v>
      </c>
      <c r="HR44" vm="641">
        <v>42339</v>
      </c>
      <c r="HS44" vm="4296">
        <v>26.63</v>
      </c>
      <c r="HV44" vm="641">
        <v>42339</v>
      </c>
      <c r="HW44" vm="4407">
        <v>13369.65</v>
      </c>
      <c r="HX44" vm="2714">
        <v>43891</v>
      </c>
      <c r="HY44" vm="4408">
        <v>2.9</v>
      </c>
      <c r="HZ44" vm="641">
        <v>42339</v>
      </c>
      <c r="IA44" vm="4409">
        <v>12.99</v>
      </c>
      <c r="IB44" vm="641">
        <v>42339</v>
      </c>
      <c r="IC44" vm="4410">
        <v>438.61399999999998</v>
      </c>
      <c r="ID44" vm="641">
        <v>42339</v>
      </c>
      <c r="IE44" vm="4411">
        <v>87.91</v>
      </c>
      <c r="IF44" vm="641">
        <v>42339</v>
      </c>
      <c r="IG44" vm="4412">
        <v>30.57</v>
      </c>
      <c r="IH44" vm="641">
        <v>42339</v>
      </c>
      <c r="II44" vm="4413">
        <v>27550</v>
      </c>
      <c r="IJ44" vm="641">
        <v>42339</v>
      </c>
      <c r="IK44" vm="4414">
        <v>166500</v>
      </c>
      <c r="IL44" vm="641">
        <v>42339</v>
      </c>
      <c r="IM44" vm="4415">
        <v>16350</v>
      </c>
      <c r="IP44" s="54">
        <v>42339</v>
      </c>
      <c r="IQ44" s="55">
        <v>24.4</v>
      </c>
      <c r="IR44" vm="771">
        <v>42370</v>
      </c>
      <c r="IS44" vm="4416">
        <v>3.2509999999999999</v>
      </c>
      <c r="IT44" vm="641">
        <v>42339</v>
      </c>
      <c r="IU44" vm="4417">
        <v>543.95000000000005</v>
      </c>
      <c r="IV44" vm="641">
        <v>42339</v>
      </c>
      <c r="IW44" vm="4418">
        <v>56.8</v>
      </c>
      <c r="IX44" vm="641">
        <v>42339</v>
      </c>
      <c r="IY44" vm="4419">
        <v>11.744999999999999</v>
      </c>
      <c r="IZ44" vm="641">
        <v>42339</v>
      </c>
      <c r="JA44" vm="4420">
        <v>63.75</v>
      </c>
      <c r="JB44" vm="641">
        <v>42339</v>
      </c>
      <c r="JC44" vm="995">
        <v>26.82</v>
      </c>
      <c r="JD44" vm="1026">
        <v>43466</v>
      </c>
      <c r="JE44" vm="4421">
        <v>84.35</v>
      </c>
      <c r="JF44" s="58">
        <v>42401</v>
      </c>
      <c r="JG44" s="57">
        <v>6.14</v>
      </c>
      <c r="JH44" vm="641">
        <v>42339</v>
      </c>
      <c r="JI44" vm="4422">
        <v>94.5</v>
      </c>
      <c r="JJ44" vm="641">
        <v>42339</v>
      </c>
      <c r="JK44" vm="4423">
        <v>18.634599999999999</v>
      </c>
      <c r="JL44" vm="162">
        <v>43040</v>
      </c>
      <c r="JM44" vm="4424">
        <v>1290</v>
      </c>
      <c r="JN44" s="54">
        <v>42339</v>
      </c>
      <c r="JO44" s="59">
        <v>1900</v>
      </c>
      <c r="JP44" vm="641">
        <v>42339</v>
      </c>
      <c r="JQ44" vm="4425">
        <v>614</v>
      </c>
      <c r="JR44" vm="641">
        <v>42339</v>
      </c>
      <c r="JS44" vm="4426">
        <v>25.8</v>
      </c>
      <c r="JT44" vm="641">
        <v>42339</v>
      </c>
      <c r="JU44" vm="4427">
        <v>17.829999999999998</v>
      </c>
      <c r="JV44" s="54">
        <v>42339</v>
      </c>
      <c r="JW44" s="55">
        <v>4.18</v>
      </c>
      <c r="JX44" vm="641">
        <v>42339</v>
      </c>
      <c r="JY44" vm="4428">
        <v>67.900000000000006</v>
      </c>
      <c r="JZ44" s="54">
        <v>42339</v>
      </c>
      <c r="KA44" s="55">
        <v>12.31</v>
      </c>
      <c r="KB44" vm="641">
        <v>42339</v>
      </c>
      <c r="KC44" vm="4429">
        <v>42.01</v>
      </c>
      <c r="KD44" vm="641">
        <v>42339</v>
      </c>
      <c r="KE44" vm="4430">
        <v>0.16</v>
      </c>
      <c r="KF44" vm="1696">
        <v>44348</v>
      </c>
      <c r="KG44" vm="4431">
        <v>18.079999999999998</v>
      </c>
      <c r="KH44" vm="641">
        <v>42339</v>
      </c>
      <c r="KI44" vm="4432">
        <v>1.464</v>
      </c>
      <c r="KJ44" s="2">
        <v>42339</v>
      </c>
      <c r="KK44" s="62">
        <v>4.91</v>
      </c>
      <c r="KN44" vm="377">
        <v>43313</v>
      </c>
      <c r="KO44" vm="4433">
        <v>57.6</v>
      </c>
      <c r="KP44" vm="641">
        <f ca="1"/>
        <v>42339</v>
      </c>
      <c r="KQ44" vm="4434">
        <f ca="1"/>
        <v>3.29</v>
      </c>
      <c r="KR44" vm="641">
        <v>42339</v>
      </c>
      <c r="KS44" vm="4435">
        <v>13.062900000000001</v>
      </c>
      <c r="KT44" vm="641">
        <v>42339</v>
      </c>
      <c r="KU44" vm="4436">
        <v>90.4</v>
      </c>
      <c r="KV44" s="54">
        <v>42339</v>
      </c>
      <c r="KW44" s="55">
        <v>0.17499999999999999</v>
      </c>
      <c r="KX44" vm="641">
        <v>42339</v>
      </c>
      <c r="KY44" vm="4437">
        <v>51.31</v>
      </c>
      <c r="KZ44" vm="641">
        <v>42339</v>
      </c>
      <c r="LA44" vm="4438">
        <v>17.48</v>
      </c>
      <c r="LB44" vm="641">
        <v>42339</v>
      </c>
      <c r="LC44" vm="4439">
        <v>0.65849999999999997</v>
      </c>
      <c r="LD44" s="54">
        <v>42339</v>
      </c>
      <c r="LE44" s="55">
        <v>1.32</v>
      </c>
      <c r="LF44" vm="641">
        <v>42339</v>
      </c>
      <c r="LG44" vm="3466">
        <v>35.909999999999997</v>
      </c>
      <c r="LH44" s="54">
        <v>42339</v>
      </c>
      <c r="LI44" s="55">
        <v>9.4499999999999993</v>
      </c>
      <c r="LJ44" vm="641">
        <v>42339</v>
      </c>
      <c r="LK44" vm="4440">
        <v>1097000</v>
      </c>
      <c r="LL44" vm="641">
        <v>42339</v>
      </c>
      <c r="LM44" vm="4441">
        <v>72.62</v>
      </c>
      <c r="LN44" s="54">
        <v>42339</v>
      </c>
      <c r="LO44" s="55">
        <v>3.52</v>
      </c>
      <c r="LP44" vm="641">
        <v>42339</v>
      </c>
      <c r="LQ44" vm="4442">
        <v>18.63</v>
      </c>
      <c r="LR44" vm="641">
        <v>42339</v>
      </c>
      <c r="LS44" vm="4443">
        <v>158.55000000000001</v>
      </c>
    </row>
    <row r="45" spans="2:331">
      <c r="B45" vm="771">
        <v>42370</v>
      </c>
      <c r="C45" vm="4444">
        <v>41.162599999999998</v>
      </c>
      <c r="D45" vm="771">
        <v>42370</v>
      </c>
      <c r="E45" vm="4445">
        <v>16.45</v>
      </c>
      <c r="F45" vm="771">
        <v>42370</v>
      </c>
      <c r="G45" vm="4446">
        <v>9.5</v>
      </c>
      <c r="H45" vm="771">
        <v>42370</v>
      </c>
      <c r="I45" vm="4447">
        <v>315.10000000000002</v>
      </c>
      <c r="J45" vm="771">
        <v>42370</v>
      </c>
      <c r="K45" vm="4448">
        <v>18.600000000000001</v>
      </c>
      <c r="N45" vm="771">
        <v>42370</v>
      </c>
      <c r="O45" vm="4449">
        <v>57.798999999999999</v>
      </c>
      <c r="P45" vm="771">
        <v>42370</v>
      </c>
      <c r="Q45" vm="584">
        <v>52.9</v>
      </c>
      <c r="R45" s="54">
        <v>42370</v>
      </c>
      <c r="S45" s="53">
        <v>32.67</v>
      </c>
      <c r="T45" vm="771">
        <v>42370</v>
      </c>
      <c r="U45" vm="4450">
        <v>61.11</v>
      </c>
      <c r="V45" vm="771">
        <v>42370</v>
      </c>
      <c r="W45" vm="4451">
        <v>44.92</v>
      </c>
      <c r="X45" vm="771">
        <v>42370</v>
      </c>
      <c r="Y45" vm="4452">
        <v>60.97</v>
      </c>
      <c r="Z45" vm="480">
        <v>42887</v>
      </c>
      <c r="AA45" vm="4453">
        <v>1180</v>
      </c>
      <c r="AB45" s="54">
        <v>42491</v>
      </c>
      <c r="AC45" s="53">
        <v>5.492</v>
      </c>
      <c r="AD45" vm="771">
        <v>42370</v>
      </c>
      <c r="AE45" vm="4454">
        <v>5.38</v>
      </c>
      <c r="AF45" vm="771">
        <v>42370</v>
      </c>
      <c r="AG45" vm="4455">
        <v>516</v>
      </c>
      <c r="AH45" s="54">
        <v>42370</v>
      </c>
      <c r="AI45" s="53">
        <v>9.74</v>
      </c>
      <c r="AJ45" s="54">
        <v>42491</v>
      </c>
      <c r="AK45" s="53">
        <v>8.32</v>
      </c>
      <c r="AL45" vm="771">
        <v>42370</v>
      </c>
      <c r="AM45" vm="4456">
        <v>37.319299999999998</v>
      </c>
      <c r="AN45" vm="771">
        <v>42370</v>
      </c>
      <c r="AO45" vm="4457">
        <v>92.466700000000003</v>
      </c>
      <c r="AP45" vm="771">
        <v>42370</v>
      </c>
      <c r="AQ45" vm="4458">
        <v>120.13</v>
      </c>
      <c r="AR45" s="2">
        <v>42370</v>
      </c>
      <c r="AS45">
        <v>57.35</v>
      </c>
      <c r="AT45" s="2">
        <v>42370</v>
      </c>
      <c r="AU45">
        <v>55.51</v>
      </c>
      <c r="AV45" vm="771">
        <v>42370</v>
      </c>
      <c r="AW45" vm="545">
        <v>29.94</v>
      </c>
      <c r="AX45" vm="771">
        <v>42370</v>
      </c>
      <c r="AY45" vm="4459">
        <v>20.986599999999999</v>
      </c>
      <c r="AZ45" vm="1266">
        <v>42644</v>
      </c>
      <c r="BA45" vm="4460">
        <v>6.55</v>
      </c>
      <c r="BB45" vm="771">
        <v>42370</v>
      </c>
      <c r="BC45" vm="4461">
        <v>18.84</v>
      </c>
      <c r="BD45" vm="771">
        <v>42370</v>
      </c>
      <c r="BE45" vm="4462">
        <v>12.29</v>
      </c>
      <c r="BF45" vm="771">
        <v>42370</v>
      </c>
      <c r="BG45" vm="4463">
        <v>10.050000000000001</v>
      </c>
      <c r="BH45" vm="771">
        <v>42370</v>
      </c>
      <c r="BI45" vm="4464">
        <v>45.23</v>
      </c>
      <c r="BJ45" vm="771">
        <v>42370</v>
      </c>
      <c r="BK45" vm="4465">
        <v>67.84</v>
      </c>
      <c r="BL45" vm="771">
        <v>42370</v>
      </c>
      <c r="BM45" vm="4466">
        <v>2.63</v>
      </c>
      <c r="BN45" vm="771">
        <v>42370</v>
      </c>
      <c r="BO45" vm="4467">
        <v>3.2136999999999998</v>
      </c>
      <c r="BP45" vm="771">
        <v>42370</v>
      </c>
      <c r="BQ45" vm="4468">
        <v>13.08</v>
      </c>
      <c r="BR45" vm="771">
        <v>42370</v>
      </c>
      <c r="BS45" vm="4469">
        <v>9.9291</v>
      </c>
      <c r="BT45" vm="771">
        <v>42370</v>
      </c>
      <c r="BU45" vm="4470">
        <v>4.26</v>
      </c>
      <c r="BV45" s="2">
        <v>42370</v>
      </c>
      <c r="BW45" s="56">
        <v>1595</v>
      </c>
      <c r="BX45" vm="771">
        <v>42370</v>
      </c>
      <c r="BY45" vm="4471">
        <v>65.099999999999994</v>
      </c>
      <c r="BZ45" vm="771">
        <v>42370</v>
      </c>
      <c r="CA45" vm="4472">
        <v>319.95</v>
      </c>
      <c r="CB45" s="2">
        <v>42370</v>
      </c>
      <c r="CC45" s="1">
        <v>1.03</v>
      </c>
      <c r="CD45" vm="821">
        <v>44136</v>
      </c>
      <c r="CE45" vm="4253">
        <v>5.29</v>
      </c>
      <c r="CF45" vm="949">
        <v>44166</v>
      </c>
      <c r="CG45" vm="4473">
        <v>6.94</v>
      </c>
      <c r="CH45" s="2">
        <v>44409</v>
      </c>
      <c r="CI45" s="80">
        <v>6469</v>
      </c>
      <c r="CJ45" vm="771">
        <v>42370</v>
      </c>
      <c r="CK45" vm="4474">
        <v>2.06</v>
      </c>
      <c r="CL45" s="2">
        <v>42370</v>
      </c>
      <c r="CM45">
        <v>7.8739999999999997</v>
      </c>
      <c r="CN45" vm="771">
        <v>42370</v>
      </c>
      <c r="CO45" vm="4475">
        <v>72.330799999999996</v>
      </c>
      <c r="CP45" vm="771">
        <v>42370</v>
      </c>
      <c r="CQ45" vm="4476">
        <v>75.3</v>
      </c>
      <c r="CT45" vm="771">
        <v>42370</v>
      </c>
      <c r="CU45" vm="4477">
        <v>85.73</v>
      </c>
      <c r="CV45" vm="771">
        <v>42370</v>
      </c>
      <c r="CW45" vm="4478">
        <v>3500</v>
      </c>
      <c r="CX45" vm="771">
        <v>42370</v>
      </c>
      <c r="CY45" vm="4479">
        <v>49500</v>
      </c>
      <c r="CZ45" s="2">
        <v>42370</v>
      </c>
      <c r="DA45" s="56">
        <v>4030</v>
      </c>
      <c r="DB45" s="2">
        <v>42370</v>
      </c>
      <c r="DC45" s="1">
        <v>166.5</v>
      </c>
      <c r="DD45" s="2">
        <v>42370</v>
      </c>
      <c r="DE45" s="1">
        <v>3.53</v>
      </c>
      <c r="DF45" vm="771">
        <v>42370</v>
      </c>
      <c r="DG45" vm="4480">
        <v>44.67</v>
      </c>
      <c r="DH45" vm="771">
        <v>42370</v>
      </c>
      <c r="DI45" vm="4481">
        <v>3</v>
      </c>
      <c r="DJ45" vm="771">
        <v>42370</v>
      </c>
      <c r="DK45" vm="4482">
        <v>985</v>
      </c>
      <c r="DL45" vm="771">
        <v>42370</v>
      </c>
      <c r="DM45" vm="4483">
        <v>27.186399999999999</v>
      </c>
      <c r="DN45" s="54">
        <v>42370</v>
      </c>
      <c r="DO45" s="53">
        <v>43.56</v>
      </c>
      <c r="DP45" vm="771">
        <v>42370</v>
      </c>
      <c r="DQ45" vm="4484">
        <v>5553.0119999999997</v>
      </c>
      <c r="DR45" vm="771">
        <v>42370</v>
      </c>
      <c r="DS45" vm="4485">
        <v>33.06</v>
      </c>
      <c r="DT45" vm="771">
        <v>42370</v>
      </c>
      <c r="DU45" vm="4486">
        <v>44.89</v>
      </c>
      <c r="DV45" vm="771">
        <v>42370</v>
      </c>
      <c r="DW45" vm="4487">
        <v>71.400000000000006</v>
      </c>
      <c r="DX45" vm="771">
        <v>42370</v>
      </c>
      <c r="DY45" vm="4488">
        <v>29.55</v>
      </c>
      <c r="DZ45" vm="771">
        <v>42370</v>
      </c>
      <c r="EA45" vm="4489">
        <v>83.54</v>
      </c>
      <c r="EB45" s="58">
        <v>42370</v>
      </c>
      <c r="EC45" s="57">
        <v>7.39</v>
      </c>
      <c r="ED45" vm="771">
        <v>42370</v>
      </c>
      <c r="EE45" vm="4490">
        <v>88.832899999999995</v>
      </c>
      <c r="EF45" vm="771">
        <v>42370</v>
      </c>
      <c r="EG45" vm="4491">
        <v>1.6112</v>
      </c>
      <c r="EJ45" vm="771">
        <v>42370</v>
      </c>
      <c r="EK45" vm="3676">
        <v>4.63</v>
      </c>
      <c r="EL45" vm="771">
        <v>42370</v>
      </c>
      <c r="EM45" vm="4492">
        <v>58350</v>
      </c>
      <c r="EN45" vm="771">
        <v>42370</v>
      </c>
      <c r="EO45" vm="4493">
        <v>62</v>
      </c>
      <c r="EP45" s="58">
        <v>42370</v>
      </c>
      <c r="EQ45" s="57">
        <v>0.69299999999999995</v>
      </c>
      <c r="ER45" vm="771">
        <v>42370</v>
      </c>
      <c r="ES45" vm="4494">
        <v>4140</v>
      </c>
      <c r="ET45" s="58">
        <v>42370</v>
      </c>
      <c r="EU45" s="57">
        <v>6.08</v>
      </c>
      <c r="EV45" s="58">
        <v>42370</v>
      </c>
      <c r="EW45" s="60">
        <v>1112</v>
      </c>
      <c r="EX45" s="2">
        <v>42370</v>
      </c>
      <c r="EY45" s="56">
        <v>1691</v>
      </c>
      <c r="EZ45" s="2">
        <v>42370</v>
      </c>
      <c r="FA45" s="56">
        <v>1292</v>
      </c>
      <c r="FB45" vm="771">
        <v>42370</v>
      </c>
      <c r="FC45" vm="4495">
        <v>98.245999999999995</v>
      </c>
      <c r="FD45" vm="771">
        <v>42370</v>
      </c>
      <c r="FE45" vm="4496">
        <v>2.8368000000000002</v>
      </c>
      <c r="FF45" s="2">
        <v>42370</v>
      </c>
      <c r="FG45" s="1">
        <v>4.55</v>
      </c>
      <c r="FH45" s="2">
        <v>42370</v>
      </c>
      <c r="FI45" s="1">
        <v>5.0199999999999996</v>
      </c>
      <c r="FJ45" s="2">
        <v>42370</v>
      </c>
      <c r="FK45" s="1">
        <v>6.86</v>
      </c>
      <c r="FL45" vm="771">
        <v>42370</v>
      </c>
      <c r="FM45" vm="4497">
        <v>127.88</v>
      </c>
      <c r="FN45" vm="771">
        <v>42370</v>
      </c>
      <c r="FO45" vm="4498">
        <v>69.59</v>
      </c>
      <c r="FP45" vm="771">
        <v>42370</v>
      </c>
      <c r="FQ45" vm="4499">
        <v>3786</v>
      </c>
      <c r="FR45" vm="771">
        <v>42370</v>
      </c>
      <c r="FS45" vm="4500">
        <v>30.61</v>
      </c>
      <c r="FT45" vm="771">
        <v>42370</v>
      </c>
      <c r="FU45" vm="1789">
        <v>4.7300000000000004</v>
      </c>
      <c r="FV45" vm="771">
        <v>42370</v>
      </c>
      <c r="FW45" vm="4501">
        <v>212.27860000000001</v>
      </c>
      <c r="FX45" vm="771">
        <v>42370</v>
      </c>
      <c r="FY45" vm="1973">
        <v>39.229999999999997</v>
      </c>
      <c r="FZ45" s="2">
        <v>42370</v>
      </c>
      <c r="GA45" s="56">
        <v>4661</v>
      </c>
      <c r="GB45" vm="771">
        <v>42370</v>
      </c>
      <c r="GC45" vm="4502">
        <v>8.91</v>
      </c>
      <c r="GD45" vm="771">
        <v>42370</v>
      </c>
      <c r="GE45" vm="4503">
        <v>10.227499999999999</v>
      </c>
      <c r="GF45" vm="771">
        <v>42370</v>
      </c>
      <c r="GG45" vm="4504">
        <v>21.8</v>
      </c>
      <c r="GH45" vm="495">
        <v>42461</v>
      </c>
      <c r="GI45" vm="4505">
        <v>1780</v>
      </c>
      <c r="GJ45" vm="771">
        <v>42370</v>
      </c>
      <c r="GK45" vm="4506">
        <v>103500</v>
      </c>
      <c r="GL45" vm="771">
        <v>42370</v>
      </c>
      <c r="GM45" vm="4507">
        <v>3.59</v>
      </c>
      <c r="GN45" vm="771">
        <v>42370</v>
      </c>
      <c r="GO45" vm="4508">
        <v>211</v>
      </c>
      <c r="GP45" vm="771">
        <v>42370</v>
      </c>
      <c r="GQ45" vm="4509">
        <v>30.92</v>
      </c>
      <c r="GR45" s="58">
        <v>42370</v>
      </c>
      <c r="GS45" s="57">
        <v>10.01</v>
      </c>
      <c r="GT45" s="58">
        <v>43252</v>
      </c>
      <c r="GU45" s="57">
        <v>0.83</v>
      </c>
      <c r="GV45" vm="771">
        <v>42370</v>
      </c>
      <c r="GW45" vm="4510">
        <v>42</v>
      </c>
      <c r="GX45" vm="771">
        <v>42370</v>
      </c>
      <c r="GY45" vm="4511">
        <v>48.45</v>
      </c>
      <c r="GZ45" vm="771">
        <v>42370</v>
      </c>
      <c r="HA45" vm="4512">
        <v>261.33519999999999</v>
      </c>
      <c r="HB45" vm="771">
        <v>42370</v>
      </c>
      <c r="HC45" vm="4513">
        <v>8850</v>
      </c>
      <c r="HD45" vm="771">
        <v>42370</v>
      </c>
      <c r="HE45" vm="4514">
        <v>1.65</v>
      </c>
      <c r="HF45" vm="771">
        <v>42370</v>
      </c>
      <c r="HG45" vm="4515">
        <v>20.95</v>
      </c>
      <c r="HH45" vm="771">
        <v>42370</v>
      </c>
      <c r="HI45" vm="4516">
        <v>185.06</v>
      </c>
      <c r="HJ45" vm="771">
        <v>42370</v>
      </c>
      <c r="HK45" vm="4517">
        <v>10.64</v>
      </c>
      <c r="HL45" vm="771">
        <v>42370</v>
      </c>
      <c r="HM45" vm="4518">
        <v>118.7079</v>
      </c>
      <c r="HN45" vm="771">
        <v>42370</v>
      </c>
      <c r="HO45" vm="4519">
        <v>150.73339999999999</v>
      </c>
      <c r="HP45" s="54">
        <v>42370</v>
      </c>
      <c r="HQ45" s="59">
        <v>1348.8</v>
      </c>
      <c r="HR45" vm="771">
        <v>42370</v>
      </c>
      <c r="HS45" vm="1740">
        <v>27.84</v>
      </c>
      <c r="HV45" vm="771">
        <v>42370</v>
      </c>
      <c r="HW45" vm="4520">
        <v>12103.25</v>
      </c>
      <c r="HX45" vm="2832">
        <v>43922</v>
      </c>
      <c r="HY45" vm="4521">
        <v>3.39</v>
      </c>
      <c r="HZ45" vm="771">
        <v>42370</v>
      </c>
      <c r="IA45" vm="4522">
        <v>13.67</v>
      </c>
      <c r="IB45" vm="771">
        <v>42370</v>
      </c>
      <c r="IC45" vm="4523">
        <v>474.09300000000002</v>
      </c>
      <c r="ID45" vm="771">
        <v>42370</v>
      </c>
      <c r="IE45" vm="1595">
        <v>90.01</v>
      </c>
      <c r="IF45" vm="771">
        <v>42370</v>
      </c>
      <c r="IG45" vm="4524">
        <v>31.41</v>
      </c>
      <c r="IH45" vm="771">
        <v>42370</v>
      </c>
      <c r="II45" vm="4525">
        <v>24200</v>
      </c>
      <c r="IJ45" vm="771">
        <v>42370</v>
      </c>
      <c r="IK45" vm="4526">
        <v>178500</v>
      </c>
      <c r="IL45" vm="771">
        <v>42370</v>
      </c>
      <c r="IM45" vm="4527">
        <v>15400</v>
      </c>
      <c r="IP45" s="54">
        <v>42370</v>
      </c>
      <c r="IQ45" s="55">
        <v>23.6</v>
      </c>
      <c r="IR45" vm="234">
        <v>42401</v>
      </c>
      <c r="IS45" vm="4528">
        <v>3.1789999999999998</v>
      </c>
      <c r="IT45" vm="771">
        <v>42370</v>
      </c>
      <c r="IU45" vm="4529">
        <v>471.2</v>
      </c>
      <c r="IV45" vm="771">
        <v>42370</v>
      </c>
      <c r="IW45" vm="4530">
        <v>50.7</v>
      </c>
      <c r="IX45" vm="771">
        <v>42370</v>
      </c>
      <c r="IY45" vm="4531">
        <v>12.85</v>
      </c>
      <c r="IZ45" vm="771">
        <v>42370</v>
      </c>
      <c r="JA45" vm="4532">
        <v>57.35</v>
      </c>
      <c r="JB45" vm="771">
        <v>42370</v>
      </c>
      <c r="JC45" vm="4533">
        <v>26</v>
      </c>
      <c r="JD45" vm="1153">
        <v>43497</v>
      </c>
      <c r="JE45" vm="4534">
        <v>86.6</v>
      </c>
      <c r="JF45" s="58">
        <v>42430</v>
      </c>
      <c r="JG45" s="57">
        <v>6.9</v>
      </c>
      <c r="JH45" vm="771">
        <v>42370</v>
      </c>
      <c r="JI45" vm="4535">
        <v>85.35</v>
      </c>
      <c r="JJ45" vm="771">
        <v>42370</v>
      </c>
      <c r="JK45" vm="4536">
        <v>15.4937</v>
      </c>
      <c r="JL45" vm="164">
        <v>43070</v>
      </c>
      <c r="JM45" vm="4537">
        <v>1396</v>
      </c>
      <c r="JN45" s="54">
        <v>42370</v>
      </c>
      <c r="JO45" s="59">
        <v>1732</v>
      </c>
      <c r="JP45" vm="771">
        <v>42370</v>
      </c>
      <c r="JQ45" vm="4538">
        <v>610</v>
      </c>
      <c r="JR45" vm="771">
        <v>42370</v>
      </c>
      <c r="JS45" vm="4539">
        <v>23.55</v>
      </c>
      <c r="JT45" vm="771">
        <v>42370</v>
      </c>
      <c r="JU45" vm="4540">
        <v>17.79</v>
      </c>
      <c r="JV45" s="54">
        <v>42370</v>
      </c>
      <c r="JW45" s="55">
        <v>4.1900000000000004</v>
      </c>
      <c r="JX45" vm="771">
        <v>42370</v>
      </c>
      <c r="JY45" vm="4541">
        <v>60.1</v>
      </c>
      <c r="JZ45" s="54">
        <v>42370</v>
      </c>
      <c r="KA45" s="55">
        <v>12.57</v>
      </c>
      <c r="KB45" vm="771">
        <v>42370</v>
      </c>
      <c r="KC45" vm="2168">
        <v>34.22</v>
      </c>
      <c r="KD45" vm="771">
        <v>42370</v>
      </c>
      <c r="KE45" vm="4542">
        <v>0.17</v>
      </c>
      <c r="KF45" vm="1814">
        <v>44378</v>
      </c>
      <c r="KG45" vm="2377">
        <v>14.61</v>
      </c>
      <c r="KH45" vm="771">
        <v>42370</v>
      </c>
      <c r="KI45" vm="4543">
        <v>1.375</v>
      </c>
      <c r="KJ45" s="2">
        <v>42370</v>
      </c>
      <c r="KK45" s="62">
        <v>4.92</v>
      </c>
      <c r="KN45" vm="507">
        <v>43344</v>
      </c>
      <c r="KO45" vm="4544">
        <v>51.2</v>
      </c>
      <c r="KP45" vm="771">
        <f ca="1"/>
        <v>42370</v>
      </c>
      <c r="KQ45" vm="4545">
        <f ca="1"/>
        <v>2.4500000000000002</v>
      </c>
      <c r="KR45" vm="771">
        <v>42370</v>
      </c>
      <c r="KS45" vm="4546">
        <v>12.913399999999999</v>
      </c>
      <c r="KT45" vm="771">
        <v>42370</v>
      </c>
      <c r="KU45" vm="4547">
        <v>71.75</v>
      </c>
      <c r="KV45" s="54">
        <v>42370</v>
      </c>
      <c r="KW45" s="55">
        <v>0.22</v>
      </c>
      <c r="KX45" vm="771">
        <v>42370</v>
      </c>
      <c r="KY45" vm="4548">
        <v>55.23</v>
      </c>
      <c r="KZ45" vm="771">
        <v>42370</v>
      </c>
      <c r="LA45" vm="4549">
        <v>16.809999999999999</v>
      </c>
      <c r="LB45" vm="771">
        <v>42370</v>
      </c>
      <c r="LC45" vm="4550">
        <v>0.38569999999999999</v>
      </c>
      <c r="LD45" s="54">
        <v>42370</v>
      </c>
      <c r="LE45" s="55">
        <v>1.39</v>
      </c>
      <c r="LF45" vm="771">
        <v>42370</v>
      </c>
      <c r="LG45" vm="2091">
        <v>38.22</v>
      </c>
      <c r="LH45" s="54">
        <v>42370</v>
      </c>
      <c r="LI45" s="55">
        <v>9.18</v>
      </c>
      <c r="LJ45" vm="771">
        <v>42370</v>
      </c>
      <c r="LK45" vm="4551">
        <v>952000</v>
      </c>
      <c r="LL45" vm="771">
        <v>42370</v>
      </c>
      <c r="LM45" vm="4552">
        <v>59.99</v>
      </c>
      <c r="LN45" s="54">
        <v>42370</v>
      </c>
      <c r="LO45" s="55">
        <v>2.79</v>
      </c>
      <c r="LP45" vm="771">
        <v>42370</v>
      </c>
      <c r="LQ45" vm="4553">
        <v>14.34</v>
      </c>
      <c r="LR45" vm="771">
        <v>42370</v>
      </c>
      <c r="LS45" vm="4554">
        <v>154.35</v>
      </c>
    </row>
    <row r="46" spans="2:331">
      <c r="B46" vm="234">
        <v>42401</v>
      </c>
      <c r="C46" vm="3422">
        <v>42.498399999999997</v>
      </c>
      <c r="D46" vm="234">
        <v>42401</v>
      </c>
      <c r="E46" vm="4555">
        <v>15.53</v>
      </c>
      <c r="F46" vm="234">
        <v>42401</v>
      </c>
      <c r="G46" vm="4556">
        <v>9.8000000000000007</v>
      </c>
      <c r="H46" vm="234">
        <v>42401</v>
      </c>
      <c r="I46" vm="4557">
        <v>312.64999999999998</v>
      </c>
      <c r="J46" vm="234">
        <v>42401</v>
      </c>
      <c r="K46" vm="4558">
        <v>18.34</v>
      </c>
      <c r="N46" vm="234">
        <v>42401</v>
      </c>
      <c r="O46" vm="4559">
        <v>59.598999999999997</v>
      </c>
      <c r="P46" vm="234">
        <v>42401</v>
      </c>
      <c r="Q46" vm="4560">
        <v>53.02</v>
      </c>
      <c r="R46" s="54">
        <v>42401</v>
      </c>
      <c r="S46" s="53">
        <v>33.97</v>
      </c>
      <c r="T46" vm="234">
        <v>42401</v>
      </c>
      <c r="U46" vm="4561">
        <v>61.57</v>
      </c>
      <c r="V46" vm="234">
        <v>42401</v>
      </c>
      <c r="W46" vm="4562">
        <v>46.95</v>
      </c>
      <c r="X46" vm="234">
        <v>42401</v>
      </c>
      <c r="Y46" vm="4563">
        <v>61.75</v>
      </c>
      <c r="Z46" vm="612">
        <v>42917</v>
      </c>
      <c r="AA46" vm="405">
        <v>1181</v>
      </c>
      <c r="AB46" s="54">
        <v>42522</v>
      </c>
      <c r="AC46" s="53">
        <v>5.4340000000000002</v>
      </c>
      <c r="AD46" vm="234">
        <v>42401</v>
      </c>
      <c r="AE46" vm="4564">
        <v>5.31</v>
      </c>
      <c r="AF46" vm="234">
        <v>42401</v>
      </c>
      <c r="AG46" vm="4565">
        <v>513</v>
      </c>
      <c r="AH46" s="54">
        <v>42401</v>
      </c>
      <c r="AI46" s="53">
        <v>13.65</v>
      </c>
      <c r="AJ46" s="54">
        <v>42522</v>
      </c>
      <c r="AK46" s="53">
        <v>8.4</v>
      </c>
      <c r="AL46" vm="234">
        <v>42401</v>
      </c>
      <c r="AM46" vm="4566">
        <v>31.2103</v>
      </c>
      <c r="AN46" vm="234">
        <v>42401</v>
      </c>
      <c r="AO46" vm="4567">
        <v>60.566699999999997</v>
      </c>
      <c r="AP46" vm="234">
        <v>42401</v>
      </c>
      <c r="AQ46" vm="4568">
        <v>118.18</v>
      </c>
      <c r="AR46" s="2">
        <v>42401</v>
      </c>
      <c r="AS46">
        <v>55.49</v>
      </c>
      <c r="AT46" s="2">
        <v>42401</v>
      </c>
      <c r="AU46">
        <v>54.32</v>
      </c>
      <c r="AV46" vm="234">
        <v>42401</v>
      </c>
      <c r="AW46" vm="4569">
        <v>31.9</v>
      </c>
      <c r="AX46" vm="234">
        <v>42401</v>
      </c>
      <c r="AY46" vm="4570">
        <v>20.591799999999999</v>
      </c>
      <c r="AZ46" vm="1392">
        <v>42675</v>
      </c>
      <c r="BA46" vm="4571">
        <v>11.8</v>
      </c>
      <c r="BB46" vm="234">
        <v>42401</v>
      </c>
      <c r="BC46" vm="4572">
        <v>17.329999999999998</v>
      </c>
      <c r="BD46" vm="234">
        <v>42401</v>
      </c>
      <c r="BE46" vm="4573">
        <v>11.42</v>
      </c>
      <c r="BF46" vm="234">
        <v>42401</v>
      </c>
      <c r="BG46" vm="4574">
        <v>9.77</v>
      </c>
      <c r="BH46" vm="234">
        <v>42401</v>
      </c>
      <c r="BI46" vm="4575">
        <v>43.72</v>
      </c>
      <c r="BJ46" vm="234">
        <v>42401</v>
      </c>
      <c r="BK46" vm="4576">
        <v>59.11</v>
      </c>
      <c r="BL46" vm="234">
        <v>42401</v>
      </c>
      <c r="BM46" vm="4577">
        <v>2.6</v>
      </c>
      <c r="BN46" vm="234">
        <v>42401</v>
      </c>
      <c r="BO46" vm="4578">
        <v>3.0362</v>
      </c>
      <c r="BP46" vm="234">
        <v>42401</v>
      </c>
      <c r="BQ46" vm="4579">
        <v>12.58</v>
      </c>
      <c r="BR46" vm="234">
        <v>42401</v>
      </c>
      <c r="BS46" vm="4580">
        <v>9.3309999999999995</v>
      </c>
      <c r="BT46" vm="234">
        <v>42401</v>
      </c>
      <c r="BU46" vm="4581">
        <v>4.25</v>
      </c>
      <c r="BV46" s="2">
        <v>42401</v>
      </c>
      <c r="BW46" s="56">
        <v>1508</v>
      </c>
      <c r="BX46" vm="234">
        <v>42401</v>
      </c>
      <c r="BY46" vm="3564">
        <v>67.8</v>
      </c>
      <c r="BZ46" vm="234">
        <v>42401</v>
      </c>
      <c r="CA46" vm="4582">
        <v>311</v>
      </c>
      <c r="CB46" s="2">
        <v>42401</v>
      </c>
      <c r="CC46" s="1">
        <v>1.1100000000000001</v>
      </c>
      <c r="CD46" vm="949">
        <v>44166</v>
      </c>
      <c r="CE46" vm="4583">
        <v>7.21</v>
      </c>
      <c r="CF46" vm="1078">
        <v>44197</v>
      </c>
      <c r="CG46" vm="4584">
        <v>10.35</v>
      </c>
      <c r="CH46" s="2">
        <v>44440</v>
      </c>
      <c r="CI46" s="80">
        <v>7021</v>
      </c>
      <c r="CJ46" vm="234">
        <v>42401</v>
      </c>
      <c r="CK46" vm="4585">
        <v>2.0299999999999998</v>
      </c>
      <c r="CL46" s="2">
        <v>42401</v>
      </c>
      <c r="CM46">
        <v>8.8409999999999993</v>
      </c>
      <c r="CN46" vm="234">
        <v>42401</v>
      </c>
      <c r="CO46" vm="4586">
        <v>71.573499999999996</v>
      </c>
      <c r="CP46" vm="234">
        <v>42401</v>
      </c>
      <c r="CQ46" vm="4587">
        <v>74.28</v>
      </c>
      <c r="CT46" vm="234">
        <v>42401</v>
      </c>
      <c r="CU46" vm="4588">
        <v>82.77</v>
      </c>
      <c r="CV46" vm="234">
        <v>42401</v>
      </c>
      <c r="CW46" vm="4589">
        <v>3491</v>
      </c>
      <c r="CX46" vm="234">
        <v>42401</v>
      </c>
      <c r="CY46" vm="4590">
        <v>48890</v>
      </c>
      <c r="CZ46" s="2">
        <v>42401</v>
      </c>
      <c r="DA46" s="56">
        <v>3485</v>
      </c>
      <c r="DB46" s="2">
        <v>42401</v>
      </c>
      <c r="DC46" s="1">
        <v>166.5</v>
      </c>
      <c r="DD46" s="2">
        <v>42401</v>
      </c>
      <c r="DE46" s="1">
        <v>3.76</v>
      </c>
      <c r="DF46" vm="234">
        <v>42401</v>
      </c>
      <c r="DG46" vm="4591">
        <v>45.04</v>
      </c>
      <c r="DH46" vm="234">
        <v>42401</v>
      </c>
      <c r="DI46" vm="4481">
        <v>3</v>
      </c>
      <c r="DJ46" vm="234">
        <v>42401</v>
      </c>
      <c r="DK46" vm="4592">
        <v>1054.9000000000001</v>
      </c>
      <c r="DL46" vm="234">
        <v>42401</v>
      </c>
      <c r="DM46" vm="4593">
        <v>28.123799999999999</v>
      </c>
      <c r="DN46" s="54">
        <v>42401</v>
      </c>
      <c r="DO46" s="53">
        <v>43.46</v>
      </c>
      <c r="DP46" vm="234">
        <v>42401</v>
      </c>
      <c r="DQ46" vm="4594">
        <v>6605.0654000000004</v>
      </c>
      <c r="DR46" vm="234">
        <v>42401</v>
      </c>
      <c r="DS46" vm="2842">
        <v>33.47</v>
      </c>
      <c r="DT46" vm="234">
        <v>42401</v>
      </c>
      <c r="DU46" vm="4595">
        <v>46.04</v>
      </c>
      <c r="DV46" vm="234">
        <v>42401</v>
      </c>
      <c r="DW46" vm="3811">
        <v>74.8</v>
      </c>
      <c r="DX46" vm="234">
        <v>42401</v>
      </c>
      <c r="DY46" vm="2892">
        <v>30.3</v>
      </c>
      <c r="DZ46" vm="234">
        <v>42401</v>
      </c>
      <c r="EA46" vm="4596">
        <v>138.1</v>
      </c>
      <c r="EB46" s="58">
        <v>42401</v>
      </c>
      <c r="EC46" s="57">
        <v>7.39</v>
      </c>
      <c r="ED46" vm="234">
        <v>42401</v>
      </c>
      <c r="EE46" vm="4597">
        <v>132.28630000000001</v>
      </c>
      <c r="EF46" vm="234">
        <v>42401</v>
      </c>
      <c r="EG46" vm="4598">
        <v>1.5713999999999999</v>
      </c>
      <c r="EJ46" vm="234">
        <v>42401</v>
      </c>
      <c r="EK46" vm="1561">
        <v>4.3600000000000003</v>
      </c>
      <c r="EL46" vm="234">
        <v>42401</v>
      </c>
      <c r="EM46" vm="4599">
        <v>63700</v>
      </c>
      <c r="EN46" vm="234">
        <v>42401</v>
      </c>
      <c r="EO46" vm="4600">
        <v>56.7</v>
      </c>
      <c r="EP46" s="58">
        <v>42401</v>
      </c>
      <c r="EQ46" s="57">
        <v>0.66300000000000003</v>
      </c>
      <c r="ER46" vm="234">
        <v>42401</v>
      </c>
      <c r="ES46" vm="4601">
        <v>4398</v>
      </c>
      <c r="ET46" s="58">
        <v>42401</v>
      </c>
      <c r="EU46" s="57">
        <v>6.5</v>
      </c>
      <c r="EV46" s="58">
        <v>42401</v>
      </c>
      <c r="EW46" s="57">
        <v>956</v>
      </c>
      <c r="EX46" s="2">
        <v>42401</v>
      </c>
      <c r="EY46" s="56">
        <v>1682</v>
      </c>
      <c r="EZ46" s="2">
        <v>42401</v>
      </c>
      <c r="FA46" s="56">
        <v>1197</v>
      </c>
      <c r="FB46" vm="234">
        <v>42401</v>
      </c>
      <c r="FC46" vm="4602">
        <v>96.484800000000007</v>
      </c>
      <c r="FD46" vm="234">
        <v>42401</v>
      </c>
      <c r="FE46" vm="4603">
        <v>2.649</v>
      </c>
      <c r="FF46" s="2">
        <v>42401</v>
      </c>
      <c r="FG46" s="1">
        <v>5.69</v>
      </c>
      <c r="FH46" s="2">
        <v>42401</v>
      </c>
      <c r="FI46" s="1">
        <v>5.23</v>
      </c>
      <c r="FJ46" s="2">
        <v>42401</v>
      </c>
      <c r="FK46" s="1">
        <v>6.89</v>
      </c>
      <c r="FL46" vm="234">
        <v>42401</v>
      </c>
      <c r="FM46" vm="4604">
        <v>131.06</v>
      </c>
      <c r="FN46" vm="234">
        <v>42401</v>
      </c>
      <c r="FO46" vm="1214">
        <v>70.959999999999994</v>
      </c>
      <c r="FP46" vm="234">
        <v>42401</v>
      </c>
      <c r="FQ46" vm="4605">
        <v>3722.5</v>
      </c>
      <c r="FR46" vm="234">
        <v>42401</v>
      </c>
      <c r="FS46" vm="4606">
        <v>31.86</v>
      </c>
      <c r="FT46" vm="234">
        <v>42401</v>
      </c>
      <c r="FU46" vm="4607">
        <v>4.29</v>
      </c>
      <c r="FV46" vm="234">
        <v>42401</v>
      </c>
      <c r="FW46" vm="4608">
        <v>196.00299999999999</v>
      </c>
      <c r="FX46" vm="234">
        <v>42401</v>
      </c>
      <c r="FY46" vm="4609">
        <v>38.65</v>
      </c>
      <c r="FZ46" s="2">
        <v>42401</v>
      </c>
      <c r="GA46" s="56">
        <v>4490</v>
      </c>
      <c r="GB46" vm="234">
        <v>42401</v>
      </c>
      <c r="GC46" vm="4610">
        <v>10.33</v>
      </c>
      <c r="GD46" vm="234">
        <v>42401</v>
      </c>
      <c r="GE46" vm="4611">
        <v>10.7957</v>
      </c>
      <c r="GF46" vm="234">
        <v>42401</v>
      </c>
      <c r="GG46" vm="4612">
        <v>23.54</v>
      </c>
      <c r="GH46" vm="627">
        <v>42491</v>
      </c>
      <c r="GI46" vm="4613">
        <v>1830</v>
      </c>
      <c r="GJ46" vm="234">
        <v>42401</v>
      </c>
      <c r="GK46" vm="4614">
        <v>106500</v>
      </c>
      <c r="GL46" vm="234">
        <v>42401</v>
      </c>
      <c r="GM46" vm="1449">
        <v>3.4</v>
      </c>
      <c r="GN46" vm="234">
        <v>42401</v>
      </c>
      <c r="GO46" vm="4615">
        <v>215.79</v>
      </c>
      <c r="GP46" vm="234">
        <v>42401</v>
      </c>
      <c r="GQ46" vm="4616">
        <v>31.99</v>
      </c>
      <c r="GR46" s="58">
        <v>42401</v>
      </c>
      <c r="GS46" s="57">
        <v>9.68</v>
      </c>
      <c r="GT46" s="58">
        <v>43282</v>
      </c>
      <c r="GU46" s="57">
        <v>0.97</v>
      </c>
      <c r="GV46" vm="234">
        <v>42401</v>
      </c>
      <c r="GW46" vm="1862">
        <v>30.22</v>
      </c>
      <c r="GX46" vm="234">
        <v>42401</v>
      </c>
      <c r="GY46" vm="4617">
        <v>48.54</v>
      </c>
      <c r="GZ46" vm="234">
        <v>42401</v>
      </c>
      <c r="HA46" vm="4618">
        <v>288.78829999999999</v>
      </c>
      <c r="HB46" vm="234">
        <v>42401</v>
      </c>
      <c r="HC46" vm="4619">
        <v>9142</v>
      </c>
      <c r="HD46" vm="234">
        <v>42401</v>
      </c>
      <c r="HE46" vm="4620">
        <v>1.33</v>
      </c>
      <c r="HF46" vm="234">
        <v>42401</v>
      </c>
      <c r="HG46" vm="4621">
        <v>20.100000000000001</v>
      </c>
      <c r="HH46" vm="234">
        <v>42401</v>
      </c>
      <c r="HI46" vm="4622">
        <v>192.22</v>
      </c>
      <c r="HJ46" vm="234">
        <v>42401</v>
      </c>
      <c r="HK46" vm="4623">
        <v>10.78</v>
      </c>
      <c r="HL46" vm="234">
        <v>42401</v>
      </c>
      <c r="HM46" vm="4624">
        <v>99.582899999999995</v>
      </c>
      <c r="HN46" vm="234">
        <v>42401</v>
      </c>
      <c r="HO46" vm="4625">
        <v>129.40010000000001</v>
      </c>
      <c r="HP46" s="54">
        <v>42401</v>
      </c>
      <c r="HQ46" s="59">
        <v>1282.8</v>
      </c>
      <c r="HR46" vm="234">
        <v>42401</v>
      </c>
      <c r="HS46" vm="4626">
        <v>27.36</v>
      </c>
      <c r="HV46" vm="234">
        <v>42401</v>
      </c>
      <c r="HW46" vm="4627">
        <v>9880.9500000000007</v>
      </c>
      <c r="HX46" vm="2947">
        <v>43952</v>
      </c>
      <c r="HY46" vm="4628">
        <v>3.15</v>
      </c>
      <c r="HZ46" vm="234">
        <v>42401</v>
      </c>
      <c r="IA46" vm="4629">
        <v>13</v>
      </c>
      <c r="IB46" vm="234">
        <v>42401</v>
      </c>
      <c r="IC46" vm="4630">
        <v>472.09899999999999</v>
      </c>
      <c r="ID46" vm="234">
        <v>42401</v>
      </c>
      <c r="IE46" vm="4631">
        <v>91.03</v>
      </c>
      <c r="IF46" vm="234">
        <v>42401</v>
      </c>
      <c r="IG46" vm="4632">
        <v>31.92</v>
      </c>
      <c r="IH46" vm="234">
        <v>42401</v>
      </c>
      <c r="II46" vm="4633">
        <v>27950</v>
      </c>
      <c r="IJ46" vm="234">
        <v>42401</v>
      </c>
      <c r="IK46" vm="4634">
        <v>198500</v>
      </c>
      <c r="IL46" vm="234">
        <v>42401</v>
      </c>
      <c r="IM46" vm="4635">
        <v>19050</v>
      </c>
      <c r="IP46" s="54">
        <v>42401</v>
      </c>
      <c r="IQ46" s="55">
        <v>26</v>
      </c>
      <c r="IR46" vm="365">
        <v>42430</v>
      </c>
      <c r="IS46" vm="4636">
        <v>3.0910000000000002</v>
      </c>
      <c r="IT46" vm="234">
        <v>42401</v>
      </c>
      <c r="IU46" vm="4637">
        <v>409.85</v>
      </c>
      <c r="IV46" vm="234">
        <v>42401</v>
      </c>
      <c r="IW46" vm="4638">
        <v>44.5</v>
      </c>
      <c r="IX46" vm="234">
        <v>42401</v>
      </c>
      <c r="IY46" vm="4639">
        <v>10.388</v>
      </c>
      <c r="IZ46" vm="234">
        <v>42401</v>
      </c>
      <c r="JA46" vm="4640">
        <v>56.04</v>
      </c>
      <c r="JB46" vm="234">
        <v>42401</v>
      </c>
      <c r="JC46" vm="4641">
        <v>27.11</v>
      </c>
      <c r="JD46" vm="1278">
        <v>43525</v>
      </c>
      <c r="JE46" vm="4642">
        <v>83</v>
      </c>
      <c r="JF46" s="58">
        <v>42461</v>
      </c>
      <c r="JG46" s="57">
        <v>6.54</v>
      </c>
      <c r="JH46" vm="234">
        <v>42401</v>
      </c>
      <c r="JI46" vm="4643">
        <v>93.5</v>
      </c>
      <c r="JJ46" vm="234">
        <v>42401</v>
      </c>
      <c r="JK46" vm="4644">
        <v>15.328900000000001</v>
      </c>
      <c r="JL46" vm="296">
        <v>43101</v>
      </c>
      <c r="JM46" vm="4645">
        <v>1400</v>
      </c>
      <c r="JN46" s="54">
        <v>42401</v>
      </c>
      <c r="JO46" s="59">
        <v>1620</v>
      </c>
      <c r="JP46" vm="234">
        <v>42401</v>
      </c>
      <c r="JQ46" vm="4646">
        <v>568</v>
      </c>
      <c r="JR46" vm="234">
        <v>42401</v>
      </c>
      <c r="JS46" vm="4647">
        <v>24.48</v>
      </c>
      <c r="JT46" vm="234">
        <v>42401</v>
      </c>
      <c r="JU46" vm="4648">
        <v>15.89</v>
      </c>
      <c r="JV46" s="54">
        <v>42401</v>
      </c>
      <c r="JW46" s="55">
        <v>4.28</v>
      </c>
      <c r="JX46" vm="234">
        <v>42401</v>
      </c>
      <c r="JY46" vm="4649">
        <v>57.3</v>
      </c>
      <c r="JZ46" s="54">
        <v>42401</v>
      </c>
      <c r="KA46" s="55">
        <v>12.13</v>
      </c>
      <c r="KB46" vm="234">
        <v>42401</v>
      </c>
      <c r="KC46" vm="4650">
        <v>34.15</v>
      </c>
      <c r="KD46" vm="234">
        <v>42401</v>
      </c>
      <c r="KE46" vm="4651">
        <v>0.19</v>
      </c>
      <c r="KF46" vm="1936">
        <v>44409</v>
      </c>
      <c r="KG46" vm="4652">
        <v>13.69</v>
      </c>
      <c r="KH46" vm="234">
        <v>42401</v>
      </c>
      <c r="KI46" vm="4653">
        <v>1.3620000000000001</v>
      </c>
      <c r="KJ46" s="2">
        <v>42401</v>
      </c>
      <c r="KK46" s="62">
        <v>5.93</v>
      </c>
      <c r="KN46" vm="638">
        <v>43374</v>
      </c>
      <c r="KO46" vm="4654">
        <v>57.2</v>
      </c>
      <c r="KP46" vm="234">
        <f ca="1"/>
        <v>42401</v>
      </c>
      <c r="KQ46" vm="4655">
        <f ca="1"/>
        <v>2.94</v>
      </c>
      <c r="KR46" vm="234">
        <v>42401</v>
      </c>
      <c r="KS46" vm="4656">
        <v>12.8635</v>
      </c>
      <c r="KT46" vm="234">
        <v>42401</v>
      </c>
      <c r="KU46" vm="4657">
        <v>70.599999999999994</v>
      </c>
      <c r="KV46" s="54">
        <v>42401</v>
      </c>
      <c r="KW46" s="55">
        <v>0.36099999999999999</v>
      </c>
      <c r="KX46" vm="234">
        <v>42401</v>
      </c>
      <c r="KY46" vm="4658">
        <v>56.35</v>
      </c>
      <c r="KZ46" vm="234">
        <v>42401</v>
      </c>
      <c r="LA46" vm="4659">
        <v>15.69</v>
      </c>
      <c r="LB46" vm="234">
        <v>42401</v>
      </c>
      <c r="LC46" vm="4660">
        <v>0.51739999999999997</v>
      </c>
      <c r="LD46" s="54">
        <v>42401</v>
      </c>
      <c r="LE46" s="55">
        <v>1.39</v>
      </c>
      <c r="LF46" vm="234">
        <v>42401</v>
      </c>
      <c r="LG46" vm="4661">
        <v>39.54</v>
      </c>
      <c r="LH46" s="54">
        <v>42401</v>
      </c>
      <c r="LI46" s="55">
        <v>10.49</v>
      </c>
      <c r="LJ46" vm="234">
        <v>42401</v>
      </c>
      <c r="LK46" vm="4662">
        <v>1054000</v>
      </c>
      <c r="LL46" vm="234">
        <v>42401</v>
      </c>
      <c r="LM46" vm="4663">
        <v>55</v>
      </c>
      <c r="LN46" s="54">
        <v>42401</v>
      </c>
      <c r="LO46" s="55">
        <v>3.13</v>
      </c>
      <c r="LP46" vm="234">
        <v>42401</v>
      </c>
      <c r="LQ46" vm="4664">
        <v>13.68</v>
      </c>
      <c r="LR46" vm="234">
        <v>42401</v>
      </c>
      <c r="LS46" vm="4665">
        <v>119.15</v>
      </c>
    </row>
    <row r="47" spans="2:331">
      <c r="B47" vm="365">
        <v>42430</v>
      </c>
      <c r="C47" vm="4666">
        <v>43.95</v>
      </c>
      <c r="D47" vm="365">
        <v>42430</v>
      </c>
      <c r="E47" vm="4667">
        <v>16.38</v>
      </c>
      <c r="F47" vm="365">
        <v>42430</v>
      </c>
      <c r="G47" vm="4668">
        <v>11.8</v>
      </c>
      <c r="H47" vm="365">
        <v>42430</v>
      </c>
      <c r="I47" vm="4669">
        <v>338.55</v>
      </c>
      <c r="J47" vm="365">
        <v>42430</v>
      </c>
      <c r="K47" vm="4670">
        <v>18.399999999999999</v>
      </c>
      <c r="N47" vm="365">
        <v>42430</v>
      </c>
      <c r="O47" vm="4671">
        <v>58.6</v>
      </c>
      <c r="P47" vm="365">
        <v>42430</v>
      </c>
      <c r="Q47" vm="4672">
        <v>56.07</v>
      </c>
      <c r="R47" s="54">
        <v>42430</v>
      </c>
      <c r="S47" s="53">
        <v>37.14</v>
      </c>
      <c r="T47" vm="365">
        <v>42430</v>
      </c>
      <c r="U47" vm="4673">
        <v>62.66</v>
      </c>
      <c r="V47" vm="365">
        <v>42430</v>
      </c>
      <c r="W47" vm="4674">
        <v>50.1</v>
      </c>
      <c r="X47" vm="365">
        <v>42430</v>
      </c>
      <c r="Y47" vm="4675">
        <v>66.400000000000006</v>
      </c>
      <c r="Z47" vm="741">
        <v>42948</v>
      </c>
      <c r="AA47" vm="4676">
        <v>1240</v>
      </c>
      <c r="AB47" s="54">
        <v>42552</v>
      </c>
      <c r="AC47" s="53">
        <v>5.1449999999999996</v>
      </c>
      <c r="AD47" vm="365">
        <v>42430</v>
      </c>
      <c r="AE47" vm="4677">
        <v>5.82</v>
      </c>
      <c r="AF47" vm="365">
        <v>42430</v>
      </c>
      <c r="AG47" vm="4678">
        <v>509</v>
      </c>
      <c r="AH47" s="54">
        <v>42430</v>
      </c>
      <c r="AI47" s="53">
        <v>13.35</v>
      </c>
      <c r="AJ47" s="54">
        <v>42552</v>
      </c>
      <c r="AK47" s="53">
        <v>8.68</v>
      </c>
      <c r="AL47" vm="365">
        <v>42430</v>
      </c>
      <c r="AM47" vm="4679">
        <v>37.099600000000002</v>
      </c>
      <c r="AN47" vm="365">
        <v>42430</v>
      </c>
      <c r="AO47" vm="4680">
        <v>75.900000000000006</v>
      </c>
      <c r="AP47" vm="365">
        <v>42430</v>
      </c>
      <c r="AQ47" vm="4681">
        <v>126.94</v>
      </c>
      <c r="AR47" s="2">
        <v>42430</v>
      </c>
      <c r="AS47">
        <v>53.53</v>
      </c>
      <c r="AT47" s="2">
        <v>42430</v>
      </c>
      <c r="AU47">
        <v>58.46</v>
      </c>
      <c r="AV47" vm="365">
        <v>42430</v>
      </c>
      <c r="AW47" vm="4682">
        <v>33.56</v>
      </c>
      <c r="AX47" vm="365">
        <v>42430</v>
      </c>
      <c r="AY47" vm="4683">
        <v>26.652799999999999</v>
      </c>
      <c r="AZ47" vm="1515">
        <v>42705</v>
      </c>
      <c r="BA47" vm="4684">
        <v>9.14</v>
      </c>
      <c r="BB47" vm="365">
        <v>42430</v>
      </c>
      <c r="BC47" vm="4685">
        <v>18</v>
      </c>
      <c r="BD47" vm="365">
        <v>42430</v>
      </c>
      <c r="BE47" vm="4686">
        <v>13</v>
      </c>
      <c r="BF47" vm="365">
        <v>42430</v>
      </c>
      <c r="BG47" vm="2279">
        <v>10.5</v>
      </c>
      <c r="BH47" vm="365">
        <v>42430</v>
      </c>
      <c r="BI47" vm="4687">
        <v>47.27</v>
      </c>
      <c r="BJ47" vm="365">
        <v>42430</v>
      </c>
      <c r="BK47" vm="4688">
        <v>66.08</v>
      </c>
      <c r="BL47" vm="365">
        <v>42430</v>
      </c>
      <c r="BM47" vm="4689">
        <v>3.22</v>
      </c>
      <c r="BN47" vm="365">
        <v>42430</v>
      </c>
      <c r="BO47" vm="4690">
        <v>3.7555000000000001</v>
      </c>
      <c r="BP47" vm="365">
        <v>42430</v>
      </c>
      <c r="BQ47" vm="4691">
        <v>14.5</v>
      </c>
      <c r="BR47" vm="365">
        <v>42430</v>
      </c>
      <c r="BS47" vm="4692">
        <v>10.4247</v>
      </c>
      <c r="BT47" vm="365">
        <v>42430</v>
      </c>
      <c r="BU47" vm="406">
        <v>3.81</v>
      </c>
      <c r="BV47" s="2">
        <v>42430</v>
      </c>
      <c r="BW47" s="56">
        <v>1520</v>
      </c>
      <c r="BX47" vm="365">
        <v>42430</v>
      </c>
      <c r="BY47" vm="4693">
        <v>70.150000000000006</v>
      </c>
      <c r="BZ47" vm="365">
        <v>42430</v>
      </c>
      <c r="CA47" vm="4694">
        <v>291.95</v>
      </c>
      <c r="CB47" s="2">
        <v>42430</v>
      </c>
      <c r="CC47" s="1">
        <v>1.1000000000000001</v>
      </c>
      <c r="CD47" vm="1078">
        <v>44197</v>
      </c>
      <c r="CE47" vm="4695">
        <v>8.1199999999999992</v>
      </c>
      <c r="CF47" vm="1203">
        <v>44228</v>
      </c>
      <c r="CG47" vm="4696">
        <v>10.45</v>
      </c>
      <c r="CH47" s="2">
        <v>44470</v>
      </c>
      <c r="CI47" s="80">
        <v>7564</v>
      </c>
      <c r="CJ47" vm="365">
        <v>42430</v>
      </c>
      <c r="CK47" vm="4697">
        <v>2.39</v>
      </c>
      <c r="CL47" s="2">
        <v>42430</v>
      </c>
      <c r="CM47">
        <v>9.2560000000000002</v>
      </c>
      <c r="CN47" vm="365">
        <v>42430</v>
      </c>
      <c r="CO47" vm="4698">
        <v>77.138099999999994</v>
      </c>
      <c r="CP47" vm="365">
        <v>42430</v>
      </c>
      <c r="CQ47" vm="4699">
        <v>80.680000000000007</v>
      </c>
      <c r="CT47" vm="365">
        <v>42430</v>
      </c>
      <c r="CU47" vm="4700">
        <v>93.79</v>
      </c>
      <c r="CV47" vm="365">
        <v>42430</v>
      </c>
      <c r="CW47" vm="4701">
        <v>3870</v>
      </c>
      <c r="CX47" vm="365">
        <v>42430</v>
      </c>
      <c r="CY47" vm="4702">
        <v>51290</v>
      </c>
      <c r="CZ47" s="2">
        <v>42430</v>
      </c>
      <c r="DA47" s="56">
        <v>3515</v>
      </c>
      <c r="DB47" s="2">
        <v>42430</v>
      </c>
      <c r="DC47" s="1">
        <v>178.5</v>
      </c>
      <c r="DD47" s="2">
        <v>42430</v>
      </c>
      <c r="DE47" s="1">
        <v>4.46</v>
      </c>
      <c r="DF47" vm="365">
        <v>42430</v>
      </c>
      <c r="DG47" vm="4703">
        <v>47.54</v>
      </c>
      <c r="DH47" vm="365">
        <v>42430</v>
      </c>
      <c r="DI47" vm="4369">
        <v>3.5</v>
      </c>
      <c r="DJ47" vm="365">
        <v>42430</v>
      </c>
      <c r="DK47" vm="4704">
        <v>1096.5999999999999</v>
      </c>
      <c r="DL47" vm="365">
        <v>42430</v>
      </c>
      <c r="DM47" vm="4705">
        <v>28.006599999999999</v>
      </c>
      <c r="DN47" s="54">
        <v>42430</v>
      </c>
      <c r="DO47" s="53">
        <v>49.61</v>
      </c>
      <c r="DP47" vm="365">
        <v>42430</v>
      </c>
      <c r="DQ47" vm="4706">
        <v>6586.7687999999998</v>
      </c>
      <c r="DR47" vm="365">
        <v>42430</v>
      </c>
      <c r="DS47" vm="4707">
        <v>35.97</v>
      </c>
      <c r="DT47" vm="365">
        <v>42430</v>
      </c>
      <c r="DU47" vm="2500">
        <v>53.7</v>
      </c>
      <c r="DV47" vm="365">
        <v>42430</v>
      </c>
      <c r="DW47" vm="4708">
        <v>80.2</v>
      </c>
      <c r="DX47" vm="365">
        <v>42430</v>
      </c>
      <c r="DY47" vm="4709">
        <v>31.45</v>
      </c>
      <c r="DZ47" vm="365">
        <v>42430</v>
      </c>
      <c r="EA47" vm="4710">
        <v>178.5</v>
      </c>
      <c r="EB47" s="58">
        <v>42430</v>
      </c>
      <c r="EC47" s="57">
        <v>9.19</v>
      </c>
      <c r="ED47" vm="365">
        <v>42430</v>
      </c>
      <c r="EE47" vm="4711">
        <v>156.16239999999999</v>
      </c>
      <c r="EF47" vm="365">
        <v>42430</v>
      </c>
      <c r="EG47" vm="4712">
        <v>1.6609</v>
      </c>
      <c r="EJ47" vm="365">
        <v>42430</v>
      </c>
      <c r="EK47" vm="4713">
        <v>4.58</v>
      </c>
      <c r="EL47" vm="365">
        <v>42430</v>
      </c>
      <c r="EM47" vm="4714">
        <v>65300</v>
      </c>
      <c r="EN47" vm="365">
        <v>42430</v>
      </c>
      <c r="EO47" vm="4715">
        <v>65.400000000000006</v>
      </c>
      <c r="EP47" s="58">
        <v>42430</v>
      </c>
      <c r="EQ47" s="57">
        <v>0.72199999999999998</v>
      </c>
      <c r="ER47" vm="365">
        <v>42430</v>
      </c>
      <c r="ES47" vm="4716">
        <v>3936</v>
      </c>
      <c r="ET47" s="58">
        <v>42430</v>
      </c>
      <c r="EU47" s="57">
        <v>6.83</v>
      </c>
      <c r="EV47" s="58">
        <v>42430</v>
      </c>
      <c r="EW47" s="57">
        <v>943</v>
      </c>
      <c r="EX47" s="2">
        <v>42430</v>
      </c>
      <c r="EY47" s="56">
        <v>1593</v>
      </c>
      <c r="EZ47" s="2">
        <v>42430</v>
      </c>
      <c r="FA47" s="56">
        <v>1178</v>
      </c>
      <c r="FB47" vm="365">
        <v>42430</v>
      </c>
      <c r="FC47" vm="4717">
        <v>106.6711</v>
      </c>
      <c r="FD47" vm="365">
        <v>42430</v>
      </c>
      <c r="FE47" vm="4718">
        <v>2.8862000000000001</v>
      </c>
      <c r="FF47" s="2">
        <v>42430</v>
      </c>
      <c r="FG47" s="1">
        <v>5.28</v>
      </c>
      <c r="FH47" s="2">
        <v>42430</v>
      </c>
      <c r="FI47" s="1">
        <v>5.65</v>
      </c>
      <c r="FJ47" s="2">
        <v>42430</v>
      </c>
      <c r="FK47" s="1">
        <v>7.97</v>
      </c>
      <c r="FL47" vm="365">
        <v>42430</v>
      </c>
      <c r="FM47" vm="4719">
        <v>136.94</v>
      </c>
      <c r="FN47" vm="365">
        <v>42430</v>
      </c>
      <c r="FO47" vm="4720">
        <v>74.59</v>
      </c>
      <c r="FP47" vm="365">
        <v>42430</v>
      </c>
      <c r="FQ47" vm="4721">
        <v>3863</v>
      </c>
      <c r="FR47" vm="365">
        <v>42430</v>
      </c>
      <c r="FS47" vm="4722">
        <v>33.4</v>
      </c>
      <c r="FT47" vm="365">
        <v>42430</v>
      </c>
      <c r="FU47" vm="1192">
        <v>4.6399999999999997</v>
      </c>
      <c r="FV47" vm="365">
        <v>42430</v>
      </c>
      <c r="FW47" vm="4723">
        <v>217.61539999999999</v>
      </c>
      <c r="FX47" vm="365">
        <v>42430</v>
      </c>
      <c r="FY47" vm="4724">
        <v>43.55</v>
      </c>
      <c r="FZ47" s="2">
        <v>42430</v>
      </c>
      <c r="GA47" s="56">
        <v>4690</v>
      </c>
      <c r="GB47" vm="365">
        <v>42430</v>
      </c>
      <c r="GC47" vm="4725">
        <v>13.69</v>
      </c>
      <c r="GD47" vm="365">
        <v>42430</v>
      </c>
      <c r="GE47" vm="4726">
        <v>10.3696</v>
      </c>
      <c r="GF47" vm="365">
        <v>42430</v>
      </c>
      <c r="GG47" vm="637">
        <v>25.75</v>
      </c>
      <c r="GH47" vm="756">
        <v>42522</v>
      </c>
      <c r="GI47" vm="4727">
        <v>1715</v>
      </c>
      <c r="GJ47" vm="365">
        <v>42430</v>
      </c>
      <c r="GK47" vm="3832">
        <v>110000</v>
      </c>
      <c r="GL47" vm="365">
        <v>42430</v>
      </c>
      <c r="GM47" vm="1570">
        <v>3.58</v>
      </c>
      <c r="GN47" vm="365">
        <v>42430</v>
      </c>
      <c r="GO47" vm="4728">
        <v>221.5</v>
      </c>
      <c r="GP47" vm="365">
        <v>42430</v>
      </c>
      <c r="GQ47" vm="4729">
        <v>38.33</v>
      </c>
      <c r="GR47" s="58">
        <v>42430</v>
      </c>
      <c r="GS47" s="57">
        <v>11.13</v>
      </c>
      <c r="GT47" s="58">
        <v>43313</v>
      </c>
      <c r="GU47" s="57">
        <v>0.96</v>
      </c>
      <c r="GV47" vm="365">
        <v>42430</v>
      </c>
      <c r="GW47" vm="4730">
        <v>31.48</v>
      </c>
      <c r="GX47" vm="365">
        <v>42430</v>
      </c>
      <c r="GY47" vm="4731">
        <v>52.25</v>
      </c>
      <c r="GZ47" vm="365">
        <v>42430</v>
      </c>
      <c r="HA47" vm="4732">
        <v>345.9</v>
      </c>
      <c r="HB47" vm="365">
        <v>42430</v>
      </c>
      <c r="HC47" vm="4733">
        <v>8700</v>
      </c>
      <c r="HD47" vm="365">
        <v>42430</v>
      </c>
      <c r="HE47" vm="4734">
        <v>1.31</v>
      </c>
      <c r="HF47" vm="365">
        <v>42430</v>
      </c>
      <c r="HG47" vm="4735">
        <v>24.15</v>
      </c>
      <c r="HH47" vm="365">
        <v>42430</v>
      </c>
      <c r="HI47" vm="4736">
        <v>197.9</v>
      </c>
      <c r="HJ47" vm="365">
        <v>42430</v>
      </c>
      <c r="HK47" vm="4737">
        <v>13.01</v>
      </c>
      <c r="HL47" vm="365">
        <v>42430</v>
      </c>
      <c r="HM47" vm="4738">
        <v>107.3746</v>
      </c>
      <c r="HN47" vm="365">
        <v>42430</v>
      </c>
      <c r="HO47" vm="4739">
        <v>143.16669999999999</v>
      </c>
      <c r="HP47" s="54">
        <v>42430</v>
      </c>
      <c r="HQ47" s="59">
        <v>1399.1</v>
      </c>
      <c r="HR47" vm="365">
        <v>42430</v>
      </c>
      <c r="HS47" vm="4740">
        <v>29.62</v>
      </c>
      <c r="HV47" vm="365">
        <v>42430</v>
      </c>
      <c r="HW47" vm="4741">
        <v>12116.9</v>
      </c>
      <c r="HX47" vm="169">
        <v>43983</v>
      </c>
      <c r="HY47" vm="4742">
        <v>2.88</v>
      </c>
      <c r="HZ47" vm="365">
        <v>42430</v>
      </c>
      <c r="IA47" vm="4743">
        <v>13.95</v>
      </c>
      <c r="IB47" vm="365">
        <v>42430</v>
      </c>
      <c r="IC47" vm="4744">
        <v>490</v>
      </c>
      <c r="ID47" vm="365">
        <v>42430</v>
      </c>
      <c r="IE47" vm="4745">
        <v>98.11</v>
      </c>
      <c r="IF47" vm="365">
        <v>42430</v>
      </c>
      <c r="IG47" vm="4746">
        <v>33.72</v>
      </c>
      <c r="IH47" vm="365">
        <v>42430</v>
      </c>
      <c r="II47" vm="4747">
        <v>29650</v>
      </c>
      <c r="IJ47" vm="365">
        <v>42430</v>
      </c>
      <c r="IK47" vm="4748">
        <v>219500</v>
      </c>
      <c r="IL47" vm="365">
        <v>42430</v>
      </c>
      <c r="IM47" vm="4749">
        <v>21600</v>
      </c>
      <c r="IP47" s="54">
        <v>42430</v>
      </c>
      <c r="IQ47" s="55">
        <v>28</v>
      </c>
      <c r="IR47" vm="495">
        <v>42461</v>
      </c>
      <c r="IS47" vm="4750">
        <v>2.9340000000000002</v>
      </c>
      <c r="IT47" vm="365">
        <v>42430</v>
      </c>
      <c r="IU47" vm="4751">
        <v>533.6</v>
      </c>
      <c r="IV47" vm="365">
        <v>42430</v>
      </c>
      <c r="IW47" vm="4752">
        <v>49.4</v>
      </c>
      <c r="IX47" vm="365">
        <v>42430</v>
      </c>
      <c r="IY47" vm="4753">
        <v>11.295999999999999</v>
      </c>
      <c r="IZ47" vm="365">
        <v>42430</v>
      </c>
      <c r="JA47" vm="4754">
        <v>62.12</v>
      </c>
      <c r="JB47" vm="365">
        <v>42430</v>
      </c>
      <c r="JC47" vm="4755">
        <v>29.54</v>
      </c>
      <c r="JD47" vm="1403">
        <v>43556</v>
      </c>
      <c r="JE47" vm="4756">
        <v>79.25</v>
      </c>
      <c r="JF47" s="58">
        <v>42491</v>
      </c>
      <c r="JG47" s="57">
        <v>6.64</v>
      </c>
      <c r="JH47" vm="365">
        <v>42430</v>
      </c>
      <c r="JI47" vm="4757">
        <v>102.5</v>
      </c>
      <c r="JJ47" vm="365">
        <v>42430</v>
      </c>
      <c r="JK47" vm="4758">
        <v>16.739100000000001</v>
      </c>
      <c r="JL47" vm="426">
        <v>43132</v>
      </c>
      <c r="JM47" vm="4759">
        <v>1332</v>
      </c>
      <c r="JN47" s="54">
        <v>42430</v>
      </c>
      <c r="JO47" s="59">
        <v>1509</v>
      </c>
      <c r="JP47" vm="365">
        <v>42430</v>
      </c>
      <c r="JQ47" vm="4760">
        <v>667</v>
      </c>
      <c r="JR47" vm="365">
        <v>42430</v>
      </c>
      <c r="JS47" vm="4761">
        <v>27.81</v>
      </c>
      <c r="JT47" vm="365">
        <v>42430</v>
      </c>
      <c r="JU47" vm="4762">
        <v>16.957999999999998</v>
      </c>
      <c r="JV47" s="54">
        <v>42430</v>
      </c>
      <c r="JW47" s="55">
        <v>4.21</v>
      </c>
      <c r="JX47" vm="365">
        <v>42430</v>
      </c>
      <c r="JY47" vm="4763">
        <v>64.650000000000006</v>
      </c>
      <c r="JZ47" s="54">
        <v>42430</v>
      </c>
      <c r="KA47" s="55">
        <v>12.89</v>
      </c>
      <c r="KB47" vm="365">
        <v>42430</v>
      </c>
      <c r="KC47" vm="4764">
        <v>36.46</v>
      </c>
      <c r="KD47" vm="365">
        <v>42430</v>
      </c>
      <c r="KE47" vm="4765">
        <v>0.183</v>
      </c>
      <c r="KF47" vm="2053">
        <v>44440</v>
      </c>
      <c r="KG47" vm="4766">
        <v>11.29</v>
      </c>
      <c r="KH47" vm="365">
        <v>42430</v>
      </c>
      <c r="KI47" vm="4543">
        <v>1.375</v>
      </c>
      <c r="KJ47" s="2">
        <v>42430</v>
      </c>
      <c r="KK47" s="62">
        <v>6.04</v>
      </c>
      <c r="KN47" vm="768">
        <v>43405</v>
      </c>
      <c r="KO47" vm="4767">
        <v>46.48</v>
      </c>
      <c r="KP47" vm="365">
        <f ca="1"/>
        <v>42430</v>
      </c>
      <c r="KQ47" vm="4768">
        <f ca="1"/>
        <v>4.21</v>
      </c>
      <c r="KR47" vm="365">
        <v>42430</v>
      </c>
      <c r="KS47" vm="4769">
        <v>12.647600000000001</v>
      </c>
      <c r="KT47" vm="365">
        <v>42430</v>
      </c>
      <c r="KU47" vm="4770">
        <v>89.85</v>
      </c>
      <c r="KV47" s="54">
        <v>42430</v>
      </c>
      <c r="KW47" s="55">
        <v>0.497</v>
      </c>
      <c r="KX47" vm="365">
        <v>42430</v>
      </c>
      <c r="KY47" vm="4771">
        <v>60.07</v>
      </c>
      <c r="KZ47" vm="365">
        <v>42430</v>
      </c>
      <c r="LA47" vm="4772">
        <v>16.7</v>
      </c>
      <c r="LB47" vm="365">
        <v>42430</v>
      </c>
      <c r="LC47" vm="4773">
        <v>0.61619999999999997</v>
      </c>
      <c r="LD47" s="54">
        <v>42430</v>
      </c>
      <c r="LE47" s="55">
        <v>1.33</v>
      </c>
      <c r="LF47" vm="365">
        <v>42430</v>
      </c>
      <c r="LG47" vm="4286">
        <v>41.82</v>
      </c>
      <c r="LH47" s="54">
        <v>42430</v>
      </c>
      <c r="LI47" s="55">
        <v>10.62</v>
      </c>
      <c r="LJ47" vm="365">
        <v>42430</v>
      </c>
      <c r="LK47" vm="4774">
        <v>1092000</v>
      </c>
      <c r="LL47" vm="365">
        <v>42430</v>
      </c>
      <c r="LM47" vm="4775">
        <v>61.3</v>
      </c>
      <c r="LN47" s="54">
        <v>42430</v>
      </c>
      <c r="LO47" s="55">
        <v>3.27</v>
      </c>
      <c r="LP47" vm="365">
        <v>42430</v>
      </c>
      <c r="LQ47" vm="4776">
        <v>15.06</v>
      </c>
      <c r="LR47" vm="365">
        <v>42430</v>
      </c>
      <c r="LS47" vm="4777">
        <v>140.25</v>
      </c>
    </row>
    <row r="48" spans="2:331">
      <c r="B48" vm="495">
        <v>42461</v>
      </c>
      <c r="C48" vm="4778">
        <v>44.9</v>
      </c>
      <c r="D48" vm="495">
        <v>42461</v>
      </c>
      <c r="E48" vm="4779">
        <v>18.12</v>
      </c>
      <c r="F48" vm="495">
        <v>42461</v>
      </c>
      <c r="G48" vm="4780">
        <v>11.16</v>
      </c>
      <c r="H48" vm="495">
        <v>42461</v>
      </c>
      <c r="I48" vm="4781">
        <v>331.13</v>
      </c>
      <c r="J48" vm="495">
        <v>42461</v>
      </c>
      <c r="K48" vm="4782">
        <v>18.29</v>
      </c>
      <c r="N48" vm="495">
        <v>42461</v>
      </c>
      <c r="O48" vm="4783">
        <v>54.698999999999998</v>
      </c>
      <c r="P48" vm="495">
        <v>42461</v>
      </c>
      <c r="Q48" vm="1838">
        <v>56.19</v>
      </c>
      <c r="R48" s="54">
        <v>42461</v>
      </c>
      <c r="S48" s="53">
        <v>35.26</v>
      </c>
      <c r="T48" vm="495">
        <v>42461</v>
      </c>
      <c r="U48" vm="4784">
        <v>62.71</v>
      </c>
      <c r="V48" vm="495">
        <v>42461</v>
      </c>
      <c r="W48" vm="4785">
        <v>48</v>
      </c>
      <c r="X48" vm="495">
        <v>42461</v>
      </c>
      <c r="Y48" vm="1963">
        <v>63.5</v>
      </c>
      <c r="Z48" vm="869">
        <v>42979</v>
      </c>
      <c r="AA48" vm="4786">
        <v>1333</v>
      </c>
      <c r="AB48" s="54">
        <v>42583</v>
      </c>
      <c r="AC48" s="53">
        <v>9.5960000000000001</v>
      </c>
      <c r="AD48" vm="495">
        <v>42461</v>
      </c>
      <c r="AE48" vm="4787">
        <v>5.44</v>
      </c>
      <c r="AF48" vm="495">
        <v>42461</v>
      </c>
      <c r="AG48" vm="4788">
        <v>477.3</v>
      </c>
      <c r="AH48" s="54">
        <v>42461</v>
      </c>
      <c r="AI48" s="53">
        <v>19.04</v>
      </c>
      <c r="AJ48" s="54">
        <v>42583</v>
      </c>
      <c r="AK48" s="53">
        <v>9.56</v>
      </c>
      <c r="AL48" vm="495">
        <v>42461</v>
      </c>
      <c r="AM48" vm="4789">
        <v>35.813299999999998</v>
      </c>
      <c r="AN48" vm="495">
        <v>42461</v>
      </c>
      <c r="AO48" vm="4790">
        <v>83.6</v>
      </c>
      <c r="AP48" vm="495">
        <v>42461</v>
      </c>
      <c r="AQ48" vm="4791">
        <v>134.80000000000001</v>
      </c>
      <c r="AR48" s="2">
        <v>42461</v>
      </c>
      <c r="AS48">
        <v>45.45</v>
      </c>
      <c r="AT48" s="2">
        <v>42461</v>
      </c>
      <c r="AU48">
        <v>61.08</v>
      </c>
      <c r="AV48" vm="495">
        <v>42461</v>
      </c>
      <c r="AW48" vm="4792">
        <v>33.39</v>
      </c>
      <c r="AX48" vm="495">
        <v>42461</v>
      </c>
      <c r="AY48" vm="4793">
        <v>29.634</v>
      </c>
      <c r="AZ48" vm="1635">
        <v>42736</v>
      </c>
      <c r="BA48" vm="4794">
        <v>9.85</v>
      </c>
      <c r="BB48" vm="495">
        <v>42461</v>
      </c>
      <c r="BC48" vm="4349">
        <v>17.77</v>
      </c>
      <c r="BD48" vm="495">
        <v>42461</v>
      </c>
      <c r="BE48" vm="4795">
        <v>15.84</v>
      </c>
      <c r="BF48" vm="495">
        <v>42461</v>
      </c>
      <c r="BG48" vm="4796">
        <v>12.81</v>
      </c>
      <c r="BH48" vm="495">
        <v>42461</v>
      </c>
      <c r="BI48" vm="4797">
        <v>53.85</v>
      </c>
      <c r="BJ48" vm="495">
        <v>42461</v>
      </c>
      <c r="BK48" vm="4798">
        <v>74</v>
      </c>
      <c r="BL48" vm="495">
        <v>42461</v>
      </c>
      <c r="BM48" vm="1303">
        <v>3.68</v>
      </c>
      <c r="BN48" vm="495">
        <v>42461</v>
      </c>
      <c r="BO48" vm="4799">
        <v>3.1109</v>
      </c>
      <c r="BP48" vm="495">
        <v>42461</v>
      </c>
      <c r="BQ48" vm="4800">
        <v>13.14</v>
      </c>
      <c r="BR48" vm="495">
        <v>42461</v>
      </c>
      <c r="BS48" vm="4136">
        <v>11.210900000000001</v>
      </c>
      <c r="BT48" vm="495">
        <v>42461</v>
      </c>
      <c r="BU48" vm="2190">
        <v>3.65</v>
      </c>
      <c r="BV48" s="2">
        <v>42461</v>
      </c>
      <c r="BW48" s="56">
        <v>1426</v>
      </c>
      <c r="BX48" vm="495">
        <v>42461</v>
      </c>
      <c r="BY48" vm="4801">
        <v>71.75</v>
      </c>
      <c r="BZ48" vm="495">
        <v>42461</v>
      </c>
      <c r="CA48" vm="4802">
        <v>288.05</v>
      </c>
      <c r="CB48" s="2">
        <v>42461</v>
      </c>
      <c r="CC48" s="1">
        <v>1.05</v>
      </c>
      <c r="CD48" vm="1203">
        <v>44228</v>
      </c>
      <c r="CE48" vm="4803">
        <v>10.81</v>
      </c>
      <c r="CF48" vm="1327">
        <v>44256</v>
      </c>
      <c r="CG48" vm="4804">
        <v>9.4600000000000009</v>
      </c>
      <c r="CH48" s="2">
        <v>44501</v>
      </c>
      <c r="CI48" s="80">
        <v>8203</v>
      </c>
      <c r="CJ48" vm="495">
        <v>42461</v>
      </c>
      <c r="CK48" vm="4805">
        <v>2.21</v>
      </c>
      <c r="CL48" s="2">
        <v>42461</v>
      </c>
      <c r="CM48">
        <v>8.6199999999999992</v>
      </c>
      <c r="CN48" vm="495">
        <v>42461</v>
      </c>
      <c r="CO48" vm="4806">
        <v>75.861800000000002</v>
      </c>
      <c r="CP48" vm="495">
        <v>42461</v>
      </c>
      <c r="CQ48" vm="4807">
        <v>78.78</v>
      </c>
      <c r="CT48" vm="495">
        <v>42461</v>
      </c>
      <c r="CU48" vm="4808">
        <v>100</v>
      </c>
      <c r="CV48" vm="495">
        <v>42461</v>
      </c>
      <c r="CW48" vm="4809">
        <v>3974</v>
      </c>
      <c r="CX48" vm="495">
        <v>42461</v>
      </c>
      <c r="CY48" vm="4810">
        <v>50190</v>
      </c>
      <c r="CZ48" s="2">
        <v>42461</v>
      </c>
      <c r="DA48" s="56">
        <v>3315</v>
      </c>
      <c r="DB48" s="2">
        <v>42461</v>
      </c>
      <c r="DC48" s="1">
        <v>177.5</v>
      </c>
      <c r="DD48" s="2">
        <v>42461</v>
      </c>
      <c r="DE48" s="1">
        <v>4.6500000000000004</v>
      </c>
      <c r="DF48" vm="495">
        <v>42461</v>
      </c>
      <c r="DG48" vm="4811">
        <v>45.47</v>
      </c>
      <c r="DH48" vm="495">
        <v>42461</v>
      </c>
      <c r="DI48" vm="4481">
        <v>3</v>
      </c>
      <c r="DJ48" vm="495">
        <v>42461</v>
      </c>
      <c r="DK48" vm="4812">
        <v>1149</v>
      </c>
      <c r="DL48" vm="495">
        <v>42461</v>
      </c>
      <c r="DM48" vm="4813">
        <v>27.889500000000002</v>
      </c>
      <c r="DN48" s="54">
        <v>42461</v>
      </c>
      <c r="DO48" s="53">
        <v>51.61</v>
      </c>
      <c r="DP48" vm="495">
        <v>42461</v>
      </c>
      <c r="DQ48" vm="4814">
        <v>8210.5902999999998</v>
      </c>
      <c r="DR48" vm="495">
        <v>42461</v>
      </c>
      <c r="DS48" vm="4815">
        <v>32.590000000000003</v>
      </c>
      <c r="DT48" vm="495">
        <v>42461</v>
      </c>
      <c r="DU48" vm="4816">
        <v>54.66</v>
      </c>
      <c r="DV48" vm="495">
        <v>42461</v>
      </c>
      <c r="DW48" vm="4817">
        <v>82.4</v>
      </c>
      <c r="DX48" vm="495">
        <v>42461</v>
      </c>
      <c r="DY48" vm="4818">
        <v>29.6</v>
      </c>
      <c r="DZ48" vm="495">
        <v>42461</v>
      </c>
      <c r="EA48" vm="4819">
        <v>240</v>
      </c>
      <c r="EB48" s="58">
        <v>42461</v>
      </c>
      <c r="EC48" s="57">
        <v>8.2899999999999991</v>
      </c>
      <c r="ED48" vm="495">
        <v>42461</v>
      </c>
      <c r="EE48" vm="4820">
        <v>161.72190000000001</v>
      </c>
      <c r="EF48" vm="495">
        <v>42461</v>
      </c>
      <c r="EG48" vm="2895">
        <v>1.641</v>
      </c>
      <c r="EJ48" vm="495">
        <v>42461</v>
      </c>
      <c r="EK48" vm="3373">
        <v>4.4000000000000004</v>
      </c>
      <c r="EL48" vm="495">
        <v>42461</v>
      </c>
      <c r="EM48" vm="4821">
        <v>69250</v>
      </c>
      <c r="EN48" vm="495">
        <v>42461</v>
      </c>
      <c r="EO48" vm="4822">
        <v>69.349999999999994</v>
      </c>
      <c r="EP48" s="58">
        <v>42461</v>
      </c>
      <c r="EQ48" s="57">
        <v>0.72699999999999998</v>
      </c>
      <c r="ER48" vm="495">
        <v>42461</v>
      </c>
      <c r="ES48" vm="4823">
        <v>3995</v>
      </c>
      <c r="ET48" s="58">
        <v>42461</v>
      </c>
      <c r="EU48" s="57">
        <v>6.98</v>
      </c>
      <c r="EV48" s="58">
        <v>42461</v>
      </c>
      <c r="EW48" s="60">
        <v>1002</v>
      </c>
      <c r="EX48" s="2">
        <v>42461</v>
      </c>
      <c r="EY48" s="56">
        <v>1436</v>
      </c>
      <c r="EZ48" s="2">
        <v>42461</v>
      </c>
      <c r="FA48" s="56">
        <v>1121</v>
      </c>
      <c r="FB48" vm="495">
        <v>42461</v>
      </c>
      <c r="FC48" vm="4824">
        <v>108.78449999999999</v>
      </c>
      <c r="FD48" vm="495">
        <v>42461</v>
      </c>
      <c r="FE48" vm="4825">
        <v>3.0246</v>
      </c>
      <c r="FF48" s="2">
        <v>42461</v>
      </c>
      <c r="FG48" s="1">
        <v>5.04</v>
      </c>
      <c r="FH48" s="2">
        <v>42461</v>
      </c>
      <c r="FI48" s="1">
        <v>5.28</v>
      </c>
      <c r="FJ48" s="2">
        <v>42461</v>
      </c>
      <c r="FK48" s="1">
        <v>7.48</v>
      </c>
      <c r="FL48" vm="495">
        <v>42461</v>
      </c>
      <c r="FM48" vm="4826">
        <v>144.77000000000001</v>
      </c>
      <c r="FN48" vm="495">
        <v>42461</v>
      </c>
      <c r="FO48" vm="4827">
        <v>72.73</v>
      </c>
      <c r="FP48" vm="495">
        <v>42461</v>
      </c>
      <c r="FQ48" vm="4828">
        <v>3718.5</v>
      </c>
      <c r="FR48" vm="495">
        <v>42461</v>
      </c>
      <c r="FS48" vm="1583">
        <v>32.979999999999997</v>
      </c>
      <c r="FT48" vm="495">
        <v>42461</v>
      </c>
      <c r="FU48" vm="4829">
        <v>4.0999999999999996</v>
      </c>
      <c r="FV48" vm="495">
        <v>42461</v>
      </c>
      <c r="FW48" vm="4830">
        <v>215.42769999999999</v>
      </c>
      <c r="FX48" vm="495">
        <v>42461</v>
      </c>
      <c r="FY48" vm="4831">
        <v>44.58</v>
      </c>
      <c r="FZ48" s="2">
        <v>42461</v>
      </c>
      <c r="GA48" s="56">
        <v>4530</v>
      </c>
      <c r="GB48" vm="495">
        <v>42461</v>
      </c>
      <c r="GC48" vm="4832">
        <v>19.329999999999998</v>
      </c>
      <c r="GD48" vm="495">
        <v>42461</v>
      </c>
      <c r="GE48" vm="4833">
        <v>8.5608000000000004</v>
      </c>
      <c r="GF48" vm="495">
        <v>42461</v>
      </c>
      <c r="GG48" vm="4834">
        <v>26.9</v>
      </c>
      <c r="GH48" vm="884">
        <v>42552</v>
      </c>
      <c r="GI48" vm="4835">
        <v>1940</v>
      </c>
      <c r="GJ48" vm="495">
        <v>42461</v>
      </c>
      <c r="GK48" vm="4836">
        <v>123000</v>
      </c>
      <c r="GL48" vm="495">
        <v>42461</v>
      </c>
      <c r="GM48" vm="2519">
        <v>3.38</v>
      </c>
      <c r="GN48" vm="495">
        <v>42461</v>
      </c>
      <c r="GO48" vm="4837">
        <v>232.38</v>
      </c>
      <c r="GP48" vm="495">
        <v>42461</v>
      </c>
      <c r="GQ48" vm="4838">
        <v>46.5</v>
      </c>
      <c r="GR48" s="58">
        <v>42461</v>
      </c>
      <c r="GS48" s="57">
        <v>10.9</v>
      </c>
      <c r="GT48" s="58">
        <v>43344</v>
      </c>
      <c r="GU48" s="57">
        <v>0.88</v>
      </c>
      <c r="GV48" vm="495">
        <v>42461</v>
      </c>
      <c r="GW48" vm="401">
        <v>34.39</v>
      </c>
      <c r="GX48" vm="495">
        <v>42461</v>
      </c>
      <c r="GY48" vm="789">
        <v>49.85</v>
      </c>
      <c r="GZ48" vm="495">
        <v>42461</v>
      </c>
      <c r="HA48" vm="4839">
        <v>361.7</v>
      </c>
      <c r="HB48" vm="495">
        <v>42461</v>
      </c>
      <c r="HC48" vm="4840">
        <v>9409</v>
      </c>
      <c r="HD48" vm="495">
        <v>42461</v>
      </c>
      <c r="HE48" vm="4841">
        <v>1.44</v>
      </c>
      <c r="HF48" vm="495">
        <v>42461</v>
      </c>
      <c r="HG48" vm="2803">
        <v>20.65</v>
      </c>
      <c r="HH48" vm="495">
        <v>42461</v>
      </c>
      <c r="HI48" vm="4842">
        <v>206.26</v>
      </c>
      <c r="HJ48" vm="495">
        <v>42461</v>
      </c>
      <c r="HK48" vm="4843">
        <v>15.1</v>
      </c>
      <c r="HL48" vm="495">
        <v>42461</v>
      </c>
      <c r="HM48" vm="4844">
        <v>116.0829</v>
      </c>
      <c r="HN48" vm="495">
        <v>42461</v>
      </c>
      <c r="HO48" vm="4845">
        <v>145.26669999999999</v>
      </c>
      <c r="HP48" s="54">
        <v>42461</v>
      </c>
      <c r="HQ48" s="59">
        <v>1283.7</v>
      </c>
      <c r="HR48" vm="495">
        <v>42461</v>
      </c>
      <c r="HS48" vm="4846">
        <v>28.92</v>
      </c>
      <c r="HV48" vm="495">
        <v>42461</v>
      </c>
      <c r="HW48" vm="4847">
        <v>12564.05</v>
      </c>
      <c r="HX48" vm="301">
        <v>44013</v>
      </c>
      <c r="HY48" vm="4848">
        <v>3.12</v>
      </c>
      <c r="HZ48" vm="495">
        <v>42461</v>
      </c>
      <c r="IA48" vm="4849">
        <v>13.06</v>
      </c>
      <c r="IB48" vm="495">
        <v>42461</v>
      </c>
      <c r="IC48" vm="4850">
        <v>450.35500000000002</v>
      </c>
      <c r="ID48" vm="495">
        <v>42461</v>
      </c>
      <c r="IE48" vm="4851">
        <v>98.12</v>
      </c>
      <c r="IF48" vm="495">
        <v>42461</v>
      </c>
      <c r="IG48" vm="4852">
        <v>31.68</v>
      </c>
      <c r="IH48" vm="495">
        <v>42461</v>
      </c>
      <c r="II48" vm="4853">
        <v>31850</v>
      </c>
      <c r="IJ48" vm="495">
        <v>42461</v>
      </c>
      <c r="IK48" vm="4854">
        <v>240500</v>
      </c>
      <c r="IL48" vm="495">
        <v>42461</v>
      </c>
      <c r="IM48" vm="4855">
        <v>24850</v>
      </c>
      <c r="IP48" s="54">
        <v>42461</v>
      </c>
      <c r="IQ48" s="55">
        <v>30.4</v>
      </c>
      <c r="IR48" vm="627">
        <v>42491</v>
      </c>
      <c r="IS48" vm="4856">
        <v>3.1110000000000002</v>
      </c>
      <c r="IT48" vm="495">
        <v>42461</v>
      </c>
      <c r="IU48" vm="4857">
        <v>538.54999999999995</v>
      </c>
      <c r="IV48" vm="495">
        <v>42461</v>
      </c>
      <c r="IW48" vm="4858">
        <v>50.95</v>
      </c>
      <c r="IX48" vm="495">
        <v>42461</v>
      </c>
      <c r="IY48" vm="4859">
        <v>12.989000000000001</v>
      </c>
      <c r="IZ48" vm="495">
        <v>42461</v>
      </c>
      <c r="JA48" vm="4860">
        <v>62.31</v>
      </c>
      <c r="JB48" vm="495">
        <v>42461</v>
      </c>
      <c r="JC48" vm="4861">
        <v>32.79</v>
      </c>
      <c r="JD48" vm="1525">
        <v>43586</v>
      </c>
      <c r="JE48" vm="4862">
        <v>81.400000000000006</v>
      </c>
      <c r="JF48" s="58">
        <v>42522</v>
      </c>
      <c r="JG48" s="57">
        <v>6.6</v>
      </c>
      <c r="JH48" vm="495">
        <v>42461</v>
      </c>
      <c r="JI48" vm="4863">
        <v>96</v>
      </c>
      <c r="JJ48" vm="495">
        <v>42461</v>
      </c>
      <c r="JK48" vm="4864">
        <v>16.207999999999998</v>
      </c>
      <c r="JL48" vm="557">
        <v>43160</v>
      </c>
      <c r="JM48" vm="4865">
        <v>1122</v>
      </c>
      <c r="JN48" s="54">
        <v>42461</v>
      </c>
      <c r="JO48" s="59">
        <v>1359</v>
      </c>
      <c r="JP48" vm="495">
        <v>42461</v>
      </c>
      <c r="JQ48" vm="4866">
        <v>721.4</v>
      </c>
      <c r="JR48" vm="495">
        <v>42461</v>
      </c>
      <c r="JS48" vm="4867">
        <v>29.37</v>
      </c>
      <c r="JT48" vm="495">
        <v>42461</v>
      </c>
      <c r="JU48" vm="4868">
        <v>16</v>
      </c>
      <c r="JV48" s="54">
        <v>42461</v>
      </c>
      <c r="JW48" s="55">
        <v>3.99</v>
      </c>
      <c r="JX48" vm="495">
        <v>42461</v>
      </c>
      <c r="JY48" vm="4869">
        <v>70.5</v>
      </c>
      <c r="JZ48" s="54">
        <v>42461</v>
      </c>
      <c r="KA48" s="55">
        <v>13.28</v>
      </c>
      <c r="KB48" vm="495">
        <v>42461</v>
      </c>
      <c r="KC48" vm="4870">
        <v>38.68</v>
      </c>
      <c r="KD48" vm="495">
        <v>42461</v>
      </c>
      <c r="KE48" vm="4871">
        <v>0.217</v>
      </c>
      <c r="KF48" vm="2173">
        <v>44470</v>
      </c>
      <c r="KG48" vm="4872">
        <v>10.3</v>
      </c>
      <c r="KH48" vm="495">
        <v>42461</v>
      </c>
      <c r="KI48" vm="4873">
        <v>1.339</v>
      </c>
      <c r="KJ48" s="2">
        <v>42461</v>
      </c>
      <c r="KK48" s="62">
        <v>6.56</v>
      </c>
      <c r="KN48" vm="896">
        <v>43435</v>
      </c>
      <c r="KO48" vm="3528">
        <v>49.6</v>
      </c>
      <c r="KP48" vm="495">
        <f ca="1"/>
        <v>42461</v>
      </c>
      <c r="KQ48" vm="3452">
        <f ca="1"/>
        <v>5.67</v>
      </c>
      <c r="KR48" vm="495">
        <v>42461</v>
      </c>
      <c r="KS48" vm="4874">
        <v>11.960900000000001</v>
      </c>
      <c r="KT48" vm="495">
        <v>42461</v>
      </c>
      <c r="KU48" vm="2242">
        <v>103.8</v>
      </c>
      <c r="KV48" s="54">
        <v>42461</v>
      </c>
      <c r="KW48" s="55">
        <v>0.57999999999999996</v>
      </c>
      <c r="KX48" vm="495">
        <v>42461</v>
      </c>
      <c r="KY48" vm="4338">
        <v>58.21</v>
      </c>
      <c r="KZ48" vm="495">
        <v>42461</v>
      </c>
      <c r="LA48" vm="4875">
        <v>16.25</v>
      </c>
      <c r="LB48" vm="495">
        <v>42461</v>
      </c>
      <c r="LC48" vm="4876">
        <v>0.72430000000000005</v>
      </c>
      <c r="LD48" s="54">
        <v>42461</v>
      </c>
      <c r="LE48" s="55">
        <v>1.2</v>
      </c>
      <c r="LF48" vm="495">
        <v>42461</v>
      </c>
      <c r="LG48" vm="4877">
        <v>40.03</v>
      </c>
      <c r="LH48" s="54">
        <v>42461</v>
      </c>
      <c r="LI48" s="55">
        <v>10.56</v>
      </c>
      <c r="LJ48" vm="495">
        <v>42461</v>
      </c>
      <c r="LK48" vm="4878">
        <v>1083000</v>
      </c>
      <c r="LL48" vm="495">
        <v>42461</v>
      </c>
      <c r="LM48" vm="4879">
        <v>60.45</v>
      </c>
      <c r="LN48" s="54">
        <v>42461</v>
      </c>
      <c r="LO48" s="55">
        <v>3.21</v>
      </c>
      <c r="LP48" vm="495">
        <v>42461</v>
      </c>
      <c r="LQ48" vm="4880">
        <v>14.23</v>
      </c>
      <c r="LR48" vm="495">
        <v>42461</v>
      </c>
      <c r="LS48" vm="4881">
        <v>173</v>
      </c>
    </row>
    <row r="49" spans="2:331">
      <c r="B49" vm="627">
        <v>42491</v>
      </c>
      <c r="C49" vm="4882">
        <v>46</v>
      </c>
      <c r="D49" vm="627">
        <v>42491</v>
      </c>
      <c r="E49" vm="4883">
        <v>17.239999999999998</v>
      </c>
      <c r="F49" vm="627">
        <v>42491</v>
      </c>
      <c r="G49" vm="4884">
        <v>11.09</v>
      </c>
      <c r="H49" vm="627">
        <v>42491</v>
      </c>
      <c r="I49" vm="4885">
        <v>311.62</v>
      </c>
      <c r="J49" vm="627">
        <v>42491</v>
      </c>
      <c r="K49" vm="4886">
        <v>18.59</v>
      </c>
      <c r="N49" vm="627">
        <v>42491</v>
      </c>
      <c r="O49" vm="4887">
        <v>55.884</v>
      </c>
      <c r="P49" vm="627">
        <v>42491</v>
      </c>
      <c r="Q49" vm="4888">
        <v>57.74</v>
      </c>
      <c r="R49" s="54">
        <v>42491</v>
      </c>
      <c r="S49" s="53">
        <v>37.049999999999997</v>
      </c>
      <c r="T49" vm="627">
        <v>42491</v>
      </c>
      <c r="U49" vm="4889">
        <v>63.64</v>
      </c>
      <c r="V49" vm="627">
        <v>42491</v>
      </c>
      <c r="W49" vm="4890">
        <v>49.55</v>
      </c>
      <c r="X49" vm="627">
        <v>42491</v>
      </c>
      <c r="Y49" vm="4891">
        <v>64.73</v>
      </c>
      <c r="Z49" vm="1000">
        <v>43009</v>
      </c>
      <c r="AA49" vm="4892">
        <v>1337</v>
      </c>
      <c r="AB49" s="54">
        <v>42614</v>
      </c>
      <c r="AC49" s="53">
        <v>15.839</v>
      </c>
      <c r="AD49" vm="627">
        <v>42491</v>
      </c>
      <c r="AE49" vm="4893">
        <v>5.46</v>
      </c>
      <c r="AF49" vm="627">
        <v>42491</v>
      </c>
      <c r="AG49" vm="4894">
        <v>483.6</v>
      </c>
      <c r="AH49" s="54">
        <v>42491</v>
      </c>
      <c r="AI49" s="53">
        <v>16.48</v>
      </c>
      <c r="AJ49" s="54">
        <v>42614</v>
      </c>
      <c r="AK49" s="53">
        <v>10.44</v>
      </c>
      <c r="AL49" vm="627">
        <v>42491</v>
      </c>
      <c r="AM49" vm="4895">
        <v>35.7042</v>
      </c>
      <c r="AN49" vm="627">
        <v>42491</v>
      </c>
      <c r="AO49" vm="4896">
        <v>80.333399999999997</v>
      </c>
      <c r="AP49" vm="627">
        <v>42491</v>
      </c>
      <c r="AQ49" vm="4897">
        <v>126.15</v>
      </c>
      <c r="AR49" s="2">
        <v>42491</v>
      </c>
      <c r="AS49">
        <v>49.59</v>
      </c>
      <c r="AT49" s="2">
        <v>42491</v>
      </c>
      <c r="AU49">
        <v>60.83</v>
      </c>
      <c r="AV49" vm="627">
        <v>42491</v>
      </c>
      <c r="AW49" vm="4898">
        <v>35.17</v>
      </c>
      <c r="AX49" vm="627">
        <v>42491</v>
      </c>
      <c r="AY49" vm="4899">
        <v>29.357600000000001</v>
      </c>
      <c r="AZ49" vm="1754">
        <v>42767</v>
      </c>
      <c r="BA49" vm="4900">
        <v>11.87</v>
      </c>
      <c r="BB49" vm="627">
        <v>42491</v>
      </c>
      <c r="BC49" vm="4901">
        <v>19.29</v>
      </c>
      <c r="BD49" vm="627">
        <v>42491</v>
      </c>
      <c r="BE49" vm="4902">
        <v>15.08</v>
      </c>
      <c r="BF49" vm="627">
        <v>42491</v>
      </c>
      <c r="BG49" vm="4903">
        <v>12.5</v>
      </c>
      <c r="BH49" vm="627">
        <v>42491</v>
      </c>
      <c r="BI49" vm="4904">
        <v>54.45</v>
      </c>
      <c r="BJ49" vm="627">
        <v>42491</v>
      </c>
      <c r="BK49" vm="4905">
        <v>71.87</v>
      </c>
      <c r="BL49" vm="627">
        <v>42491</v>
      </c>
      <c r="BM49" vm="1319">
        <v>3.49</v>
      </c>
      <c r="BN49" vm="627">
        <v>42491</v>
      </c>
      <c r="BO49" vm="4906">
        <v>3.0642</v>
      </c>
      <c r="BP49" vm="627">
        <v>42491</v>
      </c>
      <c r="BQ49" vm="4907">
        <v>12.2</v>
      </c>
      <c r="BR49" vm="627">
        <v>42491</v>
      </c>
      <c r="BS49" vm="4908">
        <v>10.5444</v>
      </c>
      <c r="BT49" vm="627">
        <v>42491</v>
      </c>
      <c r="BU49" vm="4909">
        <v>3.53</v>
      </c>
      <c r="BV49" s="2">
        <v>42491</v>
      </c>
      <c r="BW49" s="56">
        <v>1389</v>
      </c>
      <c r="BX49" vm="627">
        <v>42491</v>
      </c>
      <c r="BY49" vm="4910">
        <v>73.3</v>
      </c>
      <c r="BZ49" vm="627">
        <v>42491</v>
      </c>
      <c r="CA49" vm="4911">
        <v>291.39999999999998</v>
      </c>
      <c r="CB49" s="2">
        <v>42491</v>
      </c>
      <c r="CC49" s="1">
        <v>0.71</v>
      </c>
      <c r="CD49" vm="1327">
        <v>44256</v>
      </c>
      <c r="CE49" vm="4912">
        <v>9.7200000000000006</v>
      </c>
      <c r="CF49" vm="1452">
        <v>44287</v>
      </c>
      <c r="CG49" vm="4913">
        <v>8.14</v>
      </c>
      <c r="CH49" s="2">
        <v>44531</v>
      </c>
      <c r="CI49" s="80">
        <v>9430</v>
      </c>
      <c r="CJ49" vm="627">
        <v>42491</v>
      </c>
      <c r="CK49" vm="4914">
        <v>2.08</v>
      </c>
      <c r="CL49" s="2">
        <v>42491</v>
      </c>
      <c r="CM49">
        <v>8.9380000000000006</v>
      </c>
      <c r="CN49" vm="627">
        <v>42491</v>
      </c>
      <c r="CO49" vm="4915">
        <v>77.155100000000004</v>
      </c>
      <c r="CP49" vm="627">
        <v>42491</v>
      </c>
      <c r="CQ49" vm="4916">
        <v>78.23</v>
      </c>
      <c r="CT49" vm="627">
        <v>42491</v>
      </c>
      <c r="CU49" vm="4917">
        <v>94.02</v>
      </c>
      <c r="CV49" vm="627">
        <v>42491</v>
      </c>
      <c r="CW49" vm="4918">
        <v>4141</v>
      </c>
      <c r="CX49" vm="627">
        <v>42491</v>
      </c>
      <c r="CY49" vm="4919">
        <v>50500</v>
      </c>
      <c r="CZ49" s="2">
        <v>42491</v>
      </c>
      <c r="DA49" s="56">
        <v>2871</v>
      </c>
      <c r="DB49" s="2">
        <v>42491</v>
      </c>
      <c r="DC49" s="1">
        <v>186.5</v>
      </c>
      <c r="DD49" s="2">
        <v>42491</v>
      </c>
      <c r="DE49" s="1">
        <v>4.3600000000000003</v>
      </c>
      <c r="DF49" vm="627">
        <v>42491</v>
      </c>
      <c r="DG49" vm="4920">
        <v>46.21</v>
      </c>
      <c r="DH49" vm="627">
        <v>42491</v>
      </c>
      <c r="DI49" vm="4921">
        <v>2.85</v>
      </c>
      <c r="DJ49" vm="627">
        <v>42491</v>
      </c>
      <c r="DK49" vm="4922">
        <v>1118</v>
      </c>
      <c r="DL49" vm="627">
        <v>42491</v>
      </c>
      <c r="DM49" vm="4923">
        <v>26.834800000000001</v>
      </c>
      <c r="DN49" s="54">
        <v>42491</v>
      </c>
      <c r="DO49" s="53">
        <v>56.33</v>
      </c>
      <c r="DP49" vm="627">
        <v>42491</v>
      </c>
      <c r="DQ49" vm="4924">
        <v>5723.1701999999996</v>
      </c>
      <c r="DR49" vm="627">
        <v>42491</v>
      </c>
      <c r="DS49" vm="4925">
        <v>32.81</v>
      </c>
      <c r="DT49" vm="627">
        <v>42491</v>
      </c>
      <c r="DU49" vm="4926">
        <v>52.78</v>
      </c>
      <c r="DV49" vm="627">
        <v>42491</v>
      </c>
      <c r="DW49" vm="4927">
        <v>82.2</v>
      </c>
      <c r="DX49" vm="627">
        <v>42491</v>
      </c>
      <c r="DY49" vm="4928">
        <v>31.2</v>
      </c>
      <c r="DZ49" vm="627">
        <v>42491</v>
      </c>
      <c r="EA49" vm="4929">
        <v>205.1</v>
      </c>
      <c r="EB49" s="58">
        <v>42491</v>
      </c>
      <c r="EC49" s="57">
        <v>7.84</v>
      </c>
      <c r="ED49" vm="627">
        <v>42491</v>
      </c>
      <c r="EE49" vm="4930">
        <v>130.15190000000001</v>
      </c>
      <c r="EF49" vm="627">
        <v>42491</v>
      </c>
      <c r="EG49" vm="3011">
        <v>1.5316000000000001</v>
      </c>
      <c r="EJ49" vm="627">
        <v>42491</v>
      </c>
      <c r="EK49" vm="1802">
        <v>3.97</v>
      </c>
      <c r="EL49" vm="627">
        <v>42491</v>
      </c>
      <c r="EM49" vm="4931">
        <v>69200</v>
      </c>
      <c r="EN49" vm="627">
        <v>42491</v>
      </c>
      <c r="EO49" vm="4932">
        <v>66.099999999999994</v>
      </c>
      <c r="EP49" s="58">
        <v>42491</v>
      </c>
      <c r="EQ49" s="57">
        <v>0.72199999999999998</v>
      </c>
      <c r="ER49" vm="627">
        <v>42491</v>
      </c>
      <c r="ES49" vm="4933">
        <v>3800</v>
      </c>
      <c r="ET49" s="58">
        <v>42491</v>
      </c>
      <c r="EU49" s="57">
        <v>6.85</v>
      </c>
      <c r="EV49" s="58">
        <v>42491</v>
      </c>
      <c r="EW49" s="57">
        <v>958</v>
      </c>
      <c r="EX49" s="2">
        <v>42491</v>
      </c>
      <c r="EY49" s="56">
        <v>1385</v>
      </c>
      <c r="EZ49" s="2">
        <v>42491</v>
      </c>
      <c r="FA49" s="56">
        <v>1071</v>
      </c>
      <c r="FB49" vm="627">
        <v>42491</v>
      </c>
      <c r="FC49" vm="4934">
        <v>108.3657</v>
      </c>
      <c r="FD49" vm="627">
        <v>42491</v>
      </c>
      <c r="FE49" vm="4935">
        <v>2.9752000000000001</v>
      </c>
      <c r="FF49" s="2">
        <v>42491</v>
      </c>
      <c r="FG49" s="1">
        <v>5.12</v>
      </c>
      <c r="FH49" s="2">
        <v>42491</v>
      </c>
      <c r="FI49" s="1">
        <v>5.28</v>
      </c>
      <c r="FJ49" s="2">
        <v>42491</v>
      </c>
      <c r="FK49" s="1">
        <v>7.51</v>
      </c>
      <c r="FL49" vm="627">
        <v>42491</v>
      </c>
      <c r="FM49" vm="4936">
        <v>153.41</v>
      </c>
      <c r="FN49" vm="627">
        <v>42491</v>
      </c>
      <c r="FO49" vm="4937">
        <v>73.209999999999994</v>
      </c>
      <c r="FP49" vm="627">
        <v>42491</v>
      </c>
      <c r="FQ49" vm="4938">
        <v>3761</v>
      </c>
      <c r="FR49" vm="627">
        <v>42491</v>
      </c>
      <c r="FS49" vm="4939">
        <v>31.83</v>
      </c>
      <c r="FT49" vm="627">
        <v>42491</v>
      </c>
      <c r="FU49" vm="1179">
        <v>3.96</v>
      </c>
      <c r="FV49" vm="627">
        <v>42491</v>
      </c>
      <c r="FW49" vm="4940">
        <v>234.0335</v>
      </c>
      <c r="FX49" vm="627">
        <v>42491</v>
      </c>
      <c r="FY49" vm="4941">
        <v>50.69</v>
      </c>
      <c r="FZ49" s="2">
        <v>42491</v>
      </c>
      <c r="GA49" s="56">
        <v>4402</v>
      </c>
      <c r="GB49" vm="627">
        <v>42491</v>
      </c>
      <c r="GC49" vm="4942">
        <v>14.01</v>
      </c>
      <c r="GD49" vm="627">
        <v>42491</v>
      </c>
      <c r="GE49" vm="4943">
        <v>9.9146000000000001</v>
      </c>
      <c r="GF49" vm="627">
        <v>42491</v>
      </c>
      <c r="GG49" vm="4944">
        <v>26.41</v>
      </c>
      <c r="GH49" vm="1015">
        <v>42583</v>
      </c>
      <c r="GI49" vm="4945">
        <v>2065</v>
      </c>
      <c r="GJ49" vm="627">
        <v>42491</v>
      </c>
      <c r="GK49" vm="4946">
        <v>127500</v>
      </c>
      <c r="GL49" vm="627">
        <v>42491</v>
      </c>
      <c r="GM49" vm="1811">
        <v>3.12</v>
      </c>
      <c r="GN49" vm="627">
        <v>42491</v>
      </c>
      <c r="GO49" vm="4947">
        <v>236.23</v>
      </c>
      <c r="GP49" vm="627">
        <v>42491</v>
      </c>
      <c r="GQ49" vm="4948">
        <v>37.69</v>
      </c>
      <c r="GR49" s="58">
        <v>42491</v>
      </c>
      <c r="GS49" s="57">
        <v>11.28</v>
      </c>
      <c r="GT49" s="58">
        <v>43374</v>
      </c>
      <c r="GU49" s="57">
        <v>0.86</v>
      </c>
      <c r="GV49" vm="627">
        <v>42491</v>
      </c>
      <c r="GW49" vm="4949">
        <v>34.4</v>
      </c>
      <c r="GX49" vm="627">
        <v>42491</v>
      </c>
      <c r="GY49" vm="4950">
        <v>50.71</v>
      </c>
      <c r="GZ49" vm="627">
        <v>42491</v>
      </c>
      <c r="HA49" vm="4951">
        <v>390.8</v>
      </c>
      <c r="HB49" vm="627">
        <v>42491</v>
      </c>
      <c r="HC49" vm="4952">
        <v>8990</v>
      </c>
      <c r="HD49" vm="627">
        <v>42491</v>
      </c>
      <c r="HE49" vm="4953">
        <v>1.4750000000000001</v>
      </c>
      <c r="HF49" vm="627">
        <v>42491</v>
      </c>
      <c r="HG49" vm="4954">
        <v>23.3</v>
      </c>
      <c r="HH49" vm="627">
        <v>42491</v>
      </c>
      <c r="HI49" vm="4955">
        <v>212.67</v>
      </c>
      <c r="HJ49" vm="627">
        <v>42491</v>
      </c>
      <c r="HK49" vm="4667">
        <v>16.38</v>
      </c>
      <c r="HL49" vm="627">
        <v>42491</v>
      </c>
      <c r="HM49" vm="4956">
        <v>119.2912</v>
      </c>
      <c r="HN49" vm="627">
        <v>42491</v>
      </c>
      <c r="HO49" vm="4957">
        <v>140.76669999999999</v>
      </c>
      <c r="HP49" s="54">
        <v>42491</v>
      </c>
      <c r="HQ49" s="59">
        <v>1495.4</v>
      </c>
      <c r="HR49" vm="627">
        <v>42491</v>
      </c>
      <c r="HS49" vm="4958">
        <v>29.58</v>
      </c>
      <c r="HV49" vm="627">
        <v>42491</v>
      </c>
      <c r="HW49" vm="4959">
        <v>13794.9</v>
      </c>
      <c r="HX49" vm="431">
        <v>44044</v>
      </c>
      <c r="HY49" vm="4960">
        <v>2.61</v>
      </c>
      <c r="HZ49" vm="627">
        <v>42491</v>
      </c>
      <c r="IA49" vm="4961">
        <v>12.71</v>
      </c>
      <c r="IB49" vm="627">
        <v>42491</v>
      </c>
      <c r="IC49" vm="4962">
        <v>457.495</v>
      </c>
      <c r="ID49" vm="627">
        <v>42491</v>
      </c>
      <c r="IE49" vm="4963">
        <v>98.68</v>
      </c>
      <c r="IF49" vm="627">
        <v>42491</v>
      </c>
      <c r="IG49" vm="4964">
        <v>32.840000000000003</v>
      </c>
      <c r="IH49" vm="627">
        <v>42491</v>
      </c>
      <c r="II49" vm="4965">
        <v>29850</v>
      </c>
      <c r="IJ49" vm="627">
        <v>42491</v>
      </c>
      <c r="IK49" vm="4966">
        <v>208000</v>
      </c>
      <c r="IL49" vm="627">
        <v>42491</v>
      </c>
      <c r="IM49" vm="4967">
        <v>23600</v>
      </c>
      <c r="IP49" s="54">
        <v>42491</v>
      </c>
      <c r="IQ49" s="55">
        <v>30.1</v>
      </c>
      <c r="IR49" vm="756">
        <v>42522</v>
      </c>
      <c r="IS49" vm="4968">
        <v>2.3969999999999998</v>
      </c>
      <c r="IT49" vm="627">
        <v>42491</v>
      </c>
      <c r="IU49" vm="4969">
        <v>538.1</v>
      </c>
      <c r="IV49" vm="627">
        <v>42491</v>
      </c>
      <c r="IW49" vm="4970">
        <v>52</v>
      </c>
      <c r="IX49" vm="627">
        <v>42491</v>
      </c>
      <c r="IY49" vm="4971">
        <v>11.805999999999999</v>
      </c>
      <c r="IZ49" vm="627">
        <v>42491</v>
      </c>
      <c r="JA49" vm="4972">
        <v>63.36</v>
      </c>
      <c r="JB49" vm="627">
        <v>42491</v>
      </c>
      <c r="JC49" vm="4973">
        <v>30.21</v>
      </c>
      <c r="JD49" vm="1645">
        <v>43617</v>
      </c>
      <c r="JE49" vm="4974">
        <v>76.5</v>
      </c>
      <c r="JF49" s="58">
        <v>42552</v>
      </c>
      <c r="JG49" s="57">
        <v>7.07</v>
      </c>
      <c r="JH49" vm="627">
        <v>42491</v>
      </c>
      <c r="JI49" vm="4975">
        <v>106.8</v>
      </c>
      <c r="JJ49" vm="627">
        <v>42491</v>
      </c>
      <c r="JK49" vm="4976">
        <v>16.043099999999999</v>
      </c>
      <c r="JL49" vm="687">
        <v>43191</v>
      </c>
      <c r="JM49" vm="4977">
        <v>1160</v>
      </c>
      <c r="JN49" s="54">
        <v>42491</v>
      </c>
      <c r="JO49" s="59">
        <v>1321</v>
      </c>
      <c r="JP49" vm="627">
        <v>42491</v>
      </c>
      <c r="JQ49" vm="4978">
        <v>684</v>
      </c>
      <c r="JR49" vm="627">
        <v>42491</v>
      </c>
      <c r="JS49" vm="4979">
        <v>27.65</v>
      </c>
      <c r="JT49" vm="627">
        <v>42491</v>
      </c>
      <c r="JU49" vm="4980">
        <v>17.11</v>
      </c>
      <c r="JV49" s="54">
        <v>42491</v>
      </c>
      <c r="JW49" s="55">
        <v>3.35</v>
      </c>
      <c r="JX49" vm="627">
        <v>42491</v>
      </c>
      <c r="JY49" vm="4981">
        <v>73.75</v>
      </c>
      <c r="JZ49" s="54">
        <v>42491</v>
      </c>
      <c r="KA49" s="55">
        <v>12.92</v>
      </c>
      <c r="KB49" vm="627">
        <v>42491</v>
      </c>
      <c r="KC49" vm="4982">
        <v>38.06</v>
      </c>
      <c r="KD49" vm="627">
        <v>42491</v>
      </c>
      <c r="KE49" vm="4983">
        <v>0.21099999999999999</v>
      </c>
      <c r="KF49" vm="2293">
        <v>44501</v>
      </c>
      <c r="KG49" vm="4984">
        <v>10.119999999999999</v>
      </c>
      <c r="KH49" vm="627">
        <v>42491</v>
      </c>
      <c r="KI49" vm="4985">
        <v>1.4219999999999999</v>
      </c>
      <c r="KJ49" s="2">
        <v>42491</v>
      </c>
      <c r="KK49" s="62">
        <v>6.3</v>
      </c>
      <c r="KN49" vm="1026">
        <v>43466</v>
      </c>
      <c r="KO49" vm="4970">
        <v>52</v>
      </c>
      <c r="KP49" vm="627">
        <f ca="1"/>
        <v>42491</v>
      </c>
      <c r="KQ49" vm="4986">
        <f ca="1"/>
        <v>3.93</v>
      </c>
      <c r="KR49" vm="627">
        <v>42491</v>
      </c>
      <c r="KS49" vm="4987">
        <v>11.8889</v>
      </c>
      <c r="KT49" vm="627">
        <v>42491</v>
      </c>
      <c r="KU49" vm="4988">
        <v>108.55</v>
      </c>
      <c r="KV49" s="54">
        <v>42491</v>
      </c>
      <c r="KW49" s="55">
        <v>0.54300000000000004</v>
      </c>
      <c r="KX49" vm="627">
        <v>42491</v>
      </c>
      <c r="KY49" vm="3467">
        <v>60.14</v>
      </c>
      <c r="KZ49" vm="627">
        <v>42491</v>
      </c>
      <c r="LA49" vm="4989">
        <v>16.2</v>
      </c>
      <c r="LB49" vm="627">
        <v>42491</v>
      </c>
      <c r="LC49" vm="4990">
        <v>0.79490000000000005</v>
      </c>
      <c r="LD49" s="54">
        <v>42491</v>
      </c>
      <c r="LE49" s="55">
        <v>1.1299999999999999</v>
      </c>
      <c r="LF49" vm="627">
        <v>42491</v>
      </c>
      <c r="LG49" vm="4991">
        <v>41.37</v>
      </c>
      <c r="LH49" s="54">
        <v>42491</v>
      </c>
      <c r="LI49" s="55">
        <v>9.31</v>
      </c>
      <c r="LJ49" vm="627">
        <v>42491</v>
      </c>
      <c r="LK49" vm="4992">
        <v>945000</v>
      </c>
      <c r="LL49" vm="627">
        <v>42491</v>
      </c>
      <c r="LM49" vm="4993">
        <v>62.42</v>
      </c>
      <c r="LN49" s="54">
        <v>42491</v>
      </c>
      <c r="LO49" s="55">
        <v>3.06</v>
      </c>
      <c r="LP49" vm="627">
        <v>42491</v>
      </c>
      <c r="LQ49" vm="4994">
        <v>13.78</v>
      </c>
      <c r="LR49" vm="627">
        <v>42491</v>
      </c>
      <c r="LS49" vm="4995">
        <v>173.15</v>
      </c>
    </row>
    <row r="50" spans="2:331">
      <c r="B50" vm="756">
        <v>42522</v>
      </c>
      <c r="C50" vm="4996">
        <v>46.05</v>
      </c>
      <c r="D50" vm="756">
        <v>42522</v>
      </c>
      <c r="E50" vm="4997">
        <v>18.28</v>
      </c>
      <c r="F50" vm="756">
        <v>42522</v>
      </c>
      <c r="G50" vm="4998">
        <v>12.48</v>
      </c>
      <c r="H50" vm="756">
        <v>42522</v>
      </c>
      <c r="I50" vm="4999">
        <v>323.72000000000003</v>
      </c>
      <c r="J50" vm="756">
        <v>42522</v>
      </c>
      <c r="K50" vm="5000">
        <v>19.29</v>
      </c>
      <c r="N50" vm="756">
        <v>42522</v>
      </c>
      <c r="O50" vm="5001">
        <v>52.387999999999998</v>
      </c>
      <c r="P50" vm="756">
        <v>42522</v>
      </c>
      <c r="Q50" vm="5002">
        <v>64.63</v>
      </c>
      <c r="R50" s="54">
        <v>42522</v>
      </c>
      <c r="S50" s="53">
        <v>39.700000000000003</v>
      </c>
      <c r="T50" vm="756">
        <v>42522</v>
      </c>
      <c r="U50" vm="5003">
        <v>68.959999999999994</v>
      </c>
      <c r="V50" vm="756">
        <v>42522</v>
      </c>
      <c r="W50" vm="1329">
        <v>53.58</v>
      </c>
      <c r="X50" vm="756">
        <v>42522</v>
      </c>
      <c r="Y50" vm="5004">
        <v>70.09</v>
      </c>
      <c r="Z50" vm="162">
        <v>43040</v>
      </c>
      <c r="AA50" vm="5005">
        <v>1364</v>
      </c>
      <c r="AB50" s="54">
        <v>42644</v>
      </c>
      <c r="AC50" s="53">
        <v>25.550999999999998</v>
      </c>
      <c r="AD50" vm="756">
        <v>42522</v>
      </c>
      <c r="AE50" vm="5006">
        <v>5.37</v>
      </c>
      <c r="AF50" vm="756">
        <v>42522</v>
      </c>
      <c r="AG50" vm="5007">
        <v>524</v>
      </c>
      <c r="AH50" s="54">
        <v>42522</v>
      </c>
      <c r="AI50" s="53">
        <v>20.99</v>
      </c>
      <c r="AJ50" s="54">
        <v>42644</v>
      </c>
      <c r="AK50" s="53">
        <v>9.83</v>
      </c>
      <c r="AL50" vm="756">
        <v>42522</v>
      </c>
      <c r="AM50" vm="5008">
        <v>38.396599999999999</v>
      </c>
      <c r="AN50" vm="756">
        <v>42522</v>
      </c>
      <c r="AO50" vm="5009">
        <v>85.133399999999995</v>
      </c>
      <c r="AP50" vm="756">
        <v>42522</v>
      </c>
      <c r="AQ50" vm="5010">
        <v>129.87</v>
      </c>
      <c r="AR50" s="2">
        <v>42522</v>
      </c>
      <c r="AS50">
        <v>52.2</v>
      </c>
      <c r="AT50" s="2">
        <v>42522</v>
      </c>
      <c r="AU50">
        <v>64.739999999999995</v>
      </c>
      <c r="AV50" vm="756">
        <v>42522</v>
      </c>
      <c r="AW50" vm="5011">
        <v>35.770000000000003</v>
      </c>
      <c r="AX50" vm="756">
        <v>42522</v>
      </c>
      <c r="AY50" vm="5012">
        <v>30.83</v>
      </c>
      <c r="AZ50" vm="1877">
        <v>42795</v>
      </c>
      <c r="BA50" vm="5013">
        <v>10.65</v>
      </c>
      <c r="BB50" vm="756">
        <v>42522</v>
      </c>
      <c r="BC50" vm="5014">
        <v>19.28</v>
      </c>
      <c r="BD50" vm="756">
        <v>42522</v>
      </c>
      <c r="BE50" vm="5015">
        <v>13.82</v>
      </c>
      <c r="BF50" vm="756">
        <v>42522</v>
      </c>
      <c r="BG50" vm="5016">
        <v>17.61</v>
      </c>
      <c r="BH50" vm="756">
        <v>42522</v>
      </c>
      <c r="BI50" vm="5017">
        <v>59.685000000000002</v>
      </c>
      <c r="BJ50" vm="756">
        <v>42522</v>
      </c>
      <c r="BK50" vm="5018">
        <v>67.069999999999993</v>
      </c>
      <c r="BL50" vm="756">
        <v>42522</v>
      </c>
      <c r="BM50" vm="2282">
        <v>4.03</v>
      </c>
      <c r="BN50" vm="756">
        <v>42522</v>
      </c>
      <c r="BO50" vm="1067">
        <v>2.6625000000000001</v>
      </c>
      <c r="BP50" vm="756">
        <v>42522</v>
      </c>
      <c r="BQ50" vm="5019">
        <v>11.56</v>
      </c>
      <c r="BR50" vm="756">
        <v>42522</v>
      </c>
      <c r="BS50" vm="5020">
        <v>12.185</v>
      </c>
      <c r="BT50" vm="756">
        <v>42522</v>
      </c>
      <c r="BU50" vm="5021">
        <v>3.06</v>
      </c>
      <c r="BV50" s="2">
        <v>42522</v>
      </c>
      <c r="BW50" s="56">
        <v>1299</v>
      </c>
      <c r="BX50" vm="756">
        <v>42522</v>
      </c>
      <c r="BY50" vm="5022">
        <v>79</v>
      </c>
      <c r="BZ50" vm="756">
        <v>42522</v>
      </c>
      <c r="CA50" vm="5023">
        <v>313</v>
      </c>
      <c r="CB50" s="2">
        <v>42522</v>
      </c>
      <c r="CC50" s="1">
        <v>0.96</v>
      </c>
      <c r="CD50" vm="1452">
        <v>44287</v>
      </c>
      <c r="CE50" vm="5024">
        <v>8.7799999999999994</v>
      </c>
      <c r="CF50" vm="1573">
        <v>44317</v>
      </c>
      <c r="CG50" vm="2951">
        <v>9.01</v>
      </c>
      <c r="CH50" s="2">
        <v>44562</v>
      </c>
      <c r="CI50" s="80">
        <v>9645</v>
      </c>
      <c r="CJ50" vm="756">
        <v>42522</v>
      </c>
      <c r="CK50" vm="5025">
        <v>2.16</v>
      </c>
      <c r="CL50" s="2">
        <v>42522</v>
      </c>
      <c r="CM50">
        <v>8.8680000000000003</v>
      </c>
      <c r="CN50" vm="756">
        <v>42522</v>
      </c>
      <c r="CO50" vm="5026">
        <v>84.336299999999994</v>
      </c>
      <c r="CP50" vm="756">
        <v>42522</v>
      </c>
      <c r="CQ50" vm="5027">
        <v>85.79</v>
      </c>
      <c r="CT50" vm="756">
        <v>42522</v>
      </c>
      <c r="CU50" vm="5028">
        <v>90.95</v>
      </c>
      <c r="CV50" vm="756">
        <v>42522</v>
      </c>
      <c r="CW50" vm="5029">
        <v>4149</v>
      </c>
      <c r="CX50" vm="756">
        <v>42522</v>
      </c>
      <c r="CY50" vm="5030">
        <v>47480</v>
      </c>
      <c r="CZ50" s="2">
        <v>42522</v>
      </c>
      <c r="DA50" s="56">
        <v>2379</v>
      </c>
      <c r="DB50" s="2">
        <v>42522</v>
      </c>
      <c r="DC50" s="1">
        <v>187.5</v>
      </c>
      <c r="DD50" s="2">
        <v>42522</v>
      </c>
      <c r="DE50" s="1">
        <v>4.3</v>
      </c>
      <c r="DF50" vm="756">
        <v>42522</v>
      </c>
      <c r="DG50" vm="5031">
        <v>48.62</v>
      </c>
      <c r="DH50" vm="756">
        <v>42522</v>
      </c>
      <c r="DI50" vm="5032">
        <v>2.9</v>
      </c>
      <c r="DJ50" vm="756">
        <v>42522</v>
      </c>
      <c r="DK50" vm="5033">
        <v>1125</v>
      </c>
      <c r="DL50" vm="756">
        <v>42522</v>
      </c>
      <c r="DM50" vm="4705">
        <v>28.006599999999999</v>
      </c>
      <c r="DN50" s="54">
        <v>42522</v>
      </c>
      <c r="DO50" s="53">
        <v>56.09</v>
      </c>
      <c r="DP50" vm="756">
        <v>42522</v>
      </c>
      <c r="DQ50" vm="5034">
        <v>6171.4363999999996</v>
      </c>
      <c r="DR50" vm="756">
        <v>42522</v>
      </c>
      <c r="DS50" vm="5035">
        <v>34.909999999999997</v>
      </c>
      <c r="DT50" vm="756">
        <v>42522</v>
      </c>
      <c r="DU50" vm="1424">
        <v>49.28</v>
      </c>
      <c r="DV50" vm="756">
        <v>42522</v>
      </c>
      <c r="DW50" vm="5036">
        <v>81</v>
      </c>
      <c r="DX50" vm="756">
        <v>42522</v>
      </c>
      <c r="DY50" vm="4040">
        <v>31.05</v>
      </c>
      <c r="DZ50" vm="756">
        <v>42522</v>
      </c>
      <c r="EA50" vm="5037">
        <v>204.14</v>
      </c>
      <c r="EB50" s="58">
        <v>42522</v>
      </c>
      <c r="EC50" s="57">
        <v>7.69</v>
      </c>
      <c r="ED50" vm="756">
        <v>42522</v>
      </c>
      <c r="EE50" vm="5038">
        <v>151.74459999999999</v>
      </c>
      <c r="EF50" vm="756">
        <v>42522</v>
      </c>
      <c r="EG50" vm="5039">
        <v>1.3725000000000001</v>
      </c>
      <c r="EJ50" vm="756">
        <v>42522</v>
      </c>
      <c r="EK50" vm="4507">
        <v>3.59</v>
      </c>
      <c r="EL50" vm="756">
        <v>42522</v>
      </c>
      <c r="EM50" vm="5040">
        <v>69000</v>
      </c>
      <c r="EN50" vm="756">
        <v>42522</v>
      </c>
      <c r="EO50" vm="5041">
        <v>78.849999999999994</v>
      </c>
      <c r="EP50" s="58">
        <v>42522</v>
      </c>
      <c r="EQ50" s="57">
        <v>0.71199999999999997</v>
      </c>
      <c r="ER50" vm="756">
        <v>42522</v>
      </c>
      <c r="ES50" vm="4933">
        <v>3800</v>
      </c>
      <c r="ET50" s="58">
        <v>42522</v>
      </c>
      <c r="EU50" s="57">
        <v>7.23</v>
      </c>
      <c r="EV50" s="58">
        <v>42522</v>
      </c>
      <c r="EW50" s="57">
        <v>827</v>
      </c>
      <c r="EX50" s="2">
        <v>42522</v>
      </c>
      <c r="EY50" s="56">
        <v>1265</v>
      </c>
      <c r="EZ50" s="2">
        <v>42522</v>
      </c>
      <c r="FA50" s="56">
        <v>1121</v>
      </c>
      <c r="FB50" vm="756">
        <v>42522</v>
      </c>
      <c r="FC50" vm="5042">
        <v>110.73609999999999</v>
      </c>
      <c r="FD50" vm="756">
        <v>42522</v>
      </c>
      <c r="FE50" vm="5043">
        <v>2.7181999999999999</v>
      </c>
      <c r="FF50" s="2">
        <v>42522</v>
      </c>
      <c r="FG50" s="1">
        <v>4.97</v>
      </c>
      <c r="FH50" s="2">
        <v>42522</v>
      </c>
      <c r="FI50" s="1">
        <v>4.95</v>
      </c>
      <c r="FJ50" s="2">
        <v>42522</v>
      </c>
      <c r="FK50" s="1">
        <v>7.52</v>
      </c>
      <c r="FL50" vm="756">
        <v>42522</v>
      </c>
      <c r="FM50" vm="5044">
        <v>168.03</v>
      </c>
      <c r="FN50" vm="756">
        <v>42522</v>
      </c>
      <c r="FO50" vm="5045">
        <v>81.349999999999994</v>
      </c>
      <c r="FP50" vm="756">
        <v>42522</v>
      </c>
      <c r="FQ50" vm="5046">
        <v>4053.5</v>
      </c>
      <c r="FR50" vm="756">
        <v>42522</v>
      </c>
      <c r="FS50" vm="5047">
        <v>31.56</v>
      </c>
      <c r="FT50" vm="756">
        <v>42522</v>
      </c>
      <c r="FU50" vm="5048">
        <v>3.99</v>
      </c>
      <c r="FV50" vm="756">
        <v>42522</v>
      </c>
      <c r="FW50" vm="5049">
        <v>245.6001</v>
      </c>
      <c r="FX50" vm="756">
        <v>42522</v>
      </c>
      <c r="FY50" vm="5050">
        <v>49.81</v>
      </c>
      <c r="FZ50" s="2">
        <v>42522</v>
      </c>
      <c r="GA50" s="56">
        <v>4103</v>
      </c>
      <c r="GB50" vm="756">
        <v>42522</v>
      </c>
      <c r="GC50" vm="5051">
        <v>17.63</v>
      </c>
      <c r="GD50" vm="756">
        <v>42522</v>
      </c>
      <c r="GE50" vm="4943">
        <v>9.9146000000000001</v>
      </c>
      <c r="GF50" vm="756">
        <v>42522</v>
      </c>
      <c r="GG50" vm="5052">
        <v>25.93</v>
      </c>
      <c r="GH50" vm="1141">
        <v>42614</v>
      </c>
      <c r="GI50" vm="5053">
        <v>2100</v>
      </c>
      <c r="GJ50" vm="756">
        <v>42522</v>
      </c>
      <c r="GK50" vm="5054">
        <v>136500</v>
      </c>
      <c r="GL50" vm="756">
        <v>42522</v>
      </c>
      <c r="GM50" vm="5055">
        <v>3.8</v>
      </c>
      <c r="GN50" vm="756">
        <v>42522</v>
      </c>
      <c r="GO50" vm="5056">
        <v>248.17</v>
      </c>
      <c r="GP50" vm="756">
        <v>42522</v>
      </c>
      <c r="GQ50" vm="5057">
        <v>36.25</v>
      </c>
      <c r="GR50" s="58">
        <v>42522</v>
      </c>
      <c r="GS50" s="57">
        <v>11.11</v>
      </c>
      <c r="GT50" s="58">
        <v>43405</v>
      </c>
      <c r="GU50" s="57">
        <v>0.80500000000000005</v>
      </c>
      <c r="GV50" vm="756">
        <v>42522</v>
      </c>
      <c r="GW50" vm="3303">
        <v>35.28</v>
      </c>
      <c r="GX50" vm="756">
        <v>42522</v>
      </c>
      <c r="GY50" vm="5058">
        <v>56.515000000000001</v>
      </c>
      <c r="GZ50" vm="756">
        <v>42522</v>
      </c>
      <c r="HA50" vm="5059">
        <v>387.4</v>
      </c>
      <c r="HB50" vm="756">
        <v>42522</v>
      </c>
      <c r="HC50" vm="5060">
        <v>8540</v>
      </c>
      <c r="HD50" vm="756">
        <v>42522</v>
      </c>
      <c r="HE50" vm="5061">
        <v>1.42</v>
      </c>
      <c r="HF50" vm="756">
        <v>42522</v>
      </c>
      <c r="HG50" vm="5062">
        <v>25.2</v>
      </c>
      <c r="HH50" vm="756">
        <v>42522</v>
      </c>
      <c r="HI50" vm="5063">
        <v>222.28</v>
      </c>
      <c r="HJ50" vm="756">
        <v>42522</v>
      </c>
      <c r="HK50" vm="5064">
        <v>14.99</v>
      </c>
      <c r="HL50" vm="756">
        <v>42522</v>
      </c>
      <c r="HM50" vm="5065">
        <v>130.24950000000001</v>
      </c>
      <c r="HN50" vm="756">
        <v>42522</v>
      </c>
      <c r="HO50" vm="5066">
        <v>144.20009999999999</v>
      </c>
      <c r="HP50" s="54">
        <v>42522</v>
      </c>
      <c r="HQ50" s="59">
        <v>1485.7</v>
      </c>
      <c r="HR50" vm="756">
        <v>42522</v>
      </c>
      <c r="HS50" vm="5067">
        <v>33.49</v>
      </c>
      <c r="HV50" vm="756">
        <v>42522</v>
      </c>
      <c r="HW50" vm="5068">
        <v>14017.05</v>
      </c>
      <c r="HX50" vm="562">
        <v>44075</v>
      </c>
      <c r="HY50" vm="5069">
        <v>2.2999999999999998</v>
      </c>
      <c r="HZ50" vm="756">
        <v>42522</v>
      </c>
      <c r="IA50" vm="5070">
        <v>11.94</v>
      </c>
      <c r="IB50" vm="756">
        <v>42522</v>
      </c>
      <c r="IC50" vm="5071">
        <v>448.267</v>
      </c>
      <c r="ID50" vm="756">
        <v>42522</v>
      </c>
      <c r="IE50" vm="5072">
        <v>101.72</v>
      </c>
      <c r="IF50" vm="756">
        <v>42522</v>
      </c>
      <c r="IG50" vm="5073">
        <v>35.44</v>
      </c>
      <c r="IH50" vm="756">
        <v>42522</v>
      </c>
      <c r="II50" vm="356">
        <v>29150</v>
      </c>
      <c r="IJ50" vm="756">
        <v>42522</v>
      </c>
      <c r="IK50" vm="5074">
        <v>201500</v>
      </c>
      <c r="IL50" vm="756">
        <v>42522</v>
      </c>
      <c r="IM50" vm="5075">
        <v>25000</v>
      </c>
      <c r="IP50" s="54">
        <v>42522</v>
      </c>
      <c r="IQ50" s="55">
        <v>31.3</v>
      </c>
      <c r="IR50" vm="884">
        <v>42552</v>
      </c>
      <c r="IS50" vm="5076">
        <v>2.722</v>
      </c>
      <c r="IT50" vm="756">
        <v>42522</v>
      </c>
      <c r="IU50" vm="5077">
        <v>545.75</v>
      </c>
      <c r="IV50" vm="756">
        <v>42522</v>
      </c>
      <c r="IW50" vm="5078">
        <v>51.35</v>
      </c>
      <c r="IX50" vm="756">
        <v>42522</v>
      </c>
      <c r="IY50" vm="5079">
        <v>14.05</v>
      </c>
      <c r="IZ50" vm="756">
        <v>42522</v>
      </c>
      <c r="JA50" vm="5080">
        <v>59.3</v>
      </c>
      <c r="JB50" vm="756">
        <v>42522</v>
      </c>
      <c r="JC50" vm="5081">
        <v>27.12</v>
      </c>
      <c r="JD50" vm="1765">
        <v>43647</v>
      </c>
      <c r="JE50" vm="5082">
        <v>71.099999999999994</v>
      </c>
      <c r="JF50" s="58">
        <v>42583</v>
      </c>
      <c r="JG50" s="57">
        <v>6.94</v>
      </c>
      <c r="JH50" vm="756">
        <v>42522</v>
      </c>
      <c r="JI50" vm="5083">
        <v>111.4</v>
      </c>
      <c r="JJ50" vm="756">
        <v>42522</v>
      </c>
      <c r="JK50" vm="4976">
        <v>16.043099999999999</v>
      </c>
      <c r="JL50" vm="816">
        <v>43221</v>
      </c>
      <c r="JM50" vm="5084">
        <v>1130</v>
      </c>
      <c r="JN50" s="54">
        <v>42522</v>
      </c>
      <c r="JO50" s="59">
        <v>1206</v>
      </c>
      <c r="JP50" vm="756">
        <v>42522</v>
      </c>
      <c r="JQ50" vm="5085">
        <v>655.5</v>
      </c>
      <c r="JR50" vm="756">
        <v>42522</v>
      </c>
      <c r="JS50" vm="5086">
        <v>27.73</v>
      </c>
      <c r="JT50" vm="756">
        <v>42522</v>
      </c>
      <c r="JU50" vm="635">
        <v>17.399999999999999</v>
      </c>
      <c r="JV50" s="54">
        <v>42522</v>
      </c>
      <c r="JW50" s="55">
        <v>3.3</v>
      </c>
      <c r="JX50" vm="756">
        <v>42522</v>
      </c>
      <c r="JY50" vm="5087">
        <v>73.349999999999994</v>
      </c>
      <c r="JZ50" s="54">
        <v>42522</v>
      </c>
      <c r="KA50" s="55">
        <v>13.04</v>
      </c>
      <c r="KB50" vm="756">
        <v>42522</v>
      </c>
      <c r="KC50" vm="5088">
        <v>36.56</v>
      </c>
      <c r="KD50" vm="756">
        <v>42522</v>
      </c>
      <c r="KE50" vm="4871">
        <v>0.217</v>
      </c>
      <c r="KF50" vm="2406">
        <v>44531</v>
      </c>
      <c r="KG50" vm="3188">
        <v>7.03</v>
      </c>
      <c r="KH50" vm="756">
        <v>42522</v>
      </c>
      <c r="KI50" vm="5089">
        <v>1.454</v>
      </c>
      <c r="KJ50" s="2">
        <v>42522</v>
      </c>
      <c r="KK50" s="62">
        <v>6.72</v>
      </c>
      <c r="KN50" vm="1153">
        <v>43497</v>
      </c>
      <c r="KO50" vm="5090">
        <v>48</v>
      </c>
      <c r="KP50" vm="756">
        <f ca="1"/>
        <v>42522</v>
      </c>
      <c r="KQ50" vm="5091">
        <f ca="1"/>
        <v>5.0599999999999996</v>
      </c>
      <c r="KR50" vm="756">
        <v>42522</v>
      </c>
      <c r="KS50" vm="5092">
        <v>12.414999999999999</v>
      </c>
      <c r="KT50" vm="756">
        <v>42522</v>
      </c>
      <c r="KU50" vm="5093">
        <v>131.94999999999999</v>
      </c>
      <c r="KV50" s="54">
        <v>42522</v>
      </c>
      <c r="KW50" s="55">
        <v>0.55200000000000005</v>
      </c>
      <c r="KX50" vm="756">
        <v>42522</v>
      </c>
      <c r="KY50" vm="5094">
        <v>65.3</v>
      </c>
      <c r="KZ50" vm="756">
        <v>42522</v>
      </c>
      <c r="LA50" vm="5095">
        <v>17</v>
      </c>
      <c r="LB50" vm="756">
        <v>42522</v>
      </c>
      <c r="LC50" vm="5096">
        <v>1.0112000000000001</v>
      </c>
      <c r="LD50" s="54">
        <v>42522</v>
      </c>
      <c r="LE50" s="55">
        <v>1.06</v>
      </c>
      <c r="LF50" vm="756">
        <v>42522</v>
      </c>
      <c r="LG50" vm="792">
        <v>44.78</v>
      </c>
      <c r="LH50" s="54">
        <v>42522</v>
      </c>
      <c r="LI50" s="55">
        <v>10.94</v>
      </c>
      <c r="LJ50" vm="756">
        <v>42522</v>
      </c>
      <c r="LK50" vm="5097">
        <v>962000</v>
      </c>
      <c r="LL50" vm="756">
        <v>42522</v>
      </c>
      <c r="LM50" vm="5098">
        <v>64.3</v>
      </c>
      <c r="LN50" s="54">
        <v>42522</v>
      </c>
      <c r="LO50" s="55">
        <v>3.37</v>
      </c>
      <c r="LP50" vm="756">
        <v>42522</v>
      </c>
      <c r="LQ50" vm="4553">
        <v>14.34</v>
      </c>
      <c r="LR50" vm="756">
        <v>42522</v>
      </c>
      <c r="LS50" vm="5099">
        <v>191.55</v>
      </c>
    </row>
    <row r="51" spans="2:331">
      <c r="B51" vm="884">
        <v>42552</v>
      </c>
      <c r="C51" vm="5100">
        <v>45.25</v>
      </c>
      <c r="D51" vm="884">
        <v>42552</v>
      </c>
      <c r="E51" vm="5101">
        <v>18.86</v>
      </c>
      <c r="F51" vm="884">
        <v>42552</v>
      </c>
      <c r="G51" vm="5102">
        <v>12.35</v>
      </c>
      <c r="H51" vm="884">
        <v>42552</v>
      </c>
      <c r="I51" vm="5103">
        <v>316.58999999999997</v>
      </c>
      <c r="J51" vm="884">
        <v>42552</v>
      </c>
      <c r="K51" vm="5104">
        <v>20.58</v>
      </c>
      <c r="N51" vm="884">
        <v>42552</v>
      </c>
      <c r="O51" vm="5105">
        <v>52.621000000000002</v>
      </c>
      <c r="P51" vm="884">
        <v>42552</v>
      </c>
      <c r="Q51" vm="5106">
        <v>63.85</v>
      </c>
      <c r="R51" s="54">
        <v>42552</v>
      </c>
      <c r="S51" s="53">
        <v>40.25</v>
      </c>
      <c r="T51" vm="884">
        <v>42552</v>
      </c>
      <c r="U51" vm="5107">
        <v>67.7</v>
      </c>
      <c r="V51" vm="884">
        <v>42552</v>
      </c>
      <c r="W51" vm="5108">
        <v>52.44</v>
      </c>
      <c r="X51" vm="884">
        <v>42552</v>
      </c>
      <c r="Y51" vm="5109">
        <v>69.3</v>
      </c>
      <c r="Z51" vm="164">
        <v>43070</v>
      </c>
      <c r="AA51" vm="5110">
        <v>1546</v>
      </c>
      <c r="AB51" s="54">
        <v>42675</v>
      </c>
      <c r="AC51" s="53">
        <v>30.869</v>
      </c>
      <c r="AD51" vm="884">
        <v>42552</v>
      </c>
      <c r="AE51" vm="5111">
        <v>5.68</v>
      </c>
      <c r="AF51" vm="884">
        <v>42552</v>
      </c>
      <c r="AG51" vm="5112">
        <v>534</v>
      </c>
      <c r="AH51" s="54">
        <v>42552</v>
      </c>
      <c r="AI51" s="53">
        <v>21.49</v>
      </c>
      <c r="AJ51" s="54">
        <v>42675</v>
      </c>
      <c r="AK51" s="53">
        <v>9.8000000000000007</v>
      </c>
      <c r="AL51" vm="884">
        <v>42552</v>
      </c>
      <c r="AM51" vm="5113">
        <v>37.451099999999997</v>
      </c>
      <c r="AN51" vm="884">
        <v>42552</v>
      </c>
      <c r="AO51" vm="5114">
        <v>97.2667</v>
      </c>
      <c r="AP51" vm="884">
        <v>42552</v>
      </c>
      <c r="AQ51" vm="5115">
        <v>133.66</v>
      </c>
      <c r="AR51" s="2">
        <v>42552</v>
      </c>
      <c r="AS51">
        <v>48.89</v>
      </c>
      <c r="AT51" s="2">
        <v>42552</v>
      </c>
      <c r="AU51">
        <v>63.85</v>
      </c>
      <c r="AV51" vm="884">
        <v>42552</v>
      </c>
      <c r="AW51" vm="5116">
        <v>36.81</v>
      </c>
      <c r="AX51" vm="884">
        <v>42552</v>
      </c>
      <c r="AY51" vm="5117">
        <v>30.23</v>
      </c>
      <c r="AZ51" vm="219">
        <v>42826</v>
      </c>
      <c r="BA51" vm="5118">
        <v>9.1300000000000008</v>
      </c>
      <c r="BB51" vm="884">
        <v>42552</v>
      </c>
      <c r="BC51" vm="5119">
        <v>21</v>
      </c>
      <c r="BD51" vm="884">
        <v>42552</v>
      </c>
      <c r="BE51" vm="5120">
        <v>14.3</v>
      </c>
      <c r="BF51" vm="884">
        <v>42552</v>
      </c>
      <c r="BG51" vm="5121">
        <v>22.28</v>
      </c>
      <c r="BH51" vm="884">
        <v>42552</v>
      </c>
      <c r="BI51" vm="5122">
        <v>61.46</v>
      </c>
      <c r="BJ51" vm="884">
        <v>42552</v>
      </c>
      <c r="BK51" vm="5123">
        <v>74.37</v>
      </c>
      <c r="BL51" vm="884">
        <v>42552</v>
      </c>
      <c r="BM51" vm="5124">
        <v>4.09</v>
      </c>
      <c r="BN51" vm="884">
        <v>42552</v>
      </c>
      <c r="BO51" vm="5125">
        <v>2.9521000000000002</v>
      </c>
      <c r="BP51" vm="884">
        <v>42552</v>
      </c>
      <c r="BQ51" vm="5126">
        <v>12.36</v>
      </c>
      <c r="BR51" vm="884">
        <v>42552</v>
      </c>
      <c r="BS51" vm="5127">
        <v>12.663500000000001</v>
      </c>
      <c r="BT51" vm="884">
        <v>42552</v>
      </c>
      <c r="BU51" vm="5128">
        <v>3.17</v>
      </c>
      <c r="BV51" s="2">
        <v>42552</v>
      </c>
      <c r="BW51" s="56">
        <v>1293</v>
      </c>
      <c r="BX51" vm="884">
        <v>42552</v>
      </c>
      <c r="BY51" vm="5129">
        <v>80.8</v>
      </c>
      <c r="BZ51" vm="884">
        <v>42552</v>
      </c>
      <c r="CA51" vm="5130">
        <v>328</v>
      </c>
      <c r="CB51" s="2">
        <v>42552</v>
      </c>
      <c r="CC51" s="1">
        <v>1.01</v>
      </c>
      <c r="CD51" vm="1573">
        <v>44317</v>
      </c>
      <c r="CE51" vm="5131">
        <v>15.34</v>
      </c>
      <c r="CF51" vm="1696">
        <v>44348</v>
      </c>
      <c r="CG51" vm="5132">
        <v>8.6</v>
      </c>
      <c r="CH51" s="2">
        <v>44593</v>
      </c>
      <c r="CI51" s="80">
        <v>8599</v>
      </c>
      <c r="CJ51" vm="884">
        <v>42552</v>
      </c>
      <c r="CK51" vm="5133">
        <v>2.0099999999999998</v>
      </c>
      <c r="CL51" s="2">
        <v>42552</v>
      </c>
      <c r="CM51">
        <v>9.1630000000000003</v>
      </c>
      <c r="CN51" vm="884">
        <v>42552</v>
      </c>
      <c r="CO51" vm="5134">
        <v>82.974900000000005</v>
      </c>
      <c r="CP51" vm="884">
        <v>42552</v>
      </c>
      <c r="CQ51" vm="5135">
        <v>85.59</v>
      </c>
      <c r="CT51" vm="884">
        <v>42552</v>
      </c>
      <c r="CU51" vm="5136">
        <v>100.62</v>
      </c>
      <c r="CV51" vm="884">
        <v>42552</v>
      </c>
      <c r="CW51" vm="5137">
        <v>4802</v>
      </c>
      <c r="CX51" vm="884">
        <v>42552</v>
      </c>
      <c r="CY51" vm="5138">
        <v>52420</v>
      </c>
      <c r="CZ51" s="2">
        <v>42552</v>
      </c>
      <c r="DA51" s="56">
        <v>2371</v>
      </c>
      <c r="DB51" s="2">
        <v>42552</v>
      </c>
      <c r="DC51" s="1">
        <v>199</v>
      </c>
      <c r="DD51" s="2">
        <v>42552</v>
      </c>
      <c r="DE51" s="1">
        <v>4.4000000000000004</v>
      </c>
      <c r="DF51" vm="884">
        <v>42552</v>
      </c>
      <c r="DG51" vm="5139">
        <v>48.68</v>
      </c>
      <c r="DH51" vm="884">
        <v>42552</v>
      </c>
      <c r="DI51" vm="5140">
        <v>2.9750000000000001</v>
      </c>
      <c r="DJ51" vm="884">
        <v>42552</v>
      </c>
      <c r="DK51" vm="5141">
        <v>1217.0999999999999</v>
      </c>
      <c r="DL51" vm="884">
        <v>42552</v>
      </c>
      <c r="DM51" vm="5142">
        <v>28.944099999999999</v>
      </c>
      <c r="DN51" s="54">
        <v>42552</v>
      </c>
      <c r="DO51" s="53">
        <v>55.57</v>
      </c>
      <c r="DP51" vm="884">
        <v>42552</v>
      </c>
      <c r="DQ51" vm="5143">
        <v>7593.0807000000004</v>
      </c>
      <c r="DR51" vm="884">
        <v>42552</v>
      </c>
      <c r="DS51" vm="5144">
        <v>34.92</v>
      </c>
      <c r="DT51" vm="884">
        <v>42552</v>
      </c>
      <c r="DU51" vm="5145">
        <v>53.52</v>
      </c>
      <c r="DV51" vm="884">
        <v>42552</v>
      </c>
      <c r="DW51" vm="5146">
        <v>83.1</v>
      </c>
      <c r="DX51" vm="884">
        <v>42552</v>
      </c>
      <c r="DY51" vm="5147">
        <v>30.25</v>
      </c>
      <c r="DZ51" vm="884">
        <v>42552</v>
      </c>
      <c r="EA51" vm="5148">
        <v>242.08</v>
      </c>
      <c r="EB51" s="58">
        <v>42552</v>
      </c>
      <c r="EC51" s="57">
        <v>7.71</v>
      </c>
      <c r="ED51" vm="884">
        <v>42552</v>
      </c>
      <c r="EE51" vm="5149">
        <v>185.39940000000001</v>
      </c>
      <c r="EF51" vm="884">
        <v>42552</v>
      </c>
      <c r="EG51" vm="5150">
        <v>1.4221999999999999</v>
      </c>
      <c r="EJ51" vm="884">
        <v>42552</v>
      </c>
      <c r="EK51" vm="422">
        <v>3.54</v>
      </c>
      <c r="EL51" vm="884">
        <v>42552</v>
      </c>
      <c r="EM51" vm="5151">
        <v>67525</v>
      </c>
      <c r="EN51" vm="884">
        <v>42552</v>
      </c>
      <c r="EO51" vm="5152">
        <v>79.349999999999994</v>
      </c>
      <c r="EP51" s="58">
        <v>42552</v>
      </c>
      <c r="EQ51" s="57">
        <v>0.73199999999999998</v>
      </c>
      <c r="ER51" vm="884">
        <v>42552</v>
      </c>
      <c r="ES51" vm="5153">
        <v>3630</v>
      </c>
      <c r="ET51" s="58">
        <v>42552</v>
      </c>
      <c r="EU51" s="57">
        <v>7.43</v>
      </c>
      <c r="EV51" s="58">
        <v>42552</v>
      </c>
      <c r="EW51" s="57">
        <v>816</v>
      </c>
      <c r="EX51" s="2">
        <v>42552</v>
      </c>
      <c r="EY51" s="56">
        <v>1220</v>
      </c>
      <c r="EZ51" s="2">
        <v>42552</v>
      </c>
      <c r="FA51" s="56">
        <v>1379</v>
      </c>
      <c r="FB51" vm="884">
        <v>42552</v>
      </c>
      <c r="FC51" vm="5154">
        <v>110.7457</v>
      </c>
      <c r="FD51" vm="884">
        <v>42552</v>
      </c>
      <c r="FE51" vm="5155">
        <v>2.7479</v>
      </c>
      <c r="FF51" s="2">
        <v>42552</v>
      </c>
      <c r="FG51" s="1">
        <v>5.32</v>
      </c>
      <c r="FH51" s="2">
        <v>42552</v>
      </c>
      <c r="FI51" s="1">
        <v>5.18</v>
      </c>
      <c r="FJ51" s="2">
        <v>42552</v>
      </c>
      <c r="FK51" s="1">
        <v>7.3</v>
      </c>
      <c r="FL51" vm="884">
        <v>42552</v>
      </c>
      <c r="FM51" vm="5156">
        <v>172.58</v>
      </c>
      <c r="FN51" vm="884">
        <v>42552</v>
      </c>
      <c r="FO51" vm="5157">
        <v>80.849999999999994</v>
      </c>
      <c r="FP51" vm="884">
        <v>42552</v>
      </c>
      <c r="FQ51" vm="5158">
        <v>3983.5</v>
      </c>
      <c r="FR51" vm="884">
        <v>42552</v>
      </c>
      <c r="FS51" vm="5159">
        <v>30.69</v>
      </c>
      <c r="FT51" vm="884">
        <v>42552</v>
      </c>
      <c r="FU51" vm="5048">
        <v>3.99</v>
      </c>
      <c r="FV51" vm="884">
        <v>42552</v>
      </c>
      <c r="FW51" vm="5160">
        <v>252.45</v>
      </c>
      <c r="FX51" vm="884">
        <v>42552</v>
      </c>
      <c r="FY51" vm="5145">
        <v>53.52</v>
      </c>
      <c r="FZ51" s="2">
        <v>42552</v>
      </c>
      <c r="GA51" s="56">
        <v>4025</v>
      </c>
      <c r="GB51" vm="884">
        <v>42552</v>
      </c>
      <c r="GC51" vm="5161">
        <v>25.11</v>
      </c>
      <c r="GD51" vm="884">
        <v>42552</v>
      </c>
      <c r="GE51" vm="5162">
        <v>10.806900000000001</v>
      </c>
      <c r="GF51" vm="884">
        <v>42552</v>
      </c>
      <c r="GG51" vm="5163">
        <v>27.19</v>
      </c>
      <c r="GH51" vm="1266">
        <v>42644</v>
      </c>
      <c r="GI51" vm="5164">
        <v>1805</v>
      </c>
      <c r="GJ51" vm="884">
        <v>42552</v>
      </c>
      <c r="GK51" vm="5165">
        <v>121000</v>
      </c>
      <c r="GL51" vm="884">
        <v>42552</v>
      </c>
      <c r="GM51" vm="808">
        <v>4.0599999999999996</v>
      </c>
      <c r="GN51" vm="884">
        <v>42552</v>
      </c>
      <c r="GO51" vm="5166">
        <v>252.73</v>
      </c>
      <c r="GP51" vm="884">
        <v>42552</v>
      </c>
      <c r="GQ51" vm="5167">
        <v>54.69</v>
      </c>
      <c r="GR51" s="58">
        <v>42552</v>
      </c>
      <c r="GS51" s="57">
        <v>11.34</v>
      </c>
      <c r="GT51" s="58">
        <v>43435</v>
      </c>
      <c r="GU51" s="57">
        <v>0.8</v>
      </c>
      <c r="GV51" vm="884">
        <v>42552</v>
      </c>
      <c r="GW51" vm="5168">
        <v>37.81</v>
      </c>
      <c r="GX51" vm="884">
        <v>42552</v>
      </c>
      <c r="GY51" vm="5169">
        <v>56.15</v>
      </c>
      <c r="GZ51" vm="884">
        <v>42552</v>
      </c>
      <c r="HA51" vm="5170">
        <v>421.5</v>
      </c>
      <c r="HB51" vm="884">
        <v>42552</v>
      </c>
      <c r="HC51" vm="5171">
        <v>9444</v>
      </c>
      <c r="HD51" vm="884">
        <v>42552</v>
      </c>
      <c r="HE51" vm="5172">
        <v>1.6</v>
      </c>
      <c r="HF51" vm="884">
        <v>42552</v>
      </c>
      <c r="HG51" vm="5173">
        <v>25.3</v>
      </c>
      <c r="HH51" vm="884">
        <v>42552</v>
      </c>
      <c r="HI51" vm="5174">
        <v>216.63</v>
      </c>
      <c r="HJ51" vm="884">
        <v>42552</v>
      </c>
      <c r="HK51" vm="5175">
        <v>13.84</v>
      </c>
      <c r="HL51" vm="884">
        <v>42552</v>
      </c>
      <c r="HM51" vm="5176">
        <v>131.95779999999999</v>
      </c>
      <c r="HN51" vm="884">
        <v>42552</v>
      </c>
      <c r="HO51" vm="5177">
        <v>146.63339999999999</v>
      </c>
      <c r="HP51" s="54">
        <v>42552</v>
      </c>
      <c r="HQ51" s="59">
        <v>1429.6</v>
      </c>
      <c r="HR51" vm="884">
        <v>42552</v>
      </c>
      <c r="HS51" vm="5178">
        <v>34.85</v>
      </c>
      <c r="HV51" vm="884">
        <v>42552</v>
      </c>
      <c r="HW51" vm="5179">
        <v>14342.2</v>
      </c>
      <c r="HX51" vm="692">
        <v>44105</v>
      </c>
      <c r="HY51" vm="5180">
        <v>1.29</v>
      </c>
      <c r="HZ51" vm="884">
        <v>42552</v>
      </c>
      <c r="IA51" vm="5181">
        <v>12.76</v>
      </c>
      <c r="IB51" vm="884">
        <v>42552</v>
      </c>
      <c r="IC51" vm="5182">
        <v>482.05599999999998</v>
      </c>
      <c r="ID51" vm="884">
        <v>42552</v>
      </c>
      <c r="IE51" vm="5183">
        <v>100.26</v>
      </c>
      <c r="IF51" vm="884">
        <v>42552</v>
      </c>
      <c r="IG51" vm="1691">
        <v>34.36</v>
      </c>
      <c r="IH51" vm="884">
        <v>42552</v>
      </c>
      <c r="II51" vm="5184">
        <v>31050</v>
      </c>
      <c r="IJ51" vm="884">
        <v>42552</v>
      </c>
      <c r="IK51" vm="5185">
        <v>226500</v>
      </c>
      <c r="IL51" vm="884">
        <v>42552</v>
      </c>
      <c r="IM51" vm="5186">
        <v>21350</v>
      </c>
      <c r="IP51" s="54">
        <v>42552</v>
      </c>
      <c r="IQ51" s="55">
        <v>33</v>
      </c>
      <c r="IR51" vm="1015">
        <v>42583</v>
      </c>
      <c r="IS51" vm="5187">
        <v>2.6</v>
      </c>
      <c r="IT51" vm="884">
        <v>42552</v>
      </c>
      <c r="IU51" vm="5188">
        <v>607.1</v>
      </c>
      <c r="IV51" vm="884">
        <v>42552</v>
      </c>
      <c r="IW51" vm="5189">
        <v>54.35</v>
      </c>
      <c r="IX51" vm="884">
        <v>42552</v>
      </c>
      <c r="IY51" vm="5190">
        <v>15.782999999999999</v>
      </c>
      <c r="IZ51" vm="884">
        <v>42552</v>
      </c>
      <c r="JA51" vm="5191">
        <v>64.25</v>
      </c>
      <c r="JB51" vm="884">
        <v>42552</v>
      </c>
      <c r="JC51" vm="5192">
        <v>26.69</v>
      </c>
      <c r="JD51" vm="1888">
        <v>43678</v>
      </c>
      <c r="JE51" vm="5193">
        <v>78</v>
      </c>
      <c r="JF51" s="58">
        <v>42614</v>
      </c>
      <c r="JG51" s="57">
        <v>6.54</v>
      </c>
      <c r="JH51" vm="884">
        <v>42552</v>
      </c>
      <c r="JI51" vm="5194">
        <v>119.6</v>
      </c>
      <c r="JJ51" vm="884">
        <v>42552</v>
      </c>
      <c r="JK51" vm="5195">
        <v>16.610900000000001</v>
      </c>
      <c r="JL51" vm="944">
        <v>43252</v>
      </c>
      <c r="JM51" vm="5196">
        <v>1065</v>
      </c>
      <c r="JN51" s="54">
        <v>42552</v>
      </c>
      <c r="JO51" s="59">
        <v>1077</v>
      </c>
      <c r="JP51" vm="884">
        <v>42552</v>
      </c>
      <c r="JQ51" vm="5197">
        <v>672.8</v>
      </c>
      <c r="JR51" vm="884">
        <v>42552</v>
      </c>
      <c r="JS51" vm="5198">
        <v>26.91</v>
      </c>
      <c r="JT51" vm="884">
        <v>42552</v>
      </c>
      <c r="JU51" vm="4540">
        <v>17.79</v>
      </c>
      <c r="JV51" s="54">
        <v>42552</v>
      </c>
      <c r="JW51" s="55">
        <v>3.37</v>
      </c>
      <c r="JX51" vm="884">
        <v>42552</v>
      </c>
      <c r="JY51" vm="5199">
        <v>72</v>
      </c>
      <c r="JZ51" s="54">
        <v>42552</v>
      </c>
      <c r="KA51" s="55">
        <v>13.29</v>
      </c>
      <c r="KB51" vm="884">
        <v>42552</v>
      </c>
      <c r="KC51" vm="5200">
        <v>39</v>
      </c>
      <c r="KD51" vm="884">
        <v>42552</v>
      </c>
      <c r="KE51" vm="5201">
        <v>0.222</v>
      </c>
      <c r="KF51" vm="2527">
        <v>44562</v>
      </c>
      <c r="KG51" vm="5202">
        <v>5.96</v>
      </c>
      <c r="KH51" vm="884">
        <v>42552</v>
      </c>
      <c r="KI51" vm="5203">
        <v>1.389</v>
      </c>
      <c r="KJ51" s="2">
        <v>42552</v>
      </c>
      <c r="KK51" s="62">
        <v>6.23</v>
      </c>
      <c r="KN51" vm="1278">
        <v>43525</v>
      </c>
      <c r="KO51" vm="5204">
        <v>47.84</v>
      </c>
      <c r="KP51" vm="884">
        <f ca="1"/>
        <v>42552</v>
      </c>
      <c r="KQ51" vm="5205">
        <f ca="1"/>
        <v>5.75</v>
      </c>
      <c r="KR51" vm="884">
        <v>42552</v>
      </c>
      <c r="KS51" vm="5206">
        <v>12.232200000000001</v>
      </c>
      <c r="KT51" vm="884">
        <v>42552</v>
      </c>
      <c r="KU51" vm="5207">
        <v>164.65</v>
      </c>
      <c r="KV51" s="54">
        <v>42552</v>
      </c>
      <c r="KW51" s="55">
        <v>0.629</v>
      </c>
      <c r="KX51" vm="884">
        <v>42552</v>
      </c>
      <c r="KY51" vm="5208">
        <v>64.91</v>
      </c>
      <c r="KZ51" vm="884">
        <v>42552</v>
      </c>
      <c r="LA51" vm="5209">
        <v>17.43</v>
      </c>
      <c r="LB51" vm="884">
        <v>42552</v>
      </c>
      <c r="LC51" vm="5210">
        <v>1.5851</v>
      </c>
      <c r="LD51" s="54">
        <v>42552</v>
      </c>
      <c r="LE51" s="55">
        <v>1.05</v>
      </c>
      <c r="LF51" vm="884">
        <v>42552</v>
      </c>
      <c r="LG51" vm="3524">
        <v>43.98</v>
      </c>
      <c r="LH51" s="54">
        <v>42552</v>
      </c>
      <c r="LI51" s="55">
        <v>11.26</v>
      </c>
      <c r="LJ51" vm="884">
        <v>42552</v>
      </c>
      <c r="LK51" vm="5211">
        <v>1123000</v>
      </c>
      <c r="LL51" vm="884">
        <v>42552</v>
      </c>
      <c r="LM51" vm="5212">
        <v>69.23</v>
      </c>
      <c r="LN51" s="54">
        <v>42552</v>
      </c>
      <c r="LO51" s="55">
        <v>3.47</v>
      </c>
      <c r="LP51" vm="884">
        <v>42552</v>
      </c>
      <c r="LQ51" vm="5213">
        <v>14.56</v>
      </c>
      <c r="LR51" vm="884">
        <v>42552</v>
      </c>
      <c r="LS51" vm="5214">
        <v>171.45</v>
      </c>
    </row>
    <row r="52" spans="2:331">
      <c r="B52" vm="1015">
        <v>42583</v>
      </c>
      <c r="C52" vm="5215">
        <v>45.5</v>
      </c>
      <c r="D52" vm="1015">
        <v>42583</v>
      </c>
      <c r="E52" vm="5216">
        <v>17.97</v>
      </c>
      <c r="F52" vm="1015">
        <v>42583</v>
      </c>
      <c r="G52" vm="5217">
        <v>12.07</v>
      </c>
      <c r="H52" vm="1015">
        <v>42583</v>
      </c>
      <c r="I52" vm="5218">
        <v>272.39999999999998</v>
      </c>
      <c r="J52" vm="1015">
        <v>42583</v>
      </c>
      <c r="K52" vm="5219">
        <v>18.55</v>
      </c>
      <c r="N52" vm="1015">
        <v>42583</v>
      </c>
      <c r="O52" vm="5220">
        <v>52.152000000000001</v>
      </c>
      <c r="P52" vm="1015">
        <v>42583</v>
      </c>
      <c r="Q52" vm="5221">
        <v>59.3</v>
      </c>
      <c r="R52" s="54">
        <v>42583</v>
      </c>
      <c r="S52" s="53">
        <v>37.950000000000003</v>
      </c>
      <c r="T52" vm="1015">
        <v>42583</v>
      </c>
      <c r="U52" vm="5222">
        <v>66.09</v>
      </c>
      <c r="V52" vm="1015">
        <v>42583</v>
      </c>
      <c r="W52" vm="5223">
        <v>49.42</v>
      </c>
      <c r="X52" vm="1015">
        <v>42583</v>
      </c>
      <c r="Y52" vm="5224">
        <v>64.569999999999993</v>
      </c>
      <c r="Z52" vm="296">
        <v>43101</v>
      </c>
      <c r="AA52" vm="5225">
        <v>1504</v>
      </c>
      <c r="AB52" s="54">
        <v>42705</v>
      </c>
      <c r="AC52" s="53">
        <v>26.591999999999999</v>
      </c>
      <c r="AD52" vm="1015">
        <v>42583</v>
      </c>
      <c r="AE52" vm="5226">
        <v>5.7</v>
      </c>
      <c r="AF52" vm="1015">
        <v>42583</v>
      </c>
      <c r="AG52" vm="5227">
        <v>538.5</v>
      </c>
      <c r="AH52" s="54">
        <v>42583</v>
      </c>
      <c r="AI52" s="53">
        <v>16.72</v>
      </c>
      <c r="AJ52" s="54">
        <v>42705</v>
      </c>
      <c r="AK52" s="53">
        <v>9.58</v>
      </c>
      <c r="AL52" vm="1015">
        <v>42583</v>
      </c>
      <c r="AM52" vm="5228">
        <v>36.982999999999997</v>
      </c>
      <c r="AN52" vm="1015">
        <v>42583</v>
      </c>
      <c r="AO52" vm="5229">
        <v>92.733400000000003</v>
      </c>
      <c r="AP52" vm="1015">
        <v>42583</v>
      </c>
      <c r="AQ52" vm="5230">
        <v>129.44999999999999</v>
      </c>
      <c r="AR52" s="2">
        <v>42583</v>
      </c>
      <c r="AS52">
        <v>48.75</v>
      </c>
      <c r="AT52" s="2">
        <v>42583</v>
      </c>
      <c r="AU52">
        <v>62.1</v>
      </c>
      <c r="AV52" vm="1015">
        <v>42583</v>
      </c>
      <c r="AW52" vm="5231">
        <v>38.81</v>
      </c>
      <c r="AX52" vm="1015">
        <v>42583</v>
      </c>
      <c r="AY52" vm="5232">
        <v>31.05</v>
      </c>
      <c r="AZ52" vm="350">
        <v>42856</v>
      </c>
      <c r="BA52" vm="5233">
        <v>7.45</v>
      </c>
      <c r="BB52" vm="1015">
        <v>42583</v>
      </c>
      <c r="BC52" vm="5234">
        <v>20.95</v>
      </c>
      <c r="BD52" vm="1015">
        <v>42583</v>
      </c>
      <c r="BE52" vm="2021">
        <v>14.45</v>
      </c>
      <c r="BF52" vm="1015">
        <v>42583</v>
      </c>
      <c r="BG52" vm="5235">
        <v>28.5</v>
      </c>
      <c r="BH52" vm="1015">
        <v>42583</v>
      </c>
      <c r="BI52" vm="5236">
        <v>66.66</v>
      </c>
      <c r="BJ52" vm="1015">
        <v>42583</v>
      </c>
      <c r="BK52" vm="5237">
        <v>68.209999999999994</v>
      </c>
      <c r="BL52" vm="1015">
        <v>42583</v>
      </c>
      <c r="BM52" vm="5238">
        <v>3.71</v>
      </c>
      <c r="BN52" vm="1015">
        <v>42583</v>
      </c>
      <c r="BO52" vm="1193">
        <v>2.7372000000000001</v>
      </c>
      <c r="BP52" vm="1015">
        <v>42583</v>
      </c>
      <c r="BQ52" vm="5239">
        <v>13.4</v>
      </c>
      <c r="BR52" vm="1015">
        <v>42583</v>
      </c>
      <c r="BS52" vm="5240">
        <v>11.9115</v>
      </c>
      <c r="BT52" vm="1015">
        <v>42583</v>
      </c>
      <c r="BU52" vm="1179">
        <v>3.96</v>
      </c>
      <c r="BV52" s="2">
        <v>42583</v>
      </c>
      <c r="BW52" s="56">
        <v>1242</v>
      </c>
      <c r="BX52" vm="1015">
        <v>42583</v>
      </c>
      <c r="BY52" vm="5241">
        <v>79.55</v>
      </c>
      <c r="BZ52" vm="1015">
        <v>42583</v>
      </c>
      <c r="CA52" vm="5242">
        <v>333.5</v>
      </c>
      <c r="CB52" s="2">
        <v>42583</v>
      </c>
      <c r="CC52" s="1">
        <v>1.25</v>
      </c>
      <c r="CD52" vm="1696">
        <v>44348</v>
      </c>
      <c r="CE52" vm="5243">
        <v>18.47</v>
      </c>
      <c r="CF52" vm="1814">
        <v>44378</v>
      </c>
      <c r="CG52" vm="5244">
        <v>7.37</v>
      </c>
      <c r="CH52" s="2">
        <v>44621</v>
      </c>
      <c r="CI52" s="80">
        <v>9320</v>
      </c>
      <c r="CJ52" vm="1015">
        <v>42583</v>
      </c>
      <c r="CK52" vm="4585">
        <v>2.0299999999999998</v>
      </c>
      <c r="CL52" s="2">
        <v>42583</v>
      </c>
      <c r="CM52">
        <v>8.0939999999999994</v>
      </c>
      <c r="CN52" vm="1015">
        <v>42583</v>
      </c>
      <c r="CO52" vm="5245">
        <v>79.043999999999997</v>
      </c>
      <c r="CP52" vm="1015">
        <v>42583</v>
      </c>
      <c r="CQ52" vm="5246">
        <v>79.66</v>
      </c>
      <c r="CT52" vm="1015">
        <v>42583</v>
      </c>
      <c r="CU52" vm="5247">
        <v>97.11</v>
      </c>
      <c r="CV52" vm="1015">
        <v>42583</v>
      </c>
      <c r="CW52" vm="5248">
        <v>5610</v>
      </c>
      <c r="CX52" vm="1015">
        <v>42583</v>
      </c>
      <c r="CY52" vm="5249">
        <v>53920</v>
      </c>
      <c r="CZ52" s="2">
        <v>42583</v>
      </c>
      <c r="DA52" s="56">
        <v>2526</v>
      </c>
      <c r="DB52" s="2">
        <v>42583</v>
      </c>
      <c r="DC52" s="1">
        <v>197.5</v>
      </c>
      <c r="DD52" s="2">
        <v>42583</v>
      </c>
      <c r="DE52" s="1">
        <v>5.15</v>
      </c>
      <c r="DF52" vm="1015">
        <v>42583</v>
      </c>
      <c r="DG52" vm="5250">
        <v>47.75</v>
      </c>
      <c r="DH52" vm="1015">
        <v>42583</v>
      </c>
      <c r="DI52" vm="5251">
        <v>3.7450000000000001</v>
      </c>
      <c r="DJ52" vm="1015">
        <v>42583</v>
      </c>
      <c r="DK52" vm="5252">
        <v>1155</v>
      </c>
      <c r="DL52" vm="1015">
        <v>42583</v>
      </c>
      <c r="DM52" vm="4593">
        <v>28.123799999999999</v>
      </c>
      <c r="DN52" s="54">
        <v>42583</v>
      </c>
      <c r="DO52" s="53">
        <v>54.94</v>
      </c>
      <c r="DP52" vm="1015">
        <v>42583</v>
      </c>
      <c r="DQ52" vm="5253">
        <v>6882.2586000000001</v>
      </c>
      <c r="DR52" vm="1015">
        <v>42583</v>
      </c>
      <c r="DS52" vm="5254">
        <v>32.729999999999997</v>
      </c>
      <c r="DT52" vm="1015">
        <v>42583</v>
      </c>
      <c r="DU52" vm="5255">
        <v>51.9</v>
      </c>
      <c r="DV52" vm="1015">
        <v>42583</v>
      </c>
      <c r="DW52" vm="4817">
        <v>82.4</v>
      </c>
      <c r="DX52" vm="1015">
        <v>42583</v>
      </c>
      <c r="DY52" vm="5256">
        <v>30.65</v>
      </c>
      <c r="DZ52" vm="1015">
        <v>42583</v>
      </c>
      <c r="EA52" vm="5257">
        <v>194.5</v>
      </c>
      <c r="EB52" s="58">
        <v>42583</v>
      </c>
      <c r="EC52" s="57">
        <v>7.32</v>
      </c>
      <c r="ED52" vm="1015">
        <v>42583</v>
      </c>
      <c r="EE52" vm="5258">
        <v>172.79130000000001</v>
      </c>
      <c r="EF52" vm="1015">
        <v>42583</v>
      </c>
      <c r="EG52" vm="5259">
        <v>1.5217000000000001</v>
      </c>
      <c r="EJ52" vm="1015">
        <v>42583</v>
      </c>
      <c r="EK52" vm="946">
        <v>3.5</v>
      </c>
      <c r="EL52" vm="1015">
        <v>42583</v>
      </c>
      <c r="EM52" vm="5260">
        <v>64400</v>
      </c>
      <c r="EN52" vm="1015">
        <v>42583</v>
      </c>
      <c r="EO52" vm="5261">
        <v>96.85</v>
      </c>
      <c r="EP52" s="58">
        <v>42583</v>
      </c>
      <c r="EQ52" s="57">
        <v>0.73199999999999998</v>
      </c>
      <c r="ER52" vm="1015">
        <v>42583</v>
      </c>
      <c r="ES52" vm="5262">
        <v>3980</v>
      </c>
      <c r="ET52" s="58">
        <v>42583</v>
      </c>
      <c r="EU52" s="57">
        <v>7.28</v>
      </c>
      <c r="EV52" s="58">
        <v>42583</v>
      </c>
      <c r="EW52" s="57">
        <v>839</v>
      </c>
      <c r="EX52" s="2">
        <v>42583</v>
      </c>
      <c r="EY52" s="56">
        <v>1236</v>
      </c>
      <c r="EZ52" s="2">
        <v>42583</v>
      </c>
      <c r="FA52" s="56">
        <v>1249</v>
      </c>
      <c r="FB52" vm="1015">
        <v>42583</v>
      </c>
      <c r="FC52" vm="5263">
        <v>111.1074</v>
      </c>
      <c r="FD52" vm="1015">
        <v>42583</v>
      </c>
      <c r="FE52" vm="5264">
        <v>2.9554</v>
      </c>
      <c r="FF52" s="2">
        <v>42583</v>
      </c>
      <c r="FG52" s="1">
        <v>5.34</v>
      </c>
      <c r="FH52" s="2">
        <v>42583</v>
      </c>
      <c r="FI52" s="1">
        <v>5.18</v>
      </c>
      <c r="FJ52" s="2">
        <v>42583</v>
      </c>
      <c r="FK52" s="1">
        <v>7.21</v>
      </c>
      <c r="FL52" vm="1015">
        <v>42583</v>
      </c>
      <c r="FM52" vm="5265">
        <v>165.17</v>
      </c>
      <c r="FN52" vm="1015">
        <v>42583</v>
      </c>
      <c r="FO52" vm="5266">
        <v>76.069999999999993</v>
      </c>
      <c r="FP52" vm="1015">
        <v>42583</v>
      </c>
      <c r="FQ52" vm="5267">
        <v>3993.5</v>
      </c>
      <c r="FR52" vm="1015">
        <v>42583</v>
      </c>
      <c r="FS52" vm="5268">
        <v>30.46</v>
      </c>
      <c r="FT52" vm="1015">
        <v>42583</v>
      </c>
      <c r="FU52" vm="5269">
        <v>4.91</v>
      </c>
      <c r="FV52" vm="1015">
        <v>42583</v>
      </c>
      <c r="FW52" vm="5270">
        <v>260.05</v>
      </c>
      <c r="FX52" vm="1015">
        <v>42583</v>
      </c>
      <c r="FY52" vm="5271">
        <v>52.69</v>
      </c>
      <c r="FZ52" s="2">
        <v>42583</v>
      </c>
      <c r="GA52" s="56">
        <v>4008</v>
      </c>
      <c r="GB52" vm="1015">
        <v>42583</v>
      </c>
      <c r="GC52" vm="5272">
        <v>39.229999999999997</v>
      </c>
      <c r="GD52" vm="1015">
        <v>42583</v>
      </c>
      <c r="GE52" vm="5273">
        <v>12.3933</v>
      </c>
      <c r="GF52" vm="1015">
        <v>42583</v>
      </c>
      <c r="GG52" vm="5274">
        <v>25.86</v>
      </c>
      <c r="GH52" vm="1392">
        <v>42675</v>
      </c>
      <c r="GI52" vm="5275">
        <v>1770</v>
      </c>
      <c r="GJ52" vm="1015">
        <v>42583</v>
      </c>
      <c r="GK52" vm="5276">
        <v>117000</v>
      </c>
      <c r="GL52" vm="1015">
        <v>42583</v>
      </c>
      <c r="GM52" vm="5277">
        <v>5.27</v>
      </c>
      <c r="GN52" vm="1015">
        <v>42583</v>
      </c>
      <c r="GO52" vm="5278">
        <v>242.97</v>
      </c>
      <c r="GP52" vm="1015">
        <v>42583</v>
      </c>
      <c r="GQ52" vm="5279">
        <v>55.89</v>
      </c>
      <c r="GR52" s="58">
        <v>42583</v>
      </c>
      <c r="GS52" s="57">
        <v>11.73</v>
      </c>
      <c r="GT52" s="58">
        <v>43466</v>
      </c>
      <c r="GU52" s="57">
        <v>0.83</v>
      </c>
      <c r="GV52" vm="1015">
        <v>42583</v>
      </c>
      <c r="GW52" vm="5280">
        <v>39.28</v>
      </c>
      <c r="GX52" vm="1015">
        <v>42583</v>
      </c>
      <c r="GY52" vm="5281">
        <v>54.94</v>
      </c>
      <c r="GZ52" vm="1015">
        <v>42583</v>
      </c>
      <c r="HA52" vm="5282">
        <v>444.8</v>
      </c>
      <c r="HB52" vm="1015">
        <v>42583</v>
      </c>
      <c r="HC52" vm="5283">
        <v>9571</v>
      </c>
      <c r="HD52" vm="1015">
        <v>42583</v>
      </c>
      <c r="HE52" vm="5284">
        <v>1.52</v>
      </c>
      <c r="HF52" vm="1015">
        <v>42583</v>
      </c>
      <c r="HG52" vm="5285">
        <v>28.15</v>
      </c>
      <c r="HH52" vm="1015">
        <v>42583</v>
      </c>
      <c r="HI52" vm="5286">
        <v>212.07</v>
      </c>
      <c r="HJ52" vm="1015">
        <v>42583</v>
      </c>
      <c r="HK52" vm="5287">
        <v>12.11</v>
      </c>
      <c r="HL52" vm="1015">
        <v>42583</v>
      </c>
      <c r="HM52" vm="5288">
        <v>132.70779999999999</v>
      </c>
      <c r="HN52" vm="1015">
        <v>42583</v>
      </c>
      <c r="HO52" vm="5289">
        <v>158.0334</v>
      </c>
      <c r="HP52" s="54">
        <v>42583</v>
      </c>
      <c r="HQ52" s="59">
        <v>1461.5</v>
      </c>
      <c r="HR52" vm="1015">
        <v>42583</v>
      </c>
      <c r="HS52" vm="2537">
        <v>34.24</v>
      </c>
      <c r="HV52" vm="1015">
        <v>42583</v>
      </c>
      <c r="HW52" vm="5290">
        <v>14854.45</v>
      </c>
      <c r="HX52" vm="821">
        <v>44136</v>
      </c>
      <c r="HY52" vm="5291">
        <v>1.35</v>
      </c>
      <c r="HZ52" vm="1015">
        <v>42583</v>
      </c>
      <c r="IA52" vm="5292">
        <v>11.46</v>
      </c>
      <c r="IB52" vm="1015">
        <v>42583</v>
      </c>
      <c r="IC52" vm="5293">
        <v>477.81099999999998</v>
      </c>
      <c r="ID52" vm="1015">
        <v>42583</v>
      </c>
      <c r="IE52" vm="5294">
        <v>99.93</v>
      </c>
      <c r="IF52" vm="1015">
        <v>42583</v>
      </c>
      <c r="IG52" vm="649">
        <v>31.79</v>
      </c>
      <c r="IH52" vm="1015">
        <v>42583</v>
      </c>
      <c r="II52" vm="5295">
        <v>31350</v>
      </c>
      <c r="IJ52" vm="1015">
        <v>42583</v>
      </c>
      <c r="IK52" vm="5296">
        <v>231000</v>
      </c>
      <c r="IL52" vm="1015">
        <v>42583</v>
      </c>
      <c r="IM52" vm="5297">
        <v>22900</v>
      </c>
      <c r="IP52" s="54">
        <v>42583</v>
      </c>
      <c r="IQ52" s="55">
        <v>34.9</v>
      </c>
      <c r="IR52" vm="1141">
        <v>42614</v>
      </c>
      <c r="IS52" vm="5298">
        <v>2.63</v>
      </c>
      <c r="IT52" vm="1015">
        <v>42583</v>
      </c>
      <c r="IU52" vm="5299">
        <v>596.65</v>
      </c>
      <c r="IV52" vm="1015">
        <v>42583</v>
      </c>
      <c r="IW52" vm="5300">
        <v>53.25</v>
      </c>
      <c r="IX52" vm="1015">
        <v>42583</v>
      </c>
      <c r="IY52" vm="5301">
        <v>14.537000000000001</v>
      </c>
      <c r="IZ52" vm="1015">
        <v>42583</v>
      </c>
      <c r="JA52" vm="5302">
        <v>62.64</v>
      </c>
      <c r="JB52" vm="1015">
        <v>42583</v>
      </c>
      <c r="JC52" vm="5303">
        <v>25.26</v>
      </c>
      <c r="JD52" vm="2006">
        <v>43709</v>
      </c>
      <c r="JE52" vm="5304">
        <v>80.150000000000006</v>
      </c>
      <c r="JF52" s="58">
        <v>42644</v>
      </c>
      <c r="JG52" s="57">
        <v>6.56</v>
      </c>
      <c r="JH52" vm="1015">
        <v>42583</v>
      </c>
      <c r="JI52" vm="5305">
        <v>128</v>
      </c>
      <c r="JJ52" vm="1015">
        <v>42583</v>
      </c>
      <c r="JK52" vm="5306">
        <v>18.497199999999999</v>
      </c>
      <c r="JL52" vm="246">
        <v>43282</v>
      </c>
      <c r="JM52" vm="5307">
        <v>1064</v>
      </c>
      <c r="JN52" s="54">
        <v>42583</v>
      </c>
      <c r="JO52" s="53">
        <v>986</v>
      </c>
      <c r="JP52" vm="1015">
        <v>42583</v>
      </c>
      <c r="JQ52" vm="5308">
        <v>654.29999999999995</v>
      </c>
      <c r="JR52" vm="1015">
        <v>42583</v>
      </c>
      <c r="JS52" vm="4641">
        <v>27.11</v>
      </c>
      <c r="JT52" vm="1015">
        <v>42583</v>
      </c>
      <c r="JU52" vm="5309">
        <v>17.715</v>
      </c>
      <c r="JV52" s="54">
        <v>42583</v>
      </c>
      <c r="JW52" s="55">
        <v>3.57</v>
      </c>
      <c r="JX52" vm="1015">
        <v>42583</v>
      </c>
      <c r="JY52" vm="5310">
        <v>78.5</v>
      </c>
      <c r="JZ52" s="54">
        <v>42583</v>
      </c>
      <c r="KA52" s="55">
        <v>13.63</v>
      </c>
      <c r="KB52" vm="1015">
        <v>42583</v>
      </c>
      <c r="KC52" vm="5311">
        <v>40.85</v>
      </c>
      <c r="KD52" vm="1015">
        <v>42583</v>
      </c>
      <c r="KE52" vm="5312">
        <v>0.22800000000000001</v>
      </c>
      <c r="KF52" vm="2643">
        <v>44593</v>
      </c>
      <c r="KG52" vm="5313">
        <v>6.1</v>
      </c>
      <c r="KH52" vm="1015">
        <v>42583</v>
      </c>
      <c r="KI52" vm="5314">
        <v>1.536</v>
      </c>
      <c r="KJ52" s="2">
        <v>42583</v>
      </c>
      <c r="KK52" s="62">
        <v>5.68</v>
      </c>
      <c r="KN52" vm="1403">
        <v>43556</v>
      </c>
      <c r="KO52" vm="5315">
        <v>55.8</v>
      </c>
      <c r="KP52" vm="1015">
        <f ca="1"/>
        <v>42583</v>
      </c>
      <c r="KQ52" vm="5316">
        <f ca="1"/>
        <v>5.27</v>
      </c>
      <c r="KR52" vm="1015">
        <v>42583</v>
      </c>
      <c r="KS52" vm="5317">
        <v>12.354100000000001</v>
      </c>
      <c r="KT52" vm="1015">
        <v>42583</v>
      </c>
      <c r="KU52" vm="5318">
        <v>170</v>
      </c>
      <c r="KV52" s="54">
        <v>42583</v>
      </c>
      <c r="KW52" s="55">
        <v>0.61</v>
      </c>
      <c r="KX52" vm="1015">
        <v>42583</v>
      </c>
      <c r="KY52" vm="5319">
        <v>59.88</v>
      </c>
      <c r="KZ52" vm="1015">
        <v>42583</v>
      </c>
      <c r="LA52" vm="5320">
        <v>17.21</v>
      </c>
      <c r="LB52" vm="1015">
        <v>42583</v>
      </c>
      <c r="LC52" vm="648">
        <v>1.8344</v>
      </c>
      <c r="LD52" s="54">
        <v>42583</v>
      </c>
      <c r="LE52" s="55">
        <v>1</v>
      </c>
      <c r="LF52" vm="1015">
        <v>42583</v>
      </c>
      <c r="LG52" vm="5321">
        <v>41.36</v>
      </c>
      <c r="LH52" s="54">
        <v>42583</v>
      </c>
      <c r="LI52" s="55">
        <v>12.44</v>
      </c>
      <c r="LJ52" vm="1015">
        <v>42583</v>
      </c>
      <c r="LK52" vm="5322">
        <v>1089000</v>
      </c>
      <c r="LL52" vm="1015">
        <v>42583</v>
      </c>
      <c r="LM52" vm="5212">
        <v>69.23</v>
      </c>
      <c r="LN52" s="54">
        <v>42583</v>
      </c>
      <c r="LO52" s="55">
        <v>3.34</v>
      </c>
      <c r="LP52" vm="1015">
        <v>42583</v>
      </c>
      <c r="LQ52" vm="5323">
        <v>14.68</v>
      </c>
      <c r="LR52" vm="1015">
        <v>42583</v>
      </c>
      <c r="LS52" vm="5324">
        <v>182.45</v>
      </c>
    </row>
    <row r="53" spans="2:331">
      <c r="B53" vm="1141">
        <v>42614</v>
      </c>
      <c r="C53" vm="5325">
        <v>45.65</v>
      </c>
      <c r="D53" vm="1141">
        <v>42614</v>
      </c>
      <c r="E53" vm="5326">
        <v>17.579999999999998</v>
      </c>
      <c r="F53" vm="1141">
        <v>42614</v>
      </c>
      <c r="G53" vm="3310">
        <v>12.85</v>
      </c>
      <c r="H53" vm="1141">
        <v>42614</v>
      </c>
      <c r="I53" vm="5327">
        <v>216.87</v>
      </c>
      <c r="J53" vm="1141">
        <v>42614</v>
      </c>
      <c r="K53" vm="5328">
        <v>19.05</v>
      </c>
      <c r="N53" vm="1141">
        <v>42614</v>
      </c>
      <c r="O53" vm="5329">
        <v>53.679000000000002</v>
      </c>
      <c r="P53" vm="1141">
        <v>42614</v>
      </c>
      <c r="Q53" vm="5330">
        <v>59.62</v>
      </c>
      <c r="R53" s="54">
        <v>42614</v>
      </c>
      <c r="S53" s="53">
        <v>38.31</v>
      </c>
      <c r="T53" vm="1141">
        <v>42614</v>
      </c>
      <c r="U53" vm="2785">
        <v>63.23</v>
      </c>
      <c r="V53" vm="1141">
        <v>42614</v>
      </c>
      <c r="W53" vm="5331">
        <v>49.18</v>
      </c>
      <c r="X53" vm="1141">
        <v>42614</v>
      </c>
      <c r="Y53" vm="5332">
        <v>64.209999999999994</v>
      </c>
      <c r="Z53" vm="426">
        <v>43132</v>
      </c>
      <c r="AA53" vm="5333">
        <v>1465</v>
      </c>
      <c r="AB53" s="54">
        <v>42736</v>
      </c>
      <c r="AC53" s="53">
        <v>26.245000000000001</v>
      </c>
      <c r="AD53" vm="1141">
        <v>42614</v>
      </c>
      <c r="AE53" vm="5334">
        <v>5.22</v>
      </c>
      <c r="AF53" vm="1141">
        <v>42614</v>
      </c>
      <c r="AG53" vm="5007">
        <v>524</v>
      </c>
      <c r="AH53" s="54">
        <v>42614</v>
      </c>
      <c r="AI53" s="53">
        <v>17.420000000000002</v>
      </c>
      <c r="AJ53" s="54">
        <v>42736</v>
      </c>
      <c r="AK53" s="53">
        <v>9.61</v>
      </c>
      <c r="AL53" vm="1141">
        <v>42614</v>
      </c>
      <c r="AM53" vm="5335">
        <v>37.719299999999997</v>
      </c>
      <c r="AN53" vm="1141">
        <v>42614</v>
      </c>
      <c r="AO53" vm="5336">
        <v>89.8</v>
      </c>
      <c r="AP53" vm="1141">
        <v>42614</v>
      </c>
      <c r="AQ53" vm="5337">
        <v>131.74</v>
      </c>
      <c r="AR53" s="2">
        <v>42614</v>
      </c>
      <c r="AS53">
        <v>48.67</v>
      </c>
      <c r="AT53" s="2">
        <v>42614</v>
      </c>
      <c r="AU53">
        <v>63.83</v>
      </c>
      <c r="AV53" vm="1141">
        <v>42614</v>
      </c>
      <c r="AW53" vm="5338">
        <v>38.369999999999997</v>
      </c>
      <c r="AX53" vm="1141">
        <v>42614</v>
      </c>
      <c r="AY53" vm="5339">
        <v>32.04</v>
      </c>
      <c r="AZ53" vm="480">
        <v>42887</v>
      </c>
      <c r="BA53" vm="5340">
        <v>7.97</v>
      </c>
      <c r="BB53" vm="1141">
        <v>42614</v>
      </c>
      <c r="BC53" vm="5341">
        <v>20.62</v>
      </c>
      <c r="BD53" vm="1141">
        <v>42614</v>
      </c>
      <c r="BE53" vm="5342">
        <v>14.37</v>
      </c>
      <c r="BF53" vm="1141">
        <v>42614</v>
      </c>
      <c r="BG53" vm="5343">
        <v>23.87</v>
      </c>
      <c r="BH53" vm="1141">
        <v>42614</v>
      </c>
      <c r="BI53" vm="5344">
        <v>61.075000000000003</v>
      </c>
      <c r="BJ53" vm="1141">
        <v>42614</v>
      </c>
      <c r="BK53" vm="5345">
        <v>68.45</v>
      </c>
      <c r="BL53" vm="1141">
        <v>42614</v>
      </c>
      <c r="BM53" vm="2042">
        <v>4.1900000000000004</v>
      </c>
      <c r="BN53" vm="1141">
        <v>42614</v>
      </c>
      <c r="BO53" vm="5346">
        <v>2.7839</v>
      </c>
      <c r="BP53" vm="1141">
        <v>42614</v>
      </c>
      <c r="BQ53" vm="5347">
        <v>13.36</v>
      </c>
      <c r="BR53" vm="1141">
        <v>42614</v>
      </c>
      <c r="BS53" vm="5348">
        <v>12.954000000000001</v>
      </c>
      <c r="BT53" vm="1141">
        <v>42614</v>
      </c>
      <c r="BU53" vm="5048">
        <v>3.99</v>
      </c>
      <c r="BV53" s="2">
        <v>42614</v>
      </c>
      <c r="BW53" s="56">
        <v>1267</v>
      </c>
      <c r="BX53" vm="1141">
        <v>42614</v>
      </c>
      <c r="BY53" vm="5349">
        <v>80.150000000000006</v>
      </c>
      <c r="BZ53" vm="1141">
        <v>42614</v>
      </c>
      <c r="CA53" vm="5350">
        <v>322.3</v>
      </c>
      <c r="CB53" s="2">
        <v>42614</v>
      </c>
      <c r="CC53" s="1">
        <v>1.82</v>
      </c>
      <c r="CD53" vm="1814">
        <v>44378</v>
      </c>
      <c r="CE53" vm="5351">
        <v>21.01</v>
      </c>
      <c r="CF53" vm="1936">
        <v>44409</v>
      </c>
      <c r="CG53" vm="5352">
        <v>6.61</v>
      </c>
      <c r="CH53" s="2">
        <v>44652</v>
      </c>
      <c r="CI53" s="80">
        <v>9440</v>
      </c>
      <c r="CJ53" vm="1141">
        <v>42614</v>
      </c>
      <c r="CK53" vm="5353">
        <v>2.0699999999999998</v>
      </c>
      <c r="CL53" s="2">
        <v>42614</v>
      </c>
      <c r="CM53">
        <v>8.4879999999999995</v>
      </c>
      <c r="CN53" vm="1141">
        <v>42614</v>
      </c>
      <c r="CO53" vm="5354">
        <v>79.699100000000001</v>
      </c>
      <c r="CP53" vm="1141">
        <v>42614</v>
      </c>
      <c r="CQ53" vm="5355">
        <v>80.040000000000006</v>
      </c>
      <c r="CT53" vm="1141">
        <v>42614</v>
      </c>
      <c r="CU53" vm="5356">
        <v>95.82</v>
      </c>
      <c r="CV53" vm="1141">
        <v>42614</v>
      </c>
      <c r="CW53" vm="5357">
        <v>4987</v>
      </c>
      <c r="CX53" vm="1141">
        <v>42614</v>
      </c>
      <c r="CY53" vm="5358">
        <v>51380</v>
      </c>
      <c r="CZ53" s="2">
        <v>42614</v>
      </c>
      <c r="DA53" s="56">
        <v>2418</v>
      </c>
      <c r="DB53" s="2">
        <v>42614</v>
      </c>
      <c r="DC53" s="1">
        <v>198.5</v>
      </c>
      <c r="DD53" s="2">
        <v>42614</v>
      </c>
      <c r="DE53" s="1">
        <v>5.12</v>
      </c>
      <c r="DF53" vm="1141">
        <v>42614</v>
      </c>
      <c r="DG53" vm="5359">
        <v>47.31</v>
      </c>
      <c r="DH53" vm="1141">
        <v>42614</v>
      </c>
      <c r="DI53" vm="5360">
        <v>3.2475000000000001</v>
      </c>
      <c r="DJ53" vm="1141">
        <v>42614</v>
      </c>
      <c r="DK53" vm="5361">
        <v>1035</v>
      </c>
      <c r="DL53" vm="1141">
        <v>42614</v>
      </c>
      <c r="DM53" vm="5362">
        <v>28.3582</v>
      </c>
      <c r="DN53" s="54">
        <v>42614</v>
      </c>
      <c r="DO53" s="53">
        <v>56.75</v>
      </c>
      <c r="DP53" vm="1141">
        <v>42614</v>
      </c>
      <c r="DQ53" vm="5363">
        <v>7740.3681999999999</v>
      </c>
      <c r="DR53" vm="1141">
        <v>42614</v>
      </c>
      <c r="DS53" vm="5364">
        <v>33.08</v>
      </c>
      <c r="DT53" vm="1141">
        <v>42614</v>
      </c>
      <c r="DU53" vm="5365">
        <v>51.32</v>
      </c>
      <c r="DV53" vm="1141">
        <v>42614</v>
      </c>
      <c r="DW53" vm="5366">
        <v>84.3</v>
      </c>
      <c r="DX53" vm="1141">
        <v>42614</v>
      </c>
      <c r="DY53" vm="5367">
        <v>29.7</v>
      </c>
      <c r="DZ53" vm="1141">
        <v>42614</v>
      </c>
      <c r="EA53" vm="5368">
        <v>212</v>
      </c>
      <c r="EB53" s="58">
        <v>42614</v>
      </c>
      <c r="EC53" s="57">
        <v>7.44</v>
      </c>
      <c r="ED53" vm="1141">
        <v>42614</v>
      </c>
      <c r="EE53" vm="5369">
        <v>210.6157</v>
      </c>
      <c r="EF53" vm="1141">
        <v>42614</v>
      </c>
      <c r="EG53" vm="3354">
        <v>1.6311</v>
      </c>
      <c r="EJ53" vm="1141">
        <v>42614</v>
      </c>
      <c r="EK53" vm="5370">
        <v>3.48</v>
      </c>
      <c r="EL53" vm="1141">
        <v>42614</v>
      </c>
      <c r="EM53" vm="5371">
        <v>62000</v>
      </c>
      <c r="EN53" vm="1141">
        <v>42614</v>
      </c>
      <c r="EO53" vm="5372">
        <v>84.15</v>
      </c>
      <c r="EP53" s="58">
        <v>42614</v>
      </c>
      <c r="EQ53" s="57">
        <v>0.54</v>
      </c>
      <c r="ER53" vm="1141">
        <v>42614</v>
      </c>
      <c r="ES53" vm="5373">
        <v>3950</v>
      </c>
      <c r="ET53" s="58">
        <v>42614</v>
      </c>
      <c r="EU53" s="57">
        <v>7.6</v>
      </c>
      <c r="EV53" s="58">
        <v>42614</v>
      </c>
      <c r="EW53" s="57">
        <v>860</v>
      </c>
      <c r="EX53" s="2">
        <v>42614</v>
      </c>
      <c r="EY53" s="56">
        <v>1227</v>
      </c>
      <c r="EZ53" s="2">
        <v>42614</v>
      </c>
      <c r="FA53" s="56">
        <v>1185</v>
      </c>
      <c r="FB53" vm="1141">
        <v>42614</v>
      </c>
      <c r="FC53" vm="5374">
        <v>110.9932</v>
      </c>
      <c r="FD53" vm="1141">
        <v>42614</v>
      </c>
      <c r="FE53" vm="5375">
        <v>2.9455</v>
      </c>
      <c r="FF53" s="2">
        <v>42614</v>
      </c>
      <c r="FG53" s="1">
        <v>5.01</v>
      </c>
      <c r="FH53" s="2">
        <v>42614</v>
      </c>
      <c r="FI53" s="1">
        <v>4.95</v>
      </c>
      <c r="FJ53" s="2">
        <v>42614</v>
      </c>
      <c r="FK53" s="1">
        <v>7.04</v>
      </c>
      <c r="FL53" vm="1141">
        <v>42614</v>
      </c>
      <c r="FM53" vm="5376">
        <v>153.41999999999999</v>
      </c>
      <c r="FN53" vm="1141">
        <v>42614</v>
      </c>
      <c r="FO53" vm="5377">
        <v>78.28</v>
      </c>
      <c r="FP53" vm="1141">
        <v>42614</v>
      </c>
      <c r="FQ53" vm="5378">
        <v>3973.5</v>
      </c>
      <c r="FR53" vm="1141">
        <v>42614</v>
      </c>
      <c r="FS53" vm="5379">
        <v>31.32</v>
      </c>
      <c r="FT53" vm="1141">
        <v>42614</v>
      </c>
      <c r="FU53" vm="5380">
        <v>6.73</v>
      </c>
      <c r="FV53" vm="1141">
        <v>42614</v>
      </c>
      <c r="FW53" vm="5381">
        <v>241.35</v>
      </c>
      <c r="FX53" vm="1141">
        <v>42614</v>
      </c>
      <c r="FY53" vm="5382">
        <v>51.72</v>
      </c>
      <c r="FZ53" s="2">
        <v>42614</v>
      </c>
      <c r="GA53" s="56">
        <v>4119</v>
      </c>
      <c r="GB53" vm="1141">
        <v>42614</v>
      </c>
      <c r="GC53" vm="5383">
        <v>53.74</v>
      </c>
      <c r="GD53" vm="1141">
        <v>42614</v>
      </c>
      <c r="GE53" vm="5384">
        <v>11.719099999999999</v>
      </c>
      <c r="GF53" vm="1141">
        <v>42614</v>
      </c>
      <c r="GG53" vm="5385">
        <v>24.38</v>
      </c>
      <c r="GH53" vm="1515">
        <v>42705</v>
      </c>
      <c r="GI53" vm="5386">
        <v>1720</v>
      </c>
      <c r="GJ53" vm="1141">
        <v>42614</v>
      </c>
      <c r="GK53" vm="5387">
        <v>125000</v>
      </c>
      <c r="GL53" vm="1141">
        <v>42614</v>
      </c>
      <c r="GM53" vm="4564">
        <v>5.31</v>
      </c>
      <c r="GN53" vm="1141">
        <v>42614</v>
      </c>
      <c r="GO53" vm="5388">
        <v>239.72</v>
      </c>
      <c r="GP53" vm="1141">
        <v>42614</v>
      </c>
      <c r="GQ53" vm="5389">
        <v>56.32</v>
      </c>
      <c r="GR53" s="58">
        <v>42614</v>
      </c>
      <c r="GS53" s="57">
        <v>11.38</v>
      </c>
      <c r="GT53" s="58">
        <v>43497</v>
      </c>
      <c r="GU53" s="57">
        <v>0.89</v>
      </c>
      <c r="GV53" vm="1141">
        <v>42614</v>
      </c>
      <c r="GW53" vm="5390">
        <v>38.56</v>
      </c>
      <c r="GX53" vm="1141">
        <v>42614</v>
      </c>
      <c r="GY53" vm="5391">
        <v>56.51</v>
      </c>
      <c r="GZ53" vm="1141">
        <v>42614</v>
      </c>
      <c r="HA53" vm="5392">
        <v>450.2</v>
      </c>
      <c r="HB53" vm="1141">
        <v>42614</v>
      </c>
      <c r="HC53" vm="5393">
        <v>9812</v>
      </c>
      <c r="HD53" vm="1141">
        <v>42614</v>
      </c>
      <c r="HE53" vm="5394">
        <v>1.76</v>
      </c>
      <c r="HF53" vm="1141">
        <v>42614</v>
      </c>
      <c r="HG53" vm="5395">
        <v>25</v>
      </c>
      <c r="HH53" vm="1141">
        <v>42614</v>
      </c>
      <c r="HI53" vm="5396">
        <v>213.95</v>
      </c>
      <c r="HJ53" vm="1141">
        <v>42614</v>
      </c>
      <c r="HK53" vm="5397">
        <v>11.21</v>
      </c>
      <c r="HL53" vm="1141">
        <v>42614</v>
      </c>
      <c r="HM53" vm="5398">
        <v>123.33280000000001</v>
      </c>
      <c r="HN53" vm="1141">
        <v>42614</v>
      </c>
      <c r="HO53" vm="2743">
        <v>171.13339999999999</v>
      </c>
      <c r="HP53" s="54">
        <v>42614</v>
      </c>
      <c r="HQ53" s="59">
        <v>1576.4</v>
      </c>
      <c r="HR53" vm="1141">
        <v>42614</v>
      </c>
      <c r="HS53" vm="5399">
        <v>34.590000000000003</v>
      </c>
      <c r="HV53" vm="1141">
        <v>42614</v>
      </c>
      <c r="HW53" vm="5400">
        <v>15117.65</v>
      </c>
      <c r="HX53" vm="949">
        <v>44166</v>
      </c>
      <c r="HY53" vm="5401">
        <v>2.41</v>
      </c>
      <c r="HZ53" vm="1141">
        <v>42614</v>
      </c>
      <c r="IA53" vm="5402">
        <v>10.29</v>
      </c>
      <c r="IB53" vm="1141">
        <v>42614</v>
      </c>
      <c r="IC53" vm="5403">
        <v>455</v>
      </c>
      <c r="ID53" vm="1141">
        <v>42614</v>
      </c>
      <c r="IE53" vm="5404">
        <v>97.22</v>
      </c>
      <c r="IF53" vm="1141">
        <v>42614</v>
      </c>
      <c r="IG53" vm="2097">
        <v>32.72</v>
      </c>
      <c r="IH53" vm="1141">
        <v>42614</v>
      </c>
      <c r="II53" vm="2816">
        <v>33850</v>
      </c>
      <c r="IJ53" vm="1141">
        <v>42614</v>
      </c>
      <c r="IK53" vm="5405">
        <v>227000</v>
      </c>
      <c r="IL53" vm="1141">
        <v>42614</v>
      </c>
      <c r="IM53" vm="5406">
        <v>24500</v>
      </c>
      <c r="IP53" s="54">
        <v>42614</v>
      </c>
      <c r="IQ53" s="55">
        <v>33.9</v>
      </c>
      <c r="IR53" vm="1266">
        <v>42644</v>
      </c>
      <c r="IS53" vm="4750">
        <v>2.9340000000000002</v>
      </c>
      <c r="IT53" vm="1141">
        <v>42614</v>
      </c>
      <c r="IU53" vm="5407">
        <v>551.25</v>
      </c>
      <c r="IV53" vm="1141">
        <v>42614</v>
      </c>
      <c r="IW53" vm="5408">
        <v>47.65</v>
      </c>
      <c r="IX53" vm="1141">
        <v>42614</v>
      </c>
      <c r="IY53" vm="5409">
        <v>14.929</v>
      </c>
      <c r="IZ53" vm="1141">
        <v>42614</v>
      </c>
      <c r="JA53" vm="5410">
        <v>63.74</v>
      </c>
      <c r="JB53" vm="1141">
        <v>42614</v>
      </c>
      <c r="JC53" vm="739">
        <v>27.32</v>
      </c>
      <c r="JD53" vm="2126">
        <v>43739</v>
      </c>
      <c r="JE53" vm="5411">
        <v>79.150000000000006</v>
      </c>
      <c r="JF53" s="58">
        <v>42675</v>
      </c>
      <c r="JG53" s="57">
        <v>6.98</v>
      </c>
      <c r="JH53" vm="1141">
        <v>42614</v>
      </c>
      <c r="JI53" vm="5412">
        <v>130.69999999999999</v>
      </c>
      <c r="JJ53" vm="1141">
        <v>42614</v>
      </c>
      <c r="JK53" vm="5413">
        <v>20.515000000000001</v>
      </c>
      <c r="JL53" vm="377">
        <v>43313</v>
      </c>
      <c r="JM53" vm="5414">
        <v>1183</v>
      </c>
      <c r="JN53" s="54">
        <v>42614</v>
      </c>
      <c r="JO53" s="53">
        <v>995</v>
      </c>
      <c r="JP53" vm="1141">
        <v>42614</v>
      </c>
      <c r="JQ53" vm="5415">
        <v>685.1</v>
      </c>
      <c r="JR53" vm="1141">
        <v>42614</v>
      </c>
      <c r="JS53" vm="257">
        <v>27.78</v>
      </c>
      <c r="JT53" vm="1141">
        <v>42614</v>
      </c>
      <c r="JU53" vm="5416">
        <v>18.440000000000001</v>
      </c>
      <c r="JV53" s="54">
        <v>42614</v>
      </c>
      <c r="JW53" s="55">
        <v>3.58</v>
      </c>
      <c r="JX53" vm="1141">
        <v>42614</v>
      </c>
      <c r="JY53" vm="5417">
        <v>75.400000000000006</v>
      </c>
      <c r="JZ53" s="54">
        <v>42614</v>
      </c>
      <c r="KA53" s="55">
        <v>13.22</v>
      </c>
      <c r="KB53" vm="1141">
        <v>42614</v>
      </c>
      <c r="KC53" vm="5418">
        <v>39.75</v>
      </c>
      <c r="KD53" vm="1141">
        <v>42614</v>
      </c>
      <c r="KE53" vm="5419">
        <v>0.22700000000000001</v>
      </c>
      <c r="KF53" vm="2763">
        <v>44621</v>
      </c>
      <c r="KG53" vm="5420">
        <v>7.77</v>
      </c>
      <c r="KH53" vm="1141">
        <v>42614</v>
      </c>
      <c r="KI53" vm="5421">
        <v>1.696</v>
      </c>
      <c r="KJ53" s="2">
        <v>42614</v>
      </c>
      <c r="KK53" s="62">
        <v>5.83</v>
      </c>
      <c r="KN53" vm="1525">
        <v>43586</v>
      </c>
      <c r="KO53" vm="2717">
        <v>44</v>
      </c>
      <c r="KP53" vm="1141">
        <f ca="1"/>
        <v>42614</v>
      </c>
      <c r="KQ53" vm="5422">
        <f ca="1"/>
        <v>5.5</v>
      </c>
      <c r="KR53" vm="1141">
        <v>42614</v>
      </c>
      <c r="KS53" vm="5423">
        <v>12.5183</v>
      </c>
      <c r="KT53" vm="1141">
        <v>42614</v>
      </c>
      <c r="KU53" vm="5424">
        <v>172.05</v>
      </c>
      <c r="KV53" s="54">
        <v>42614</v>
      </c>
      <c r="KW53" s="55">
        <v>0.58199999999999996</v>
      </c>
      <c r="KX53" vm="1141">
        <v>42614</v>
      </c>
      <c r="KY53" vm="5319">
        <v>59.88</v>
      </c>
      <c r="KZ53" vm="1141">
        <v>42614</v>
      </c>
      <c r="LA53" vm="5425">
        <v>16.12</v>
      </c>
      <c r="LB53" vm="1141">
        <v>42614</v>
      </c>
      <c r="LC53" vm="5426">
        <v>2.3047</v>
      </c>
      <c r="LD53" s="54">
        <v>42614</v>
      </c>
      <c r="LE53" s="55">
        <v>1.08</v>
      </c>
      <c r="LF53" vm="1141">
        <v>42614</v>
      </c>
      <c r="LG53" vm="5427">
        <v>41.14</v>
      </c>
      <c r="LH53" s="54">
        <v>42614</v>
      </c>
      <c r="LI53" s="55">
        <v>12.45</v>
      </c>
      <c r="LJ53" vm="1141">
        <v>42614</v>
      </c>
      <c r="LK53" vm="5428">
        <v>1055000</v>
      </c>
      <c r="LL53" vm="1515">
        <v>42705</v>
      </c>
      <c r="LM53" vm="5429">
        <v>76.150000000000006</v>
      </c>
      <c r="LN53" s="54">
        <v>42614</v>
      </c>
      <c r="LO53" s="55">
        <v>3.21</v>
      </c>
      <c r="LP53" vm="1141">
        <v>42614</v>
      </c>
      <c r="LQ53" vm="5430">
        <v>14.78</v>
      </c>
      <c r="LR53" vm="1141">
        <v>42614</v>
      </c>
      <c r="LS53" vm="5431">
        <v>182.35</v>
      </c>
    </row>
    <row r="54" spans="2:331">
      <c r="B54" vm="1266">
        <v>42644</v>
      </c>
      <c r="C54" vm="5432">
        <v>45.95</v>
      </c>
      <c r="D54" vm="1266">
        <v>42644</v>
      </c>
      <c r="E54" vm="5433">
        <v>17.600000000000001</v>
      </c>
      <c r="F54" vm="1266">
        <v>42644</v>
      </c>
      <c r="G54" vm="4404">
        <v>11.77</v>
      </c>
      <c r="H54" vm="1266">
        <v>42644</v>
      </c>
      <c r="I54" vm="5434">
        <v>222.56</v>
      </c>
      <c r="J54" vm="1266">
        <v>42644</v>
      </c>
      <c r="K54" vm="5435">
        <v>19.18</v>
      </c>
      <c r="N54" vm="1266">
        <v>42644</v>
      </c>
      <c r="O54" vm="5436">
        <v>54.265999999999998</v>
      </c>
      <c r="P54" vm="1266">
        <v>42644</v>
      </c>
      <c r="Q54" vm="5437">
        <v>61.29</v>
      </c>
      <c r="R54" s="54">
        <v>42644</v>
      </c>
      <c r="S54" s="53">
        <v>38.049999999999997</v>
      </c>
      <c r="T54" vm="1266">
        <v>42644</v>
      </c>
      <c r="U54" vm="5438">
        <v>66.12</v>
      </c>
      <c r="V54" vm="1266">
        <v>42644</v>
      </c>
      <c r="W54" vm="5439">
        <v>49.95</v>
      </c>
      <c r="X54" vm="1266">
        <v>42644</v>
      </c>
      <c r="Y54" vm="5440">
        <v>64.84</v>
      </c>
      <c r="Z54" vm="557">
        <v>43160</v>
      </c>
      <c r="AA54" vm="5441">
        <v>1468</v>
      </c>
      <c r="AB54" s="54">
        <v>42767</v>
      </c>
      <c r="AC54" s="53">
        <v>29.481999999999999</v>
      </c>
      <c r="AD54" vm="1266">
        <v>42644</v>
      </c>
      <c r="AE54" vm="5277">
        <v>5.27</v>
      </c>
      <c r="AF54" vm="1266">
        <v>42644</v>
      </c>
      <c r="AG54" vm="5442">
        <v>542.5</v>
      </c>
      <c r="AH54" s="54">
        <v>42644</v>
      </c>
      <c r="AI54" s="53">
        <v>17.29</v>
      </c>
      <c r="AJ54" s="54">
        <v>42767</v>
      </c>
      <c r="AK54" s="53">
        <v>9.58</v>
      </c>
      <c r="AL54" vm="1266">
        <v>42644</v>
      </c>
      <c r="AM54" vm="5443">
        <v>39.429900000000004</v>
      </c>
      <c r="AN54" vm="1266">
        <v>42644</v>
      </c>
      <c r="AO54" vm="5444">
        <v>92.633399999999995</v>
      </c>
      <c r="AP54" vm="1266">
        <v>42644</v>
      </c>
      <c r="AQ54" vm="5445">
        <v>142.43</v>
      </c>
      <c r="AR54" s="2">
        <v>42644</v>
      </c>
      <c r="AS54">
        <v>49.05</v>
      </c>
      <c r="AT54" s="2">
        <v>42644</v>
      </c>
      <c r="AU54">
        <v>57.44</v>
      </c>
      <c r="AV54" vm="1266">
        <v>42644</v>
      </c>
      <c r="AW54" vm="2243">
        <v>39.22</v>
      </c>
      <c r="AX54" vm="1266">
        <v>42644</v>
      </c>
      <c r="AY54" vm="1809">
        <v>31.71</v>
      </c>
      <c r="AZ54" vm="612">
        <v>42917</v>
      </c>
      <c r="BA54" vm="5446">
        <v>9.0299999999999994</v>
      </c>
      <c r="BB54" vm="1266">
        <v>42644</v>
      </c>
      <c r="BC54" vm="5447">
        <v>20.65</v>
      </c>
      <c r="BD54" vm="1266">
        <v>42644</v>
      </c>
      <c r="BE54" vm="5448">
        <v>14.44</v>
      </c>
      <c r="BF54" vm="1266">
        <v>42644</v>
      </c>
      <c r="BG54" vm="5449">
        <v>27.35</v>
      </c>
      <c r="BH54" vm="1266">
        <v>42644</v>
      </c>
      <c r="BI54" vm="5450">
        <v>62.844999999999999</v>
      </c>
      <c r="BJ54" vm="1266">
        <v>42644</v>
      </c>
      <c r="BK54" vm="5123">
        <v>74.37</v>
      </c>
      <c r="BL54" vm="1266">
        <v>42644</v>
      </c>
      <c r="BM54" vm="3373">
        <v>4.4000000000000004</v>
      </c>
      <c r="BN54" vm="1266">
        <v>42644</v>
      </c>
      <c r="BO54" vm="5451">
        <v>2.6438000000000001</v>
      </c>
      <c r="BP54" vm="1266">
        <v>42644</v>
      </c>
      <c r="BQ54" vm="5452">
        <v>13.18</v>
      </c>
      <c r="BR54" vm="1266">
        <v>42644</v>
      </c>
      <c r="BS54" vm="5453">
        <v>13.791399999999999</v>
      </c>
      <c r="BT54" vm="1266">
        <v>42644</v>
      </c>
      <c r="BU54" vm="1802">
        <v>3.97</v>
      </c>
      <c r="BV54" s="2">
        <v>42644</v>
      </c>
      <c r="BW54" s="56">
        <v>1228</v>
      </c>
      <c r="BX54" vm="1266">
        <v>42644</v>
      </c>
      <c r="BY54" vm="5454">
        <v>78.900000000000006</v>
      </c>
      <c r="BZ54" vm="1266">
        <v>42644</v>
      </c>
      <c r="CA54" vm="5455">
        <v>324.8</v>
      </c>
      <c r="CB54" s="2">
        <v>42644</v>
      </c>
      <c r="CC54" s="1">
        <v>1.59</v>
      </c>
      <c r="CD54" vm="1936">
        <v>44409</v>
      </c>
      <c r="CE54" vm="5456">
        <v>22.83</v>
      </c>
      <c r="CF54" vm="2053">
        <v>44440</v>
      </c>
      <c r="CG54" vm="5457">
        <v>5.66</v>
      </c>
      <c r="CH54" s="2">
        <v>44682</v>
      </c>
      <c r="CI54" s="80">
        <v>8290</v>
      </c>
      <c r="CJ54" vm="1266">
        <v>42644</v>
      </c>
      <c r="CK54" vm="5458">
        <v>2.09</v>
      </c>
      <c r="CL54" s="2">
        <v>42644</v>
      </c>
      <c r="CM54">
        <v>8.7970000000000006</v>
      </c>
      <c r="CN54" vm="1266">
        <v>42644</v>
      </c>
      <c r="CO54" vm="5459">
        <v>81.690100000000001</v>
      </c>
      <c r="CP54" vm="1266">
        <v>42644</v>
      </c>
      <c r="CQ54" vm="5460">
        <v>80.02</v>
      </c>
      <c r="CT54" vm="1266">
        <v>42644</v>
      </c>
      <c r="CU54" vm="5461">
        <v>98.8</v>
      </c>
      <c r="CV54" vm="1266">
        <v>42644</v>
      </c>
      <c r="CW54" vm="5462">
        <v>4996</v>
      </c>
      <c r="CX54" vm="1266">
        <v>42644</v>
      </c>
      <c r="CY54" vm="5463">
        <v>52730</v>
      </c>
      <c r="CZ54" s="2">
        <v>42644</v>
      </c>
      <c r="DA54" s="56">
        <v>2447</v>
      </c>
      <c r="DB54" s="2">
        <v>42644</v>
      </c>
      <c r="DC54" s="1">
        <v>195</v>
      </c>
      <c r="DD54" s="2">
        <v>42644</v>
      </c>
      <c r="DE54" s="1">
        <v>6.27</v>
      </c>
      <c r="DF54" vm="1266">
        <v>42644</v>
      </c>
      <c r="DG54" vm="5464">
        <v>46.78</v>
      </c>
      <c r="DH54" vm="1266">
        <v>42644</v>
      </c>
      <c r="DI54" vm="5465">
        <v>3.6375000000000002</v>
      </c>
      <c r="DJ54" vm="1266">
        <v>42644</v>
      </c>
      <c r="DK54" vm="5466">
        <v>1158.9000000000001</v>
      </c>
      <c r="DL54" vm="1266">
        <v>42644</v>
      </c>
      <c r="DM54" vm="5467">
        <v>27.655100000000001</v>
      </c>
      <c r="DN54" s="54">
        <v>42644</v>
      </c>
      <c r="DO54" s="53">
        <v>57.32</v>
      </c>
      <c r="DP54" vm="1266">
        <v>42644</v>
      </c>
      <c r="DQ54" vm="5468">
        <v>9075.1036999999997</v>
      </c>
      <c r="DR54" vm="1266">
        <v>42644</v>
      </c>
      <c r="DS54" vm="5469">
        <v>34.29</v>
      </c>
      <c r="DT54" vm="1266">
        <v>42644</v>
      </c>
      <c r="DU54" vm="2383">
        <v>51.99</v>
      </c>
      <c r="DV54" vm="1266">
        <v>42644</v>
      </c>
      <c r="DW54" vm="5470">
        <v>93.9</v>
      </c>
      <c r="DX54" vm="1266">
        <v>42644</v>
      </c>
      <c r="DY54" vm="1216">
        <v>28.8</v>
      </c>
      <c r="DZ54" vm="1266">
        <v>42644</v>
      </c>
      <c r="EA54" vm="5471">
        <v>211</v>
      </c>
      <c r="EB54" s="58">
        <v>42644</v>
      </c>
      <c r="EC54" s="57">
        <v>7.36</v>
      </c>
      <c r="ED54" vm="1266">
        <v>42644</v>
      </c>
      <c r="EE54" vm="5472">
        <v>248.19200000000001</v>
      </c>
      <c r="EF54" vm="1266">
        <v>42644</v>
      </c>
      <c r="EG54" vm="4491">
        <v>1.6112</v>
      </c>
      <c r="EJ54" vm="1266">
        <v>42644</v>
      </c>
      <c r="EK54" vm="812">
        <v>3.46</v>
      </c>
      <c r="EL54" vm="1266">
        <v>42644</v>
      </c>
      <c r="EM54" vm="5473">
        <v>67900</v>
      </c>
      <c r="EN54" vm="1266">
        <v>42644</v>
      </c>
      <c r="EO54" vm="5474">
        <v>110.95</v>
      </c>
      <c r="EP54" s="58">
        <v>42644</v>
      </c>
      <c r="EQ54" s="57">
        <v>0.46700000000000003</v>
      </c>
      <c r="ER54" vm="1266">
        <v>42644</v>
      </c>
      <c r="ES54" vm="5373">
        <v>3950</v>
      </c>
      <c r="ET54" s="58">
        <v>42644</v>
      </c>
      <c r="EU54" s="57">
        <v>7.68</v>
      </c>
      <c r="EV54" s="58">
        <v>42644</v>
      </c>
      <c r="EW54" s="57">
        <v>799</v>
      </c>
      <c r="EX54" s="2">
        <v>42644</v>
      </c>
      <c r="EY54" s="56">
        <v>1193</v>
      </c>
      <c r="EZ54" s="2">
        <v>42644</v>
      </c>
      <c r="FA54" s="56">
        <v>1235</v>
      </c>
      <c r="FB54" vm="1266">
        <v>42644</v>
      </c>
      <c r="FC54" vm="5475">
        <v>105.01260000000001</v>
      </c>
      <c r="FD54" vm="1266">
        <v>42644</v>
      </c>
      <c r="FE54" vm="5476">
        <v>2.8763999999999998</v>
      </c>
      <c r="FF54" s="2">
        <v>42644</v>
      </c>
      <c r="FG54" s="1">
        <v>5.13</v>
      </c>
      <c r="FH54" s="2">
        <v>42644</v>
      </c>
      <c r="FI54" s="1">
        <v>5.01</v>
      </c>
      <c r="FJ54" s="2">
        <v>42644</v>
      </c>
      <c r="FK54" s="1">
        <v>7.15</v>
      </c>
      <c r="FL54" vm="1266">
        <v>42644</v>
      </c>
      <c r="FM54" vm="5477">
        <v>161.36000000000001</v>
      </c>
      <c r="FN54" vm="1266">
        <v>42644</v>
      </c>
      <c r="FO54" vm="5478">
        <v>78.39</v>
      </c>
      <c r="FP54" vm="1266">
        <v>42644</v>
      </c>
      <c r="FQ54" vm="5479">
        <v>3955.5</v>
      </c>
      <c r="FR54" vm="1266">
        <v>42644</v>
      </c>
      <c r="FS54" vm="5480">
        <v>32.479999999999997</v>
      </c>
      <c r="FT54" vm="1266">
        <v>42644</v>
      </c>
      <c r="FU54" vm="5481">
        <v>7.29</v>
      </c>
      <c r="FV54" vm="1266">
        <v>42644</v>
      </c>
      <c r="FW54" vm="5482">
        <v>243.1</v>
      </c>
      <c r="FX54" vm="1266">
        <v>42644</v>
      </c>
      <c r="FY54" vm="5483">
        <v>51.58</v>
      </c>
      <c r="FZ54" s="2">
        <v>42644</v>
      </c>
      <c r="GA54" s="56">
        <v>3994</v>
      </c>
      <c r="GB54" vm="1266">
        <v>42644</v>
      </c>
      <c r="GC54" vm="5484">
        <v>72.42</v>
      </c>
      <c r="GD54" vm="1266">
        <v>42644</v>
      </c>
      <c r="GE54" vm="5485">
        <v>9.6271000000000004</v>
      </c>
      <c r="GF54" vm="1266">
        <v>42644</v>
      </c>
      <c r="GG54" vm="5486">
        <v>21.81</v>
      </c>
      <c r="GH54" vm="1635">
        <v>42736</v>
      </c>
      <c r="GI54" vm="5487">
        <v>1820</v>
      </c>
      <c r="GJ54" vm="1266">
        <v>42644</v>
      </c>
      <c r="GK54" vm="5488">
        <v>113000</v>
      </c>
      <c r="GL54" vm="1266">
        <v>42644</v>
      </c>
      <c r="GM54" vm="5489">
        <v>5.54</v>
      </c>
      <c r="GN54" vm="1266">
        <v>42644</v>
      </c>
      <c r="GO54" vm="5490">
        <v>246.38</v>
      </c>
      <c r="GP54" vm="1266">
        <v>42644</v>
      </c>
      <c r="GQ54" vm="5491">
        <v>69.2</v>
      </c>
      <c r="GR54" s="58">
        <v>42644</v>
      </c>
      <c r="GS54" s="57">
        <v>12.12</v>
      </c>
      <c r="GT54" s="58">
        <v>43525</v>
      </c>
      <c r="GU54" s="57">
        <v>0.91</v>
      </c>
      <c r="GV54" vm="1266">
        <v>42644</v>
      </c>
      <c r="GW54" vm="5492">
        <v>36.909999999999997</v>
      </c>
      <c r="GX54" vm="1266">
        <v>42644</v>
      </c>
      <c r="GY54" vm="5493">
        <v>58.45</v>
      </c>
      <c r="GZ54" vm="1266">
        <v>42644</v>
      </c>
      <c r="HA54" vm="5494">
        <v>462.1</v>
      </c>
      <c r="HB54" vm="1266">
        <v>42644</v>
      </c>
      <c r="HC54" vm="5495">
        <v>9344</v>
      </c>
      <c r="HD54" vm="1266">
        <v>42644</v>
      </c>
      <c r="HE54" vm="5496">
        <v>1.88</v>
      </c>
      <c r="HF54" vm="1266">
        <v>42644</v>
      </c>
      <c r="HG54" vm="5497">
        <v>26.8</v>
      </c>
      <c r="HH54" vm="1266">
        <v>42644</v>
      </c>
      <c r="HI54" vm="5498">
        <v>229</v>
      </c>
      <c r="HJ54" vm="1266">
        <v>42644</v>
      </c>
      <c r="HK54" vm="5499">
        <v>10.63</v>
      </c>
      <c r="HL54" vm="1266">
        <v>42644</v>
      </c>
      <c r="HM54" vm="5500">
        <v>126.8745</v>
      </c>
      <c r="HN54" vm="1266">
        <v>42644</v>
      </c>
      <c r="HO54" vm="5501">
        <v>191.93340000000001</v>
      </c>
      <c r="HP54" s="54">
        <v>42644</v>
      </c>
      <c r="HQ54" s="59">
        <v>1683.8</v>
      </c>
      <c r="HR54" vm="1266">
        <v>42644</v>
      </c>
      <c r="HS54" vm="5502">
        <v>35.950000000000003</v>
      </c>
      <c r="HV54" vm="1266">
        <v>42644</v>
      </c>
      <c r="HW54" vm="5503">
        <v>16452.849999999999</v>
      </c>
      <c r="HX54" vm="1078">
        <v>44197</v>
      </c>
      <c r="HY54" vm="5504">
        <v>3.83</v>
      </c>
      <c r="HZ54" vm="1266">
        <v>42644</v>
      </c>
      <c r="IA54" vm="5505">
        <v>10.25</v>
      </c>
      <c r="IB54" vm="1266">
        <v>42644</v>
      </c>
      <c r="IC54" vm="5506">
        <v>456</v>
      </c>
      <c r="ID54" vm="1266">
        <v>42644</v>
      </c>
      <c r="IE54" vm="5507">
        <v>96.44</v>
      </c>
      <c r="IF54" vm="1266">
        <v>42644</v>
      </c>
      <c r="IG54" vm="5508">
        <v>32.85</v>
      </c>
      <c r="IH54" vm="1266">
        <v>42644</v>
      </c>
      <c r="II54" vm="5509">
        <v>34800</v>
      </c>
      <c r="IJ54" vm="1266">
        <v>42644</v>
      </c>
      <c r="IK54" vm="5510">
        <v>237000</v>
      </c>
      <c r="IL54" vm="1266">
        <v>42644</v>
      </c>
      <c r="IM54" vm="5511">
        <v>24950</v>
      </c>
      <c r="IP54" s="54">
        <v>42644</v>
      </c>
      <c r="IQ54" s="55">
        <v>34.6</v>
      </c>
      <c r="IR54" vm="1392">
        <v>42675</v>
      </c>
      <c r="IS54" vm="4750">
        <v>2.9340000000000002</v>
      </c>
      <c r="IT54" vm="1266">
        <v>42644</v>
      </c>
      <c r="IU54" vm="5512">
        <v>543.04999999999995</v>
      </c>
      <c r="IV54" vm="1266">
        <v>42644</v>
      </c>
      <c r="IW54" vm="5513">
        <v>47.1</v>
      </c>
      <c r="IX54" vm="1266">
        <v>42644</v>
      </c>
      <c r="IY54" vm="5514">
        <v>13.917</v>
      </c>
      <c r="IZ54" vm="1266">
        <v>42644</v>
      </c>
      <c r="JA54" vm="5515">
        <v>63.15</v>
      </c>
      <c r="JB54" vm="1266">
        <v>42644</v>
      </c>
      <c r="JC54" vm="5516">
        <v>27.51</v>
      </c>
      <c r="JD54" vm="2245">
        <v>43770</v>
      </c>
      <c r="JE54" vm="5517">
        <v>78.400000000000006</v>
      </c>
      <c r="JF54" s="58">
        <v>42705</v>
      </c>
      <c r="JG54" s="57">
        <v>6.67</v>
      </c>
      <c r="JH54" vm="1266">
        <v>42644</v>
      </c>
      <c r="JI54" vm="5518">
        <v>137.19999999999999</v>
      </c>
      <c r="JJ54" vm="1266">
        <v>42644</v>
      </c>
      <c r="JK54" vm="5519">
        <v>21.8489</v>
      </c>
      <c r="JL54" vm="507">
        <v>43344</v>
      </c>
      <c r="JM54" vm="5520">
        <v>1281</v>
      </c>
      <c r="JN54" s="54">
        <v>42644</v>
      </c>
      <c r="JO54" s="53">
        <v>988</v>
      </c>
      <c r="JP54" vm="1266">
        <v>42644</v>
      </c>
      <c r="JQ54" vm="5521">
        <v>666</v>
      </c>
      <c r="JR54" vm="1266">
        <v>42644</v>
      </c>
      <c r="JS54" vm="5522">
        <v>30.02</v>
      </c>
      <c r="JT54" vm="1266">
        <v>42644</v>
      </c>
      <c r="JU54" vm="1966">
        <v>17.170000000000002</v>
      </c>
      <c r="JV54" s="54">
        <v>42644</v>
      </c>
      <c r="JW54" s="55">
        <v>3.53</v>
      </c>
      <c r="JX54" vm="1266">
        <v>42644</v>
      </c>
      <c r="JY54" vm="5523">
        <v>78.3</v>
      </c>
      <c r="JZ54" s="54">
        <v>42644</v>
      </c>
      <c r="KA54" s="55">
        <v>13.26</v>
      </c>
      <c r="KB54" vm="1266">
        <v>42644</v>
      </c>
      <c r="KC54" vm="5524">
        <v>40.08</v>
      </c>
      <c r="KD54" vm="1266">
        <v>42644</v>
      </c>
      <c r="KE54" vm="5312">
        <v>0.22800000000000001</v>
      </c>
      <c r="KF54" vm="2880">
        <v>44652</v>
      </c>
      <c r="KG54" vm="5525">
        <v>4.9800000000000004</v>
      </c>
      <c r="KH54" vm="1266">
        <v>42644</v>
      </c>
      <c r="KI54" vm="5526">
        <v>1.627</v>
      </c>
      <c r="KJ54" s="2">
        <v>42644</v>
      </c>
      <c r="KK54" s="62">
        <v>5.91</v>
      </c>
      <c r="KN54" vm="1645">
        <v>43617</v>
      </c>
      <c r="KO54" vm="5527">
        <v>46.4</v>
      </c>
      <c r="KP54" vm="1266">
        <f ca="1"/>
        <v>42644</v>
      </c>
      <c r="KQ54" vm="5528">
        <f ca="1"/>
        <v>6.92</v>
      </c>
      <c r="KR54" vm="1266">
        <v>42644</v>
      </c>
      <c r="KS54" vm="5529">
        <v>12.1752</v>
      </c>
      <c r="KT54" vm="1266">
        <v>42644</v>
      </c>
      <c r="KU54" vm="5530">
        <v>202.6</v>
      </c>
      <c r="KV54" s="54">
        <v>42644</v>
      </c>
      <c r="KW54" s="55">
        <v>0.58199999999999996</v>
      </c>
      <c r="KX54" vm="1266">
        <v>42644</v>
      </c>
      <c r="KY54" vm="5531">
        <v>59.72</v>
      </c>
      <c r="KZ54" vm="1266">
        <v>42644</v>
      </c>
      <c r="LA54" vm="5532">
        <v>15.9</v>
      </c>
      <c r="LB54" vm="1266">
        <v>42644</v>
      </c>
      <c r="LC54" vm="5533">
        <v>2.8502999999999998</v>
      </c>
      <c r="LD54" s="54">
        <v>42644</v>
      </c>
      <c r="LE54" s="55">
        <v>1.08</v>
      </c>
      <c r="LF54" vm="1266">
        <v>42644</v>
      </c>
      <c r="LG54" vm="5534">
        <v>41.55</v>
      </c>
      <c r="LH54" s="54">
        <v>42644</v>
      </c>
      <c r="LI54" s="55">
        <v>12.64</v>
      </c>
      <c r="LJ54" vm="1266">
        <v>42644</v>
      </c>
      <c r="LK54" vm="5535">
        <v>995000</v>
      </c>
      <c r="LL54" vm="1635">
        <v>42736</v>
      </c>
      <c r="LM54" vm="5536">
        <v>75.41</v>
      </c>
      <c r="LN54" s="54">
        <v>42644</v>
      </c>
      <c r="LO54" s="55">
        <v>3.28</v>
      </c>
      <c r="LP54" vm="1266">
        <v>42644</v>
      </c>
      <c r="LQ54" vm="5537">
        <v>15.3</v>
      </c>
      <c r="LR54" vm="1266">
        <v>42644</v>
      </c>
      <c r="LS54" vm="5538">
        <v>232.1</v>
      </c>
    </row>
    <row r="55" spans="2:331">
      <c r="B55" vm="1392">
        <v>42675</v>
      </c>
      <c r="C55" vm="5539">
        <v>42.9</v>
      </c>
      <c r="D55" vm="1392">
        <v>42675</v>
      </c>
      <c r="E55" vm="5540">
        <v>20.32</v>
      </c>
      <c r="F55" vm="1392">
        <v>42675</v>
      </c>
      <c r="G55" vm="5541">
        <v>11.45</v>
      </c>
      <c r="H55" vm="1392">
        <v>42675</v>
      </c>
      <c r="I55" vm="5542">
        <v>237.05</v>
      </c>
      <c r="J55" vm="1392">
        <v>42675</v>
      </c>
      <c r="K55" vm="5543">
        <v>20.98</v>
      </c>
      <c r="N55" vm="1392">
        <v>42675</v>
      </c>
      <c r="O55" vm="5544">
        <v>60.293999999999997</v>
      </c>
      <c r="P55" vm="1392">
        <v>42675</v>
      </c>
      <c r="Q55" vm="5545">
        <v>61.82</v>
      </c>
      <c r="R55" s="54">
        <v>42675</v>
      </c>
      <c r="S55" s="53">
        <v>35.92</v>
      </c>
      <c r="T55" vm="1392">
        <v>42675</v>
      </c>
      <c r="U55" vm="5546">
        <v>63.93</v>
      </c>
      <c r="V55" vm="1392">
        <v>42675</v>
      </c>
      <c r="W55" vm="3532">
        <v>49.12</v>
      </c>
      <c r="X55" vm="1392">
        <v>42675</v>
      </c>
      <c r="Y55" vm="2055">
        <v>59.05</v>
      </c>
      <c r="Z55" vm="687">
        <v>43191</v>
      </c>
      <c r="AA55" vm="5547">
        <v>1482</v>
      </c>
      <c r="AB55" s="54">
        <v>42795</v>
      </c>
      <c r="AC55" s="53">
        <v>29.829000000000001</v>
      </c>
      <c r="AD55" vm="1392">
        <v>42675</v>
      </c>
      <c r="AE55" vm="5006">
        <v>5.37</v>
      </c>
      <c r="AF55" vm="1392">
        <v>42675</v>
      </c>
      <c r="AG55" vm="5548">
        <v>600.5</v>
      </c>
      <c r="AH55" s="54">
        <v>42675</v>
      </c>
      <c r="AI55" s="53">
        <v>14.76</v>
      </c>
      <c r="AJ55" s="54">
        <v>42795</v>
      </c>
      <c r="AK55" s="53">
        <v>9.52</v>
      </c>
      <c r="AL55" vm="1392">
        <v>42675</v>
      </c>
      <c r="AM55" vm="5549">
        <v>43.607100000000003</v>
      </c>
      <c r="AN55" vm="1392">
        <v>42675</v>
      </c>
      <c r="AO55" vm="5550">
        <v>86.7667</v>
      </c>
      <c r="AP55" vm="1392">
        <v>42675</v>
      </c>
      <c r="AQ55" vm="5551">
        <v>150.56</v>
      </c>
      <c r="AR55" s="2">
        <v>42675</v>
      </c>
      <c r="AS55">
        <v>43.78</v>
      </c>
      <c r="AT55" s="2">
        <v>42675</v>
      </c>
      <c r="AU55">
        <v>54.52</v>
      </c>
      <c r="AV55" vm="1392">
        <v>42675</v>
      </c>
      <c r="AW55" vm="5552">
        <v>39.159999999999997</v>
      </c>
      <c r="AX55" vm="1392">
        <v>42675</v>
      </c>
      <c r="AY55" vm="5553">
        <v>33.770000000000003</v>
      </c>
      <c r="AZ55" vm="741">
        <v>42948</v>
      </c>
      <c r="BA55" vm="5554">
        <v>8.9600000000000009</v>
      </c>
      <c r="BB55" vm="1392">
        <v>42675</v>
      </c>
      <c r="BC55" vm="5555">
        <v>23.34</v>
      </c>
      <c r="BD55" vm="1392">
        <v>42675</v>
      </c>
      <c r="BE55" vm="5556">
        <v>15.46</v>
      </c>
      <c r="BF55" vm="1392">
        <v>42675</v>
      </c>
      <c r="BG55" vm="5557">
        <v>28.33</v>
      </c>
      <c r="BH55" vm="1392">
        <v>42675</v>
      </c>
      <c r="BI55" vm="5558">
        <v>58.63</v>
      </c>
      <c r="BJ55" vm="1392">
        <v>42675</v>
      </c>
      <c r="BK55" vm="5559">
        <v>68.63</v>
      </c>
      <c r="BL55" vm="1392">
        <v>42675</v>
      </c>
      <c r="BM55" vm="5560">
        <v>3.91</v>
      </c>
      <c r="BN55" vm="1392">
        <v>42675</v>
      </c>
      <c r="BO55" vm="5561">
        <v>2.6812</v>
      </c>
      <c r="BP55" vm="1392">
        <v>42675</v>
      </c>
      <c r="BQ55" vm="5562">
        <v>12.76</v>
      </c>
      <c r="BR55" vm="1392">
        <v>42675</v>
      </c>
      <c r="BS55" vm="5563">
        <v>13.723100000000001</v>
      </c>
      <c r="BT55" vm="1392">
        <v>42675</v>
      </c>
      <c r="BU55" vm="1684">
        <v>3.88</v>
      </c>
      <c r="BV55" s="2">
        <v>42675</v>
      </c>
      <c r="BW55" s="56">
        <v>1302</v>
      </c>
      <c r="BX55" vm="1392">
        <v>42675</v>
      </c>
      <c r="BY55" vm="5564">
        <v>75.849999999999994</v>
      </c>
      <c r="BZ55" vm="1392">
        <v>42675</v>
      </c>
      <c r="CA55" vm="5565">
        <v>308.60000000000002</v>
      </c>
      <c r="CB55" s="2">
        <v>42675</v>
      </c>
      <c r="CC55" s="1">
        <v>2.6</v>
      </c>
      <c r="CD55" vm="2053">
        <v>44440</v>
      </c>
      <c r="CE55" vm="5566">
        <v>26.02</v>
      </c>
      <c r="CF55" vm="2173">
        <v>44470</v>
      </c>
      <c r="CG55" vm="5567">
        <v>5.19</v>
      </c>
      <c r="CH55" s="2">
        <v>44713</v>
      </c>
      <c r="CI55" s="80">
        <v>8110</v>
      </c>
      <c r="CJ55" vm="1392">
        <v>42675</v>
      </c>
      <c r="CK55" vm="5458">
        <v>2.09</v>
      </c>
      <c r="CL55" s="2">
        <v>42675</v>
      </c>
      <c r="CM55">
        <v>9.5009999999999994</v>
      </c>
      <c r="CN55" vm="1392">
        <v>42675</v>
      </c>
      <c r="CO55" vm="5568">
        <v>79.205600000000004</v>
      </c>
      <c r="CP55" vm="1392">
        <v>42675</v>
      </c>
      <c r="CQ55" vm="5569">
        <v>73.77</v>
      </c>
      <c r="CT55" vm="1392">
        <v>42675</v>
      </c>
      <c r="CU55" vm="5570">
        <v>101</v>
      </c>
      <c r="CV55" vm="1392">
        <v>42675</v>
      </c>
      <c r="CW55" vm="5571">
        <v>5548</v>
      </c>
      <c r="CX55" vm="1392">
        <v>42675</v>
      </c>
      <c r="CY55" vm="5572">
        <v>54620</v>
      </c>
      <c r="CZ55" s="2">
        <v>42675</v>
      </c>
      <c r="DA55" s="56">
        <v>2509</v>
      </c>
      <c r="DB55" s="2">
        <v>42675</v>
      </c>
      <c r="DC55" s="1">
        <v>199</v>
      </c>
      <c r="DD55" s="2">
        <v>42675</v>
      </c>
      <c r="DE55" s="1">
        <v>7.7</v>
      </c>
      <c r="DF55" vm="1392">
        <v>42675</v>
      </c>
      <c r="DG55" vm="5573">
        <v>45.11</v>
      </c>
      <c r="DH55" vm="1392">
        <v>42675</v>
      </c>
      <c r="DI55" vm="5574">
        <v>3.375</v>
      </c>
      <c r="DJ55" vm="1392">
        <v>42675</v>
      </c>
      <c r="DK55" vm="5575">
        <v>1070.5999999999999</v>
      </c>
      <c r="DL55" vm="1392">
        <v>42675</v>
      </c>
      <c r="DM55" vm="5576">
        <v>28.241</v>
      </c>
      <c r="DN55" s="54">
        <v>42675</v>
      </c>
      <c r="DO55" s="53">
        <v>56.96</v>
      </c>
      <c r="DP55" vm="1392">
        <v>42675</v>
      </c>
      <c r="DQ55" vm="5577">
        <v>8837.2481000000007</v>
      </c>
      <c r="DR55" vm="1392">
        <v>42675</v>
      </c>
      <c r="DS55" vm="5578">
        <v>31.29</v>
      </c>
      <c r="DT55" vm="1392">
        <v>42675</v>
      </c>
      <c r="DU55" vm="5579">
        <v>53.51</v>
      </c>
      <c r="DV55" vm="1392">
        <v>42675</v>
      </c>
      <c r="DW55" vm="5580">
        <v>99.9</v>
      </c>
      <c r="DX55" vm="1392">
        <v>42675</v>
      </c>
      <c r="DY55" vm="3812">
        <v>29.8</v>
      </c>
      <c r="DZ55" vm="1392">
        <v>42675</v>
      </c>
      <c r="EA55" vm="5581">
        <v>316</v>
      </c>
      <c r="EB55" s="58">
        <v>42675</v>
      </c>
      <c r="EC55" s="57">
        <v>7.47</v>
      </c>
      <c r="ED55" vm="1392">
        <v>42675</v>
      </c>
      <c r="EE55" vm="5582">
        <v>277.2801</v>
      </c>
      <c r="EF55" vm="1392">
        <v>42675</v>
      </c>
      <c r="EG55" vm="4491">
        <v>1.6112</v>
      </c>
      <c r="EJ55" vm="1392">
        <v>42675</v>
      </c>
      <c r="EK55" vm="5583">
        <v>3.61</v>
      </c>
      <c r="EL55" vm="1392">
        <v>42675</v>
      </c>
      <c r="EM55" vm="5584">
        <v>65000</v>
      </c>
      <c r="EN55" vm="1392">
        <v>42675</v>
      </c>
      <c r="EO55" vm="5585">
        <v>106.3</v>
      </c>
      <c r="EP55" s="58">
        <v>42675</v>
      </c>
      <c r="EQ55" s="57">
        <v>0.54</v>
      </c>
      <c r="ER55" vm="1392">
        <v>42675</v>
      </c>
      <c r="ES55" vm="4933">
        <v>3800</v>
      </c>
      <c r="ET55" s="58">
        <v>42675</v>
      </c>
      <c r="EU55" s="57">
        <v>6.84</v>
      </c>
      <c r="EV55" s="58">
        <v>42675</v>
      </c>
      <c r="EW55" s="57">
        <v>830</v>
      </c>
      <c r="EX55" s="2">
        <v>42675</v>
      </c>
      <c r="EY55" s="56">
        <v>1238</v>
      </c>
      <c r="EZ55" s="2">
        <v>42675</v>
      </c>
      <c r="FA55" s="56">
        <v>1188</v>
      </c>
      <c r="FB55" vm="1392">
        <v>42675</v>
      </c>
      <c r="FC55" vm="5586">
        <v>109.0913</v>
      </c>
      <c r="FD55" vm="1392">
        <v>42675</v>
      </c>
      <c r="FE55" vm="5587">
        <v>3.2421000000000002</v>
      </c>
      <c r="FF55" s="2">
        <v>42675</v>
      </c>
      <c r="FG55" s="1">
        <v>5.19</v>
      </c>
      <c r="FH55" s="2">
        <v>42675</v>
      </c>
      <c r="FI55" s="1">
        <v>5.28</v>
      </c>
      <c r="FJ55" s="2">
        <v>42675</v>
      </c>
      <c r="FK55" s="1">
        <v>7.66</v>
      </c>
      <c r="FL55" vm="1392">
        <v>42675</v>
      </c>
      <c r="FM55" vm="5588">
        <v>178.76</v>
      </c>
      <c r="FN55" vm="1392">
        <v>42675</v>
      </c>
      <c r="FO55" vm="5589">
        <v>76.150000000000006</v>
      </c>
      <c r="FP55" vm="1392">
        <v>42675</v>
      </c>
      <c r="FQ55" vm="5590">
        <v>3433</v>
      </c>
      <c r="FR55" vm="1392">
        <v>42675</v>
      </c>
      <c r="FS55" vm="5591">
        <v>34.32</v>
      </c>
      <c r="FT55" vm="1392">
        <v>42675</v>
      </c>
      <c r="FU55" vm="5592">
        <v>6.2</v>
      </c>
      <c r="FV55" vm="1392">
        <v>42675</v>
      </c>
      <c r="FW55" vm="5593">
        <v>232.5</v>
      </c>
      <c r="FX55" vm="1392">
        <v>42675</v>
      </c>
      <c r="FY55" vm="5594">
        <v>62.01</v>
      </c>
      <c r="FZ55" s="2">
        <v>42675</v>
      </c>
      <c r="GA55" s="56">
        <v>3946</v>
      </c>
      <c r="GB55" vm="1392">
        <v>42675</v>
      </c>
      <c r="GC55" vm="5595">
        <v>81.790000000000006</v>
      </c>
      <c r="GD55" vm="1392">
        <v>42675</v>
      </c>
      <c r="GE55" vm="5596">
        <v>9.6767000000000003</v>
      </c>
      <c r="GF55" vm="1392">
        <v>42675</v>
      </c>
      <c r="GG55" vm="5597">
        <v>19.79</v>
      </c>
      <c r="GH55" vm="1754">
        <v>42767</v>
      </c>
      <c r="GI55" vm="5598">
        <v>2370</v>
      </c>
      <c r="GJ55" vm="1392">
        <v>42675</v>
      </c>
      <c r="GK55" vm="5599">
        <v>105000</v>
      </c>
      <c r="GL55" vm="1392">
        <v>42675</v>
      </c>
      <c r="GM55" vm="4006">
        <v>5.71</v>
      </c>
      <c r="GN55" vm="1392">
        <v>42675</v>
      </c>
      <c r="GO55" vm="5600">
        <v>265.25</v>
      </c>
      <c r="GP55" vm="1392">
        <v>42675</v>
      </c>
      <c r="GQ55" vm="5601">
        <v>69.540000000000006</v>
      </c>
      <c r="GR55" s="58">
        <v>42675</v>
      </c>
      <c r="GS55" s="57">
        <v>12.83</v>
      </c>
      <c r="GT55" s="58">
        <v>43556</v>
      </c>
      <c r="GU55" s="57">
        <v>0.88</v>
      </c>
      <c r="GV55" vm="1392">
        <v>42675</v>
      </c>
      <c r="GW55" vm="5602">
        <v>42.04</v>
      </c>
      <c r="GX55" vm="1392">
        <v>42675</v>
      </c>
      <c r="GY55" vm="978">
        <v>59.2</v>
      </c>
      <c r="GZ55" vm="1392">
        <v>42675</v>
      </c>
      <c r="HA55" vm="5603">
        <v>462.9</v>
      </c>
      <c r="HB55" vm="1392">
        <v>42675</v>
      </c>
      <c r="HC55" vm="5604">
        <v>10371</v>
      </c>
      <c r="HD55" vm="1392">
        <v>42675</v>
      </c>
      <c r="HE55" vm="5605">
        <v>1.635</v>
      </c>
      <c r="HF55" vm="1392">
        <v>42675</v>
      </c>
      <c r="HG55" vm="5606">
        <v>28.05</v>
      </c>
      <c r="HH55" vm="1392">
        <v>42675</v>
      </c>
      <c r="HI55" vm="5607">
        <v>249.65</v>
      </c>
      <c r="HJ55" vm="1392">
        <v>42675</v>
      </c>
      <c r="HK55" vm="5608">
        <v>11.34</v>
      </c>
      <c r="HL55" vm="1392">
        <v>42675</v>
      </c>
      <c r="HM55" vm="5609">
        <v>135.95779999999999</v>
      </c>
      <c r="HN55" vm="1392">
        <v>42675</v>
      </c>
      <c r="HO55" vm="5610">
        <v>192.66679999999999</v>
      </c>
      <c r="HP55" s="54">
        <v>42675</v>
      </c>
      <c r="HQ55" s="59">
        <v>1609.7</v>
      </c>
      <c r="HR55" vm="1392">
        <v>42675</v>
      </c>
      <c r="HS55" vm="1073">
        <v>38.35</v>
      </c>
      <c r="HV55" vm="1392">
        <v>42675</v>
      </c>
      <c r="HW55" vm="5611">
        <v>13353.25</v>
      </c>
      <c r="HX55" vm="1203">
        <v>44228</v>
      </c>
      <c r="HY55" vm="5612">
        <v>4.3</v>
      </c>
      <c r="HZ55" vm="1392">
        <v>42675</v>
      </c>
      <c r="IA55" vm="5613">
        <v>9.24</v>
      </c>
      <c r="IB55" vm="1392">
        <v>42675</v>
      </c>
      <c r="IC55" vm="5614">
        <v>467.45299999999997</v>
      </c>
      <c r="ID55" vm="1392">
        <v>42675</v>
      </c>
      <c r="IE55" vm="5615">
        <v>88.28</v>
      </c>
      <c r="IF55" vm="1392">
        <v>42675</v>
      </c>
      <c r="IG55" vm="5616">
        <v>31.6</v>
      </c>
      <c r="IH55" vm="1392">
        <v>42675</v>
      </c>
      <c r="II55" vm="5617">
        <v>38800</v>
      </c>
      <c r="IJ55" vm="1392">
        <v>42675</v>
      </c>
      <c r="IK55" vm="5618">
        <v>249500</v>
      </c>
      <c r="IL55" vm="1392">
        <v>42675</v>
      </c>
      <c r="IM55" vm="618">
        <v>26650</v>
      </c>
      <c r="IP55" s="54">
        <v>42675</v>
      </c>
      <c r="IQ55" s="55">
        <v>34.9</v>
      </c>
      <c r="IR55" vm="1515">
        <v>42705</v>
      </c>
      <c r="IS55" vm="5619">
        <v>2.84</v>
      </c>
      <c r="IT55" vm="1392">
        <v>42675</v>
      </c>
      <c r="IU55" vm="5620">
        <v>480.15</v>
      </c>
      <c r="IV55" vm="1392">
        <v>42675</v>
      </c>
      <c r="IW55" vm="5621">
        <v>41.7</v>
      </c>
      <c r="IX55" vm="1392">
        <v>42675</v>
      </c>
      <c r="IY55" vm="5622">
        <v>11.771000000000001</v>
      </c>
      <c r="IZ55" vm="1392">
        <v>42675</v>
      </c>
      <c r="JA55" vm="5623">
        <v>64.099999999999994</v>
      </c>
      <c r="JB55" vm="1392">
        <v>42675</v>
      </c>
      <c r="JC55" vm="5624">
        <v>26.66</v>
      </c>
      <c r="JD55" vm="2361">
        <v>43800</v>
      </c>
      <c r="JE55" vm="5625">
        <v>81.25</v>
      </c>
      <c r="JF55" s="58">
        <v>42736</v>
      </c>
      <c r="JG55" s="57">
        <v>6.88</v>
      </c>
      <c r="JH55" vm="1392">
        <v>42675</v>
      </c>
      <c r="JI55" vm="5626">
        <v>133</v>
      </c>
      <c r="JJ55" vm="1392">
        <v>42675</v>
      </c>
      <c r="JK55" vm="5627">
        <v>20.100999999999999</v>
      </c>
      <c r="JL55" vm="638">
        <v>43374</v>
      </c>
      <c r="JM55" vm="5628">
        <v>1354</v>
      </c>
      <c r="JN55" s="54">
        <v>42675</v>
      </c>
      <c r="JO55" s="59">
        <v>1091</v>
      </c>
      <c r="JP55" vm="1392">
        <v>42675</v>
      </c>
      <c r="JQ55" vm="5629">
        <v>710.3</v>
      </c>
      <c r="JR55" vm="1392">
        <v>42675</v>
      </c>
      <c r="JS55" vm="4606">
        <v>31.86</v>
      </c>
      <c r="JT55" vm="1392">
        <v>42675</v>
      </c>
      <c r="JU55" vm="5630">
        <v>15.595000000000001</v>
      </c>
      <c r="JV55" s="54">
        <v>42675</v>
      </c>
      <c r="JW55" s="55">
        <v>3.77</v>
      </c>
      <c r="JX55" vm="1392">
        <v>42675</v>
      </c>
      <c r="JY55" vm="5631">
        <v>74.05</v>
      </c>
      <c r="JZ55" s="54">
        <v>42675</v>
      </c>
      <c r="KA55" s="55">
        <v>12.98</v>
      </c>
      <c r="KB55" vm="1392">
        <v>42675</v>
      </c>
      <c r="KC55" vm="5632">
        <v>46.03</v>
      </c>
      <c r="KD55" vm="1392">
        <v>42675</v>
      </c>
      <c r="KE55" vm="5633">
        <v>0.26</v>
      </c>
      <c r="KF55" vm="2995">
        <v>44682</v>
      </c>
      <c r="KG55" vm="5634">
        <v>4.49</v>
      </c>
      <c r="KH55" vm="1392">
        <v>42675</v>
      </c>
      <c r="KI55" vm="5635">
        <v>1.7549999999999999</v>
      </c>
      <c r="KJ55" s="2">
        <v>42675</v>
      </c>
      <c r="KK55" s="62">
        <v>7.35</v>
      </c>
      <c r="KN55" vm="1765">
        <v>43647</v>
      </c>
      <c r="KO55" vm="4970">
        <v>52</v>
      </c>
      <c r="KP55" vm="1392">
        <f ca="1"/>
        <v>42675</v>
      </c>
      <c r="KQ55" vm="5636">
        <f ca="1"/>
        <v>8.49</v>
      </c>
      <c r="KR55" vm="1392">
        <v>42675</v>
      </c>
      <c r="KS55" vm="5637">
        <v>12.413600000000001</v>
      </c>
      <c r="KT55" vm="1392">
        <v>42675</v>
      </c>
      <c r="KU55" vm="5638">
        <v>229.85</v>
      </c>
      <c r="KV55" s="54">
        <v>42675</v>
      </c>
      <c r="KW55" s="55">
        <v>0.63800000000000001</v>
      </c>
      <c r="KX55" vm="1392">
        <v>42675</v>
      </c>
      <c r="KY55" vm="4232">
        <v>56.01</v>
      </c>
      <c r="KZ55" vm="1392">
        <v>42675</v>
      </c>
      <c r="LA55" vm="5639">
        <v>14.7</v>
      </c>
      <c r="LB55" vm="1392">
        <v>42675</v>
      </c>
      <c r="LC55" vm="5640">
        <v>2.5869</v>
      </c>
      <c r="LD55" s="54">
        <v>42675</v>
      </c>
      <c r="LE55" s="55">
        <v>1.01</v>
      </c>
      <c r="LF55" vm="1392">
        <v>42675</v>
      </c>
      <c r="LG55" vm="701">
        <v>39.01</v>
      </c>
      <c r="LH55" s="54">
        <v>42675</v>
      </c>
      <c r="LI55" s="55">
        <v>11.79</v>
      </c>
      <c r="LJ55" vm="1392">
        <v>42675</v>
      </c>
      <c r="LK55" vm="5641">
        <v>1046000</v>
      </c>
      <c r="LL55" vm="1754">
        <v>42767</v>
      </c>
      <c r="LM55" vm="5642">
        <v>76.67</v>
      </c>
      <c r="LN55" s="54">
        <v>42675</v>
      </c>
      <c r="LO55" s="55">
        <v>3.56</v>
      </c>
      <c r="LP55" vm="1392">
        <v>42675</v>
      </c>
      <c r="LQ55" vm="5643">
        <v>16.84</v>
      </c>
      <c r="LR55" vm="1392">
        <v>42675</v>
      </c>
      <c r="LS55" vm="5644">
        <v>215.25</v>
      </c>
    </row>
    <row r="56" spans="2:331">
      <c r="B56" vm="1515">
        <v>42705</v>
      </c>
      <c r="C56" vm="5645">
        <v>41.7</v>
      </c>
      <c r="D56" vm="1515">
        <v>42705</v>
      </c>
      <c r="E56" vm="5646">
        <v>17.95</v>
      </c>
      <c r="F56" vm="1515">
        <v>42705</v>
      </c>
      <c r="G56" vm="265">
        <v>11.62</v>
      </c>
      <c r="H56" vm="1515">
        <v>42705</v>
      </c>
      <c r="I56" vm="5647">
        <v>239.21</v>
      </c>
      <c r="J56" vm="1515">
        <v>42705</v>
      </c>
      <c r="K56" vm="5648">
        <v>22.09</v>
      </c>
      <c r="N56" vm="1515">
        <v>42705</v>
      </c>
      <c r="O56" vm="5649">
        <v>62.5</v>
      </c>
      <c r="P56" vm="1515">
        <v>42705</v>
      </c>
      <c r="Q56" vm="5650">
        <v>64.19</v>
      </c>
      <c r="R56" s="54">
        <v>42705</v>
      </c>
      <c r="S56" s="53">
        <v>37.89</v>
      </c>
      <c r="T56" vm="1515">
        <v>42705</v>
      </c>
      <c r="U56" vm="5651">
        <v>67.62</v>
      </c>
      <c r="V56" vm="1515">
        <v>42705</v>
      </c>
      <c r="W56" vm="5652">
        <v>52.46</v>
      </c>
      <c r="X56" vm="1515">
        <v>42705</v>
      </c>
      <c r="Y56" vm="5653">
        <v>62.96</v>
      </c>
      <c r="Z56" vm="816">
        <v>43221</v>
      </c>
      <c r="AA56" vm="5654">
        <v>1403</v>
      </c>
      <c r="AB56" s="54">
        <v>42826</v>
      </c>
      <c r="AC56" s="53">
        <v>29.829000000000001</v>
      </c>
      <c r="AD56" vm="1515">
        <v>42705</v>
      </c>
      <c r="AE56" vm="5655">
        <v>5.34</v>
      </c>
      <c r="AF56" vm="1515">
        <v>42705</v>
      </c>
      <c r="AG56" vm="5656">
        <v>591.5</v>
      </c>
      <c r="AH56" s="54">
        <v>42705</v>
      </c>
      <c r="AI56" s="53">
        <v>15.71</v>
      </c>
      <c r="AJ56" s="54">
        <v>42826</v>
      </c>
      <c r="AK56" s="53">
        <v>10.14</v>
      </c>
      <c r="AL56" vm="1515">
        <v>42705</v>
      </c>
      <c r="AM56" vm="5657">
        <v>41.6678</v>
      </c>
      <c r="AN56" vm="1515">
        <v>42705</v>
      </c>
      <c r="AO56" vm="5658">
        <v>80.8</v>
      </c>
      <c r="AP56" vm="1515">
        <v>42705</v>
      </c>
      <c r="AQ56" vm="5659">
        <v>155.68</v>
      </c>
      <c r="AR56" s="2">
        <v>42705</v>
      </c>
      <c r="AS56">
        <v>44.18</v>
      </c>
      <c r="AT56" s="2">
        <v>42705</v>
      </c>
      <c r="AU56">
        <v>56.33</v>
      </c>
      <c r="AV56" vm="1515">
        <v>42705</v>
      </c>
      <c r="AW56" vm="1886">
        <v>39.700000000000003</v>
      </c>
      <c r="AX56" vm="1515">
        <v>42705</v>
      </c>
      <c r="AY56" vm="5660">
        <v>31.88</v>
      </c>
      <c r="AZ56" vm="869">
        <v>42979</v>
      </c>
      <c r="BA56" vm="5661">
        <v>10.72</v>
      </c>
      <c r="BB56" vm="1515">
        <v>42705</v>
      </c>
      <c r="BC56" vm="5662">
        <v>23.23</v>
      </c>
      <c r="BD56" vm="1515">
        <v>42705</v>
      </c>
      <c r="BE56" vm="5663">
        <v>15.13</v>
      </c>
      <c r="BF56" vm="1515">
        <v>42705</v>
      </c>
      <c r="BG56" vm="5664">
        <v>25.89</v>
      </c>
      <c r="BH56" vm="1515">
        <v>42705</v>
      </c>
      <c r="BI56" vm="5665">
        <v>63.85</v>
      </c>
      <c r="BJ56" vm="1515">
        <v>42705</v>
      </c>
      <c r="BK56" vm="5666">
        <v>70.150000000000006</v>
      </c>
      <c r="BL56" vm="1515">
        <v>42705</v>
      </c>
      <c r="BM56" vm="1303">
        <v>3.68</v>
      </c>
      <c r="BN56" vm="1515">
        <v>42705</v>
      </c>
      <c r="BO56" vm="156">
        <v>2.6251000000000002</v>
      </c>
      <c r="BP56" vm="1515">
        <v>42705</v>
      </c>
      <c r="BQ56" vm="5667">
        <v>12.32</v>
      </c>
      <c r="BR56" vm="1515">
        <v>42705</v>
      </c>
      <c r="BS56" vm="5668">
        <v>12.4755</v>
      </c>
      <c r="BT56" vm="1515">
        <v>42705</v>
      </c>
      <c r="BU56" vm="4507">
        <v>3.59</v>
      </c>
      <c r="BV56" s="2">
        <v>42705</v>
      </c>
      <c r="BW56" s="56">
        <v>1371</v>
      </c>
      <c r="BX56" vm="1515">
        <v>42705</v>
      </c>
      <c r="BY56" vm="5669">
        <v>71.25</v>
      </c>
      <c r="BZ56" vm="1515">
        <v>42705</v>
      </c>
      <c r="CA56" vm="5670">
        <v>300</v>
      </c>
      <c r="CB56" s="2">
        <v>42705</v>
      </c>
      <c r="CC56" s="1">
        <v>2.0099999999999998</v>
      </c>
      <c r="CD56" vm="2173">
        <v>44470</v>
      </c>
      <c r="CE56" vm="5516">
        <v>27.51</v>
      </c>
      <c r="CF56" vm="2293">
        <v>44501</v>
      </c>
      <c r="CG56" vm="5671">
        <v>4.53</v>
      </c>
      <c r="CH56" s="2">
        <v>44743</v>
      </c>
      <c r="CI56" s="80">
        <v>8998</v>
      </c>
      <c r="CJ56" vm="1515">
        <v>42705</v>
      </c>
      <c r="CK56" vm="4585">
        <v>2.0299999999999998</v>
      </c>
      <c r="CL56" s="2">
        <v>42705</v>
      </c>
      <c r="CM56">
        <v>9.3320000000000007</v>
      </c>
      <c r="CN56" vm="1515">
        <v>42705</v>
      </c>
      <c r="CO56" vm="5672">
        <v>83.8172</v>
      </c>
      <c r="CP56" vm="1515">
        <v>42705</v>
      </c>
      <c r="CQ56" vm="5673">
        <v>77.62</v>
      </c>
      <c r="CT56" vm="1515">
        <v>42705</v>
      </c>
      <c r="CU56" vm="5674">
        <v>101.89</v>
      </c>
      <c r="CV56" vm="1515">
        <v>42705</v>
      </c>
      <c r="CW56" vm="5675">
        <v>5542</v>
      </c>
      <c r="CX56" vm="1515">
        <v>42705</v>
      </c>
      <c r="CY56" vm="5676">
        <v>61790</v>
      </c>
      <c r="CZ56" s="2">
        <v>42705</v>
      </c>
      <c r="DA56" s="56">
        <v>2690</v>
      </c>
      <c r="DB56" s="2">
        <v>42705</v>
      </c>
      <c r="DC56" s="1">
        <v>199</v>
      </c>
      <c r="DD56" s="2">
        <v>42705</v>
      </c>
      <c r="DE56" s="1">
        <v>7.41</v>
      </c>
      <c r="DF56" vm="1515">
        <v>42705</v>
      </c>
      <c r="DG56" vm="5677">
        <v>45.39</v>
      </c>
      <c r="DH56" vm="1515">
        <v>42705</v>
      </c>
      <c r="DI56" vm="5140">
        <v>2.9750000000000001</v>
      </c>
      <c r="DJ56" vm="1515">
        <v>42705</v>
      </c>
      <c r="DK56" vm="5678">
        <v>1060</v>
      </c>
      <c r="DL56" vm="1515">
        <v>42705</v>
      </c>
      <c r="DM56" vm="5679">
        <v>26.014500000000002</v>
      </c>
      <c r="DN56" s="54">
        <v>42705</v>
      </c>
      <c r="DO56" s="53">
        <v>56.35</v>
      </c>
      <c r="DP56" vm="1515">
        <v>42705</v>
      </c>
      <c r="DQ56" vm="5680">
        <v>8187.7196000000004</v>
      </c>
      <c r="DR56" vm="1515">
        <v>42705</v>
      </c>
      <c r="DS56" vm="5681">
        <v>30.97</v>
      </c>
      <c r="DT56" vm="1515">
        <v>42705</v>
      </c>
      <c r="DU56" vm="5682">
        <v>52.52</v>
      </c>
      <c r="DV56" vm="1515">
        <v>42705</v>
      </c>
      <c r="DW56" vm="5683">
        <v>96.3</v>
      </c>
      <c r="DX56" vm="1515">
        <v>42705</v>
      </c>
      <c r="DY56" vm="5684">
        <v>29.5</v>
      </c>
      <c r="DZ56" vm="1515">
        <v>42705</v>
      </c>
      <c r="EA56" vm="5685">
        <v>272</v>
      </c>
      <c r="EB56" s="58">
        <v>42705</v>
      </c>
      <c r="EC56" s="57">
        <v>7.51</v>
      </c>
      <c r="ED56" vm="1515">
        <v>42705</v>
      </c>
      <c r="EE56" vm="5686">
        <v>275.3442</v>
      </c>
      <c r="EF56" vm="1515">
        <v>42705</v>
      </c>
      <c r="EG56" vm="5687">
        <v>1.5118</v>
      </c>
      <c r="EJ56" vm="1515">
        <v>42705</v>
      </c>
      <c r="EK56" vm="5688">
        <v>3.63</v>
      </c>
      <c r="EL56" vm="1515">
        <v>42705</v>
      </c>
      <c r="EM56" vm="5689">
        <v>63900</v>
      </c>
      <c r="EN56" vm="1515">
        <v>42705</v>
      </c>
      <c r="EO56" vm="5690">
        <v>91.5</v>
      </c>
      <c r="EP56" s="58">
        <v>42705</v>
      </c>
      <c r="EQ56" s="57">
        <v>0.59899999999999998</v>
      </c>
      <c r="ER56" vm="1515">
        <v>42705</v>
      </c>
      <c r="ES56" vm="5691">
        <v>3830</v>
      </c>
      <c r="ET56" s="58">
        <v>42705</v>
      </c>
      <c r="EU56" s="57">
        <v>6.4</v>
      </c>
      <c r="EV56" s="58">
        <v>42705</v>
      </c>
      <c r="EW56" s="57">
        <v>913</v>
      </c>
      <c r="EX56" s="2">
        <v>42705</v>
      </c>
      <c r="EY56" s="56">
        <v>1310</v>
      </c>
      <c r="EZ56" s="2">
        <v>42705</v>
      </c>
      <c r="FA56" s="56">
        <v>1217</v>
      </c>
      <c r="FB56" vm="1515">
        <v>42705</v>
      </c>
      <c r="FC56" vm="5692">
        <v>110.92010000000001</v>
      </c>
      <c r="FD56" vm="1515">
        <v>42705</v>
      </c>
      <c r="FE56" vm="5693">
        <v>3.2519999999999998</v>
      </c>
      <c r="FF56" s="2">
        <v>42705</v>
      </c>
      <c r="FG56" s="1">
        <v>4.95</v>
      </c>
      <c r="FH56" s="2">
        <v>42705</v>
      </c>
      <c r="FI56" s="1">
        <v>4.95</v>
      </c>
      <c r="FJ56" s="2">
        <v>42705</v>
      </c>
      <c r="FK56" s="1">
        <v>7.05</v>
      </c>
      <c r="FL56" vm="1515">
        <v>42705</v>
      </c>
      <c r="FM56" vm="5694">
        <v>184.19</v>
      </c>
      <c r="FN56" vm="1515">
        <v>42705</v>
      </c>
      <c r="FO56" vm="5695">
        <v>80.55</v>
      </c>
      <c r="FP56" vm="1515">
        <v>42705</v>
      </c>
      <c r="FQ56" vm="5696">
        <v>3542.5</v>
      </c>
      <c r="FR56" vm="1515">
        <v>42705</v>
      </c>
      <c r="FS56" vm="5697">
        <v>34.76</v>
      </c>
      <c r="FT56" vm="1515">
        <v>42705</v>
      </c>
      <c r="FU56" vm="5698">
        <v>6.21</v>
      </c>
      <c r="FV56" vm="1515">
        <v>42705</v>
      </c>
      <c r="FW56" vm="5699">
        <v>241.65</v>
      </c>
      <c r="FX56" vm="1515">
        <v>42705</v>
      </c>
      <c r="FY56" vm="5700">
        <v>57</v>
      </c>
      <c r="FZ56" s="2">
        <v>42705</v>
      </c>
      <c r="GA56" s="56">
        <v>3844</v>
      </c>
      <c r="GB56" vm="1515">
        <v>42705</v>
      </c>
      <c r="GC56" vm="5701">
        <v>67.23</v>
      </c>
      <c r="GD56" vm="1515">
        <v>42705</v>
      </c>
      <c r="GE56" vm="5702">
        <v>11.3026</v>
      </c>
      <c r="GF56" vm="1515">
        <v>42705</v>
      </c>
      <c r="GG56" vm="5703">
        <v>18.48</v>
      </c>
      <c r="GH56" vm="1877">
        <v>42795</v>
      </c>
      <c r="GI56" vm="5704">
        <v>2325</v>
      </c>
      <c r="GJ56" vm="1515">
        <v>42705</v>
      </c>
      <c r="GK56" vm="5705">
        <v>101000</v>
      </c>
      <c r="GL56" vm="1515">
        <v>42705</v>
      </c>
      <c r="GM56" vm="5706">
        <v>4.87</v>
      </c>
      <c r="GN56" vm="1515">
        <v>42705</v>
      </c>
      <c r="GO56" vm="5707">
        <v>249.94</v>
      </c>
      <c r="GP56" vm="1515">
        <v>42705</v>
      </c>
      <c r="GQ56" vm="5708">
        <v>69.790000000000006</v>
      </c>
      <c r="GR56" s="58">
        <v>42705</v>
      </c>
      <c r="GS56" s="57">
        <v>12.81</v>
      </c>
      <c r="GT56" s="58">
        <v>43586</v>
      </c>
      <c r="GU56" s="57">
        <v>0.83</v>
      </c>
      <c r="GV56" vm="1515">
        <v>42705</v>
      </c>
      <c r="GW56" vm="5709">
        <v>45.53</v>
      </c>
      <c r="GX56" vm="1515">
        <v>42705</v>
      </c>
      <c r="GY56" vm="5094">
        <v>65.3</v>
      </c>
      <c r="GZ56" vm="1515">
        <v>42705</v>
      </c>
      <c r="HA56" vm="5710">
        <v>460.9</v>
      </c>
      <c r="HB56" vm="1515">
        <v>42705</v>
      </c>
      <c r="HC56" vm="5711">
        <v>10122</v>
      </c>
      <c r="HD56" vm="1515">
        <v>42705</v>
      </c>
      <c r="HE56" vm="5712">
        <v>1.655</v>
      </c>
      <c r="HF56" vm="1515">
        <v>42705</v>
      </c>
      <c r="HG56" vm="5713">
        <v>26.45</v>
      </c>
      <c r="HH56" vm="1515">
        <v>42705</v>
      </c>
      <c r="HI56" vm="5714">
        <v>232.58</v>
      </c>
      <c r="HJ56" vm="1515">
        <v>42705</v>
      </c>
      <c r="HK56" vm="5715">
        <v>12.26</v>
      </c>
      <c r="HL56" vm="1515">
        <v>42705</v>
      </c>
      <c r="HM56" vm="5716">
        <v>137.2911</v>
      </c>
      <c r="HN56" vm="1515">
        <v>42705</v>
      </c>
      <c r="HO56" vm="5717">
        <v>191.45</v>
      </c>
      <c r="HP56" s="54">
        <v>42705</v>
      </c>
      <c r="HQ56" s="59">
        <v>1820.9</v>
      </c>
      <c r="HR56" vm="1515">
        <v>42705</v>
      </c>
      <c r="HS56" vm="5718">
        <v>40.799999999999997</v>
      </c>
      <c r="HV56" vm="1515">
        <v>42705</v>
      </c>
      <c r="HW56" vm="5719">
        <v>13650.8</v>
      </c>
      <c r="HX56" vm="1327">
        <v>44256</v>
      </c>
      <c r="HY56" vm="5720">
        <v>3.06</v>
      </c>
      <c r="HZ56" vm="1515">
        <v>42705</v>
      </c>
      <c r="IA56" vm="5721">
        <v>10.5</v>
      </c>
      <c r="IB56" vm="1515">
        <v>42705</v>
      </c>
      <c r="IC56" vm="5722">
        <v>475.67200000000003</v>
      </c>
      <c r="ID56" vm="1515">
        <v>42705</v>
      </c>
      <c r="IE56" vm="5723">
        <v>91.49</v>
      </c>
      <c r="IF56" vm="1515">
        <v>42705</v>
      </c>
      <c r="IG56" vm="5724">
        <v>34.299999999999997</v>
      </c>
      <c r="IH56" vm="1515">
        <v>42705</v>
      </c>
      <c r="II56" vm="5725">
        <v>40500</v>
      </c>
      <c r="IJ56" vm="1515">
        <v>42705</v>
      </c>
      <c r="IK56" vm="5726">
        <v>257500</v>
      </c>
      <c r="IL56" vm="1515">
        <v>42705</v>
      </c>
      <c r="IM56" vm="5727">
        <v>27000</v>
      </c>
      <c r="IP56" s="54">
        <v>42705</v>
      </c>
      <c r="IQ56" s="55">
        <v>37.200000000000003</v>
      </c>
      <c r="IR56" vm="1635">
        <v>42736</v>
      </c>
      <c r="IS56" vm="5728">
        <v>2.54</v>
      </c>
      <c r="IT56" vm="1515">
        <v>42705</v>
      </c>
      <c r="IU56" vm="5729">
        <v>467.2</v>
      </c>
      <c r="IV56" vm="1515">
        <v>42705</v>
      </c>
      <c r="IW56" vm="2598">
        <v>41.2</v>
      </c>
      <c r="IX56" vm="1515">
        <v>42705</v>
      </c>
      <c r="IY56" vm="5730">
        <v>11.497</v>
      </c>
      <c r="IZ56" vm="1515">
        <v>42705</v>
      </c>
      <c r="JA56" vm="5731">
        <v>68.150000000000006</v>
      </c>
      <c r="JB56" vm="1515">
        <v>42705</v>
      </c>
      <c r="JC56" vm="5732">
        <v>28.59</v>
      </c>
      <c r="JD56" vm="2478">
        <v>43831</v>
      </c>
      <c r="JE56" vm="5733">
        <v>88.35</v>
      </c>
      <c r="JF56" s="58">
        <v>42767</v>
      </c>
      <c r="JG56" s="57">
        <v>7.03</v>
      </c>
      <c r="JH56" vm="1515">
        <v>42705</v>
      </c>
      <c r="JI56" vm="5734">
        <v>143.30000000000001</v>
      </c>
      <c r="JJ56" vm="1515">
        <v>42705</v>
      </c>
      <c r="JK56" vm="5735">
        <v>19.318999999999999</v>
      </c>
      <c r="JL56" vm="768">
        <v>43405</v>
      </c>
      <c r="JM56" vm="5736">
        <v>1204</v>
      </c>
      <c r="JN56" s="54">
        <v>42705</v>
      </c>
      <c r="JO56" s="59">
        <v>1184</v>
      </c>
      <c r="JP56" vm="1515">
        <v>42705</v>
      </c>
      <c r="JQ56" vm="5737">
        <v>737</v>
      </c>
      <c r="JR56" vm="1515">
        <v>42705</v>
      </c>
      <c r="JS56" vm="5738">
        <v>32.69</v>
      </c>
      <c r="JT56" vm="1515">
        <v>42705</v>
      </c>
      <c r="JU56" vm="5739">
        <v>15.74</v>
      </c>
      <c r="JV56" s="54">
        <v>42705</v>
      </c>
      <c r="JW56" s="55">
        <v>3.95</v>
      </c>
      <c r="JX56" vm="1515">
        <v>42705</v>
      </c>
      <c r="JY56" vm="4680">
        <v>75.900000000000006</v>
      </c>
      <c r="JZ56" s="54">
        <v>42705</v>
      </c>
      <c r="KA56" s="55">
        <v>12.85</v>
      </c>
      <c r="KB56" vm="1515">
        <v>42705</v>
      </c>
      <c r="KC56" vm="5740">
        <v>48.56</v>
      </c>
      <c r="KD56" vm="1515">
        <v>42705</v>
      </c>
      <c r="KE56" vm="5741">
        <v>0.22600000000000001</v>
      </c>
      <c r="KF56" vm="3115">
        <v>44713</v>
      </c>
      <c r="KG56" vm="4848">
        <v>3.12</v>
      </c>
      <c r="KH56" vm="1515">
        <v>42705</v>
      </c>
      <c r="KI56" vm="5742">
        <v>1.7210000000000001</v>
      </c>
      <c r="KJ56" s="2">
        <v>42705</v>
      </c>
      <c r="KK56" s="62">
        <v>7.43</v>
      </c>
      <c r="KN56" vm="1888">
        <v>43678</v>
      </c>
      <c r="KO56" vm="5743">
        <v>37.76</v>
      </c>
      <c r="KP56" vm="1515">
        <f ca="1"/>
        <v>42705</v>
      </c>
      <c r="KQ56" vm="5744">
        <f ca="1"/>
        <v>7.62</v>
      </c>
      <c r="KR56" vm="1515">
        <v>42705</v>
      </c>
      <c r="KS56" vm="5745">
        <v>13.2218</v>
      </c>
      <c r="KT56" vm="1515">
        <v>42705</v>
      </c>
      <c r="KU56" vm="5746">
        <v>216.15</v>
      </c>
      <c r="KV56" s="54">
        <v>42705</v>
      </c>
      <c r="KW56" s="55">
        <v>0.67500000000000004</v>
      </c>
      <c r="KX56" vm="1515">
        <v>42705</v>
      </c>
      <c r="KY56" vm="5747">
        <v>58.65</v>
      </c>
      <c r="KZ56" vm="1515">
        <v>42705</v>
      </c>
      <c r="LA56" vm="2486">
        <v>15.13</v>
      </c>
      <c r="LB56" vm="1515">
        <v>42705</v>
      </c>
      <c r="LC56" vm="5748">
        <v>2.4552</v>
      </c>
      <c r="LD56" s="54">
        <v>42705</v>
      </c>
      <c r="LE56" s="55">
        <v>0.995</v>
      </c>
      <c r="LF56" vm="1515">
        <v>42705</v>
      </c>
      <c r="LG56" vm="5749">
        <v>40.700000000000003</v>
      </c>
      <c r="LH56" s="54">
        <v>42705</v>
      </c>
      <c r="LI56" s="55">
        <v>10.86</v>
      </c>
      <c r="LJ56" vm="1515">
        <v>42705</v>
      </c>
      <c r="LK56" vm="5750">
        <v>1064000</v>
      </c>
      <c r="LL56" vm="1877">
        <v>42795</v>
      </c>
      <c r="LM56" vm="5751">
        <v>85.12</v>
      </c>
      <c r="LN56" s="54">
        <v>42705</v>
      </c>
      <c r="LO56" s="55">
        <v>3.34</v>
      </c>
      <c r="LP56" vm="1515">
        <v>42705</v>
      </c>
      <c r="LQ56" vm="5752">
        <v>15.95</v>
      </c>
      <c r="LR56" vm="1515">
        <v>42705</v>
      </c>
      <c r="LS56" vm="5753">
        <v>227.65</v>
      </c>
    </row>
    <row r="57" spans="2:331">
      <c r="B57" vm="1635">
        <v>42736</v>
      </c>
      <c r="C57" vm="5754">
        <v>42.2</v>
      </c>
      <c r="D57" vm="1635">
        <v>42736</v>
      </c>
      <c r="E57" vm="5755">
        <v>18.11</v>
      </c>
      <c r="F57" vm="1635">
        <v>42736</v>
      </c>
      <c r="G57" vm="5756">
        <v>11.44</v>
      </c>
      <c r="H57" vm="1635">
        <v>42736</v>
      </c>
      <c r="I57" vm="5757">
        <v>222.38</v>
      </c>
      <c r="J57" vm="1635">
        <v>42736</v>
      </c>
      <c r="K57" vm="5758">
        <v>22.6</v>
      </c>
      <c r="N57" vm="1635">
        <v>42736</v>
      </c>
      <c r="O57" vm="5759">
        <v>62.92</v>
      </c>
      <c r="P57" vm="1635">
        <v>42736</v>
      </c>
      <c r="Q57" vm="5760">
        <v>65.349999999999994</v>
      </c>
      <c r="R57" s="54">
        <v>42736</v>
      </c>
      <c r="S57" s="53">
        <v>37.65</v>
      </c>
      <c r="T57" vm="1635">
        <v>42736</v>
      </c>
      <c r="U57" vm="5761">
        <v>71.180000000000007</v>
      </c>
      <c r="V57" vm="1635">
        <v>42736</v>
      </c>
      <c r="W57" vm="5762">
        <v>52.65</v>
      </c>
      <c r="X57" vm="1635">
        <v>42736</v>
      </c>
      <c r="Y57" vm="5763">
        <v>64.06</v>
      </c>
      <c r="Z57" vm="944">
        <v>43252</v>
      </c>
      <c r="AA57" vm="5764">
        <v>1295</v>
      </c>
      <c r="AB57" s="54">
        <v>42856</v>
      </c>
      <c r="AC57" s="53">
        <v>27.053999999999998</v>
      </c>
      <c r="AD57" vm="1635">
        <v>42736</v>
      </c>
      <c r="AE57" vm="5765">
        <v>5.72</v>
      </c>
      <c r="AF57" vm="1635">
        <v>42736</v>
      </c>
      <c r="AG57" vm="5766">
        <v>582</v>
      </c>
      <c r="AH57" s="54">
        <v>42736</v>
      </c>
      <c r="AI57" s="53">
        <v>18.13</v>
      </c>
      <c r="AJ57" s="54">
        <v>42856</v>
      </c>
      <c r="AK57" s="53">
        <v>10.34</v>
      </c>
      <c r="AL57" vm="1635">
        <v>42736</v>
      </c>
      <c r="AM57" vm="5767">
        <v>46.666200000000003</v>
      </c>
      <c r="AN57" vm="1635">
        <v>42736</v>
      </c>
      <c r="AO57" vm="5768">
        <v>91.366699999999994</v>
      </c>
      <c r="AP57" vm="1635">
        <v>42736</v>
      </c>
      <c r="AQ57" vm="5769">
        <v>163.41999999999999</v>
      </c>
      <c r="AR57" s="2">
        <v>42736</v>
      </c>
      <c r="AS57">
        <v>45.9</v>
      </c>
      <c r="AT57" s="2">
        <v>42736</v>
      </c>
      <c r="AU57">
        <v>61.6</v>
      </c>
      <c r="AV57" vm="1635">
        <v>42736</v>
      </c>
      <c r="AW57" vm="5770">
        <v>41.49</v>
      </c>
      <c r="AX57" vm="1635">
        <v>42736</v>
      </c>
      <c r="AY57" vm="5117">
        <v>30.23</v>
      </c>
      <c r="AZ57" vm="1000">
        <v>43009</v>
      </c>
      <c r="BA57" vm="5771">
        <v>16.18</v>
      </c>
      <c r="BB57" vm="1635">
        <v>42736</v>
      </c>
      <c r="BC57" vm="5772">
        <v>24.68</v>
      </c>
      <c r="BD57" vm="1635">
        <v>42736</v>
      </c>
      <c r="BE57" vm="5773">
        <v>13.63</v>
      </c>
      <c r="BF57" vm="1635">
        <v>42736</v>
      </c>
      <c r="BG57" vm="5774">
        <v>24.71</v>
      </c>
      <c r="BH57" vm="1635">
        <v>42736</v>
      </c>
      <c r="BI57" vm="5775">
        <v>73.814999999999998</v>
      </c>
      <c r="BJ57" vm="1635">
        <v>42736</v>
      </c>
      <c r="BK57" vm="5776">
        <v>68.38</v>
      </c>
      <c r="BL57" vm="1635">
        <v>42736</v>
      </c>
      <c r="BM57" vm="2760">
        <v>4.07</v>
      </c>
      <c r="BN57" vm="1635">
        <v>42736</v>
      </c>
      <c r="BO57" vm="156">
        <v>2.6251000000000002</v>
      </c>
      <c r="BP57" vm="1635">
        <v>42736</v>
      </c>
      <c r="BQ57" vm="5777">
        <v>13.42</v>
      </c>
      <c r="BR57" vm="1635">
        <v>42736</v>
      </c>
      <c r="BS57" vm="5778">
        <v>14.1332</v>
      </c>
      <c r="BT57" vm="1635">
        <v>42736</v>
      </c>
      <c r="BU57" vm="5779">
        <v>3.67</v>
      </c>
      <c r="BV57" s="2">
        <v>42736</v>
      </c>
      <c r="BW57" s="56">
        <v>1270</v>
      </c>
      <c r="BX57" vm="1635">
        <v>42736</v>
      </c>
      <c r="BY57" vm="5564">
        <v>75.849999999999994</v>
      </c>
      <c r="BZ57" vm="1635">
        <v>42736</v>
      </c>
      <c r="CA57" vm="5780">
        <v>309.2</v>
      </c>
      <c r="CB57" s="2">
        <v>42736</v>
      </c>
      <c r="CC57" s="1">
        <v>1.88</v>
      </c>
      <c r="CD57" vm="2293">
        <v>44501</v>
      </c>
      <c r="CE57" vm="5781">
        <v>21.95</v>
      </c>
      <c r="CF57" vm="2406">
        <v>44531</v>
      </c>
      <c r="CG57" vm="5782">
        <v>3.92</v>
      </c>
      <c r="CH57" s="2">
        <v>44774</v>
      </c>
      <c r="CI57" s="80">
        <v>8396</v>
      </c>
      <c r="CJ57" vm="1635">
        <v>42736</v>
      </c>
      <c r="CK57" vm="5783">
        <v>2.02</v>
      </c>
      <c r="CL57" s="2">
        <v>42736</v>
      </c>
      <c r="CM57">
        <v>9.093</v>
      </c>
      <c r="CN57" vm="1635">
        <v>42736</v>
      </c>
      <c r="CO57" vm="5784">
        <v>83.927800000000005</v>
      </c>
      <c r="CP57" vm="1635">
        <v>42736</v>
      </c>
      <c r="CQ57" vm="5785">
        <v>78.540000000000006</v>
      </c>
      <c r="CT57" vm="1635">
        <v>42736</v>
      </c>
      <c r="CU57" vm="5786">
        <v>110</v>
      </c>
      <c r="CV57" vm="1635">
        <v>42736</v>
      </c>
      <c r="CW57" vm="5787">
        <v>6249</v>
      </c>
      <c r="CX57" vm="1635">
        <v>42736</v>
      </c>
      <c r="CY57" vm="5788">
        <v>68400</v>
      </c>
      <c r="CZ57" s="2">
        <v>42736</v>
      </c>
      <c r="DA57" s="56">
        <v>2623</v>
      </c>
      <c r="DB57" s="2">
        <v>42736</v>
      </c>
      <c r="DC57" s="1">
        <v>202</v>
      </c>
      <c r="DD57" s="2">
        <v>42736</v>
      </c>
      <c r="DE57" s="1">
        <v>8.4</v>
      </c>
      <c r="DF57" vm="1635">
        <v>42736</v>
      </c>
      <c r="DG57" vm="5789">
        <v>45.44</v>
      </c>
      <c r="DH57" vm="1635">
        <v>42736</v>
      </c>
      <c r="DI57" vm="5790">
        <v>2.9325000000000001</v>
      </c>
      <c r="DJ57" vm="1635">
        <v>42736</v>
      </c>
      <c r="DK57" vm="307">
        <v>1070</v>
      </c>
      <c r="DL57" vm="1635">
        <v>42736</v>
      </c>
      <c r="DM57" vm="5791">
        <v>30.2331</v>
      </c>
      <c r="DN57" s="54">
        <v>42736</v>
      </c>
      <c r="DO57" s="53">
        <v>54.69</v>
      </c>
      <c r="DP57" vm="1635">
        <v>42736</v>
      </c>
      <c r="DQ57" vm="5792">
        <v>9726.4619000000002</v>
      </c>
      <c r="DR57" vm="1635">
        <v>42736</v>
      </c>
      <c r="DS57" vm="5793">
        <v>30.32</v>
      </c>
      <c r="DT57" vm="1635">
        <v>42736</v>
      </c>
      <c r="DU57" vm="5794">
        <v>55.5</v>
      </c>
      <c r="DV57" vm="1635">
        <v>42736</v>
      </c>
      <c r="DW57" vm="5795">
        <v>96.8</v>
      </c>
      <c r="DX57" vm="1635">
        <v>42736</v>
      </c>
      <c r="DY57" vm="5796">
        <v>30.1</v>
      </c>
      <c r="DZ57" vm="1635">
        <v>42736</v>
      </c>
      <c r="EA57" vm="5797">
        <v>348</v>
      </c>
      <c r="EB57" s="58">
        <v>42736</v>
      </c>
      <c r="EC57" s="57">
        <v>7.69</v>
      </c>
      <c r="ED57" vm="1635">
        <v>42736</v>
      </c>
      <c r="EE57" vm="5798">
        <v>324.08909999999997</v>
      </c>
      <c r="EF57" vm="1635">
        <v>42736</v>
      </c>
      <c r="EG57" vm="5799">
        <v>1.4919</v>
      </c>
      <c r="EJ57" vm="1635">
        <v>42736</v>
      </c>
      <c r="EK57" vm="5800">
        <v>3.57</v>
      </c>
      <c r="EL57" vm="1635">
        <v>42736</v>
      </c>
      <c r="EM57" vm="5801">
        <v>61750</v>
      </c>
      <c r="EN57" vm="1635">
        <v>42736</v>
      </c>
      <c r="EO57" vm="5802">
        <v>116.8</v>
      </c>
      <c r="EP57" s="58">
        <v>42736</v>
      </c>
      <c r="EQ57" s="57">
        <v>0.68799999999999994</v>
      </c>
      <c r="ER57" vm="1635">
        <v>42736</v>
      </c>
      <c r="ES57" vm="5803">
        <v>3850</v>
      </c>
      <c r="ET57" s="58">
        <v>42736</v>
      </c>
      <c r="EU57" s="57">
        <v>6.48</v>
      </c>
      <c r="EV57" s="58">
        <v>42736</v>
      </c>
      <c r="EW57" s="57">
        <v>818</v>
      </c>
      <c r="EX57" s="2">
        <v>42736</v>
      </c>
      <c r="EY57" s="56">
        <v>1137</v>
      </c>
      <c r="EZ57" s="2">
        <v>42736</v>
      </c>
      <c r="FA57" s="56">
        <v>1081</v>
      </c>
      <c r="FB57" vm="1635">
        <v>42736</v>
      </c>
      <c r="FC57" vm="5804">
        <v>113.28489999999999</v>
      </c>
      <c r="FD57" vm="1635">
        <v>42736</v>
      </c>
      <c r="FE57" vm="5805">
        <v>3.4298999999999999</v>
      </c>
      <c r="FF57" s="2">
        <v>42736</v>
      </c>
      <c r="FG57" s="1">
        <v>5</v>
      </c>
      <c r="FH57" s="2">
        <v>42736</v>
      </c>
      <c r="FI57" s="1">
        <v>5.04</v>
      </c>
      <c r="FJ57" s="2">
        <v>42736</v>
      </c>
      <c r="FK57" s="1">
        <v>7.27</v>
      </c>
      <c r="FL57" vm="1635">
        <v>42736</v>
      </c>
      <c r="FM57" vm="5806">
        <v>193.96</v>
      </c>
      <c r="FN57" vm="1635">
        <v>42736</v>
      </c>
      <c r="FO57" vm="5460">
        <v>80.02</v>
      </c>
      <c r="FP57" vm="1635">
        <v>42736</v>
      </c>
      <c r="FQ57" vm="5807">
        <v>3673.5</v>
      </c>
      <c r="FR57" vm="1635">
        <v>42736</v>
      </c>
      <c r="FS57" vm="5808">
        <v>32.880000000000003</v>
      </c>
      <c r="FT57" vm="1635">
        <v>42736</v>
      </c>
      <c r="FU57" vm="5809">
        <v>6.85</v>
      </c>
      <c r="FV57" vm="1635">
        <v>42736</v>
      </c>
      <c r="FW57" vm="5810">
        <v>258.10000000000002</v>
      </c>
      <c r="FX57" vm="1635">
        <v>42736</v>
      </c>
      <c r="FY57" vm="5811">
        <v>58.55</v>
      </c>
      <c r="FZ57" s="2">
        <v>42736</v>
      </c>
      <c r="GA57" s="56">
        <v>3640</v>
      </c>
      <c r="GB57" vm="1635">
        <v>42736</v>
      </c>
      <c r="GC57" vm="5812">
        <v>66.819999999999993</v>
      </c>
      <c r="GD57" vm="1635">
        <v>42736</v>
      </c>
      <c r="GE57" vm="5813">
        <v>11.798400000000001</v>
      </c>
      <c r="GF57" vm="1635">
        <v>42736</v>
      </c>
      <c r="GG57" vm="1419">
        <v>18.34</v>
      </c>
      <c r="GH57" vm="219">
        <v>42826</v>
      </c>
      <c r="GI57" vm="5814">
        <v>2415</v>
      </c>
      <c r="GJ57" vm="1635">
        <v>42736</v>
      </c>
      <c r="GK57" vm="5815">
        <v>100500</v>
      </c>
      <c r="GL57" vm="1635">
        <v>42736</v>
      </c>
      <c r="GM57" vm="4044">
        <v>4.95</v>
      </c>
      <c r="GN57" vm="1635">
        <v>42736</v>
      </c>
      <c r="GO57" vm="5816">
        <v>251.33</v>
      </c>
      <c r="GP57" vm="1635">
        <v>42736</v>
      </c>
      <c r="GQ57" vm="5817">
        <v>65.12</v>
      </c>
      <c r="GR57" s="58">
        <v>42736</v>
      </c>
      <c r="GS57" s="57">
        <v>12.2</v>
      </c>
      <c r="GT57" s="58">
        <v>43617</v>
      </c>
      <c r="GU57" s="57">
        <v>0.85499999999999998</v>
      </c>
      <c r="GV57" vm="1635">
        <v>42736</v>
      </c>
      <c r="GW57" vm="3407">
        <v>44.33</v>
      </c>
      <c r="GX57" vm="1635">
        <v>42736</v>
      </c>
      <c r="GY57" vm="5818">
        <v>63.65</v>
      </c>
      <c r="GZ57" vm="1635">
        <v>42736</v>
      </c>
      <c r="HA57" vm="5819">
        <v>445.3</v>
      </c>
      <c r="HB57" vm="1635">
        <v>42736</v>
      </c>
      <c r="HC57" vm="5820">
        <v>9629</v>
      </c>
      <c r="HD57" vm="1635">
        <v>42736</v>
      </c>
      <c r="HE57" vm="5172">
        <v>1.6</v>
      </c>
      <c r="HF57" vm="1635">
        <v>42736</v>
      </c>
      <c r="HG57" vm="5821">
        <v>28.95</v>
      </c>
      <c r="HH57" vm="1635">
        <v>42736</v>
      </c>
      <c r="HI57" vm="5822">
        <v>229.08</v>
      </c>
      <c r="HJ57" vm="1635">
        <v>42736</v>
      </c>
      <c r="HK57" vm="5823">
        <v>16.54</v>
      </c>
      <c r="HL57" vm="1635">
        <v>42736</v>
      </c>
      <c r="HM57" vm="5824">
        <v>143.62440000000001</v>
      </c>
      <c r="HN57" vm="1635">
        <v>42736</v>
      </c>
      <c r="HO57" vm="5825">
        <v>202.15</v>
      </c>
      <c r="HP57" s="54">
        <v>42736</v>
      </c>
      <c r="HQ57" s="59">
        <v>1807.8</v>
      </c>
      <c r="HR57" vm="1635">
        <v>42736</v>
      </c>
      <c r="HS57" vm="5826">
        <v>37.85</v>
      </c>
      <c r="HV57" vm="1635">
        <v>42736</v>
      </c>
      <c r="HW57" vm="5827">
        <v>14494.4</v>
      </c>
      <c r="HX57" vm="1452">
        <v>44287</v>
      </c>
      <c r="HY57" vm="5828">
        <v>3.7</v>
      </c>
      <c r="HZ57" vm="1635">
        <v>42736</v>
      </c>
      <c r="IA57" vm="5829">
        <v>11.01</v>
      </c>
      <c r="IB57" vm="1635">
        <v>42736</v>
      </c>
      <c r="IC57" vm="5830">
        <v>485</v>
      </c>
      <c r="ID57" vm="1635">
        <v>42736</v>
      </c>
      <c r="IE57" vm="5831">
        <v>96.13</v>
      </c>
      <c r="IF57" vm="1635">
        <v>42736</v>
      </c>
      <c r="IG57" vm="4949">
        <v>34.4</v>
      </c>
      <c r="IH57" vm="1635">
        <v>42736</v>
      </c>
      <c r="II57" vm="5832">
        <v>43500</v>
      </c>
      <c r="IJ57" vm="1635">
        <v>42736</v>
      </c>
      <c r="IK57" vm="5833">
        <v>271000</v>
      </c>
      <c r="IL57" vm="1635">
        <v>42736</v>
      </c>
      <c r="IM57" vm="5834">
        <v>25450</v>
      </c>
      <c r="IP57" s="54">
        <v>42736</v>
      </c>
      <c r="IQ57" s="55">
        <v>40.4</v>
      </c>
      <c r="IR57" vm="1754">
        <v>42767</v>
      </c>
      <c r="IS57" vm="5835">
        <v>2.6920000000000002</v>
      </c>
      <c r="IT57" vm="1635">
        <v>42736</v>
      </c>
      <c r="IU57" vm="5836">
        <v>514.70000000000005</v>
      </c>
      <c r="IV57" vm="1635">
        <v>42736</v>
      </c>
      <c r="IW57" vm="5837">
        <v>44.8</v>
      </c>
      <c r="IX57" vm="1635">
        <v>42736</v>
      </c>
      <c r="IY57" vm="5838">
        <v>12.237</v>
      </c>
      <c r="IZ57" vm="1635">
        <v>42736</v>
      </c>
      <c r="JA57" vm="5839">
        <v>62.81</v>
      </c>
      <c r="JB57" vm="1635">
        <v>42736</v>
      </c>
      <c r="JC57" vm="5840">
        <v>29.86</v>
      </c>
      <c r="JD57" vm="2596">
        <v>43862</v>
      </c>
      <c r="JE57" vm="5841">
        <v>86.9</v>
      </c>
      <c r="JF57" s="58">
        <v>42795</v>
      </c>
      <c r="JG57" s="57">
        <v>7.53</v>
      </c>
      <c r="JH57" vm="1635">
        <v>42736</v>
      </c>
      <c r="JI57" vm="5842">
        <v>144</v>
      </c>
      <c r="JJ57" vm="1635">
        <v>42736</v>
      </c>
      <c r="JK57" vm="5843">
        <v>19.273</v>
      </c>
      <c r="JL57" vm="896">
        <v>43435</v>
      </c>
      <c r="JM57" vm="5844">
        <v>1150</v>
      </c>
      <c r="JN57" s="54">
        <v>42736</v>
      </c>
      <c r="JO57" s="59">
        <v>1087</v>
      </c>
      <c r="JP57" vm="1635">
        <v>42736</v>
      </c>
      <c r="JQ57" vm="5845">
        <v>780</v>
      </c>
      <c r="JR57" vm="1635">
        <v>42736</v>
      </c>
      <c r="JS57" vm="5846">
        <v>31.04</v>
      </c>
      <c r="JT57" vm="1635">
        <v>42736</v>
      </c>
      <c r="JU57" vm="3181">
        <v>16.350000000000001</v>
      </c>
      <c r="JV57" s="54">
        <v>42736</v>
      </c>
      <c r="JW57" s="55">
        <v>4.08</v>
      </c>
      <c r="JX57" vm="1635">
        <v>42736</v>
      </c>
      <c r="JY57" vm="5847">
        <v>79.8</v>
      </c>
      <c r="JZ57" s="54">
        <v>42736</v>
      </c>
      <c r="KA57" s="55">
        <v>12.39</v>
      </c>
      <c r="KB57" vm="1635">
        <v>42736</v>
      </c>
      <c r="KC57" vm="5848">
        <v>47.37</v>
      </c>
      <c r="KD57" vm="1635">
        <v>42736</v>
      </c>
      <c r="KE57" vm="5849">
        <v>0.24399999999999999</v>
      </c>
      <c r="KF57" vm="3227">
        <v>44743</v>
      </c>
      <c r="KG57" vm="5850">
        <v>3.65</v>
      </c>
      <c r="KH57" vm="1635">
        <v>42736</v>
      </c>
      <c r="KI57" vm="5851">
        <v>1.631</v>
      </c>
      <c r="KJ57" s="2">
        <v>42736</v>
      </c>
      <c r="KK57" s="62">
        <v>7.7</v>
      </c>
      <c r="KN57" vm="2006">
        <v>43709</v>
      </c>
      <c r="KO57" vm="5852">
        <v>53.96</v>
      </c>
      <c r="KP57" vm="1635">
        <f ca="1"/>
        <v>42736</v>
      </c>
      <c r="KQ57" vm="5853">
        <f ca="1"/>
        <v>10.18</v>
      </c>
      <c r="KR57" vm="1635">
        <v>42736</v>
      </c>
      <c r="KS57" vm="5854">
        <v>12.8264</v>
      </c>
      <c r="KT57" vm="1635">
        <v>42736</v>
      </c>
      <c r="KU57" vm="5855">
        <v>253.1</v>
      </c>
      <c r="KV57" s="54">
        <v>42736</v>
      </c>
      <c r="KW57" s="55">
        <v>0.76900000000000002</v>
      </c>
      <c r="KX57" vm="1635">
        <v>42736</v>
      </c>
      <c r="KY57" vm="2055">
        <v>59.05</v>
      </c>
      <c r="KZ57" vm="1635">
        <v>42736</v>
      </c>
      <c r="LA57" vm="5856">
        <v>15.6</v>
      </c>
      <c r="LB57" vm="1635">
        <v>42736</v>
      </c>
      <c r="LC57" vm="5857">
        <v>2.6716000000000002</v>
      </c>
      <c r="LD57" s="54">
        <v>42736</v>
      </c>
      <c r="LE57" s="55">
        <v>1</v>
      </c>
      <c r="LF57" vm="1635">
        <v>42736</v>
      </c>
      <c r="LG57" vm="5858">
        <v>41.32</v>
      </c>
      <c r="LH57" s="54">
        <v>42736</v>
      </c>
      <c r="LI57" s="55">
        <v>10.9</v>
      </c>
      <c r="LJ57" vm="1635">
        <v>42736</v>
      </c>
      <c r="LK57" vm="5859">
        <v>1090000</v>
      </c>
      <c r="LL57" vm="219">
        <v>42826</v>
      </c>
      <c r="LM57" vm="5860">
        <v>85.5</v>
      </c>
      <c r="LN57" s="54">
        <v>42736</v>
      </c>
      <c r="LO57" s="55">
        <v>3.58</v>
      </c>
      <c r="LP57" vm="1635">
        <v>42736</v>
      </c>
      <c r="LQ57" vm="5861">
        <v>15.15</v>
      </c>
      <c r="LR57" vm="1635">
        <v>42736</v>
      </c>
      <c r="LS57" vm="5862">
        <v>335.9</v>
      </c>
    </row>
    <row r="58" spans="2:331">
      <c r="B58" vm="1754">
        <v>42767</v>
      </c>
      <c r="C58" vm="5863">
        <v>43</v>
      </c>
      <c r="D58" vm="1754">
        <v>42767</v>
      </c>
      <c r="E58" vm="5864">
        <v>19.39</v>
      </c>
      <c r="F58" vm="1754">
        <v>42767</v>
      </c>
      <c r="G58" vm="5865">
        <v>11.52</v>
      </c>
      <c r="H58" vm="1754">
        <v>42767</v>
      </c>
      <c r="I58" vm="5866">
        <v>243.86</v>
      </c>
      <c r="J58" vm="1754">
        <v>42767</v>
      </c>
      <c r="K58" vm="5867">
        <v>24.12</v>
      </c>
      <c r="N58" vm="1754">
        <v>42767</v>
      </c>
      <c r="O58" vm="5868">
        <v>69.25</v>
      </c>
      <c r="P58" vm="1754">
        <v>42767</v>
      </c>
      <c r="Q58" vm="5869">
        <v>67.209999999999994</v>
      </c>
      <c r="R58" s="54">
        <v>42767</v>
      </c>
      <c r="S58" s="53">
        <v>39.479999999999997</v>
      </c>
      <c r="T58" vm="1754">
        <v>42767</v>
      </c>
      <c r="U58" vm="5870">
        <v>74.92</v>
      </c>
      <c r="V58" vm="1754">
        <v>42767</v>
      </c>
      <c r="W58" vm="5871">
        <v>54.69</v>
      </c>
      <c r="X58" vm="1754">
        <v>42767</v>
      </c>
      <c r="Y58" vm="5872">
        <v>66.97</v>
      </c>
      <c r="Z58" vm="246">
        <v>43282</v>
      </c>
      <c r="AA58" vm="5873">
        <v>1366</v>
      </c>
      <c r="AB58" s="54">
        <v>42887</v>
      </c>
      <c r="AC58" s="53">
        <v>24.972999999999999</v>
      </c>
      <c r="AD58" vm="1754">
        <v>42767</v>
      </c>
      <c r="AE58" vm="5874">
        <v>5.65</v>
      </c>
      <c r="AF58" vm="1754">
        <v>42767</v>
      </c>
      <c r="AG58" vm="5875">
        <v>630</v>
      </c>
      <c r="AH58" s="54">
        <v>42767</v>
      </c>
      <c r="AI58" s="53">
        <v>18.260000000000002</v>
      </c>
      <c r="AJ58" s="54">
        <v>42887</v>
      </c>
      <c r="AK58" s="53">
        <v>10.44</v>
      </c>
      <c r="AL58" vm="1754">
        <v>42767</v>
      </c>
      <c r="AM58" vm="5876">
        <v>45.9268</v>
      </c>
      <c r="AN58" vm="1754">
        <v>42767</v>
      </c>
      <c r="AO58" vm="5877">
        <v>108.3001</v>
      </c>
      <c r="AP58" vm="1754">
        <v>42767</v>
      </c>
      <c r="AQ58" vm="5878">
        <v>180.23</v>
      </c>
      <c r="AR58" s="2">
        <v>42767</v>
      </c>
      <c r="AS58">
        <v>48.04</v>
      </c>
      <c r="AT58" s="2">
        <v>42767</v>
      </c>
      <c r="AU58">
        <v>63.84</v>
      </c>
      <c r="AV58" vm="1754">
        <v>42767</v>
      </c>
      <c r="AW58" vm="5879">
        <v>46.44</v>
      </c>
      <c r="AX58" vm="1754">
        <v>42767</v>
      </c>
      <c r="AY58" vm="5880">
        <v>28.71</v>
      </c>
      <c r="AZ58" vm="162">
        <v>43040</v>
      </c>
      <c r="BA58" vm="5881">
        <v>18.43</v>
      </c>
      <c r="BB58" vm="1754">
        <v>42767</v>
      </c>
      <c r="BC58" vm="5882">
        <v>25.22</v>
      </c>
      <c r="BD58" vm="1754">
        <v>42767</v>
      </c>
      <c r="BE58" vm="5883">
        <v>12.66</v>
      </c>
      <c r="BF58" vm="1754">
        <v>42767</v>
      </c>
      <c r="BG58" vm="5884">
        <v>24.6</v>
      </c>
      <c r="BH58" vm="1754">
        <v>42767</v>
      </c>
      <c r="BI58" vm="5885">
        <v>84.04</v>
      </c>
      <c r="BJ58" vm="1754">
        <v>42767</v>
      </c>
      <c r="BK58" vm="5886">
        <v>71.59</v>
      </c>
      <c r="BL58" vm="1754">
        <v>42767</v>
      </c>
      <c r="BM58" vm="5887">
        <v>4.1100000000000003</v>
      </c>
      <c r="BN58" vm="1754">
        <v>42767</v>
      </c>
      <c r="BO58" vm="5888">
        <v>2.8119999999999998</v>
      </c>
      <c r="BP58" vm="1754">
        <v>42767</v>
      </c>
      <c r="BQ58" vm="5889">
        <v>14.06</v>
      </c>
      <c r="BR58" vm="1754">
        <v>42767</v>
      </c>
      <c r="BS58" vm="5890">
        <v>13.876899999999999</v>
      </c>
      <c r="BT58" vm="1754">
        <v>42767</v>
      </c>
      <c r="BU58" vm="5891">
        <v>3.93</v>
      </c>
      <c r="BV58" s="2">
        <v>42767</v>
      </c>
      <c r="BW58" s="56">
        <v>1238</v>
      </c>
      <c r="BX58" vm="1754">
        <v>42767</v>
      </c>
      <c r="BY58" vm="5892">
        <v>78.95</v>
      </c>
      <c r="BZ58" vm="1754">
        <v>42767</v>
      </c>
      <c r="CA58" vm="5893">
        <v>321.89999999999998</v>
      </c>
      <c r="CB58" s="2">
        <v>42767</v>
      </c>
      <c r="CC58" s="1">
        <v>2.1</v>
      </c>
      <c r="CD58" vm="2406">
        <v>44531</v>
      </c>
      <c r="CE58" vm="5894">
        <v>22.71</v>
      </c>
      <c r="CF58" vm="2527">
        <v>44562</v>
      </c>
      <c r="CG58" vm="3566">
        <v>3.69</v>
      </c>
      <c r="CH58" s="2">
        <v>44805</v>
      </c>
      <c r="CI58" s="80">
        <v>8300</v>
      </c>
      <c r="CJ58" vm="1754">
        <v>42767</v>
      </c>
      <c r="CK58" vm="5895">
        <v>2.27</v>
      </c>
      <c r="CL58" s="2">
        <v>42767</v>
      </c>
      <c r="CM58">
        <v>8.9239999999999995</v>
      </c>
      <c r="CN58" vm="1754">
        <v>42767</v>
      </c>
      <c r="CO58" vm="5896">
        <v>86.259200000000007</v>
      </c>
      <c r="CP58" vm="1754">
        <v>42767</v>
      </c>
      <c r="CQ58" vm="5897">
        <v>82.55</v>
      </c>
      <c r="CT58" vm="1754">
        <v>42767</v>
      </c>
      <c r="CU58" vm="5898">
        <v>118</v>
      </c>
      <c r="CV58" vm="1754">
        <v>42767</v>
      </c>
      <c r="CW58" vm="5899">
        <v>6536</v>
      </c>
      <c r="CX58" vm="1754">
        <v>42767</v>
      </c>
      <c r="CY58" vm="5900">
        <v>70230</v>
      </c>
      <c r="CZ58" s="2">
        <v>42767</v>
      </c>
      <c r="DA58" s="56">
        <v>2639</v>
      </c>
      <c r="DB58" s="2">
        <v>42767</v>
      </c>
      <c r="DC58" s="1">
        <v>207</v>
      </c>
      <c r="DD58" s="2">
        <v>42767</v>
      </c>
      <c r="DE58" s="1">
        <v>7.79</v>
      </c>
      <c r="DF58" vm="1754">
        <v>42767</v>
      </c>
      <c r="DG58" vm="5901">
        <v>45.55</v>
      </c>
      <c r="DH58" vm="1754">
        <v>42767</v>
      </c>
      <c r="DI58" vm="5902">
        <v>3.3875000000000002</v>
      </c>
      <c r="DJ58" vm="1754">
        <v>42767</v>
      </c>
      <c r="DK58" vm="5903">
        <v>1120.0999999999999</v>
      </c>
      <c r="DL58" vm="1754">
        <v>42767</v>
      </c>
      <c r="DM58" vm="5904">
        <v>34.100099999999998</v>
      </c>
      <c r="DN58" s="54">
        <v>42767</v>
      </c>
      <c r="DO58" s="53">
        <v>53.98</v>
      </c>
      <c r="DP58" vm="1754">
        <v>42767</v>
      </c>
      <c r="DQ58" vm="5905">
        <v>9872.8346000000001</v>
      </c>
      <c r="DR58" vm="1754">
        <v>42767</v>
      </c>
      <c r="DS58" vm="425">
        <v>32.43</v>
      </c>
      <c r="DT58" vm="1754">
        <v>42767</v>
      </c>
      <c r="DU58" vm="5906">
        <v>55.39</v>
      </c>
      <c r="DV58" vm="1754">
        <v>42767</v>
      </c>
      <c r="DW58" vm="5907">
        <v>97.2</v>
      </c>
      <c r="DX58" vm="1754">
        <v>42767</v>
      </c>
      <c r="DY58" vm="4928">
        <v>31.2</v>
      </c>
      <c r="DZ58" vm="1754">
        <v>42767</v>
      </c>
      <c r="EA58" vm="5908">
        <v>268.8</v>
      </c>
      <c r="EB58" s="58">
        <v>42767</v>
      </c>
      <c r="EC58" s="57">
        <v>8.68</v>
      </c>
      <c r="ED58" vm="1754">
        <v>42767</v>
      </c>
      <c r="EE58" vm="5909">
        <v>319.72089999999997</v>
      </c>
      <c r="EF58" vm="1754">
        <v>42767</v>
      </c>
      <c r="EG58" vm="4712">
        <v>1.6609</v>
      </c>
      <c r="EJ58" vm="1754">
        <v>42767</v>
      </c>
      <c r="EK58" vm="5779">
        <v>3.67</v>
      </c>
      <c r="EL58" vm="1754">
        <v>42767</v>
      </c>
      <c r="EM58" vm="5910">
        <v>65850</v>
      </c>
      <c r="EN58" vm="1754">
        <v>42767</v>
      </c>
      <c r="EO58" vm="5911">
        <v>119.5</v>
      </c>
      <c r="EP58" s="58">
        <v>42767</v>
      </c>
      <c r="EQ58" s="57">
        <v>0.64800000000000002</v>
      </c>
      <c r="ER58" vm="1754">
        <v>42767</v>
      </c>
      <c r="ES58" vm="5912">
        <v>3870</v>
      </c>
      <c r="ET58" s="58">
        <v>42767</v>
      </c>
      <c r="EU58" s="57">
        <v>6.78</v>
      </c>
      <c r="EV58" s="58">
        <v>42767</v>
      </c>
      <c r="EW58" s="57">
        <v>814</v>
      </c>
      <c r="EX58" s="2">
        <v>42767</v>
      </c>
      <c r="EY58" s="56">
        <v>1110</v>
      </c>
      <c r="EZ58" s="2">
        <v>42767</v>
      </c>
      <c r="FA58" s="56">
        <v>1127</v>
      </c>
      <c r="FB58" vm="1754">
        <v>42767</v>
      </c>
      <c r="FC58" vm="5913">
        <v>119.202</v>
      </c>
      <c r="FD58" vm="1754">
        <v>42767</v>
      </c>
      <c r="FE58" vm="5914">
        <v>4.1218000000000004</v>
      </c>
      <c r="FF58" s="2">
        <v>42767</v>
      </c>
      <c r="FG58" s="1">
        <v>5.0999999999999996</v>
      </c>
      <c r="FH58" s="2">
        <v>42767</v>
      </c>
      <c r="FI58" s="1">
        <v>5.2</v>
      </c>
      <c r="FJ58" s="2">
        <v>42767</v>
      </c>
      <c r="FK58" s="1">
        <v>7.73</v>
      </c>
      <c r="FL58" vm="1754">
        <v>42767</v>
      </c>
      <c r="FM58" vm="5915">
        <v>218.5</v>
      </c>
      <c r="FN58" vm="1754">
        <v>42767</v>
      </c>
      <c r="FO58" vm="5916">
        <v>82.93</v>
      </c>
      <c r="FP58" vm="1754">
        <v>42767</v>
      </c>
      <c r="FQ58" vm="5917">
        <v>3793</v>
      </c>
      <c r="FR58" vm="1754">
        <v>42767</v>
      </c>
      <c r="FS58" vm="5918">
        <v>31.28</v>
      </c>
      <c r="FT58" vm="1754">
        <v>42767</v>
      </c>
      <c r="FU58" vm="5919">
        <v>7.49</v>
      </c>
      <c r="FV58" vm="1754">
        <v>42767</v>
      </c>
      <c r="FW58" vm="5920">
        <v>262.2</v>
      </c>
      <c r="FX58" vm="1754">
        <v>42767</v>
      </c>
      <c r="FY58" vm="5921">
        <v>56.41</v>
      </c>
      <c r="FZ58" s="2">
        <v>42767</v>
      </c>
      <c r="GA58" s="56">
        <v>3757</v>
      </c>
      <c r="GB58" vm="1754">
        <v>42767</v>
      </c>
      <c r="GC58" vm="5922">
        <v>69.260000000000005</v>
      </c>
      <c r="GD58" vm="1754">
        <v>42767</v>
      </c>
      <c r="GE58" vm="5923">
        <v>11.600099999999999</v>
      </c>
      <c r="GF58" vm="1754">
        <v>42767</v>
      </c>
      <c r="GG58" vm="5924">
        <v>18.98</v>
      </c>
      <c r="GH58" vm="350">
        <v>42856</v>
      </c>
      <c r="GI58" vm="5925">
        <v>3095</v>
      </c>
      <c r="GJ58" vm="1754">
        <v>42767</v>
      </c>
      <c r="GK58" vm="5926">
        <v>102500</v>
      </c>
      <c r="GL58" vm="1754">
        <v>42767</v>
      </c>
      <c r="GM58" vm="5927">
        <v>5.19</v>
      </c>
      <c r="GN58" vm="1754">
        <v>42767</v>
      </c>
      <c r="GO58" vm="5928">
        <v>266.58</v>
      </c>
      <c r="GP58" vm="1754">
        <v>42767</v>
      </c>
      <c r="GQ58" vm="5929">
        <v>79.36</v>
      </c>
      <c r="GR58" s="58">
        <v>42767</v>
      </c>
      <c r="GS58" s="57">
        <v>12.33</v>
      </c>
      <c r="GT58" s="58">
        <v>43647</v>
      </c>
      <c r="GU58" s="57">
        <v>0.9</v>
      </c>
      <c r="GV58" vm="1754">
        <v>42767</v>
      </c>
      <c r="GW58" vm="5930">
        <v>41.03</v>
      </c>
      <c r="GX58" vm="1754">
        <v>42767</v>
      </c>
      <c r="GY58" vm="5931">
        <v>63.95</v>
      </c>
      <c r="GZ58" vm="1754">
        <v>42767</v>
      </c>
      <c r="HA58" vm="5932">
        <v>484.3</v>
      </c>
      <c r="HB58" vm="1754">
        <v>42767</v>
      </c>
      <c r="HC58" vm="5933">
        <v>9311</v>
      </c>
      <c r="HD58" vm="1754">
        <v>42767</v>
      </c>
      <c r="HE58" vm="5934">
        <v>1.71</v>
      </c>
      <c r="HF58" vm="1754">
        <v>42767</v>
      </c>
      <c r="HG58" vm="5935">
        <v>30.5</v>
      </c>
      <c r="HH58" vm="1754">
        <v>42767</v>
      </c>
      <c r="HI58" vm="5936">
        <v>247.09</v>
      </c>
      <c r="HJ58" vm="1754">
        <v>42767</v>
      </c>
      <c r="HK58" vm="5937">
        <v>16.559999999999999</v>
      </c>
      <c r="HL58" vm="1754">
        <v>42767</v>
      </c>
      <c r="HM58" vm="5938">
        <v>135.7911</v>
      </c>
      <c r="HN58" vm="1754">
        <v>42767</v>
      </c>
      <c r="HO58" vm="5939">
        <v>193.4</v>
      </c>
      <c r="HP58" s="54">
        <v>42767</v>
      </c>
      <c r="HQ58" s="59">
        <v>1796</v>
      </c>
      <c r="HR58" vm="1754">
        <v>42767</v>
      </c>
      <c r="HS58" vm="5940">
        <v>37.6</v>
      </c>
      <c r="HV58" vm="1754">
        <v>42767</v>
      </c>
      <c r="HW58" vm="5941">
        <v>14310.45</v>
      </c>
      <c r="HX58" vm="1573">
        <v>44317</v>
      </c>
      <c r="HY58" vm="5942">
        <v>6.63</v>
      </c>
      <c r="HZ58" vm="1754">
        <v>42767</v>
      </c>
      <c r="IA58" vm="5943">
        <v>11.85</v>
      </c>
      <c r="IB58" vm="1754">
        <v>42767</v>
      </c>
      <c r="IC58" vm="5944">
        <v>498.56299999999999</v>
      </c>
      <c r="ID58" vm="1754">
        <v>42767</v>
      </c>
      <c r="IE58" vm="5945">
        <v>109.35</v>
      </c>
      <c r="IF58" vm="1754">
        <v>42767</v>
      </c>
      <c r="IG58" vm="5946">
        <v>36.299999999999997</v>
      </c>
      <c r="IH58" vm="1754">
        <v>42767</v>
      </c>
      <c r="II58" vm="5947">
        <v>40950</v>
      </c>
      <c r="IJ58" vm="1754">
        <v>42767</v>
      </c>
      <c r="IK58" vm="5948">
        <v>283500</v>
      </c>
      <c r="IL58" vm="1754">
        <v>42767</v>
      </c>
      <c r="IM58" vm="3963">
        <v>24550</v>
      </c>
      <c r="IP58" s="54">
        <v>42767</v>
      </c>
      <c r="IQ58" s="55">
        <v>39.700000000000003</v>
      </c>
      <c r="IR58" vm="1877">
        <v>42795</v>
      </c>
      <c r="IS58" vm="5949">
        <v>2.9449999999999998</v>
      </c>
      <c r="IT58" vm="1754">
        <v>42767</v>
      </c>
      <c r="IU58" vm="5950">
        <v>567.65</v>
      </c>
      <c r="IV58" vm="1754">
        <v>42767</v>
      </c>
      <c r="IW58" vm="5951">
        <v>47.5</v>
      </c>
      <c r="IX58" vm="1754">
        <v>42767</v>
      </c>
      <c r="IY58" vm="5952">
        <v>13.311999999999999</v>
      </c>
      <c r="IZ58" vm="1754">
        <v>42767</v>
      </c>
      <c r="JA58" vm="5953">
        <v>65.77</v>
      </c>
      <c r="JB58" vm="1754">
        <v>42767</v>
      </c>
      <c r="JC58" vm="5954">
        <v>28.36</v>
      </c>
      <c r="JD58" vm="2714">
        <v>43891</v>
      </c>
      <c r="JE58" vm="5955">
        <v>68.45</v>
      </c>
      <c r="JF58" s="58">
        <v>42826</v>
      </c>
      <c r="JG58" s="57">
        <v>7.49</v>
      </c>
      <c r="JH58" vm="1754">
        <v>42767</v>
      </c>
      <c r="JI58" vm="5956">
        <v>117.8</v>
      </c>
      <c r="JJ58" vm="1754">
        <v>42767</v>
      </c>
      <c r="JK58" vm="5957">
        <v>19.917000000000002</v>
      </c>
      <c r="JL58" vm="1026">
        <v>43466</v>
      </c>
      <c r="JM58" vm="5958">
        <v>1274</v>
      </c>
      <c r="JN58" s="54">
        <v>42767</v>
      </c>
      <c r="JO58" s="59">
        <v>1128</v>
      </c>
      <c r="JP58" vm="1754">
        <v>42767</v>
      </c>
      <c r="JQ58" vm="5959">
        <v>827.9</v>
      </c>
      <c r="JR58" vm="1754">
        <v>42767</v>
      </c>
      <c r="JS58" vm="5960">
        <v>31.33</v>
      </c>
      <c r="JT58" vm="1754">
        <v>42767</v>
      </c>
      <c r="JU58" vm="5961">
        <v>15.64</v>
      </c>
      <c r="JV58" s="54">
        <v>42767</v>
      </c>
      <c r="JW58" s="55">
        <v>3.88</v>
      </c>
      <c r="JX58" vm="1754">
        <v>42767</v>
      </c>
      <c r="JY58" vm="5962">
        <v>82.6</v>
      </c>
      <c r="JZ58" s="54">
        <v>42767</v>
      </c>
      <c r="KA58" s="55">
        <v>12.52</v>
      </c>
      <c r="KB58" vm="1754">
        <v>42767</v>
      </c>
      <c r="KC58" vm="5963">
        <v>47.3</v>
      </c>
      <c r="KD58" vm="1754">
        <v>42767</v>
      </c>
      <c r="KE58" vm="5964">
        <v>0.249</v>
      </c>
      <c r="KF58" vm="3340">
        <v>44774</v>
      </c>
      <c r="KG58" vm="5965">
        <v>3.8</v>
      </c>
      <c r="KH58" vm="1754">
        <v>42767</v>
      </c>
      <c r="KI58" vm="5966">
        <v>1.69</v>
      </c>
      <c r="KJ58" s="2">
        <v>42767</v>
      </c>
      <c r="KK58" s="62">
        <v>7.11</v>
      </c>
      <c r="KN58" vm="2126">
        <v>43739</v>
      </c>
      <c r="KO58" t="e" vm="170">
        <v>#N/A</v>
      </c>
      <c r="KP58" vm="1754">
        <f ca="1"/>
        <v>42767</v>
      </c>
      <c r="KQ58" vm="4584">
        <f ca="1"/>
        <v>10.35</v>
      </c>
      <c r="KR58" vm="1754">
        <v>42767</v>
      </c>
      <c r="KS58" vm="5967">
        <v>13.244999999999999</v>
      </c>
      <c r="KT58" vm="1754">
        <v>42767</v>
      </c>
      <c r="KU58" vm="5968">
        <v>259.10000000000002</v>
      </c>
      <c r="KV58" s="54">
        <v>42767</v>
      </c>
      <c r="KW58" s="55">
        <v>0.8</v>
      </c>
      <c r="KX58" vm="1754">
        <v>42767</v>
      </c>
      <c r="KY58" vm="5969">
        <v>60.27</v>
      </c>
      <c r="KZ58" vm="1754">
        <v>42767</v>
      </c>
      <c r="LA58" vm="5970">
        <v>16.05</v>
      </c>
      <c r="LB58" vm="1754">
        <v>42767</v>
      </c>
      <c r="LC58" vm="5971">
        <v>2.7185999999999999</v>
      </c>
      <c r="LD58" s="54">
        <v>42767</v>
      </c>
      <c r="LE58" s="55">
        <v>0.995</v>
      </c>
      <c r="LF58" vm="1754">
        <v>42767</v>
      </c>
      <c r="LG58" vm="5972">
        <v>43.71</v>
      </c>
      <c r="LH58" s="54">
        <v>42767</v>
      </c>
      <c r="LI58" s="55">
        <v>10.82</v>
      </c>
      <c r="LJ58" vm="1754">
        <v>42767</v>
      </c>
      <c r="LK58" vm="5973">
        <v>990000</v>
      </c>
      <c r="LL58" vm="350">
        <v>42856</v>
      </c>
      <c r="LM58" vm="5974">
        <v>88.68</v>
      </c>
      <c r="LN58" s="54">
        <v>42767</v>
      </c>
      <c r="LO58" s="55">
        <v>3.57</v>
      </c>
      <c r="LP58" vm="1754">
        <v>42767</v>
      </c>
      <c r="LQ58" vm="5975">
        <v>15.8</v>
      </c>
      <c r="LR58" vm="1754">
        <v>42767</v>
      </c>
      <c r="LS58" vm="5976">
        <v>351.85</v>
      </c>
    </row>
    <row r="59" spans="2:331">
      <c r="B59" vm="1877">
        <v>42795</v>
      </c>
      <c r="C59" vm="5977">
        <v>41.75</v>
      </c>
      <c r="D59" vm="1877">
        <v>42795</v>
      </c>
      <c r="E59" vm="5978">
        <v>21.7</v>
      </c>
      <c r="F59" vm="1877">
        <v>42795</v>
      </c>
      <c r="G59" vm="5979">
        <v>11.18</v>
      </c>
      <c r="H59" vm="1877">
        <v>42795</v>
      </c>
      <c r="I59" vm="5980">
        <v>266.64999999999998</v>
      </c>
      <c r="J59" vm="1877">
        <v>42795</v>
      </c>
      <c r="K59" vm="5981">
        <v>26.37</v>
      </c>
      <c r="N59" vm="1877">
        <v>42795</v>
      </c>
      <c r="O59" vm="5982">
        <v>71.39</v>
      </c>
      <c r="P59" vm="1877">
        <v>42795</v>
      </c>
      <c r="Q59" vm="5983">
        <v>67.709999999999994</v>
      </c>
      <c r="R59" s="54">
        <v>42795</v>
      </c>
      <c r="S59" s="53">
        <v>39.61</v>
      </c>
      <c r="T59" vm="1877">
        <v>42795</v>
      </c>
      <c r="U59" vm="5984">
        <v>71.42</v>
      </c>
      <c r="V59" vm="1877">
        <v>42795</v>
      </c>
      <c r="W59" vm="5985">
        <v>54.59</v>
      </c>
      <c r="X59" vm="1877">
        <v>42795</v>
      </c>
      <c r="Y59" vm="5986">
        <v>67.13</v>
      </c>
      <c r="Z59" vm="377">
        <v>43313</v>
      </c>
      <c r="AA59" vm="5987">
        <v>1492</v>
      </c>
      <c r="AB59" s="54">
        <v>42917</v>
      </c>
      <c r="AC59" s="53">
        <v>31.100999999999999</v>
      </c>
      <c r="AD59" vm="1877">
        <v>42795</v>
      </c>
      <c r="AE59" vm="3816">
        <v>5.39</v>
      </c>
      <c r="AF59" vm="1877">
        <v>42795</v>
      </c>
      <c r="AG59" vm="5988">
        <v>642.5</v>
      </c>
      <c r="AH59" s="54">
        <v>42795</v>
      </c>
      <c r="AI59" s="53">
        <v>18.670000000000002</v>
      </c>
      <c r="AJ59" s="54">
        <v>42917</v>
      </c>
      <c r="AK59" s="53">
        <v>9.92</v>
      </c>
      <c r="AL59" vm="1877">
        <v>42795</v>
      </c>
      <c r="AM59" vm="5989">
        <v>47.499499999999998</v>
      </c>
      <c r="AN59" vm="1877">
        <v>42795</v>
      </c>
      <c r="AO59" vm="5990">
        <v>108.5667</v>
      </c>
      <c r="AP59" vm="1877">
        <v>42795</v>
      </c>
      <c r="AQ59" vm="5991">
        <v>176.86</v>
      </c>
      <c r="AR59" s="2">
        <v>42795</v>
      </c>
      <c r="AS59">
        <v>45.6</v>
      </c>
      <c r="AT59" s="2">
        <v>42795</v>
      </c>
      <c r="AU59">
        <v>66.319999999999993</v>
      </c>
      <c r="AV59" vm="1877">
        <v>42795</v>
      </c>
      <c r="AW59" vm="5992">
        <v>47.6</v>
      </c>
      <c r="AX59" vm="1877">
        <v>42795</v>
      </c>
      <c r="AY59" vm="4861">
        <v>32.79</v>
      </c>
      <c r="AZ59" vm="164">
        <v>43070</v>
      </c>
      <c r="BA59" vm="5993">
        <v>29.74</v>
      </c>
      <c r="BB59" vm="1877">
        <v>42795</v>
      </c>
      <c r="BC59" vm="5994">
        <v>26.06</v>
      </c>
      <c r="BD59" vm="1877">
        <v>42795</v>
      </c>
      <c r="BE59" vm="5995">
        <v>11.3</v>
      </c>
      <c r="BF59" vm="1877">
        <v>42795</v>
      </c>
      <c r="BG59" vm="5996">
        <v>22.07</v>
      </c>
      <c r="BH59" vm="1877">
        <v>42795</v>
      </c>
      <c r="BI59" vm="5997">
        <v>84.12</v>
      </c>
      <c r="BJ59" vm="1877">
        <v>42795</v>
      </c>
      <c r="BK59" vm="5559">
        <v>68.63</v>
      </c>
      <c r="BL59" vm="1877">
        <v>42795</v>
      </c>
      <c r="BM59" vm="5998">
        <v>3.92</v>
      </c>
      <c r="BN59" vm="1877">
        <v>42795</v>
      </c>
      <c r="BO59" vm="5999">
        <v>2.6999</v>
      </c>
      <c r="BP59" vm="1877">
        <v>42795</v>
      </c>
      <c r="BQ59" vm="6000">
        <v>14.02</v>
      </c>
      <c r="BR59" vm="1877">
        <v>42795</v>
      </c>
      <c r="BS59" vm="6001">
        <v>15.414899999999999</v>
      </c>
      <c r="BT59" vm="1877">
        <v>42795</v>
      </c>
      <c r="BU59" vm="3331">
        <v>4.28</v>
      </c>
      <c r="BV59" s="2">
        <v>42795</v>
      </c>
      <c r="BW59" s="56">
        <v>1232</v>
      </c>
      <c r="BX59" vm="1877">
        <v>42795</v>
      </c>
      <c r="BY59" vm="6002">
        <v>81.25</v>
      </c>
      <c r="BZ59" vm="1877">
        <v>42795</v>
      </c>
      <c r="CA59" vm="6003">
        <v>292.64999999999998</v>
      </c>
      <c r="CB59" s="2">
        <v>42795</v>
      </c>
      <c r="CC59" s="1">
        <v>1.8</v>
      </c>
      <c r="CD59" vm="2527">
        <v>44562</v>
      </c>
      <c r="CE59" vm="6004">
        <v>21.74</v>
      </c>
      <c r="CF59" vm="2643">
        <v>44593</v>
      </c>
      <c r="CG59" vm="6005">
        <v>3.58</v>
      </c>
      <c r="CH59" s="2">
        <v>44835</v>
      </c>
      <c r="CI59" s="80">
        <v>8430</v>
      </c>
      <c r="CJ59" vm="1877">
        <v>42795</v>
      </c>
      <c r="CK59" vm="6006">
        <v>2.34</v>
      </c>
      <c r="CL59" s="2">
        <v>42795</v>
      </c>
      <c r="CM59">
        <v>8.0229999999999997</v>
      </c>
      <c r="CN59" vm="1877">
        <v>42795</v>
      </c>
      <c r="CO59" vm="6007">
        <v>86.880300000000005</v>
      </c>
      <c r="CP59" vm="1877">
        <v>42795</v>
      </c>
      <c r="CQ59" vm="2457">
        <v>82.01</v>
      </c>
      <c r="CT59" vm="1877">
        <v>42795</v>
      </c>
      <c r="CU59" vm="6008">
        <v>113.65</v>
      </c>
      <c r="CV59" vm="1877">
        <v>42795</v>
      </c>
      <c r="CW59" vm="6009">
        <v>6956</v>
      </c>
      <c r="CX59" vm="1877">
        <v>42795</v>
      </c>
      <c r="CY59" vm="6010">
        <v>72300</v>
      </c>
      <c r="CZ59" s="2">
        <v>42795</v>
      </c>
      <c r="DA59" s="56">
        <v>2605</v>
      </c>
      <c r="DB59" s="2">
        <v>42795</v>
      </c>
      <c r="DC59" s="1">
        <v>214</v>
      </c>
      <c r="DD59" s="2">
        <v>42795</v>
      </c>
      <c r="DE59" s="1">
        <v>8.59</v>
      </c>
      <c r="DF59" vm="1877">
        <v>42795</v>
      </c>
      <c r="DG59" vm="6011">
        <v>46.98</v>
      </c>
      <c r="DH59" vm="1877">
        <v>42795</v>
      </c>
      <c r="DI59" vm="6012">
        <v>3.625</v>
      </c>
      <c r="DJ59" vm="1877">
        <v>42795</v>
      </c>
      <c r="DK59" vm="6013">
        <v>1230</v>
      </c>
      <c r="DL59" vm="1877">
        <v>42795</v>
      </c>
      <c r="DM59" vm="6014">
        <v>33.279899999999998</v>
      </c>
      <c r="DN59" s="54">
        <v>42795</v>
      </c>
      <c r="DO59" s="53">
        <v>54.27</v>
      </c>
      <c r="DP59" vm="1877">
        <v>42795</v>
      </c>
      <c r="DQ59" vm="6015">
        <v>10784.919099999999</v>
      </c>
      <c r="DR59" vm="1877">
        <v>42795</v>
      </c>
      <c r="DS59" vm="6016">
        <v>31.82</v>
      </c>
      <c r="DT59" vm="1877">
        <v>42795</v>
      </c>
      <c r="DU59" vm="6017">
        <v>52.62</v>
      </c>
      <c r="DV59" vm="1877">
        <v>42795</v>
      </c>
      <c r="DW59" vm="6018">
        <v>94.4</v>
      </c>
      <c r="DX59" vm="1877">
        <v>42795</v>
      </c>
      <c r="DY59" vm="6019">
        <v>32.4</v>
      </c>
      <c r="DZ59" vm="1877">
        <v>42795</v>
      </c>
      <c r="EA59" vm="6020">
        <v>252</v>
      </c>
      <c r="EB59" s="58">
        <v>42795</v>
      </c>
      <c r="EC59" s="57">
        <v>9.06</v>
      </c>
      <c r="ED59" vm="1877">
        <v>42795</v>
      </c>
      <c r="EE59" vm="6021">
        <v>310.88529999999997</v>
      </c>
      <c r="EF59" vm="1877">
        <v>42795</v>
      </c>
      <c r="EG59" vm="6022">
        <v>1.8996</v>
      </c>
      <c r="EJ59" vm="1877">
        <v>42795</v>
      </c>
      <c r="EK59" vm="2190">
        <v>3.65</v>
      </c>
      <c r="EL59" vm="1877">
        <v>42795</v>
      </c>
      <c r="EM59" vm="6023">
        <v>65525</v>
      </c>
      <c r="EN59" vm="1877">
        <v>42795</v>
      </c>
      <c r="EO59" vm="6024">
        <v>122.35</v>
      </c>
      <c r="EP59" s="58">
        <v>42795</v>
      </c>
      <c r="EQ59" s="57">
        <v>0.63800000000000001</v>
      </c>
      <c r="ER59" vm="1877">
        <v>42795</v>
      </c>
      <c r="ES59" vm="6025">
        <v>3900</v>
      </c>
      <c r="ET59" s="58">
        <v>42795</v>
      </c>
      <c r="EU59" s="57">
        <v>7.16</v>
      </c>
      <c r="EV59" s="58">
        <v>42795</v>
      </c>
      <c r="EW59" s="57">
        <v>842</v>
      </c>
      <c r="EX59" s="2">
        <v>42795</v>
      </c>
      <c r="EY59" s="56">
        <v>1080</v>
      </c>
      <c r="EZ59" s="2">
        <v>42795</v>
      </c>
      <c r="FA59" s="56">
        <v>1113</v>
      </c>
      <c r="FB59" vm="1877">
        <v>42795</v>
      </c>
      <c r="FC59" vm="6026">
        <v>119.5562</v>
      </c>
      <c r="FD59" vm="1877">
        <v>42795</v>
      </c>
      <c r="FE59" vm="6027">
        <v>4.4874999999999998</v>
      </c>
      <c r="FF59" s="2">
        <v>42795</v>
      </c>
      <c r="FG59" s="1">
        <v>5.04</v>
      </c>
      <c r="FH59" s="2">
        <v>42795</v>
      </c>
      <c r="FI59" s="1">
        <v>5.04</v>
      </c>
      <c r="FJ59" s="2">
        <v>42795</v>
      </c>
      <c r="FK59" s="1">
        <v>7.17</v>
      </c>
      <c r="FL59" vm="1877">
        <v>42795</v>
      </c>
      <c r="FM59" vm="6028">
        <v>200.24</v>
      </c>
      <c r="FN59" vm="1877">
        <v>42795</v>
      </c>
      <c r="FO59" vm="3275">
        <v>82.96</v>
      </c>
      <c r="FP59" vm="1877">
        <v>42795</v>
      </c>
      <c r="FQ59" vm="6029">
        <v>3867</v>
      </c>
      <c r="FR59" vm="1877">
        <v>42795</v>
      </c>
      <c r="FS59" vm="3166">
        <v>30.5</v>
      </c>
      <c r="FT59" vm="1877">
        <v>42795</v>
      </c>
      <c r="FU59" vm="6030">
        <v>7.3</v>
      </c>
      <c r="FV59" vm="1877">
        <v>42795</v>
      </c>
      <c r="FW59" vm="6031">
        <v>280.3</v>
      </c>
      <c r="FX59" vm="1877">
        <v>42795</v>
      </c>
      <c r="FY59" vm="6032">
        <v>55.28</v>
      </c>
      <c r="FZ59" s="2">
        <v>42795</v>
      </c>
      <c r="GA59" s="56">
        <v>3618</v>
      </c>
      <c r="GB59" vm="1877">
        <v>42795</v>
      </c>
      <c r="GC59" vm="6033">
        <v>62.54</v>
      </c>
      <c r="GD59" vm="1877">
        <v>42795</v>
      </c>
      <c r="GE59" vm="6034">
        <v>10.1228</v>
      </c>
      <c r="GF59" vm="1877">
        <v>42795</v>
      </c>
      <c r="GG59" vm="2910">
        <v>20.73</v>
      </c>
      <c r="GH59" vm="480">
        <v>42887</v>
      </c>
      <c r="GI59" vm="6035">
        <v>3670</v>
      </c>
      <c r="GJ59" vm="1877">
        <v>42795</v>
      </c>
      <c r="GK59" vm="6036">
        <v>97500</v>
      </c>
      <c r="GL59" vm="1877">
        <v>42795</v>
      </c>
      <c r="GM59" vm="3453">
        <v>4.5599999999999996</v>
      </c>
      <c r="GN59" vm="1877">
        <v>42795</v>
      </c>
      <c r="GO59" vm="6037">
        <v>267.60000000000002</v>
      </c>
      <c r="GP59" vm="1877">
        <v>42795</v>
      </c>
      <c r="GQ59" vm="6038">
        <v>74.73</v>
      </c>
      <c r="GR59" s="58">
        <v>42795</v>
      </c>
      <c r="GS59" s="57">
        <v>12.85</v>
      </c>
      <c r="GT59" s="58">
        <v>43678</v>
      </c>
      <c r="GU59" s="57">
        <v>0.875</v>
      </c>
      <c r="GV59" vm="1877">
        <v>42795</v>
      </c>
      <c r="GW59" vm="6039">
        <v>41.42</v>
      </c>
      <c r="GX59" vm="1877">
        <v>42795</v>
      </c>
      <c r="GY59" vm="6040">
        <v>65</v>
      </c>
      <c r="GZ59" vm="1877">
        <v>42795</v>
      </c>
      <c r="HA59" vm="6041">
        <v>485.4</v>
      </c>
      <c r="HB59" vm="1877">
        <v>42795</v>
      </c>
      <c r="HC59" vm="6042">
        <v>8929</v>
      </c>
      <c r="HD59" vm="1877">
        <v>42795</v>
      </c>
      <c r="HE59" vm="6043">
        <v>1.78</v>
      </c>
      <c r="HF59" vm="1877">
        <v>42795</v>
      </c>
      <c r="HG59" vm="6044">
        <v>32.200000000000003</v>
      </c>
      <c r="HH59" vm="1877">
        <v>42795</v>
      </c>
      <c r="HI59" vm="6045">
        <v>237.84</v>
      </c>
      <c r="HJ59" vm="1877">
        <v>42795</v>
      </c>
      <c r="HK59" vm="6046">
        <v>18.7</v>
      </c>
      <c r="HL59" vm="1877">
        <v>42795</v>
      </c>
      <c r="HM59" vm="6047">
        <v>138.33279999999999</v>
      </c>
      <c r="HN59" vm="1877">
        <v>42795</v>
      </c>
      <c r="HO59" vm="6048">
        <v>185.05</v>
      </c>
      <c r="HP59" s="54">
        <v>42795</v>
      </c>
      <c r="HQ59" s="59">
        <v>1832.7</v>
      </c>
      <c r="HR59" vm="1877">
        <v>42795</v>
      </c>
      <c r="HS59" vm="6049">
        <v>37.9</v>
      </c>
      <c r="HV59" vm="1877">
        <v>42795</v>
      </c>
      <c r="HW59" vm="6050">
        <v>14620.8</v>
      </c>
      <c r="HX59" vm="1696">
        <v>44348</v>
      </c>
      <c r="HY59" vm="6051">
        <v>7.93</v>
      </c>
      <c r="HZ59" vm="1877">
        <v>42795</v>
      </c>
      <c r="IA59" vm="6052">
        <v>11.37</v>
      </c>
      <c r="IB59" vm="1877">
        <v>42795</v>
      </c>
      <c r="IC59" vm="6053">
        <v>492</v>
      </c>
      <c r="ID59" vm="1877">
        <v>42795</v>
      </c>
      <c r="IE59" vm="6054">
        <v>112.9</v>
      </c>
      <c r="IF59" vm="1877">
        <v>42795</v>
      </c>
      <c r="IG59" vm="6055">
        <v>37</v>
      </c>
      <c r="IH59" vm="1877">
        <v>42795</v>
      </c>
      <c r="II59" vm="6056">
        <v>39100</v>
      </c>
      <c r="IJ59" vm="1877">
        <v>42795</v>
      </c>
      <c r="IK59" vm="6057">
        <v>291000</v>
      </c>
      <c r="IL59" vm="1877">
        <v>42795</v>
      </c>
      <c r="IM59" vm="6058">
        <v>23850</v>
      </c>
      <c r="IP59" s="54">
        <v>42795</v>
      </c>
      <c r="IQ59" s="55">
        <v>38.700000000000003</v>
      </c>
      <c r="IR59" vm="219">
        <v>42826</v>
      </c>
      <c r="IS59" vm="6059">
        <v>3.39</v>
      </c>
      <c r="IT59" vm="1877">
        <v>42795</v>
      </c>
      <c r="IU59" vm="6060">
        <v>568.65</v>
      </c>
      <c r="IV59" vm="1877">
        <v>42795</v>
      </c>
      <c r="IW59" vm="6061">
        <v>48.1</v>
      </c>
      <c r="IX59" vm="1877">
        <v>42795</v>
      </c>
      <c r="IY59" vm="6062">
        <v>15.581</v>
      </c>
      <c r="IZ59" vm="1877">
        <v>42795</v>
      </c>
      <c r="JA59" vm="6063">
        <v>70.040000000000006</v>
      </c>
      <c r="JB59" vm="1877">
        <v>42795</v>
      </c>
      <c r="JC59" vm="6064">
        <v>29.4</v>
      </c>
      <c r="JD59" vm="2832">
        <v>43922</v>
      </c>
      <c r="JE59" vm="6065">
        <v>78.5</v>
      </c>
      <c r="JF59" s="58">
        <v>42856</v>
      </c>
      <c r="JG59" s="57">
        <v>7.8</v>
      </c>
      <c r="JH59" vm="1877">
        <v>42795</v>
      </c>
      <c r="JI59" vm="6066">
        <v>115.5</v>
      </c>
      <c r="JJ59" vm="1877">
        <v>42795</v>
      </c>
      <c r="JK59" vm="6067">
        <v>21.020900000000001</v>
      </c>
      <c r="JL59" vm="1153">
        <v>43497</v>
      </c>
      <c r="JM59" vm="6068">
        <v>1225</v>
      </c>
      <c r="JN59" s="54">
        <v>42795</v>
      </c>
      <c r="JO59" s="59">
        <v>1223</v>
      </c>
      <c r="JP59" vm="1877">
        <v>42795</v>
      </c>
      <c r="JQ59" vm="6069">
        <v>878.3</v>
      </c>
      <c r="JR59" vm="1877">
        <v>42795</v>
      </c>
      <c r="JS59" vm="6070">
        <v>30.75</v>
      </c>
      <c r="JT59" vm="1877">
        <v>42795</v>
      </c>
      <c r="JU59" vm="6071">
        <v>16.3</v>
      </c>
      <c r="JV59" s="54">
        <v>42795</v>
      </c>
      <c r="JW59" s="55">
        <v>3.73</v>
      </c>
      <c r="JX59" vm="1877">
        <v>42795</v>
      </c>
      <c r="JY59" vm="6072">
        <v>90.35</v>
      </c>
      <c r="JZ59" s="54">
        <v>42795</v>
      </c>
      <c r="KA59" s="55">
        <v>12.68</v>
      </c>
      <c r="KB59" vm="1877">
        <v>42795</v>
      </c>
      <c r="KC59" vm="6073">
        <v>47.59</v>
      </c>
      <c r="KD59" vm="1877">
        <v>42795</v>
      </c>
      <c r="KE59" vm="6074">
        <v>0.26500000000000001</v>
      </c>
      <c r="KF59" vm="3456">
        <v>44805</v>
      </c>
      <c r="KG59" vm="6075">
        <v>2.75</v>
      </c>
      <c r="KH59" vm="1877">
        <v>42795</v>
      </c>
      <c r="KI59" vm="6076">
        <v>1.6240000000000001</v>
      </c>
      <c r="KJ59" s="2">
        <v>42795</v>
      </c>
      <c r="KK59" s="62">
        <v>7.82</v>
      </c>
      <c r="KN59" vm="2245">
        <v>43770</v>
      </c>
      <c r="KO59" vm="2481">
        <v>36</v>
      </c>
      <c r="KP59" vm="1877">
        <f ca="1"/>
        <v>42795</v>
      </c>
      <c r="KQ59" vm="4446">
        <f ca="1"/>
        <v>9.5</v>
      </c>
      <c r="KR59" vm="1877">
        <v>42795</v>
      </c>
      <c r="KS59" vm="6077">
        <v>12.0938</v>
      </c>
      <c r="KT59" vm="1877">
        <v>42795</v>
      </c>
      <c r="KU59" vm="6078">
        <v>274.95</v>
      </c>
      <c r="KV59" s="54">
        <v>42795</v>
      </c>
      <c r="KW59" s="55">
        <v>0.83799999999999997</v>
      </c>
      <c r="KX59" vm="1877">
        <v>42795</v>
      </c>
      <c r="KY59" vm="3006">
        <v>60.63</v>
      </c>
      <c r="KZ59" vm="1877">
        <v>42795</v>
      </c>
      <c r="LA59" vm="6079">
        <v>18</v>
      </c>
      <c r="LB59" vm="1877">
        <v>42795</v>
      </c>
      <c r="LC59" vm="6080">
        <v>2.8127</v>
      </c>
      <c r="LD59" s="54">
        <v>42795</v>
      </c>
      <c r="LE59" s="55">
        <v>1</v>
      </c>
      <c r="LF59" vm="1877">
        <v>42795</v>
      </c>
      <c r="LG59" vm="6081">
        <v>44.45</v>
      </c>
      <c r="LH59" s="54">
        <v>42795</v>
      </c>
      <c r="LI59" s="55">
        <v>11.4</v>
      </c>
      <c r="LJ59" vm="1877">
        <v>42795</v>
      </c>
      <c r="LK59" vm="6082">
        <v>961000</v>
      </c>
      <c r="LL59" vm="480">
        <v>42887</v>
      </c>
      <c r="LM59" vm="6083">
        <v>93.85</v>
      </c>
      <c r="LN59" s="54">
        <v>42795</v>
      </c>
      <c r="LO59" s="55">
        <v>3.38</v>
      </c>
      <c r="LP59" vm="1877">
        <v>42795</v>
      </c>
      <c r="LQ59" vm="6084">
        <v>16.96</v>
      </c>
      <c r="LR59" vm="1877">
        <v>42795</v>
      </c>
      <c r="LS59" vm="6085">
        <v>363.65</v>
      </c>
    </row>
    <row r="60" spans="2:331">
      <c r="B60" vm="219">
        <v>42826</v>
      </c>
      <c r="C60" vm="6086">
        <v>42.5</v>
      </c>
      <c r="D60" vm="219">
        <v>42826</v>
      </c>
      <c r="E60" vm="6087">
        <v>22.41</v>
      </c>
      <c r="F60" vm="219">
        <v>42826</v>
      </c>
      <c r="G60" vm="851">
        <v>11.31</v>
      </c>
      <c r="H60" vm="219">
        <v>42826</v>
      </c>
      <c r="I60" vm="6088">
        <v>253.54</v>
      </c>
      <c r="J60" vm="219">
        <v>42826</v>
      </c>
      <c r="K60" vm="6089">
        <v>26.76</v>
      </c>
      <c r="N60" vm="219">
        <v>42826</v>
      </c>
      <c r="O60" vm="6090">
        <v>74.057000000000002</v>
      </c>
      <c r="P60" vm="219">
        <v>42826</v>
      </c>
      <c r="Q60" vm="6091">
        <v>69.91</v>
      </c>
      <c r="R60" s="54">
        <v>42826</v>
      </c>
      <c r="S60" s="53">
        <v>39.32</v>
      </c>
      <c r="T60" vm="219">
        <v>42826</v>
      </c>
      <c r="U60" vm="6092">
        <v>71.78</v>
      </c>
      <c r="V60" vm="219">
        <v>42826</v>
      </c>
      <c r="W60" vm="5871">
        <v>54.69</v>
      </c>
      <c r="X60" vm="219">
        <v>42826</v>
      </c>
      <c r="Y60" vm="6093">
        <v>67.83</v>
      </c>
      <c r="Z60" vm="507">
        <v>43344</v>
      </c>
      <c r="AA60" vm="6094">
        <v>1674</v>
      </c>
      <c r="AB60" s="54">
        <v>42948</v>
      </c>
      <c r="AC60" s="53">
        <v>28.788</v>
      </c>
      <c r="AD60" vm="219">
        <v>42826</v>
      </c>
      <c r="AE60" vm="5927">
        <v>5.19</v>
      </c>
      <c r="AF60" vm="219">
        <v>42826</v>
      </c>
      <c r="AG60" vm="6095">
        <v>627</v>
      </c>
      <c r="AH60" s="54">
        <v>42826</v>
      </c>
      <c r="AI60" s="53">
        <v>16.440000000000001</v>
      </c>
      <c r="AJ60" s="54">
        <v>42948</v>
      </c>
      <c r="AK60" s="53">
        <v>9.43</v>
      </c>
      <c r="AL60" vm="219">
        <v>42826</v>
      </c>
      <c r="AM60" vm="6096">
        <v>55.438800000000001</v>
      </c>
      <c r="AN60" vm="219">
        <v>42826</v>
      </c>
      <c r="AO60" vm="6097">
        <v>117.13339999999999</v>
      </c>
      <c r="AP60" vm="219">
        <v>42826</v>
      </c>
      <c r="AQ60" vm="6098">
        <v>184.83</v>
      </c>
      <c r="AR60" s="2">
        <v>42826</v>
      </c>
      <c r="AS60">
        <v>45.44</v>
      </c>
      <c r="AT60" s="2">
        <v>42826</v>
      </c>
      <c r="AU60">
        <v>68.040000000000006</v>
      </c>
      <c r="AV60" vm="219">
        <v>42826</v>
      </c>
      <c r="AW60" vm="6099">
        <v>49.17</v>
      </c>
      <c r="AX60" vm="219">
        <v>42826</v>
      </c>
      <c r="AY60" vm="2135">
        <v>31.87</v>
      </c>
      <c r="AZ60" vm="296">
        <v>43101</v>
      </c>
      <c r="BA60" vm="6100">
        <v>31.02</v>
      </c>
      <c r="BB60" vm="219">
        <v>42826</v>
      </c>
      <c r="BC60" vm="6101">
        <v>24.88</v>
      </c>
      <c r="BD60" vm="219">
        <v>42826</v>
      </c>
      <c r="BE60" vm="6102">
        <v>9.98</v>
      </c>
      <c r="BF60" vm="219">
        <v>42826</v>
      </c>
      <c r="BG60" vm="6103">
        <v>22.9</v>
      </c>
      <c r="BH60" vm="219">
        <v>42826</v>
      </c>
      <c r="BI60" vm="6104">
        <v>94.46</v>
      </c>
      <c r="BJ60" vm="219">
        <v>42826</v>
      </c>
      <c r="BK60" vm="6105">
        <v>67.83</v>
      </c>
      <c r="BL60" vm="219">
        <v>42826</v>
      </c>
      <c r="BM60" vm="6106">
        <v>3.78</v>
      </c>
      <c r="BN60" vm="219">
        <v>42826</v>
      </c>
      <c r="BO60" vm="6107">
        <v>2.7092000000000001</v>
      </c>
      <c r="BP60" vm="219">
        <v>42826</v>
      </c>
      <c r="BQ60" vm="6000">
        <v>14.02</v>
      </c>
      <c r="BR60" vm="219">
        <v>42826</v>
      </c>
      <c r="BS60" vm="6108">
        <v>15.500400000000001</v>
      </c>
      <c r="BT60" vm="219">
        <v>42826</v>
      </c>
      <c r="BU60" vm="3453">
        <v>4.5599999999999996</v>
      </c>
      <c r="BV60" s="2">
        <v>42826</v>
      </c>
      <c r="BW60" s="56">
        <v>1215</v>
      </c>
      <c r="BX60" vm="219">
        <v>42826</v>
      </c>
      <c r="BY60" vm="6109">
        <v>82.05</v>
      </c>
      <c r="BZ60" vm="219">
        <v>42826</v>
      </c>
      <c r="CA60" vm="6110">
        <v>276.64999999999998</v>
      </c>
      <c r="CB60" s="2">
        <v>42826</v>
      </c>
      <c r="CC60" s="1">
        <v>1.84</v>
      </c>
      <c r="CD60" vm="2643">
        <v>44593</v>
      </c>
      <c r="CE60" vm="6111">
        <v>30.74</v>
      </c>
      <c r="CF60" vm="2763">
        <v>44621</v>
      </c>
      <c r="CG60" vm="6112">
        <v>3.89</v>
      </c>
      <c r="CH60" s="2">
        <v>44866</v>
      </c>
      <c r="CI60" s="80">
        <v>9000</v>
      </c>
      <c r="CJ60" vm="219">
        <v>42826</v>
      </c>
      <c r="CK60" vm="6113">
        <v>2.3199999999999998</v>
      </c>
      <c r="CL60" s="2">
        <v>42826</v>
      </c>
      <c r="CM60">
        <v>9.2319999999999993</v>
      </c>
      <c r="CN60" vm="219">
        <v>42826</v>
      </c>
      <c r="CO60" vm="6114">
        <v>88.990399999999994</v>
      </c>
      <c r="CP60" vm="219">
        <v>42826</v>
      </c>
      <c r="CQ60" vm="6115">
        <v>82.5</v>
      </c>
      <c r="CT60" vm="219">
        <v>42826</v>
      </c>
      <c r="CU60" vm="6116">
        <v>118.79</v>
      </c>
      <c r="CV60" vm="219">
        <v>42826</v>
      </c>
      <c r="CW60" vm="6117">
        <v>7490</v>
      </c>
      <c r="CX60" vm="219">
        <v>42826</v>
      </c>
      <c r="CY60" vm="6118">
        <v>79040</v>
      </c>
      <c r="CZ60" s="2">
        <v>42826</v>
      </c>
      <c r="DA60" s="56">
        <v>2585</v>
      </c>
      <c r="DB60" s="2">
        <v>42826</v>
      </c>
      <c r="DC60" s="1">
        <v>220</v>
      </c>
      <c r="DD60" s="2">
        <v>42826</v>
      </c>
      <c r="DE60" s="1">
        <v>7.95</v>
      </c>
      <c r="DF60" vm="219">
        <v>42826</v>
      </c>
      <c r="DG60" vm="6119">
        <v>47.25</v>
      </c>
      <c r="DH60" vm="219">
        <v>42826</v>
      </c>
      <c r="DI60" vm="6120">
        <v>3.645</v>
      </c>
      <c r="DJ60" vm="219">
        <v>42826</v>
      </c>
      <c r="DK60" vm="6121">
        <v>1240</v>
      </c>
      <c r="DL60" vm="219">
        <v>42826</v>
      </c>
      <c r="DM60" vm="6122">
        <v>31.1706</v>
      </c>
      <c r="DN60" s="54">
        <v>42826</v>
      </c>
      <c r="DO60" s="53">
        <v>52.03</v>
      </c>
      <c r="DP60" vm="219">
        <v>42826</v>
      </c>
      <c r="DQ60" vm="6123">
        <v>10418.072700000001</v>
      </c>
      <c r="DR60" vm="219">
        <v>42826</v>
      </c>
      <c r="DS60" vm="545">
        <v>29.94</v>
      </c>
      <c r="DT60" vm="219">
        <v>42826</v>
      </c>
      <c r="DU60" vm="5365">
        <v>51.32</v>
      </c>
      <c r="DV60" vm="219">
        <v>42826</v>
      </c>
      <c r="DW60" vm="6124">
        <v>92.8</v>
      </c>
      <c r="DX60" vm="219">
        <v>42826</v>
      </c>
      <c r="DY60" vm="6125">
        <v>31.5</v>
      </c>
      <c r="DZ60" vm="219">
        <v>42826</v>
      </c>
      <c r="EA60" vm="6126">
        <v>242</v>
      </c>
      <c r="EB60" s="58">
        <v>42826</v>
      </c>
      <c r="EC60" s="57">
        <v>9.3000000000000007</v>
      </c>
      <c r="ED60" vm="219">
        <v>42826</v>
      </c>
      <c r="EE60" vm="6127">
        <v>301.45400000000001</v>
      </c>
      <c r="EF60" vm="219">
        <v>42826</v>
      </c>
      <c r="EG60" vm="6128">
        <v>2.0985</v>
      </c>
      <c r="EJ60" vm="219">
        <v>42826</v>
      </c>
      <c r="EK60" vm="3030">
        <v>3.44</v>
      </c>
      <c r="EL60" vm="219">
        <v>42826</v>
      </c>
      <c r="EM60" vm="6129">
        <v>66400</v>
      </c>
      <c r="EN60" vm="219">
        <v>42826</v>
      </c>
      <c r="EO60" vm="6130">
        <v>124.9</v>
      </c>
      <c r="EP60" s="58">
        <v>42826</v>
      </c>
      <c r="EQ60" s="57">
        <v>0.61399999999999999</v>
      </c>
      <c r="ER60" vm="219">
        <v>42826</v>
      </c>
      <c r="ES60" vm="6131">
        <v>3820</v>
      </c>
      <c r="ET60" s="58">
        <v>42826</v>
      </c>
      <c r="EU60" s="57">
        <v>6.88</v>
      </c>
      <c r="EV60" s="58">
        <v>42826</v>
      </c>
      <c r="EW60" s="57">
        <v>809</v>
      </c>
      <c r="EX60" s="2">
        <v>42826</v>
      </c>
      <c r="EY60" s="56">
        <v>1030</v>
      </c>
      <c r="EZ60" s="2">
        <v>42826</v>
      </c>
      <c r="FA60" s="56">
        <v>1122</v>
      </c>
      <c r="FB60" vm="219">
        <v>42826</v>
      </c>
      <c r="FC60" vm="6132">
        <v>125.5594</v>
      </c>
      <c r="FD60" vm="219">
        <v>42826</v>
      </c>
      <c r="FE60" vm="6133">
        <v>4.2107000000000001</v>
      </c>
      <c r="FF60" s="2">
        <v>42826</v>
      </c>
      <c r="FG60" s="1">
        <v>4.68</v>
      </c>
      <c r="FH60" s="2">
        <v>42826</v>
      </c>
      <c r="FI60" s="1">
        <v>5.2</v>
      </c>
      <c r="FJ60" s="2">
        <v>42826</v>
      </c>
      <c r="FK60" s="1">
        <v>7.8</v>
      </c>
      <c r="FL60" vm="219">
        <v>42826</v>
      </c>
      <c r="FM60" vm="6134">
        <v>200.89</v>
      </c>
      <c r="FN60" vm="219">
        <v>42826</v>
      </c>
      <c r="FO60" vm="6135">
        <v>84.52</v>
      </c>
      <c r="FP60" vm="219">
        <v>42826</v>
      </c>
      <c r="FQ60" vm="6136">
        <v>3782</v>
      </c>
      <c r="FR60" vm="219">
        <v>42826</v>
      </c>
      <c r="FS60" vm="1859">
        <v>29.07</v>
      </c>
      <c r="FT60" vm="219">
        <v>42826</v>
      </c>
      <c r="FU60" vm="6137">
        <v>7.25</v>
      </c>
      <c r="FV60" vm="219">
        <v>42826</v>
      </c>
      <c r="FW60" vm="6138">
        <v>278</v>
      </c>
      <c r="FX60" vm="219">
        <v>42826</v>
      </c>
      <c r="FY60" vm="6139">
        <v>54.92</v>
      </c>
      <c r="FZ60" s="2">
        <v>42826</v>
      </c>
      <c r="GA60" s="56">
        <v>3706</v>
      </c>
      <c r="GB60" vm="219">
        <v>42826</v>
      </c>
      <c r="GC60" vm="6140">
        <v>78.209999999999994</v>
      </c>
      <c r="GD60" vm="219">
        <v>42826</v>
      </c>
      <c r="GE60" vm="6141">
        <v>10.1823</v>
      </c>
      <c r="GF60" vm="219">
        <v>42826</v>
      </c>
      <c r="GG60" vm="6142">
        <v>19.809999999999999</v>
      </c>
      <c r="GH60" vm="612">
        <v>42917</v>
      </c>
      <c r="GI60" vm="6143">
        <v>3230</v>
      </c>
      <c r="GJ60" vm="219">
        <v>42826</v>
      </c>
      <c r="GK60" vm="6144">
        <v>101500</v>
      </c>
      <c r="GL60" vm="219">
        <v>42826</v>
      </c>
      <c r="GM60" vm="6145">
        <v>5.12</v>
      </c>
      <c r="GN60" vm="219">
        <v>42826</v>
      </c>
      <c r="GO60" vm="6146">
        <v>269.45</v>
      </c>
      <c r="GP60" vm="219">
        <v>42826</v>
      </c>
      <c r="GQ60" vm="6147">
        <v>73.33</v>
      </c>
      <c r="GR60" s="58">
        <v>42826</v>
      </c>
      <c r="GS60" s="57">
        <v>12.27</v>
      </c>
      <c r="GT60" s="58">
        <v>43709</v>
      </c>
      <c r="GU60" s="57">
        <v>0.86</v>
      </c>
      <c r="GV60" vm="219">
        <v>42826</v>
      </c>
      <c r="GW60" vm="1477">
        <v>43.05</v>
      </c>
      <c r="GX60" vm="219">
        <v>42826</v>
      </c>
      <c r="GY60" vm="6148">
        <v>64.3</v>
      </c>
      <c r="GZ60" vm="219">
        <v>42826</v>
      </c>
      <c r="HA60" vm="6149">
        <v>498.1</v>
      </c>
      <c r="HB60" vm="219">
        <v>42826</v>
      </c>
      <c r="HC60" vm="6150">
        <v>8747</v>
      </c>
      <c r="HD60" vm="219">
        <v>42826</v>
      </c>
      <c r="HE60" vm="6151">
        <v>1.68</v>
      </c>
      <c r="HF60" vm="219">
        <v>42826</v>
      </c>
      <c r="HG60" vm="6152">
        <v>31.75</v>
      </c>
      <c r="HH60" vm="219">
        <v>42826</v>
      </c>
      <c r="HI60" vm="6153">
        <v>245.96</v>
      </c>
      <c r="HJ60" vm="219">
        <v>42826</v>
      </c>
      <c r="HK60" vm="6154">
        <v>16.899999999999999</v>
      </c>
      <c r="HL60" vm="219">
        <v>42826</v>
      </c>
      <c r="HM60" vm="6155">
        <v>137.08279999999999</v>
      </c>
      <c r="HN60" vm="219">
        <v>42826</v>
      </c>
      <c r="HO60" vm="6156">
        <v>186.3</v>
      </c>
      <c r="HP60" s="54">
        <v>42826</v>
      </c>
      <c r="HQ60" s="59">
        <v>1883.3</v>
      </c>
      <c r="HR60" vm="219">
        <v>42826</v>
      </c>
      <c r="HS60" vm="6157">
        <v>39.5</v>
      </c>
      <c r="HV60" vm="219">
        <v>42826</v>
      </c>
      <c r="HW60" vm="6158">
        <v>14535.15</v>
      </c>
      <c r="HX60" vm="1814">
        <v>44378</v>
      </c>
      <c r="HY60" vm="6159">
        <v>11.71</v>
      </c>
      <c r="HZ60" vm="219">
        <v>42826</v>
      </c>
      <c r="IA60" vm="6160">
        <v>11.59</v>
      </c>
      <c r="IB60" vm="219">
        <v>42826</v>
      </c>
      <c r="IC60" vm="6161">
        <v>504.67399999999998</v>
      </c>
      <c r="ID60" vm="219">
        <v>42826</v>
      </c>
      <c r="IE60" vm="6162">
        <v>110.84</v>
      </c>
      <c r="IF60" vm="219">
        <v>42826</v>
      </c>
      <c r="IG60" vm="6163">
        <v>37.25</v>
      </c>
      <c r="IH60" vm="219">
        <v>42826</v>
      </c>
      <c r="II60" vm="6164">
        <v>39050</v>
      </c>
      <c r="IJ60" vm="219">
        <v>42826</v>
      </c>
      <c r="IK60" vm="3277">
        <v>267500</v>
      </c>
      <c r="IL60" vm="219">
        <v>42826</v>
      </c>
      <c r="IM60" vm="6165">
        <v>24000</v>
      </c>
      <c r="IP60" s="54">
        <v>42826</v>
      </c>
      <c r="IQ60" s="55">
        <v>38.9</v>
      </c>
      <c r="IR60" vm="350">
        <v>42856</v>
      </c>
      <c r="IS60" vm="6166">
        <v>4.6420000000000003</v>
      </c>
      <c r="IT60" vm="219">
        <v>42826</v>
      </c>
      <c r="IU60" vm="6167">
        <v>596.25</v>
      </c>
      <c r="IV60" vm="219">
        <v>42826</v>
      </c>
      <c r="IW60" vm="6168">
        <v>48.9</v>
      </c>
      <c r="IX60" vm="219">
        <v>42826</v>
      </c>
      <c r="IY60" vm="6169">
        <v>15.157</v>
      </c>
      <c r="IZ60" vm="219">
        <v>42826</v>
      </c>
      <c r="JA60" vm="6170">
        <v>76.75</v>
      </c>
      <c r="JB60" vm="219">
        <v>42826</v>
      </c>
      <c r="JC60" vm="6171">
        <v>30.52</v>
      </c>
      <c r="JD60" vm="2947">
        <v>43952</v>
      </c>
      <c r="JE60" vm="6172">
        <v>100.7</v>
      </c>
      <c r="JF60" s="58">
        <v>42887</v>
      </c>
      <c r="JG60" s="57">
        <v>7.9</v>
      </c>
      <c r="JH60" vm="219">
        <v>42826</v>
      </c>
      <c r="JI60" vm="6173">
        <v>115.6</v>
      </c>
      <c r="JJ60" vm="219">
        <v>42826</v>
      </c>
      <c r="JK60" vm="6174">
        <v>22.6309</v>
      </c>
      <c r="JL60" vm="1278">
        <v>43525</v>
      </c>
      <c r="JM60" vm="6175">
        <v>1224</v>
      </c>
      <c r="JN60" s="54">
        <v>42826</v>
      </c>
      <c r="JO60" s="59">
        <v>1339</v>
      </c>
      <c r="JP60" vm="219">
        <v>42826</v>
      </c>
      <c r="JQ60" vm="6176">
        <v>950</v>
      </c>
      <c r="JR60" vm="219">
        <v>42826</v>
      </c>
      <c r="JS60" vm="6177">
        <v>31.36</v>
      </c>
      <c r="JT60" vm="219">
        <v>42826</v>
      </c>
      <c r="JU60" vm="6178">
        <v>16.82</v>
      </c>
      <c r="JV60" s="54">
        <v>42826</v>
      </c>
      <c r="JW60" s="55">
        <v>3.74</v>
      </c>
      <c r="JX60" vm="219">
        <v>42826</v>
      </c>
      <c r="JY60" vm="1291">
        <v>84.3</v>
      </c>
      <c r="JZ60" s="54">
        <v>42826</v>
      </c>
      <c r="KA60" s="55">
        <v>12.89</v>
      </c>
      <c r="KB60" vm="219">
        <v>42826</v>
      </c>
      <c r="KC60" vm="6179">
        <v>46.66</v>
      </c>
      <c r="KD60" vm="219">
        <v>42826</v>
      </c>
      <c r="KE60" vm="6180">
        <v>0.23599999999999999</v>
      </c>
      <c r="KF60" vm="3570">
        <v>44835</v>
      </c>
      <c r="KG60" vm="6181">
        <v>4.07</v>
      </c>
      <c r="KH60" vm="219">
        <v>42826</v>
      </c>
      <c r="KI60" vm="6182">
        <v>1.506</v>
      </c>
      <c r="KJ60" s="2">
        <v>42826</v>
      </c>
      <c r="KK60" s="62">
        <v>6.99</v>
      </c>
      <c r="KN60" vm="2361">
        <v>43800</v>
      </c>
      <c r="KO60" vm="6183">
        <v>34.4</v>
      </c>
      <c r="KP60" vm="219">
        <f ca="1"/>
        <v>42826</v>
      </c>
      <c r="KQ60" vm="6184">
        <f ca="1"/>
        <v>8.58</v>
      </c>
      <c r="KR60" vm="219">
        <v>42826</v>
      </c>
      <c r="KS60" vm="6185">
        <v>12.6287</v>
      </c>
      <c r="KT60" vm="219">
        <v>42826</v>
      </c>
      <c r="KU60" vm="6186">
        <v>243.55</v>
      </c>
      <c r="KV60" s="54">
        <v>42826</v>
      </c>
      <c r="KW60" s="55">
        <v>0.81899999999999995</v>
      </c>
      <c r="KX60" vm="219">
        <v>42826</v>
      </c>
      <c r="KY60" vm="6187">
        <v>60.52</v>
      </c>
      <c r="KZ60" vm="219">
        <v>42826</v>
      </c>
      <c r="LA60" vm="6188">
        <v>18.84</v>
      </c>
      <c r="LB60" vm="219">
        <v>42826</v>
      </c>
      <c r="LC60" vm="6189">
        <v>2.5775000000000001</v>
      </c>
      <c r="LD60" s="54">
        <v>42826</v>
      </c>
      <c r="LE60" s="55">
        <v>0.995</v>
      </c>
      <c r="LF60" vm="219">
        <v>42826</v>
      </c>
      <c r="LG60" vm="6190">
        <v>45.05</v>
      </c>
      <c r="LH60" s="54">
        <v>42826</v>
      </c>
      <c r="LI60" s="55">
        <v>11.81</v>
      </c>
      <c r="LJ60" vm="219">
        <v>42826</v>
      </c>
      <c r="LK60" vm="6191">
        <v>943000</v>
      </c>
      <c r="LL60" vm="612">
        <v>42917</v>
      </c>
      <c r="LM60" vm="6192">
        <v>88.05</v>
      </c>
      <c r="LN60" s="54">
        <v>42826</v>
      </c>
      <c r="LO60" s="55">
        <v>3.38</v>
      </c>
      <c r="LP60" vm="219">
        <v>42826</v>
      </c>
      <c r="LQ60" vm="6193">
        <v>17.760000000000002</v>
      </c>
      <c r="LR60" vm="219">
        <v>42826</v>
      </c>
      <c r="LS60" vm="6194">
        <v>417.55</v>
      </c>
    </row>
    <row r="61" spans="2:331">
      <c r="B61" vm="350">
        <v>42856</v>
      </c>
      <c r="C61" vm="6195">
        <v>39.25</v>
      </c>
      <c r="D61" vm="350">
        <v>42856</v>
      </c>
      <c r="E61" vm="6196">
        <v>21.9</v>
      </c>
      <c r="F61" vm="350">
        <v>42856</v>
      </c>
      <c r="G61" vm="6197">
        <v>11.68</v>
      </c>
      <c r="H61" vm="350">
        <v>42856</v>
      </c>
      <c r="I61" vm="6198">
        <v>246.93</v>
      </c>
      <c r="J61" vm="350">
        <v>42856</v>
      </c>
      <c r="K61" vm="6199">
        <v>26.35</v>
      </c>
      <c r="N61" vm="350">
        <v>42856</v>
      </c>
      <c r="O61" vm="6200">
        <v>73.161000000000001</v>
      </c>
      <c r="P61" vm="350">
        <v>42856</v>
      </c>
      <c r="Q61" vm="6201">
        <v>73.39</v>
      </c>
      <c r="R61" s="54">
        <v>42856</v>
      </c>
      <c r="S61" s="53">
        <v>41.47</v>
      </c>
      <c r="T61" vm="350">
        <v>42856</v>
      </c>
      <c r="U61" vm="6202">
        <v>75.44</v>
      </c>
      <c r="V61" vm="350">
        <v>42856</v>
      </c>
      <c r="W61" vm="6203">
        <v>56.75</v>
      </c>
      <c r="X61" vm="350">
        <v>42856</v>
      </c>
      <c r="Y61" vm="6092">
        <v>71.78</v>
      </c>
      <c r="Z61" vm="638">
        <v>43374</v>
      </c>
      <c r="AA61" vm="6204">
        <v>1579</v>
      </c>
      <c r="AB61" s="54">
        <v>42979</v>
      </c>
      <c r="AC61" s="53">
        <v>32.140999999999998</v>
      </c>
      <c r="AD61" vm="350">
        <v>42856</v>
      </c>
      <c r="AE61" vm="2972">
        <v>4.79</v>
      </c>
      <c r="AF61" vm="350">
        <v>42856</v>
      </c>
      <c r="AG61" vm="6205">
        <v>665.5</v>
      </c>
      <c r="AH61" s="54">
        <v>42856</v>
      </c>
      <c r="AI61" s="53">
        <v>16.260000000000002</v>
      </c>
      <c r="AJ61" s="54">
        <v>42979</v>
      </c>
      <c r="AK61" s="53">
        <v>9.25</v>
      </c>
      <c r="AL61" vm="350">
        <v>42856</v>
      </c>
      <c r="AM61" vm="6206">
        <v>52.317700000000002</v>
      </c>
      <c r="AN61" vm="350">
        <v>42856</v>
      </c>
      <c r="AO61" vm="6207">
        <v>92.133399999999995</v>
      </c>
      <c r="AP61" vm="350">
        <v>42856</v>
      </c>
      <c r="AQ61" vm="6208">
        <v>187.63</v>
      </c>
      <c r="AR61" s="2">
        <v>42856</v>
      </c>
      <c r="AS61">
        <v>44.6</v>
      </c>
      <c r="AT61" s="2">
        <v>42856</v>
      </c>
      <c r="AU61">
        <v>72.12</v>
      </c>
      <c r="AV61" vm="350">
        <v>42856</v>
      </c>
      <c r="AW61" vm="4263">
        <v>48.6</v>
      </c>
      <c r="AX61" vm="350">
        <v>42856</v>
      </c>
      <c r="AY61" vm="1413">
        <v>28.86</v>
      </c>
      <c r="AZ61" vm="426">
        <v>43132</v>
      </c>
      <c r="BA61" vm="6209">
        <v>27.35</v>
      </c>
      <c r="BB61" vm="350">
        <v>42856</v>
      </c>
      <c r="BC61" vm="6210">
        <v>25.36</v>
      </c>
      <c r="BD61" vm="350">
        <v>42856</v>
      </c>
      <c r="BE61" vm="6211">
        <v>8.92</v>
      </c>
      <c r="BF61" vm="350">
        <v>42856</v>
      </c>
      <c r="BG61" vm="6212">
        <v>17.260000000000002</v>
      </c>
      <c r="BH61" vm="350">
        <v>42856</v>
      </c>
      <c r="BI61" vm="6213">
        <v>91.775000000000006</v>
      </c>
      <c r="BJ61" vm="350">
        <v>42856</v>
      </c>
      <c r="BK61" vm="6214">
        <v>70.319999999999993</v>
      </c>
      <c r="BL61" vm="350">
        <v>42856</v>
      </c>
      <c r="BM61" vm="559">
        <v>3.42</v>
      </c>
      <c r="BN61" vm="350">
        <v>42856</v>
      </c>
      <c r="BO61" vm="6215">
        <v>2.7746</v>
      </c>
      <c r="BP61" vm="350">
        <v>42856</v>
      </c>
      <c r="BQ61" vm="6216">
        <v>16.079999999999998</v>
      </c>
      <c r="BR61" vm="350">
        <v>42856</v>
      </c>
      <c r="BS61" vm="6217">
        <v>16.2182</v>
      </c>
      <c r="BT61" vm="350">
        <v>42856</v>
      </c>
      <c r="BU61" vm="922">
        <v>4.1500000000000004</v>
      </c>
      <c r="BV61" s="2">
        <v>42856</v>
      </c>
      <c r="BW61" s="56">
        <v>1261</v>
      </c>
      <c r="BX61" vm="350">
        <v>42856</v>
      </c>
      <c r="BY61" vm="6218">
        <v>85.2</v>
      </c>
      <c r="BZ61" vm="350">
        <v>42856</v>
      </c>
      <c r="CA61" vm="6219">
        <v>262.55</v>
      </c>
      <c r="CB61" s="2">
        <v>42856</v>
      </c>
      <c r="CC61" s="1">
        <v>1.64</v>
      </c>
      <c r="CD61" vm="2763">
        <v>44621</v>
      </c>
      <c r="CE61" vm="6220">
        <v>37.630000000000003</v>
      </c>
      <c r="CF61" vm="2880">
        <v>44652</v>
      </c>
      <c r="CG61" vm="6221">
        <v>3.02</v>
      </c>
      <c r="CH61" s="2">
        <v>44896</v>
      </c>
      <c r="CI61" s="80">
        <v>8599</v>
      </c>
      <c r="CJ61" vm="350">
        <v>42856</v>
      </c>
      <c r="CK61" vm="6222">
        <v>2.85</v>
      </c>
      <c r="CL61" s="2">
        <v>42856</v>
      </c>
      <c r="CM61">
        <v>9.6489999999999991</v>
      </c>
      <c r="CN61" vm="350">
        <v>42856</v>
      </c>
      <c r="CO61" vm="6223">
        <v>93.185100000000006</v>
      </c>
      <c r="CP61" vm="350">
        <v>42856</v>
      </c>
      <c r="CQ61" vm="6224">
        <v>85.68</v>
      </c>
      <c r="CT61" vm="350">
        <v>42856</v>
      </c>
      <c r="CU61" vm="6225">
        <v>122.18</v>
      </c>
      <c r="CV61" vm="350">
        <v>42856</v>
      </c>
      <c r="CW61" vm="6226">
        <v>7965</v>
      </c>
      <c r="CX61" vm="350">
        <v>42856</v>
      </c>
      <c r="CY61" vm="6227">
        <v>77110</v>
      </c>
      <c r="CZ61" s="2">
        <v>42856</v>
      </c>
      <c r="DA61" s="56">
        <v>2941</v>
      </c>
      <c r="DB61" s="2">
        <v>42856</v>
      </c>
      <c r="DC61" s="1">
        <v>214</v>
      </c>
      <c r="DD61" s="2">
        <v>42856</v>
      </c>
      <c r="DE61" s="1">
        <v>8.77</v>
      </c>
      <c r="DF61" vm="350">
        <v>42856</v>
      </c>
      <c r="DG61" vm="6228">
        <v>48.18</v>
      </c>
      <c r="DH61" vm="350">
        <v>42856</v>
      </c>
      <c r="DI61" vm="6229">
        <v>3.4024999999999999</v>
      </c>
      <c r="DJ61" vm="350">
        <v>42856</v>
      </c>
      <c r="DK61" vm="6230">
        <v>1200</v>
      </c>
      <c r="DL61" vm="350">
        <v>42856</v>
      </c>
      <c r="DM61" vm="3807">
        <v>35.389200000000002</v>
      </c>
      <c r="DN61" s="54">
        <v>42856</v>
      </c>
      <c r="DO61" s="53">
        <v>52.95</v>
      </c>
      <c r="DP61" vm="350">
        <v>42856</v>
      </c>
      <c r="DQ61" vm="6231">
        <v>9339.4892999999993</v>
      </c>
      <c r="DR61" vm="350">
        <v>42856</v>
      </c>
      <c r="DS61" vm="6232">
        <v>29.24</v>
      </c>
      <c r="DT61" vm="350">
        <v>42856</v>
      </c>
      <c r="DU61" vm="6233">
        <v>44.86</v>
      </c>
      <c r="DV61" vm="350">
        <v>42856</v>
      </c>
      <c r="DW61" vm="6234">
        <v>91.3</v>
      </c>
      <c r="DX61" vm="350">
        <v>42856</v>
      </c>
      <c r="DY61" vm="4709">
        <v>31.45</v>
      </c>
      <c r="DZ61" vm="350">
        <v>42856</v>
      </c>
      <c r="EA61" vm="6235">
        <v>211.84</v>
      </c>
      <c r="EB61" s="58">
        <v>42856</v>
      </c>
      <c r="EC61" s="57">
        <v>9.42</v>
      </c>
      <c r="ED61" vm="350">
        <v>42856</v>
      </c>
      <c r="EE61" vm="6236">
        <v>283.03820000000002</v>
      </c>
      <c r="EF61" vm="350">
        <v>42856</v>
      </c>
      <c r="EG61" vm="6237">
        <v>2.1781000000000001</v>
      </c>
      <c r="EJ61" vm="350">
        <v>42856</v>
      </c>
      <c r="EK61" vm="6238">
        <v>3.39</v>
      </c>
      <c r="EL61" vm="350">
        <v>42856</v>
      </c>
      <c r="EM61" vm="6239">
        <v>73950</v>
      </c>
      <c r="EN61" vm="350">
        <v>42856</v>
      </c>
      <c r="EO61" vm="6240">
        <v>132.35</v>
      </c>
      <c r="EP61" s="58">
        <v>42856</v>
      </c>
      <c r="EQ61" s="57">
        <v>0.56000000000000005</v>
      </c>
      <c r="ER61" vm="350">
        <v>42856</v>
      </c>
      <c r="ES61" vm="6241">
        <v>3930</v>
      </c>
      <c r="ET61" s="58">
        <v>42856</v>
      </c>
      <c r="EU61" s="57">
        <v>7.14</v>
      </c>
      <c r="EV61" s="58">
        <v>42856</v>
      </c>
      <c r="EW61" s="57">
        <v>847</v>
      </c>
      <c r="EX61" s="2">
        <v>42856</v>
      </c>
      <c r="EY61" s="56">
        <v>1080</v>
      </c>
      <c r="EZ61" s="2">
        <v>42856</v>
      </c>
      <c r="FA61" s="56">
        <v>1128</v>
      </c>
      <c r="FB61" vm="350">
        <v>42856</v>
      </c>
      <c r="FC61" vm="6242">
        <v>127.33069999999999</v>
      </c>
      <c r="FD61" vm="350">
        <v>42856</v>
      </c>
      <c r="FE61" vm="6243">
        <v>4.4775999999999998</v>
      </c>
      <c r="FF61" s="2">
        <v>42856</v>
      </c>
      <c r="FG61" s="1">
        <v>4.37</v>
      </c>
      <c r="FH61" s="2">
        <v>42856</v>
      </c>
      <c r="FI61" s="1">
        <v>4.8499999999999996</v>
      </c>
      <c r="FJ61" s="2">
        <v>42856</v>
      </c>
      <c r="FK61" s="1">
        <v>7.79</v>
      </c>
      <c r="FL61" vm="350">
        <v>42856</v>
      </c>
      <c r="FM61" vm="6244">
        <v>195.81</v>
      </c>
      <c r="FN61" vm="350">
        <v>42856</v>
      </c>
      <c r="FO61" vm="6245">
        <v>87.3</v>
      </c>
      <c r="FP61" vm="350">
        <v>42856</v>
      </c>
      <c r="FQ61" vm="1081">
        <v>3629</v>
      </c>
      <c r="FR61" vm="350">
        <v>42856</v>
      </c>
      <c r="FS61" vm="6246">
        <v>28.27</v>
      </c>
      <c r="FT61" vm="350">
        <v>42856</v>
      </c>
      <c r="FU61" vm="6247">
        <v>6.43</v>
      </c>
      <c r="FV61" vm="350">
        <v>42856</v>
      </c>
      <c r="FW61" vm="6248">
        <v>311.8</v>
      </c>
      <c r="FX61" vm="350">
        <v>42856</v>
      </c>
      <c r="FY61" vm="1908">
        <v>52.42</v>
      </c>
      <c r="FZ61" s="2">
        <v>42856</v>
      </c>
      <c r="GA61" s="56">
        <v>4161</v>
      </c>
      <c r="GB61" vm="350">
        <v>42856</v>
      </c>
      <c r="GC61" vm="6249">
        <v>67.52</v>
      </c>
      <c r="GD61" vm="350">
        <v>42856</v>
      </c>
      <c r="GE61" vm="6250">
        <v>8.0268999999999995</v>
      </c>
      <c r="GF61" vm="350">
        <v>42856</v>
      </c>
      <c r="GG61" vm="2881">
        <v>19.16</v>
      </c>
      <c r="GH61" vm="741">
        <v>42948</v>
      </c>
      <c r="GI61" vm="6251">
        <v>3545</v>
      </c>
      <c r="GJ61" vm="350">
        <v>42856</v>
      </c>
      <c r="GK61" vm="6252">
        <v>111000</v>
      </c>
      <c r="GL61" vm="350">
        <v>42856</v>
      </c>
      <c r="GM61" vm="6253">
        <v>5.35</v>
      </c>
      <c r="GN61" vm="350">
        <v>42856</v>
      </c>
      <c r="GO61" vm="6254">
        <v>281.13</v>
      </c>
      <c r="GP61" vm="350">
        <v>42856</v>
      </c>
      <c r="GQ61" vm="6255">
        <v>64.38</v>
      </c>
      <c r="GR61" s="58">
        <v>42856</v>
      </c>
      <c r="GS61" s="57">
        <v>12.03</v>
      </c>
      <c r="GT61" s="58">
        <v>43739</v>
      </c>
      <c r="GU61" s="57">
        <v>0.85499999999999998</v>
      </c>
      <c r="GV61" vm="350">
        <v>42856</v>
      </c>
      <c r="GW61" vm="6256">
        <v>37.28</v>
      </c>
      <c r="GX61" vm="350">
        <v>42856</v>
      </c>
      <c r="GY61" vm="6257">
        <v>65.099999999999994</v>
      </c>
      <c r="GZ61" vm="350">
        <v>42856</v>
      </c>
      <c r="HA61" vm="6258">
        <v>506.5</v>
      </c>
      <c r="HB61" vm="350">
        <v>42856</v>
      </c>
      <c r="HC61" vm="6259">
        <v>7902</v>
      </c>
      <c r="HD61" vm="350">
        <v>42856</v>
      </c>
      <c r="HE61" vm="6260">
        <v>1.62</v>
      </c>
      <c r="HF61" vm="350">
        <v>42856</v>
      </c>
      <c r="HG61" vm="6261">
        <v>30.25</v>
      </c>
      <c r="HH61" vm="350">
        <v>42856</v>
      </c>
      <c r="HI61" vm="6262">
        <v>259.22000000000003</v>
      </c>
      <c r="HJ61" vm="350">
        <v>42856</v>
      </c>
      <c r="HK61" vm="6263">
        <v>16.059999999999999</v>
      </c>
      <c r="HL61" vm="350">
        <v>42856</v>
      </c>
      <c r="HM61" vm="6264">
        <v>133.49950000000001</v>
      </c>
      <c r="HN61" vm="350">
        <v>42856</v>
      </c>
      <c r="HO61" vm="6265">
        <v>177.05</v>
      </c>
      <c r="HP61" s="54">
        <v>42856</v>
      </c>
      <c r="HQ61" s="59">
        <v>2064</v>
      </c>
      <c r="HR61" vm="350">
        <v>42856</v>
      </c>
      <c r="HS61" vm="6266">
        <v>39.950000000000003</v>
      </c>
      <c r="HV61" vm="350">
        <v>42856</v>
      </c>
      <c r="HW61" vm="6267">
        <v>14369.3</v>
      </c>
      <c r="HX61" vm="1936">
        <v>44409</v>
      </c>
      <c r="HY61" vm="2402">
        <v>15.98</v>
      </c>
      <c r="HZ61" vm="350">
        <v>42856</v>
      </c>
      <c r="IA61" vm="5829">
        <v>11.01</v>
      </c>
      <c r="IB61" vm="350">
        <v>42856</v>
      </c>
      <c r="IC61" vm="6268">
        <v>517.76099999999997</v>
      </c>
      <c r="ID61" vm="350">
        <v>42856</v>
      </c>
      <c r="IE61" vm="6269">
        <v>119.8</v>
      </c>
      <c r="IF61" vm="350">
        <v>42856</v>
      </c>
      <c r="IG61" vm="6270">
        <v>38.5</v>
      </c>
      <c r="IH61" vm="350">
        <v>42856</v>
      </c>
      <c r="II61" vm="6271">
        <v>41400</v>
      </c>
      <c r="IJ61" vm="350">
        <v>42856</v>
      </c>
      <c r="IK61" vm="6272">
        <v>282000</v>
      </c>
      <c r="IL61" vm="350">
        <v>42856</v>
      </c>
      <c r="IM61" vm="6273">
        <v>24150</v>
      </c>
      <c r="IP61" s="54">
        <v>42856</v>
      </c>
      <c r="IQ61" s="55">
        <v>39.299999999999997</v>
      </c>
      <c r="IR61" vm="480">
        <v>42887</v>
      </c>
      <c r="IS61" vm="6274">
        <v>2.1139999999999999</v>
      </c>
      <c r="IT61" vm="350">
        <v>42856</v>
      </c>
      <c r="IU61" vm="6275">
        <v>478.9</v>
      </c>
      <c r="IV61" vm="350">
        <v>42856</v>
      </c>
      <c r="IW61" vm="6276">
        <v>41.3</v>
      </c>
      <c r="IX61" vm="350">
        <v>42856</v>
      </c>
      <c r="IY61" vm="6277">
        <v>17.986000000000001</v>
      </c>
      <c r="IZ61" vm="350">
        <v>42856</v>
      </c>
      <c r="JA61" vm="6278">
        <v>79.150000000000006</v>
      </c>
      <c r="JB61" vm="350">
        <v>42856</v>
      </c>
      <c r="JC61" vm="6279">
        <v>29.78</v>
      </c>
      <c r="JD61" vm="169">
        <v>43983</v>
      </c>
      <c r="JE61" vm="6280">
        <v>97.8</v>
      </c>
      <c r="JF61" s="58">
        <v>42917</v>
      </c>
      <c r="JG61" s="57">
        <v>8.24</v>
      </c>
      <c r="JH61" vm="350">
        <v>42856</v>
      </c>
      <c r="JI61" vm="6281">
        <v>118.7</v>
      </c>
      <c r="JJ61" vm="350">
        <v>42856</v>
      </c>
      <c r="JK61" vm="6282">
        <v>22.4009</v>
      </c>
      <c r="JL61" vm="1403">
        <v>43556</v>
      </c>
      <c r="JM61" vm="6283">
        <v>1296</v>
      </c>
      <c r="JN61" s="54">
        <v>42856</v>
      </c>
      <c r="JO61" s="59">
        <v>1384</v>
      </c>
      <c r="JP61" vm="350">
        <v>42856</v>
      </c>
      <c r="JQ61" vm="6284">
        <v>860.1</v>
      </c>
      <c r="JR61" vm="350">
        <v>42856</v>
      </c>
      <c r="JS61" vm="4037">
        <v>31.31</v>
      </c>
      <c r="JT61" vm="350">
        <v>42856</v>
      </c>
      <c r="JU61" vm="6285">
        <v>16.690000000000001</v>
      </c>
      <c r="JV61" s="54">
        <v>42856</v>
      </c>
      <c r="JW61" s="55">
        <v>3.47</v>
      </c>
      <c r="JX61" vm="350">
        <v>42856</v>
      </c>
      <c r="JY61" vm="6286">
        <v>81</v>
      </c>
      <c r="JZ61" s="54">
        <v>42856</v>
      </c>
      <c r="KA61" s="55">
        <v>12.74</v>
      </c>
      <c r="KB61" vm="350">
        <v>42856</v>
      </c>
      <c r="KC61" vm="6287">
        <v>47.8</v>
      </c>
      <c r="KD61" vm="350">
        <v>42856</v>
      </c>
      <c r="KE61" vm="5201">
        <v>0.222</v>
      </c>
      <c r="KF61" vm="3686">
        <v>44866</v>
      </c>
      <c r="KG61" vm="6288">
        <v>3.87</v>
      </c>
      <c r="KH61" vm="350">
        <v>42856</v>
      </c>
      <c r="KI61" vm="6289">
        <v>1.369</v>
      </c>
      <c r="KJ61" s="2">
        <v>42856</v>
      </c>
      <c r="KK61" s="62">
        <v>7.62</v>
      </c>
      <c r="KN61" vm="2478">
        <v>43831</v>
      </c>
      <c r="KO61" vm="6290">
        <v>33.6</v>
      </c>
      <c r="KP61" vm="350">
        <f ca="1"/>
        <v>42856</v>
      </c>
      <c r="KQ61" vm="6291">
        <f ca="1"/>
        <v>8.3699999999999992</v>
      </c>
      <c r="KR61" vm="350">
        <v>42856</v>
      </c>
      <c r="KS61" vm="6292">
        <v>12.6404</v>
      </c>
      <c r="KT61" vm="350">
        <v>42856</v>
      </c>
      <c r="KU61" vm="6293">
        <v>238.65</v>
      </c>
      <c r="KV61" s="54">
        <v>42856</v>
      </c>
      <c r="KW61" s="55">
        <v>0.8</v>
      </c>
      <c r="KX61" vm="350">
        <v>42856</v>
      </c>
      <c r="KY61" vm="6294">
        <v>62.76</v>
      </c>
      <c r="KZ61" vm="350">
        <v>42856</v>
      </c>
      <c r="LA61" vm="6295">
        <v>17.66</v>
      </c>
      <c r="LB61" vm="350">
        <v>42856</v>
      </c>
      <c r="LC61" vm="6296">
        <v>2.38</v>
      </c>
      <c r="LD61" s="54">
        <v>42856</v>
      </c>
      <c r="LE61" s="55">
        <v>0.92</v>
      </c>
      <c r="LF61" vm="350">
        <v>42856</v>
      </c>
      <c r="LG61" vm="6297">
        <v>47.91</v>
      </c>
      <c r="LH61" s="54">
        <v>42856</v>
      </c>
      <c r="LI61" s="55">
        <v>10.47</v>
      </c>
      <c r="LJ61" vm="350">
        <v>42856</v>
      </c>
      <c r="LK61" vm="6298">
        <v>1050000</v>
      </c>
      <c r="LL61" vm="741">
        <v>42948</v>
      </c>
      <c r="LM61" vm="6299">
        <v>87</v>
      </c>
      <c r="LN61" s="54">
        <v>42856</v>
      </c>
      <c r="LO61" s="55">
        <v>3.28</v>
      </c>
      <c r="LP61" vm="350">
        <v>42856</v>
      </c>
      <c r="LQ61" vm="6300">
        <v>19.53</v>
      </c>
      <c r="LR61" vm="350">
        <v>42856</v>
      </c>
      <c r="LS61" vm="6301">
        <v>410.8</v>
      </c>
    </row>
    <row r="62" spans="2:331">
      <c r="B62" vm="480">
        <v>42887</v>
      </c>
      <c r="C62" vm="6302">
        <v>38.9</v>
      </c>
      <c r="D62" vm="480">
        <v>42887</v>
      </c>
      <c r="E62" vm="6303">
        <v>20.8</v>
      </c>
      <c r="F62" vm="480">
        <v>42887</v>
      </c>
      <c r="G62" vm="6304">
        <v>11.11</v>
      </c>
      <c r="H62" vm="480">
        <v>42887</v>
      </c>
      <c r="I62" vm="6305">
        <v>233.95</v>
      </c>
      <c r="J62" vm="480">
        <v>42887</v>
      </c>
      <c r="K62" vm="6306">
        <v>25.5</v>
      </c>
      <c r="N62" vm="480">
        <v>42887</v>
      </c>
      <c r="O62" vm="6307">
        <v>72.150000000000006</v>
      </c>
      <c r="P62" vm="480">
        <v>42887</v>
      </c>
      <c r="Q62" vm="6308">
        <v>71.680000000000007</v>
      </c>
      <c r="R62" s="54">
        <v>42887</v>
      </c>
      <c r="S62" s="53">
        <v>40.17</v>
      </c>
      <c r="T62" vm="480">
        <v>42887</v>
      </c>
      <c r="U62" vm="6309">
        <v>74.47</v>
      </c>
      <c r="V62" vm="480">
        <v>42887</v>
      </c>
      <c r="W62" vm="6310">
        <v>54.67</v>
      </c>
      <c r="X62" vm="480">
        <v>42887</v>
      </c>
      <c r="Y62" vm="6311">
        <v>69.47</v>
      </c>
      <c r="Z62" vm="768">
        <v>43405</v>
      </c>
      <c r="AA62" vm="6312">
        <v>1732</v>
      </c>
      <c r="AB62" s="54">
        <v>43009</v>
      </c>
      <c r="AC62" s="53">
        <v>35.262999999999998</v>
      </c>
      <c r="AD62" vm="480">
        <v>42887</v>
      </c>
      <c r="AE62" vm="4713">
        <v>4.58</v>
      </c>
      <c r="AF62" vm="480">
        <v>42887</v>
      </c>
      <c r="AG62" vm="6313">
        <v>633.5</v>
      </c>
      <c r="AH62" s="54">
        <v>42887</v>
      </c>
      <c r="AI62" s="53">
        <v>15.64</v>
      </c>
      <c r="AJ62" s="54">
        <v>43009</v>
      </c>
      <c r="AK62" s="53">
        <v>9.98</v>
      </c>
      <c r="AL62" vm="480">
        <v>42887</v>
      </c>
      <c r="AM62" vm="6314">
        <v>48.954099999999997</v>
      </c>
      <c r="AN62" vm="480">
        <v>42887</v>
      </c>
      <c r="AO62" vm="6315">
        <v>90.2</v>
      </c>
      <c r="AP62" vm="480">
        <v>42887</v>
      </c>
      <c r="AQ62" vm="6316">
        <v>197.75</v>
      </c>
      <c r="AR62" s="2">
        <v>42887</v>
      </c>
      <c r="AS62">
        <v>43.42</v>
      </c>
      <c r="AT62" s="2">
        <v>42887</v>
      </c>
      <c r="AU62">
        <v>68.540000000000006</v>
      </c>
      <c r="AV62" vm="480">
        <v>42887</v>
      </c>
      <c r="AW62" vm="6317">
        <v>48.75</v>
      </c>
      <c r="AX62" vm="480">
        <v>42887</v>
      </c>
      <c r="AY62" vm="6318">
        <v>28.84</v>
      </c>
      <c r="AZ62" vm="557">
        <v>43160</v>
      </c>
      <c r="BA62" vm="6319">
        <v>33.659999999999997</v>
      </c>
      <c r="BB62" vm="480">
        <v>42887</v>
      </c>
      <c r="BC62" vm="6320">
        <v>24.32</v>
      </c>
      <c r="BD62" vm="480">
        <v>42887</v>
      </c>
      <c r="BE62" vm="5244">
        <v>7.37</v>
      </c>
      <c r="BF62" vm="480">
        <v>42887</v>
      </c>
      <c r="BG62" vm="6321">
        <v>16.41</v>
      </c>
      <c r="BH62" vm="480">
        <v>42887</v>
      </c>
      <c r="BI62" vm="6322">
        <v>86.855000000000004</v>
      </c>
      <c r="BJ62" vm="480">
        <v>42887</v>
      </c>
      <c r="BK62" vm="6323">
        <v>64.75</v>
      </c>
      <c r="BL62" vm="480">
        <v>42887</v>
      </c>
      <c r="BM62" vm="6106">
        <v>3.78</v>
      </c>
      <c r="BN62" vm="480">
        <v>42887</v>
      </c>
      <c r="BO62" vm="6324">
        <v>2.5878000000000001</v>
      </c>
      <c r="BP62" vm="480">
        <v>42887</v>
      </c>
      <c r="BQ62" vm="6325">
        <v>15.32</v>
      </c>
      <c r="BR62" vm="480">
        <v>42887</v>
      </c>
      <c r="BS62" vm="6326">
        <v>17.38</v>
      </c>
      <c r="BT62" vm="480">
        <v>42887</v>
      </c>
      <c r="BU62" vm="6327">
        <v>4.5</v>
      </c>
      <c r="BV62" s="2">
        <v>42887</v>
      </c>
      <c r="BW62" s="56">
        <v>1239</v>
      </c>
      <c r="BX62" vm="480">
        <v>42887</v>
      </c>
      <c r="BY62" vm="6328">
        <v>82.6</v>
      </c>
      <c r="BZ62" vm="480">
        <v>42887</v>
      </c>
      <c r="CA62" vm="6329">
        <v>244.25</v>
      </c>
      <c r="CB62" s="2">
        <v>42887</v>
      </c>
      <c r="CC62" s="1">
        <v>1.74</v>
      </c>
      <c r="CD62" vm="2880">
        <v>44652</v>
      </c>
      <c r="CE62" vm="6330">
        <v>47.55</v>
      </c>
      <c r="CF62" vm="2995">
        <v>44682</v>
      </c>
      <c r="CG62" vm="6331">
        <v>3.01</v>
      </c>
      <c r="CH62" s="2">
        <v>44927</v>
      </c>
      <c r="CI62" s="80">
        <v>8848</v>
      </c>
      <c r="CJ62" vm="480">
        <v>42887</v>
      </c>
      <c r="CK62" vm="6332">
        <v>2.4900000000000002</v>
      </c>
      <c r="CL62" s="2">
        <v>42887</v>
      </c>
      <c r="CM62">
        <v>10.122999999999999</v>
      </c>
      <c r="CN62" vm="480">
        <v>42887</v>
      </c>
      <c r="CO62" vm="6333">
        <v>90.011399999999995</v>
      </c>
      <c r="CP62" vm="480">
        <v>42887</v>
      </c>
      <c r="CQ62" vm="6334">
        <v>83.59</v>
      </c>
      <c r="CT62" vm="480">
        <v>42887</v>
      </c>
      <c r="CU62" vm="6335">
        <v>123.75</v>
      </c>
      <c r="CV62" vm="480">
        <v>42887</v>
      </c>
      <c r="CW62" vm="6336">
        <v>6650</v>
      </c>
      <c r="CX62" vm="480">
        <v>42887</v>
      </c>
      <c r="CY62" vm="6337">
        <v>69970</v>
      </c>
      <c r="CZ62" s="2">
        <v>42887</v>
      </c>
      <c r="DA62" s="56">
        <v>2778</v>
      </c>
      <c r="DB62" s="2">
        <v>42887</v>
      </c>
      <c r="DC62" s="1">
        <v>214</v>
      </c>
      <c r="DD62" s="2">
        <v>42887</v>
      </c>
      <c r="DE62" s="1">
        <v>9.39</v>
      </c>
      <c r="DF62" vm="480">
        <v>42887</v>
      </c>
      <c r="DG62" vm="6338">
        <v>48.21</v>
      </c>
      <c r="DH62" vm="480">
        <v>42887</v>
      </c>
      <c r="DI62" vm="6229">
        <v>3.4024999999999999</v>
      </c>
      <c r="DJ62" vm="480">
        <v>42887</v>
      </c>
      <c r="DK62" vm="6339">
        <v>1210</v>
      </c>
      <c r="DL62" vm="480">
        <v>42887</v>
      </c>
      <c r="DM62" vm="6340">
        <v>36.209400000000002</v>
      </c>
      <c r="DN62" s="54">
        <v>42887</v>
      </c>
      <c r="DO62" s="53">
        <v>53.02</v>
      </c>
      <c r="DP62" vm="480">
        <v>42887</v>
      </c>
      <c r="DQ62" vm="6341">
        <v>8507.9097000000002</v>
      </c>
      <c r="DR62" vm="480">
        <v>42887</v>
      </c>
      <c r="DS62" vm="6342">
        <v>29.16</v>
      </c>
      <c r="DT62" vm="480">
        <v>42887</v>
      </c>
      <c r="DU62" vm="6343">
        <v>45.78</v>
      </c>
      <c r="DV62" vm="480">
        <v>42887</v>
      </c>
      <c r="DW62" vm="6344">
        <v>95.5</v>
      </c>
      <c r="DX62" vm="480">
        <v>42887</v>
      </c>
      <c r="DY62" vm="6345">
        <v>30.55</v>
      </c>
      <c r="DZ62" vm="480">
        <v>42887</v>
      </c>
      <c r="EA62" vm="6346">
        <v>220.72</v>
      </c>
      <c r="EB62" s="58">
        <v>42887</v>
      </c>
      <c r="EC62" s="57">
        <v>8.89</v>
      </c>
      <c r="ED62" vm="480">
        <v>42887</v>
      </c>
      <c r="EE62" vm="6347">
        <v>285.12299999999999</v>
      </c>
      <c r="EF62" vm="480">
        <v>42887</v>
      </c>
      <c r="EG62" vm="6348">
        <v>2.0388999999999999</v>
      </c>
      <c r="EJ62" vm="480">
        <v>42887</v>
      </c>
      <c r="EK62" vm="1324">
        <v>3.55</v>
      </c>
      <c r="EL62" vm="480">
        <v>42887</v>
      </c>
      <c r="EM62" vm="6349">
        <v>78300</v>
      </c>
      <c r="EN62" vm="480">
        <v>42887</v>
      </c>
      <c r="EO62" vm="6350">
        <v>147</v>
      </c>
      <c r="EP62" s="58">
        <v>42887</v>
      </c>
      <c r="EQ62" s="57">
        <v>0.56000000000000005</v>
      </c>
      <c r="ER62" vm="480">
        <v>42887</v>
      </c>
      <c r="ES62" vm="6351">
        <v>3840</v>
      </c>
      <c r="ET62" s="58">
        <v>42887</v>
      </c>
      <c r="EU62" s="57">
        <v>7.18</v>
      </c>
      <c r="EV62" s="58">
        <v>42887</v>
      </c>
      <c r="EW62" s="57">
        <v>856</v>
      </c>
      <c r="EX62" s="2">
        <v>42887</v>
      </c>
      <c r="EY62" s="56">
        <v>1013</v>
      </c>
      <c r="EZ62" s="2">
        <v>42887</v>
      </c>
      <c r="FA62" s="56">
        <v>1214</v>
      </c>
      <c r="FB62" vm="480">
        <v>42887</v>
      </c>
      <c r="FC62" vm="6352">
        <v>127.61790000000001</v>
      </c>
      <c r="FD62" vm="480">
        <v>42887</v>
      </c>
      <c r="FE62" vm="6353">
        <v>4.6060999999999996</v>
      </c>
      <c r="FF62" s="2">
        <v>42887</v>
      </c>
      <c r="FG62" s="1">
        <v>4.4800000000000004</v>
      </c>
      <c r="FH62" s="2">
        <v>42887</v>
      </c>
      <c r="FI62" s="1">
        <v>4.83</v>
      </c>
      <c r="FJ62" s="2">
        <v>42887</v>
      </c>
      <c r="FK62" s="1">
        <v>7.34</v>
      </c>
      <c r="FL62" vm="480">
        <v>42887</v>
      </c>
      <c r="FM62" vm="6354">
        <v>186.16</v>
      </c>
      <c r="FN62" vm="480">
        <v>42887</v>
      </c>
      <c r="FO62" vm="6355">
        <v>85.35</v>
      </c>
      <c r="FP62" vm="480">
        <v>42887</v>
      </c>
      <c r="FQ62" vm="6356">
        <v>3448.5</v>
      </c>
      <c r="FR62" vm="480">
        <v>42887</v>
      </c>
      <c r="FS62" vm="6357">
        <v>29.18</v>
      </c>
      <c r="FT62" vm="480">
        <v>42887</v>
      </c>
      <c r="FU62" vm="6358">
        <v>6.69</v>
      </c>
      <c r="FV62" vm="480">
        <v>42887</v>
      </c>
      <c r="FW62" vm="6359">
        <v>323.64999999999998</v>
      </c>
      <c r="FX62" vm="480">
        <v>42887</v>
      </c>
      <c r="FY62" vm="6360">
        <v>54.39</v>
      </c>
      <c r="FZ62" s="2">
        <v>42887</v>
      </c>
      <c r="GA62" s="56">
        <v>3947</v>
      </c>
      <c r="GB62" vm="480">
        <v>42887</v>
      </c>
      <c r="GC62" vm="6361">
        <v>74.069999999999993</v>
      </c>
      <c r="GD62" vm="480">
        <v>42887</v>
      </c>
      <c r="GE62" vm="6362">
        <v>6.4950999999999999</v>
      </c>
      <c r="GF62" vm="480">
        <v>42887</v>
      </c>
      <c r="GG62" vm="5216">
        <v>17.97</v>
      </c>
      <c r="GH62" vm="869">
        <v>42979</v>
      </c>
      <c r="GI62" vm="6363">
        <v>3465</v>
      </c>
      <c r="GJ62" vm="480">
        <v>42887</v>
      </c>
      <c r="GK62" vm="5276">
        <v>117000</v>
      </c>
      <c r="GL62" vm="480">
        <v>42887</v>
      </c>
      <c r="GM62" vm="6364">
        <v>5.94</v>
      </c>
      <c r="GN62" vm="480">
        <v>42887</v>
      </c>
      <c r="GO62" vm="6365">
        <v>277.61</v>
      </c>
      <c r="GP62" vm="480">
        <v>42887</v>
      </c>
      <c r="GQ62" vm="6366">
        <v>66.19</v>
      </c>
      <c r="GR62" s="58">
        <v>42887</v>
      </c>
      <c r="GS62" s="57">
        <v>11.86</v>
      </c>
      <c r="GT62" s="58">
        <v>43770</v>
      </c>
      <c r="GU62" s="57">
        <v>0.89500000000000002</v>
      </c>
      <c r="GV62" vm="480">
        <v>42887</v>
      </c>
      <c r="GW62" vm="1299">
        <v>37.229999999999997</v>
      </c>
      <c r="GX62" vm="480">
        <v>42887</v>
      </c>
      <c r="GY62" vm="6367">
        <v>64.349999999999994</v>
      </c>
      <c r="GZ62" vm="480">
        <v>42887</v>
      </c>
      <c r="HA62" vm="6368">
        <v>488.4</v>
      </c>
      <c r="HB62" vm="480">
        <v>42887</v>
      </c>
      <c r="HC62" vm="6369">
        <v>8068</v>
      </c>
      <c r="HD62" vm="480">
        <v>42887</v>
      </c>
      <c r="HE62" vm="6370">
        <v>1.53</v>
      </c>
      <c r="HF62" vm="480">
        <v>42887</v>
      </c>
      <c r="HG62" vm="6371">
        <v>31.35</v>
      </c>
      <c r="HH62" vm="480">
        <v>42887</v>
      </c>
      <c r="HI62" vm="6372">
        <v>256.70999999999998</v>
      </c>
      <c r="HJ62" vm="480">
        <v>42887</v>
      </c>
      <c r="HK62" vm="6373">
        <v>17.22</v>
      </c>
      <c r="HL62" vm="480">
        <v>42887</v>
      </c>
      <c r="HM62" vm="6374">
        <v>132.45779999999999</v>
      </c>
      <c r="HN62" vm="480">
        <v>42887</v>
      </c>
      <c r="HO62" vm="6375">
        <v>157.30000000000001</v>
      </c>
      <c r="HP62" s="54">
        <v>42887</v>
      </c>
      <c r="HQ62" s="59">
        <v>1955.8</v>
      </c>
      <c r="HR62" vm="480">
        <v>42887</v>
      </c>
      <c r="HS62" vm="6376">
        <v>39.6</v>
      </c>
      <c r="HV62" vm="480">
        <v>42887</v>
      </c>
      <c r="HW62" vm="6377">
        <v>16736.75</v>
      </c>
      <c r="HX62" vm="2053">
        <v>44440</v>
      </c>
      <c r="HY62" vm="6378">
        <v>14.79</v>
      </c>
      <c r="HZ62" vm="480">
        <v>42887</v>
      </c>
      <c r="IA62" vm="6379">
        <v>12.11</v>
      </c>
      <c r="IB62" vm="480">
        <v>42887</v>
      </c>
      <c r="IC62" vm="6380">
        <v>583.49199999999996</v>
      </c>
      <c r="ID62" vm="480">
        <v>42887</v>
      </c>
      <c r="IE62" vm="6381">
        <v>117.45</v>
      </c>
      <c r="IF62" vm="480">
        <v>42887</v>
      </c>
      <c r="IG62" vm="6382">
        <v>38.25</v>
      </c>
      <c r="IH62" vm="480">
        <v>42887</v>
      </c>
      <c r="II62" vm="6383">
        <v>43000</v>
      </c>
      <c r="IJ62" vm="480">
        <v>42887</v>
      </c>
      <c r="IK62" vm="6384">
        <v>287000</v>
      </c>
      <c r="IL62" vm="480">
        <v>42887</v>
      </c>
      <c r="IM62" vm="6385">
        <v>22300</v>
      </c>
      <c r="IP62" s="54">
        <v>42887</v>
      </c>
      <c r="IQ62" s="55">
        <v>37</v>
      </c>
      <c r="IR62" vm="612">
        <v>42917</v>
      </c>
      <c r="IS62" vm="6386">
        <v>2.2130000000000001</v>
      </c>
      <c r="IT62" vm="480">
        <v>42887</v>
      </c>
      <c r="IU62" vm="6387">
        <v>497.45</v>
      </c>
      <c r="IV62" vm="480">
        <v>42887</v>
      </c>
      <c r="IW62" vm="6388">
        <v>42.55</v>
      </c>
      <c r="IX62" vm="480">
        <v>42887</v>
      </c>
      <c r="IY62" vm="6389">
        <v>17.381</v>
      </c>
      <c r="IZ62" vm="480">
        <v>42887</v>
      </c>
      <c r="JA62" vm="6390">
        <v>79.84</v>
      </c>
      <c r="JB62" vm="480">
        <v>42887</v>
      </c>
      <c r="JC62" vm="6391">
        <v>27.95</v>
      </c>
      <c r="JD62" vm="301">
        <v>44013</v>
      </c>
      <c r="JE62" vm="6392">
        <v>92.9</v>
      </c>
      <c r="JF62" s="58">
        <v>42948</v>
      </c>
      <c r="JG62" s="57">
        <v>7.44</v>
      </c>
      <c r="JH62" vm="480">
        <v>42887</v>
      </c>
      <c r="JI62" vm="6393">
        <v>114.9</v>
      </c>
      <c r="JJ62" vm="480">
        <v>42887</v>
      </c>
      <c r="JK62" vm="6394">
        <v>21.250900000000001</v>
      </c>
      <c r="JL62" vm="1525">
        <v>43586</v>
      </c>
      <c r="JM62" vm="6395">
        <v>1316</v>
      </c>
      <c r="JN62" s="54">
        <v>42887</v>
      </c>
      <c r="JO62" s="59">
        <v>1324</v>
      </c>
      <c r="JP62" vm="480">
        <v>42887</v>
      </c>
      <c r="JQ62" vm="6396">
        <v>906.8</v>
      </c>
      <c r="JR62" vm="480">
        <v>42887</v>
      </c>
      <c r="JS62" vm="3391">
        <v>29.2</v>
      </c>
      <c r="JT62" vm="480">
        <v>42887</v>
      </c>
      <c r="JU62" vm="2020">
        <v>17.559999999999999</v>
      </c>
      <c r="JV62" s="54">
        <v>42887</v>
      </c>
      <c r="JW62" s="55">
        <v>3.54</v>
      </c>
      <c r="JX62" vm="480">
        <v>42887</v>
      </c>
      <c r="JY62" vm="6397">
        <v>80.55</v>
      </c>
      <c r="JZ62" s="54">
        <v>42887</v>
      </c>
      <c r="KA62" s="55">
        <v>13.07</v>
      </c>
      <c r="KB62" vm="480">
        <v>42887</v>
      </c>
      <c r="KC62" vm="6398">
        <v>47.1</v>
      </c>
      <c r="KD62" vm="480">
        <v>42887</v>
      </c>
      <c r="KE62" vm="6399">
        <v>0.224</v>
      </c>
      <c r="KF62" vm="3800">
        <v>44896</v>
      </c>
      <c r="KG62" vm="6400">
        <v>2.69</v>
      </c>
      <c r="KH62" vm="480">
        <v>42887</v>
      </c>
      <c r="KI62" vm="6401">
        <v>1.3120000000000001</v>
      </c>
      <c r="KJ62" s="2">
        <v>42887</v>
      </c>
      <c r="KK62" s="62">
        <v>8.2899999999999991</v>
      </c>
      <c r="KN62" vm="2596">
        <v>43862</v>
      </c>
      <c r="KO62" vm="6402">
        <v>32</v>
      </c>
      <c r="KP62" vm="480">
        <f ca="1"/>
        <v>42887</v>
      </c>
      <c r="KQ62" vm="6403">
        <f ca="1"/>
        <v>8.75</v>
      </c>
      <c r="KR62" vm="480">
        <v>42887</v>
      </c>
      <c r="KS62" vm="6404">
        <v>12.3962</v>
      </c>
      <c r="KT62" vm="480">
        <v>42887</v>
      </c>
      <c r="KU62" vm="6405">
        <v>249.05</v>
      </c>
      <c r="KV62" s="54">
        <v>42887</v>
      </c>
      <c r="KW62" s="55">
        <v>0.79</v>
      </c>
      <c r="KX62" vm="480">
        <v>42887</v>
      </c>
      <c r="KY62" vm="6406">
        <v>61.38</v>
      </c>
      <c r="KZ62" vm="480">
        <v>42887</v>
      </c>
      <c r="LA62" vm="6407">
        <v>16.670000000000002</v>
      </c>
      <c r="LB62" vm="480">
        <v>42887</v>
      </c>
      <c r="LC62" vm="6408">
        <v>2.6998000000000002</v>
      </c>
      <c r="LD62" s="54">
        <v>42887</v>
      </c>
      <c r="LE62" s="55">
        <v>0.88500000000000001</v>
      </c>
      <c r="LF62" vm="480">
        <v>42887</v>
      </c>
      <c r="LG62" vm="6409">
        <v>45.88</v>
      </c>
      <c r="LH62" s="54">
        <v>42887</v>
      </c>
      <c r="LI62" s="55">
        <v>12.24</v>
      </c>
      <c r="LJ62" vm="480">
        <v>42887</v>
      </c>
      <c r="LK62" vm="6410">
        <v>1168000</v>
      </c>
      <c r="LL62" vm="869">
        <v>42979</v>
      </c>
      <c r="LM62" vm="6411">
        <v>90.7</v>
      </c>
      <c r="LN62" s="54">
        <v>42887</v>
      </c>
      <c r="LO62" s="55">
        <v>3.43</v>
      </c>
      <c r="LP62" vm="480">
        <v>42887</v>
      </c>
      <c r="LQ62" vm="6412">
        <v>23.74</v>
      </c>
      <c r="LR62" vm="480">
        <v>42887</v>
      </c>
      <c r="LS62" vm="6413">
        <v>391.35</v>
      </c>
    </row>
    <row r="63" spans="2:331">
      <c r="B63" vm="612">
        <v>42917</v>
      </c>
      <c r="C63" vm="6414">
        <v>39</v>
      </c>
      <c r="D63" vm="612">
        <v>42917</v>
      </c>
      <c r="E63" vm="6415">
        <v>23.45</v>
      </c>
      <c r="F63" vm="612">
        <v>42917</v>
      </c>
      <c r="G63" vm="5979">
        <v>11.18</v>
      </c>
      <c r="H63" vm="612">
        <v>42917</v>
      </c>
      <c r="I63" vm="6416">
        <v>240.64</v>
      </c>
      <c r="J63" vm="612">
        <v>42917</v>
      </c>
      <c r="K63" vm="6417">
        <v>24.1</v>
      </c>
      <c r="N63" vm="612">
        <v>42917</v>
      </c>
      <c r="O63" vm="6418">
        <v>70.662999999999997</v>
      </c>
      <c r="P63" vm="612">
        <v>42917</v>
      </c>
      <c r="Q63" vm="6419">
        <v>73.27</v>
      </c>
      <c r="R63" s="54">
        <v>42917</v>
      </c>
      <c r="S63" s="53">
        <v>40.53</v>
      </c>
      <c r="T63" vm="612">
        <v>42917</v>
      </c>
      <c r="U63" vm="6420">
        <v>64.97</v>
      </c>
      <c r="V63" vm="612">
        <v>42917</v>
      </c>
      <c r="W63" vm="6421">
        <v>56.1</v>
      </c>
      <c r="X63" vm="612">
        <v>42917</v>
      </c>
      <c r="Y63" vm="897">
        <v>70.540000000000006</v>
      </c>
      <c r="Z63" vm="896">
        <v>43435</v>
      </c>
      <c r="AA63" vm="6422">
        <v>1707</v>
      </c>
      <c r="AB63" s="54">
        <v>43040</v>
      </c>
      <c r="AC63" s="53">
        <v>92.492999999999995</v>
      </c>
      <c r="AD63" vm="612">
        <v>42917</v>
      </c>
      <c r="AE63" vm="2972">
        <v>4.79</v>
      </c>
      <c r="AF63" vm="612">
        <v>42917</v>
      </c>
      <c r="AG63" vm="6423">
        <v>601.5</v>
      </c>
      <c r="AH63" s="54">
        <v>42917</v>
      </c>
      <c r="AI63" s="53">
        <v>16.62</v>
      </c>
      <c r="AJ63" s="54">
        <v>43040</v>
      </c>
      <c r="AK63" s="53">
        <v>10</v>
      </c>
      <c r="AL63" vm="612">
        <v>42917</v>
      </c>
      <c r="AM63" vm="6424">
        <v>54.1661</v>
      </c>
      <c r="AN63" vm="612">
        <v>42917</v>
      </c>
      <c r="AO63" vm="6425">
        <v>96.733400000000003</v>
      </c>
      <c r="AP63" vm="612">
        <v>42917</v>
      </c>
      <c r="AQ63" vm="6426">
        <v>242.46</v>
      </c>
      <c r="AR63" s="2">
        <v>42917</v>
      </c>
      <c r="AS63">
        <v>44</v>
      </c>
      <c r="AT63" s="2">
        <v>42917</v>
      </c>
      <c r="AU63">
        <v>62.52</v>
      </c>
      <c r="AV63" vm="612">
        <v>42917</v>
      </c>
      <c r="AW63" vm="6427">
        <v>52.68</v>
      </c>
      <c r="AX63" vm="612">
        <v>42917</v>
      </c>
      <c r="AY63" vm="6428">
        <v>30.6</v>
      </c>
      <c r="AZ63" vm="687">
        <v>43191</v>
      </c>
      <c r="BA63" vm="6429">
        <v>30.11</v>
      </c>
      <c r="BB63" vm="612">
        <v>42917</v>
      </c>
      <c r="BC63" vm="6430">
        <v>24.61</v>
      </c>
      <c r="BD63" vm="612">
        <v>42917</v>
      </c>
      <c r="BE63" vm="6431">
        <v>8.41</v>
      </c>
      <c r="BF63" vm="612">
        <v>42917</v>
      </c>
      <c r="BG63" vm="6432">
        <v>16.670000000000002</v>
      </c>
      <c r="BH63" vm="612">
        <v>42917</v>
      </c>
      <c r="BI63" vm="6433">
        <v>94.275000000000006</v>
      </c>
      <c r="BJ63" vm="612">
        <v>42917</v>
      </c>
      <c r="BK63" vm="6434">
        <v>65.06</v>
      </c>
      <c r="BL63" vm="612">
        <v>42917</v>
      </c>
      <c r="BM63" vm="2403">
        <v>3.86</v>
      </c>
      <c r="BN63" vm="612">
        <v>42917</v>
      </c>
      <c r="BO63" vm="6435">
        <v>2.5036999999999998</v>
      </c>
      <c r="BP63" vm="612">
        <v>42917</v>
      </c>
      <c r="BQ63" vm="6436">
        <v>14.9</v>
      </c>
      <c r="BR63" vm="612">
        <v>42917</v>
      </c>
      <c r="BS63" vm="3333">
        <v>19.46</v>
      </c>
      <c r="BT63" vm="612">
        <v>42917</v>
      </c>
      <c r="BU63" vm="922">
        <v>4.1500000000000004</v>
      </c>
      <c r="BV63" s="2">
        <v>42917</v>
      </c>
      <c r="BW63" s="56">
        <v>1209</v>
      </c>
      <c r="BX63" vm="612">
        <v>42917</v>
      </c>
      <c r="BY63" vm="6437">
        <v>83.25</v>
      </c>
      <c r="BZ63" vm="612">
        <v>42917</v>
      </c>
      <c r="CA63" vm="6438">
        <v>249.1</v>
      </c>
      <c r="CB63" s="2">
        <v>42917</v>
      </c>
      <c r="CC63" s="1">
        <v>2.0299999999999998</v>
      </c>
      <c r="CD63" vm="2995">
        <v>44682</v>
      </c>
      <c r="CE63" vm="4217">
        <v>51.56</v>
      </c>
      <c r="CF63" vm="3115">
        <v>44713</v>
      </c>
      <c r="CG63" vm="6439">
        <v>2.82</v>
      </c>
      <c r="CJ63" vm="612">
        <v>42917</v>
      </c>
      <c r="CK63" vm="6440">
        <v>2.66</v>
      </c>
      <c r="CL63" s="2">
        <v>42917</v>
      </c>
      <c r="CM63">
        <v>11.558</v>
      </c>
      <c r="CN63" vm="612">
        <v>42917</v>
      </c>
      <c r="CO63" vm="6441">
        <v>91.091999999999999</v>
      </c>
      <c r="CP63" vm="612">
        <v>42917</v>
      </c>
      <c r="CQ63" vm="6442">
        <v>85.12</v>
      </c>
      <c r="CT63" vm="612">
        <v>42917</v>
      </c>
      <c r="CU63" vm="6443">
        <v>125.62</v>
      </c>
      <c r="CV63" vm="612">
        <v>42917</v>
      </c>
      <c r="CW63" vm="6444">
        <v>6471</v>
      </c>
      <c r="CX63" vm="612">
        <v>42917</v>
      </c>
      <c r="CY63" vm="6445">
        <v>70440</v>
      </c>
      <c r="CZ63" s="2">
        <v>42917</v>
      </c>
      <c r="DA63" s="56">
        <v>2793</v>
      </c>
      <c r="DB63" s="2">
        <v>42917</v>
      </c>
      <c r="DC63" s="1">
        <v>218</v>
      </c>
      <c r="DD63" s="2">
        <v>42917</v>
      </c>
      <c r="DE63" s="1">
        <v>8.43</v>
      </c>
      <c r="DF63" vm="612">
        <v>42917</v>
      </c>
      <c r="DG63" vm="6446">
        <v>46.4</v>
      </c>
      <c r="DH63" vm="612">
        <v>42917</v>
      </c>
      <c r="DI63" vm="6447">
        <v>3.4849999999999999</v>
      </c>
      <c r="DJ63" vm="612">
        <v>42917</v>
      </c>
      <c r="DK63" vm="6448">
        <v>1415</v>
      </c>
      <c r="DL63" vm="612">
        <v>42917</v>
      </c>
      <c r="DM63" vm="6449">
        <v>38.787399999999998</v>
      </c>
      <c r="DN63" s="54">
        <v>42917</v>
      </c>
      <c r="DO63" s="53">
        <v>50.75</v>
      </c>
      <c r="DP63" vm="612">
        <v>42917</v>
      </c>
      <c r="DQ63" vm="6450">
        <v>9964.3174999999992</v>
      </c>
      <c r="DR63" vm="612">
        <v>42917</v>
      </c>
      <c r="DS63" vm="6451">
        <v>31.91</v>
      </c>
      <c r="DT63" vm="612">
        <v>42917</v>
      </c>
      <c r="DU63" vm="6452">
        <v>43.43</v>
      </c>
      <c r="DV63" vm="612">
        <v>42917</v>
      </c>
      <c r="DW63" vm="6453">
        <v>91</v>
      </c>
      <c r="DX63" vm="612">
        <v>42917</v>
      </c>
      <c r="DY63" vm="2656">
        <v>29.9</v>
      </c>
      <c r="DZ63" vm="612">
        <v>42917</v>
      </c>
      <c r="EA63" vm="6454">
        <v>260</v>
      </c>
      <c r="EB63" s="58">
        <v>42917</v>
      </c>
      <c r="EC63" s="57">
        <v>9.18</v>
      </c>
      <c r="ED63" vm="612">
        <v>42917</v>
      </c>
      <c r="EE63" vm="6455">
        <v>331.73340000000002</v>
      </c>
      <c r="EF63" vm="612">
        <v>42917</v>
      </c>
      <c r="EG63" vm="6128">
        <v>2.0985</v>
      </c>
      <c r="EJ63" vm="612">
        <v>42917</v>
      </c>
      <c r="EK63" vm="940">
        <v>3.62</v>
      </c>
      <c r="EL63" vm="612">
        <v>42917</v>
      </c>
      <c r="EM63" vm="6456">
        <v>76100</v>
      </c>
      <c r="EN63" vm="612">
        <v>42917</v>
      </c>
      <c r="EO63" vm="6457">
        <v>142.30000000000001</v>
      </c>
      <c r="EP63" s="58">
        <v>42917</v>
      </c>
      <c r="EQ63" s="57">
        <v>0.54</v>
      </c>
      <c r="ER63" vm="612">
        <v>42917</v>
      </c>
      <c r="ES63" vm="6458">
        <v>3550</v>
      </c>
      <c r="ET63" s="58">
        <v>42917</v>
      </c>
      <c r="EU63" s="57">
        <v>7.41</v>
      </c>
      <c r="EV63" s="58">
        <v>42917</v>
      </c>
      <c r="EW63" s="57">
        <v>831</v>
      </c>
      <c r="EX63" s="2">
        <v>42917</v>
      </c>
      <c r="EY63" s="56">
        <v>1021</v>
      </c>
      <c r="EZ63" s="2">
        <v>42917</v>
      </c>
      <c r="FA63" s="56">
        <v>1246</v>
      </c>
      <c r="FB63" vm="612">
        <v>42917</v>
      </c>
      <c r="FC63" vm="6459">
        <v>130.32749999999999</v>
      </c>
      <c r="FD63" vm="612">
        <v>42917</v>
      </c>
      <c r="FE63" vm="6460">
        <v>5.9405000000000001</v>
      </c>
      <c r="FF63" s="2">
        <v>42917</v>
      </c>
      <c r="FG63" s="1">
        <v>4.6500000000000004</v>
      </c>
      <c r="FH63" s="2">
        <v>42917</v>
      </c>
      <c r="FI63" s="1">
        <v>4.58</v>
      </c>
      <c r="FJ63" s="2">
        <v>42917</v>
      </c>
      <c r="FK63" s="1">
        <v>7.34</v>
      </c>
      <c r="FL63" vm="612">
        <v>42917</v>
      </c>
      <c r="FM63" vm="6461">
        <v>206.11</v>
      </c>
      <c r="FN63" vm="612">
        <v>42917</v>
      </c>
      <c r="FO63" vm="6462">
        <v>86.36</v>
      </c>
      <c r="FP63" vm="612">
        <v>42917</v>
      </c>
      <c r="FQ63" vm="6463">
        <v>3120</v>
      </c>
      <c r="FR63" vm="612">
        <v>42917</v>
      </c>
      <c r="FS63" vm="6464">
        <v>28.64</v>
      </c>
      <c r="FT63" vm="612">
        <v>42917</v>
      </c>
      <c r="FU63" vm="6465">
        <v>7.99</v>
      </c>
      <c r="FV63" vm="612">
        <v>42917</v>
      </c>
      <c r="FW63" vm="6466">
        <v>285.25</v>
      </c>
      <c r="FX63" vm="612">
        <v>42917</v>
      </c>
      <c r="FY63" vm="6467">
        <v>52.72</v>
      </c>
      <c r="FZ63" s="2">
        <v>42917</v>
      </c>
      <c r="GA63" s="56">
        <v>3834</v>
      </c>
      <c r="GB63" vm="612">
        <v>42917</v>
      </c>
      <c r="GC63" vm="6468">
        <v>83.51</v>
      </c>
      <c r="GD63" vm="612">
        <v>42917</v>
      </c>
      <c r="GE63" vm="6469">
        <v>7.6588000000000003</v>
      </c>
      <c r="GF63" vm="612">
        <v>42917</v>
      </c>
      <c r="GG63" vm="6470">
        <v>20.07</v>
      </c>
      <c r="GH63" vm="1000">
        <v>43009</v>
      </c>
      <c r="GI63" vm="6471">
        <v>3275</v>
      </c>
      <c r="GJ63" vm="612">
        <v>42917</v>
      </c>
      <c r="GK63" vm="4174">
        <v>114000</v>
      </c>
      <c r="GL63" vm="612">
        <v>42917</v>
      </c>
      <c r="GM63" vm="6472">
        <v>6.16</v>
      </c>
      <c r="GN63" vm="612">
        <v>42917</v>
      </c>
      <c r="GO63" vm="6473">
        <v>292.13</v>
      </c>
      <c r="GP63" vm="612">
        <v>42917</v>
      </c>
      <c r="GQ63" vm="6474">
        <v>72.31</v>
      </c>
      <c r="GR63" s="58">
        <v>42917</v>
      </c>
      <c r="GS63" s="57">
        <v>12.05</v>
      </c>
      <c r="GT63" s="58">
        <v>43800</v>
      </c>
      <c r="GU63" s="57">
        <v>0.87</v>
      </c>
      <c r="GV63" vm="612">
        <v>42917</v>
      </c>
      <c r="GW63" vm="6475">
        <v>38.42</v>
      </c>
      <c r="GX63" vm="612">
        <v>42917</v>
      </c>
      <c r="GY63" vm="6476">
        <v>66.55</v>
      </c>
      <c r="GZ63" vm="612">
        <v>42917</v>
      </c>
      <c r="HA63" vm="6477">
        <v>483.5</v>
      </c>
      <c r="HB63" vm="612">
        <v>42917</v>
      </c>
      <c r="HC63" vm="6478">
        <v>8930</v>
      </c>
      <c r="HD63" vm="612">
        <v>42917</v>
      </c>
      <c r="HE63" vm="5172">
        <v>1.6</v>
      </c>
      <c r="HF63" vm="612">
        <v>42917</v>
      </c>
      <c r="HG63" vm="6479">
        <v>30.35</v>
      </c>
      <c r="HH63" vm="612">
        <v>42917</v>
      </c>
      <c r="HI63" vm="6480">
        <v>263.13</v>
      </c>
      <c r="HJ63" vm="612">
        <v>42917</v>
      </c>
      <c r="HK63" vm="6481">
        <v>24.62</v>
      </c>
      <c r="HL63" vm="612">
        <v>42917</v>
      </c>
      <c r="HM63" vm="6482">
        <v>136.83279999999999</v>
      </c>
      <c r="HN63" vm="612">
        <v>42917</v>
      </c>
      <c r="HO63" vm="6483">
        <v>169.35</v>
      </c>
      <c r="HP63" s="54">
        <v>42917</v>
      </c>
      <c r="HQ63" s="59">
        <v>1981.7</v>
      </c>
      <c r="HR63" vm="612">
        <v>42917</v>
      </c>
      <c r="HS63" vm="6484">
        <v>40.450000000000003</v>
      </c>
      <c r="HV63" vm="612">
        <v>42917</v>
      </c>
      <c r="HW63" vm="6485">
        <v>16378.45</v>
      </c>
      <c r="HX63" vm="2173">
        <v>44470</v>
      </c>
      <c r="HY63" vm="6486">
        <v>11.89</v>
      </c>
      <c r="HZ63" vm="612">
        <v>42917</v>
      </c>
      <c r="IA63" vm="6487">
        <v>13.09</v>
      </c>
      <c r="IB63" vm="612">
        <v>42917</v>
      </c>
      <c r="IC63" vm="6488">
        <v>573.64599999999996</v>
      </c>
      <c r="ID63" vm="612">
        <v>42917</v>
      </c>
      <c r="IE63" vm="6489">
        <v>116.71</v>
      </c>
      <c r="IF63" vm="612">
        <v>42917</v>
      </c>
      <c r="IG63" vm="6490">
        <v>39.85</v>
      </c>
      <c r="IH63" vm="612">
        <v>42917</v>
      </c>
      <c r="II63" vm="6491">
        <v>49700</v>
      </c>
      <c r="IJ63" vm="612">
        <v>42917</v>
      </c>
      <c r="IK63" vm="6492">
        <v>332000</v>
      </c>
      <c r="IL63" vm="612">
        <v>42917</v>
      </c>
      <c r="IM63" vm="6493">
        <v>23500</v>
      </c>
      <c r="IP63" s="54">
        <v>42917</v>
      </c>
      <c r="IQ63" s="55">
        <v>38.799999999999997</v>
      </c>
      <c r="IR63" vm="741">
        <v>42948</v>
      </c>
      <c r="IS63" vm="6494">
        <v>2.2229999999999999</v>
      </c>
      <c r="IT63" vm="612">
        <v>42917</v>
      </c>
      <c r="IU63" vm="6495">
        <v>528.65</v>
      </c>
      <c r="IV63" vm="612">
        <v>42917</v>
      </c>
      <c r="IW63" vm="6496">
        <v>45.35</v>
      </c>
      <c r="IX63" vm="612">
        <v>42917</v>
      </c>
      <c r="IY63" vm="6497">
        <v>17.7</v>
      </c>
      <c r="IZ63" vm="612">
        <v>42917</v>
      </c>
      <c r="JA63" vm="6498">
        <v>80.16</v>
      </c>
      <c r="JB63" vm="612">
        <v>42917</v>
      </c>
      <c r="JC63" vm="6499">
        <v>30.14</v>
      </c>
      <c r="JD63" vm="431">
        <v>44044</v>
      </c>
      <c r="JE63" vm="6500">
        <v>99.25</v>
      </c>
      <c r="JF63" s="58">
        <v>42979</v>
      </c>
      <c r="JG63" s="57">
        <v>7.34</v>
      </c>
      <c r="JH63" vm="612">
        <v>42917</v>
      </c>
      <c r="JI63" vm="6501">
        <v>111</v>
      </c>
      <c r="JJ63" vm="612">
        <v>42917</v>
      </c>
      <c r="JK63" vm="6502">
        <v>20.791</v>
      </c>
      <c r="JL63" vm="1645">
        <v>43617</v>
      </c>
      <c r="JM63" vm="4759">
        <v>1332</v>
      </c>
      <c r="JN63" s="54">
        <v>42917</v>
      </c>
      <c r="JO63" s="59">
        <v>1325</v>
      </c>
      <c r="JP63" vm="612">
        <v>42917</v>
      </c>
      <c r="JQ63" vm="6503">
        <v>819.3</v>
      </c>
      <c r="JR63" vm="612">
        <v>42917</v>
      </c>
      <c r="JS63" vm="6504">
        <v>32.619999999999997</v>
      </c>
      <c r="JT63" vm="612">
        <v>42917</v>
      </c>
      <c r="JU63" vm="764">
        <v>17.420000000000002</v>
      </c>
      <c r="JV63" s="54">
        <v>42917</v>
      </c>
      <c r="JW63" s="55">
        <v>3.5</v>
      </c>
      <c r="JX63" vm="612">
        <v>42917</v>
      </c>
      <c r="JY63" vm="6505">
        <v>82</v>
      </c>
      <c r="JZ63" s="54">
        <v>42917</v>
      </c>
      <c r="KA63" s="55">
        <v>13.05</v>
      </c>
      <c r="KB63" vm="612">
        <v>42917</v>
      </c>
      <c r="KC63" vm="6506">
        <v>49.13</v>
      </c>
      <c r="KD63" vm="612">
        <v>42917</v>
      </c>
      <c r="KE63" vm="6507">
        <v>0.20599999999999999</v>
      </c>
      <c r="KF63" vm="3911">
        <v>44927</v>
      </c>
      <c r="KG63" vm="6508">
        <v>3.24</v>
      </c>
      <c r="KH63" vm="612">
        <v>42917</v>
      </c>
      <c r="KI63" vm="6509">
        <v>1.2030000000000001</v>
      </c>
      <c r="KJ63" s="2">
        <v>42917</v>
      </c>
      <c r="KK63" s="62">
        <v>8.1300000000000008</v>
      </c>
      <c r="KN63" vm="2714">
        <v>43891</v>
      </c>
      <c r="KO63" vm="1648">
        <v>30.4</v>
      </c>
      <c r="KP63" vm="612">
        <f ca="1"/>
        <v>42917</v>
      </c>
      <c r="KQ63" vm="6510">
        <f ca="1"/>
        <v>10.029999999999999</v>
      </c>
      <c r="KR63" vm="612">
        <v>42917</v>
      </c>
      <c r="KS63" vm="6511">
        <v>11.7042</v>
      </c>
      <c r="KT63" vm="612">
        <v>42917</v>
      </c>
      <c r="KU63" vm="6512">
        <v>279.85000000000002</v>
      </c>
      <c r="KV63" s="54">
        <v>42917</v>
      </c>
      <c r="KW63" s="55">
        <v>0.80900000000000005</v>
      </c>
      <c r="KX63" vm="612">
        <v>42917</v>
      </c>
      <c r="KY63" vm="6513">
        <v>62.97</v>
      </c>
      <c r="KZ63" vm="612">
        <v>42917</v>
      </c>
      <c r="LA63" vm="6514">
        <v>17.64</v>
      </c>
      <c r="LB63" vm="612">
        <v>42917</v>
      </c>
      <c r="LC63" vm="6515">
        <v>2.7938999999999998</v>
      </c>
      <c r="LD63" s="54">
        <v>42917</v>
      </c>
      <c r="LE63" s="55">
        <v>0.86499999999999999</v>
      </c>
      <c r="LF63" vm="612">
        <v>42917</v>
      </c>
      <c r="LG63" vm="6516">
        <v>47.31</v>
      </c>
      <c r="LH63" s="54">
        <v>42917</v>
      </c>
      <c r="LI63" s="55">
        <v>14.26</v>
      </c>
      <c r="LJ63" vm="612">
        <v>42917</v>
      </c>
      <c r="LK63" vm="3077">
        <v>1238000</v>
      </c>
      <c r="LL63" vm="1000">
        <v>43009</v>
      </c>
      <c r="LM63" vm="6517">
        <v>104.84</v>
      </c>
      <c r="LN63" s="54">
        <v>42917</v>
      </c>
      <c r="LO63" s="55">
        <v>3.73</v>
      </c>
      <c r="LP63" vm="612">
        <v>42917</v>
      </c>
      <c r="LQ63" vm="6518">
        <v>22.95</v>
      </c>
      <c r="LR63" vm="612">
        <v>42917</v>
      </c>
      <c r="LS63" vm="6519">
        <v>380.95</v>
      </c>
    </row>
    <row r="64" spans="2:331">
      <c r="B64" vm="741">
        <v>42948</v>
      </c>
      <c r="C64" vm="6520">
        <v>39.5</v>
      </c>
      <c r="D64" vm="741">
        <v>42948</v>
      </c>
      <c r="E64" vm="3048">
        <v>29.63</v>
      </c>
      <c r="F64" vm="741">
        <v>42948</v>
      </c>
      <c r="G64" vm="6521">
        <v>11.04</v>
      </c>
      <c r="H64" vm="741">
        <v>42948</v>
      </c>
      <c r="I64" vm="6522">
        <v>219.9</v>
      </c>
      <c r="J64" vm="741">
        <v>42948</v>
      </c>
      <c r="K64" vm="6523">
        <v>23.99</v>
      </c>
      <c r="N64" vm="741">
        <v>42948</v>
      </c>
      <c r="O64" vm="6524">
        <v>70.775999999999996</v>
      </c>
      <c r="P64" vm="741">
        <v>42948</v>
      </c>
      <c r="Q64" vm="6525">
        <v>77.33</v>
      </c>
      <c r="R64" s="54">
        <v>42948</v>
      </c>
      <c r="S64" s="53">
        <v>42.74</v>
      </c>
      <c r="T64" vm="741">
        <v>42948</v>
      </c>
      <c r="U64" vm="6526">
        <v>63.4</v>
      </c>
      <c r="V64" vm="741">
        <v>42948</v>
      </c>
      <c r="W64" vm="6527">
        <v>59.99</v>
      </c>
      <c r="X64" vm="741">
        <v>42948</v>
      </c>
      <c r="Y64" vm="6528">
        <v>73.63</v>
      </c>
      <c r="Z64" vm="1026">
        <v>43466</v>
      </c>
      <c r="AA64" vm="6529">
        <v>1804</v>
      </c>
      <c r="AB64" s="54">
        <v>43070</v>
      </c>
      <c r="AC64" s="53">
        <v>110.991</v>
      </c>
      <c r="AD64" vm="741">
        <v>42948</v>
      </c>
      <c r="AE64" vm="3676">
        <v>4.63</v>
      </c>
      <c r="AF64" vm="741">
        <v>42948</v>
      </c>
      <c r="AG64" vm="6530">
        <v>607.5</v>
      </c>
      <c r="AH64" s="54">
        <v>42948</v>
      </c>
      <c r="AI64" s="53">
        <v>17.68</v>
      </c>
      <c r="AJ64" s="54">
        <v>43070</v>
      </c>
      <c r="AK64" s="53">
        <v>9.6999999999999993</v>
      </c>
      <c r="AL64" vm="741">
        <v>42948</v>
      </c>
      <c r="AM64" vm="6531">
        <v>57.575200000000002</v>
      </c>
      <c r="AN64" vm="741">
        <v>42948</v>
      </c>
      <c r="AO64" vm="6532">
        <v>85.933400000000006</v>
      </c>
      <c r="AP64" vm="741">
        <v>42948</v>
      </c>
      <c r="AQ64" vm="6533">
        <v>239.66</v>
      </c>
      <c r="AR64" s="2">
        <v>42948</v>
      </c>
      <c r="AS64">
        <v>44.18</v>
      </c>
      <c r="AT64" s="2">
        <v>42948</v>
      </c>
      <c r="AU64">
        <v>62.12</v>
      </c>
      <c r="AV64" vm="741">
        <v>42948</v>
      </c>
      <c r="AW64" vm="6534">
        <v>54.72</v>
      </c>
      <c r="AX64" vm="741">
        <v>42948</v>
      </c>
      <c r="AY64" vm="6535">
        <v>30.82</v>
      </c>
      <c r="AZ64" vm="816">
        <v>43221</v>
      </c>
      <c r="BA64" vm="6536">
        <v>36.74</v>
      </c>
      <c r="BB64" vm="741">
        <v>42948</v>
      </c>
      <c r="BC64" vm="6537">
        <v>26.26</v>
      </c>
      <c r="BD64" vm="741">
        <v>42948</v>
      </c>
      <c r="BE64" vm="6538">
        <v>7.82</v>
      </c>
      <c r="BF64" vm="741">
        <v>42948</v>
      </c>
      <c r="BG64" vm="6539">
        <v>20.53</v>
      </c>
      <c r="BH64" vm="741">
        <v>42948</v>
      </c>
      <c r="BI64" vm="6540">
        <v>101.57</v>
      </c>
      <c r="BJ64" vm="741">
        <v>42948</v>
      </c>
      <c r="BK64" vm="6105">
        <v>67.83</v>
      </c>
      <c r="BL64" vm="741">
        <v>42948</v>
      </c>
      <c r="BM64" vm="6541">
        <v>3.94</v>
      </c>
      <c r="BN64" vm="741">
        <v>42948</v>
      </c>
      <c r="BO64" vm="6542">
        <v>2.4943</v>
      </c>
      <c r="BP64" vm="741">
        <v>42948</v>
      </c>
      <c r="BQ64" vm="6543">
        <v>14.36</v>
      </c>
      <c r="BR64" vm="741">
        <v>42948</v>
      </c>
      <c r="BS64" vm="6544">
        <v>20.149999999999999</v>
      </c>
      <c r="BT64" vm="741">
        <v>42948</v>
      </c>
      <c r="BU64" vm="6545">
        <v>4.74</v>
      </c>
      <c r="BV64" s="2">
        <v>42948</v>
      </c>
      <c r="BW64" s="56">
        <v>1268</v>
      </c>
      <c r="BX64" vm="741">
        <v>42948</v>
      </c>
      <c r="BY64" vm="6546">
        <v>82.65</v>
      </c>
      <c r="BZ64" vm="741">
        <v>42948</v>
      </c>
      <c r="CA64" vm="6547">
        <v>237.4</v>
      </c>
      <c r="CB64" s="2">
        <v>42948</v>
      </c>
      <c r="CC64" s="1">
        <v>2.2999999999999998</v>
      </c>
      <c r="CD64" vm="3115">
        <v>44713</v>
      </c>
      <c r="CE64" vm="6548">
        <v>49.38</v>
      </c>
      <c r="CF64" vm="3227">
        <v>44743</v>
      </c>
      <c r="CG64" vm="4628">
        <v>3.15</v>
      </c>
      <c r="CJ64" vm="741">
        <v>42948</v>
      </c>
      <c r="CK64" vm="6549">
        <v>2.57</v>
      </c>
      <c r="CL64" s="2">
        <v>42948</v>
      </c>
      <c r="CM64">
        <v>11.271000000000001</v>
      </c>
      <c r="CN64" vm="741">
        <v>42948</v>
      </c>
      <c r="CO64" vm="6550">
        <v>95.567499999999995</v>
      </c>
      <c r="CP64" vm="741">
        <v>42948</v>
      </c>
      <c r="CQ64" vm="6245">
        <v>87.3</v>
      </c>
      <c r="CT64" vm="741">
        <v>42948</v>
      </c>
      <c r="CU64" vm="6551">
        <v>138</v>
      </c>
      <c r="CV64" vm="741">
        <v>42948</v>
      </c>
      <c r="CW64" vm="6552">
        <v>7106</v>
      </c>
      <c r="CX64" vm="741">
        <v>42948</v>
      </c>
      <c r="CY64" vm="6553">
        <v>78400</v>
      </c>
      <c r="CZ64" s="2">
        <v>42948</v>
      </c>
      <c r="DA64" s="56">
        <v>3010</v>
      </c>
      <c r="DB64" s="2">
        <v>42948</v>
      </c>
      <c r="DC64" s="1">
        <v>234</v>
      </c>
      <c r="DD64" s="2">
        <v>42948</v>
      </c>
      <c r="DE64" s="1">
        <v>8.8800000000000008</v>
      </c>
      <c r="DF64" vm="741">
        <v>42948</v>
      </c>
      <c r="DG64" vm="6554">
        <v>47.96</v>
      </c>
      <c r="DH64" vm="741">
        <v>42948</v>
      </c>
      <c r="DI64" vm="6555">
        <v>4</v>
      </c>
      <c r="DJ64" vm="741">
        <v>42948</v>
      </c>
      <c r="DK64" vm="6556">
        <v>1325</v>
      </c>
      <c r="DL64" vm="741">
        <v>42948</v>
      </c>
      <c r="DM64" vm="6557">
        <v>53.904000000000003</v>
      </c>
      <c r="DN64" s="54">
        <v>42948</v>
      </c>
      <c r="DO64" s="53">
        <v>51.31</v>
      </c>
      <c r="DP64" vm="741">
        <v>42948</v>
      </c>
      <c r="DQ64" vm="6558">
        <v>11972.367099999999</v>
      </c>
      <c r="DR64" vm="741">
        <v>42948</v>
      </c>
      <c r="DS64" vm="6559">
        <v>32.58</v>
      </c>
      <c r="DT64" vm="741">
        <v>42948</v>
      </c>
      <c r="DU64" vm="6560">
        <v>38.57</v>
      </c>
      <c r="DV64" vm="741">
        <v>42948</v>
      </c>
      <c r="DW64" vm="6561">
        <v>94.9</v>
      </c>
      <c r="DX64" vm="741">
        <v>42948</v>
      </c>
      <c r="DY64" vm="4375">
        <v>30</v>
      </c>
      <c r="DZ64" vm="741">
        <v>42948</v>
      </c>
      <c r="EA64" vm="6562">
        <v>263.2</v>
      </c>
      <c r="EB64" s="58">
        <v>42948</v>
      </c>
      <c r="EC64" s="57">
        <v>9.17</v>
      </c>
      <c r="ED64" vm="741">
        <v>42948</v>
      </c>
      <c r="EE64" vm="6563">
        <v>356.90010000000001</v>
      </c>
      <c r="EF64" vm="741">
        <v>42948</v>
      </c>
      <c r="EG64" vm="6564">
        <v>2.6456</v>
      </c>
      <c r="EJ64" vm="741">
        <v>42948</v>
      </c>
      <c r="EK64" vm="1324">
        <v>3.55</v>
      </c>
      <c r="EL64" vm="741">
        <v>42948</v>
      </c>
      <c r="EM64" vm="4931">
        <v>69200</v>
      </c>
      <c r="EN64" vm="741">
        <v>42948</v>
      </c>
      <c r="EO64" vm="6565">
        <v>141.9</v>
      </c>
      <c r="EP64" s="58">
        <v>42948</v>
      </c>
      <c r="EQ64" s="57">
        <v>0.54500000000000004</v>
      </c>
      <c r="ER64" vm="741">
        <v>42948</v>
      </c>
      <c r="ES64" vm="6566">
        <v>3640</v>
      </c>
      <c r="ET64" s="58">
        <v>42948</v>
      </c>
      <c r="EU64" s="57">
        <v>7.18</v>
      </c>
      <c r="EV64" s="58">
        <v>42948</v>
      </c>
      <c r="EW64" s="57">
        <v>838</v>
      </c>
      <c r="EX64" s="2">
        <v>42948</v>
      </c>
      <c r="EY64" s="56">
        <v>1047</v>
      </c>
      <c r="EZ64" s="2">
        <v>42948</v>
      </c>
      <c r="FA64" s="56">
        <v>1238</v>
      </c>
      <c r="FB64" vm="741">
        <v>42948</v>
      </c>
      <c r="FC64" vm="6567">
        <v>132.386</v>
      </c>
      <c r="FD64" vm="741">
        <v>42948</v>
      </c>
      <c r="FE64" vm="6568">
        <v>4.7247000000000003</v>
      </c>
      <c r="FF64" s="2">
        <v>42948</v>
      </c>
      <c r="FG64" s="1">
        <v>4.4800000000000004</v>
      </c>
      <c r="FH64" s="2">
        <v>42948</v>
      </c>
      <c r="FI64" s="1">
        <v>4.59</v>
      </c>
      <c r="FJ64" s="2">
        <v>42948</v>
      </c>
      <c r="FK64" s="1">
        <v>7.15</v>
      </c>
      <c r="FL64" vm="741">
        <v>42948</v>
      </c>
      <c r="FM64" vm="6569">
        <v>213.96</v>
      </c>
      <c r="FN64" vm="741">
        <v>42948</v>
      </c>
      <c r="FO64" vm="6570">
        <v>88.98</v>
      </c>
      <c r="FP64" vm="741">
        <v>42948</v>
      </c>
      <c r="FQ64" vm="6571">
        <v>3200.5</v>
      </c>
      <c r="FR64" vm="741">
        <v>42948</v>
      </c>
      <c r="FS64" vm="6572">
        <v>29.55</v>
      </c>
      <c r="FT64" vm="741">
        <v>42948</v>
      </c>
      <c r="FU64" vm="6573">
        <v>9.24</v>
      </c>
      <c r="FV64" vm="741">
        <v>42948</v>
      </c>
      <c r="FW64" vm="6574">
        <v>282.25</v>
      </c>
      <c r="FX64" vm="741">
        <v>42948</v>
      </c>
      <c r="FY64" vm="2703">
        <v>54.49</v>
      </c>
      <c r="FZ64" s="2">
        <v>42948</v>
      </c>
      <c r="GA64" s="56">
        <v>3764</v>
      </c>
      <c r="GB64" vm="741">
        <v>42948</v>
      </c>
      <c r="GC64" vm="6575">
        <v>104.92</v>
      </c>
      <c r="GD64" vm="741">
        <v>42948</v>
      </c>
      <c r="GE64" vm="6576">
        <v>8.6236999999999995</v>
      </c>
      <c r="GF64" vm="741">
        <v>42948</v>
      </c>
      <c r="GG64" vm="6577">
        <v>19.350000000000001</v>
      </c>
      <c r="GH64" vm="162">
        <v>43040</v>
      </c>
      <c r="GI64" vm="6578">
        <v>2480</v>
      </c>
      <c r="GJ64" vm="741">
        <v>42948</v>
      </c>
      <c r="GK64" vm="6579">
        <v>114500</v>
      </c>
      <c r="GL64" vm="741">
        <v>42948</v>
      </c>
      <c r="GM64" vm="6580">
        <v>5.8</v>
      </c>
      <c r="GN64" vm="741">
        <v>42948</v>
      </c>
      <c r="GO64" vm="6581">
        <v>305.39</v>
      </c>
      <c r="GP64" vm="741">
        <v>42948</v>
      </c>
      <c r="GQ64" vm="6582">
        <v>76.55</v>
      </c>
      <c r="GR64" s="58">
        <v>42948</v>
      </c>
      <c r="GS64" s="57">
        <v>11.94</v>
      </c>
      <c r="GT64" s="58">
        <v>43831</v>
      </c>
      <c r="GU64" s="57">
        <v>0.82</v>
      </c>
      <c r="GV64" vm="741">
        <v>42948</v>
      </c>
      <c r="GW64" vm="6583">
        <v>37.93</v>
      </c>
      <c r="GX64" vm="741">
        <v>42948</v>
      </c>
      <c r="GY64" vm="6584">
        <v>63.6</v>
      </c>
      <c r="GZ64" vm="741">
        <v>42948</v>
      </c>
      <c r="HA64" vm="6585">
        <v>516.4</v>
      </c>
      <c r="HB64" vm="741">
        <v>42948</v>
      </c>
      <c r="HC64" vm="6586">
        <v>9790</v>
      </c>
      <c r="HD64" vm="741">
        <v>42948</v>
      </c>
      <c r="HE64" vm="5172">
        <v>1.6</v>
      </c>
      <c r="HF64" vm="741">
        <v>42948</v>
      </c>
      <c r="HG64" vm="6587">
        <v>29.05</v>
      </c>
      <c r="HH64" vm="741">
        <v>42948</v>
      </c>
      <c r="HI64" vm="6588">
        <v>272.20999999999998</v>
      </c>
      <c r="HJ64" vm="741">
        <v>42948</v>
      </c>
      <c r="HK64" vm="2694">
        <v>24.91</v>
      </c>
      <c r="HL64" vm="741">
        <v>42948</v>
      </c>
      <c r="HM64" vm="6589">
        <v>140.62440000000001</v>
      </c>
      <c r="HN64" vm="741">
        <v>42948</v>
      </c>
      <c r="HO64" vm="6590">
        <v>157</v>
      </c>
      <c r="HP64" s="54">
        <v>42948</v>
      </c>
      <c r="HQ64" s="59">
        <v>1869.7</v>
      </c>
      <c r="HR64" vm="741">
        <v>42948</v>
      </c>
      <c r="HS64" vm="6591">
        <v>41.8</v>
      </c>
      <c r="HV64" vm="741">
        <v>42948</v>
      </c>
      <c r="HW64" vm="6592">
        <v>17748.349999999999</v>
      </c>
      <c r="HX64" vm="2293">
        <v>44501</v>
      </c>
      <c r="HY64" vm="6593">
        <v>9.9600000000000009</v>
      </c>
      <c r="HZ64" vm="741">
        <v>42948</v>
      </c>
      <c r="IA64" vm="6594">
        <v>14.34</v>
      </c>
      <c r="IB64" vm="741">
        <v>42948</v>
      </c>
      <c r="IC64" vm="6595">
        <v>596.30600000000004</v>
      </c>
      <c r="ID64" vm="741">
        <v>42948</v>
      </c>
      <c r="IE64" vm="6596">
        <v>116.93</v>
      </c>
      <c r="IF64" vm="741">
        <v>42948</v>
      </c>
      <c r="IG64" vm="6597">
        <v>42.4</v>
      </c>
      <c r="IH64" vm="741">
        <v>42948</v>
      </c>
      <c r="II64" vm="6598">
        <v>57000</v>
      </c>
      <c r="IJ64" vm="741">
        <v>42948</v>
      </c>
      <c r="IK64" vm="6599">
        <v>343500</v>
      </c>
      <c r="IL64" vm="741">
        <v>42948</v>
      </c>
      <c r="IM64" vm="6600">
        <v>21150</v>
      </c>
      <c r="IP64" s="54">
        <v>42948</v>
      </c>
      <c r="IQ64" s="55">
        <v>39.9</v>
      </c>
      <c r="IR64" vm="869">
        <v>42979</v>
      </c>
      <c r="IS64" vm="6601">
        <v>1.9610000000000001</v>
      </c>
      <c r="IT64" vm="741">
        <v>42948</v>
      </c>
      <c r="IU64" vm="6602">
        <v>509.25</v>
      </c>
      <c r="IV64" vm="741">
        <v>42948</v>
      </c>
      <c r="IW64" vm="6603">
        <v>40.450000000000003</v>
      </c>
      <c r="IX64" vm="741">
        <v>42948</v>
      </c>
      <c r="IY64" vm="6604">
        <v>20.574999999999999</v>
      </c>
      <c r="IZ64" vm="741">
        <v>42948</v>
      </c>
      <c r="JA64" vm="6605">
        <v>81.52</v>
      </c>
      <c r="JB64" vm="741">
        <v>42948</v>
      </c>
      <c r="JC64" vm="6606">
        <v>30.13</v>
      </c>
      <c r="JD64" vm="562">
        <v>44075</v>
      </c>
      <c r="JE64" vm="6607">
        <v>94.25</v>
      </c>
      <c r="JF64" s="58">
        <v>43009</v>
      </c>
      <c r="JG64" s="57">
        <v>7.5</v>
      </c>
      <c r="JH64" vm="741">
        <v>42948</v>
      </c>
      <c r="JI64" vm="6608">
        <v>117.7</v>
      </c>
      <c r="JJ64" vm="741">
        <v>42948</v>
      </c>
      <c r="JK64" vm="6609">
        <v>21.8949</v>
      </c>
      <c r="JL64" vm="1765">
        <v>43647</v>
      </c>
      <c r="JM64" vm="6610">
        <v>1340</v>
      </c>
      <c r="JN64" s="54">
        <v>42948</v>
      </c>
      <c r="JO64" s="59">
        <v>1432</v>
      </c>
      <c r="JP64" vm="741">
        <v>42948</v>
      </c>
      <c r="JQ64" vm="6611">
        <v>826.3</v>
      </c>
      <c r="JR64" vm="741">
        <v>42948</v>
      </c>
      <c r="JS64" vm="5960">
        <v>31.33</v>
      </c>
      <c r="JT64" vm="741">
        <v>42948</v>
      </c>
      <c r="JU64" vm="6612">
        <v>17.850000000000001</v>
      </c>
      <c r="JV64" s="54">
        <v>42948</v>
      </c>
      <c r="JW64" s="55">
        <v>3.67</v>
      </c>
      <c r="JX64" vm="741">
        <v>42948</v>
      </c>
      <c r="JY64" vm="6613">
        <v>79.25</v>
      </c>
      <c r="JZ64" s="54">
        <v>42948</v>
      </c>
      <c r="KA64" s="55">
        <v>13.2</v>
      </c>
      <c r="KB64" vm="741">
        <v>42948</v>
      </c>
      <c r="KC64" vm="6614">
        <v>49.09</v>
      </c>
      <c r="KD64" vm="741">
        <v>42948</v>
      </c>
      <c r="KE64" vm="6399">
        <v>0.224</v>
      </c>
      <c r="KH64" vm="741">
        <v>42948</v>
      </c>
      <c r="KI64" vm="6615">
        <v>1.1559999999999999</v>
      </c>
      <c r="KJ64" s="2">
        <v>42948</v>
      </c>
      <c r="KK64" s="62">
        <v>7.67</v>
      </c>
      <c r="KN64" vm="2832">
        <v>43922</v>
      </c>
      <c r="KO64" t="e" vm="170">
        <v>#N/A</v>
      </c>
      <c r="KP64" vm="741">
        <f ca="1"/>
        <v>42948</v>
      </c>
      <c r="KQ64" vm="6616">
        <f ca="1"/>
        <v>11.07</v>
      </c>
      <c r="KR64" vm="741">
        <v>42948</v>
      </c>
      <c r="KS64" vm="6617">
        <v>12.558999999999999</v>
      </c>
      <c r="KT64" vm="741">
        <v>42948</v>
      </c>
      <c r="KU64" vm="6618">
        <v>308.89999999999998</v>
      </c>
      <c r="KV64" s="54">
        <v>42948</v>
      </c>
      <c r="KW64" s="55">
        <v>0.88500000000000001</v>
      </c>
      <c r="KX64" vm="741">
        <v>42948</v>
      </c>
      <c r="KY64" vm="6619">
        <v>65.22</v>
      </c>
      <c r="KZ64" vm="741">
        <v>42948</v>
      </c>
      <c r="LA64" vm="6620">
        <v>17.7</v>
      </c>
      <c r="LB64" vm="741">
        <v>42948</v>
      </c>
      <c r="LC64" vm="6621">
        <v>3.2924000000000002</v>
      </c>
      <c r="LD64" s="54">
        <v>42948</v>
      </c>
      <c r="LE64" s="55">
        <v>0.79</v>
      </c>
      <c r="LF64" vm="741">
        <v>42948</v>
      </c>
      <c r="LG64" vm="3415">
        <v>49.5</v>
      </c>
      <c r="LH64" s="54">
        <v>42948</v>
      </c>
      <c r="LI64" s="55">
        <v>13.49</v>
      </c>
      <c r="LJ64" vm="741">
        <v>42948</v>
      </c>
      <c r="LK64" vm="6622">
        <v>1235000</v>
      </c>
      <c r="LL64" vm="162">
        <v>43040</v>
      </c>
      <c r="LM64" vm="6623">
        <v>94.1</v>
      </c>
      <c r="LN64" s="54">
        <v>42948</v>
      </c>
      <c r="LO64" s="55">
        <v>3.75</v>
      </c>
      <c r="LP64" vm="741">
        <v>42948</v>
      </c>
      <c r="LQ64" vm="6624">
        <v>23.86</v>
      </c>
      <c r="LR64" vm="741">
        <v>42948</v>
      </c>
      <c r="LS64" vm="6625">
        <v>430.6</v>
      </c>
    </row>
    <row r="65" spans="2:331">
      <c r="B65" vm="869">
        <v>42979</v>
      </c>
      <c r="C65" vm="6626">
        <v>42.85</v>
      </c>
      <c r="D65" vm="869">
        <v>42979</v>
      </c>
      <c r="E65" vm="6627">
        <v>35.01</v>
      </c>
      <c r="F65" vm="869">
        <v>42979</v>
      </c>
      <c r="G65" vm="2639">
        <v>11.02</v>
      </c>
      <c r="H65" vm="869">
        <v>42979</v>
      </c>
      <c r="I65" vm="6628">
        <v>223.94</v>
      </c>
      <c r="J65" vm="869">
        <v>42979</v>
      </c>
      <c r="K65" vm="6629">
        <v>23.37</v>
      </c>
      <c r="N65" vm="869">
        <v>42979</v>
      </c>
      <c r="O65" vm="6630">
        <v>80.400000000000006</v>
      </c>
      <c r="P65" vm="869">
        <v>42979</v>
      </c>
      <c r="Q65" vm="6631">
        <v>77.290000000000006</v>
      </c>
      <c r="R65" s="54">
        <v>42979</v>
      </c>
      <c r="S65" s="53">
        <v>41.57</v>
      </c>
      <c r="T65" vm="869">
        <v>42979</v>
      </c>
      <c r="U65" vm="6632">
        <v>63.42</v>
      </c>
      <c r="V65" vm="869">
        <v>42979</v>
      </c>
      <c r="W65" vm="6633">
        <v>57.84</v>
      </c>
      <c r="X65" vm="869">
        <v>42979</v>
      </c>
      <c r="Y65" vm="6634">
        <v>70.239999999999995</v>
      </c>
      <c r="Z65" vm="1153">
        <v>43497</v>
      </c>
      <c r="AA65" vm="6635">
        <v>1836</v>
      </c>
      <c r="AB65" s="54">
        <v>43101</v>
      </c>
      <c r="AC65" s="53">
        <v>135.27000000000001</v>
      </c>
      <c r="AD65" vm="869">
        <v>42979</v>
      </c>
      <c r="AE65" vm="2515">
        <v>4.72</v>
      </c>
      <c r="AF65" vm="869">
        <v>42979</v>
      </c>
      <c r="AG65" vm="6636">
        <v>631.5</v>
      </c>
      <c r="AH65" s="54">
        <v>42979</v>
      </c>
      <c r="AI65" s="53">
        <v>15.82</v>
      </c>
      <c r="AJ65" s="54">
        <v>43101</v>
      </c>
      <c r="AK65" s="53">
        <v>10.8</v>
      </c>
      <c r="AL65" vm="869">
        <v>42979</v>
      </c>
      <c r="AM65" vm="6637">
        <v>54.266100000000002</v>
      </c>
      <c r="AN65" vm="869">
        <v>42979</v>
      </c>
      <c r="AO65" vm="6638">
        <v>83.95</v>
      </c>
      <c r="AP65" vm="869">
        <v>42979</v>
      </c>
      <c r="AQ65" vm="6639">
        <v>254.21</v>
      </c>
      <c r="AR65" s="2">
        <v>42979</v>
      </c>
      <c r="AS65">
        <v>43.74</v>
      </c>
      <c r="AT65" s="2">
        <v>42979</v>
      </c>
      <c r="AU65">
        <v>62.45</v>
      </c>
      <c r="AV65" vm="869">
        <v>42979</v>
      </c>
      <c r="AW65" vm="6640">
        <v>56.02</v>
      </c>
      <c r="AX65" vm="869">
        <v>42979</v>
      </c>
      <c r="AY65" vm="5067">
        <v>33.49</v>
      </c>
      <c r="AZ65" vm="944">
        <v>43252</v>
      </c>
      <c r="BA65" vm="6641">
        <v>38.42</v>
      </c>
      <c r="BB65" vm="869">
        <v>42979</v>
      </c>
      <c r="BC65" vm="6642">
        <v>24.67</v>
      </c>
      <c r="BD65" vm="869">
        <v>42979</v>
      </c>
      <c r="BE65" vm="6643">
        <v>10.02</v>
      </c>
      <c r="BF65" vm="869">
        <v>42979</v>
      </c>
      <c r="BG65" vm="6644">
        <v>22.69</v>
      </c>
      <c r="BH65" vm="869">
        <v>42979</v>
      </c>
      <c r="BI65" vm="6645">
        <v>98.68</v>
      </c>
      <c r="BJ65" vm="869">
        <v>42979</v>
      </c>
      <c r="BK65" vm="6646">
        <v>73.47</v>
      </c>
      <c r="BL65" vm="869">
        <v>42979</v>
      </c>
      <c r="BM65" vm="6647">
        <v>3.69</v>
      </c>
      <c r="BN65" vm="869">
        <v>42979</v>
      </c>
      <c r="BO65" vm="6648">
        <v>2.4009</v>
      </c>
      <c r="BP65" vm="869">
        <v>42979</v>
      </c>
      <c r="BQ65" vm="6649">
        <v>14.1</v>
      </c>
      <c r="BR65" vm="869">
        <v>42979</v>
      </c>
      <c r="BS65" vm="6650">
        <v>18.36</v>
      </c>
      <c r="BT65" vm="869">
        <v>42979</v>
      </c>
      <c r="BU65" vm="6651">
        <v>4.3499999999999996</v>
      </c>
      <c r="BV65" s="2">
        <v>42979</v>
      </c>
      <c r="BW65" s="56">
        <v>1195</v>
      </c>
      <c r="BX65" vm="869">
        <v>42979</v>
      </c>
      <c r="BY65" vm="6652">
        <v>80.05</v>
      </c>
      <c r="BZ65" vm="869">
        <v>42979</v>
      </c>
      <c r="CA65" vm="6653">
        <v>270.85000000000002</v>
      </c>
      <c r="CB65" s="2">
        <v>42979</v>
      </c>
      <c r="CC65" s="1">
        <v>2.56</v>
      </c>
      <c r="CD65" vm="3227">
        <v>44743</v>
      </c>
      <c r="CE65" vm="6654">
        <v>61.32</v>
      </c>
      <c r="CF65" vm="3340">
        <v>44774</v>
      </c>
      <c r="CG65" vm="6655">
        <v>3.05</v>
      </c>
      <c r="CJ65" vm="869">
        <v>42979</v>
      </c>
      <c r="CK65" vm="4254">
        <v>2.5</v>
      </c>
      <c r="CL65" s="2">
        <v>42979</v>
      </c>
      <c r="CM65">
        <v>11.2</v>
      </c>
      <c r="CN65" vm="869">
        <v>42979</v>
      </c>
      <c r="CO65" vm="6656">
        <v>91.347300000000004</v>
      </c>
      <c r="CP65" vm="869">
        <v>42979</v>
      </c>
      <c r="CQ65" vm="6657">
        <v>83.92</v>
      </c>
      <c r="CT65" vm="869">
        <v>42979</v>
      </c>
      <c r="CU65" vm="6658">
        <v>147.08000000000001</v>
      </c>
      <c r="CV65" vm="869">
        <v>42979</v>
      </c>
      <c r="CW65" vm="6659">
        <v>7009</v>
      </c>
      <c r="CX65" vm="869">
        <v>42979</v>
      </c>
      <c r="CY65" vm="6660">
        <v>78990</v>
      </c>
      <c r="CZ65" s="2">
        <v>42979</v>
      </c>
      <c r="DA65" s="56">
        <v>2826</v>
      </c>
      <c r="DB65" s="2">
        <v>42979</v>
      </c>
      <c r="DC65" s="1">
        <v>235</v>
      </c>
      <c r="DD65" s="2">
        <v>42979</v>
      </c>
      <c r="DE65" s="1">
        <v>10.49</v>
      </c>
      <c r="DF65" vm="869">
        <v>42979</v>
      </c>
      <c r="DG65" vm="6661">
        <v>47.26</v>
      </c>
      <c r="DH65" vm="869">
        <v>42979</v>
      </c>
      <c r="DI65" vm="6662">
        <v>3.8875000000000002</v>
      </c>
      <c r="DJ65" vm="869">
        <v>42979</v>
      </c>
      <c r="DK65" vm="6663">
        <v>1378.9</v>
      </c>
      <c r="DL65" vm="869">
        <v>42979</v>
      </c>
      <c r="DM65" vm="6664">
        <v>41.131100000000004</v>
      </c>
      <c r="DN65" s="54">
        <v>42979</v>
      </c>
      <c r="DO65" s="53">
        <v>49.6</v>
      </c>
      <c r="DP65" vm="869">
        <v>42979</v>
      </c>
      <c r="DQ65" vm="6665">
        <v>11238.674300000001</v>
      </c>
      <c r="DR65" vm="869">
        <v>42979</v>
      </c>
      <c r="DS65" vm="5012">
        <v>30.83</v>
      </c>
      <c r="DT65" vm="869">
        <v>42979</v>
      </c>
      <c r="DU65" vm="6666">
        <v>42.1</v>
      </c>
      <c r="DV65" vm="869">
        <v>42979</v>
      </c>
      <c r="DW65" vm="6667">
        <v>92.2</v>
      </c>
      <c r="DX65" vm="869">
        <v>42979</v>
      </c>
      <c r="DY65" vm="6668">
        <v>30.5</v>
      </c>
      <c r="DZ65" vm="869">
        <v>42979</v>
      </c>
      <c r="EA65" vm="6669">
        <v>257</v>
      </c>
      <c r="EB65" s="58">
        <v>42979</v>
      </c>
      <c r="EC65" s="57">
        <v>9.02</v>
      </c>
      <c r="ED65" vm="869">
        <v>42979</v>
      </c>
      <c r="EE65" vm="6670">
        <v>342</v>
      </c>
      <c r="EF65" vm="869">
        <v>42979</v>
      </c>
      <c r="EG65" vm="6671">
        <v>2.6953</v>
      </c>
      <c r="EJ65" vm="869">
        <v>42979</v>
      </c>
      <c r="EK65" vm="275">
        <v>3.56</v>
      </c>
      <c r="EL65" vm="869">
        <v>42979</v>
      </c>
      <c r="EM65" vm="6672">
        <v>65800</v>
      </c>
      <c r="EN65" vm="869">
        <v>42979</v>
      </c>
      <c r="EO65" vm="6673">
        <v>138.5</v>
      </c>
      <c r="EP65" s="58">
        <v>42979</v>
      </c>
      <c r="EQ65" s="57">
        <v>0.54500000000000004</v>
      </c>
      <c r="ER65" vm="869">
        <v>42979</v>
      </c>
      <c r="ES65" vm="6674">
        <v>3860</v>
      </c>
      <c r="ET65" s="58">
        <v>42979</v>
      </c>
      <c r="EU65" s="57">
        <v>7.12</v>
      </c>
      <c r="EV65" s="58">
        <v>42979</v>
      </c>
      <c r="EW65" s="57">
        <v>803</v>
      </c>
      <c r="EX65" s="2">
        <v>42979</v>
      </c>
      <c r="EY65">
        <v>944</v>
      </c>
      <c r="EZ65" s="2">
        <v>42979</v>
      </c>
      <c r="FA65" s="56">
        <v>1298</v>
      </c>
      <c r="FB65" vm="869">
        <v>42979</v>
      </c>
      <c r="FC65" vm="6675">
        <v>135.70830000000001</v>
      </c>
      <c r="FD65" vm="869">
        <v>42979</v>
      </c>
      <c r="FE65" vm="6676">
        <v>4.7742000000000004</v>
      </c>
      <c r="FF65" s="2">
        <v>42979</v>
      </c>
      <c r="FG65" s="1">
        <v>4.32</v>
      </c>
      <c r="FH65" s="2">
        <v>42979</v>
      </c>
      <c r="FI65" s="1">
        <v>4.4000000000000004</v>
      </c>
      <c r="FJ65" s="2">
        <v>42979</v>
      </c>
      <c r="FK65" s="1">
        <v>6.94</v>
      </c>
      <c r="FL65" vm="869">
        <v>42979</v>
      </c>
      <c r="FM65" vm="6677">
        <v>226.44</v>
      </c>
      <c r="FN65" vm="869">
        <v>42979</v>
      </c>
      <c r="FO65" vm="6678">
        <v>87.93</v>
      </c>
      <c r="FP65" vm="869">
        <v>42979</v>
      </c>
      <c r="FQ65" vm="6679">
        <v>3184</v>
      </c>
      <c r="FR65" vm="869">
        <v>42979</v>
      </c>
      <c r="FS65" vm="6680">
        <v>31.94</v>
      </c>
      <c r="FT65" vm="869">
        <v>42979</v>
      </c>
      <c r="FU65" vm="6681">
        <v>9.69</v>
      </c>
      <c r="FV65" vm="869">
        <v>42979</v>
      </c>
      <c r="FW65" vm="6682">
        <v>258.3</v>
      </c>
      <c r="FX65" vm="869">
        <v>42979</v>
      </c>
      <c r="FY65" vm="4339">
        <v>58.27</v>
      </c>
      <c r="FZ65" s="2">
        <v>42979</v>
      </c>
      <c r="GA65" s="56">
        <v>3688</v>
      </c>
      <c r="GB65" vm="869">
        <v>42979</v>
      </c>
      <c r="GC65" vm="6683">
        <v>96.64</v>
      </c>
      <c r="GD65" vm="869">
        <v>42979</v>
      </c>
      <c r="GE65" vm="6684">
        <v>8.4545999999999992</v>
      </c>
      <c r="GF65" vm="869">
        <v>42979</v>
      </c>
      <c r="GG65" vm="2758">
        <v>16.760000000000002</v>
      </c>
      <c r="GH65" vm="164">
        <v>43070</v>
      </c>
      <c r="GI65" vm="6685">
        <v>2285</v>
      </c>
      <c r="GJ65" vm="869">
        <v>42979</v>
      </c>
      <c r="GK65" vm="6686">
        <v>105500</v>
      </c>
      <c r="GL65" vm="869">
        <v>42979</v>
      </c>
      <c r="GM65" vm="6687">
        <v>6.96</v>
      </c>
      <c r="GN65" vm="869">
        <v>42979</v>
      </c>
      <c r="GO65" vm="6688">
        <v>310.29000000000002</v>
      </c>
      <c r="GP65" vm="869">
        <v>42979</v>
      </c>
      <c r="GQ65" vm="6689">
        <v>75.150000000000006</v>
      </c>
      <c r="GR65" s="58">
        <v>42979</v>
      </c>
      <c r="GS65" s="57">
        <v>11.93</v>
      </c>
      <c r="GT65" s="58">
        <v>43862</v>
      </c>
      <c r="GU65" s="57">
        <v>0.87</v>
      </c>
      <c r="GV65" vm="869">
        <v>42979</v>
      </c>
      <c r="GW65" vm="6690">
        <v>41.46</v>
      </c>
      <c r="GX65" vm="869">
        <v>42979</v>
      </c>
      <c r="GY65" vm="6691">
        <v>64.599999999999994</v>
      </c>
      <c r="GZ65" vm="869">
        <v>42979</v>
      </c>
      <c r="HA65" vm="6692">
        <v>510.1</v>
      </c>
      <c r="HB65" vm="869">
        <v>42979</v>
      </c>
      <c r="HC65" vm="6693">
        <v>9920</v>
      </c>
      <c r="HD65" vm="869">
        <v>42979</v>
      </c>
      <c r="HE65" vm="6694">
        <v>1.93</v>
      </c>
      <c r="HF65" vm="869">
        <v>42979</v>
      </c>
      <c r="HG65" vm="344">
        <v>27.05</v>
      </c>
      <c r="HH65" vm="869">
        <v>42979</v>
      </c>
      <c r="HI65" vm="6695">
        <v>287.72000000000003</v>
      </c>
      <c r="HJ65" vm="869">
        <v>42979</v>
      </c>
      <c r="HK65" vm="6696">
        <v>25.59</v>
      </c>
      <c r="HL65" vm="869">
        <v>42979</v>
      </c>
      <c r="HM65" vm="6697">
        <v>139.5411</v>
      </c>
      <c r="HN65" vm="869">
        <v>42979</v>
      </c>
      <c r="HO65" vm="6698">
        <v>170.65</v>
      </c>
      <c r="HP65" s="54">
        <v>42979</v>
      </c>
      <c r="HQ65" s="59">
        <v>1884.9</v>
      </c>
      <c r="HR65" vm="869">
        <v>42979</v>
      </c>
      <c r="HS65" vm="1177">
        <v>43.35</v>
      </c>
      <c r="HV65" vm="869">
        <v>42979</v>
      </c>
      <c r="HW65" vm="6699">
        <v>18438.45</v>
      </c>
      <c r="HX65" vm="2406">
        <v>44531</v>
      </c>
      <c r="HY65" vm="6700">
        <v>10.07</v>
      </c>
      <c r="HZ65" vm="869">
        <v>42979</v>
      </c>
      <c r="IA65" vm="6701">
        <v>13.25</v>
      </c>
      <c r="IB65" vm="869">
        <v>42979</v>
      </c>
      <c r="IC65" vm="6702">
        <v>643.83399999999995</v>
      </c>
      <c r="ID65" vm="869">
        <v>42979</v>
      </c>
      <c r="IE65" vm="6703">
        <v>111.01</v>
      </c>
      <c r="IF65" vm="869">
        <v>42979</v>
      </c>
      <c r="IG65" vm="6704">
        <v>40.299999999999997</v>
      </c>
      <c r="IH65" vm="869">
        <v>42979</v>
      </c>
      <c r="II65" vm="6705">
        <v>51300</v>
      </c>
      <c r="IJ65" vm="869">
        <v>42979</v>
      </c>
      <c r="IK65" vm="6706">
        <v>317000</v>
      </c>
      <c r="IL65" vm="869">
        <v>42979</v>
      </c>
      <c r="IM65" vm="6707">
        <v>19300</v>
      </c>
      <c r="IP65" s="54">
        <v>42979</v>
      </c>
      <c r="IQ65" s="55">
        <v>40.799999999999997</v>
      </c>
      <c r="IR65" vm="1000">
        <v>43009</v>
      </c>
      <c r="IS65" vm="6708">
        <v>1.86</v>
      </c>
      <c r="IT65" vm="869">
        <v>42979</v>
      </c>
      <c r="IU65" vm="6709">
        <v>465.05</v>
      </c>
      <c r="IV65" vm="869">
        <v>42979</v>
      </c>
      <c r="IW65" vm="6710">
        <v>41.1</v>
      </c>
      <c r="IX65" vm="869">
        <v>42979</v>
      </c>
      <c r="IY65" vm="6711">
        <v>19.062999999999999</v>
      </c>
      <c r="IZ65" vm="869">
        <v>42979</v>
      </c>
      <c r="JA65" vm="6712">
        <v>85.79</v>
      </c>
      <c r="JB65" vm="869">
        <v>42979</v>
      </c>
      <c r="JC65" vm="6713">
        <v>27.53</v>
      </c>
      <c r="JD65" vm="692">
        <v>44105</v>
      </c>
      <c r="JE65" vm="6714">
        <v>90.35</v>
      </c>
      <c r="JF65" s="58">
        <v>43040</v>
      </c>
      <c r="JG65" s="57">
        <v>7.52</v>
      </c>
      <c r="JH65" vm="869">
        <v>42979</v>
      </c>
      <c r="JI65" vm="6715">
        <v>115.3</v>
      </c>
      <c r="JJ65" vm="869">
        <v>42979</v>
      </c>
      <c r="JK65" vm="6716">
        <v>21.756900000000002</v>
      </c>
      <c r="JL65" vm="1888">
        <v>43678</v>
      </c>
      <c r="JM65" vm="6717">
        <v>1511</v>
      </c>
      <c r="JN65" s="54">
        <v>42979</v>
      </c>
      <c r="JO65" s="59">
        <v>1323</v>
      </c>
      <c r="JP65" vm="869">
        <v>42979</v>
      </c>
      <c r="JQ65" vm="6718">
        <v>865</v>
      </c>
      <c r="JR65" vm="869">
        <v>42979</v>
      </c>
      <c r="JS65" vm="6719">
        <v>35.03</v>
      </c>
      <c r="JT65" vm="869">
        <v>42979</v>
      </c>
      <c r="JU65" vm="6720">
        <v>17.7</v>
      </c>
      <c r="JV65" s="54">
        <v>42979</v>
      </c>
      <c r="JW65" s="55">
        <v>3.7</v>
      </c>
      <c r="JX65" vm="869">
        <v>42979</v>
      </c>
      <c r="JY65" vm="6721">
        <v>77.8</v>
      </c>
      <c r="JZ65" s="54">
        <v>42979</v>
      </c>
      <c r="KA65" s="55">
        <v>13.24</v>
      </c>
      <c r="KB65" vm="869">
        <v>42979</v>
      </c>
      <c r="KC65" vm="6722">
        <v>53.88</v>
      </c>
      <c r="KD65" vm="869">
        <v>42979</v>
      </c>
      <c r="KE65" vm="6723">
        <v>0.24099999999999999</v>
      </c>
      <c r="KH65" vm="869">
        <v>42979</v>
      </c>
      <c r="KI65" vm="6724">
        <v>1.0580000000000001</v>
      </c>
      <c r="KJ65" s="2">
        <v>42979</v>
      </c>
      <c r="KK65" s="62">
        <v>7.3</v>
      </c>
      <c r="KN65" vm="2947">
        <v>43952</v>
      </c>
      <c r="KO65" t="e" vm="170">
        <v>#N/A</v>
      </c>
      <c r="KP65" vm="869">
        <f ca="1"/>
        <v>42979</v>
      </c>
      <c r="KQ65" vm="6700">
        <f ca="1"/>
        <v>10.07</v>
      </c>
      <c r="KR65" vm="869">
        <v>42979</v>
      </c>
      <c r="KS65" vm="6725">
        <v>12.497</v>
      </c>
      <c r="KT65" vm="869">
        <v>42979</v>
      </c>
      <c r="KU65" vm="6726">
        <v>314.25</v>
      </c>
      <c r="KV65" s="54">
        <v>42979</v>
      </c>
      <c r="KW65" s="55">
        <v>1.1140000000000001</v>
      </c>
      <c r="KX65" vm="869">
        <v>42979</v>
      </c>
      <c r="KY65" vm="6727">
        <v>62.78</v>
      </c>
      <c r="KZ65" vm="869">
        <v>42979</v>
      </c>
      <c r="LA65" vm="6728">
        <v>15.93</v>
      </c>
      <c r="LB65" vm="869">
        <v>42979</v>
      </c>
      <c r="LC65" vm="6729">
        <v>3.4617</v>
      </c>
      <c r="LD65" s="54">
        <v>42979</v>
      </c>
      <c r="LE65" s="55">
        <v>0.76500000000000001</v>
      </c>
      <c r="LF65" vm="869">
        <v>42979</v>
      </c>
      <c r="LG65" vm="660">
        <v>47.32</v>
      </c>
      <c r="LH65" s="54">
        <v>42979</v>
      </c>
      <c r="LI65" s="55">
        <v>13.04</v>
      </c>
      <c r="LJ65" vm="869">
        <v>42979</v>
      </c>
      <c r="LK65" vm="4440">
        <v>1097000</v>
      </c>
      <c r="LL65" vm="164">
        <v>43070</v>
      </c>
      <c r="LM65" vm="6730">
        <v>101.79</v>
      </c>
      <c r="LN65" s="54">
        <v>42979</v>
      </c>
      <c r="LO65" s="55">
        <v>3.87</v>
      </c>
      <c r="LP65" vm="869">
        <v>42979</v>
      </c>
      <c r="LQ65" vm="6731">
        <v>28.3</v>
      </c>
      <c r="LR65" vm="869">
        <v>42979</v>
      </c>
      <c r="LS65" vm="6732">
        <v>445.25</v>
      </c>
    </row>
    <row r="66" spans="2:331">
      <c r="B66" vm="1000">
        <v>43009</v>
      </c>
      <c r="C66" vm="6086">
        <v>42.5</v>
      </c>
      <c r="D66" vm="1000">
        <v>43009</v>
      </c>
      <c r="E66" vm="6733">
        <v>31.58</v>
      </c>
      <c r="F66" vm="1000">
        <v>43009</v>
      </c>
      <c r="G66" vm="5499">
        <v>10.63</v>
      </c>
      <c r="H66" vm="1000">
        <v>43009</v>
      </c>
      <c r="I66" vm="6734">
        <v>219.76</v>
      </c>
      <c r="J66" vm="1000">
        <v>43009</v>
      </c>
      <c r="K66" vm="6735">
        <v>25.27</v>
      </c>
      <c r="N66" vm="1000">
        <v>43009</v>
      </c>
      <c r="O66" vm="6736">
        <v>85.022999999999996</v>
      </c>
      <c r="P66" vm="1000">
        <v>43009</v>
      </c>
      <c r="Q66" vm="6737">
        <v>78.349999999999994</v>
      </c>
      <c r="R66" s="54">
        <v>43009</v>
      </c>
      <c r="S66" s="53">
        <v>43.26</v>
      </c>
      <c r="T66" vm="1000">
        <v>43009</v>
      </c>
      <c r="U66" vm="6738">
        <v>64.22</v>
      </c>
      <c r="V66" vm="1000">
        <v>43009</v>
      </c>
      <c r="W66" vm="2890">
        <v>61.99</v>
      </c>
      <c r="X66" vm="1000">
        <v>43009</v>
      </c>
      <c r="Y66" vm="6739">
        <v>74.41</v>
      </c>
      <c r="Z66" vm="1278">
        <v>43525</v>
      </c>
      <c r="AA66" vm="6740">
        <v>2192</v>
      </c>
      <c r="AB66" s="54">
        <v>43132</v>
      </c>
      <c r="AC66" s="53">
        <v>120.24</v>
      </c>
      <c r="AD66" vm="1000">
        <v>43009</v>
      </c>
      <c r="AE66" vm="6741">
        <v>4.53</v>
      </c>
      <c r="AF66" vm="1000">
        <v>43009</v>
      </c>
      <c r="AG66" vm="6742">
        <v>593.5</v>
      </c>
      <c r="AH66" s="54">
        <v>43009</v>
      </c>
      <c r="AI66" s="53">
        <v>14.2</v>
      </c>
      <c r="AJ66" s="54">
        <v>43132</v>
      </c>
      <c r="AK66" s="53">
        <v>12.15</v>
      </c>
      <c r="AL66" vm="1000">
        <v>43009</v>
      </c>
      <c r="AM66" vm="6743">
        <v>61.532699999999998</v>
      </c>
      <c r="AN66" vm="1000">
        <v>43009</v>
      </c>
      <c r="AO66" vm="6744">
        <v>98</v>
      </c>
      <c r="AP66" vm="1000">
        <v>43009</v>
      </c>
      <c r="AQ66" vm="6745">
        <v>257.98</v>
      </c>
      <c r="AR66" s="2">
        <v>43009</v>
      </c>
      <c r="AS66">
        <v>39.200000000000003</v>
      </c>
      <c r="AT66" s="2">
        <v>43009</v>
      </c>
      <c r="AU66">
        <v>64.400000000000006</v>
      </c>
      <c r="AV66" vm="1000">
        <v>43009</v>
      </c>
      <c r="AW66" vm="6746">
        <v>59.92</v>
      </c>
      <c r="AX66" vm="1000">
        <v>43009</v>
      </c>
      <c r="AY66" vm="6747">
        <v>34.9</v>
      </c>
      <c r="AZ66" vm="246">
        <v>43282</v>
      </c>
      <c r="BA66" vm="6748">
        <v>34.32</v>
      </c>
      <c r="BB66" vm="1000">
        <v>43009</v>
      </c>
      <c r="BC66" vm="6749">
        <v>24.43</v>
      </c>
      <c r="BD66" vm="1000">
        <v>43009</v>
      </c>
      <c r="BE66" vm="4912">
        <v>9.7200000000000006</v>
      </c>
      <c r="BF66" vm="1000">
        <v>43009</v>
      </c>
      <c r="BG66" vm="6750">
        <v>25.34</v>
      </c>
      <c r="BH66" vm="1000">
        <v>43009</v>
      </c>
      <c r="BI66" vm="6751">
        <v>101.87</v>
      </c>
      <c r="BJ66" vm="1000">
        <v>43009</v>
      </c>
      <c r="BK66" vm="6752">
        <v>79.45</v>
      </c>
      <c r="BL66" vm="1000">
        <v>43009</v>
      </c>
      <c r="BM66" vm="5800">
        <v>3.57</v>
      </c>
      <c r="BN66" vm="1000">
        <v>43009</v>
      </c>
      <c r="BO66" vm="6753">
        <v>2.3168000000000002</v>
      </c>
      <c r="BP66" vm="1000">
        <v>43009</v>
      </c>
      <c r="BQ66" vm="6754">
        <v>15</v>
      </c>
      <c r="BR66" vm="1000">
        <v>43009</v>
      </c>
      <c r="BS66" vm="6755">
        <v>18.64</v>
      </c>
      <c r="BT66" vm="1000">
        <v>43009</v>
      </c>
      <c r="BU66" vm="6756">
        <v>4.47</v>
      </c>
      <c r="BV66" s="2">
        <v>43009</v>
      </c>
      <c r="BW66" s="56">
        <v>1261</v>
      </c>
      <c r="BX66" vm="1000">
        <v>43009</v>
      </c>
      <c r="BY66" vm="6757">
        <v>79.349999999999994</v>
      </c>
      <c r="BZ66" vm="1000">
        <v>43009</v>
      </c>
      <c r="CA66" vm="6758">
        <v>286.45</v>
      </c>
      <c r="CB66" s="2">
        <v>43009</v>
      </c>
      <c r="CC66" s="1">
        <v>2.66</v>
      </c>
      <c r="CD66" vm="3340">
        <v>44774</v>
      </c>
      <c r="CE66" vm="6092">
        <v>71.78</v>
      </c>
      <c r="CF66" vm="3456">
        <v>44805</v>
      </c>
      <c r="CG66" vm="6439">
        <v>2.82</v>
      </c>
      <c r="CJ66" vm="1000">
        <v>43009</v>
      </c>
      <c r="CK66" vm="4466">
        <v>2.63</v>
      </c>
      <c r="CL66" s="2">
        <v>43009</v>
      </c>
      <c r="CM66">
        <v>11.013</v>
      </c>
      <c r="CN66" vm="1000">
        <v>43009</v>
      </c>
      <c r="CO66" vm="6759">
        <v>93.984899999999996</v>
      </c>
      <c r="CP66" vm="1000">
        <v>43009</v>
      </c>
      <c r="CQ66" vm="6760">
        <v>88.31</v>
      </c>
      <c r="CT66" vm="1000">
        <v>43009</v>
      </c>
      <c r="CU66" vm="6761">
        <v>148.62</v>
      </c>
      <c r="CV66" vm="1000">
        <v>43009</v>
      </c>
      <c r="CW66" vm="6762">
        <v>7073</v>
      </c>
      <c r="CX66" vm="1000">
        <v>43009</v>
      </c>
      <c r="CY66" vm="6763">
        <v>80130</v>
      </c>
      <c r="CZ66" s="2">
        <v>43009</v>
      </c>
      <c r="DA66" s="56">
        <v>2845</v>
      </c>
      <c r="DB66" s="2">
        <v>43009</v>
      </c>
      <c r="DC66" s="1">
        <v>230</v>
      </c>
      <c r="DD66" s="2">
        <v>43009</v>
      </c>
      <c r="DE66" s="1">
        <v>11.39</v>
      </c>
      <c r="DF66" vm="1000">
        <v>43009</v>
      </c>
      <c r="DG66" vm="6764">
        <v>48.6</v>
      </c>
      <c r="DH66" vm="1000">
        <v>43009</v>
      </c>
      <c r="DI66" vm="6765">
        <v>3.3374999999999999</v>
      </c>
      <c r="DJ66" vm="1000">
        <v>43009</v>
      </c>
      <c r="DK66" vm="6766">
        <v>1349.8</v>
      </c>
      <c r="DL66" vm="1000">
        <v>43009</v>
      </c>
      <c r="DM66" vm="6767">
        <v>42.302900000000001</v>
      </c>
      <c r="DN66" s="54">
        <v>43009</v>
      </c>
      <c r="DO66" s="53">
        <v>53.48</v>
      </c>
      <c r="DP66" vm="1000">
        <v>43009</v>
      </c>
      <c r="DQ66" vm="6768">
        <v>13151.581700000001</v>
      </c>
      <c r="DR66" vm="1000">
        <v>43009</v>
      </c>
      <c r="DS66" vm="6769">
        <v>32.950000000000003</v>
      </c>
      <c r="DT66" vm="1000">
        <v>43009</v>
      </c>
      <c r="DU66" vm="3262">
        <v>43.09</v>
      </c>
      <c r="DV66" vm="1000">
        <v>43009</v>
      </c>
      <c r="DW66" vm="6770">
        <v>91.6</v>
      </c>
      <c r="DX66" vm="1000">
        <v>43009</v>
      </c>
      <c r="DY66" vm="6771">
        <v>30.95</v>
      </c>
      <c r="DZ66" vm="1000">
        <v>43009</v>
      </c>
      <c r="EA66" vm="6772">
        <v>267</v>
      </c>
      <c r="EB66" s="58">
        <v>43009</v>
      </c>
      <c r="EC66" s="57">
        <v>8.5500000000000007</v>
      </c>
      <c r="ED66" vm="1000">
        <v>43009</v>
      </c>
      <c r="EE66" vm="6773">
        <v>363</v>
      </c>
      <c r="EF66" vm="1000">
        <v>43009</v>
      </c>
      <c r="EG66" vm="6774">
        <v>2.8544</v>
      </c>
      <c r="EJ66" vm="1000">
        <v>43009</v>
      </c>
      <c r="EK66" vm="166">
        <v>3.41</v>
      </c>
      <c r="EL66" vm="1000">
        <v>43009</v>
      </c>
      <c r="EM66" vm="6775">
        <v>70000</v>
      </c>
      <c r="EN66" vm="1000">
        <v>43009</v>
      </c>
      <c r="EO66" vm="6776">
        <v>175.05</v>
      </c>
      <c r="EP66" s="58">
        <v>43009</v>
      </c>
      <c r="EQ66" s="57">
        <v>0.58399999999999996</v>
      </c>
      <c r="ER66" vm="1000">
        <v>43009</v>
      </c>
      <c r="ES66" vm="5262">
        <v>3980</v>
      </c>
      <c r="ET66" s="58">
        <v>43009</v>
      </c>
      <c r="EU66" s="57">
        <v>7.18</v>
      </c>
      <c r="EV66" s="58">
        <v>43009</v>
      </c>
      <c r="EW66" s="57">
        <v>891</v>
      </c>
      <c r="EX66" s="2">
        <v>43009</v>
      </c>
      <c r="EY66" s="56">
        <v>1000</v>
      </c>
      <c r="EZ66" s="2">
        <v>43009</v>
      </c>
      <c r="FA66" s="56">
        <v>1198</v>
      </c>
      <c r="FB66" vm="1000">
        <v>43009</v>
      </c>
      <c r="FC66" vm="6777">
        <v>138.02529999999999</v>
      </c>
      <c r="FD66" vm="1000">
        <v>43009</v>
      </c>
      <c r="FE66" vm="6778">
        <v>5.0015000000000001</v>
      </c>
      <c r="FF66" s="2">
        <v>43009</v>
      </c>
      <c r="FG66" s="1">
        <v>4.01</v>
      </c>
      <c r="FH66" s="2">
        <v>43009</v>
      </c>
      <c r="FI66" s="1">
        <v>4.26</v>
      </c>
      <c r="FJ66" s="2">
        <v>43009</v>
      </c>
      <c r="FK66" s="1">
        <v>6.73</v>
      </c>
      <c r="FL66" vm="1000">
        <v>43009</v>
      </c>
      <c r="FM66" vm="6779">
        <v>232.83</v>
      </c>
      <c r="FN66" vm="1000">
        <v>43009</v>
      </c>
      <c r="FO66" vm="6780">
        <v>92.03</v>
      </c>
      <c r="FP66" vm="1000">
        <v>43009</v>
      </c>
      <c r="FQ66" vm="6781">
        <v>3070.5</v>
      </c>
      <c r="FR66" vm="1000">
        <v>43009</v>
      </c>
      <c r="FS66" vm="6782">
        <v>32.380000000000003</v>
      </c>
      <c r="FT66" vm="1000">
        <v>43009</v>
      </c>
      <c r="FU66" vm="6783">
        <v>9.19</v>
      </c>
      <c r="FV66" vm="1000">
        <v>43009</v>
      </c>
      <c r="FW66" vm="6784">
        <v>265.7</v>
      </c>
      <c r="FX66" vm="1000">
        <v>43009</v>
      </c>
      <c r="FY66" vm="4338">
        <v>58.21</v>
      </c>
      <c r="FZ66" s="2">
        <v>43009</v>
      </c>
      <c r="GA66" s="56">
        <v>3747</v>
      </c>
      <c r="GB66" vm="1000">
        <v>43009</v>
      </c>
      <c r="GC66" vm="6785">
        <v>97.88</v>
      </c>
      <c r="GD66" vm="1000">
        <v>43009</v>
      </c>
      <c r="GE66" vm="6786">
        <v>7.4996999999999998</v>
      </c>
      <c r="GF66" vm="1000">
        <v>43009</v>
      </c>
      <c r="GG66" vm="6787">
        <v>17.62</v>
      </c>
      <c r="GH66" vm="296">
        <v>43101</v>
      </c>
      <c r="GI66" vm="6788">
        <v>3125</v>
      </c>
      <c r="GJ66" vm="1000">
        <v>43009</v>
      </c>
      <c r="GK66" vm="6789">
        <v>106000</v>
      </c>
      <c r="GL66" vm="1000">
        <v>43009</v>
      </c>
      <c r="GM66" vm="6790">
        <v>6.81</v>
      </c>
      <c r="GN66" vm="1000">
        <v>43009</v>
      </c>
      <c r="GO66" vm="6791">
        <v>308.16000000000003</v>
      </c>
      <c r="GP66" vm="1000">
        <v>43009</v>
      </c>
      <c r="GQ66" vm="6792">
        <v>72.17</v>
      </c>
      <c r="GR66" s="58">
        <v>43009</v>
      </c>
      <c r="GS66" s="57">
        <v>11.38</v>
      </c>
      <c r="GT66" s="58">
        <v>43891</v>
      </c>
      <c r="GU66" s="57">
        <v>0.80500000000000005</v>
      </c>
      <c r="GV66" vm="1000">
        <v>43009</v>
      </c>
      <c r="GW66" vm="6793">
        <v>42.23</v>
      </c>
      <c r="GX66" vm="1000">
        <v>43009</v>
      </c>
      <c r="GY66" vm="6794">
        <v>66.05</v>
      </c>
      <c r="GZ66" vm="1000">
        <v>43009</v>
      </c>
      <c r="HA66" vm="4235">
        <v>516.5</v>
      </c>
      <c r="HB66" vm="1000">
        <v>43009</v>
      </c>
      <c r="HC66" vm="6795">
        <v>10592</v>
      </c>
      <c r="HD66" vm="1000">
        <v>43009</v>
      </c>
      <c r="HE66" vm="6796">
        <v>2</v>
      </c>
      <c r="HF66" vm="1000">
        <v>43009</v>
      </c>
      <c r="HG66" vm="6797">
        <v>28.55</v>
      </c>
      <c r="HH66" vm="1000">
        <v>43009</v>
      </c>
      <c r="HI66" vm="6798">
        <v>295.52999999999997</v>
      </c>
      <c r="HJ66" vm="1000">
        <v>43009</v>
      </c>
      <c r="HK66" vm="6799">
        <v>25</v>
      </c>
      <c r="HL66" vm="1000">
        <v>43009</v>
      </c>
      <c r="HM66" vm="6800">
        <v>151.0411</v>
      </c>
      <c r="HN66" vm="1000">
        <v>43009</v>
      </c>
      <c r="HO66" vm="6801">
        <v>191.1</v>
      </c>
      <c r="HP66" s="54">
        <v>43009</v>
      </c>
      <c r="HQ66" s="59">
        <v>1969.5</v>
      </c>
      <c r="HR66" vm="1000">
        <v>43009</v>
      </c>
      <c r="HS66" vm="6802">
        <v>45.95</v>
      </c>
      <c r="HV66" vm="1000">
        <v>43009</v>
      </c>
      <c r="HW66" vm="6803">
        <v>19956.25</v>
      </c>
      <c r="HX66" vm="2527">
        <v>44562</v>
      </c>
      <c r="HY66" vm="6804">
        <v>10.8</v>
      </c>
      <c r="HZ66" vm="1000">
        <v>43009</v>
      </c>
      <c r="IA66" vm="6805">
        <v>13.08</v>
      </c>
      <c r="IB66" vm="1000">
        <v>43009</v>
      </c>
      <c r="IC66" vm="6806">
        <v>640.22</v>
      </c>
      <c r="ID66" vm="1000">
        <v>43009</v>
      </c>
      <c r="IE66" vm="6807">
        <v>104.64</v>
      </c>
      <c r="IF66" vm="1000">
        <v>43009</v>
      </c>
      <c r="IG66" vm="6808">
        <v>43.4</v>
      </c>
      <c r="IH66" vm="1000">
        <v>43009</v>
      </c>
      <c r="II66" vm="6809">
        <v>49050</v>
      </c>
      <c r="IJ66" vm="1000">
        <v>43009</v>
      </c>
      <c r="IK66" vm="6810">
        <v>325500</v>
      </c>
      <c r="IL66" vm="1000">
        <v>43009</v>
      </c>
      <c r="IM66" vm="6811">
        <v>19400</v>
      </c>
      <c r="IP66" s="54">
        <v>43009</v>
      </c>
      <c r="IQ66" s="55">
        <v>42</v>
      </c>
      <c r="IR66" vm="162">
        <v>43040</v>
      </c>
      <c r="IS66" vm="6812">
        <v>2.0379999999999998</v>
      </c>
      <c r="IT66" vm="1000">
        <v>43009</v>
      </c>
      <c r="IU66" vm="6813">
        <v>502.75</v>
      </c>
      <c r="IV66" vm="1000">
        <v>43009</v>
      </c>
      <c r="IW66" vm="6814">
        <v>40.799999999999997</v>
      </c>
      <c r="IX66" vm="1000">
        <v>43009</v>
      </c>
      <c r="IY66" vm="6815">
        <v>21.303000000000001</v>
      </c>
      <c r="IZ66" vm="1000">
        <v>43009</v>
      </c>
      <c r="JA66" vm="6816">
        <v>88.75</v>
      </c>
      <c r="JB66" vm="1000">
        <v>43009</v>
      </c>
      <c r="JC66" vm="6817">
        <v>29.11</v>
      </c>
      <c r="JD66" vm="821">
        <v>44136</v>
      </c>
      <c r="JE66" vm="6818">
        <v>95.9</v>
      </c>
      <c r="JF66" s="58">
        <v>43070</v>
      </c>
      <c r="JG66" s="57">
        <v>7.34</v>
      </c>
      <c r="JH66" vm="1000">
        <v>43009</v>
      </c>
      <c r="JI66" vm="6819">
        <v>116.6</v>
      </c>
      <c r="JJ66" vm="1000">
        <v>43009</v>
      </c>
      <c r="JK66" vm="6820">
        <v>22.032900000000001</v>
      </c>
      <c r="JL66" vm="2006">
        <v>43709</v>
      </c>
      <c r="JM66" vm="6821">
        <v>1737</v>
      </c>
      <c r="JN66" s="54">
        <v>43009</v>
      </c>
      <c r="JO66" s="59">
        <v>1478</v>
      </c>
      <c r="JP66" vm="1000">
        <v>43009</v>
      </c>
      <c r="JQ66" vm="6822">
        <v>832.9</v>
      </c>
      <c r="JR66" vm="1000">
        <v>43009</v>
      </c>
      <c r="JS66" vm="3809">
        <v>33.96</v>
      </c>
      <c r="JT66" vm="1000">
        <v>43009</v>
      </c>
      <c r="JU66" vm="6823">
        <v>18.09</v>
      </c>
      <c r="JV66" s="54">
        <v>43009</v>
      </c>
      <c r="JW66" s="55">
        <v>3.69</v>
      </c>
      <c r="JX66" vm="1000">
        <v>43009</v>
      </c>
      <c r="JY66" vm="6824">
        <v>84.9</v>
      </c>
      <c r="JZ66" s="54">
        <v>43009</v>
      </c>
      <c r="KA66" s="55">
        <v>13.87</v>
      </c>
      <c r="KB66" vm="1000">
        <v>43009</v>
      </c>
      <c r="KC66" vm="3073">
        <v>52.74</v>
      </c>
      <c r="KD66" vm="1000">
        <v>43009</v>
      </c>
      <c r="KE66" vm="6825">
        <v>0.254</v>
      </c>
      <c r="KH66" vm="1000">
        <v>43009</v>
      </c>
      <c r="KI66" vm="6826">
        <v>1.177</v>
      </c>
      <c r="KJ66" s="2">
        <v>43009</v>
      </c>
      <c r="KK66" s="62">
        <v>7.63</v>
      </c>
      <c r="KN66" vm="169">
        <v>43983</v>
      </c>
      <c r="KO66" vm="6827">
        <v>29.6</v>
      </c>
      <c r="KP66" vm="1000">
        <f ca="1"/>
        <v>43009</v>
      </c>
      <c r="KQ66" vm="3997">
        <f ca="1"/>
        <v>9.7899999999999991</v>
      </c>
      <c r="KR66" vm="1000">
        <v>43009</v>
      </c>
      <c r="KS66" vm="6828">
        <v>12.686299999999999</v>
      </c>
      <c r="KT66" vm="1000">
        <v>43009</v>
      </c>
      <c r="KU66" vm="6829">
        <v>331.85</v>
      </c>
      <c r="KV66" s="54">
        <v>43009</v>
      </c>
      <c r="KW66" s="55">
        <v>1.573</v>
      </c>
      <c r="KX66" vm="1000">
        <v>43009</v>
      </c>
      <c r="KY66" vm="6830">
        <v>67.39</v>
      </c>
      <c r="KZ66" vm="1000">
        <v>43009</v>
      </c>
      <c r="LA66" vm="6831">
        <v>16.71</v>
      </c>
      <c r="LB66" vm="1000">
        <v>43009</v>
      </c>
      <c r="LC66" vm="6832">
        <v>3.5087999999999999</v>
      </c>
      <c r="LD66" s="54">
        <v>43009</v>
      </c>
      <c r="LE66" s="55">
        <v>0.81</v>
      </c>
      <c r="LF66" vm="1000">
        <v>43009</v>
      </c>
      <c r="LG66" vm="6833">
        <v>49.52</v>
      </c>
      <c r="LH66" s="54">
        <v>43009</v>
      </c>
      <c r="LI66" s="55">
        <v>11.95</v>
      </c>
      <c r="LJ66" vm="1000">
        <v>43009</v>
      </c>
      <c r="LK66" vm="6834">
        <v>1113000</v>
      </c>
      <c r="LL66" vm="296">
        <v>43101</v>
      </c>
      <c r="LM66" vm="6835">
        <v>101.12</v>
      </c>
      <c r="LN66" s="54">
        <v>43009</v>
      </c>
      <c r="LO66" s="55">
        <v>3.69</v>
      </c>
      <c r="LP66" vm="1000">
        <v>43009</v>
      </c>
      <c r="LQ66" vm="6836">
        <v>32.29</v>
      </c>
      <c r="LR66" vm="1000">
        <v>43009</v>
      </c>
      <c r="LS66" vm="6837">
        <v>638.95000000000005</v>
      </c>
    </row>
    <row r="67" spans="2:331">
      <c r="B67" vm="162">
        <v>43040</v>
      </c>
      <c r="C67" vm="6195">
        <v>39.25</v>
      </c>
      <c r="D67" vm="162">
        <v>43040</v>
      </c>
      <c r="E67" vm="1706">
        <v>31.49</v>
      </c>
      <c r="F67" vm="162">
        <v>43040</v>
      </c>
      <c r="G67" vm="6838">
        <v>10.58</v>
      </c>
      <c r="H67" vm="162">
        <v>43040</v>
      </c>
      <c r="I67" vm="6839">
        <v>189.78</v>
      </c>
      <c r="J67" vm="162">
        <v>43040</v>
      </c>
      <c r="K67" vm="6840">
        <v>24.99</v>
      </c>
      <c r="N67" vm="162">
        <v>43040</v>
      </c>
      <c r="O67" vm="6841">
        <v>87.700999999999993</v>
      </c>
      <c r="P67" vm="162">
        <v>43040</v>
      </c>
      <c r="Q67" vm="6842">
        <v>80.5</v>
      </c>
      <c r="R67" s="54">
        <v>43040</v>
      </c>
      <c r="S67" s="53">
        <v>45.11</v>
      </c>
      <c r="T67" vm="162">
        <v>43040</v>
      </c>
      <c r="U67" vm="6093">
        <v>67.83</v>
      </c>
      <c r="V67" vm="162">
        <v>43040</v>
      </c>
      <c r="W67" vm="6843">
        <v>63.96</v>
      </c>
      <c r="X67" vm="162">
        <v>43040</v>
      </c>
      <c r="Y67" vm="6844">
        <v>77.63</v>
      </c>
      <c r="Z67" vm="1403">
        <v>43556</v>
      </c>
      <c r="AA67" vm="194">
        <v>2345</v>
      </c>
      <c r="AB67" s="54">
        <v>43160</v>
      </c>
      <c r="AC67" s="53">
        <v>107.523</v>
      </c>
      <c r="AD67" vm="162">
        <v>43040</v>
      </c>
      <c r="AE67" vm="5124">
        <v>4.09</v>
      </c>
      <c r="AF67" vm="162">
        <v>43040</v>
      </c>
      <c r="AG67" vm="6845">
        <v>552</v>
      </c>
      <c r="AH67" s="54">
        <v>43040</v>
      </c>
      <c r="AI67" s="53">
        <v>13.55</v>
      </c>
      <c r="AJ67" s="54">
        <v>43160</v>
      </c>
      <c r="AK67" s="53">
        <v>13.47</v>
      </c>
      <c r="AL67" vm="162">
        <v>43040</v>
      </c>
      <c r="AM67" vm="6846">
        <v>61.932699999999997</v>
      </c>
      <c r="AN67" vm="162">
        <v>43040</v>
      </c>
      <c r="AO67" vm="6847">
        <v>92</v>
      </c>
      <c r="AP67" vm="162">
        <v>43040</v>
      </c>
      <c r="AQ67" vm="6848">
        <v>276.8</v>
      </c>
      <c r="AR67" s="2">
        <v>43040</v>
      </c>
      <c r="AS67">
        <v>37.380000000000003</v>
      </c>
      <c r="AT67" s="2">
        <v>43040</v>
      </c>
      <c r="AU67">
        <v>63.63</v>
      </c>
      <c r="AV67" vm="162">
        <v>43040</v>
      </c>
      <c r="AW67" vm="6849">
        <v>62.45</v>
      </c>
      <c r="AX67" vm="162">
        <v>43040</v>
      </c>
      <c r="AY67" vm="6850">
        <v>33.92</v>
      </c>
      <c r="AZ67" vm="377">
        <v>43313</v>
      </c>
      <c r="BA67" vm="6851">
        <v>59.64</v>
      </c>
      <c r="BB67" vm="162">
        <v>43040</v>
      </c>
      <c r="BC67" vm="6852">
        <v>24.37</v>
      </c>
      <c r="BD67" vm="162">
        <v>43040</v>
      </c>
      <c r="BE67" vm="6853">
        <v>9.51</v>
      </c>
      <c r="BF67" vm="162">
        <v>43040</v>
      </c>
      <c r="BG67" vm="6854">
        <v>21.36</v>
      </c>
      <c r="BH67" vm="162">
        <v>43040</v>
      </c>
      <c r="BI67" vm="6855">
        <v>101.315</v>
      </c>
      <c r="BJ67" vm="162">
        <v>43040</v>
      </c>
      <c r="BK67" vm="6856">
        <v>81.03</v>
      </c>
      <c r="BL67" vm="162">
        <v>43040</v>
      </c>
      <c r="BM67" vm="4909">
        <v>3.53</v>
      </c>
      <c r="BN67" vm="162">
        <v>43040</v>
      </c>
      <c r="BO67" vm="6857">
        <v>2.1</v>
      </c>
      <c r="BP67" vm="162">
        <v>43040</v>
      </c>
      <c r="BQ67" vm="6858">
        <v>14.7</v>
      </c>
      <c r="BR67" vm="162">
        <v>43040</v>
      </c>
      <c r="BS67" vm="6859">
        <v>19.22</v>
      </c>
      <c r="BT67" vm="162">
        <v>43040</v>
      </c>
      <c r="BU67" vm="6860">
        <v>4.12</v>
      </c>
      <c r="BV67" s="2">
        <v>43040</v>
      </c>
      <c r="BW67" s="56">
        <v>1240</v>
      </c>
      <c r="BX67" vm="162">
        <v>43040</v>
      </c>
      <c r="BY67" vm="6861">
        <v>79.650000000000006</v>
      </c>
      <c r="BZ67" vm="162">
        <v>43040</v>
      </c>
      <c r="CA67" vm="6862">
        <v>275.8</v>
      </c>
      <c r="CB67" s="2">
        <v>43040</v>
      </c>
      <c r="CC67" s="1">
        <v>2.86</v>
      </c>
      <c r="CD67" vm="3456">
        <v>44805</v>
      </c>
      <c r="CE67" vm="6863">
        <v>64.319999999999993</v>
      </c>
      <c r="CF67" vm="3570">
        <v>44835</v>
      </c>
      <c r="CG67" vm="6864">
        <v>3.31</v>
      </c>
      <c r="CJ67" vm="162">
        <v>43040</v>
      </c>
      <c r="CK67" vm="6865">
        <v>2.54</v>
      </c>
      <c r="CL67" s="2">
        <v>43040</v>
      </c>
      <c r="CM67">
        <v>10.797000000000001</v>
      </c>
      <c r="CN67" vm="162">
        <v>43040</v>
      </c>
      <c r="CO67" vm="6866">
        <v>98.332700000000003</v>
      </c>
      <c r="CP67" vm="162">
        <v>43040</v>
      </c>
      <c r="CQ67" vm="1004">
        <v>89.18</v>
      </c>
      <c r="CT67" vm="162">
        <v>43040</v>
      </c>
      <c r="CU67" vm="6867">
        <v>139.5</v>
      </c>
      <c r="CV67" vm="162">
        <v>43040</v>
      </c>
      <c r="CW67" vm="6868">
        <v>6959</v>
      </c>
      <c r="CX67" vm="162">
        <v>43040</v>
      </c>
      <c r="CY67" vm="6869">
        <v>84650</v>
      </c>
      <c r="CZ67" s="2">
        <v>43040</v>
      </c>
      <c r="DA67" s="56">
        <v>3120</v>
      </c>
      <c r="DB67" s="2">
        <v>43040</v>
      </c>
      <c r="DC67" s="1">
        <v>215</v>
      </c>
      <c r="DD67" s="2">
        <v>43040</v>
      </c>
      <c r="DE67" s="1">
        <v>13.53</v>
      </c>
      <c r="DF67" vm="162">
        <v>43040</v>
      </c>
      <c r="DG67" vm="6870">
        <v>48.56</v>
      </c>
      <c r="DH67" vm="162">
        <v>43040</v>
      </c>
      <c r="DI67" vm="6871">
        <v>3.4874999999999998</v>
      </c>
      <c r="DJ67" vm="162">
        <v>43040</v>
      </c>
      <c r="DK67" vm="6872">
        <v>1198</v>
      </c>
      <c r="DL67" vm="162">
        <v>43040</v>
      </c>
      <c r="DM67" vm="6873">
        <v>40.119</v>
      </c>
      <c r="DN67" s="54">
        <v>43040</v>
      </c>
      <c r="DO67" s="53">
        <v>57.21</v>
      </c>
      <c r="DP67" vm="162">
        <v>43040</v>
      </c>
      <c r="DQ67" vm="6874">
        <v>13488.238799999999</v>
      </c>
      <c r="DR67" vm="162">
        <v>43040</v>
      </c>
      <c r="DS67" vm="6875">
        <v>34.14</v>
      </c>
      <c r="DT67" vm="162">
        <v>43040</v>
      </c>
      <c r="DU67" vm="6876">
        <v>48.41</v>
      </c>
      <c r="DV67" vm="162">
        <v>43040</v>
      </c>
      <c r="DW67" vm="6877">
        <v>90.8</v>
      </c>
      <c r="DX67" vm="162">
        <v>43040</v>
      </c>
      <c r="DY67" vm="6878">
        <v>30.05</v>
      </c>
      <c r="DZ67" vm="162">
        <v>43040</v>
      </c>
      <c r="EA67" vm="6879">
        <v>258</v>
      </c>
      <c r="EB67" s="58">
        <v>43040</v>
      </c>
      <c r="EC67" s="57">
        <v>8.31</v>
      </c>
      <c r="ED67" vm="162">
        <v>43040</v>
      </c>
      <c r="EE67" vm="143">
        <v>339.6</v>
      </c>
      <c r="EF67" vm="162">
        <v>43040</v>
      </c>
      <c r="EG67" vm="6880">
        <v>3.113</v>
      </c>
      <c r="EJ67" vm="162">
        <v>43040</v>
      </c>
      <c r="EK67" vm="6881">
        <v>3.21</v>
      </c>
      <c r="EL67" vm="162">
        <v>43040</v>
      </c>
      <c r="EM67" vm="6882">
        <v>76525</v>
      </c>
      <c r="EN67" vm="162">
        <v>43040</v>
      </c>
      <c r="EO67" vm="6883">
        <v>166.6</v>
      </c>
      <c r="EP67" s="58">
        <v>43040</v>
      </c>
      <c r="EQ67" s="57">
        <v>0.57499999999999996</v>
      </c>
      <c r="ER67" vm="162">
        <v>43040</v>
      </c>
      <c r="ES67" vm="6884">
        <v>4100</v>
      </c>
      <c r="ET67" s="58">
        <v>43040</v>
      </c>
      <c r="EU67" s="57">
        <v>7.17</v>
      </c>
      <c r="EV67" s="58">
        <v>43040</v>
      </c>
      <c r="EW67" s="57">
        <v>807</v>
      </c>
      <c r="EX67" s="2">
        <v>43040</v>
      </c>
      <c r="EY67">
        <v>990</v>
      </c>
      <c r="EZ67" s="2">
        <v>43040</v>
      </c>
      <c r="FA67" s="56">
        <v>1150</v>
      </c>
      <c r="FB67" vm="162">
        <v>43040</v>
      </c>
      <c r="FC67" vm="6885">
        <v>149.32320000000001</v>
      </c>
      <c r="FD67" vm="162">
        <v>43040</v>
      </c>
      <c r="FE67" vm="6886">
        <v>4.9619999999999997</v>
      </c>
      <c r="FF67" s="2">
        <v>43040</v>
      </c>
      <c r="FG67" s="1">
        <v>3.38</v>
      </c>
      <c r="FH67" s="2">
        <v>43040</v>
      </c>
      <c r="FI67" s="1">
        <v>4.0199999999999996</v>
      </c>
      <c r="FJ67" s="2">
        <v>43040</v>
      </c>
      <c r="FK67" s="1">
        <v>6.33</v>
      </c>
      <c r="FL67" vm="162">
        <v>43040</v>
      </c>
      <c r="FM67" vm="6887">
        <v>241.67</v>
      </c>
      <c r="FN67" vm="162">
        <v>43040</v>
      </c>
      <c r="FO67" vm="6888">
        <v>98.81</v>
      </c>
      <c r="FP67" vm="162">
        <v>43040</v>
      </c>
      <c r="FQ67" vm="6889">
        <v>3064.5</v>
      </c>
      <c r="FR67" vm="162">
        <v>43040</v>
      </c>
      <c r="FS67" vm="6890">
        <v>30.93</v>
      </c>
      <c r="FT67" vm="162">
        <v>43040</v>
      </c>
      <c r="FU67" vm="6891">
        <v>8.52</v>
      </c>
      <c r="FV67" vm="162">
        <v>43040</v>
      </c>
      <c r="FW67" vm="6892">
        <v>256.05</v>
      </c>
      <c r="FX67" vm="162">
        <v>43040</v>
      </c>
      <c r="FY67" vm="6893">
        <v>65.63</v>
      </c>
      <c r="FZ67" s="2">
        <v>43040</v>
      </c>
      <c r="GA67" s="56">
        <v>3720</v>
      </c>
      <c r="GB67" vm="162">
        <v>43040</v>
      </c>
      <c r="GC67" vm="6894">
        <v>90.16</v>
      </c>
      <c r="GD67" vm="162">
        <v>43040</v>
      </c>
      <c r="GE67" vm="6895">
        <v>7.8677000000000001</v>
      </c>
      <c r="GF67" vm="162">
        <v>43040</v>
      </c>
      <c r="GG67" vm="6896">
        <v>17.45</v>
      </c>
      <c r="GH67" vm="426">
        <v>43132</v>
      </c>
      <c r="GI67" vm="6897">
        <v>3300</v>
      </c>
      <c r="GJ67" vm="162">
        <v>43040</v>
      </c>
      <c r="GK67" vm="6898">
        <v>122000</v>
      </c>
      <c r="GL67" vm="162">
        <v>43040</v>
      </c>
      <c r="GM67" vm="3448">
        <v>6.07</v>
      </c>
      <c r="GN67" vm="162">
        <v>43040</v>
      </c>
      <c r="GO67" vm="6899">
        <v>319.12</v>
      </c>
      <c r="GP67" vm="162">
        <v>43040</v>
      </c>
      <c r="GQ67" vm="6900">
        <v>68.53</v>
      </c>
      <c r="GR67" s="58">
        <v>43040</v>
      </c>
      <c r="GS67" s="57">
        <v>10.73</v>
      </c>
      <c r="GT67" s="58">
        <v>43922</v>
      </c>
      <c r="GU67" s="57">
        <v>0.87</v>
      </c>
      <c r="GV67" vm="162">
        <v>43040</v>
      </c>
      <c r="GW67" vm="6901">
        <v>45.27</v>
      </c>
      <c r="GX67" vm="162">
        <v>43040</v>
      </c>
      <c r="GY67" vm="6902">
        <v>66</v>
      </c>
      <c r="GZ67" vm="162">
        <v>43040</v>
      </c>
      <c r="HA67" vm="6903">
        <v>545</v>
      </c>
      <c r="HB67" vm="162">
        <v>43040</v>
      </c>
      <c r="HC67" vm="6904">
        <v>9876</v>
      </c>
      <c r="HD67" vm="162">
        <v>43040</v>
      </c>
      <c r="HE67" vm="6905">
        <v>2.25</v>
      </c>
      <c r="HF67" vm="162">
        <v>43040</v>
      </c>
      <c r="HG67" vm="6906">
        <v>28.35</v>
      </c>
      <c r="HH67" vm="162">
        <v>43040</v>
      </c>
      <c r="HI67" vm="6907">
        <v>307.39999999999998</v>
      </c>
      <c r="HJ67" vm="162">
        <v>43040</v>
      </c>
      <c r="HK67" vm="4979">
        <v>27.65</v>
      </c>
      <c r="HL67" vm="162">
        <v>43040</v>
      </c>
      <c r="HM67" vm="6908">
        <v>150.95769999999999</v>
      </c>
      <c r="HN67" vm="162">
        <v>43040</v>
      </c>
      <c r="HO67" vm="6909">
        <v>180.55</v>
      </c>
      <c r="HP67" s="54">
        <v>43040</v>
      </c>
      <c r="HQ67" s="59">
        <v>2233.1</v>
      </c>
      <c r="HR67" vm="162">
        <v>43040</v>
      </c>
      <c r="HS67" vm="1174">
        <v>48.3</v>
      </c>
      <c r="HV67" vm="162">
        <v>43040</v>
      </c>
      <c r="HW67" vm="6910">
        <v>22349.4</v>
      </c>
      <c r="HX67" vm="2643">
        <v>44593</v>
      </c>
      <c r="HY67" vm="6911">
        <v>17.34</v>
      </c>
      <c r="HZ67" vm="162">
        <v>43040</v>
      </c>
      <c r="IA67" vm="6912">
        <v>11.93</v>
      </c>
      <c r="IB67" vm="162">
        <v>43040</v>
      </c>
      <c r="IC67" vm="6913">
        <v>622.10599999999999</v>
      </c>
      <c r="ID67" vm="162">
        <v>43040</v>
      </c>
      <c r="IE67" vm="6914">
        <v>102.75</v>
      </c>
      <c r="IF67" vm="162">
        <v>43040</v>
      </c>
      <c r="IG67" vm="6915">
        <v>45.5</v>
      </c>
      <c r="IH67" vm="162">
        <v>43040</v>
      </c>
      <c r="II67" vm="6916">
        <v>44950</v>
      </c>
      <c r="IJ67" vm="162">
        <v>43040</v>
      </c>
      <c r="IK67" vm="6917">
        <v>335000</v>
      </c>
      <c r="IL67" vm="162">
        <v>43040</v>
      </c>
      <c r="IM67" vm="6918">
        <v>18550</v>
      </c>
      <c r="IP67" s="54">
        <v>43040</v>
      </c>
      <c r="IQ67" s="55">
        <v>41.2</v>
      </c>
      <c r="IR67" vm="164">
        <v>43070</v>
      </c>
      <c r="IS67" vm="6919">
        <v>1.9430000000000001</v>
      </c>
      <c r="IT67" vm="162">
        <v>43040</v>
      </c>
      <c r="IU67" vm="6920">
        <v>439.95</v>
      </c>
      <c r="IV67" vm="162">
        <v>43040</v>
      </c>
      <c r="IW67" vm="6921">
        <v>38</v>
      </c>
      <c r="IX67" vm="162">
        <v>43040</v>
      </c>
      <c r="IY67" vm="6922">
        <v>19.271999999999998</v>
      </c>
      <c r="IZ67" vm="162">
        <v>43040</v>
      </c>
      <c r="JA67" vm="6923">
        <v>90.43</v>
      </c>
      <c r="JB67" vm="162">
        <v>43040</v>
      </c>
      <c r="JC67" vm="1706">
        <v>31.49</v>
      </c>
      <c r="JD67" vm="949">
        <v>44166</v>
      </c>
      <c r="JE67" vm="6924">
        <v>104.1</v>
      </c>
      <c r="JF67" s="58">
        <v>43101</v>
      </c>
      <c r="JG67" s="57">
        <v>7.19</v>
      </c>
      <c r="JH67" vm="162">
        <v>43040</v>
      </c>
      <c r="JI67" vm="6925">
        <v>95.05</v>
      </c>
      <c r="JJ67" vm="162">
        <v>43040</v>
      </c>
      <c r="JK67" vm="6926">
        <v>20.285</v>
      </c>
      <c r="JL67" vm="2126">
        <v>43739</v>
      </c>
      <c r="JM67" vm="6927">
        <v>1747</v>
      </c>
      <c r="JN67" s="54">
        <v>43040</v>
      </c>
      <c r="JO67" s="59">
        <v>1508</v>
      </c>
      <c r="JP67" vm="162">
        <v>43040</v>
      </c>
      <c r="JQ67" vm="6928">
        <v>779.8</v>
      </c>
      <c r="JR67" vm="162">
        <v>43040</v>
      </c>
      <c r="JS67" vm="5697">
        <v>34.76</v>
      </c>
      <c r="JT67" vm="162">
        <v>43040</v>
      </c>
      <c r="JU67" vm="6929">
        <v>19.055</v>
      </c>
      <c r="JV67" s="54">
        <v>43040</v>
      </c>
      <c r="JW67" s="55">
        <v>3.5</v>
      </c>
      <c r="JX67" vm="162">
        <v>43040</v>
      </c>
      <c r="JY67" vm="6930">
        <v>94.7</v>
      </c>
      <c r="JZ67" s="54">
        <v>43040</v>
      </c>
      <c r="KA67" s="55">
        <v>14.29</v>
      </c>
      <c r="KB67" vm="162">
        <v>43040</v>
      </c>
      <c r="KC67" vm="6931">
        <v>55.71</v>
      </c>
      <c r="KD67" vm="162">
        <v>43040</v>
      </c>
      <c r="KE67" vm="6932">
        <v>0.193</v>
      </c>
      <c r="KH67" vm="162">
        <v>43040</v>
      </c>
      <c r="KI67" vm="6933">
        <v>1.1539999999999999</v>
      </c>
      <c r="KJ67" s="2">
        <v>43040</v>
      </c>
      <c r="KK67" s="62">
        <v>7.77</v>
      </c>
      <c r="KN67" vm="301">
        <v>44013</v>
      </c>
      <c r="KO67" vm="511">
        <v>20.8</v>
      </c>
      <c r="KP67" vm="162">
        <f ca="1"/>
        <v>43040</v>
      </c>
      <c r="KQ67" vm="6934">
        <f ca="1"/>
        <v>10.7</v>
      </c>
      <c r="KR67" vm="162">
        <v>43040</v>
      </c>
      <c r="KS67" vm="6935">
        <v>13.7303</v>
      </c>
      <c r="KT67" vm="162">
        <v>43040</v>
      </c>
      <c r="KU67" vm="6936">
        <v>295.45</v>
      </c>
      <c r="KV67" s="54">
        <v>43040</v>
      </c>
      <c r="KW67" s="55">
        <v>1.3660000000000001</v>
      </c>
      <c r="KX67" vm="162">
        <v>43040</v>
      </c>
      <c r="KY67" vm="6937">
        <v>69.489999999999995</v>
      </c>
      <c r="KZ67" vm="162">
        <v>43040</v>
      </c>
      <c r="LA67" vm="6938">
        <v>16.91</v>
      </c>
      <c r="LB67" vm="162">
        <v>43040</v>
      </c>
      <c r="LC67" vm="6939">
        <v>3.7522000000000002</v>
      </c>
      <c r="LD67" s="54">
        <v>43040</v>
      </c>
      <c r="LE67" s="55">
        <v>0.76500000000000001</v>
      </c>
      <c r="LF67" vm="162">
        <v>43040</v>
      </c>
      <c r="LG67" vm="1490">
        <v>51.61</v>
      </c>
      <c r="LH67" s="54">
        <v>43040</v>
      </c>
      <c r="LI67" s="55">
        <v>13.94</v>
      </c>
      <c r="LJ67" vm="162">
        <v>43040</v>
      </c>
      <c r="LK67" vm="6940">
        <v>1184000</v>
      </c>
      <c r="LL67" vm="426">
        <v>43132</v>
      </c>
      <c r="LM67" vm="6941">
        <v>93.3</v>
      </c>
      <c r="LN67" s="54">
        <v>43040</v>
      </c>
      <c r="LO67" s="55">
        <v>3.95</v>
      </c>
      <c r="LP67" vm="162">
        <v>43040</v>
      </c>
      <c r="LQ67" vm="6942">
        <v>33.08</v>
      </c>
      <c r="LR67" vm="162">
        <v>43040</v>
      </c>
      <c r="LS67" vm="6943">
        <v>518.9</v>
      </c>
    </row>
    <row r="68" spans="2:331">
      <c r="B68" vm="164">
        <v>43070</v>
      </c>
      <c r="C68" vm="6944">
        <v>41.55</v>
      </c>
      <c r="D68" vm="164">
        <v>43070</v>
      </c>
      <c r="E68" vm="610">
        <v>31.2</v>
      </c>
      <c r="F68" vm="164">
        <v>43070</v>
      </c>
      <c r="G68" vm="6945">
        <v>10.83</v>
      </c>
      <c r="H68" vm="164">
        <v>43070</v>
      </c>
      <c r="I68" vm="6946">
        <v>203.7</v>
      </c>
      <c r="J68" vm="164">
        <v>43070</v>
      </c>
      <c r="K68" vm="6947">
        <v>24.36</v>
      </c>
      <c r="N68" vm="164">
        <v>43070</v>
      </c>
      <c r="O68" vm="6948">
        <v>83.408000000000001</v>
      </c>
      <c r="P68" vm="164">
        <v>43070</v>
      </c>
      <c r="Q68" vm="6949">
        <v>74.36</v>
      </c>
      <c r="R68" s="54">
        <v>43070</v>
      </c>
      <c r="S68" s="53">
        <v>42.61</v>
      </c>
      <c r="T68" vm="164">
        <v>43070</v>
      </c>
      <c r="U68" vm="6950">
        <v>71.41</v>
      </c>
      <c r="V68" vm="164">
        <v>43070</v>
      </c>
      <c r="W68" vm="6951">
        <v>58.99</v>
      </c>
      <c r="X68" vm="164">
        <v>43070</v>
      </c>
      <c r="Y68" vm="6952">
        <v>73.569999999999993</v>
      </c>
      <c r="Z68" vm="1525">
        <v>43586</v>
      </c>
      <c r="AA68" vm="6953">
        <v>3004</v>
      </c>
      <c r="AB68" s="54">
        <v>43191</v>
      </c>
      <c r="AC68" s="53">
        <v>93.533000000000001</v>
      </c>
      <c r="AD68" vm="164">
        <v>43070</v>
      </c>
      <c r="AE68" vm="6954">
        <v>4.16</v>
      </c>
      <c r="AF68" vm="164">
        <v>43070</v>
      </c>
      <c r="AG68" vm="6955">
        <v>573</v>
      </c>
      <c r="AH68" s="54">
        <v>43070</v>
      </c>
      <c r="AI68" s="53">
        <v>14.22</v>
      </c>
      <c r="AJ68" s="54">
        <v>43191</v>
      </c>
      <c r="AK68" s="53">
        <v>12.32</v>
      </c>
      <c r="AL68" vm="164">
        <v>43070</v>
      </c>
      <c r="AM68" vm="6956">
        <v>60.716099999999997</v>
      </c>
      <c r="AN68" vm="164">
        <v>43070</v>
      </c>
      <c r="AO68" vm="2464">
        <v>92.5</v>
      </c>
      <c r="AP68" vm="164">
        <v>43070</v>
      </c>
      <c r="AQ68" vm="6957">
        <v>294.91000000000003</v>
      </c>
      <c r="AR68" s="2">
        <v>43070</v>
      </c>
      <c r="AS68">
        <v>40</v>
      </c>
      <c r="AT68" s="2">
        <v>43070</v>
      </c>
      <c r="AU68">
        <v>66.989999999999995</v>
      </c>
      <c r="AV68" vm="164">
        <v>43070</v>
      </c>
      <c r="AW68" vm="6958">
        <v>60.49</v>
      </c>
      <c r="AX68" vm="164">
        <v>43070</v>
      </c>
      <c r="AY68" vm="6959">
        <v>35.72</v>
      </c>
      <c r="AZ68" vm="507">
        <v>43344</v>
      </c>
      <c r="BA68" vm="6960">
        <v>62.75</v>
      </c>
      <c r="BB68" vm="164">
        <v>43070</v>
      </c>
      <c r="BC68" vm="6961">
        <v>24.49</v>
      </c>
      <c r="BD68" vm="164">
        <v>43070</v>
      </c>
      <c r="BE68" vm="6962">
        <v>9.1300000000000008</v>
      </c>
      <c r="BF68" vm="164">
        <v>43070</v>
      </c>
      <c r="BG68" vm="6963">
        <v>22.7</v>
      </c>
      <c r="BH68" vm="164">
        <v>43070</v>
      </c>
      <c r="BI68" vm="6964">
        <v>104.8</v>
      </c>
      <c r="BJ68" vm="164">
        <v>43070</v>
      </c>
      <c r="BK68" vm="6965">
        <v>81.83</v>
      </c>
      <c r="BL68" vm="164">
        <v>43070</v>
      </c>
      <c r="BM68" vm="4909">
        <v>3.53</v>
      </c>
      <c r="BN68" vm="164">
        <v>43070</v>
      </c>
      <c r="BO68" vm="6966">
        <v>2.0499999999999998</v>
      </c>
      <c r="BP68" vm="164">
        <v>43070</v>
      </c>
      <c r="BQ68" vm="6967">
        <v>14.56</v>
      </c>
      <c r="BR68" vm="164">
        <v>43070</v>
      </c>
      <c r="BS68" vm="6968">
        <v>20.25</v>
      </c>
      <c r="BT68" vm="164">
        <v>43070</v>
      </c>
      <c r="BU68" vm="6954">
        <v>4.16</v>
      </c>
      <c r="BV68" s="2">
        <v>43070</v>
      </c>
      <c r="BW68" s="56">
        <v>1211</v>
      </c>
      <c r="BX68" vm="164">
        <v>43070</v>
      </c>
      <c r="BY68" vm="6969">
        <v>79.95</v>
      </c>
      <c r="BZ68" vm="164">
        <v>43070</v>
      </c>
      <c r="CA68" vm="6970">
        <v>262.95</v>
      </c>
      <c r="CB68" s="2">
        <v>43070</v>
      </c>
      <c r="CC68" s="1">
        <v>3.15</v>
      </c>
      <c r="CD68" vm="3570">
        <v>44835</v>
      </c>
      <c r="CE68" vm="6971">
        <v>63.02</v>
      </c>
      <c r="CF68" vm="3686">
        <v>44866</v>
      </c>
      <c r="CG68" vm="6972">
        <v>3.11</v>
      </c>
      <c r="CJ68" vm="164">
        <v>43070</v>
      </c>
      <c r="CK68" vm="6973">
        <v>2.31</v>
      </c>
      <c r="CL68" s="2">
        <v>43070</v>
      </c>
      <c r="CM68">
        <v>10.337999999999999</v>
      </c>
      <c r="CN68" vm="164">
        <v>43070</v>
      </c>
      <c r="CO68" vm="6974">
        <v>93.134</v>
      </c>
      <c r="CP68" vm="164">
        <v>43070</v>
      </c>
      <c r="CQ68" vm="6975">
        <v>84.11</v>
      </c>
      <c r="CT68" vm="164">
        <v>43070</v>
      </c>
      <c r="CU68" vm="6976">
        <v>133.29</v>
      </c>
      <c r="CV68" vm="164">
        <v>43070</v>
      </c>
      <c r="CW68" vm="6977">
        <v>6977</v>
      </c>
      <c r="CX68" vm="164">
        <v>43070</v>
      </c>
      <c r="CY68" vm="6978">
        <v>84000</v>
      </c>
      <c r="CZ68" s="2">
        <v>43070</v>
      </c>
      <c r="DA68" s="56">
        <v>3035</v>
      </c>
      <c r="DB68" s="2">
        <v>43070</v>
      </c>
      <c r="DC68" s="1">
        <v>216</v>
      </c>
      <c r="DD68" s="2">
        <v>43070</v>
      </c>
      <c r="DE68" s="1">
        <v>14.74</v>
      </c>
      <c r="DF68" vm="164">
        <v>43070</v>
      </c>
      <c r="DG68" vm="6011">
        <v>46.98</v>
      </c>
      <c r="DH68" vm="164">
        <v>43070</v>
      </c>
      <c r="DI68" vm="6979">
        <v>3.4750000000000001</v>
      </c>
      <c r="DJ68" vm="164">
        <v>43070</v>
      </c>
      <c r="DK68" vm="6980">
        <v>1320</v>
      </c>
      <c r="DL68" vm="164">
        <v>43070</v>
      </c>
      <c r="DM68" vm="6981">
        <v>38.928600000000003</v>
      </c>
      <c r="DN68" s="54">
        <v>43070</v>
      </c>
      <c r="DO68" s="53">
        <v>52.8</v>
      </c>
      <c r="DP68" vm="164">
        <v>43070</v>
      </c>
      <c r="DQ68" vm="6982">
        <v>14865.971299999999</v>
      </c>
      <c r="DR68" vm="164">
        <v>43070</v>
      </c>
      <c r="DS68" vm="6983">
        <v>30.62</v>
      </c>
      <c r="DT68" vm="164">
        <v>43070</v>
      </c>
      <c r="DU68" vm="6984">
        <v>51.65</v>
      </c>
      <c r="DV68" vm="164">
        <v>43070</v>
      </c>
      <c r="DW68" vm="6985">
        <v>103</v>
      </c>
      <c r="DX68" vm="164">
        <v>43070</v>
      </c>
      <c r="DY68" vm="6986">
        <v>31.3</v>
      </c>
      <c r="DZ68" vm="164">
        <v>43070</v>
      </c>
      <c r="EA68" vm="6987">
        <v>375</v>
      </c>
      <c r="EB68" s="58">
        <v>43070</v>
      </c>
      <c r="EC68" s="57">
        <v>8.69</v>
      </c>
      <c r="ED68" vm="164">
        <v>43070</v>
      </c>
      <c r="EE68" vm="6988">
        <v>390</v>
      </c>
      <c r="EF68" vm="164">
        <v>43070</v>
      </c>
      <c r="EG68" vm="6989">
        <v>3.7892999999999999</v>
      </c>
      <c r="EJ68" vm="164">
        <v>43070</v>
      </c>
      <c r="EK68" vm="6990">
        <v>3.28</v>
      </c>
      <c r="EL68" vm="164">
        <v>43070</v>
      </c>
      <c r="EM68" vm="6991">
        <v>83800</v>
      </c>
      <c r="EN68" vm="164">
        <v>43070</v>
      </c>
      <c r="EO68" vm="6992">
        <v>167.15</v>
      </c>
      <c r="EP68" s="58">
        <v>43070</v>
      </c>
      <c r="EQ68" s="57">
        <v>0.56499999999999995</v>
      </c>
      <c r="ER68" vm="164">
        <v>43070</v>
      </c>
      <c r="ES68" vm="6993">
        <v>4730</v>
      </c>
      <c r="ET68" s="58">
        <v>43070</v>
      </c>
      <c r="EU68" s="57">
        <v>7.15</v>
      </c>
      <c r="EV68" s="58">
        <v>43070</v>
      </c>
      <c r="EW68" s="57">
        <v>742</v>
      </c>
      <c r="EX68" s="2">
        <v>43070</v>
      </c>
      <c r="EY68">
        <v>907</v>
      </c>
      <c r="EZ68" s="2">
        <v>43070</v>
      </c>
      <c r="FA68" s="56">
        <v>1181</v>
      </c>
      <c r="FB68" vm="164">
        <v>43070</v>
      </c>
      <c r="FC68" vm="6994">
        <v>146.8338</v>
      </c>
      <c r="FD68" vm="164">
        <v>43070</v>
      </c>
      <c r="FE68" vm="6995">
        <v>5.14</v>
      </c>
      <c r="FF68" s="2">
        <v>43070</v>
      </c>
      <c r="FG68" s="1">
        <v>3.17</v>
      </c>
      <c r="FH68" s="2">
        <v>43070</v>
      </c>
      <c r="FI68" s="1">
        <v>3.71</v>
      </c>
      <c r="FJ68" s="2">
        <v>43070</v>
      </c>
      <c r="FK68" s="1">
        <v>6.17</v>
      </c>
      <c r="FL68" vm="164">
        <v>43070</v>
      </c>
      <c r="FM68" vm="6996">
        <v>235.7</v>
      </c>
      <c r="FN68" vm="164">
        <v>43070</v>
      </c>
      <c r="FO68" vm="6997">
        <v>91.36</v>
      </c>
      <c r="FP68" vm="164">
        <v>43070</v>
      </c>
      <c r="FQ68" vm="6998">
        <v>3166</v>
      </c>
      <c r="FR68" vm="164">
        <v>43070</v>
      </c>
      <c r="FS68" vm="6999">
        <v>31.19</v>
      </c>
      <c r="FT68" vm="164">
        <v>43070</v>
      </c>
      <c r="FU68" vm="7000">
        <v>9.11</v>
      </c>
      <c r="FV68" vm="164">
        <v>43070</v>
      </c>
      <c r="FW68" vm="7001">
        <v>263.25</v>
      </c>
      <c r="FX68" vm="164">
        <v>43070</v>
      </c>
      <c r="FY68" vm="7002">
        <v>65.959999999999994</v>
      </c>
      <c r="FZ68" s="2">
        <v>43070</v>
      </c>
      <c r="GA68" s="56">
        <v>3631</v>
      </c>
      <c r="GB68" vm="164">
        <v>43070</v>
      </c>
      <c r="GC68" vm="7003">
        <v>96.28</v>
      </c>
      <c r="GD68" vm="164">
        <v>43070</v>
      </c>
      <c r="GE68" vm="7004">
        <v>9.7576000000000001</v>
      </c>
      <c r="GF68" vm="164">
        <v>43070</v>
      </c>
      <c r="GG68" vm="7005">
        <v>17.71</v>
      </c>
      <c r="GH68" vm="557">
        <v>43160</v>
      </c>
      <c r="GI68" vm="7006">
        <v>2705</v>
      </c>
      <c r="GJ68" vm="164">
        <v>43070</v>
      </c>
      <c r="GK68" vm="7007">
        <v>115500</v>
      </c>
      <c r="GL68" vm="164">
        <v>43070</v>
      </c>
      <c r="GM68" vm="7008">
        <v>6.33</v>
      </c>
      <c r="GN68" vm="164">
        <v>43070</v>
      </c>
      <c r="GO68" vm="7009">
        <v>321.05</v>
      </c>
      <c r="GP68" vm="164">
        <v>43070</v>
      </c>
      <c r="GQ68" vm="7010">
        <v>66.989999999999995</v>
      </c>
      <c r="GR68" s="58">
        <v>43070</v>
      </c>
      <c r="GS68" s="57">
        <v>10.95</v>
      </c>
      <c r="GT68" s="58">
        <v>43952</v>
      </c>
      <c r="GU68" s="57">
        <v>0.88</v>
      </c>
      <c r="GV68" vm="164">
        <v>43070</v>
      </c>
      <c r="GW68" vm="7011">
        <v>45.36</v>
      </c>
      <c r="GX68" vm="164">
        <v>43070</v>
      </c>
      <c r="GY68" vm="7012">
        <v>63.1</v>
      </c>
      <c r="GZ68" vm="164">
        <v>43070</v>
      </c>
      <c r="HA68" vm="7013">
        <v>544</v>
      </c>
      <c r="HB68" vm="164">
        <v>43070</v>
      </c>
      <c r="HC68" vm="7014">
        <v>10850</v>
      </c>
      <c r="HD68" vm="164">
        <v>43070</v>
      </c>
      <c r="HE68" vm="7015">
        <v>2.5</v>
      </c>
      <c r="HF68" vm="164">
        <v>43070</v>
      </c>
      <c r="HG68" vm="7016">
        <v>32.65</v>
      </c>
      <c r="HH68" vm="164">
        <v>43070</v>
      </c>
      <c r="HI68" vm="7017">
        <v>306.91000000000003</v>
      </c>
      <c r="HJ68" vm="164">
        <v>43070</v>
      </c>
      <c r="HK68" vm="7018">
        <v>28.48</v>
      </c>
      <c r="HL68" vm="164">
        <v>43070</v>
      </c>
      <c r="HM68" vm="7019">
        <v>147.49940000000001</v>
      </c>
      <c r="HN68" vm="164">
        <v>43070</v>
      </c>
      <c r="HO68" vm="7020">
        <v>182.75</v>
      </c>
      <c r="HP68" s="54">
        <v>43070</v>
      </c>
      <c r="HQ68" s="59">
        <v>2236.9</v>
      </c>
      <c r="HR68" vm="164">
        <v>43070</v>
      </c>
      <c r="HS68" vm="6081">
        <v>44.45</v>
      </c>
      <c r="HV68" vm="164">
        <v>43070</v>
      </c>
      <c r="HW68" vm="7021">
        <v>25541.55</v>
      </c>
      <c r="HX68" vm="2763">
        <v>44621</v>
      </c>
      <c r="HY68" vm="7022">
        <v>24.53</v>
      </c>
      <c r="HZ68" vm="164">
        <v>43070</v>
      </c>
      <c r="IA68" vm="7023">
        <v>12.06</v>
      </c>
      <c r="IB68" vm="164">
        <v>43070</v>
      </c>
      <c r="IC68" vm="7024">
        <v>657.71600000000001</v>
      </c>
      <c r="ID68" vm="164">
        <v>43070</v>
      </c>
      <c r="IE68" vm="7025">
        <v>105.65</v>
      </c>
      <c r="IF68" vm="164">
        <v>43070</v>
      </c>
      <c r="IG68" vm="6484">
        <v>40.450000000000003</v>
      </c>
      <c r="IH68" vm="164">
        <v>43070</v>
      </c>
      <c r="II68" vm="7026">
        <v>47500</v>
      </c>
      <c r="IJ68" vm="164">
        <v>43070</v>
      </c>
      <c r="IK68" vm="7027">
        <v>332500</v>
      </c>
      <c r="IL68" vm="164">
        <v>43070</v>
      </c>
      <c r="IM68" vm="7028">
        <v>18150</v>
      </c>
      <c r="IP68" s="54">
        <v>43070</v>
      </c>
      <c r="IQ68" s="55">
        <v>44</v>
      </c>
      <c r="IR68" vm="296">
        <v>43101</v>
      </c>
      <c r="IS68" vm="7029">
        <v>3.0840000000000001</v>
      </c>
      <c r="IT68" vm="164">
        <v>43070</v>
      </c>
      <c r="IU68" vm="7030">
        <v>553.85</v>
      </c>
      <c r="IV68" vm="164">
        <v>43070</v>
      </c>
      <c r="IW68" vm="7031">
        <v>50.25</v>
      </c>
      <c r="IX68" vm="164">
        <v>43070</v>
      </c>
      <c r="IY68" vm="7032">
        <v>17.082000000000001</v>
      </c>
      <c r="IZ68" vm="164">
        <v>43070</v>
      </c>
      <c r="JA68" vm="7033">
        <v>86.54</v>
      </c>
      <c r="JB68" vm="164">
        <v>43070</v>
      </c>
      <c r="JC68" vm="7034">
        <v>34.21</v>
      </c>
      <c r="JD68" vm="1078">
        <v>44197</v>
      </c>
      <c r="JE68" vm="1016">
        <v>111.3</v>
      </c>
      <c r="JF68" s="58">
        <v>43132</v>
      </c>
      <c r="JG68" s="57">
        <v>6.88</v>
      </c>
      <c r="JH68" vm="164">
        <v>43070</v>
      </c>
      <c r="JI68" vm="7035">
        <v>98.9</v>
      </c>
      <c r="JJ68" vm="164">
        <v>43070</v>
      </c>
      <c r="JK68" vm="7036">
        <v>20.606999999999999</v>
      </c>
      <c r="JL68" vm="2245">
        <v>43770</v>
      </c>
      <c r="JM68" vm="7037">
        <v>2141</v>
      </c>
      <c r="JN68" s="54">
        <v>43070</v>
      </c>
      <c r="JO68" s="59">
        <v>1228</v>
      </c>
      <c r="JP68" vm="164">
        <v>43070</v>
      </c>
      <c r="JQ68" vm="7038">
        <v>774.9</v>
      </c>
      <c r="JR68" vm="164">
        <v>43070</v>
      </c>
      <c r="JS68" vm="7039">
        <v>36.72</v>
      </c>
      <c r="JT68" vm="164">
        <v>43070</v>
      </c>
      <c r="JU68" vm="7040">
        <v>19.614999999999998</v>
      </c>
      <c r="JV68" s="54">
        <v>43070</v>
      </c>
      <c r="JW68" s="55">
        <v>3.66</v>
      </c>
      <c r="JX68" vm="164">
        <v>43070</v>
      </c>
      <c r="JY68" vm="3703">
        <v>93.5</v>
      </c>
      <c r="JZ68" s="54">
        <v>43070</v>
      </c>
      <c r="KA68" s="55">
        <v>14.11</v>
      </c>
      <c r="KB68" vm="164">
        <v>43070</v>
      </c>
      <c r="KC68" vm="7041">
        <v>56.59</v>
      </c>
      <c r="KD68" vm="164">
        <v>43070</v>
      </c>
      <c r="KE68" vm="7042">
        <v>0.189</v>
      </c>
      <c r="KH68" vm="164">
        <v>43070</v>
      </c>
      <c r="KI68" vm="6826">
        <v>1.177</v>
      </c>
      <c r="KJ68" s="2">
        <v>43070</v>
      </c>
      <c r="KK68" s="62">
        <v>7.45</v>
      </c>
      <c r="KN68" vm="431">
        <v>44044</v>
      </c>
      <c r="KO68" vm="7043">
        <v>27.68</v>
      </c>
      <c r="KP68" vm="164">
        <f ca="1"/>
        <v>43070</v>
      </c>
      <c r="KQ68" vm="7044">
        <f ca="1"/>
        <v>12.23</v>
      </c>
      <c r="KR68" vm="164">
        <v>43070</v>
      </c>
      <c r="KS68" vm="7045">
        <v>13.6631</v>
      </c>
      <c r="KT68" vm="164">
        <v>43070</v>
      </c>
      <c r="KU68" vm="7046">
        <v>329.9</v>
      </c>
      <c r="KV68" s="54">
        <v>43070</v>
      </c>
      <c r="KW68" s="55">
        <v>1.2969999999999999</v>
      </c>
      <c r="KX68" vm="164">
        <v>43070</v>
      </c>
      <c r="KY68" vm="7047">
        <v>66.430000000000007</v>
      </c>
      <c r="KZ68" vm="164">
        <v>43070</v>
      </c>
      <c r="LA68" vm="7048">
        <v>17.8</v>
      </c>
      <c r="LB68" vm="164">
        <v>43070</v>
      </c>
      <c r="LC68" vm="7049">
        <v>4.3468</v>
      </c>
      <c r="LD68" s="54">
        <v>43070</v>
      </c>
      <c r="LE68" s="55">
        <v>0.71</v>
      </c>
      <c r="LF68" vm="164">
        <v>43070</v>
      </c>
      <c r="LG68" vm="198">
        <v>48.11</v>
      </c>
      <c r="LH68" s="54">
        <v>43070</v>
      </c>
      <c r="LI68" s="55">
        <v>14.52</v>
      </c>
      <c r="LJ68" vm="164">
        <v>43070</v>
      </c>
      <c r="LK68" vm="7050">
        <v>1074000</v>
      </c>
      <c r="LL68" vm="557">
        <v>43160</v>
      </c>
      <c r="LM68" vm="7051">
        <v>99</v>
      </c>
      <c r="LN68" s="54">
        <v>43070</v>
      </c>
      <c r="LO68" s="55">
        <v>4.59</v>
      </c>
      <c r="LP68" vm="164">
        <v>43070</v>
      </c>
      <c r="LQ68" vm="7052">
        <v>36.36</v>
      </c>
      <c r="LR68" vm="164">
        <v>43070</v>
      </c>
      <c r="LS68" vm="7053">
        <v>550.79999999999995</v>
      </c>
    </row>
    <row r="69" spans="2:331">
      <c r="B69" vm="296">
        <v>43101</v>
      </c>
      <c r="C69" vm="7054">
        <v>41</v>
      </c>
      <c r="D69" vm="296">
        <v>43101</v>
      </c>
      <c r="E69" vm="7055">
        <v>27.5</v>
      </c>
      <c r="F69" vm="296">
        <v>43101</v>
      </c>
      <c r="G69" vm="7056">
        <v>11.56</v>
      </c>
      <c r="H69" vm="296">
        <v>43101</v>
      </c>
      <c r="I69" vm="7057">
        <v>194.76</v>
      </c>
      <c r="J69" vm="296">
        <v>43101</v>
      </c>
      <c r="K69" vm="7058">
        <v>23.44</v>
      </c>
      <c r="N69" vm="296">
        <v>43101</v>
      </c>
      <c r="O69" vm="7059">
        <v>92.45</v>
      </c>
      <c r="P69" vm="296">
        <v>43101</v>
      </c>
      <c r="Q69" vm="7060">
        <v>72.44</v>
      </c>
      <c r="R69" s="54">
        <v>43101</v>
      </c>
      <c r="S69" s="53">
        <v>39.75</v>
      </c>
      <c r="T69" vm="296">
        <v>43101</v>
      </c>
      <c r="U69" vm="7061">
        <v>70.34</v>
      </c>
      <c r="V69" vm="296">
        <v>43101</v>
      </c>
      <c r="W69" vm="7062">
        <v>56.63</v>
      </c>
      <c r="X69" vm="296">
        <v>43101</v>
      </c>
      <c r="Y69" vm="7063">
        <v>68.78</v>
      </c>
      <c r="Z69" vm="1645">
        <v>43617</v>
      </c>
      <c r="AA69" vm="7064">
        <v>2745</v>
      </c>
      <c r="AB69" s="54">
        <v>43221</v>
      </c>
      <c r="AC69" s="53">
        <v>93.995999999999995</v>
      </c>
      <c r="AD69" vm="296">
        <v>43101</v>
      </c>
      <c r="AE69" vm="2042">
        <v>4.1900000000000004</v>
      </c>
      <c r="AF69" vm="296">
        <v>43101</v>
      </c>
      <c r="AG69" vm="7065">
        <v>594</v>
      </c>
      <c r="AH69" s="54">
        <v>43101</v>
      </c>
      <c r="AI69" s="53">
        <v>14.14</v>
      </c>
      <c r="AJ69" s="54">
        <v>43221</v>
      </c>
      <c r="AK69" s="53">
        <v>15.21</v>
      </c>
      <c r="AL69" vm="296">
        <v>43101</v>
      </c>
      <c r="AM69" vm="7066">
        <v>56.449399999999997</v>
      </c>
      <c r="AN69" vm="296">
        <v>43101</v>
      </c>
      <c r="AO69" vm="7067">
        <v>100.2</v>
      </c>
      <c r="AP69" vm="296">
        <v>43101</v>
      </c>
      <c r="AQ69" vm="7068">
        <v>354.37</v>
      </c>
      <c r="AR69" s="2">
        <v>43101</v>
      </c>
      <c r="AS69">
        <v>34.18</v>
      </c>
      <c r="AT69" s="2">
        <v>43101</v>
      </c>
      <c r="AU69">
        <v>68.099999999999994</v>
      </c>
      <c r="AV69" vm="296">
        <v>43101</v>
      </c>
      <c r="AW69" vm="7069">
        <v>63.44</v>
      </c>
      <c r="AX69" vm="296">
        <v>43101</v>
      </c>
      <c r="AY69" vm="4650">
        <v>34.15</v>
      </c>
      <c r="AZ69" vm="638">
        <v>43374</v>
      </c>
      <c r="BA69" vm="7070">
        <v>48.43</v>
      </c>
      <c r="BB69" vm="296">
        <v>43101</v>
      </c>
      <c r="BC69" vm="7071">
        <v>23.32</v>
      </c>
      <c r="BD69" vm="296">
        <v>43101</v>
      </c>
      <c r="BE69" vm="7072">
        <v>9.5500000000000007</v>
      </c>
      <c r="BF69" vm="296">
        <v>43101</v>
      </c>
      <c r="BG69" vm="7073">
        <v>23.69</v>
      </c>
      <c r="BH69" vm="296">
        <v>43101</v>
      </c>
      <c r="BI69" vm="7074">
        <v>105.47499999999999</v>
      </c>
      <c r="BJ69" vm="296">
        <v>43101</v>
      </c>
      <c r="BK69" vm="7075">
        <v>85.35</v>
      </c>
      <c r="BL69" vm="296">
        <v>43101</v>
      </c>
      <c r="BM69" vm="7076">
        <v>4.04</v>
      </c>
      <c r="BN69" vm="296">
        <v>43101</v>
      </c>
      <c r="BO69" vm="7077">
        <v>2.14</v>
      </c>
      <c r="BP69" vm="296">
        <v>43101</v>
      </c>
      <c r="BQ69" vm="7078">
        <v>14.44</v>
      </c>
      <c r="BR69" vm="296">
        <v>43101</v>
      </c>
      <c r="BS69" vm="7079">
        <v>24.35</v>
      </c>
      <c r="BT69" vm="296">
        <v>43101</v>
      </c>
      <c r="BU69" vm="7080">
        <v>5.17</v>
      </c>
      <c r="BV69" s="2">
        <v>43101</v>
      </c>
      <c r="BW69" s="56">
        <v>1207</v>
      </c>
      <c r="BX69" vm="296">
        <v>43101</v>
      </c>
      <c r="BY69" vm="7081">
        <v>79.849999999999994</v>
      </c>
      <c r="BZ69" vm="296">
        <v>43101</v>
      </c>
      <c r="CA69" vm="7082">
        <v>299.55</v>
      </c>
      <c r="CB69" s="2">
        <v>43101</v>
      </c>
      <c r="CC69" s="1">
        <v>2.84</v>
      </c>
      <c r="CD69" vm="3686">
        <v>44866</v>
      </c>
      <c r="CE69" vm="7083">
        <v>77.45</v>
      </c>
      <c r="CF69" vm="3800">
        <v>44896</v>
      </c>
      <c r="CG69" vm="7084">
        <v>2.54</v>
      </c>
      <c r="CJ69" vm="296">
        <v>43101</v>
      </c>
      <c r="CK69" vm="7085">
        <v>2.59</v>
      </c>
      <c r="CL69" s="2">
        <v>43101</v>
      </c>
      <c r="CM69">
        <v>10.337999999999999</v>
      </c>
      <c r="CN69" vm="296">
        <v>43101</v>
      </c>
      <c r="CO69" vm="7086">
        <v>89.883799999999994</v>
      </c>
      <c r="CP69" vm="296">
        <v>43101</v>
      </c>
      <c r="CQ69" vm="7087">
        <v>78.5</v>
      </c>
      <c r="CT69" vm="296">
        <v>43101</v>
      </c>
      <c r="CU69" vm="7088">
        <v>149.79</v>
      </c>
      <c r="CV69" vm="296">
        <v>43101</v>
      </c>
      <c r="CW69" vm="7089">
        <v>7511</v>
      </c>
      <c r="CX69" vm="296">
        <v>43101</v>
      </c>
      <c r="CY69" vm="7090">
        <v>91450</v>
      </c>
      <c r="CZ69" s="2">
        <v>43101</v>
      </c>
      <c r="DA69" s="56">
        <v>3095</v>
      </c>
      <c r="DB69" s="2">
        <v>43101</v>
      </c>
      <c r="DC69" s="1">
        <v>218</v>
      </c>
      <c r="DD69" s="2">
        <v>43101</v>
      </c>
      <c r="DE69" s="1">
        <v>15.64</v>
      </c>
      <c r="DF69" vm="296">
        <v>43101</v>
      </c>
      <c r="DG69" vm="7091">
        <v>45.5</v>
      </c>
      <c r="DH69" vm="296">
        <v>43101</v>
      </c>
      <c r="DI69" vm="7092">
        <v>3.46</v>
      </c>
      <c r="DJ69" vm="296">
        <v>43101</v>
      </c>
      <c r="DK69" vm="7093">
        <v>1335.7</v>
      </c>
      <c r="DL69" vm="296">
        <v>43101</v>
      </c>
      <c r="DM69" vm="7094">
        <v>41.071399999999997</v>
      </c>
      <c r="DN69" s="54">
        <v>43101</v>
      </c>
      <c r="DO69" s="53">
        <v>51.66</v>
      </c>
      <c r="DP69" vm="296">
        <v>43101</v>
      </c>
      <c r="DQ69" vm="7095">
        <v>13092.1178</v>
      </c>
      <c r="DR69" vm="296">
        <v>43101</v>
      </c>
      <c r="DS69" vm="7096">
        <v>32.9</v>
      </c>
      <c r="DT69" vm="296">
        <v>43101</v>
      </c>
      <c r="DU69" vm="7097">
        <v>60.7</v>
      </c>
      <c r="DV69" vm="296">
        <v>43101</v>
      </c>
      <c r="DW69" vm="7098">
        <v>109</v>
      </c>
      <c r="DX69" vm="296">
        <v>43101</v>
      </c>
      <c r="DY69" vm="7099">
        <v>32.450000000000003</v>
      </c>
      <c r="DZ69" vm="296">
        <v>43101</v>
      </c>
      <c r="EA69" vm="7100">
        <v>363.4</v>
      </c>
      <c r="EB69" s="58">
        <v>43101</v>
      </c>
      <c r="EC69" s="57">
        <v>9.1</v>
      </c>
      <c r="ED69" vm="296">
        <v>43101</v>
      </c>
      <c r="EE69" vm="7101">
        <v>403.7</v>
      </c>
      <c r="EF69" vm="296">
        <v>43101</v>
      </c>
      <c r="EG69" vm="7102">
        <v>4.8635000000000002</v>
      </c>
      <c r="EJ69" vm="296">
        <v>43101</v>
      </c>
      <c r="EK69" vm="7103">
        <v>3.23</v>
      </c>
      <c r="EL69" vm="296">
        <v>43101</v>
      </c>
      <c r="EM69" vm="7104">
        <v>81050</v>
      </c>
      <c r="EN69" vm="296">
        <v>43101</v>
      </c>
      <c r="EO69" vm="7105">
        <v>146.9</v>
      </c>
      <c r="EP69" s="58">
        <v>43101</v>
      </c>
      <c r="EQ69" s="57">
        <v>0.64800000000000002</v>
      </c>
      <c r="ER69" vm="296">
        <v>43101</v>
      </c>
      <c r="ES69" vm="7106">
        <v>4900</v>
      </c>
      <c r="ET69" s="58">
        <v>43101</v>
      </c>
      <c r="EU69" s="57">
        <v>7.23</v>
      </c>
      <c r="EV69" s="58">
        <v>43101</v>
      </c>
      <c r="EW69" s="57">
        <v>711</v>
      </c>
      <c r="EX69" s="2">
        <v>43101</v>
      </c>
      <c r="EY69">
        <v>892</v>
      </c>
      <c r="EZ69" s="2">
        <v>43101</v>
      </c>
      <c r="FA69" s="56">
        <v>1131</v>
      </c>
      <c r="FB69" vm="296">
        <v>43101</v>
      </c>
      <c r="FC69" vm="7107">
        <v>152.87530000000001</v>
      </c>
      <c r="FD69" vm="296">
        <v>43101</v>
      </c>
      <c r="FE69" vm="7108">
        <v>5.89</v>
      </c>
      <c r="FF69" s="2">
        <v>43101</v>
      </c>
      <c r="FG69" s="1">
        <v>2.9</v>
      </c>
      <c r="FH69" s="2">
        <v>43101</v>
      </c>
      <c r="FI69" s="1">
        <v>3.74</v>
      </c>
      <c r="FJ69" s="2">
        <v>43101</v>
      </c>
      <c r="FK69" s="1">
        <v>6.31</v>
      </c>
      <c r="FL69" vm="296">
        <v>43101</v>
      </c>
      <c r="FM69" vm="7109">
        <v>237.54</v>
      </c>
      <c r="FN69" vm="296">
        <v>43101</v>
      </c>
      <c r="FO69" vm="7110">
        <v>86.28</v>
      </c>
      <c r="FP69" vm="296">
        <v>43101</v>
      </c>
      <c r="FQ69" vm="7111">
        <v>2898.5</v>
      </c>
      <c r="FR69" vm="296">
        <v>43101</v>
      </c>
      <c r="FS69" vm="7112">
        <v>31.44</v>
      </c>
      <c r="FT69" vm="296">
        <v>43101</v>
      </c>
      <c r="FU69" vm="7113">
        <v>11.72</v>
      </c>
      <c r="FV69" vm="296">
        <v>43101</v>
      </c>
      <c r="FW69" vm="7114">
        <v>271.39999999999998</v>
      </c>
      <c r="FX69" vm="296">
        <v>43101</v>
      </c>
      <c r="FY69" vm="7115">
        <v>69.459999999999994</v>
      </c>
      <c r="FZ69" s="2">
        <v>43101</v>
      </c>
      <c r="GA69" s="56">
        <v>3612</v>
      </c>
      <c r="GB69" vm="296">
        <v>43101</v>
      </c>
      <c r="GC69" vm="7116">
        <v>97.12</v>
      </c>
      <c r="GD69" vm="296">
        <v>43101</v>
      </c>
      <c r="GE69" vm="7117">
        <v>9.9962999999999997</v>
      </c>
      <c r="GF69" vm="296">
        <v>43101</v>
      </c>
      <c r="GG69" vm="7118">
        <v>16.62</v>
      </c>
      <c r="GH69" vm="687">
        <v>43191</v>
      </c>
      <c r="GI69" vm="7119">
        <v>2870</v>
      </c>
      <c r="GJ69" vm="296">
        <v>43101</v>
      </c>
      <c r="GK69" vm="4614">
        <v>106500</v>
      </c>
      <c r="GL69" vm="296">
        <v>43101</v>
      </c>
      <c r="GM69" vm="7120">
        <v>6.3</v>
      </c>
      <c r="GN69" vm="296">
        <v>43101</v>
      </c>
      <c r="GO69" vm="7121">
        <v>354.85</v>
      </c>
      <c r="GP69" vm="296">
        <v>43101</v>
      </c>
      <c r="GQ69" vm="7122">
        <v>67.599999999999994</v>
      </c>
      <c r="GR69" s="58">
        <v>43101</v>
      </c>
      <c r="GS69" s="57">
        <v>10.93</v>
      </c>
      <c r="GT69" s="58">
        <v>43983</v>
      </c>
      <c r="GU69" s="57">
        <v>0.91</v>
      </c>
      <c r="GV69" vm="296">
        <v>43101</v>
      </c>
      <c r="GW69" vm="3088">
        <v>45.28</v>
      </c>
      <c r="GX69" vm="296">
        <v>43101</v>
      </c>
      <c r="GY69" vm="7123">
        <v>59.8</v>
      </c>
      <c r="GZ69" vm="296">
        <v>43101</v>
      </c>
      <c r="HA69" vm="7124">
        <v>549.4</v>
      </c>
      <c r="HB69" vm="296">
        <v>43101</v>
      </c>
      <c r="HC69" vm="7125">
        <v>11608</v>
      </c>
      <c r="HD69" vm="296">
        <v>43101</v>
      </c>
      <c r="HE69" vm="7126">
        <v>2.52</v>
      </c>
      <c r="HF69" vm="296">
        <v>43101</v>
      </c>
      <c r="HG69" vm="7127">
        <v>29.45</v>
      </c>
      <c r="HH69" vm="296">
        <v>43101</v>
      </c>
      <c r="HI69" vm="7128">
        <v>340.53</v>
      </c>
      <c r="HJ69" vm="296">
        <v>43101</v>
      </c>
      <c r="HK69" vm="7129">
        <v>26.01</v>
      </c>
      <c r="HL69" vm="296">
        <v>43101</v>
      </c>
      <c r="HM69" vm="7130">
        <v>141.87440000000001</v>
      </c>
      <c r="HN69" vm="296">
        <v>43101</v>
      </c>
      <c r="HO69" vm="7131">
        <v>203.35</v>
      </c>
      <c r="HP69" s="54">
        <v>43101</v>
      </c>
      <c r="HQ69" s="59">
        <v>2115.8000000000002</v>
      </c>
      <c r="HR69" vm="296">
        <v>43101</v>
      </c>
      <c r="HS69" vm="7132">
        <v>42.6</v>
      </c>
      <c r="HV69" vm="296">
        <v>43101</v>
      </c>
      <c r="HW69" vm="7133">
        <v>21459.75</v>
      </c>
      <c r="HX69" vm="2880">
        <v>44652</v>
      </c>
      <c r="HY69" vm="7134">
        <v>22.64</v>
      </c>
      <c r="HZ69" vm="296">
        <v>43101</v>
      </c>
      <c r="IA69" vm="7135">
        <v>11.89</v>
      </c>
      <c r="IB69" vm="296">
        <v>43101</v>
      </c>
      <c r="IC69" vm="7136">
        <v>659</v>
      </c>
      <c r="ID69" vm="296">
        <v>43101</v>
      </c>
      <c r="IE69" vm="7137">
        <v>107.23</v>
      </c>
      <c r="IF69" vm="296">
        <v>43101</v>
      </c>
      <c r="IG69" vm="3143">
        <v>38.1</v>
      </c>
      <c r="IH69" vm="296">
        <v>43101</v>
      </c>
      <c r="II69" vm="7138">
        <v>50300</v>
      </c>
      <c r="IJ69" vm="296">
        <v>43101</v>
      </c>
      <c r="IK69" vm="7139">
        <v>380500</v>
      </c>
      <c r="IL69" vm="296">
        <v>43101</v>
      </c>
      <c r="IM69" vm="7140">
        <v>24100</v>
      </c>
      <c r="IP69" s="54">
        <v>43101</v>
      </c>
      <c r="IQ69" s="55">
        <v>49.2</v>
      </c>
      <c r="IR69" vm="426">
        <v>43132</v>
      </c>
      <c r="IS69" vm="7141">
        <v>2.7080000000000002</v>
      </c>
      <c r="IT69" vm="296">
        <v>43101</v>
      </c>
      <c r="IU69" vm="7142">
        <v>496.35</v>
      </c>
      <c r="IV69" vm="296">
        <v>43101</v>
      </c>
      <c r="IW69" vm="7143">
        <v>45.75</v>
      </c>
      <c r="IX69" vm="296">
        <v>43101</v>
      </c>
      <c r="IY69" vm="7144">
        <v>15.9</v>
      </c>
      <c r="IZ69" vm="296">
        <v>43101</v>
      </c>
      <c r="JA69" vm="7145">
        <v>90.94</v>
      </c>
      <c r="JB69" vm="296">
        <v>43101</v>
      </c>
      <c r="JC69" vm="1273">
        <v>35.78</v>
      </c>
      <c r="JD69" vm="1203">
        <v>44228</v>
      </c>
      <c r="JE69" vm="7146">
        <v>114.5</v>
      </c>
      <c r="JF69" s="58">
        <v>43160</v>
      </c>
      <c r="JG69" s="57">
        <v>7.11</v>
      </c>
      <c r="JH69" vm="296">
        <v>43101</v>
      </c>
      <c r="JI69" vm="7147">
        <v>88.7</v>
      </c>
      <c r="JJ69" vm="296">
        <v>43101</v>
      </c>
      <c r="JK69" vm="7148">
        <v>21.0669</v>
      </c>
      <c r="JL69" vm="2361">
        <v>43800</v>
      </c>
      <c r="JM69" vm="7149">
        <v>2108</v>
      </c>
      <c r="JN69" s="54">
        <v>43101</v>
      </c>
      <c r="JO69" s="59">
        <v>1232</v>
      </c>
      <c r="JP69" vm="296">
        <v>43101</v>
      </c>
      <c r="JQ69" vm="7150">
        <v>836.5</v>
      </c>
      <c r="JR69" vm="296">
        <v>43101</v>
      </c>
      <c r="JS69" vm="532">
        <v>36.25</v>
      </c>
      <c r="JT69" vm="296">
        <v>43101</v>
      </c>
      <c r="JU69" vm="7151">
        <v>20.28</v>
      </c>
      <c r="JV69" s="54">
        <v>43101</v>
      </c>
      <c r="JW69" s="55">
        <v>3.32</v>
      </c>
      <c r="JX69" vm="296">
        <v>43101</v>
      </c>
      <c r="JY69" vm="7152">
        <v>89</v>
      </c>
      <c r="JZ69" s="54">
        <v>43101</v>
      </c>
      <c r="KA69" s="55">
        <v>14.59</v>
      </c>
      <c r="KB69" vm="296">
        <v>43101</v>
      </c>
      <c r="KC69" vm="7153">
        <v>58.67</v>
      </c>
      <c r="KD69" vm="296">
        <v>43101</v>
      </c>
      <c r="KE69" vm="7154">
        <v>0.187</v>
      </c>
      <c r="KH69" vm="296">
        <v>43101</v>
      </c>
      <c r="KI69" vm="7155">
        <v>1.26</v>
      </c>
      <c r="KJ69" s="2">
        <v>43101</v>
      </c>
      <c r="KK69" s="62">
        <v>6.8</v>
      </c>
      <c r="KN69" vm="562">
        <v>44075</v>
      </c>
      <c r="KO69" vm="7156">
        <v>38.799999999999997</v>
      </c>
      <c r="KP69" vm="296">
        <f ca="1"/>
        <v>43101</v>
      </c>
      <c r="KQ69" vm="7157">
        <f ca="1"/>
        <v>13.09</v>
      </c>
      <c r="KR69" vm="296">
        <v>43101</v>
      </c>
      <c r="KS69" vm="7158">
        <v>13.0038</v>
      </c>
      <c r="KT69" vm="296">
        <v>43101</v>
      </c>
      <c r="KU69" vm="7159">
        <v>340.35</v>
      </c>
      <c r="KV69" s="54">
        <v>43101</v>
      </c>
      <c r="KW69" s="55">
        <v>1.347</v>
      </c>
      <c r="KX69" vm="296">
        <v>43101</v>
      </c>
      <c r="KY69" vm="6148">
        <v>64.3</v>
      </c>
      <c r="KZ69" vm="296">
        <v>43101</v>
      </c>
      <c r="LA69" vm="7160">
        <v>17.23</v>
      </c>
      <c r="LB69" vm="296">
        <v>43101</v>
      </c>
      <c r="LC69" vm="7161">
        <v>4.8146000000000004</v>
      </c>
      <c r="LD69" s="54">
        <v>43101</v>
      </c>
      <c r="LE69" s="55">
        <v>0.69499999999999995</v>
      </c>
      <c r="LF69" vm="296">
        <v>43101</v>
      </c>
      <c r="LG69" vm="7162">
        <v>45.64</v>
      </c>
      <c r="LH69" s="54">
        <v>43101</v>
      </c>
      <c r="LI69" s="55">
        <v>18</v>
      </c>
      <c r="LJ69" vm="296">
        <v>43101</v>
      </c>
      <c r="LK69" vm="7163">
        <v>1060000</v>
      </c>
      <c r="LL69" vm="687">
        <v>43191</v>
      </c>
      <c r="LM69" vm="7164">
        <v>94.75</v>
      </c>
      <c r="LN69" s="54">
        <v>43101</v>
      </c>
      <c r="LO69" s="55">
        <v>5.12</v>
      </c>
      <c r="LP69" vm="296">
        <v>43101</v>
      </c>
      <c r="LQ69" vm="7165">
        <v>31.12</v>
      </c>
      <c r="LR69" vm="296">
        <v>43101</v>
      </c>
      <c r="LS69" vm="7166">
        <v>486.3</v>
      </c>
    </row>
    <row r="70" spans="2:331">
      <c r="B70" vm="426">
        <v>43132</v>
      </c>
      <c r="C70" vm="7167">
        <v>38.5</v>
      </c>
      <c r="D70" vm="426">
        <v>43132</v>
      </c>
      <c r="E70" vm="7168">
        <v>27</v>
      </c>
      <c r="F70" vm="426">
        <v>43132</v>
      </c>
      <c r="G70" vm="7169">
        <v>10.87</v>
      </c>
      <c r="H70" vm="426">
        <v>43132</v>
      </c>
      <c r="I70" vm="7170">
        <v>181.71</v>
      </c>
      <c r="J70" vm="426">
        <v>43132</v>
      </c>
      <c r="K70" vm="7171">
        <v>21.86</v>
      </c>
      <c r="N70" vm="426">
        <v>43132</v>
      </c>
      <c r="O70" vm="7172">
        <v>98.36</v>
      </c>
      <c r="P70" vm="426">
        <v>43132</v>
      </c>
      <c r="Q70" vm="7173">
        <v>68.150000000000006</v>
      </c>
      <c r="R70" s="54">
        <v>43132</v>
      </c>
      <c r="S70" s="53">
        <v>38.65</v>
      </c>
      <c r="T70" vm="426">
        <v>43132</v>
      </c>
      <c r="U70" vm="7174">
        <v>62.95</v>
      </c>
      <c r="V70" vm="426">
        <v>43132</v>
      </c>
      <c r="W70" vm="7175">
        <v>54.3</v>
      </c>
      <c r="X70" vm="426">
        <v>43132</v>
      </c>
      <c r="Y70" vm="7176">
        <v>65.58</v>
      </c>
      <c r="Z70" vm="1765">
        <v>43647</v>
      </c>
      <c r="AA70" vm="7177">
        <v>2999</v>
      </c>
      <c r="AB70" s="54">
        <v>43252</v>
      </c>
      <c r="AC70" s="53">
        <v>107.523</v>
      </c>
      <c r="AD70" vm="426">
        <v>43132</v>
      </c>
      <c r="AE70" vm="1561">
        <v>4.3600000000000003</v>
      </c>
      <c r="AF70" vm="426">
        <v>43132</v>
      </c>
      <c r="AG70" vm="7178">
        <v>579.4</v>
      </c>
      <c r="AH70" s="54">
        <v>43132</v>
      </c>
      <c r="AI70" s="53">
        <v>11.32</v>
      </c>
      <c r="AJ70" s="54">
        <v>43252</v>
      </c>
      <c r="AK70" s="53">
        <v>14.69</v>
      </c>
      <c r="AL70" vm="426">
        <v>43132</v>
      </c>
      <c r="AM70" vm="7179">
        <v>51.4495</v>
      </c>
      <c r="AN70" vm="426">
        <v>43132</v>
      </c>
      <c r="AO70" vm="1222">
        <v>89.9</v>
      </c>
      <c r="AP70" vm="426">
        <v>43132</v>
      </c>
      <c r="AQ70" vm="7180">
        <v>362.21</v>
      </c>
      <c r="AR70" s="2">
        <v>43132</v>
      </c>
      <c r="AS70">
        <v>28.4</v>
      </c>
      <c r="AT70" s="2">
        <v>43132</v>
      </c>
      <c r="AU70">
        <v>59.06</v>
      </c>
      <c r="AV70" vm="426">
        <v>43132</v>
      </c>
      <c r="AW70" vm="5653">
        <v>62.96</v>
      </c>
      <c r="AX70" vm="426">
        <v>43132</v>
      </c>
      <c r="AY70" vm="7181">
        <v>31.46</v>
      </c>
      <c r="AZ70" vm="768">
        <v>43405</v>
      </c>
      <c r="BA70" vm="7182">
        <v>45.15</v>
      </c>
      <c r="BB70" vm="426">
        <v>43132</v>
      </c>
      <c r="BC70" vm="7183">
        <v>23.7</v>
      </c>
      <c r="BD70" vm="426">
        <v>43132</v>
      </c>
      <c r="BE70" vm="7184">
        <v>7.3</v>
      </c>
      <c r="BF70" vm="426">
        <v>43132</v>
      </c>
      <c r="BG70" vm="7185">
        <v>27.9</v>
      </c>
      <c r="BH70" vm="426">
        <v>43132</v>
      </c>
      <c r="BI70" vm="7186">
        <v>102.345</v>
      </c>
      <c r="BJ70" vm="426">
        <v>43132</v>
      </c>
      <c r="BK70" vm="7187">
        <v>83.5</v>
      </c>
      <c r="BL70" vm="426">
        <v>43132</v>
      </c>
      <c r="BM70" vm="1570">
        <v>3.58</v>
      </c>
      <c r="BN70" vm="426">
        <v>43132</v>
      </c>
      <c r="BO70" vm="7188">
        <v>1.97</v>
      </c>
      <c r="BP70" vm="426">
        <v>43132</v>
      </c>
      <c r="BQ70" vm="7189">
        <v>13.62</v>
      </c>
      <c r="BR70" vm="426">
        <v>43132</v>
      </c>
      <c r="BS70" vm="7190">
        <v>22.25</v>
      </c>
      <c r="BT70" vm="426">
        <v>43132</v>
      </c>
      <c r="BU70" vm="1789">
        <v>4.7300000000000004</v>
      </c>
      <c r="BV70" s="2">
        <v>43132</v>
      </c>
      <c r="BW70" s="56">
        <v>1251</v>
      </c>
      <c r="BX70" vm="426">
        <v>43132</v>
      </c>
      <c r="BY70" vm="7191">
        <v>79.099999999999994</v>
      </c>
      <c r="BZ70" vm="426">
        <v>43132</v>
      </c>
      <c r="CA70" vm="7192">
        <v>309.14999999999998</v>
      </c>
      <c r="CB70" s="2">
        <v>43132</v>
      </c>
      <c r="CC70" s="1">
        <v>3.09</v>
      </c>
      <c r="CD70" vm="3800">
        <v>44896</v>
      </c>
      <c r="CE70" vm="6040">
        <v>65</v>
      </c>
      <c r="CF70" vm="3911">
        <v>44927</v>
      </c>
      <c r="CG70" vm="7193">
        <v>2.52</v>
      </c>
      <c r="CJ70" vm="426">
        <v>43132</v>
      </c>
      <c r="CK70" vm="4254">
        <v>2.5</v>
      </c>
      <c r="CL70" s="2">
        <v>43132</v>
      </c>
      <c r="CM70">
        <v>9.9930000000000003</v>
      </c>
      <c r="CN70" vm="426">
        <v>43132</v>
      </c>
      <c r="CO70" vm="7194">
        <v>85.748699999999999</v>
      </c>
      <c r="CP70" vm="426">
        <v>43132</v>
      </c>
      <c r="CQ70" vm="7195">
        <v>75.34</v>
      </c>
      <c r="CT70" vm="426">
        <v>43132</v>
      </c>
      <c r="CU70" vm="7196">
        <v>144.01</v>
      </c>
      <c r="CV70" vm="426">
        <v>43132</v>
      </c>
      <c r="CW70" vm="7197">
        <v>7161</v>
      </c>
      <c r="CX70" vm="426">
        <v>43132</v>
      </c>
      <c r="CY70" vm="7198">
        <v>90000</v>
      </c>
      <c r="CZ70" s="2">
        <v>43132</v>
      </c>
      <c r="DA70" s="56">
        <v>2722</v>
      </c>
      <c r="DB70" s="2">
        <v>43132</v>
      </c>
      <c r="DC70" s="1">
        <v>238</v>
      </c>
      <c r="DD70" s="2">
        <v>43132</v>
      </c>
      <c r="DE70" s="1">
        <v>15.46</v>
      </c>
      <c r="DF70" vm="426">
        <v>43132</v>
      </c>
      <c r="DG70" vm="7199">
        <v>41.41</v>
      </c>
      <c r="DH70" vm="426">
        <v>43132</v>
      </c>
      <c r="DI70" vm="7200">
        <v>3.38</v>
      </c>
      <c r="DJ70" vm="426">
        <v>43132</v>
      </c>
      <c r="DK70" vm="7201">
        <v>1341.3</v>
      </c>
      <c r="DL70" vm="426">
        <v>43132</v>
      </c>
      <c r="DM70" vm="7202">
        <v>36.785699999999999</v>
      </c>
      <c r="DN70" s="54">
        <v>43132</v>
      </c>
      <c r="DO70" s="53">
        <v>48.73</v>
      </c>
      <c r="DP70" vm="426">
        <v>43132</v>
      </c>
      <c r="DQ70" vm="7203">
        <v>13242</v>
      </c>
      <c r="DR70" vm="426">
        <v>43132</v>
      </c>
      <c r="DS70" vm="7204">
        <v>32.33</v>
      </c>
      <c r="DT70" vm="426">
        <v>43132</v>
      </c>
      <c r="DU70" vm="7205">
        <v>56.9</v>
      </c>
      <c r="DV70" vm="426">
        <v>43132</v>
      </c>
      <c r="DW70" vm="7206">
        <v>108.5</v>
      </c>
      <c r="DX70" vm="426">
        <v>43132</v>
      </c>
      <c r="DY70" vm="7207">
        <v>31.9</v>
      </c>
      <c r="DZ70" vm="426">
        <v>43132</v>
      </c>
      <c r="EA70" vm="7208">
        <v>353.52</v>
      </c>
      <c r="EB70" s="58">
        <v>43132</v>
      </c>
      <c r="EC70" s="57">
        <v>8.36</v>
      </c>
      <c r="ED70" vm="426">
        <v>43132</v>
      </c>
      <c r="EE70" vm="7209">
        <v>386.35</v>
      </c>
      <c r="EF70" vm="426">
        <v>43132</v>
      </c>
      <c r="EG70" vm="7210">
        <v>5.2911000000000001</v>
      </c>
      <c r="EJ70" vm="426">
        <v>43132</v>
      </c>
      <c r="EK70" vm="818">
        <v>3.14</v>
      </c>
      <c r="EL70" vm="426">
        <v>43132</v>
      </c>
      <c r="EM70" vm="7211">
        <v>79750</v>
      </c>
      <c r="EN70" vm="426">
        <v>43132</v>
      </c>
      <c r="EO70" vm="7212">
        <v>140.69999999999999</v>
      </c>
      <c r="EP70" s="58">
        <v>43132</v>
      </c>
      <c r="EQ70" s="57">
        <v>0.60899999999999999</v>
      </c>
      <c r="ER70" vm="426">
        <v>43132</v>
      </c>
      <c r="ES70" vm="7213">
        <v>4820</v>
      </c>
      <c r="ET70" s="58">
        <v>43132</v>
      </c>
      <c r="EU70" s="57">
        <v>7.34</v>
      </c>
      <c r="EV70" s="58">
        <v>43132</v>
      </c>
      <c r="EW70" s="57">
        <v>640</v>
      </c>
      <c r="EX70" s="2">
        <v>43132</v>
      </c>
      <c r="EY70">
        <v>833</v>
      </c>
      <c r="EZ70" s="2">
        <v>43132</v>
      </c>
      <c r="FA70" s="56">
        <v>1058</v>
      </c>
      <c r="FB70" vm="426">
        <v>43132</v>
      </c>
      <c r="FC70" vm="7214">
        <v>144.67959999999999</v>
      </c>
      <c r="FD70" vm="426">
        <v>43132</v>
      </c>
      <c r="FE70" vm="7108">
        <v>5.89</v>
      </c>
      <c r="FF70" s="2">
        <v>43132</v>
      </c>
      <c r="FG70" s="1">
        <v>2.76</v>
      </c>
      <c r="FH70" s="2">
        <v>43132</v>
      </c>
      <c r="FI70" s="1">
        <v>3.54</v>
      </c>
      <c r="FJ70" s="2">
        <v>43132</v>
      </c>
      <c r="FK70" s="1">
        <v>6.19</v>
      </c>
      <c r="FL70" vm="426">
        <v>43132</v>
      </c>
      <c r="FM70" vm="7215">
        <v>262.01</v>
      </c>
      <c r="FN70" vm="426">
        <v>43132</v>
      </c>
      <c r="FO70" vm="7216">
        <v>81.05</v>
      </c>
      <c r="FP70" vm="426">
        <v>43132</v>
      </c>
      <c r="FQ70" vm="7217">
        <v>2619</v>
      </c>
      <c r="FR70" vm="426">
        <v>43132</v>
      </c>
      <c r="FS70" vm="7218">
        <v>27.07</v>
      </c>
      <c r="FT70" vm="426">
        <v>43132</v>
      </c>
      <c r="FU70" vm="7219">
        <v>10.94</v>
      </c>
      <c r="FV70" vm="426">
        <v>43132</v>
      </c>
      <c r="FW70" vm="7220">
        <v>265.05</v>
      </c>
      <c r="FX70" vm="426">
        <v>43132</v>
      </c>
      <c r="FY70" vm="7221">
        <v>61.06</v>
      </c>
      <c r="FZ70" s="2">
        <v>43132</v>
      </c>
      <c r="GA70" s="56">
        <v>3048</v>
      </c>
      <c r="GB70" vm="426">
        <v>43132</v>
      </c>
      <c r="GC70" vm="7222">
        <v>92.2</v>
      </c>
      <c r="GD70" vm="426">
        <v>43132</v>
      </c>
      <c r="GE70" vm="7223">
        <v>9.8569999999999993</v>
      </c>
      <c r="GF70" vm="426">
        <v>43132</v>
      </c>
      <c r="GG70" vm="4092">
        <v>15.04</v>
      </c>
      <c r="GH70" vm="816">
        <v>43221</v>
      </c>
      <c r="GI70" vm="7224">
        <v>2520</v>
      </c>
      <c r="GJ70" vm="426">
        <v>43132</v>
      </c>
      <c r="GK70" vm="7225">
        <v>99800</v>
      </c>
      <c r="GL70" vm="426">
        <v>43132</v>
      </c>
      <c r="GM70" vm="7226">
        <v>7.2</v>
      </c>
      <c r="GN70" vm="426">
        <v>43132</v>
      </c>
      <c r="GO70" vm="7227">
        <v>352.44</v>
      </c>
      <c r="GP70" vm="426">
        <v>43132</v>
      </c>
      <c r="GQ70" vm="7228">
        <v>52.6</v>
      </c>
      <c r="GR70" s="58">
        <v>43132</v>
      </c>
      <c r="GS70" s="57">
        <v>10.47</v>
      </c>
      <c r="GT70" s="58">
        <v>44013</v>
      </c>
      <c r="GU70" s="57">
        <v>0.95</v>
      </c>
      <c r="GV70" vm="426">
        <v>43132</v>
      </c>
      <c r="GW70" vm="3596">
        <v>39.21</v>
      </c>
      <c r="GX70" vm="426">
        <v>43132</v>
      </c>
      <c r="GY70" vm="7229">
        <v>52.5</v>
      </c>
      <c r="GZ70" vm="426">
        <v>43132</v>
      </c>
      <c r="HA70" vm="7230">
        <v>496.8</v>
      </c>
      <c r="HB70" vm="426">
        <v>43132</v>
      </c>
      <c r="HC70" vm="7231">
        <v>11159</v>
      </c>
      <c r="HD70" vm="426">
        <v>43132</v>
      </c>
      <c r="HE70" vm="7232">
        <v>2.2400000000000002</v>
      </c>
      <c r="HF70" vm="426">
        <v>43132</v>
      </c>
      <c r="HG70" vm="7233">
        <v>27.3</v>
      </c>
      <c r="HH70" vm="426">
        <v>43132</v>
      </c>
      <c r="HI70" vm="7234">
        <v>350.04</v>
      </c>
      <c r="HJ70" vm="426">
        <v>43132</v>
      </c>
      <c r="HK70" vm="5274">
        <v>25.86</v>
      </c>
      <c r="HL70" vm="426">
        <v>43132</v>
      </c>
      <c r="HM70" vm="7235">
        <v>136.0411</v>
      </c>
      <c r="HN70" vm="426">
        <v>43132</v>
      </c>
      <c r="HO70" vm="7236">
        <v>188.5</v>
      </c>
      <c r="HP70" s="54">
        <v>43132</v>
      </c>
      <c r="HQ70" s="59">
        <v>2211.8000000000002</v>
      </c>
      <c r="HR70" vm="426">
        <v>43132</v>
      </c>
      <c r="HS70" vm="7237">
        <v>39.799999999999997</v>
      </c>
      <c r="HV70" vm="426">
        <v>43132</v>
      </c>
      <c r="HW70" vm="7238">
        <v>21887.7</v>
      </c>
      <c r="HX70" vm="2995">
        <v>44682</v>
      </c>
      <c r="HY70" vm="7239">
        <v>23.61</v>
      </c>
      <c r="HZ70" vm="426">
        <v>43132</v>
      </c>
      <c r="IA70" vm="7240">
        <v>10.14</v>
      </c>
      <c r="IB70" vm="426">
        <v>43132</v>
      </c>
      <c r="IC70" vm="7241">
        <v>661</v>
      </c>
      <c r="ID70" vm="426">
        <v>43132</v>
      </c>
      <c r="IE70" vm="7242">
        <v>103.55</v>
      </c>
      <c r="IF70" vm="426">
        <v>43132</v>
      </c>
      <c r="IG70" vm="7243">
        <v>35.200000000000003</v>
      </c>
      <c r="IH70" vm="426">
        <v>43132</v>
      </c>
      <c r="II70" vm="7244">
        <v>43050</v>
      </c>
      <c r="IJ70" vm="426">
        <v>43132</v>
      </c>
      <c r="IK70" vm="7245">
        <v>361500</v>
      </c>
      <c r="IL70" vm="426">
        <v>43132</v>
      </c>
      <c r="IM70" vm="7246">
        <v>20200</v>
      </c>
      <c r="IP70" s="54">
        <v>43132</v>
      </c>
      <c r="IQ70" s="55">
        <v>56.8</v>
      </c>
      <c r="IR70" vm="557">
        <v>43160</v>
      </c>
      <c r="IS70" vm="5187">
        <v>2.6</v>
      </c>
      <c r="IT70" vm="426">
        <v>43132</v>
      </c>
      <c r="IU70" vm="7247">
        <v>455.6</v>
      </c>
      <c r="IV70" vm="426">
        <v>43132</v>
      </c>
      <c r="IW70" vm="7248">
        <v>44.7</v>
      </c>
      <c r="IX70" vm="426">
        <v>43132</v>
      </c>
      <c r="IY70" vm="7249">
        <v>16.399999999999999</v>
      </c>
      <c r="IZ70" vm="426">
        <v>43132</v>
      </c>
      <c r="JA70" vm="7250">
        <v>90.9</v>
      </c>
      <c r="JB70" vm="426">
        <v>43132</v>
      </c>
      <c r="JC70" vm="7251">
        <v>34.47</v>
      </c>
      <c r="JD70" vm="1327">
        <v>44256</v>
      </c>
      <c r="JE70" vm="7252">
        <v>121.7</v>
      </c>
      <c r="JF70" s="58">
        <v>43191</v>
      </c>
      <c r="JG70" s="57">
        <v>6.81</v>
      </c>
      <c r="JH70" vm="426">
        <v>43132</v>
      </c>
      <c r="JI70" vm="7253">
        <v>91</v>
      </c>
      <c r="JJ70" vm="426">
        <v>43132</v>
      </c>
      <c r="JK70" vm="7254">
        <v>20.193000000000001</v>
      </c>
      <c r="JL70" vm="2478">
        <v>43831</v>
      </c>
      <c r="JM70" vm="7255">
        <v>2460</v>
      </c>
      <c r="JN70" s="54">
        <v>43132</v>
      </c>
      <c r="JO70" s="59">
        <v>1207</v>
      </c>
      <c r="JP70" vm="426">
        <v>43132</v>
      </c>
      <c r="JQ70" vm="7256">
        <v>648.79999999999995</v>
      </c>
      <c r="JR70" vm="426">
        <v>43132</v>
      </c>
      <c r="JS70" vm="7257">
        <v>32.92</v>
      </c>
      <c r="JT70" vm="426">
        <v>43132</v>
      </c>
      <c r="JU70" vm="7258">
        <v>21.265000000000001</v>
      </c>
      <c r="JV70" s="54">
        <v>43132</v>
      </c>
      <c r="JW70" s="55">
        <v>3.43</v>
      </c>
      <c r="JX70" vm="426">
        <v>43132</v>
      </c>
      <c r="JY70" vm="7259">
        <v>84.5</v>
      </c>
      <c r="JZ70" s="54">
        <v>43132</v>
      </c>
      <c r="KA70" s="55">
        <v>14.52</v>
      </c>
      <c r="KB70" vm="426">
        <v>43132</v>
      </c>
      <c r="KC70" vm="7260">
        <v>59.85</v>
      </c>
      <c r="KD70" vm="426">
        <v>43132</v>
      </c>
      <c r="KE70" vm="7261">
        <v>0.19600000000000001</v>
      </c>
      <c r="KH70" vm="426">
        <v>43132</v>
      </c>
      <c r="KI70" vm="7262">
        <v>1.36</v>
      </c>
      <c r="KJ70" s="2">
        <v>43132</v>
      </c>
      <c r="KK70" s="62">
        <v>7.16</v>
      </c>
      <c r="KN70" vm="692">
        <v>44105</v>
      </c>
      <c r="KO70" vm="7263">
        <v>42.08</v>
      </c>
      <c r="KP70" vm="426">
        <f ca="1"/>
        <v>43132</v>
      </c>
      <c r="KQ70" vm="7264">
        <f ca="1"/>
        <v>13.73</v>
      </c>
      <c r="KR70" vm="426">
        <v>43132</v>
      </c>
      <c r="KS70" vm="7265">
        <v>12.234500000000001</v>
      </c>
      <c r="KT70" vm="426">
        <v>43132</v>
      </c>
      <c r="KU70" vm="7266">
        <v>329.75</v>
      </c>
      <c r="KV70" s="54">
        <v>43132</v>
      </c>
      <c r="KW70" s="55">
        <v>1.2090000000000001</v>
      </c>
      <c r="KX70" vm="426">
        <v>43132</v>
      </c>
      <c r="KY70" vm="6746">
        <v>59.92</v>
      </c>
      <c r="KZ70" vm="426">
        <v>43132</v>
      </c>
      <c r="LA70" vm="7267">
        <v>17.850000000000001</v>
      </c>
      <c r="LB70" vm="426">
        <v>43132</v>
      </c>
      <c r="LC70" vm="7268">
        <v>4.2590000000000003</v>
      </c>
      <c r="LD70" s="54">
        <v>43132</v>
      </c>
      <c r="LE70" s="55">
        <v>0.66500000000000004</v>
      </c>
      <c r="LF70" vm="426">
        <v>43132</v>
      </c>
      <c r="LG70" vm="7269">
        <v>43.28</v>
      </c>
      <c r="LH70" s="54">
        <v>43132</v>
      </c>
      <c r="LI70" s="55">
        <v>15.74</v>
      </c>
      <c r="LJ70" vm="426">
        <v>43132</v>
      </c>
      <c r="LK70" vm="7270">
        <v>1009000</v>
      </c>
      <c r="LL70" vm="816">
        <v>43221</v>
      </c>
      <c r="LM70" vm="7271">
        <v>114.1</v>
      </c>
      <c r="LN70" s="54">
        <v>43132</v>
      </c>
      <c r="LO70" s="55">
        <v>4.5999999999999996</v>
      </c>
      <c r="LP70" vm="426">
        <v>43132</v>
      </c>
      <c r="LQ70" vm="7272">
        <v>32.24</v>
      </c>
      <c r="LR70" vm="426">
        <v>43132</v>
      </c>
      <c r="LS70" vm="7273">
        <v>525.65</v>
      </c>
    </row>
    <row r="71" spans="2:331">
      <c r="B71" vm="557">
        <v>43160</v>
      </c>
      <c r="C71" vm="7274">
        <v>38.700000000000003</v>
      </c>
      <c r="D71" vm="557">
        <v>43160</v>
      </c>
      <c r="E71" vm="7275">
        <v>27.97</v>
      </c>
      <c r="F71" vm="557">
        <v>43160</v>
      </c>
      <c r="G71" vm="7276">
        <v>11.37</v>
      </c>
      <c r="H71" vm="557">
        <v>43160</v>
      </c>
      <c r="I71" vm="7277">
        <v>171.13</v>
      </c>
      <c r="J71" vm="557">
        <v>43160</v>
      </c>
      <c r="K71" vm="7278">
        <v>21.68</v>
      </c>
      <c r="N71" vm="557">
        <v>43160</v>
      </c>
      <c r="O71" vm="7279">
        <v>93.68</v>
      </c>
      <c r="P71" vm="557">
        <v>43160</v>
      </c>
      <c r="Q71" vm="7280">
        <v>72.25</v>
      </c>
      <c r="R71" s="54">
        <v>43160</v>
      </c>
      <c r="S71" s="53">
        <v>40.86</v>
      </c>
      <c r="T71" vm="557">
        <v>43160</v>
      </c>
      <c r="U71" vm="7281">
        <v>62.32</v>
      </c>
      <c r="V71" vm="557">
        <v>43160</v>
      </c>
      <c r="W71" vm="7062">
        <v>56.63</v>
      </c>
      <c r="X71" vm="557">
        <v>43160</v>
      </c>
      <c r="Y71" vm="7282">
        <v>68.59</v>
      </c>
      <c r="Z71" vm="1888">
        <v>43678</v>
      </c>
      <c r="AA71" vm="7283">
        <v>3375</v>
      </c>
      <c r="AB71" s="54">
        <v>43282</v>
      </c>
      <c r="AC71" s="53">
        <v>81.162000000000006</v>
      </c>
      <c r="AD71" vm="557">
        <v>43160</v>
      </c>
      <c r="AE71" vm="7284">
        <v>5.53</v>
      </c>
      <c r="AF71" vm="557">
        <v>43160</v>
      </c>
      <c r="AG71" vm="7285">
        <v>581.4</v>
      </c>
      <c r="AH71" s="54">
        <v>43160</v>
      </c>
      <c r="AI71" s="53">
        <v>12.24</v>
      </c>
      <c r="AJ71" s="54">
        <v>43282</v>
      </c>
      <c r="AK71" s="53">
        <v>15.06</v>
      </c>
      <c r="AL71" vm="557">
        <v>43160</v>
      </c>
      <c r="AM71" vm="7286">
        <v>47.149500000000003</v>
      </c>
      <c r="AN71" vm="557">
        <v>43160</v>
      </c>
      <c r="AO71" vm="7287">
        <v>81.349999999999994</v>
      </c>
      <c r="AP71" vm="557">
        <v>43160</v>
      </c>
      <c r="AQ71" vm="7288">
        <v>327.88</v>
      </c>
      <c r="AR71" s="2">
        <v>43160</v>
      </c>
      <c r="AS71">
        <v>26.42</v>
      </c>
      <c r="AT71" s="2">
        <v>43160</v>
      </c>
      <c r="AU71">
        <v>57.69</v>
      </c>
      <c r="AV71" vm="557">
        <v>43160</v>
      </c>
      <c r="AW71" vm="7289">
        <v>63.53</v>
      </c>
      <c r="AX71" vm="557">
        <v>43160</v>
      </c>
      <c r="AY71" vm="7290">
        <v>31.47</v>
      </c>
      <c r="AZ71" vm="896">
        <v>43435</v>
      </c>
      <c r="BA71" vm="7291">
        <v>36.61</v>
      </c>
      <c r="BB71" vm="557">
        <v>43160</v>
      </c>
      <c r="BC71" vm="7292">
        <v>24.24</v>
      </c>
      <c r="BD71" vm="557">
        <v>43160</v>
      </c>
      <c r="BE71" vm="7293">
        <v>8.5399999999999991</v>
      </c>
      <c r="BF71" vm="557">
        <v>43160</v>
      </c>
      <c r="BG71" vm="7294">
        <v>24.1</v>
      </c>
      <c r="BH71" vm="557">
        <v>43160</v>
      </c>
      <c r="BI71" vm="7295">
        <v>96.62</v>
      </c>
      <c r="BJ71" vm="557">
        <v>43160</v>
      </c>
      <c r="BK71" vm="7296">
        <v>85</v>
      </c>
      <c r="BL71" vm="557">
        <v>43160</v>
      </c>
      <c r="BM71" vm="818">
        <v>3.14</v>
      </c>
      <c r="BN71" vm="557">
        <v>43160</v>
      </c>
      <c r="BO71" vm="5783">
        <v>2.02</v>
      </c>
      <c r="BP71" vm="557">
        <v>43160</v>
      </c>
      <c r="BQ71" vm="7297">
        <v>14.32</v>
      </c>
      <c r="BR71" vm="557">
        <v>43160</v>
      </c>
      <c r="BS71" vm="2044">
        <v>19.5</v>
      </c>
      <c r="BT71" vm="557">
        <v>43160</v>
      </c>
      <c r="BU71" vm="7298">
        <v>5.79</v>
      </c>
      <c r="BV71" s="2">
        <v>43160</v>
      </c>
      <c r="BW71" s="56">
        <v>1282</v>
      </c>
      <c r="BX71" vm="557">
        <v>43160</v>
      </c>
      <c r="BY71" vm="7299">
        <v>79.900000000000006</v>
      </c>
      <c r="BZ71" vm="557">
        <v>43160</v>
      </c>
      <c r="CA71" vm="7300">
        <v>283.3</v>
      </c>
      <c r="CB71" s="2">
        <v>43160</v>
      </c>
      <c r="CC71" s="1">
        <v>3.85</v>
      </c>
      <c r="CD71" vm="3911">
        <v>44927</v>
      </c>
      <c r="CE71" vm="2314">
        <v>57.83</v>
      </c>
      <c r="CJ71" vm="557">
        <v>43160</v>
      </c>
      <c r="CK71" vm="7301">
        <v>2.35</v>
      </c>
      <c r="CL71" s="2">
        <v>43160</v>
      </c>
      <c r="CM71">
        <v>8.86</v>
      </c>
      <c r="CN71" vm="557">
        <v>43160</v>
      </c>
      <c r="CO71" vm="7302">
        <v>88.828699999999998</v>
      </c>
      <c r="CP71" vm="557">
        <v>43160</v>
      </c>
      <c r="CQ71" vm="7303">
        <v>77.47</v>
      </c>
      <c r="CT71" vm="557">
        <v>43160</v>
      </c>
      <c r="CU71" vm="7304">
        <v>121.57</v>
      </c>
      <c r="CV71" vm="557">
        <v>43160</v>
      </c>
      <c r="CW71" vm="7305">
        <v>7314</v>
      </c>
      <c r="CX71" vm="557">
        <v>43160</v>
      </c>
      <c r="CY71" vm="7306">
        <v>88000</v>
      </c>
      <c r="CZ71" s="2">
        <v>43160</v>
      </c>
      <c r="DA71" s="56">
        <v>2682</v>
      </c>
      <c r="DB71" s="2">
        <v>43160</v>
      </c>
      <c r="DC71" s="1">
        <v>232</v>
      </c>
      <c r="DD71" s="2">
        <v>43160</v>
      </c>
      <c r="DE71" s="1">
        <v>21.66</v>
      </c>
      <c r="DF71" vm="557">
        <v>43160</v>
      </c>
      <c r="DG71" vm="7307">
        <v>40.76</v>
      </c>
      <c r="DH71" vm="557">
        <v>43160</v>
      </c>
      <c r="DI71" vm="7308">
        <v>3.3</v>
      </c>
      <c r="DJ71" vm="557">
        <v>43160</v>
      </c>
      <c r="DK71" vm="7309">
        <v>1325.6</v>
      </c>
      <c r="DL71" vm="557">
        <v>43160</v>
      </c>
      <c r="DM71" vm="7310">
        <v>36.071399999999997</v>
      </c>
      <c r="DN71" s="54">
        <v>43160</v>
      </c>
      <c r="DO71" s="53">
        <v>52.59</v>
      </c>
      <c r="DP71" vm="557">
        <v>43160</v>
      </c>
      <c r="DQ71" vm="7311">
        <v>10899</v>
      </c>
      <c r="DR71" vm="557">
        <v>43160</v>
      </c>
      <c r="DS71" vm="7312">
        <v>34.01</v>
      </c>
      <c r="DT71" vm="557">
        <v>43160</v>
      </c>
      <c r="DU71" vm="7313">
        <v>57.22</v>
      </c>
      <c r="DV71" vm="557">
        <v>43160</v>
      </c>
      <c r="DW71" vm="7206">
        <v>108.5</v>
      </c>
      <c r="DX71" vm="557">
        <v>43160</v>
      </c>
      <c r="DY71" vm="7314">
        <v>32.1</v>
      </c>
      <c r="DZ71" vm="557">
        <v>43160</v>
      </c>
      <c r="EA71" vm="7315">
        <v>306</v>
      </c>
      <c r="EB71" s="58">
        <v>43160</v>
      </c>
      <c r="EC71" s="57">
        <v>8.31</v>
      </c>
      <c r="ED71" vm="557">
        <v>43160</v>
      </c>
      <c r="EE71" vm="7316">
        <v>353.8</v>
      </c>
      <c r="EF71" vm="557">
        <v>43160</v>
      </c>
      <c r="EG71" vm="7317">
        <v>4.9927999999999999</v>
      </c>
      <c r="EJ71" vm="557">
        <v>43160</v>
      </c>
      <c r="EK71" vm="7318">
        <v>3.09</v>
      </c>
      <c r="EL71" vm="557">
        <v>43160</v>
      </c>
      <c r="EM71" vm="7319">
        <v>72475</v>
      </c>
      <c r="EN71" vm="557">
        <v>43160</v>
      </c>
      <c r="EO71" vm="7320">
        <v>123.05</v>
      </c>
      <c r="EP71" s="58">
        <v>43160</v>
      </c>
      <c r="EQ71" s="57">
        <v>0.57999999999999996</v>
      </c>
      <c r="ER71" vm="557">
        <v>43160</v>
      </c>
      <c r="ES71" vm="5262">
        <v>3980</v>
      </c>
      <c r="ET71" s="58">
        <v>43160</v>
      </c>
      <c r="EU71" s="57">
        <v>7.6</v>
      </c>
      <c r="EV71" s="58">
        <v>43160</v>
      </c>
      <c r="EW71" s="57">
        <v>697</v>
      </c>
      <c r="EX71" s="2">
        <v>43160</v>
      </c>
      <c r="EY71">
        <v>904</v>
      </c>
      <c r="EZ71" s="2">
        <v>43160</v>
      </c>
      <c r="FA71" s="56">
        <v>1019</v>
      </c>
      <c r="FB71" vm="557">
        <v>43160</v>
      </c>
      <c r="FC71" vm="7321">
        <v>138.3604</v>
      </c>
      <c r="FD71" vm="557">
        <v>43160</v>
      </c>
      <c r="FE71" vm="1442">
        <v>5.2</v>
      </c>
      <c r="FF71" s="2">
        <v>43160</v>
      </c>
      <c r="FG71" s="1">
        <v>2.95</v>
      </c>
      <c r="FH71" s="2">
        <v>43160</v>
      </c>
      <c r="FI71" s="1">
        <v>3.8</v>
      </c>
      <c r="FJ71" s="2">
        <v>43160</v>
      </c>
      <c r="FK71" s="1">
        <v>6.87</v>
      </c>
      <c r="FL71" vm="557">
        <v>43160</v>
      </c>
      <c r="FM71" vm="7322">
        <v>257.76</v>
      </c>
      <c r="FN71" vm="557">
        <v>43160</v>
      </c>
      <c r="FO71" vm="7323">
        <v>88.27</v>
      </c>
      <c r="FP71" vm="557">
        <v>43160</v>
      </c>
      <c r="FQ71" vm="7324">
        <v>2426</v>
      </c>
      <c r="FR71" vm="557">
        <v>43160</v>
      </c>
      <c r="FS71" vm="7325">
        <v>26.5</v>
      </c>
      <c r="FT71" vm="557">
        <v>43160</v>
      </c>
      <c r="FU71" vm="7326">
        <v>9.6</v>
      </c>
      <c r="FV71" vm="557">
        <v>43160</v>
      </c>
      <c r="FW71" vm="7327">
        <v>255.5</v>
      </c>
      <c r="FX71" vm="557">
        <v>43160</v>
      </c>
      <c r="FY71" vm="7328">
        <v>59.15</v>
      </c>
      <c r="FZ71" s="2">
        <v>43160</v>
      </c>
      <c r="GA71" s="56">
        <v>3066</v>
      </c>
      <c r="GB71" vm="557">
        <v>43160</v>
      </c>
      <c r="GC71" vm="7329">
        <v>81.08</v>
      </c>
      <c r="GD71" vm="557">
        <v>43160</v>
      </c>
      <c r="GE71" vm="7330">
        <v>9.3000000000000007</v>
      </c>
      <c r="GF71" vm="557">
        <v>43160</v>
      </c>
      <c r="GG71" vm="7331">
        <v>15.39</v>
      </c>
      <c r="GH71" vm="944">
        <v>43252</v>
      </c>
      <c r="GI71" vm="1485">
        <v>2235</v>
      </c>
      <c r="GJ71" vm="557">
        <v>43160</v>
      </c>
      <c r="GK71" vm="7332">
        <v>100000</v>
      </c>
      <c r="GL71" vm="557">
        <v>43160</v>
      </c>
      <c r="GM71" vm="7333">
        <v>8.0399999999999991</v>
      </c>
      <c r="GN71" vm="557">
        <v>43160</v>
      </c>
      <c r="GO71" vm="7334">
        <v>337.93</v>
      </c>
      <c r="GP71" vm="557">
        <v>43160</v>
      </c>
      <c r="GQ71" vm="7335">
        <v>46.7</v>
      </c>
      <c r="GR71" s="58">
        <v>43160</v>
      </c>
      <c r="GS71" s="57">
        <v>10.44</v>
      </c>
      <c r="GT71" s="58">
        <v>44044</v>
      </c>
      <c r="GU71" s="57">
        <v>0.99</v>
      </c>
      <c r="GV71" vm="557">
        <v>43160</v>
      </c>
      <c r="GW71" vm="7336">
        <v>39.15</v>
      </c>
      <c r="GX71" vm="557">
        <v>43160</v>
      </c>
      <c r="GY71" vm="6421">
        <v>56.1</v>
      </c>
      <c r="GZ71" vm="557">
        <v>43160</v>
      </c>
      <c r="HA71" vm="7337">
        <v>488.2</v>
      </c>
      <c r="HB71" vm="557">
        <v>43160</v>
      </c>
      <c r="HC71" vm="7338">
        <v>10760</v>
      </c>
      <c r="HD71" vm="557">
        <v>43160</v>
      </c>
      <c r="HE71" vm="7339">
        <v>2.1</v>
      </c>
      <c r="HF71" vm="557">
        <v>43160</v>
      </c>
      <c r="HG71" vm="7340">
        <v>27.7</v>
      </c>
      <c r="HH71" vm="557">
        <v>43160</v>
      </c>
      <c r="HI71" vm="7341">
        <v>349.12</v>
      </c>
      <c r="HJ71" vm="557">
        <v>43160</v>
      </c>
      <c r="HK71" vm="7342">
        <v>30.53</v>
      </c>
      <c r="HL71" vm="557">
        <v>43160</v>
      </c>
      <c r="HM71" vm="7343">
        <v>141.4161</v>
      </c>
      <c r="HN71" vm="557">
        <v>43160</v>
      </c>
      <c r="HO71" vm="7344">
        <v>177.8</v>
      </c>
      <c r="HP71" s="54">
        <v>43160</v>
      </c>
      <c r="HQ71" s="59">
        <v>2331.4</v>
      </c>
      <c r="HR71" vm="557">
        <v>43160</v>
      </c>
      <c r="HS71" vm="1177">
        <v>43.35</v>
      </c>
      <c r="HV71" vm="557">
        <v>43160</v>
      </c>
      <c r="HW71" vm="7345">
        <v>22684.55</v>
      </c>
      <c r="HX71" vm="3115">
        <v>44713</v>
      </c>
      <c r="HY71" vm="1453">
        <v>21.33</v>
      </c>
      <c r="HZ71" vm="557">
        <v>43160</v>
      </c>
      <c r="IA71" vm="7346">
        <v>9.91</v>
      </c>
      <c r="IB71" vm="557">
        <v>43160</v>
      </c>
      <c r="IC71" vm="7347">
        <v>666</v>
      </c>
      <c r="ID71" vm="557">
        <v>43160</v>
      </c>
      <c r="IE71" vm="7348">
        <v>99.4</v>
      </c>
      <c r="IF71" vm="557">
        <v>43160</v>
      </c>
      <c r="IG71" vm="6382">
        <v>38.25</v>
      </c>
      <c r="IH71" vm="557">
        <v>43160</v>
      </c>
      <c r="II71" vm="7349">
        <v>39250</v>
      </c>
      <c r="IJ71" vm="557">
        <v>43160</v>
      </c>
      <c r="IK71" vm="6810">
        <v>325500</v>
      </c>
      <c r="IL71" vm="557">
        <v>43160</v>
      </c>
      <c r="IM71" vm="5297">
        <v>22900</v>
      </c>
      <c r="IP71" s="54">
        <v>43160</v>
      </c>
      <c r="IQ71" s="55">
        <v>55.2</v>
      </c>
      <c r="IR71" vm="687">
        <v>43191</v>
      </c>
      <c r="IS71" vm="7350">
        <v>2.66</v>
      </c>
      <c r="IT71" vm="557">
        <v>43160</v>
      </c>
      <c r="IU71" vm="7351">
        <v>427.5</v>
      </c>
      <c r="IV71" vm="557">
        <v>43160</v>
      </c>
      <c r="IW71" vm="7352">
        <v>36.1</v>
      </c>
      <c r="IX71" vm="557">
        <v>43160</v>
      </c>
      <c r="IY71" vm="7353">
        <v>19.899999999999999</v>
      </c>
      <c r="IZ71" vm="557">
        <v>43160</v>
      </c>
      <c r="JA71" vm="7354">
        <v>85.98</v>
      </c>
      <c r="JB71" vm="557">
        <v>43160</v>
      </c>
      <c r="JC71" vm="1945">
        <v>34.03</v>
      </c>
      <c r="JD71" vm="1452">
        <v>44287</v>
      </c>
      <c r="JE71" vm="7355">
        <v>112.6</v>
      </c>
      <c r="JF71" s="58">
        <v>43221</v>
      </c>
      <c r="JG71" s="57">
        <v>7.54</v>
      </c>
      <c r="JH71" vm="557">
        <v>43160</v>
      </c>
      <c r="JI71" vm="7356">
        <v>88.2</v>
      </c>
      <c r="JJ71" vm="557">
        <v>43160</v>
      </c>
      <c r="JK71" vm="7357">
        <v>18.813099999999999</v>
      </c>
      <c r="JL71" vm="2596">
        <v>43862</v>
      </c>
      <c r="JM71" vm="7358">
        <v>2445</v>
      </c>
      <c r="JN71" s="54">
        <v>43160</v>
      </c>
      <c r="JO71" s="59">
        <v>1262</v>
      </c>
      <c r="JP71" vm="557">
        <v>43160</v>
      </c>
      <c r="JQ71" vm="7359">
        <v>577.5</v>
      </c>
      <c r="JR71" vm="557">
        <v>43160</v>
      </c>
      <c r="JS71" vm="7360">
        <v>34.54</v>
      </c>
      <c r="JT71" vm="557">
        <v>43160</v>
      </c>
      <c r="JU71" vm="7361">
        <v>22.036000000000001</v>
      </c>
      <c r="JV71" s="54">
        <v>43160</v>
      </c>
      <c r="JW71" s="55">
        <v>3.11</v>
      </c>
      <c r="JX71" vm="557">
        <v>43160</v>
      </c>
      <c r="JY71" vm="7362">
        <v>79</v>
      </c>
      <c r="JZ71" s="54">
        <v>43160</v>
      </c>
      <c r="KA71" s="55">
        <v>15.01</v>
      </c>
      <c r="KB71" vm="557">
        <v>43160</v>
      </c>
      <c r="KC71" vm="7363">
        <v>58.97</v>
      </c>
      <c r="KD71" vm="557">
        <v>43160</v>
      </c>
      <c r="KE71" vm="7364">
        <v>0.17399999999999999</v>
      </c>
      <c r="KH71" vm="557">
        <v>43160</v>
      </c>
      <c r="KI71" vm="7365">
        <v>1.32</v>
      </c>
      <c r="KJ71" s="2">
        <v>43160</v>
      </c>
      <c r="KK71" s="62">
        <v>6.98</v>
      </c>
      <c r="KN71" vm="821">
        <v>44136</v>
      </c>
      <c r="KO71" t="e" vm="170">
        <v>#N/A</v>
      </c>
      <c r="KP71" vm="557">
        <f ca="1"/>
        <v>43160</v>
      </c>
      <c r="KQ71" vm="7366">
        <f ca="1"/>
        <v>12.72</v>
      </c>
      <c r="KR71" vm="557">
        <v>43160</v>
      </c>
      <c r="KS71" vm="7367">
        <v>12.4482</v>
      </c>
      <c r="KT71" vm="557">
        <v>43160</v>
      </c>
      <c r="KU71" vm="7368">
        <v>277.85000000000002</v>
      </c>
      <c r="KV71" s="54">
        <v>43160</v>
      </c>
      <c r="KW71" s="55">
        <v>1.18</v>
      </c>
      <c r="KX71" vm="557">
        <v>43160</v>
      </c>
      <c r="KY71" vm="7369">
        <v>62.7</v>
      </c>
      <c r="KZ71" vm="557">
        <v>43160</v>
      </c>
      <c r="LA71" vm="7370">
        <v>18.61</v>
      </c>
      <c r="LB71" vm="557">
        <v>43160</v>
      </c>
      <c r="LC71" vm="7371">
        <v>4.3369999999999997</v>
      </c>
      <c r="LD71" s="54">
        <v>43160</v>
      </c>
      <c r="LE71" s="55">
        <v>0.67</v>
      </c>
      <c r="LF71" vm="557">
        <v>43160</v>
      </c>
      <c r="LG71" vm="1984">
        <v>45.48</v>
      </c>
      <c r="LH71" s="54">
        <v>43160</v>
      </c>
      <c r="LI71" s="55">
        <v>13.77</v>
      </c>
      <c r="LJ71" vm="557">
        <v>43160</v>
      </c>
      <c r="LK71" vm="7372">
        <v>917000</v>
      </c>
      <c r="LL71" vm="944">
        <v>43252</v>
      </c>
      <c r="LM71" vm="7373">
        <v>106.96</v>
      </c>
      <c r="LN71" s="54">
        <v>43160</v>
      </c>
      <c r="LO71" s="55">
        <v>4.3499999999999996</v>
      </c>
      <c r="LP71" vm="557">
        <v>43160</v>
      </c>
      <c r="LQ71" vm="7374">
        <v>30.15</v>
      </c>
      <c r="LR71" vm="557">
        <v>43160</v>
      </c>
      <c r="LS71" vm="7375">
        <v>482</v>
      </c>
    </row>
    <row r="72" spans="2:331">
      <c r="B72" vm="687">
        <v>43191</v>
      </c>
      <c r="C72" vm="7376">
        <v>38</v>
      </c>
      <c r="D72" vm="687">
        <v>43191</v>
      </c>
      <c r="E72" vm="1655">
        <v>27.94</v>
      </c>
      <c r="F72" vm="687">
        <v>43191</v>
      </c>
      <c r="G72" vm="7377">
        <v>12.24</v>
      </c>
      <c r="H72" vm="687">
        <v>43191</v>
      </c>
      <c r="I72" vm="7378">
        <v>171.41</v>
      </c>
      <c r="J72" vm="687">
        <v>43191</v>
      </c>
      <c r="K72" vm="7379">
        <v>21.73</v>
      </c>
      <c r="N72" vm="687">
        <v>43191</v>
      </c>
      <c r="O72" vm="7380">
        <v>96.8</v>
      </c>
      <c r="P72" vm="687">
        <v>43191</v>
      </c>
      <c r="Q72" vm="7381">
        <v>76.41</v>
      </c>
      <c r="R72" s="54">
        <v>43191</v>
      </c>
      <c r="S72" s="53">
        <v>42.95</v>
      </c>
      <c r="T72" vm="687">
        <v>43191</v>
      </c>
      <c r="U72" vm="7382">
        <v>56.11</v>
      </c>
      <c r="V72" vm="687">
        <v>43191</v>
      </c>
      <c r="W72" vm="7383">
        <v>58.62</v>
      </c>
      <c r="X72" vm="687">
        <v>43191</v>
      </c>
      <c r="Y72" vm="7384">
        <v>69.98</v>
      </c>
      <c r="Z72" vm="2006">
        <v>43709</v>
      </c>
      <c r="AA72" vm="7385">
        <v>3545</v>
      </c>
      <c r="AB72" s="54">
        <v>43313</v>
      </c>
      <c r="AC72" s="53">
        <v>105.6</v>
      </c>
      <c r="AD72" vm="687">
        <v>43191</v>
      </c>
      <c r="AE72" vm="7386">
        <v>4.99</v>
      </c>
      <c r="AF72" vm="687">
        <v>43191</v>
      </c>
      <c r="AG72" vm="7387">
        <v>611</v>
      </c>
      <c r="AH72" s="54">
        <v>43191</v>
      </c>
      <c r="AI72" s="53">
        <v>13.24</v>
      </c>
      <c r="AJ72" s="54">
        <v>43313</v>
      </c>
      <c r="AK72" s="53">
        <v>14.05</v>
      </c>
      <c r="AL72" vm="687">
        <v>43191</v>
      </c>
      <c r="AM72" vm="7388">
        <v>43.732900000000001</v>
      </c>
      <c r="AN72" vm="687">
        <v>43191</v>
      </c>
      <c r="AO72" vm="7389">
        <v>87.8</v>
      </c>
      <c r="AP72" vm="687">
        <v>43191</v>
      </c>
      <c r="AQ72" vm="7390">
        <v>333.56</v>
      </c>
      <c r="AR72" s="2">
        <v>43191</v>
      </c>
      <c r="AS72">
        <v>24.5</v>
      </c>
      <c r="AT72" s="2">
        <v>43191</v>
      </c>
      <c r="AU72">
        <v>54.62</v>
      </c>
      <c r="AV72" vm="687">
        <v>43191</v>
      </c>
      <c r="AW72" vm="7391">
        <v>67.8</v>
      </c>
      <c r="AX72" vm="687">
        <v>43191</v>
      </c>
      <c r="AY72" vm="7392">
        <v>36.08</v>
      </c>
      <c r="AZ72" vm="1026">
        <v>43466</v>
      </c>
      <c r="BA72" vm="7393">
        <v>64.42</v>
      </c>
      <c r="BB72" vm="687">
        <v>43191</v>
      </c>
      <c r="BC72" vm="7394">
        <v>24.38</v>
      </c>
      <c r="BD72" vm="687">
        <v>43191</v>
      </c>
      <c r="BE72" vm="6510">
        <v>10.029999999999999</v>
      </c>
      <c r="BF72" vm="687">
        <v>43191</v>
      </c>
      <c r="BG72" vm="7395">
        <v>22.8</v>
      </c>
      <c r="BH72" vm="687">
        <v>43191</v>
      </c>
      <c r="BI72" vm="7396">
        <v>106.02500000000001</v>
      </c>
      <c r="BJ72" vm="687">
        <v>43191</v>
      </c>
      <c r="BK72" vm="7397">
        <v>89.5</v>
      </c>
      <c r="BL72" vm="687">
        <v>43191</v>
      </c>
      <c r="BM72" vm="559">
        <v>3.42</v>
      </c>
      <c r="BN72" vm="687">
        <v>43191</v>
      </c>
      <c r="BO72" vm="7398">
        <v>2.11</v>
      </c>
      <c r="BP72" vm="687">
        <v>43191</v>
      </c>
      <c r="BQ72" vm="7399">
        <v>15.12</v>
      </c>
      <c r="BR72" vm="687">
        <v>43191</v>
      </c>
      <c r="BS72" vm="3333">
        <v>19.46</v>
      </c>
      <c r="BT72" vm="687">
        <v>43191</v>
      </c>
      <c r="BU72" vm="7400">
        <v>6.79</v>
      </c>
      <c r="BV72" s="2">
        <v>43191</v>
      </c>
      <c r="BW72" s="56">
        <v>1370</v>
      </c>
      <c r="BX72" vm="687">
        <v>43191</v>
      </c>
      <c r="BY72" vm="7401">
        <v>81.5</v>
      </c>
      <c r="BZ72" vm="687">
        <v>43191</v>
      </c>
      <c r="CA72" vm="7402">
        <v>285</v>
      </c>
      <c r="CB72" s="2">
        <v>43191</v>
      </c>
      <c r="CC72" s="1">
        <v>3.84</v>
      </c>
      <c r="CJ72" vm="687">
        <v>43191</v>
      </c>
      <c r="CK72" vm="7085">
        <v>2.59</v>
      </c>
      <c r="CL72" s="2">
        <v>43191</v>
      </c>
      <c r="CM72">
        <v>8.0440000000000005</v>
      </c>
      <c r="CN72" vm="687">
        <v>43191</v>
      </c>
      <c r="CO72" vm="7403">
        <v>89.679599999999994</v>
      </c>
      <c r="CP72" vm="687">
        <v>43191</v>
      </c>
      <c r="CQ72" vm="7404">
        <v>80.16</v>
      </c>
      <c r="CT72" vm="687">
        <v>43191</v>
      </c>
      <c r="CU72" vm="7405">
        <v>115.62</v>
      </c>
      <c r="CV72" vm="687">
        <v>43191</v>
      </c>
      <c r="CW72" vm="7406">
        <v>7381</v>
      </c>
      <c r="CX72" vm="687">
        <v>43191</v>
      </c>
      <c r="CY72" vm="7407">
        <v>90280</v>
      </c>
      <c r="CZ72" s="2">
        <v>43191</v>
      </c>
      <c r="DA72" s="56">
        <v>2978</v>
      </c>
      <c r="DB72" s="2">
        <v>43191</v>
      </c>
      <c r="DC72" s="1">
        <v>223</v>
      </c>
      <c r="DD72" s="2">
        <v>43191</v>
      </c>
      <c r="DE72" s="1">
        <v>25.15</v>
      </c>
      <c r="DF72" vm="687">
        <v>43191</v>
      </c>
      <c r="DG72" vm="7408">
        <v>39.99</v>
      </c>
      <c r="DH72" vm="687">
        <v>43191</v>
      </c>
      <c r="DI72" vm="7409">
        <v>3.3250000000000002</v>
      </c>
      <c r="DJ72" vm="687">
        <v>43191</v>
      </c>
      <c r="DK72" vm="7410">
        <v>1320.8</v>
      </c>
      <c r="DL72" vm="687">
        <v>43191</v>
      </c>
      <c r="DM72" vm="7411">
        <v>35.952399999999997</v>
      </c>
      <c r="DN72" s="54">
        <v>43191</v>
      </c>
      <c r="DO72" s="53">
        <v>54.18</v>
      </c>
      <c r="DP72" vm="687">
        <v>43191</v>
      </c>
      <c r="DQ72" vm="7412">
        <v>11130</v>
      </c>
      <c r="DR72" vm="687">
        <v>43191</v>
      </c>
      <c r="DS72" vm="4949">
        <v>34.4</v>
      </c>
      <c r="DT72" vm="687">
        <v>43191</v>
      </c>
      <c r="DU72" vm="7413">
        <v>58.95</v>
      </c>
      <c r="DV72" vm="687">
        <v>43191</v>
      </c>
      <c r="DW72" vm="7414">
        <v>109.5</v>
      </c>
      <c r="DX72" vm="687">
        <v>43191</v>
      </c>
      <c r="DY72" vm="7415">
        <v>33.6</v>
      </c>
      <c r="DZ72" vm="687">
        <v>43191</v>
      </c>
      <c r="EA72" vm="7416">
        <v>285.25</v>
      </c>
      <c r="EB72" s="58">
        <v>43191</v>
      </c>
      <c r="EC72" s="57">
        <v>8.5</v>
      </c>
      <c r="ED72" vm="687">
        <v>43191</v>
      </c>
      <c r="EE72" vm="7417">
        <v>350.7</v>
      </c>
      <c r="EF72" vm="687">
        <v>43191</v>
      </c>
      <c r="EG72" vm="7418">
        <v>5.8579999999999997</v>
      </c>
      <c r="EJ72" vm="687">
        <v>43191</v>
      </c>
      <c r="EK72" vm="7419">
        <v>2.9</v>
      </c>
      <c r="EL72" vm="687">
        <v>43191</v>
      </c>
      <c r="EM72" vm="7420">
        <v>69325</v>
      </c>
      <c r="EN72" vm="687">
        <v>43191</v>
      </c>
      <c r="EO72" vm="7421">
        <v>135.6</v>
      </c>
      <c r="EP72" s="58">
        <v>43191</v>
      </c>
      <c r="EQ72" s="57">
        <v>0.56499999999999995</v>
      </c>
      <c r="ER72" vm="687">
        <v>43191</v>
      </c>
      <c r="ES72" vm="7422">
        <v>3540</v>
      </c>
      <c r="ET72" s="58">
        <v>43191</v>
      </c>
      <c r="EU72" s="57">
        <v>7.3</v>
      </c>
      <c r="EV72" s="58">
        <v>43191</v>
      </c>
      <c r="EW72" s="57">
        <v>726</v>
      </c>
      <c r="EX72" s="2">
        <v>43191</v>
      </c>
      <c r="EY72" s="56">
        <v>1117</v>
      </c>
      <c r="EZ72" s="2">
        <v>43191</v>
      </c>
      <c r="FA72" s="56">
        <v>1047</v>
      </c>
      <c r="FB72" vm="687">
        <v>43191</v>
      </c>
      <c r="FC72" vm="7423">
        <v>138.5232</v>
      </c>
      <c r="FD72" vm="687">
        <v>43191</v>
      </c>
      <c r="FE72" vm="7424">
        <v>5.04</v>
      </c>
      <c r="FF72" s="2">
        <v>43191</v>
      </c>
      <c r="FG72" s="1">
        <v>2.74</v>
      </c>
      <c r="FH72" s="2">
        <v>43191</v>
      </c>
      <c r="FI72" s="1">
        <v>3.42</v>
      </c>
      <c r="FJ72" s="2">
        <v>43191</v>
      </c>
      <c r="FK72" s="1">
        <v>6.26</v>
      </c>
      <c r="FL72" vm="687">
        <v>43191</v>
      </c>
      <c r="FM72" vm="7425">
        <v>243.21</v>
      </c>
      <c r="FN72" vm="687">
        <v>43191</v>
      </c>
      <c r="FO72" vm="7426">
        <v>93</v>
      </c>
      <c r="FP72" vm="687">
        <v>43191</v>
      </c>
      <c r="FQ72" vm="7427">
        <v>2604.5</v>
      </c>
      <c r="FR72" vm="687">
        <v>43191</v>
      </c>
      <c r="FS72" vm="7428">
        <v>31.13</v>
      </c>
      <c r="FT72" vm="687">
        <v>43191</v>
      </c>
      <c r="FU72" vm="7429">
        <v>9.16</v>
      </c>
      <c r="FV72" vm="687">
        <v>43191</v>
      </c>
      <c r="FW72" vm="7430">
        <v>281.45</v>
      </c>
      <c r="FX72" vm="687">
        <v>43191</v>
      </c>
      <c r="FY72" vm="7431">
        <v>58.09</v>
      </c>
      <c r="FZ72" s="2">
        <v>43191</v>
      </c>
      <c r="GA72" s="56">
        <v>2936.5</v>
      </c>
      <c r="GB72" vm="687">
        <v>43191</v>
      </c>
      <c r="GC72" vm="7432">
        <v>82.82</v>
      </c>
      <c r="GD72" vm="687">
        <v>43191</v>
      </c>
      <c r="GE72" vm="7433">
        <v>8.7032000000000007</v>
      </c>
      <c r="GF72" vm="687">
        <v>43191</v>
      </c>
      <c r="GG72" vm="7434">
        <v>17.39</v>
      </c>
      <c r="GH72" vm="246">
        <v>43282</v>
      </c>
      <c r="GI72" vm="2085">
        <v>2275</v>
      </c>
      <c r="GJ72" vm="687">
        <v>43191</v>
      </c>
      <c r="GK72" vm="7435">
        <v>97800</v>
      </c>
      <c r="GL72" vm="687">
        <v>43191</v>
      </c>
      <c r="GM72" vm="7436">
        <v>8.89</v>
      </c>
      <c r="GN72" vm="687">
        <v>43191</v>
      </c>
      <c r="GO72" vm="7437">
        <v>320.83999999999997</v>
      </c>
      <c r="GP72" vm="687">
        <v>43191</v>
      </c>
      <c r="GQ72" vm="7438">
        <v>54.9</v>
      </c>
      <c r="GR72" s="58">
        <v>43191</v>
      </c>
      <c r="GS72" s="57">
        <v>10.45</v>
      </c>
      <c r="GT72" s="58">
        <v>44075</v>
      </c>
      <c r="GU72" s="57">
        <v>0.94499999999999995</v>
      </c>
      <c r="GV72" vm="687">
        <v>43191</v>
      </c>
      <c r="GW72" vm="7439">
        <v>39.03</v>
      </c>
      <c r="GX72" vm="687">
        <v>43191</v>
      </c>
      <c r="GY72" vm="7440">
        <v>58.05</v>
      </c>
      <c r="GZ72" vm="687">
        <v>43191</v>
      </c>
      <c r="HA72" vm="7441">
        <v>462.4</v>
      </c>
      <c r="HB72" vm="687">
        <v>43191</v>
      </c>
      <c r="HC72" vm="7442">
        <v>10814</v>
      </c>
      <c r="HD72" vm="687">
        <v>43191</v>
      </c>
      <c r="HE72" vm="7443">
        <v>2.16</v>
      </c>
      <c r="HF72" vm="687">
        <v>43191</v>
      </c>
      <c r="HG72" vm="7444">
        <v>28.45</v>
      </c>
      <c r="HH72" vm="687">
        <v>43191</v>
      </c>
      <c r="HI72" vm="7445">
        <v>322.04000000000002</v>
      </c>
      <c r="HJ72" vm="687">
        <v>43191</v>
      </c>
      <c r="HK72" vm="2808">
        <v>31</v>
      </c>
      <c r="HL72" vm="687">
        <v>43191</v>
      </c>
      <c r="HM72" vm="7446">
        <v>143.45779999999999</v>
      </c>
      <c r="HN72" vm="687">
        <v>43191</v>
      </c>
      <c r="HO72" vm="7447">
        <v>180.5</v>
      </c>
      <c r="HP72" s="54">
        <v>43191</v>
      </c>
      <c r="HQ72" s="59">
        <v>2537.1</v>
      </c>
      <c r="HR72" vm="687">
        <v>43191</v>
      </c>
      <c r="HS72" vm="7448">
        <v>43.85</v>
      </c>
      <c r="HV72" vm="687">
        <v>43191</v>
      </c>
      <c r="HW72" vm="7449">
        <v>24199.25</v>
      </c>
      <c r="HX72" vm="3227">
        <v>44743</v>
      </c>
      <c r="HY72" vm="7450">
        <v>20.99</v>
      </c>
      <c r="HZ72" vm="687">
        <v>43191</v>
      </c>
      <c r="IA72" vm="7451">
        <v>10.47</v>
      </c>
      <c r="IB72" vm="687">
        <v>43191</v>
      </c>
      <c r="IC72" vm="7452">
        <v>622</v>
      </c>
      <c r="ID72" vm="687">
        <v>43191</v>
      </c>
      <c r="IE72" vm="7453">
        <v>82</v>
      </c>
      <c r="IF72" vm="687">
        <v>43191</v>
      </c>
      <c r="IG72" vm="7454">
        <v>39.65</v>
      </c>
      <c r="IH72" vm="687">
        <v>43191</v>
      </c>
      <c r="II72" vm="7455">
        <v>38150</v>
      </c>
      <c r="IJ72" vm="687">
        <v>43191</v>
      </c>
      <c r="IK72" vm="7456">
        <v>372500</v>
      </c>
      <c r="IL72" vm="687">
        <v>43191</v>
      </c>
      <c r="IM72" vm="7457">
        <v>22550</v>
      </c>
      <c r="IP72" s="54">
        <v>43191</v>
      </c>
      <c r="IQ72" s="55">
        <v>56.5</v>
      </c>
      <c r="IR72" vm="816">
        <v>43221</v>
      </c>
      <c r="IS72" vm="7458">
        <v>2.0219999999999998</v>
      </c>
      <c r="IT72" vm="687">
        <v>43191</v>
      </c>
      <c r="IU72" vm="7459">
        <v>451.2</v>
      </c>
      <c r="IV72" vm="687">
        <v>43191</v>
      </c>
      <c r="IW72" vm="7460">
        <v>37</v>
      </c>
      <c r="IX72" vm="687">
        <v>43191</v>
      </c>
      <c r="IY72" vm="7461">
        <v>19.7</v>
      </c>
      <c r="IZ72" vm="687">
        <v>43191</v>
      </c>
      <c r="JA72" vm="7462">
        <v>97.46</v>
      </c>
      <c r="JB72" vm="687">
        <v>43191</v>
      </c>
      <c r="JC72" vm="1931">
        <v>35.53</v>
      </c>
      <c r="JD72" vm="1573">
        <v>44317</v>
      </c>
      <c r="JE72" vm="7463">
        <v>128.30000000000001</v>
      </c>
      <c r="JF72" s="58">
        <v>43252</v>
      </c>
      <c r="JG72" s="57">
        <v>7.27</v>
      </c>
      <c r="JH72" vm="687">
        <v>43191</v>
      </c>
      <c r="JI72" vm="7464">
        <v>96.25</v>
      </c>
      <c r="JJ72" vm="687">
        <v>43191</v>
      </c>
      <c r="JK72" vm="7465">
        <v>19.042999999999999</v>
      </c>
      <c r="JL72" vm="2714">
        <v>43891</v>
      </c>
      <c r="JM72" vm="7466">
        <v>2269</v>
      </c>
      <c r="JN72" s="54">
        <v>43191</v>
      </c>
      <c r="JO72" s="59">
        <v>1391</v>
      </c>
      <c r="JP72" vm="687">
        <v>43191</v>
      </c>
      <c r="JQ72" vm="7467">
        <v>611.1</v>
      </c>
      <c r="JR72" vm="687">
        <v>43191</v>
      </c>
      <c r="JS72" vm="7468">
        <v>38.229999999999997</v>
      </c>
      <c r="JT72" vm="687">
        <v>43191</v>
      </c>
      <c r="JU72" vm="7469">
        <v>22.5</v>
      </c>
      <c r="JV72" s="54">
        <v>43191</v>
      </c>
      <c r="JW72" s="55">
        <v>3.14</v>
      </c>
      <c r="JX72" vm="687">
        <v>43191</v>
      </c>
      <c r="JY72" vm="7470">
        <v>88.3</v>
      </c>
      <c r="JZ72" s="54">
        <v>43191</v>
      </c>
      <c r="KA72" s="55">
        <v>14.64</v>
      </c>
      <c r="KB72" vm="687">
        <v>43191</v>
      </c>
      <c r="KC72" vm="7471">
        <v>62.14</v>
      </c>
      <c r="KD72" vm="687">
        <v>43191</v>
      </c>
      <c r="KE72" vm="7472">
        <v>0.17899999999999999</v>
      </c>
      <c r="KH72" vm="687">
        <v>43191</v>
      </c>
      <c r="KI72" vm="7473">
        <v>1.31</v>
      </c>
      <c r="KJ72" s="2">
        <v>43191</v>
      </c>
      <c r="KK72" s="62">
        <v>6.76</v>
      </c>
      <c r="KN72" vm="949">
        <v>44166</v>
      </c>
      <c r="KO72" vm="7474">
        <v>22.4</v>
      </c>
      <c r="KP72" vm="687">
        <f ca="1"/>
        <v>43191</v>
      </c>
      <c r="KQ72" vm="5175">
        <f ca="1"/>
        <v>13.84</v>
      </c>
      <c r="KR72" vm="687">
        <v>43191</v>
      </c>
      <c r="KS72" vm="7475">
        <v>11.9048</v>
      </c>
      <c r="KT72" vm="687">
        <v>43191</v>
      </c>
      <c r="KU72" vm="7476">
        <v>298.39999999999998</v>
      </c>
      <c r="KV72" s="54">
        <v>43191</v>
      </c>
      <c r="KW72" s="55">
        <v>1.1499999999999999</v>
      </c>
      <c r="KX72" vm="687">
        <v>43191</v>
      </c>
      <c r="KY72" vm="7477">
        <v>64.28</v>
      </c>
      <c r="KZ72" vm="687">
        <v>43191</v>
      </c>
      <c r="LA72" vm="7478">
        <v>19.41</v>
      </c>
      <c r="LB72" vm="687">
        <v>43191</v>
      </c>
      <c r="LC72" vm="7479">
        <v>4.5026999999999999</v>
      </c>
      <c r="LD72" s="54">
        <v>43191</v>
      </c>
      <c r="LE72" s="55">
        <v>0.67</v>
      </c>
      <c r="LF72" vm="687">
        <v>43191</v>
      </c>
      <c r="LG72" vm="1301">
        <v>46.84</v>
      </c>
      <c r="LH72" s="54">
        <v>43191</v>
      </c>
      <c r="LI72" s="55">
        <v>14.43</v>
      </c>
      <c r="LJ72" vm="687">
        <v>43191</v>
      </c>
      <c r="LK72" vm="7480">
        <v>844000</v>
      </c>
      <c r="LL72" vm="246">
        <v>43282</v>
      </c>
      <c r="LM72" vm="7481">
        <v>99.61</v>
      </c>
      <c r="LN72" s="54">
        <v>43191</v>
      </c>
      <c r="LO72" s="55">
        <v>4.12</v>
      </c>
      <c r="LP72" vm="687">
        <v>43191</v>
      </c>
      <c r="LQ72" vm="7482">
        <v>31.31</v>
      </c>
      <c r="LR72" vm="687">
        <v>43191</v>
      </c>
      <c r="LS72" vm="7483">
        <v>497.05</v>
      </c>
    </row>
    <row r="73" spans="2:331">
      <c r="B73" vm="816">
        <v>43221</v>
      </c>
      <c r="C73" vm="7484">
        <v>39.299999999999997</v>
      </c>
      <c r="D73" vm="816">
        <v>43221</v>
      </c>
      <c r="E73" vm="7485">
        <v>28.94</v>
      </c>
      <c r="F73" vm="816">
        <v>43221</v>
      </c>
      <c r="G73" vm="2249">
        <v>12.75</v>
      </c>
      <c r="H73" vm="816">
        <v>43221</v>
      </c>
      <c r="I73" vm="7486">
        <v>164.83</v>
      </c>
      <c r="J73" vm="816">
        <v>43221</v>
      </c>
      <c r="K73" vm="7487">
        <v>22.1</v>
      </c>
      <c r="N73" vm="816">
        <v>43221</v>
      </c>
      <c r="O73" vm="7488">
        <v>97.28</v>
      </c>
      <c r="P73" vm="816">
        <v>43221</v>
      </c>
      <c r="Q73" vm="7489">
        <v>76.819999999999993</v>
      </c>
      <c r="R73" s="54">
        <v>43221</v>
      </c>
      <c r="S73" s="53">
        <v>41.42</v>
      </c>
      <c r="T73" vm="816">
        <v>43221</v>
      </c>
      <c r="U73" vm="7490">
        <v>55.74</v>
      </c>
      <c r="V73" vm="816">
        <v>43221</v>
      </c>
      <c r="W73" vm="7491">
        <v>59.19</v>
      </c>
      <c r="X73" vm="816">
        <v>43221</v>
      </c>
      <c r="Y73" vm="7492">
        <v>67.95</v>
      </c>
      <c r="Z73" vm="2126">
        <v>43739</v>
      </c>
      <c r="AA73" vm="7493">
        <v>3969</v>
      </c>
      <c r="AB73" s="54">
        <v>43344</v>
      </c>
      <c r="AC73" s="53">
        <v>148.91999999999999</v>
      </c>
      <c r="AD73" vm="816">
        <v>43221</v>
      </c>
      <c r="AE73" vm="4358">
        <v>5.24</v>
      </c>
      <c r="AF73" vm="816">
        <v>43221</v>
      </c>
      <c r="AG73" vm="7494">
        <v>639.4</v>
      </c>
      <c r="AH73" s="54">
        <v>43221</v>
      </c>
      <c r="AI73" s="53">
        <v>12.97</v>
      </c>
      <c r="AJ73" s="54">
        <v>43344</v>
      </c>
      <c r="AK73" s="53">
        <v>14.42</v>
      </c>
      <c r="AL73" vm="816">
        <v>43221</v>
      </c>
      <c r="AM73" vm="7495">
        <v>38.133000000000003</v>
      </c>
      <c r="AN73" vm="816">
        <v>43221</v>
      </c>
      <c r="AO73" vm="7496">
        <v>83.65</v>
      </c>
      <c r="AP73" vm="816">
        <v>43221</v>
      </c>
      <c r="AQ73" vm="7497">
        <v>352.16</v>
      </c>
      <c r="AR73" s="2">
        <v>43221</v>
      </c>
      <c r="AS73">
        <v>32.340000000000003</v>
      </c>
      <c r="AT73" s="2">
        <v>43221</v>
      </c>
      <c r="AU73">
        <v>51.2</v>
      </c>
      <c r="AV73" vm="816">
        <v>43221</v>
      </c>
      <c r="AW73" vm="7498">
        <v>66.739999999999995</v>
      </c>
      <c r="AX73" vm="816">
        <v>43221</v>
      </c>
      <c r="AY73" vm="7499">
        <v>34.56</v>
      </c>
      <c r="AZ73" vm="1153">
        <v>43497</v>
      </c>
      <c r="BA73" vm="7500">
        <v>62.38</v>
      </c>
      <c r="BB73" vm="816">
        <v>43221</v>
      </c>
      <c r="BC73" vm="7501">
        <v>25.01</v>
      </c>
      <c r="BD73" vm="816">
        <v>43221</v>
      </c>
      <c r="BE73" vm="7502">
        <v>10.54</v>
      </c>
      <c r="BF73" vm="816">
        <v>43221</v>
      </c>
      <c r="BG73" vm="7503">
        <v>16.75</v>
      </c>
      <c r="BH73" vm="816">
        <v>43221</v>
      </c>
      <c r="BI73" vm="7504">
        <v>101.93</v>
      </c>
      <c r="BJ73" vm="816">
        <v>43221</v>
      </c>
      <c r="BK73" vm="7505">
        <v>92</v>
      </c>
      <c r="BL73" vm="816">
        <v>43221</v>
      </c>
      <c r="BM73" vm="836">
        <v>3.45</v>
      </c>
      <c r="BN73" vm="816">
        <v>43221</v>
      </c>
      <c r="BO73" vm="7506">
        <v>2.1800000000000002</v>
      </c>
      <c r="BP73" vm="816">
        <v>43221</v>
      </c>
      <c r="BQ73" vm="7507">
        <v>16.059999999999999</v>
      </c>
      <c r="BR73" vm="816">
        <v>43221</v>
      </c>
      <c r="BS73" vm="327">
        <v>20.5</v>
      </c>
      <c r="BT73" vm="816">
        <v>43221</v>
      </c>
      <c r="BU73" vm="7226">
        <v>7.2</v>
      </c>
      <c r="BV73" s="2">
        <v>43221</v>
      </c>
      <c r="BW73" s="56">
        <v>1423</v>
      </c>
      <c r="BX73" vm="816">
        <v>43221</v>
      </c>
      <c r="BY73" vm="7508">
        <v>82.4</v>
      </c>
      <c r="BZ73" vm="816">
        <v>43221</v>
      </c>
      <c r="CA73" vm="7509">
        <v>296.25</v>
      </c>
      <c r="CB73" s="2">
        <v>44197</v>
      </c>
      <c r="CC73" s="1">
        <v>30</v>
      </c>
      <c r="CJ73" vm="816">
        <v>43221</v>
      </c>
      <c r="CK73" vm="7510">
        <v>2.5299999999999998</v>
      </c>
      <c r="CL73" s="2">
        <v>43221</v>
      </c>
      <c r="CM73">
        <v>7.8689999999999998</v>
      </c>
      <c r="CN73" vm="816">
        <v>43221</v>
      </c>
      <c r="CO73" vm="7511">
        <v>87.152600000000007</v>
      </c>
      <c r="CP73" vm="816">
        <v>43221</v>
      </c>
      <c r="CQ73" vm="7512">
        <v>77.16</v>
      </c>
      <c r="CT73" vm="816">
        <v>43221</v>
      </c>
      <c r="CU73" vm="7513">
        <v>118.05</v>
      </c>
      <c r="CV73" vm="816">
        <v>43221</v>
      </c>
      <c r="CW73" vm="7514">
        <v>7186</v>
      </c>
      <c r="CX73" vm="816">
        <v>43221</v>
      </c>
      <c r="CY73" vm="7515">
        <v>93000</v>
      </c>
      <c r="CZ73" s="2">
        <v>43221</v>
      </c>
      <c r="DA73" s="56">
        <v>2891</v>
      </c>
      <c r="DB73" s="2">
        <v>43221</v>
      </c>
      <c r="DC73" s="1">
        <v>241</v>
      </c>
      <c r="DD73" s="2">
        <v>43221</v>
      </c>
      <c r="DE73" s="1">
        <v>20.94</v>
      </c>
      <c r="DF73" vm="816">
        <v>43221</v>
      </c>
      <c r="DG73" vm="7516">
        <v>40.5</v>
      </c>
      <c r="DH73" vm="816">
        <v>43221</v>
      </c>
      <c r="DI73" vm="7517">
        <v>3.2524999999999999</v>
      </c>
      <c r="DJ73" vm="816">
        <v>43221</v>
      </c>
      <c r="DK73" vm="7518">
        <v>1267.8</v>
      </c>
      <c r="DL73" vm="816">
        <v>43221</v>
      </c>
      <c r="DM73" vm="7519">
        <v>35.357100000000003</v>
      </c>
      <c r="DN73" s="54">
        <v>43221</v>
      </c>
      <c r="DO73" s="53">
        <v>56.7</v>
      </c>
      <c r="DP73" vm="816">
        <v>43221</v>
      </c>
      <c r="DQ73" vm="7520">
        <v>12535</v>
      </c>
      <c r="DR73" vm="816">
        <v>43221</v>
      </c>
      <c r="DS73" vm="7521">
        <v>34.42</v>
      </c>
      <c r="DT73" vm="816">
        <v>43221</v>
      </c>
      <c r="DU73" vm="7522">
        <v>48.74</v>
      </c>
      <c r="DV73" vm="816">
        <v>43221</v>
      </c>
      <c r="DW73" vm="7523">
        <v>115</v>
      </c>
      <c r="DX73" vm="816">
        <v>43221</v>
      </c>
      <c r="DY73" vm="7524">
        <v>33.35</v>
      </c>
      <c r="DZ73" vm="816">
        <v>43221</v>
      </c>
      <c r="EA73" vm="7525">
        <v>338.02</v>
      </c>
      <c r="EB73" s="58">
        <v>43221</v>
      </c>
      <c r="EC73" s="57">
        <v>8.3699999999999992</v>
      </c>
      <c r="ED73" vm="816">
        <v>43221</v>
      </c>
      <c r="EE73" vm="7526">
        <v>372.05</v>
      </c>
      <c r="EF73" vm="816">
        <v>43221</v>
      </c>
      <c r="EG73" vm="7527">
        <v>6.1464999999999996</v>
      </c>
      <c r="EJ73" vm="816">
        <v>43221</v>
      </c>
      <c r="EK73" vm="7528">
        <v>2.99</v>
      </c>
      <c r="EL73" vm="816">
        <v>43221</v>
      </c>
      <c r="EM73" vm="7529">
        <v>68500</v>
      </c>
      <c r="EN73" vm="816">
        <v>43221</v>
      </c>
      <c r="EO73" vm="7530">
        <v>116.15</v>
      </c>
      <c r="EP73" s="58">
        <v>43221</v>
      </c>
      <c r="EQ73" s="57">
        <v>0.54500000000000004</v>
      </c>
      <c r="ER73" vm="816">
        <v>43221</v>
      </c>
      <c r="ES73" vm="7531">
        <v>3790</v>
      </c>
      <c r="ET73" s="58">
        <v>43221</v>
      </c>
      <c r="EU73" s="57">
        <v>7.58</v>
      </c>
      <c r="EV73" s="58">
        <v>43221</v>
      </c>
      <c r="EW73" s="57">
        <v>740</v>
      </c>
      <c r="EX73" s="2">
        <v>43221</v>
      </c>
      <c r="EY73" s="56">
        <v>1094</v>
      </c>
      <c r="EZ73" s="2">
        <v>43221</v>
      </c>
      <c r="FA73">
        <v>997</v>
      </c>
      <c r="FB73" vm="816">
        <v>43221</v>
      </c>
      <c r="FC73" vm="7532">
        <v>141.61580000000001</v>
      </c>
      <c r="FD73" vm="816">
        <v>43221</v>
      </c>
      <c r="FE73" vm="7533">
        <v>5.18</v>
      </c>
      <c r="FF73" s="2">
        <v>43221</v>
      </c>
      <c r="FG73" s="1">
        <v>2.89</v>
      </c>
      <c r="FH73" s="2">
        <v>43221</v>
      </c>
      <c r="FI73" s="1">
        <v>4.17</v>
      </c>
      <c r="FJ73" s="2">
        <v>43221</v>
      </c>
      <c r="FK73" s="1">
        <v>7.03</v>
      </c>
      <c r="FL73" vm="816">
        <v>43221</v>
      </c>
      <c r="FM73" vm="7534">
        <v>221.07</v>
      </c>
      <c r="FN73" vm="816">
        <v>43221</v>
      </c>
      <c r="FO73" vm="7535">
        <v>92.36</v>
      </c>
      <c r="FP73" vm="816">
        <v>43221</v>
      </c>
      <c r="FQ73" vm="7536">
        <v>2710</v>
      </c>
      <c r="FR73" vm="816">
        <v>43221</v>
      </c>
      <c r="FS73" vm="7537">
        <v>32.67</v>
      </c>
      <c r="FT73" vm="816">
        <v>43221</v>
      </c>
      <c r="FU73" vm="7538">
        <v>9.52</v>
      </c>
      <c r="FV73" vm="816">
        <v>43221</v>
      </c>
      <c r="FW73" vm="7539">
        <v>271.64999999999998</v>
      </c>
      <c r="FX73" vm="816">
        <v>43221</v>
      </c>
      <c r="FY73" vm="7540">
        <v>64.8</v>
      </c>
      <c r="FZ73" s="2">
        <v>43221</v>
      </c>
      <c r="GA73" s="56">
        <v>2936</v>
      </c>
      <c r="GB73" vm="816">
        <v>43221</v>
      </c>
      <c r="GC73" vm="7541">
        <v>83.42</v>
      </c>
      <c r="GD73" vm="816">
        <v>43221</v>
      </c>
      <c r="GE73" vm="7542">
        <v>8.93</v>
      </c>
      <c r="GF73" vm="816">
        <v>43221</v>
      </c>
      <c r="GG73" vm="7543">
        <v>15.2</v>
      </c>
      <c r="GH73" vm="377">
        <v>43313</v>
      </c>
      <c r="GI73" vm="7544">
        <v>2355</v>
      </c>
      <c r="GJ73" vm="816">
        <v>43221</v>
      </c>
      <c r="GK73" vm="7545">
        <v>96000</v>
      </c>
      <c r="GL73" vm="816">
        <v>43221</v>
      </c>
      <c r="GM73" vm="7546">
        <v>9.42</v>
      </c>
      <c r="GN73" vm="816">
        <v>43221</v>
      </c>
      <c r="GO73" vm="7547">
        <v>314.54000000000002</v>
      </c>
      <c r="GP73" vm="816">
        <v>43221</v>
      </c>
      <c r="GQ73" vm="7548">
        <v>54</v>
      </c>
      <c r="GR73" s="58">
        <v>43221</v>
      </c>
      <c r="GS73" s="57">
        <v>11.48</v>
      </c>
      <c r="GT73" s="58">
        <v>44105</v>
      </c>
      <c r="GU73" s="57">
        <v>0.92500000000000004</v>
      </c>
      <c r="GV73" vm="816">
        <v>43221</v>
      </c>
      <c r="GW73" vm="7549">
        <v>43.81</v>
      </c>
      <c r="GX73" vm="816">
        <v>43221</v>
      </c>
      <c r="GY73" vm="7550">
        <v>59.65</v>
      </c>
      <c r="GZ73" vm="816">
        <v>43221</v>
      </c>
      <c r="HA73" vm="7551">
        <v>460</v>
      </c>
      <c r="HB73" vm="816">
        <v>43221</v>
      </c>
      <c r="HC73" vm="7552">
        <v>11111</v>
      </c>
      <c r="HD73" vm="816">
        <v>43221</v>
      </c>
      <c r="HE73" vm="7553">
        <v>2.4700000000000002</v>
      </c>
      <c r="HF73" vm="816">
        <v>43221</v>
      </c>
      <c r="HG73" vm="7554">
        <v>26.5</v>
      </c>
      <c r="HH73" vm="816">
        <v>43221</v>
      </c>
      <c r="HI73" vm="7555">
        <v>327.25</v>
      </c>
      <c r="HJ73" vm="816">
        <v>43221</v>
      </c>
      <c r="HK73" vm="7556">
        <v>34.229999999999997</v>
      </c>
      <c r="HL73" vm="816">
        <v>43221</v>
      </c>
      <c r="HM73" vm="7557">
        <v>139.62440000000001</v>
      </c>
      <c r="HN73" vm="816">
        <v>43221</v>
      </c>
      <c r="HO73" vm="7558">
        <v>177.35</v>
      </c>
      <c r="HP73" s="54">
        <v>43221</v>
      </c>
      <c r="HQ73" s="59">
        <v>2359.1</v>
      </c>
      <c r="HR73" vm="816">
        <v>43221</v>
      </c>
      <c r="HS73" vm="7559">
        <v>46.2</v>
      </c>
      <c r="HV73" vm="816">
        <v>43221</v>
      </c>
      <c r="HW73" vm="7560">
        <v>25221.75</v>
      </c>
      <c r="HX73" vm="3340">
        <v>44774</v>
      </c>
      <c r="HY73" vm="3157">
        <v>24.66</v>
      </c>
      <c r="HZ73" vm="816">
        <v>43221</v>
      </c>
      <c r="IA73" vm="7561">
        <v>9.84</v>
      </c>
      <c r="IB73" vm="816">
        <v>43221</v>
      </c>
      <c r="IC73" vm="7562">
        <v>580</v>
      </c>
      <c r="ID73" vm="816">
        <v>43221</v>
      </c>
      <c r="IE73" vm="7563">
        <v>79.540000000000006</v>
      </c>
      <c r="IF73" vm="816">
        <v>43221</v>
      </c>
      <c r="IG73" vm="6266">
        <v>39.950000000000003</v>
      </c>
      <c r="IH73" vm="816">
        <v>43221</v>
      </c>
      <c r="II73" vm="7564">
        <v>35950</v>
      </c>
      <c r="IJ73" vm="816">
        <v>43221</v>
      </c>
      <c r="IK73" vm="7565">
        <v>339500</v>
      </c>
      <c r="IL73" vm="816">
        <v>43221</v>
      </c>
      <c r="IM73" vm="5297">
        <v>22900</v>
      </c>
      <c r="IP73" s="54">
        <v>43221</v>
      </c>
      <c r="IQ73" s="55">
        <v>52.25</v>
      </c>
      <c r="IR73" vm="944">
        <v>43252</v>
      </c>
      <c r="IS73" vm="7566">
        <v>1.88</v>
      </c>
      <c r="IT73" vm="816">
        <v>43221</v>
      </c>
      <c r="IU73" vm="7567">
        <v>434.75</v>
      </c>
      <c r="IV73" vm="816">
        <v>43221</v>
      </c>
      <c r="IW73" vm="7568">
        <v>36.4</v>
      </c>
      <c r="IX73" vm="816">
        <v>43221</v>
      </c>
      <c r="IY73" vm="7569">
        <v>19.399999999999999</v>
      </c>
      <c r="IZ73" vm="816">
        <v>43221</v>
      </c>
      <c r="JA73" vm="7570">
        <v>102.15</v>
      </c>
      <c r="JB73" vm="816">
        <v>43221</v>
      </c>
      <c r="JC73" vm="7571">
        <v>36.380000000000003</v>
      </c>
      <c r="JD73" vm="1696">
        <v>44348</v>
      </c>
      <c r="JE73" vm="7572">
        <v>128</v>
      </c>
      <c r="JF73" s="58">
        <v>43282</v>
      </c>
      <c r="JG73" s="57">
        <v>7.81</v>
      </c>
      <c r="JH73" vm="816">
        <v>43221</v>
      </c>
      <c r="JI73" vm="7573">
        <v>92.9</v>
      </c>
      <c r="JJ73" vm="816">
        <v>43221</v>
      </c>
      <c r="JK73" vm="7574">
        <v>19.181000000000001</v>
      </c>
      <c r="JL73" vm="2832">
        <v>43922</v>
      </c>
      <c r="JM73" vm="7575">
        <v>2444</v>
      </c>
      <c r="JN73" s="54">
        <v>43221</v>
      </c>
      <c r="JO73" s="59">
        <v>1423</v>
      </c>
      <c r="JP73" vm="816">
        <v>43221</v>
      </c>
      <c r="JQ73" vm="7576">
        <v>599</v>
      </c>
      <c r="JR73" vm="816">
        <v>43221</v>
      </c>
      <c r="JS73" vm="7577">
        <v>39.78</v>
      </c>
      <c r="JT73" vm="816">
        <v>43221</v>
      </c>
      <c r="JU73" vm="7578">
        <v>23.204999999999998</v>
      </c>
      <c r="JV73" s="54">
        <v>43221</v>
      </c>
      <c r="JW73" s="55">
        <v>2.8</v>
      </c>
      <c r="JX73" vm="816">
        <v>43221</v>
      </c>
      <c r="JY73" vm="7579">
        <v>81.3</v>
      </c>
      <c r="JZ73" s="54">
        <v>43221</v>
      </c>
      <c r="KA73" s="55">
        <v>13.31</v>
      </c>
      <c r="KB73" vm="816">
        <v>43221</v>
      </c>
      <c r="KC73" vm="7580">
        <v>66.58</v>
      </c>
      <c r="KD73" vm="816">
        <v>43221</v>
      </c>
      <c r="KE73" vm="7581">
        <v>0.16500000000000001</v>
      </c>
      <c r="KH73" vm="816">
        <v>43221</v>
      </c>
      <c r="KI73" vm="7582">
        <v>1.48</v>
      </c>
      <c r="KJ73" s="2">
        <v>43221</v>
      </c>
      <c r="KK73" s="62">
        <v>6.67</v>
      </c>
      <c r="KN73" vm="1078">
        <v>44197</v>
      </c>
      <c r="KO73" vm="7583">
        <v>24.32</v>
      </c>
      <c r="KP73" vm="816">
        <f ca="1"/>
        <v>43221</v>
      </c>
      <c r="KQ73" vm="1768">
        <f ca="1"/>
        <v>13.6</v>
      </c>
      <c r="KR73" vm="816">
        <v>43221</v>
      </c>
      <c r="KS73" vm="7584">
        <v>11.8438</v>
      </c>
      <c r="KT73" vm="816">
        <v>43221</v>
      </c>
      <c r="KU73" vm="7585">
        <v>248.3</v>
      </c>
      <c r="KV73" s="54">
        <v>43221</v>
      </c>
      <c r="KW73" s="55">
        <v>0.97299999999999998</v>
      </c>
      <c r="KX73" vm="816">
        <v>43221</v>
      </c>
      <c r="KY73" vm="7586">
        <v>63.15</v>
      </c>
      <c r="KZ73" vm="816">
        <v>43221</v>
      </c>
      <c r="LA73" vm="7587">
        <v>19.53</v>
      </c>
      <c r="LB73" vm="816">
        <v>43221</v>
      </c>
      <c r="LC73" vm="7588">
        <v>5.1264000000000003</v>
      </c>
      <c r="LD73" s="54">
        <v>43221</v>
      </c>
      <c r="LE73" s="55">
        <v>0.63</v>
      </c>
      <c r="LF73" vm="816">
        <v>43221</v>
      </c>
      <c r="LG73" vm="2252">
        <v>45.52</v>
      </c>
      <c r="LH73" s="54">
        <v>43221</v>
      </c>
      <c r="LI73" s="55">
        <v>13.53</v>
      </c>
      <c r="LJ73" vm="816">
        <v>43221</v>
      </c>
      <c r="LK73" vm="7589">
        <v>806000</v>
      </c>
      <c r="LL73" vm="377">
        <v>43313</v>
      </c>
      <c r="LM73" vm="7590">
        <v>79.599999999999994</v>
      </c>
      <c r="LN73" s="54">
        <v>43221</v>
      </c>
      <c r="LO73" s="55">
        <v>3.75</v>
      </c>
      <c r="LP73" vm="944">
        <v>43252</v>
      </c>
      <c r="LQ73" vm="7591">
        <v>13.03</v>
      </c>
      <c r="LR73" vm="816">
        <v>43221</v>
      </c>
      <c r="LS73" vm="7592">
        <v>365.75</v>
      </c>
    </row>
    <row r="74" spans="2:331">
      <c r="B74" vm="944">
        <v>43252</v>
      </c>
      <c r="C74" vm="7593">
        <v>34.75</v>
      </c>
      <c r="D74" vm="944">
        <v>43252</v>
      </c>
      <c r="E74" vm="891">
        <v>29.49</v>
      </c>
      <c r="F74" vm="944">
        <v>43252</v>
      </c>
      <c r="G74" vm="7594">
        <v>13.41</v>
      </c>
      <c r="H74" vm="944">
        <v>43252</v>
      </c>
      <c r="I74" vm="7595">
        <v>159.93</v>
      </c>
      <c r="J74" vm="944">
        <v>43252</v>
      </c>
      <c r="K74" vm="7596">
        <v>22.48</v>
      </c>
      <c r="N74" vm="944">
        <v>43252</v>
      </c>
      <c r="O74" vm="7597">
        <v>100.32</v>
      </c>
      <c r="P74" vm="944">
        <v>43252</v>
      </c>
      <c r="Q74" vm="7598">
        <v>77.41</v>
      </c>
      <c r="R74" s="54">
        <v>43252</v>
      </c>
      <c r="S74" s="53">
        <v>42.32</v>
      </c>
      <c r="T74" vm="944">
        <v>43252</v>
      </c>
      <c r="U74" vm="7599">
        <v>56.79</v>
      </c>
      <c r="V74" vm="944">
        <v>43252</v>
      </c>
      <c r="W74" vm="7600">
        <v>60.85</v>
      </c>
      <c r="X74" vm="944">
        <v>43252</v>
      </c>
      <c r="Y74" vm="300">
        <v>69.25</v>
      </c>
      <c r="Z74" vm="2245">
        <v>43770</v>
      </c>
      <c r="AA74" vm="7601">
        <v>4450</v>
      </c>
      <c r="AB74" s="54">
        <v>43374</v>
      </c>
      <c r="AC74" s="53">
        <v>107.28</v>
      </c>
      <c r="AD74" vm="944">
        <v>43252</v>
      </c>
      <c r="AE74" vm="7602">
        <v>4.67</v>
      </c>
      <c r="AF74" vm="944">
        <v>43252</v>
      </c>
      <c r="AG74" vm="7603">
        <v>646.79999999999995</v>
      </c>
      <c r="AH74" s="54">
        <v>43252</v>
      </c>
      <c r="AI74" s="53">
        <v>12.91</v>
      </c>
      <c r="AJ74" s="54">
        <v>43374</v>
      </c>
      <c r="AK74" s="53">
        <v>12.06</v>
      </c>
      <c r="AL74" vm="944">
        <v>43252</v>
      </c>
      <c r="AM74" vm="7604">
        <v>36.216299999999997</v>
      </c>
      <c r="AN74" vm="944">
        <v>43252</v>
      </c>
      <c r="AO74" vm="4547">
        <v>71.75</v>
      </c>
      <c r="AP74" vm="944">
        <v>43252</v>
      </c>
      <c r="AQ74" vm="7605">
        <v>335.51</v>
      </c>
      <c r="AR74" s="2">
        <v>43252</v>
      </c>
      <c r="AS74">
        <v>34.78</v>
      </c>
      <c r="AT74" s="2">
        <v>43252</v>
      </c>
      <c r="AU74">
        <v>50.45</v>
      </c>
      <c r="AV74" vm="944">
        <v>43252</v>
      </c>
      <c r="AW74" vm="7281">
        <v>62.32</v>
      </c>
      <c r="AX74" vm="944">
        <v>43252</v>
      </c>
      <c r="AY74" vm="7606">
        <v>36.07</v>
      </c>
      <c r="AZ74" vm="1278">
        <v>43525</v>
      </c>
      <c r="BA74" vm="7607">
        <v>57.82</v>
      </c>
      <c r="BB74" vm="944">
        <v>43252</v>
      </c>
      <c r="BC74" vm="7608">
        <v>25.23</v>
      </c>
      <c r="BD74" vm="944">
        <v>43252</v>
      </c>
      <c r="BE74" vm="7609">
        <v>10.38</v>
      </c>
      <c r="BF74" vm="944">
        <v>43252</v>
      </c>
      <c r="BG74" vm="7610">
        <v>13.55</v>
      </c>
      <c r="BH74" vm="944">
        <v>43252</v>
      </c>
      <c r="BI74" vm="7611">
        <v>91.204999999999998</v>
      </c>
      <c r="BJ74" vm="944">
        <v>43252</v>
      </c>
      <c r="BK74" vm="7612">
        <v>88.5</v>
      </c>
      <c r="BL74" vm="944">
        <v>43252</v>
      </c>
      <c r="BM74" vm="7613">
        <v>3.25</v>
      </c>
      <c r="BN74" vm="944">
        <v>43252</v>
      </c>
      <c r="BO74" vm="7614">
        <v>1.81</v>
      </c>
      <c r="BP74" vm="944">
        <v>43252</v>
      </c>
      <c r="BQ74" vm="7615">
        <v>13.82</v>
      </c>
      <c r="BR74" vm="944">
        <v>43252</v>
      </c>
      <c r="BS74" vm="7616">
        <v>18.62</v>
      </c>
      <c r="BT74" vm="944">
        <v>43252</v>
      </c>
      <c r="BU74" vm="7400">
        <v>6.79</v>
      </c>
      <c r="BV74" s="2">
        <v>43252</v>
      </c>
      <c r="BW74" s="56">
        <v>1432</v>
      </c>
      <c r="BX74" vm="944">
        <v>43252</v>
      </c>
      <c r="BY74" vm="7617">
        <v>84.5</v>
      </c>
      <c r="BZ74" vm="944">
        <v>43252</v>
      </c>
      <c r="CA74" vm="7618">
        <v>264.35000000000002</v>
      </c>
      <c r="CB74" s="2">
        <v>44228</v>
      </c>
      <c r="CC74" s="1">
        <v>28.87</v>
      </c>
      <c r="CJ74" vm="944">
        <v>43252</v>
      </c>
      <c r="CK74" vm="7619">
        <v>2.4</v>
      </c>
      <c r="CL74" s="2">
        <v>43252</v>
      </c>
      <c r="CM74">
        <v>7.65</v>
      </c>
      <c r="CN74" vm="944">
        <v>43252</v>
      </c>
      <c r="CO74" vm="7620">
        <v>88.173599999999993</v>
      </c>
      <c r="CP74" vm="944">
        <v>43252</v>
      </c>
      <c r="CQ74" vm="7621">
        <v>79.08</v>
      </c>
      <c r="CT74" vm="944">
        <v>43252</v>
      </c>
      <c r="CU74" vm="7622">
        <v>118.74</v>
      </c>
      <c r="CV74" vm="944">
        <v>43252</v>
      </c>
      <c r="CW74" vm="7623">
        <v>6861</v>
      </c>
      <c r="CX74" vm="944">
        <v>43252</v>
      </c>
      <c r="CY74" vm="7624">
        <v>90910</v>
      </c>
      <c r="CZ74" s="2">
        <v>43252</v>
      </c>
      <c r="DA74" s="56">
        <v>2860</v>
      </c>
      <c r="DB74" s="2">
        <v>43252</v>
      </c>
      <c r="DC74" s="1">
        <v>224</v>
      </c>
      <c r="DD74" s="2">
        <v>43252</v>
      </c>
      <c r="DE74" s="1">
        <v>19.96</v>
      </c>
      <c r="DF74" vm="944">
        <v>43252</v>
      </c>
      <c r="DG74" vm="7625">
        <v>42.8</v>
      </c>
      <c r="DH74" vm="944">
        <v>43252</v>
      </c>
      <c r="DI74" vm="5140">
        <v>2.9750000000000001</v>
      </c>
      <c r="DJ74" vm="944">
        <v>43252</v>
      </c>
      <c r="DK74" vm="6230">
        <v>1200</v>
      </c>
      <c r="DL74" vm="944">
        <v>43252</v>
      </c>
      <c r="DM74" vm="7626">
        <v>30.952400000000001</v>
      </c>
      <c r="DN74" s="54">
        <v>43252</v>
      </c>
      <c r="DO74" s="53">
        <v>56.15</v>
      </c>
      <c r="DP74" vm="944">
        <v>43252</v>
      </c>
      <c r="DQ74" vm="7627">
        <v>12570</v>
      </c>
      <c r="DR74" vm="944">
        <v>43252</v>
      </c>
      <c r="DS74" vm="3466">
        <v>35.909999999999997</v>
      </c>
      <c r="DT74" vm="944">
        <v>43252</v>
      </c>
      <c r="DU74" vm="7628">
        <v>48.78</v>
      </c>
      <c r="DV74" vm="944">
        <v>43252</v>
      </c>
      <c r="DW74" vm="7629">
        <v>121.5</v>
      </c>
      <c r="DX74" vm="944">
        <v>43252</v>
      </c>
      <c r="DY74" vm="7524">
        <v>33.35</v>
      </c>
      <c r="DZ74" vm="944">
        <v>43252</v>
      </c>
      <c r="EA74" vm="7630">
        <v>343.1</v>
      </c>
      <c r="EB74" s="58">
        <v>43252</v>
      </c>
      <c r="EC74" s="57">
        <v>8.01</v>
      </c>
      <c r="ED74" vm="944">
        <v>43252</v>
      </c>
      <c r="EE74" vm="7631">
        <v>362</v>
      </c>
      <c r="EF74" vm="944">
        <v>43252</v>
      </c>
      <c r="EG74" vm="7632">
        <v>5.49</v>
      </c>
      <c r="EJ74" vm="944">
        <v>43252</v>
      </c>
      <c r="EK74" vm="1317">
        <v>2.84</v>
      </c>
      <c r="EL74" vm="944">
        <v>43252</v>
      </c>
      <c r="EM74" vm="7633">
        <v>67250</v>
      </c>
      <c r="EN74" vm="944">
        <v>43252</v>
      </c>
      <c r="EO74" vm="7634">
        <v>106.65</v>
      </c>
      <c r="EP74" s="58">
        <v>43252</v>
      </c>
      <c r="EQ74" s="57">
        <v>0.51500000000000001</v>
      </c>
      <c r="ER74" vm="944">
        <v>43252</v>
      </c>
      <c r="ES74" vm="7635">
        <v>3580</v>
      </c>
      <c r="ET74" s="58">
        <v>43252</v>
      </c>
      <c r="EU74" s="57">
        <v>7.48</v>
      </c>
      <c r="EV74" s="58">
        <v>43252</v>
      </c>
      <c r="EW74" s="57">
        <v>754</v>
      </c>
      <c r="EX74" s="2">
        <v>43252</v>
      </c>
      <c r="EY74" s="56">
        <v>1113</v>
      </c>
      <c r="EZ74" s="2">
        <v>43252</v>
      </c>
      <c r="FA74">
        <v>952</v>
      </c>
      <c r="FB74" vm="944">
        <v>43252</v>
      </c>
      <c r="FC74" vm="7636">
        <v>137.91999999999999</v>
      </c>
      <c r="FD74" vm="944">
        <v>43252</v>
      </c>
      <c r="FE74" vm="4053">
        <v>5.0199999999999996</v>
      </c>
      <c r="FF74" s="2">
        <v>43252</v>
      </c>
      <c r="FG74" s="1">
        <v>2.75</v>
      </c>
      <c r="FH74" s="2">
        <v>43252</v>
      </c>
      <c r="FI74" s="1">
        <v>3.92</v>
      </c>
      <c r="FJ74" s="2">
        <v>43252</v>
      </c>
      <c r="FK74" s="1">
        <v>6.36</v>
      </c>
      <c r="FL74" vm="944">
        <v>43252</v>
      </c>
      <c r="FM74" vm="7637">
        <v>216.79</v>
      </c>
      <c r="FN74" vm="944">
        <v>43252</v>
      </c>
      <c r="FO74" vm="7638">
        <v>92.24</v>
      </c>
      <c r="FP74" vm="944">
        <v>43252</v>
      </c>
      <c r="FQ74" vm="7639">
        <v>2822</v>
      </c>
      <c r="FR74" vm="944">
        <v>43252</v>
      </c>
      <c r="FS74" vm="4167">
        <v>33.25</v>
      </c>
      <c r="FT74" vm="944">
        <v>43252</v>
      </c>
      <c r="FU74" vm="7640">
        <v>9.09</v>
      </c>
      <c r="FV74" vm="944">
        <v>43252</v>
      </c>
      <c r="FW74" vm="7641">
        <v>266.2</v>
      </c>
      <c r="FX74" vm="944">
        <v>43252</v>
      </c>
      <c r="FY74" vm="7642">
        <v>63.49</v>
      </c>
      <c r="FZ74" s="2">
        <v>43252</v>
      </c>
      <c r="GA74" s="56">
        <v>3095</v>
      </c>
      <c r="GB74" vm="944">
        <v>43252</v>
      </c>
      <c r="GC74" vm="7643">
        <v>76.7</v>
      </c>
      <c r="GD74" vm="944">
        <v>43252</v>
      </c>
      <c r="GE74" vm="7330">
        <v>9.3000000000000007</v>
      </c>
      <c r="GF74" vm="944">
        <v>43252</v>
      </c>
      <c r="GG74" vm="7644">
        <v>14.34</v>
      </c>
      <c r="GH74" vm="507">
        <v>43344</v>
      </c>
      <c r="GI74" vm="5814">
        <v>2415</v>
      </c>
      <c r="GJ74" vm="944">
        <v>43252</v>
      </c>
      <c r="GK74" vm="4283">
        <v>107000</v>
      </c>
      <c r="GL74" vm="944">
        <v>43252</v>
      </c>
      <c r="GM74" vm="155">
        <v>8.65</v>
      </c>
      <c r="GN74" vm="944">
        <v>43252</v>
      </c>
      <c r="GO74" vm="7645">
        <v>295.43</v>
      </c>
      <c r="GP74" vm="944">
        <v>43252</v>
      </c>
      <c r="GQ74" vm="7646">
        <v>53.9</v>
      </c>
      <c r="GR74" s="58">
        <v>43252</v>
      </c>
      <c r="GS74" s="57">
        <v>10.79</v>
      </c>
      <c r="GT74" s="58">
        <v>44136</v>
      </c>
      <c r="GU74" s="57">
        <v>0.89500000000000002</v>
      </c>
      <c r="GV74" vm="944">
        <v>43252</v>
      </c>
      <c r="GW74" vm="7647">
        <v>43.72</v>
      </c>
      <c r="GX74" vm="944">
        <v>43252</v>
      </c>
      <c r="GY74" vm="7648">
        <v>63.05</v>
      </c>
      <c r="GZ74" vm="944">
        <v>43252</v>
      </c>
      <c r="HA74" vm="7649">
        <v>467.1</v>
      </c>
      <c r="HB74" vm="944">
        <v>43252</v>
      </c>
      <c r="HC74" vm="7650">
        <v>11399</v>
      </c>
      <c r="HD74" vm="944">
        <v>43252</v>
      </c>
      <c r="HE74" vm="7651">
        <v>2.99</v>
      </c>
      <c r="HF74" vm="944">
        <v>43252</v>
      </c>
      <c r="HG74" vm="7652">
        <v>23.45</v>
      </c>
      <c r="HH74" vm="944">
        <v>43252</v>
      </c>
      <c r="HI74" vm="7653">
        <v>307.7</v>
      </c>
      <c r="HJ74" vm="944">
        <v>43252</v>
      </c>
      <c r="HK74" vm="2393">
        <v>30.7</v>
      </c>
      <c r="HL74" vm="944">
        <v>43252</v>
      </c>
      <c r="HM74" vm="7654">
        <v>133.0411</v>
      </c>
      <c r="HN74" vm="944">
        <v>43252</v>
      </c>
      <c r="HO74" vm="7655">
        <v>158.19999999999999</v>
      </c>
      <c r="HP74" s="54">
        <v>43252</v>
      </c>
      <c r="HQ74" s="59">
        <v>2200</v>
      </c>
      <c r="HR74" vm="944">
        <v>43252</v>
      </c>
      <c r="HS74" vm="5992">
        <v>47.6</v>
      </c>
      <c r="HV74" vm="944">
        <v>43252</v>
      </c>
      <c r="HW74" vm="7656">
        <v>27814.25</v>
      </c>
      <c r="HX74" vm="3456">
        <v>44805</v>
      </c>
      <c r="HY74" vm="7657">
        <v>24.82</v>
      </c>
      <c r="HZ74" vm="944">
        <v>43252</v>
      </c>
      <c r="IA74" vm="7658">
        <v>9.34</v>
      </c>
      <c r="IB74" vm="944">
        <v>43252</v>
      </c>
      <c r="IC74" vm="7659">
        <v>575</v>
      </c>
      <c r="ID74" vm="944">
        <v>43252</v>
      </c>
      <c r="IE74" vm="7660">
        <v>80.739999999999995</v>
      </c>
      <c r="IF74" vm="944">
        <v>43252</v>
      </c>
      <c r="IG74" vm="7661">
        <v>38.9</v>
      </c>
      <c r="IH74" vm="944">
        <v>43252</v>
      </c>
      <c r="II74" vm="7662">
        <v>34050</v>
      </c>
      <c r="IJ74" vm="944">
        <v>43252</v>
      </c>
      <c r="IK74" vm="7663">
        <v>329000</v>
      </c>
      <c r="IL74" vm="944">
        <v>43252</v>
      </c>
      <c r="IM74" vm="7664">
        <v>21400</v>
      </c>
      <c r="IP74" s="54">
        <v>43252</v>
      </c>
      <c r="IQ74" s="55">
        <v>48</v>
      </c>
      <c r="IR74" vm="246">
        <v>43282</v>
      </c>
      <c r="IS74" vm="7665">
        <v>1.7709999999999999</v>
      </c>
      <c r="IT74" vm="944">
        <v>43252</v>
      </c>
      <c r="IU74" vm="7666">
        <v>391.75</v>
      </c>
      <c r="IV74" vm="944">
        <v>43252</v>
      </c>
      <c r="IW74" vm="6402">
        <v>32</v>
      </c>
      <c r="IX74" vm="944">
        <v>43252</v>
      </c>
      <c r="IY74" vm="7667">
        <v>19.100000000000001</v>
      </c>
      <c r="IZ74" vm="944">
        <v>43252</v>
      </c>
      <c r="JA74" vm="7668">
        <v>104.05</v>
      </c>
      <c r="JB74" vm="944">
        <v>43252</v>
      </c>
      <c r="JC74" vm="7669">
        <v>36.54</v>
      </c>
      <c r="JD74" vm="1814">
        <v>44378</v>
      </c>
      <c r="JE74" vm="7670">
        <v>128.5</v>
      </c>
      <c r="JF74" s="58">
        <v>43313</v>
      </c>
      <c r="JG74" s="57">
        <v>7.37</v>
      </c>
      <c r="JH74" vm="944">
        <v>43252</v>
      </c>
      <c r="JI74" vm="7671">
        <v>98.95</v>
      </c>
      <c r="JJ74" vm="944">
        <v>43252</v>
      </c>
      <c r="JK74" vm="7672">
        <v>16.816800000000001</v>
      </c>
      <c r="JL74" vm="2947">
        <v>43952</v>
      </c>
      <c r="JM74" vm="7673">
        <v>2170</v>
      </c>
      <c r="JN74" s="54">
        <v>43252</v>
      </c>
      <c r="JO74" s="59">
        <v>1482</v>
      </c>
      <c r="JP74" vm="944">
        <v>43252</v>
      </c>
      <c r="JQ74" vm="2471">
        <v>645.29999999999995</v>
      </c>
      <c r="JR74" vm="944">
        <v>43252</v>
      </c>
      <c r="JS74" vm="7674">
        <v>40.68</v>
      </c>
      <c r="JT74" vm="944">
        <v>43252</v>
      </c>
      <c r="JU74" vm="7675">
        <v>24.67</v>
      </c>
      <c r="JV74" s="54">
        <v>43252</v>
      </c>
      <c r="JW74" s="55">
        <v>2.63</v>
      </c>
      <c r="JX74" vm="944">
        <v>43252</v>
      </c>
      <c r="JY74" vm="4160">
        <v>73.25</v>
      </c>
      <c r="JZ74" s="54">
        <v>43252</v>
      </c>
      <c r="KA74" s="55">
        <v>13.54</v>
      </c>
      <c r="KB74" vm="944">
        <v>43252</v>
      </c>
      <c r="KC74" vm="7676">
        <v>65.91</v>
      </c>
      <c r="KD74" vm="944">
        <v>43252</v>
      </c>
      <c r="KE74" vm="4430">
        <v>0.16</v>
      </c>
      <c r="KH74" vm="944">
        <v>43252</v>
      </c>
      <c r="KI74" vm="7677">
        <v>1.33</v>
      </c>
      <c r="KJ74" s="2">
        <v>43252</v>
      </c>
      <c r="KK74" s="62">
        <v>6.6</v>
      </c>
      <c r="KN74" vm="1203">
        <v>44228</v>
      </c>
      <c r="KO74" vm="7678">
        <v>25.92</v>
      </c>
      <c r="KP74" vm="944">
        <f ca="1"/>
        <v>43252</v>
      </c>
      <c r="KQ74" vm="7679">
        <f ca="1"/>
        <v>12.82</v>
      </c>
      <c r="KR74" vm="944">
        <v>43252</v>
      </c>
      <c r="KS74" vm="7680">
        <v>11.648400000000001</v>
      </c>
      <c r="KT74" vm="944">
        <v>43252</v>
      </c>
      <c r="KU74" vm="7681">
        <v>236.2</v>
      </c>
      <c r="KV74" s="54">
        <v>43252</v>
      </c>
      <c r="KW74" s="55">
        <v>0.79600000000000004</v>
      </c>
      <c r="KX74" vm="944">
        <v>43252</v>
      </c>
      <c r="KY74" vm="7682">
        <v>64.650000000000006</v>
      </c>
      <c r="KZ74" vm="944">
        <v>43252</v>
      </c>
      <c r="LA74" vm="7683">
        <v>20.69</v>
      </c>
      <c r="LB74" vm="944">
        <v>43252</v>
      </c>
      <c r="LC74" vm="7684">
        <v>5.6332000000000004</v>
      </c>
      <c r="LD74" s="54">
        <v>43252</v>
      </c>
      <c r="LE74" s="55">
        <v>0.56000000000000005</v>
      </c>
      <c r="LF74" vm="944">
        <v>43252</v>
      </c>
      <c r="LG74" vm="7685">
        <v>45.68</v>
      </c>
      <c r="LH74" s="54">
        <v>43252</v>
      </c>
      <c r="LI74" s="55">
        <v>13.04</v>
      </c>
      <c r="LJ74" vm="944">
        <v>43252</v>
      </c>
      <c r="LK74" vm="7686">
        <v>802000</v>
      </c>
      <c r="LL74" vm="507">
        <v>43344</v>
      </c>
      <c r="LM74" vm="7687">
        <v>70.23</v>
      </c>
      <c r="LN74" s="54">
        <v>43252</v>
      </c>
      <c r="LO74" s="55">
        <v>3.61</v>
      </c>
      <c r="LP74" vm="246">
        <v>43282</v>
      </c>
      <c r="LQ74" vm="7688">
        <v>14.6</v>
      </c>
      <c r="LR74" vm="944">
        <v>43252</v>
      </c>
      <c r="LS74" vm="7689">
        <v>345.2</v>
      </c>
    </row>
    <row r="75" spans="2:331">
      <c r="B75" vm="246">
        <v>43282</v>
      </c>
      <c r="C75" vm="7690">
        <v>37.200000000000003</v>
      </c>
      <c r="D75" vm="246">
        <v>43282</v>
      </c>
      <c r="E75" vm="7691">
        <v>33.700000000000003</v>
      </c>
      <c r="F75" vm="246">
        <v>43282</v>
      </c>
      <c r="G75" vm="7692">
        <v>13.36</v>
      </c>
      <c r="H75" vm="246">
        <v>43282</v>
      </c>
      <c r="I75" vm="7693">
        <v>169.57</v>
      </c>
      <c r="J75" vm="246">
        <v>43282</v>
      </c>
      <c r="K75" vm="7694">
        <v>21.99</v>
      </c>
      <c r="N75" vm="246">
        <v>43282</v>
      </c>
      <c r="O75" vm="7695">
        <v>106.52</v>
      </c>
      <c r="P75" vm="246">
        <v>43282</v>
      </c>
      <c r="Q75" vm="7696">
        <v>77.53</v>
      </c>
      <c r="R75" s="54">
        <v>43282</v>
      </c>
      <c r="S75" s="53">
        <v>42.97</v>
      </c>
      <c r="T75" vm="246">
        <v>43282</v>
      </c>
      <c r="U75" vm="7697">
        <v>58.68</v>
      </c>
      <c r="V75" vm="246">
        <v>43282</v>
      </c>
      <c r="W75" vm="7698">
        <v>62.06</v>
      </c>
      <c r="X75" vm="246">
        <v>43282</v>
      </c>
      <c r="Y75" vm="7699">
        <v>71.14</v>
      </c>
      <c r="Z75" vm="2361">
        <v>43800</v>
      </c>
      <c r="AA75" vm="7700">
        <v>5171</v>
      </c>
      <c r="AB75" s="54">
        <v>43405</v>
      </c>
      <c r="AC75" s="53">
        <v>91.2</v>
      </c>
      <c r="AD75" vm="246">
        <v>43282</v>
      </c>
      <c r="AE75" vm="7701">
        <v>4.82</v>
      </c>
      <c r="AF75" vm="246">
        <v>43282</v>
      </c>
      <c r="AG75" vm="7702">
        <v>653.20000000000005</v>
      </c>
      <c r="AH75" s="54">
        <v>43282</v>
      </c>
      <c r="AI75" s="53">
        <v>11</v>
      </c>
      <c r="AJ75" s="54">
        <v>43405</v>
      </c>
      <c r="AK75" s="53">
        <v>11.97</v>
      </c>
      <c r="AL75" vm="246">
        <v>43282</v>
      </c>
      <c r="AM75" vm="7703">
        <v>38.782899999999998</v>
      </c>
      <c r="AN75" vm="246">
        <v>43282</v>
      </c>
      <c r="AO75" vm="5631">
        <v>74.05</v>
      </c>
      <c r="AP75" vm="246">
        <v>43282</v>
      </c>
      <c r="AQ75" vm="7704">
        <v>356.3</v>
      </c>
      <c r="AR75" s="2">
        <v>43282</v>
      </c>
      <c r="AS75">
        <v>34.28</v>
      </c>
      <c r="AT75" s="2">
        <v>43282</v>
      </c>
      <c r="AU75">
        <v>54.78</v>
      </c>
      <c r="AV75" vm="246">
        <v>43282</v>
      </c>
      <c r="AW75" vm="7705">
        <v>65.760000000000005</v>
      </c>
      <c r="AX75" vm="246">
        <v>43282</v>
      </c>
      <c r="AY75" vm="7706">
        <v>36.64</v>
      </c>
      <c r="AZ75" vm="1403">
        <v>43556</v>
      </c>
      <c r="BA75" vm="7707">
        <v>67.67</v>
      </c>
      <c r="BB75" vm="246">
        <v>43282</v>
      </c>
      <c r="BC75" vm="7708">
        <v>26.42</v>
      </c>
      <c r="BD75" vm="246">
        <v>43282</v>
      </c>
      <c r="BE75" vm="7709">
        <v>10.039999999999999</v>
      </c>
      <c r="BF75" vm="246">
        <v>43282</v>
      </c>
      <c r="BG75" vm="7710">
        <v>19.28</v>
      </c>
      <c r="BH75" vm="246">
        <v>43282</v>
      </c>
      <c r="BI75" vm="7711">
        <v>94.454999999999998</v>
      </c>
      <c r="BJ75" vm="246">
        <v>43282</v>
      </c>
      <c r="BK75" vm="7712">
        <v>96.45</v>
      </c>
      <c r="BL75" vm="246">
        <v>43282</v>
      </c>
      <c r="BM75" vm="553">
        <v>3.29</v>
      </c>
      <c r="BN75" vm="246">
        <v>43282</v>
      </c>
      <c r="BO75" vm="7713">
        <v>1.95</v>
      </c>
      <c r="BP75" vm="246">
        <v>43282</v>
      </c>
      <c r="BQ75" vm="7714">
        <v>15.14</v>
      </c>
      <c r="BR75" vm="246">
        <v>43282</v>
      </c>
      <c r="BS75" vm="7715">
        <v>17.7</v>
      </c>
      <c r="BT75" vm="246">
        <v>43282</v>
      </c>
      <c r="BU75" vm="7716">
        <v>5.78</v>
      </c>
      <c r="BV75" s="2">
        <v>43282</v>
      </c>
      <c r="BW75" s="56">
        <v>1470</v>
      </c>
      <c r="BX75" vm="246">
        <v>43282</v>
      </c>
      <c r="BY75" vm="7717">
        <v>89.65</v>
      </c>
      <c r="BZ75" vm="246">
        <v>43282</v>
      </c>
      <c r="CA75" vm="7718">
        <v>261.10000000000002</v>
      </c>
      <c r="CB75" s="2">
        <v>44256</v>
      </c>
      <c r="CC75" s="1">
        <v>27.81</v>
      </c>
      <c r="CJ75" vm="246">
        <v>43282</v>
      </c>
      <c r="CK75" vm="5895">
        <v>2.27</v>
      </c>
      <c r="CL75" s="2">
        <v>43282</v>
      </c>
      <c r="CM75">
        <v>8.5969999999999995</v>
      </c>
      <c r="CN75" vm="246">
        <v>43282</v>
      </c>
      <c r="CO75" vm="7719">
        <v>92.351299999999995</v>
      </c>
      <c r="CP75" vm="246">
        <v>43282</v>
      </c>
      <c r="CQ75" vm="7720">
        <v>81.62</v>
      </c>
      <c r="CT75" vm="246">
        <v>43282</v>
      </c>
      <c r="CU75" vm="7721">
        <v>120.32</v>
      </c>
      <c r="CV75" vm="246">
        <v>43282</v>
      </c>
      <c r="CW75" vm="7722">
        <v>6460</v>
      </c>
      <c r="CX75" vm="246">
        <v>43282</v>
      </c>
      <c r="CY75" vm="7723">
        <v>84960</v>
      </c>
      <c r="CZ75" s="2">
        <v>43282</v>
      </c>
      <c r="DA75" s="56">
        <v>3025</v>
      </c>
      <c r="DB75" s="2">
        <v>43282</v>
      </c>
      <c r="DC75" s="1">
        <v>231</v>
      </c>
      <c r="DD75" s="2">
        <v>43282</v>
      </c>
      <c r="DE75" s="1">
        <v>18.649999999999999</v>
      </c>
      <c r="DF75" vm="246">
        <v>43282</v>
      </c>
      <c r="DG75" vm="7724">
        <v>42.15</v>
      </c>
      <c r="DH75" vm="246">
        <v>43282</v>
      </c>
      <c r="DI75" vm="7725">
        <v>3.125</v>
      </c>
      <c r="DJ75" vm="246">
        <v>43282</v>
      </c>
      <c r="DK75" vm="7726">
        <v>1299.3</v>
      </c>
      <c r="DL75" vm="246">
        <v>43282</v>
      </c>
      <c r="DM75" vm="7727">
        <v>32.976199999999999</v>
      </c>
      <c r="DN75" s="54">
        <v>43282</v>
      </c>
      <c r="DO75" s="53">
        <v>56.09</v>
      </c>
      <c r="DP75" vm="246">
        <v>43282</v>
      </c>
      <c r="DQ75" vm="7728">
        <v>12950</v>
      </c>
      <c r="DR75" vm="246">
        <v>43282</v>
      </c>
      <c r="DS75" vm="7729">
        <v>35.43</v>
      </c>
      <c r="DT75" vm="246">
        <v>43282</v>
      </c>
      <c r="DU75" vm="7730">
        <v>51.25</v>
      </c>
      <c r="DV75" vm="246">
        <v>43282</v>
      </c>
      <c r="DW75" vm="7731">
        <v>120.5</v>
      </c>
      <c r="DX75" vm="246">
        <v>43282</v>
      </c>
      <c r="DY75" vm="6019">
        <v>32.4</v>
      </c>
      <c r="DZ75" vm="246">
        <v>43282</v>
      </c>
      <c r="EA75" vm="7732">
        <v>307</v>
      </c>
      <c r="EB75" s="58">
        <v>43282</v>
      </c>
      <c r="EC75" s="57">
        <v>8.33</v>
      </c>
      <c r="ED75" vm="246">
        <v>43282</v>
      </c>
      <c r="EE75" vm="7733">
        <v>334.5</v>
      </c>
      <c r="EF75" vm="246">
        <v>43282</v>
      </c>
      <c r="EG75" vm="7734">
        <v>5.25</v>
      </c>
      <c r="EJ75" vm="246">
        <v>43282</v>
      </c>
      <c r="EK75" vm="7735">
        <v>3</v>
      </c>
      <c r="EL75" vm="246">
        <v>43282</v>
      </c>
      <c r="EM75" vm="7736">
        <v>75150</v>
      </c>
      <c r="EN75" vm="246">
        <v>43282</v>
      </c>
      <c r="EO75" vm="7737">
        <v>114.7</v>
      </c>
      <c r="EP75" s="58">
        <v>43282</v>
      </c>
      <c r="EQ75" s="57">
        <v>0.52</v>
      </c>
      <c r="ER75" vm="246">
        <v>43282</v>
      </c>
      <c r="ES75" vm="6351">
        <v>3840</v>
      </c>
      <c r="ET75" s="58">
        <v>43282</v>
      </c>
      <c r="EU75" s="57">
        <v>8.02</v>
      </c>
      <c r="EV75" s="58">
        <v>43282</v>
      </c>
      <c r="EW75" s="57">
        <v>720</v>
      </c>
      <c r="EX75" s="2">
        <v>43282</v>
      </c>
      <c r="EY75" s="56">
        <v>1172</v>
      </c>
      <c r="EZ75" s="2">
        <v>43282</v>
      </c>
      <c r="FA75" s="56">
        <v>1051</v>
      </c>
      <c r="FB75" vm="246">
        <v>43282</v>
      </c>
      <c r="FC75" vm="7738">
        <v>152.8562</v>
      </c>
      <c r="FD75" vm="246">
        <v>43282</v>
      </c>
      <c r="FE75" vm="2972">
        <v>4.79</v>
      </c>
      <c r="FF75" s="2">
        <v>43282</v>
      </c>
      <c r="FG75" s="1">
        <v>2.88</v>
      </c>
      <c r="FH75" s="2">
        <v>43282</v>
      </c>
      <c r="FI75" s="1">
        <v>4.49</v>
      </c>
      <c r="FJ75" s="2">
        <v>43282</v>
      </c>
      <c r="FK75" s="1">
        <v>7.56</v>
      </c>
      <c r="FL75" vm="246">
        <v>43282</v>
      </c>
      <c r="FM75" vm="7739">
        <v>233.05</v>
      </c>
      <c r="FN75" vm="246">
        <v>43282</v>
      </c>
      <c r="FO75" vm="7740">
        <v>94.24</v>
      </c>
      <c r="FP75" vm="246">
        <v>43282</v>
      </c>
      <c r="FQ75" vm="7741">
        <v>2922</v>
      </c>
      <c r="FR75" vm="246">
        <v>43282</v>
      </c>
      <c r="FS75" vm="7742">
        <v>34.159999999999997</v>
      </c>
      <c r="FT75" vm="246">
        <v>43282</v>
      </c>
      <c r="FU75" vm="7743">
        <v>8.0500000000000007</v>
      </c>
      <c r="FV75" vm="246">
        <v>43282</v>
      </c>
      <c r="FW75" vm="7744">
        <v>297.7</v>
      </c>
      <c r="FX75" vm="246">
        <v>43282</v>
      </c>
      <c r="FY75" vm="7745">
        <v>67.63</v>
      </c>
      <c r="FZ75" s="2">
        <v>43282</v>
      </c>
      <c r="GA75" s="56">
        <v>3176</v>
      </c>
      <c r="GB75" vm="246">
        <v>43282</v>
      </c>
      <c r="GC75" vm="7746">
        <v>78.900000000000006</v>
      </c>
      <c r="GD75" vm="246">
        <v>43282</v>
      </c>
      <c r="GE75" vm="7747">
        <v>9.02</v>
      </c>
      <c r="GF75" vm="246">
        <v>43282</v>
      </c>
      <c r="GG75" vm="7748">
        <v>14.68</v>
      </c>
      <c r="GH75" vm="638">
        <v>43374</v>
      </c>
      <c r="GI75" vm="7749">
        <v>2145</v>
      </c>
      <c r="GJ75" vm="246">
        <v>43282</v>
      </c>
      <c r="GK75" vm="3943">
        <v>110500</v>
      </c>
      <c r="GL75" vm="246">
        <v>43282</v>
      </c>
      <c r="GM75" vm="7750">
        <v>8.5500000000000007</v>
      </c>
      <c r="GN75" vm="246">
        <v>43282</v>
      </c>
      <c r="GO75" vm="7751">
        <v>326.10000000000002</v>
      </c>
      <c r="GP75" vm="246">
        <v>43282</v>
      </c>
      <c r="GQ75" vm="7752">
        <v>62</v>
      </c>
      <c r="GR75" s="58">
        <v>43282</v>
      </c>
      <c r="GS75" s="57">
        <v>10.43</v>
      </c>
      <c r="GT75" s="58">
        <v>44166</v>
      </c>
      <c r="GU75" s="57">
        <v>0.89500000000000002</v>
      </c>
      <c r="GV75" vm="246">
        <v>43282</v>
      </c>
      <c r="GW75" vm="5770">
        <v>41.49</v>
      </c>
      <c r="GX75" vm="246">
        <v>43282</v>
      </c>
      <c r="GY75" vm="7753">
        <v>64</v>
      </c>
      <c r="GZ75" vm="246">
        <v>43282</v>
      </c>
      <c r="HA75" vm="7754">
        <v>465</v>
      </c>
      <c r="HB75" vm="246">
        <v>43282</v>
      </c>
      <c r="HC75" vm="7755">
        <v>10882</v>
      </c>
      <c r="HD75" vm="246">
        <v>43282</v>
      </c>
      <c r="HE75" vm="7756">
        <v>3.19</v>
      </c>
      <c r="HF75" vm="246">
        <v>43282</v>
      </c>
      <c r="HG75" vm="7757">
        <v>23.75</v>
      </c>
      <c r="HH75" vm="246">
        <v>43282</v>
      </c>
      <c r="HI75" vm="7758">
        <v>300.49</v>
      </c>
      <c r="HJ75" vm="246">
        <v>43282</v>
      </c>
      <c r="HK75" vm="7759">
        <v>31.67</v>
      </c>
      <c r="HL75" vm="246">
        <v>43282</v>
      </c>
      <c r="HM75" vm="7760">
        <v>129.0412</v>
      </c>
      <c r="HN75" vm="246">
        <v>43282</v>
      </c>
      <c r="HO75" vm="7761">
        <v>165.5</v>
      </c>
      <c r="HP75" s="54">
        <v>43282</v>
      </c>
      <c r="HQ75" s="59">
        <v>2318.1</v>
      </c>
      <c r="HR75" vm="246">
        <v>43282</v>
      </c>
      <c r="HS75" vm="1227">
        <v>48.4</v>
      </c>
      <c r="HV75" vm="246">
        <v>43282</v>
      </c>
      <c r="HW75" vm="7762">
        <v>29053.3</v>
      </c>
      <c r="HX75" vm="3570">
        <v>44835</v>
      </c>
      <c r="HY75" vm="7763">
        <v>23.9</v>
      </c>
      <c r="HZ75" vm="246">
        <v>43282</v>
      </c>
      <c r="IA75" vm="7764">
        <v>9.83</v>
      </c>
      <c r="IB75" vm="246">
        <v>43282</v>
      </c>
      <c r="IC75" vm="7765">
        <v>583</v>
      </c>
      <c r="ID75" vm="246">
        <v>43282</v>
      </c>
      <c r="IE75" vm="7766">
        <v>86.3</v>
      </c>
      <c r="IF75" vm="246">
        <v>43282</v>
      </c>
      <c r="IG75" vm="2147">
        <v>39.35</v>
      </c>
      <c r="IH75" vm="246">
        <v>43282</v>
      </c>
      <c r="II75" vm="7767">
        <v>32700</v>
      </c>
      <c r="IJ75" vm="246">
        <v>43282</v>
      </c>
      <c r="IK75" vm="7768">
        <v>330500</v>
      </c>
      <c r="IL75" vm="246">
        <v>43282</v>
      </c>
      <c r="IM75" vm="4304">
        <v>19150</v>
      </c>
      <c r="IP75" s="54">
        <v>43282</v>
      </c>
      <c r="IQ75" s="55">
        <v>51.25</v>
      </c>
      <c r="IR75" vm="377">
        <v>43313</v>
      </c>
      <c r="IS75" vm="5966">
        <v>1.69</v>
      </c>
      <c r="IT75" vm="246">
        <v>43282</v>
      </c>
      <c r="IU75" vm="7769">
        <v>398.95</v>
      </c>
      <c r="IV75" vm="246">
        <v>43282</v>
      </c>
      <c r="IW75" vm="7770">
        <v>33.5</v>
      </c>
      <c r="IX75" vm="246">
        <v>43282</v>
      </c>
      <c r="IY75" vm="7771">
        <v>22</v>
      </c>
      <c r="IZ75" vm="246">
        <v>43282</v>
      </c>
      <c r="JA75" vm="7772">
        <v>106.05</v>
      </c>
      <c r="JB75" vm="246">
        <v>43282</v>
      </c>
      <c r="JC75" vm="7773">
        <v>39.61</v>
      </c>
      <c r="JD75" vm="1936">
        <v>44409</v>
      </c>
      <c r="JE75" vm="7774">
        <v>127.8</v>
      </c>
      <c r="JF75" s="58">
        <v>43344</v>
      </c>
      <c r="JG75" s="57">
        <v>7.68</v>
      </c>
      <c r="JH75" vm="246">
        <v>43282</v>
      </c>
      <c r="JI75" vm="7775">
        <v>101.1</v>
      </c>
      <c r="JJ75" vm="246">
        <v>43282</v>
      </c>
      <c r="JK75" vm="7776">
        <v>16.8352</v>
      </c>
      <c r="JL75" vm="169">
        <v>43983</v>
      </c>
      <c r="JM75" vm="7777">
        <v>2101</v>
      </c>
      <c r="JN75" s="54">
        <v>43282</v>
      </c>
      <c r="JO75" s="59">
        <v>1491</v>
      </c>
      <c r="JP75" vm="246">
        <v>43282</v>
      </c>
      <c r="JQ75" vm="7778">
        <v>681</v>
      </c>
      <c r="JR75" vm="246">
        <v>43282</v>
      </c>
      <c r="JS75" vm="7779">
        <v>42.14</v>
      </c>
      <c r="JT75" vm="246">
        <v>43282</v>
      </c>
      <c r="JU75" vm="995">
        <v>26.82</v>
      </c>
      <c r="JV75" s="54">
        <v>43282</v>
      </c>
      <c r="JW75" s="55">
        <v>2.57</v>
      </c>
      <c r="JX75" vm="246">
        <v>43282</v>
      </c>
      <c r="JY75" vm="2583">
        <v>74.55</v>
      </c>
      <c r="JZ75" s="54">
        <v>43282</v>
      </c>
      <c r="KA75" s="55">
        <v>14.5</v>
      </c>
      <c r="KB75" vm="246">
        <v>43282</v>
      </c>
      <c r="KC75" vm="7780">
        <v>68.27</v>
      </c>
      <c r="KD75" vm="246">
        <v>43282</v>
      </c>
      <c r="KE75" vm="7781">
        <v>0.18</v>
      </c>
      <c r="KH75" vm="246">
        <v>43282</v>
      </c>
      <c r="KI75" vm="1890">
        <v>1.23</v>
      </c>
      <c r="KJ75" s="2">
        <v>43282</v>
      </c>
      <c r="KK75" s="62">
        <v>7.41</v>
      </c>
      <c r="KN75" vm="1327">
        <v>44256</v>
      </c>
      <c r="KO75" vm="7782">
        <v>23.96</v>
      </c>
      <c r="KP75" vm="246">
        <f ca="1"/>
        <v>43282</v>
      </c>
      <c r="KQ75" vm="7783">
        <f ca="1"/>
        <v>14.66</v>
      </c>
      <c r="KR75" vm="246">
        <v>43282</v>
      </c>
      <c r="KS75" vm="7784">
        <v>11.2638</v>
      </c>
      <c r="KT75" vm="246">
        <v>43282</v>
      </c>
      <c r="KU75" vm="7785">
        <v>222.2</v>
      </c>
      <c r="KV75" s="54">
        <v>43282</v>
      </c>
      <c r="KW75" s="55">
        <v>0.79600000000000004</v>
      </c>
      <c r="KX75" vm="246">
        <v>43282</v>
      </c>
      <c r="KY75" vm="7786">
        <v>66.37</v>
      </c>
      <c r="KZ75" vm="246">
        <v>43282</v>
      </c>
      <c r="LA75" vm="7787">
        <v>21.82</v>
      </c>
      <c r="LB75" vm="246">
        <v>43282</v>
      </c>
      <c r="LC75" vm="7788">
        <v>5.2920999999999996</v>
      </c>
      <c r="LD75" s="54">
        <v>43282</v>
      </c>
      <c r="LE75" s="55">
        <v>0.6</v>
      </c>
      <c r="LF75" vm="246">
        <v>43282</v>
      </c>
      <c r="LG75" vm="7789">
        <v>46.86</v>
      </c>
      <c r="LH75" s="54">
        <v>43282</v>
      </c>
      <c r="LI75" s="55">
        <v>12.1</v>
      </c>
      <c r="LJ75" vm="246">
        <v>43282</v>
      </c>
      <c r="LK75" vm="7790">
        <v>761000</v>
      </c>
      <c r="LL75" vm="768">
        <v>43405</v>
      </c>
      <c r="LM75" vm="7791">
        <v>74.5</v>
      </c>
      <c r="LN75" s="54">
        <v>43282</v>
      </c>
      <c r="LO75" s="55">
        <v>3.54</v>
      </c>
      <c r="LP75" vm="377">
        <v>43313</v>
      </c>
      <c r="LQ75" vm="7792">
        <v>19.09</v>
      </c>
      <c r="LR75" vm="246">
        <v>43282</v>
      </c>
      <c r="LS75" vm="7793">
        <v>356.65</v>
      </c>
    </row>
    <row r="76" spans="2:331">
      <c r="B76" vm="377">
        <v>43313</v>
      </c>
      <c r="C76" vm="7794">
        <v>37</v>
      </c>
      <c r="D76" vm="377">
        <v>43313</v>
      </c>
      <c r="E76" vm="7795">
        <v>35.11</v>
      </c>
      <c r="F76" vm="377">
        <v>43313</v>
      </c>
      <c r="G76" vm="7796">
        <v>13.46</v>
      </c>
      <c r="H76" vm="377">
        <v>43313</v>
      </c>
      <c r="I76" vm="7797">
        <v>171.64</v>
      </c>
      <c r="J76" vm="377">
        <v>43313</v>
      </c>
      <c r="K76" vm="7798">
        <v>20.78</v>
      </c>
      <c r="N76" vm="377">
        <v>43313</v>
      </c>
      <c r="O76" vm="7799">
        <v>106.16</v>
      </c>
      <c r="P76" vm="377">
        <v>43313</v>
      </c>
      <c r="Q76" vm="2184">
        <v>75.08</v>
      </c>
      <c r="R76" s="54">
        <v>43313</v>
      </c>
      <c r="S76" s="53">
        <v>42.84</v>
      </c>
      <c r="T76" vm="377">
        <v>43313</v>
      </c>
      <c r="U76" vm="7800">
        <v>58.52</v>
      </c>
      <c r="V76" vm="377">
        <v>43313</v>
      </c>
      <c r="W76" vm="2785">
        <v>63.23</v>
      </c>
      <c r="X76" vm="377">
        <v>43313</v>
      </c>
      <c r="Y76" vm="1326">
        <v>71.73</v>
      </c>
      <c r="Z76" vm="2478">
        <v>43831</v>
      </c>
      <c r="AA76" vm="7801">
        <v>5156</v>
      </c>
      <c r="AB76" s="54">
        <v>43435</v>
      </c>
      <c r="AC76" s="53">
        <v>81.36</v>
      </c>
      <c r="AD76" vm="377">
        <v>43313</v>
      </c>
      <c r="AE76" vm="7802">
        <v>4.55</v>
      </c>
      <c r="AF76" vm="377">
        <v>43313</v>
      </c>
      <c r="AG76" vm="7803">
        <v>606</v>
      </c>
      <c r="AH76" s="54">
        <v>43313</v>
      </c>
      <c r="AI76" s="53">
        <v>10.24</v>
      </c>
      <c r="AJ76" s="54">
        <v>43435</v>
      </c>
      <c r="AK76" s="53">
        <v>11.26</v>
      </c>
      <c r="AL76" vm="377">
        <v>43313</v>
      </c>
      <c r="AM76" vm="7804">
        <v>37.832999999999998</v>
      </c>
      <c r="AN76" vm="377">
        <v>43313</v>
      </c>
      <c r="AO76" vm="7805">
        <v>80.599999999999994</v>
      </c>
      <c r="AP76" vm="377">
        <v>43313</v>
      </c>
      <c r="AQ76" vm="7806">
        <v>342.79</v>
      </c>
      <c r="AR76" s="2">
        <v>43313</v>
      </c>
      <c r="AS76">
        <v>33.86</v>
      </c>
      <c r="AT76" s="2">
        <v>43313</v>
      </c>
      <c r="AU76">
        <v>48.38</v>
      </c>
      <c r="AV76" vm="377">
        <v>43313</v>
      </c>
      <c r="AW76" vm="6654">
        <v>61.32</v>
      </c>
      <c r="AX76" vm="377">
        <v>43313</v>
      </c>
      <c r="AY76" vm="7807">
        <v>34.17</v>
      </c>
      <c r="AZ76" vm="1525">
        <v>43586</v>
      </c>
      <c r="BA76" vm="7808">
        <v>54.48</v>
      </c>
      <c r="BB76" vm="377">
        <v>43313</v>
      </c>
      <c r="BC76" vm="7809">
        <v>27.36</v>
      </c>
      <c r="BD76" vm="377">
        <v>43313</v>
      </c>
      <c r="BE76" vm="7810">
        <v>9.31</v>
      </c>
      <c r="BF76" vm="377">
        <v>43313</v>
      </c>
      <c r="BG76" vm="7811">
        <v>18.100000000000001</v>
      </c>
      <c r="BH76" vm="377">
        <v>43313</v>
      </c>
      <c r="BI76" vm="7812">
        <v>99.59</v>
      </c>
      <c r="BJ76" vm="377">
        <v>43313</v>
      </c>
      <c r="BK76" vm="7813">
        <v>94</v>
      </c>
      <c r="BL76" vm="377">
        <v>43313</v>
      </c>
      <c r="BM76" vm="1075">
        <v>3.34</v>
      </c>
      <c r="BN76" vm="377">
        <v>43313</v>
      </c>
      <c r="BO76" vm="7814">
        <v>1.71</v>
      </c>
      <c r="BP76" vm="377">
        <v>43313</v>
      </c>
      <c r="BQ76" vm="7815">
        <v>14.14</v>
      </c>
      <c r="BR76" vm="377">
        <v>43313</v>
      </c>
      <c r="BS76" vm="7816">
        <v>17.5</v>
      </c>
      <c r="BT76" vm="377">
        <v>43313</v>
      </c>
      <c r="BU76" vm="5765">
        <v>5.72</v>
      </c>
      <c r="BV76" s="2">
        <v>43313</v>
      </c>
      <c r="BW76" s="56">
        <v>1388</v>
      </c>
      <c r="BX76" vm="377">
        <v>43313</v>
      </c>
      <c r="BY76" vm="7817">
        <v>92.25</v>
      </c>
      <c r="BZ76" vm="377">
        <v>43313</v>
      </c>
      <c r="CA76" vm="7818">
        <v>285.95</v>
      </c>
      <c r="CB76" s="2">
        <v>44287</v>
      </c>
      <c r="CC76" s="1">
        <v>26.13</v>
      </c>
      <c r="CJ76" vm="377">
        <v>43313</v>
      </c>
      <c r="CK76" vm="5133">
        <v>2.0099999999999998</v>
      </c>
      <c r="CL76" s="2">
        <v>43313</v>
      </c>
      <c r="CM76">
        <v>9.3260000000000005</v>
      </c>
      <c r="CN76" vm="377">
        <v>43313</v>
      </c>
      <c r="CO76" vm="7819">
        <v>94.563500000000005</v>
      </c>
      <c r="CP76" vm="377">
        <v>43313</v>
      </c>
      <c r="CQ76" vm="7820">
        <v>81.239999999999995</v>
      </c>
      <c r="CT76" vm="377">
        <v>43313</v>
      </c>
      <c r="CU76" vm="7821">
        <v>127.6</v>
      </c>
      <c r="CV76" vm="377">
        <v>43313</v>
      </c>
      <c r="CW76" vm="7822">
        <v>6588</v>
      </c>
      <c r="CX76" vm="377">
        <v>43313</v>
      </c>
      <c r="CY76" vm="7823">
        <v>90820</v>
      </c>
      <c r="CZ76" s="2">
        <v>43313</v>
      </c>
      <c r="DA76" s="56">
        <v>2941</v>
      </c>
      <c r="DB76" s="2">
        <v>43313</v>
      </c>
      <c r="DC76" s="1">
        <v>226</v>
      </c>
      <c r="DD76" s="2">
        <v>43313</v>
      </c>
      <c r="DE76" s="1">
        <v>19.25</v>
      </c>
      <c r="DF76" vm="377">
        <v>43313</v>
      </c>
      <c r="DG76" vm="7824">
        <v>41.29</v>
      </c>
      <c r="DH76" vm="377">
        <v>43313</v>
      </c>
      <c r="DI76" vm="7825">
        <v>3.2324999999999999</v>
      </c>
      <c r="DJ76" vm="377">
        <v>43313</v>
      </c>
      <c r="DK76" vm="7826">
        <v>1246</v>
      </c>
      <c r="DL76" vm="377">
        <v>43313</v>
      </c>
      <c r="DM76" vm="7827">
        <v>32.625</v>
      </c>
      <c r="DN76" s="54">
        <v>43313</v>
      </c>
      <c r="DO76" s="53">
        <v>57.05</v>
      </c>
      <c r="DP76" vm="377">
        <v>43313</v>
      </c>
      <c r="DQ76" vm="7828">
        <v>14885</v>
      </c>
      <c r="DR76" vm="377">
        <v>43313</v>
      </c>
      <c r="DS76" vm="7829">
        <v>37.380000000000003</v>
      </c>
      <c r="DT76" vm="377">
        <v>43313</v>
      </c>
      <c r="DU76" vm="7830">
        <v>57.41</v>
      </c>
      <c r="DV76" vm="377">
        <v>43313</v>
      </c>
      <c r="DW76" vm="7831">
        <v>123</v>
      </c>
      <c r="DX76" vm="377">
        <v>43313</v>
      </c>
      <c r="DY76" vm="7832">
        <v>35.75</v>
      </c>
      <c r="DZ76" vm="377">
        <v>43313</v>
      </c>
      <c r="EA76" vm="7833">
        <v>270</v>
      </c>
      <c r="EB76" s="58">
        <v>43313</v>
      </c>
      <c r="EC76" s="57">
        <v>8.2100000000000009</v>
      </c>
      <c r="ED76" vm="377">
        <v>43313</v>
      </c>
      <c r="EE76" vm="7834">
        <v>313.55</v>
      </c>
      <c r="EF76" vm="377">
        <v>43313</v>
      </c>
      <c r="EG76" vm="7835">
        <v>5.4</v>
      </c>
      <c r="EJ76" vm="377">
        <v>43313</v>
      </c>
      <c r="EK76" vm="7836">
        <v>2.86</v>
      </c>
      <c r="EL76" vm="377">
        <v>43313</v>
      </c>
      <c r="EM76" vm="7837">
        <v>73000</v>
      </c>
      <c r="EN76" vm="377">
        <v>43313</v>
      </c>
      <c r="EO76" vm="7838">
        <v>114.85</v>
      </c>
      <c r="EP76" s="58">
        <v>43313</v>
      </c>
      <c r="EQ76" s="57">
        <v>0.5</v>
      </c>
      <c r="ER76" vm="377">
        <v>43313</v>
      </c>
      <c r="ES76" vm="5691">
        <v>3830</v>
      </c>
      <c r="ET76" s="58">
        <v>43313</v>
      </c>
      <c r="EU76" s="57">
        <v>7.93</v>
      </c>
      <c r="EV76" s="58">
        <v>43313</v>
      </c>
      <c r="EW76" s="57">
        <v>758</v>
      </c>
      <c r="EX76" s="2">
        <v>43313</v>
      </c>
      <c r="EY76" s="56">
        <v>1092</v>
      </c>
      <c r="EZ76" s="2">
        <v>43313</v>
      </c>
      <c r="FA76" s="56">
        <v>1009</v>
      </c>
      <c r="FB76" vm="377">
        <v>43313</v>
      </c>
      <c r="FC76" vm="7839">
        <v>152.29130000000001</v>
      </c>
      <c r="FD76" vm="377">
        <v>43313</v>
      </c>
      <c r="FE76" vm="2502">
        <v>4.62</v>
      </c>
      <c r="FF76" s="2">
        <v>43313</v>
      </c>
      <c r="FG76" s="1">
        <v>2.61</v>
      </c>
      <c r="FH76" s="2">
        <v>43313</v>
      </c>
      <c r="FI76" s="1">
        <v>3.73</v>
      </c>
      <c r="FJ76" s="2">
        <v>43313</v>
      </c>
      <c r="FK76" s="1">
        <v>7.02</v>
      </c>
      <c r="FL76" vm="377">
        <v>43313</v>
      </c>
      <c r="FM76" vm="7840">
        <v>244.47</v>
      </c>
      <c r="FN76" vm="377">
        <v>43313</v>
      </c>
      <c r="FO76" vm="7841">
        <v>97.85</v>
      </c>
      <c r="FP76" vm="377">
        <v>43313</v>
      </c>
      <c r="FQ76" vm="7842">
        <v>2744</v>
      </c>
      <c r="FR76" vm="377">
        <v>43313</v>
      </c>
      <c r="FS76" vm="2415">
        <v>31.21</v>
      </c>
      <c r="FT76" vm="377">
        <v>43313</v>
      </c>
      <c r="FU76" vm="7843">
        <v>6.86</v>
      </c>
      <c r="FV76" vm="377">
        <v>43313</v>
      </c>
      <c r="FW76" vm="7844">
        <v>319.85000000000002</v>
      </c>
      <c r="FX76" vm="377">
        <v>43313</v>
      </c>
      <c r="FY76" vm="7845">
        <v>72.69</v>
      </c>
      <c r="FZ76" s="2">
        <v>43313</v>
      </c>
      <c r="GA76" s="56">
        <v>2922</v>
      </c>
      <c r="GB76" vm="377">
        <v>43313</v>
      </c>
      <c r="GC76" vm="7846">
        <v>77</v>
      </c>
      <c r="GD76" vm="377">
        <v>43313</v>
      </c>
      <c r="GE76" vm="1681">
        <v>9.4</v>
      </c>
      <c r="GF76" vm="377">
        <v>43313</v>
      </c>
      <c r="GG76" vm="7847">
        <v>13.62</v>
      </c>
      <c r="GH76" vm="768">
        <v>43405</v>
      </c>
      <c r="GI76" vm="7848">
        <v>2180</v>
      </c>
      <c r="GJ76" vm="377">
        <v>43313</v>
      </c>
      <c r="GK76" vm="5705">
        <v>101000</v>
      </c>
      <c r="GL76" vm="377">
        <v>43313</v>
      </c>
      <c r="GM76" vm="7849">
        <v>8.2799999999999994</v>
      </c>
      <c r="GN76" vm="377">
        <v>43313</v>
      </c>
      <c r="GO76" vm="7850">
        <v>320.41000000000003</v>
      </c>
      <c r="GP76" vm="377">
        <v>43313</v>
      </c>
      <c r="GQ76" vm="7851">
        <v>59.5</v>
      </c>
      <c r="GR76" s="58">
        <v>43313</v>
      </c>
      <c r="GS76" s="57">
        <v>9.57</v>
      </c>
      <c r="GT76" s="58">
        <v>44197</v>
      </c>
      <c r="GU76" s="57">
        <v>0.89500000000000002</v>
      </c>
      <c r="GV76" vm="377">
        <v>43313</v>
      </c>
      <c r="GW76" vm="7852">
        <v>40.69</v>
      </c>
      <c r="GX76" vm="377">
        <v>43313</v>
      </c>
      <c r="GY76" vm="7853">
        <v>65.45</v>
      </c>
      <c r="GZ76" vm="377">
        <v>43313</v>
      </c>
      <c r="HA76" vm="7854">
        <v>507.7</v>
      </c>
      <c r="HB76" vm="377">
        <v>43313</v>
      </c>
      <c r="HC76" vm="7855">
        <v>11220</v>
      </c>
      <c r="HD76" vm="377">
        <v>43313</v>
      </c>
      <c r="HE76" vm="7856">
        <v>3.81</v>
      </c>
      <c r="HF76" vm="377">
        <v>43313</v>
      </c>
      <c r="HG76" vm="7857">
        <v>25.35</v>
      </c>
      <c r="HH76" vm="377">
        <v>43313</v>
      </c>
      <c r="HI76" vm="7858">
        <v>298.49</v>
      </c>
      <c r="HJ76" vm="377">
        <v>43313</v>
      </c>
      <c r="HK76" vm="7859">
        <v>35.39</v>
      </c>
      <c r="HL76" vm="377">
        <v>43313</v>
      </c>
      <c r="HM76" vm="7860">
        <v>142.9161</v>
      </c>
      <c r="HN76" vm="377">
        <v>43313</v>
      </c>
      <c r="HO76" vm="7861">
        <v>179.95</v>
      </c>
      <c r="HP76" s="54">
        <v>43313</v>
      </c>
      <c r="HQ76" s="59">
        <v>2128.6</v>
      </c>
      <c r="HR76" vm="377">
        <v>43313</v>
      </c>
      <c r="HS76" vm="7862">
        <v>47.9</v>
      </c>
      <c r="HV76" vm="377">
        <v>43313</v>
      </c>
      <c r="HW76" vm="7863">
        <v>34416.75</v>
      </c>
      <c r="HX76" vm="3686">
        <v>44866</v>
      </c>
      <c r="HY76" vm="6680">
        <v>31.94</v>
      </c>
      <c r="HZ76" vm="377">
        <v>43313</v>
      </c>
      <c r="IA76" vm="7864">
        <v>9</v>
      </c>
      <c r="IB76" vm="377">
        <v>43313</v>
      </c>
      <c r="IC76" vm="7659">
        <v>575</v>
      </c>
      <c r="ID76" vm="377">
        <v>43313</v>
      </c>
      <c r="IE76" vm="7865">
        <v>77.89</v>
      </c>
      <c r="IF76" vm="377">
        <v>43313</v>
      </c>
      <c r="IG76" vm="7866">
        <v>38.950000000000003</v>
      </c>
      <c r="IH76" vm="377">
        <v>43313</v>
      </c>
      <c r="II76" vm="7867">
        <v>33650</v>
      </c>
      <c r="IJ76" vm="377">
        <v>43313</v>
      </c>
      <c r="IK76" vm="1627">
        <v>326500</v>
      </c>
      <c r="IL76" vm="377">
        <v>43313</v>
      </c>
      <c r="IM76" vm="7868">
        <v>18250</v>
      </c>
      <c r="IP76" s="54">
        <v>43313</v>
      </c>
      <c r="IQ76" s="55">
        <v>52.5</v>
      </c>
      <c r="IR76" vm="507">
        <v>43344</v>
      </c>
      <c r="IS76" vm="7869">
        <v>1.4</v>
      </c>
      <c r="IT76" vm="377">
        <v>43313</v>
      </c>
      <c r="IU76" vm="7870">
        <v>477.95</v>
      </c>
      <c r="IV76" vm="377">
        <v>43313</v>
      </c>
      <c r="IW76" vm="7871">
        <v>37.75</v>
      </c>
      <c r="IX76" vm="377">
        <v>43313</v>
      </c>
      <c r="IY76" vm="7872">
        <v>21.6</v>
      </c>
      <c r="IZ76" vm="377">
        <v>43313</v>
      </c>
      <c r="JA76" vm="7873">
        <v>112.3</v>
      </c>
      <c r="JB76" vm="377">
        <v>43313</v>
      </c>
      <c r="JC76" vm="7874">
        <v>39.26</v>
      </c>
      <c r="JD76" vm="2053">
        <v>44440</v>
      </c>
      <c r="JE76" vm="7875">
        <v>126.9</v>
      </c>
      <c r="JF76" s="58">
        <v>43374</v>
      </c>
      <c r="JG76" s="57">
        <v>7.11</v>
      </c>
      <c r="JH76" vm="377">
        <v>43313</v>
      </c>
      <c r="JI76" vm="7876">
        <v>97.65</v>
      </c>
      <c r="JJ76" vm="377">
        <v>43313</v>
      </c>
      <c r="JK76" vm="7877">
        <v>17.203099999999999</v>
      </c>
      <c r="JL76" vm="301">
        <v>44013</v>
      </c>
      <c r="JM76" vm="7878">
        <v>2530</v>
      </c>
      <c r="JN76" s="54">
        <v>43313</v>
      </c>
      <c r="JO76" s="59">
        <v>1477</v>
      </c>
      <c r="JP76" vm="377">
        <v>43313</v>
      </c>
      <c r="JQ76" vm="7879">
        <v>757.7</v>
      </c>
      <c r="JR76" vm="377">
        <v>43313</v>
      </c>
      <c r="JS76" vm="7880">
        <v>41.18</v>
      </c>
      <c r="JT76" vm="377">
        <v>43313</v>
      </c>
      <c r="JU76" vm="7881">
        <v>26.53</v>
      </c>
      <c r="JV76" s="54">
        <v>43313</v>
      </c>
      <c r="JW76" s="55">
        <v>2.75</v>
      </c>
      <c r="JX76" vm="377">
        <v>43313</v>
      </c>
      <c r="JY76" vm="7882">
        <v>76.7</v>
      </c>
      <c r="JZ76" s="54">
        <v>43313</v>
      </c>
      <c r="KA76" s="55">
        <v>14.5</v>
      </c>
      <c r="KB76" vm="377">
        <v>43313</v>
      </c>
      <c r="KC76" vm="7883">
        <v>69.03</v>
      </c>
      <c r="KD76" vm="377">
        <v>43313</v>
      </c>
      <c r="KE76" vm="7472">
        <v>0.17899999999999999</v>
      </c>
      <c r="KH76" vm="377">
        <v>43313</v>
      </c>
      <c r="KI76" vm="7884">
        <v>1.22</v>
      </c>
      <c r="KJ76" s="2">
        <v>43313</v>
      </c>
      <c r="KK76" s="62">
        <v>7.67</v>
      </c>
      <c r="KN76" vm="1452">
        <v>44287</v>
      </c>
      <c r="KO76" t="e" vm="170">
        <v>#N/A</v>
      </c>
      <c r="KP76" vm="377">
        <f ca="1"/>
        <v>43313</v>
      </c>
      <c r="KQ76" vm="7885">
        <f ca="1"/>
        <v>13.2</v>
      </c>
      <c r="KR76" vm="377">
        <v>43313</v>
      </c>
      <c r="KS76" vm="7886">
        <v>9.4810999999999996</v>
      </c>
      <c r="KT76" vm="377">
        <v>43313</v>
      </c>
      <c r="KU76" vm="7887">
        <v>227.7</v>
      </c>
      <c r="KV76" s="54">
        <v>43313</v>
      </c>
      <c r="KW76" s="55">
        <v>0.82</v>
      </c>
      <c r="KX76" vm="377">
        <v>43313</v>
      </c>
      <c r="KY76" vm="7888">
        <v>67.58</v>
      </c>
      <c r="KZ76" vm="377">
        <v>43313</v>
      </c>
      <c r="LA76" vm="7889">
        <v>23.76</v>
      </c>
      <c r="LB76" vm="377">
        <v>43313</v>
      </c>
      <c r="LC76" vm="7890">
        <v>4.9023000000000003</v>
      </c>
      <c r="LD76" s="54">
        <v>43313</v>
      </c>
      <c r="LE76" s="55">
        <v>0.60499999999999998</v>
      </c>
      <c r="LF76" vm="377">
        <v>43313</v>
      </c>
      <c r="LG76" vm="7891">
        <v>48.05</v>
      </c>
      <c r="LH76" s="54">
        <v>43313</v>
      </c>
      <c r="LI76" s="55">
        <v>11.18</v>
      </c>
      <c r="LJ76" vm="377">
        <v>43313</v>
      </c>
      <c r="LK76" vm="7892">
        <v>726000</v>
      </c>
      <c r="LL76" vm="896">
        <v>43435</v>
      </c>
      <c r="LM76" vm="7893">
        <v>73.959999999999994</v>
      </c>
      <c r="LN76" s="54">
        <v>43313</v>
      </c>
      <c r="LO76" s="55">
        <v>3.4</v>
      </c>
      <c r="LP76" vm="507">
        <v>43344</v>
      </c>
      <c r="LQ76" vm="7894">
        <v>18.3</v>
      </c>
      <c r="LR76" vm="377">
        <v>43313</v>
      </c>
      <c r="LS76" vm="7895">
        <v>318.2</v>
      </c>
    </row>
    <row r="77" spans="2:331">
      <c r="B77" vm="507">
        <v>43344</v>
      </c>
      <c r="C77" vm="7896">
        <v>33.450000000000003</v>
      </c>
      <c r="D77" vm="507">
        <v>43344</v>
      </c>
      <c r="E77" vm="7897">
        <v>33.99</v>
      </c>
      <c r="F77" vm="507">
        <v>43344</v>
      </c>
      <c r="G77" vm="7898">
        <v>14</v>
      </c>
      <c r="H77" vm="507">
        <v>43344</v>
      </c>
      <c r="I77" vm="7899">
        <v>189.97</v>
      </c>
      <c r="J77" vm="507">
        <v>43344</v>
      </c>
      <c r="K77" vm="7900">
        <v>19.5</v>
      </c>
      <c r="N77" vm="507">
        <v>43344</v>
      </c>
      <c r="O77" vm="7901">
        <v>108.48</v>
      </c>
      <c r="P77" vm="507">
        <v>43344</v>
      </c>
      <c r="Q77" vm="7902">
        <v>75.010000000000005</v>
      </c>
      <c r="R77" s="54">
        <v>43344</v>
      </c>
      <c r="S77" s="53">
        <v>42.57</v>
      </c>
      <c r="T77" vm="507">
        <v>43344</v>
      </c>
      <c r="U77" vm="7903">
        <v>60.31</v>
      </c>
      <c r="V77" vm="507">
        <v>43344</v>
      </c>
      <c r="W77" vm="7904">
        <v>63.22</v>
      </c>
      <c r="X77" vm="507">
        <v>43344</v>
      </c>
      <c r="Y77" vm="1813">
        <v>70.88</v>
      </c>
      <c r="Z77" vm="2596">
        <v>43862</v>
      </c>
      <c r="AA77" vm="7905">
        <v>5110</v>
      </c>
      <c r="AB77" s="54">
        <v>43466</v>
      </c>
      <c r="AC77" s="53">
        <v>111.6</v>
      </c>
      <c r="AD77" vm="507">
        <v>43344</v>
      </c>
      <c r="AE77" vm="7906">
        <v>5.16</v>
      </c>
      <c r="AF77" vm="507">
        <v>43344</v>
      </c>
      <c r="AG77" vm="7907">
        <v>629.79999999999995</v>
      </c>
      <c r="AH77" s="54">
        <v>43344</v>
      </c>
      <c r="AI77" s="53">
        <v>10.89</v>
      </c>
      <c r="AJ77" s="54">
        <v>43466</v>
      </c>
      <c r="AK77" s="53">
        <v>12.61</v>
      </c>
      <c r="AL77" vm="507">
        <v>43344</v>
      </c>
      <c r="AM77" vm="7908">
        <v>26.766400000000001</v>
      </c>
      <c r="AN77" vm="507">
        <v>43344</v>
      </c>
      <c r="AO77" vm="7909">
        <v>68.5</v>
      </c>
      <c r="AP77" vm="507">
        <v>43344</v>
      </c>
      <c r="AQ77" vm="7910">
        <v>371.9</v>
      </c>
      <c r="AR77" s="2">
        <v>43344</v>
      </c>
      <c r="AS77">
        <v>31.72</v>
      </c>
      <c r="AT77" s="2">
        <v>43344</v>
      </c>
      <c r="AU77">
        <v>46.63</v>
      </c>
      <c r="AV77" vm="507">
        <v>43344</v>
      </c>
      <c r="AW77" vm="7911">
        <v>62.54</v>
      </c>
      <c r="AX77" vm="507">
        <v>43344</v>
      </c>
      <c r="AY77" vm="7912">
        <v>32.659999999999997</v>
      </c>
      <c r="AZ77" vm="1645">
        <v>43617</v>
      </c>
      <c r="BA77" vm="7913">
        <v>52.87</v>
      </c>
      <c r="BB77" vm="507">
        <v>43344</v>
      </c>
      <c r="BC77" vm="7914">
        <v>28.51</v>
      </c>
      <c r="BD77" vm="507">
        <v>43344</v>
      </c>
      <c r="BE77" vm="6510">
        <v>10.029999999999999</v>
      </c>
      <c r="BF77" vm="507">
        <v>43344</v>
      </c>
      <c r="BG77" vm="7915">
        <v>18.62</v>
      </c>
      <c r="BH77" vm="507">
        <v>43344</v>
      </c>
      <c r="BI77" vm="7916">
        <v>82.084999999999994</v>
      </c>
      <c r="BJ77" vm="507">
        <v>43344</v>
      </c>
      <c r="BK77" vm="7917">
        <v>94.3</v>
      </c>
      <c r="BL77" vm="507">
        <v>43344</v>
      </c>
      <c r="BM77" vm="7918">
        <v>3.3</v>
      </c>
      <c r="BN77" vm="507">
        <v>43344</v>
      </c>
      <c r="BO77" vm="7919">
        <v>1.74</v>
      </c>
      <c r="BP77" vm="507">
        <v>43344</v>
      </c>
      <c r="BQ77" vm="7920">
        <v>13.84</v>
      </c>
      <c r="BR77" vm="507">
        <v>43344</v>
      </c>
      <c r="BS77" vm="7921">
        <v>17.88</v>
      </c>
      <c r="BT77" vm="507">
        <v>43344</v>
      </c>
      <c r="BU77" vm="7922">
        <v>5.32</v>
      </c>
      <c r="BV77" s="2">
        <v>43344</v>
      </c>
      <c r="BW77" s="56">
        <v>1460</v>
      </c>
      <c r="BX77" vm="507">
        <v>43344</v>
      </c>
      <c r="BY77" vm="7923">
        <v>91.65</v>
      </c>
      <c r="BZ77" vm="507">
        <v>43344</v>
      </c>
      <c r="CA77" vm="7924">
        <v>266.25</v>
      </c>
      <c r="CB77" s="2">
        <v>44317</v>
      </c>
      <c r="CC77" s="1">
        <v>25.74</v>
      </c>
      <c r="CJ77" vm="507">
        <v>43344</v>
      </c>
      <c r="CK77" vm="7925">
        <v>1.98</v>
      </c>
      <c r="CL77" s="2">
        <v>43344</v>
      </c>
      <c r="CM77">
        <v>8.2910000000000004</v>
      </c>
      <c r="CN77" vm="507">
        <v>43344</v>
      </c>
      <c r="CO77" vm="7926">
        <v>92.853300000000004</v>
      </c>
      <c r="CP77" vm="507">
        <v>43344</v>
      </c>
      <c r="CQ77" vm="5460">
        <v>80.02</v>
      </c>
      <c r="CT77" vm="507">
        <v>43344</v>
      </c>
      <c r="CU77" vm="7927">
        <v>125.52</v>
      </c>
      <c r="CV77" vm="507">
        <v>43344</v>
      </c>
      <c r="CW77" vm="7928">
        <v>6941</v>
      </c>
      <c r="CX77" vm="507">
        <v>43344</v>
      </c>
      <c r="CY77" vm="7929">
        <v>89680</v>
      </c>
      <c r="CZ77" s="2">
        <v>43344</v>
      </c>
      <c r="DA77" s="56">
        <v>3145</v>
      </c>
      <c r="DB77" s="2">
        <v>43344</v>
      </c>
      <c r="DC77" s="1">
        <v>236</v>
      </c>
      <c r="DD77" s="2">
        <v>43344</v>
      </c>
      <c r="DE77" s="1">
        <v>17.71</v>
      </c>
      <c r="DF77" vm="507">
        <v>43344</v>
      </c>
      <c r="DG77" vm="7930">
        <v>40.159999999999997</v>
      </c>
      <c r="DH77" vm="507">
        <v>43344</v>
      </c>
      <c r="DI77" vm="7931">
        <v>3.3125</v>
      </c>
      <c r="DJ77" vm="507">
        <v>43344</v>
      </c>
      <c r="DK77" vm="7932">
        <v>1260.8</v>
      </c>
      <c r="DL77" vm="507">
        <v>43344</v>
      </c>
      <c r="DM77" vm="7933">
        <v>32</v>
      </c>
      <c r="DN77" s="54">
        <v>43344</v>
      </c>
      <c r="DO77" s="53">
        <v>54.92</v>
      </c>
      <c r="DP77" vm="507">
        <v>43344</v>
      </c>
      <c r="DQ77" vm="7934">
        <v>14536</v>
      </c>
      <c r="DR77" vm="507">
        <v>43344</v>
      </c>
      <c r="DS77" vm="7935">
        <v>37.17</v>
      </c>
      <c r="DT77" vm="507">
        <v>43344</v>
      </c>
      <c r="DU77" vm="7936">
        <v>58.1</v>
      </c>
      <c r="DV77" vm="507">
        <v>43344</v>
      </c>
      <c r="DW77" vm="7937">
        <v>128</v>
      </c>
      <c r="DX77" vm="507">
        <v>43344</v>
      </c>
      <c r="DY77" vm="7938">
        <v>37.25</v>
      </c>
      <c r="DZ77" vm="507">
        <v>43344</v>
      </c>
      <c r="EA77" vm="7939">
        <v>260.2</v>
      </c>
      <c r="EB77" s="58">
        <v>43344</v>
      </c>
      <c r="EC77" s="57">
        <v>7.44</v>
      </c>
      <c r="ED77" vm="507">
        <v>43344</v>
      </c>
      <c r="EE77" vm="7940">
        <v>331.7</v>
      </c>
      <c r="EF77" vm="507">
        <v>43344</v>
      </c>
      <c r="EG77" vm="7941">
        <v>5.07</v>
      </c>
      <c r="EJ77" vm="507">
        <v>43344</v>
      </c>
      <c r="EK77" vm="7836">
        <v>2.86</v>
      </c>
      <c r="EL77" vm="507">
        <v>43344</v>
      </c>
      <c r="EM77" vm="7942">
        <v>74050</v>
      </c>
      <c r="EN77" vm="507">
        <v>43344</v>
      </c>
      <c r="EO77" vm="7943">
        <v>93.45</v>
      </c>
      <c r="EP77" s="58">
        <v>43344</v>
      </c>
      <c r="EQ77" s="57">
        <v>0.505</v>
      </c>
      <c r="ER77" vm="507">
        <v>43344</v>
      </c>
      <c r="ES77" vm="5803">
        <v>3850</v>
      </c>
      <c r="ET77" s="58">
        <v>43344</v>
      </c>
      <c r="EU77" s="57">
        <v>7.9</v>
      </c>
      <c r="EV77" s="58">
        <v>43344</v>
      </c>
      <c r="EW77" s="57">
        <v>716</v>
      </c>
      <c r="EX77" s="2">
        <v>43344</v>
      </c>
      <c r="EY77" s="56">
        <v>1163</v>
      </c>
      <c r="EZ77" s="2">
        <v>43344</v>
      </c>
      <c r="FA77" s="56">
        <v>1022</v>
      </c>
      <c r="FB77" vm="507">
        <v>43344</v>
      </c>
      <c r="FC77" vm="7944">
        <v>159.31890000000001</v>
      </c>
      <c r="FD77" vm="507">
        <v>43344</v>
      </c>
      <c r="FE77" vm="4394">
        <v>4.2</v>
      </c>
      <c r="FF77" s="2">
        <v>43344</v>
      </c>
      <c r="FG77" s="1">
        <v>2.67</v>
      </c>
      <c r="FH77" s="2">
        <v>43344</v>
      </c>
      <c r="FI77" s="1">
        <v>4.2</v>
      </c>
      <c r="FJ77" s="2">
        <v>43344</v>
      </c>
      <c r="FK77" s="1">
        <v>7.71</v>
      </c>
      <c r="FL77" vm="507">
        <v>43344</v>
      </c>
      <c r="FM77" vm="7945">
        <v>256.08</v>
      </c>
      <c r="FN77" vm="507">
        <v>43344</v>
      </c>
      <c r="FO77" vm="7946">
        <v>99.23</v>
      </c>
      <c r="FP77" vm="507">
        <v>43344</v>
      </c>
      <c r="FQ77" vm="7947">
        <v>2671</v>
      </c>
      <c r="FR77" vm="507">
        <v>43344</v>
      </c>
      <c r="FS77" vm="2278">
        <v>32.369999999999997</v>
      </c>
      <c r="FT77" vm="507">
        <v>43344</v>
      </c>
      <c r="FU77" vm="7948">
        <v>6.82</v>
      </c>
      <c r="FV77" vm="507">
        <v>43344</v>
      </c>
      <c r="FW77" vm="7949">
        <v>297.75</v>
      </c>
      <c r="FX77" vm="507">
        <v>43344</v>
      </c>
      <c r="FY77" vm="7950">
        <v>76.5</v>
      </c>
      <c r="FZ77" s="2">
        <v>43344</v>
      </c>
      <c r="GA77" s="56">
        <v>2966</v>
      </c>
      <c r="GB77" vm="507">
        <v>43344</v>
      </c>
      <c r="GC77" vm="7951">
        <v>66.2</v>
      </c>
      <c r="GD77" vm="507">
        <v>43344</v>
      </c>
      <c r="GE77" vm="2750">
        <v>9.3800000000000008</v>
      </c>
      <c r="GF77" vm="507">
        <v>43344</v>
      </c>
      <c r="GG77" vm="7952">
        <v>13.17</v>
      </c>
      <c r="GH77" vm="896">
        <v>43435</v>
      </c>
      <c r="GI77" vm="7953">
        <v>2175</v>
      </c>
      <c r="GJ77" vm="507">
        <v>43344</v>
      </c>
      <c r="GK77" vm="7954">
        <v>104000</v>
      </c>
      <c r="GL77" vm="507">
        <v>43344</v>
      </c>
      <c r="GM77" vm="7955">
        <v>7.4</v>
      </c>
      <c r="GN77" vm="507">
        <v>43344</v>
      </c>
      <c r="GO77" vm="7956">
        <v>345.96</v>
      </c>
      <c r="GP77" vm="507">
        <v>43344</v>
      </c>
      <c r="GQ77" vm="7957">
        <v>60</v>
      </c>
      <c r="GR77" s="58">
        <v>43344</v>
      </c>
      <c r="GS77" s="57">
        <v>9.27</v>
      </c>
      <c r="GT77" s="58">
        <v>44228</v>
      </c>
      <c r="GU77" s="57">
        <v>0.81</v>
      </c>
      <c r="GV77" vm="507">
        <v>43344</v>
      </c>
      <c r="GW77" vm="7958">
        <v>38.31</v>
      </c>
      <c r="GX77" vm="507">
        <v>43344</v>
      </c>
      <c r="GY77" vm="5106">
        <v>63.85</v>
      </c>
      <c r="GZ77" vm="507">
        <v>43344</v>
      </c>
      <c r="HA77" vm="7959">
        <v>507.8</v>
      </c>
      <c r="HB77" vm="507">
        <v>43344</v>
      </c>
      <c r="HC77" vm="7960">
        <v>11388</v>
      </c>
      <c r="HD77" vm="507">
        <v>43344</v>
      </c>
      <c r="HE77" vm="7961">
        <v>3.95</v>
      </c>
      <c r="HF77" vm="507">
        <v>43344</v>
      </c>
      <c r="HG77" vm="7962">
        <v>22.6</v>
      </c>
      <c r="HH77" vm="507">
        <v>43344</v>
      </c>
      <c r="HI77" vm="7963">
        <v>317.37</v>
      </c>
      <c r="HJ77" vm="507">
        <v>43344</v>
      </c>
      <c r="HK77" vm="7964">
        <v>37.4</v>
      </c>
      <c r="HL77" vm="507">
        <v>43344</v>
      </c>
      <c r="HM77" vm="7965">
        <v>139.0411</v>
      </c>
      <c r="HN77" vm="507">
        <v>43344</v>
      </c>
      <c r="HO77" vm="7966">
        <v>177.25</v>
      </c>
      <c r="HP77" s="54">
        <v>43344</v>
      </c>
      <c r="HQ77" s="59">
        <v>2280.9</v>
      </c>
      <c r="HR77" vm="507">
        <v>43344</v>
      </c>
      <c r="HS77" vm="7862">
        <v>47.9</v>
      </c>
      <c r="HV77" vm="507">
        <v>43344</v>
      </c>
      <c r="HW77" vm="7967">
        <v>32885.1</v>
      </c>
      <c r="HX77" vm="3800">
        <v>44896</v>
      </c>
      <c r="HY77" vm="7968">
        <v>26.42</v>
      </c>
      <c r="HZ77" vm="507">
        <v>43344</v>
      </c>
      <c r="IA77" vm="7969">
        <v>9.52</v>
      </c>
      <c r="IB77" vm="507">
        <v>43344</v>
      </c>
      <c r="IC77" vm="7765">
        <v>583</v>
      </c>
      <c r="ID77" vm="507">
        <v>43344</v>
      </c>
      <c r="IE77" vm="7970">
        <v>81.540000000000006</v>
      </c>
      <c r="IF77" vm="507">
        <v>43344</v>
      </c>
      <c r="IG77" vm="7971">
        <v>39.450000000000003</v>
      </c>
      <c r="IH77" vm="507">
        <v>43344</v>
      </c>
      <c r="II77" vm="7972">
        <v>31750</v>
      </c>
      <c r="IJ77" vm="507">
        <v>43344</v>
      </c>
      <c r="IK77" vm="7973">
        <v>294500</v>
      </c>
      <c r="IL77" vm="507">
        <v>43344</v>
      </c>
      <c r="IM77" vm="7974">
        <v>20950</v>
      </c>
      <c r="IP77" s="54">
        <v>43344</v>
      </c>
      <c r="IQ77" s="55">
        <v>54.25</v>
      </c>
      <c r="IR77" vm="638">
        <v>43374</v>
      </c>
      <c r="IS77" vm="7975">
        <v>1.2969999999999999</v>
      </c>
      <c r="IT77" vm="507">
        <v>43344</v>
      </c>
      <c r="IU77" vm="7976">
        <v>300.2</v>
      </c>
      <c r="IV77" vm="507">
        <v>43344</v>
      </c>
      <c r="IW77" vm="7977">
        <v>26.1</v>
      </c>
      <c r="IX77" vm="507">
        <v>43344</v>
      </c>
      <c r="IY77" vm="7978">
        <v>21</v>
      </c>
      <c r="IZ77" vm="507">
        <v>43344</v>
      </c>
      <c r="JA77" vm="7979">
        <v>120.7</v>
      </c>
      <c r="JB77" vm="507">
        <v>43344</v>
      </c>
      <c r="JC77" vm="3252">
        <v>38.64</v>
      </c>
      <c r="JD77" vm="2173">
        <v>44470</v>
      </c>
      <c r="JE77" vm="7980">
        <v>144.6</v>
      </c>
      <c r="JF77" s="58">
        <v>43405</v>
      </c>
      <c r="JG77" s="57">
        <v>7.3</v>
      </c>
      <c r="JH77" vm="507">
        <v>43344</v>
      </c>
      <c r="JI77" vm="7981">
        <v>97.8</v>
      </c>
      <c r="JJ77" vm="507">
        <v>43344</v>
      </c>
      <c r="JK77" vm="7982">
        <v>15.952</v>
      </c>
      <c r="JL77" vm="431">
        <v>44044</v>
      </c>
      <c r="JM77" vm="194">
        <v>2345</v>
      </c>
      <c r="JN77" s="54">
        <v>43344</v>
      </c>
      <c r="JO77" s="59">
        <v>1483</v>
      </c>
      <c r="JP77" vm="507">
        <v>43344</v>
      </c>
      <c r="JQ77" vm="7983">
        <v>747</v>
      </c>
      <c r="JR77" vm="507">
        <v>43344</v>
      </c>
      <c r="JS77" vm="7984">
        <v>38.69</v>
      </c>
      <c r="JT77" vm="507">
        <v>43344</v>
      </c>
      <c r="JU77" vm="7985">
        <v>25.895</v>
      </c>
      <c r="JV77" s="54">
        <v>43344</v>
      </c>
      <c r="JW77" s="55">
        <v>2.67</v>
      </c>
      <c r="JX77" vm="507">
        <v>43344</v>
      </c>
      <c r="JY77" vm="7986">
        <v>65.849999999999994</v>
      </c>
      <c r="JZ77" s="54">
        <v>43344</v>
      </c>
      <c r="KA77" s="55">
        <v>14.29</v>
      </c>
      <c r="KB77" vm="507">
        <v>43344</v>
      </c>
      <c r="KC77" vm="4144">
        <v>71.47</v>
      </c>
      <c r="KD77" vm="507">
        <v>43344</v>
      </c>
      <c r="KE77" vm="7987">
        <v>0.19500000000000001</v>
      </c>
      <c r="KH77" vm="507">
        <v>43344</v>
      </c>
      <c r="KI77" vm="1767">
        <v>1.24</v>
      </c>
      <c r="KJ77" s="2">
        <v>43344</v>
      </c>
      <c r="KK77" s="62">
        <v>7.27</v>
      </c>
      <c r="KN77" vm="1573">
        <v>44317</v>
      </c>
      <c r="KO77" vm="899">
        <v>23.2</v>
      </c>
      <c r="KP77" vm="507">
        <f ca="1"/>
        <v>43344</v>
      </c>
      <c r="KQ77" vm="7988">
        <f ca="1"/>
        <v>14.84</v>
      </c>
      <c r="KR77" vm="507">
        <v>43344</v>
      </c>
      <c r="KS77" vm="7989">
        <v>8.8333999999999993</v>
      </c>
      <c r="KT77" vm="507">
        <v>43344</v>
      </c>
      <c r="KU77" vm="7990">
        <v>232.3</v>
      </c>
      <c r="KV77" s="54">
        <v>43344</v>
      </c>
      <c r="KW77" s="55">
        <v>0.77</v>
      </c>
      <c r="KX77" vm="507">
        <v>43344</v>
      </c>
      <c r="KY77" vm="7991">
        <v>66.760000000000005</v>
      </c>
      <c r="KZ77" vm="507">
        <v>43344</v>
      </c>
      <c r="LA77" vm="7992">
        <v>25.96</v>
      </c>
      <c r="LB77" vm="507">
        <v>43344</v>
      </c>
      <c r="LC77" vm="7993">
        <v>5.44</v>
      </c>
      <c r="LD77" s="54">
        <v>43344</v>
      </c>
      <c r="LE77" s="55">
        <v>0.55500000000000005</v>
      </c>
      <c r="LF77" vm="507">
        <v>43344</v>
      </c>
      <c r="LG77" vm="7994">
        <v>47.21</v>
      </c>
      <c r="LH77" s="54">
        <v>43344</v>
      </c>
      <c r="LI77" s="55">
        <v>11.52</v>
      </c>
      <c r="LJ77" vm="507">
        <v>43344</v>
      </c>
      <c r="LK77" vm="7995">
        <v>773000</v>
      </c>
      <c r="LL77" vm="1026">
        <v>43466</v>
      </c>
      <c r="LM77" vm="7996">
        <v>77.73</v>
      </c>
      <c r="LN77" s="54">
        <v>43344</v>
      </c>
      <c r="LO77" s="55">
        <v>3.57</v>
      </c>
      <c r="LP77" vm="638">
        <v>43374</v>
      </c>
      <c r="LQ77" vm="7997">
        <v>16.93</v>
      </c>
      <c r="LR77" vm="507">
        <v>43344</v>
      </c>
      <c r="LS77" vm="7998">
        <v>236.1</v>
      </c>
    </row>
    <row r="78" spans="2:331">
      <c r="B78" vm="638">
        <v>43374</v>
      </c>
      <c r="C78" vm="7999">
        <v>33.700000000000003</v>
      </c>
      <c r="D78" vm="638">
        <v>43374</v>
      </c>
      <c r="E78" vm="8000">
        <v>35.32</v>
      </c>
      <c r="F78" vm="638">
        <v>43374</v>
      </c>
      <c r="G78" vm="3785">
        <v>14.58</v>
      </c>
      <c r="H78" vm="638">
        <v>43374</v>
      </c>
      <c r="I78" vm="8001">
        <v>194.95</v>
      </c>
      <c r="J78" vm="638">
        <v>43374</v>
      </c>
      <c r="K78" vm="6079">
        <v>18</v>
      </c>
      <c r="N78" vm="638">
        <v>43374</v>
      </c>
      <c r="O78" vm="8002">
        <v>98.73</v>
      </c>
      <c r="P78" vm="638">
        <v>43374</v>
      </c>
      <c r="Q78" vm="8003">
        <v>74</v>
      </c>
      <c r="R78" s="54">
        <v>43374</v>
      </c>
      <c r="S78" s="53">
        <v>42.98</v>
      </c>
      <c r="T78" vm="638">
        <v>43374</v>
      </c>
      <c r="U78" vm="213">
        <v>65.040000000000006</v>
      </c>
      <c r="V78" vm="638">
        <v>43374</v>
      </c>
      <c r="W78" vm="8004">
        <v>64.58</v>
      </c>
      <c r="X78" vm="638">
        <v>43374</v>
      </c>
      <c r="Y78" vm="8005">
        <v>73.36</v>
      </c>
      <c r="Z78" vm="2714">
        <v>43891</v>
      </c>
      <c r="AA78" vm="8006">
        <v>3900</v>
      </c>
      <c r="AB78" s="54">
        <v>43497</v>
      </c>
      <c r="AC78" s="53">
        <v>119.04</v>
      </c>
      <c r="AD78" vm="638">
        <v>43374</v>
      </c>
      <c r="AE78" vm="5334">
        <v>5.22</v>
      </c>
      <c r="AF78" vm="638">
        <v>43374</v>
      </c>
      <c r="AG78" vm="8007">
        <v>525.79999999999995</v>
      </c>
      <c r="AH78" s="54">
        <v>43374</v>
      </c>
      <c r="AI78" s="53">
        <v>12.34</v>
      </c>
      <c r="AJ78" s="54">
        <v>43497</v>
      </c>
      <c r="AK78" s="53">
        <v>12.37</v>
      </c>
      <c r="AL78" vm="638">
        <v>43374</v>
      </c>
      <c r="AM78" vm="8008">
        <v>31.016400000000001</v>
      </c>
      <c r="AN78" vm="638">
        <v>43374</v>
      </c>
      <c r="AO78" vm="8009">
        <v>68.75</v>
      </c>
      <c r="AP78" vm="638">
        <v>43374</v>
      </c>
      <c r="AQ78" vm="8010">
        <v>354.86</v>
      </c>
      <c r="AR78" s="2">
        <v>43374</v>
      </c>
      <c r="AS78">
        <v>31.1</v>
      </c>
      <c r="AT78" s="2">
        <v>43374</v>
      </c>
      <c r="AU78">
        <v>43.4</v>
      </c>
      <c r="AV78" vm="638">
        <v>43374</v>
      </c>
      <c r="AW78" vm="8011">
        <v>58.46</v>
      </c>
      <c r="AX78" vm="638">
        <v>43374</v>
      </c>
      <c r="AY78" vm="739">
        <v>27.32</v>
      </c>
      <c r="AZ78" vm="1765">
        <v>43647</v>
      </c>
      <c r="BA78" vm="8012">
        <v>43.27</v>
      </c>
      <c r="BB78" vm="638">
        <v>43374</v>
      </c>
      <c r="BC78" vm="8013">
        <v>27.32</v>
      </c>
      <c r="BD78" vm="638">
        <v>43374</v>
      </c>
      <c r="BE78" vm="8014">
        <v>8.4600000000000009</v>
      </c>
      <c r="BF78" vm="638">
        <v>43374</v>
      </c>
      <c r="BG78" vm="8015">
        <v>26.6</v>
      </c>
      <c r="BH78" vm="638">
        <v>43374</v>
      </c>
      <c r="BI78" vm="8016">
        <v>69.495000000000005</v>
      </c>
      <c r="BJ78" vm="638">
        <v>43374</v>
      </c>
      <c r="BK78" vm="8017">
        <v>90.05</v>
      </c>
      <c r="BL78" vm="638">
        <v>43374</v>
      </c>
      <c r="BM78" vm="8018">
        <v>3.51</v>
      </c>
      <c r="BN78" vm="638">
        <v>43374</v>
      </c>
      <c r="BO78" vm="8019">
        <v>1.55</v>
      </c>
      <c r="BP78" vm="638">
        <v>43374</v>
      </c>
      <c r="BQ78" vm="8020">
        <v>13.78</v>
      </c>
      <c r="BR78" vm="638">
        <v>43374</v>
      </c>
      <c r="BS78" vm="8021">
        <v>17.760000000000002</v>
      </c>
      <c r="BT78" vm="638">
        <v>43374</v>
      </c>
      <c r="BU78" vm="7386">
        <v>4.99</v>
      </c>
      <c r="BV78" s="2">
        <v>43374</v>
      </c>
      <c r="BW78" s="56">
        <v>1452</v>
      </c>
      <c r="BX78" vm="638">
        <v>43374</v>
      </c>
      <c r="BY78" vm="8022">
        <v>87.9</v>
      </c>
      <c r="BZ78" vm="638">
        <v>43374</v>
      </c>
      <c r="CA78" vm="8023">
        <v>266.14999999999998</v>
      </c>
      <c r="CB78" s="2">
        <v>44348</v>
      </c>
      <c r="CC78" s="1">
        <v>24.5</v>
      </c>
      <c r="CJ78" vm="638">
        <v>43374</v>
      </c>
      <c r="CK78" vm="8024">
        <v>1.75</v>
      </c>
      <c r="CL78" s="2">
        <v>43374</v>
      </c>
      <c r="CM78">
        <v>9.3550000000000004</v>
      </c>
      <c r="CN78" vm="638">
        <v>43374</v>
      </c>
      <c r="CO78" vm="8025">
        <v>95.635499999999993</v>
      </c>
      <c r="CP78" vm="638">
        <v>43374</v>
      </c>
      <c r="CQ78" vm="8026">
        <v>82.63</v>
      </c>
      <c r="CT78" vm="638">
        <v>43374</v>
      </c>
      <c r="CU78" vm="8027">
        <v>119.49</v>
      </c>
      <c r="CV78" vm="638">
        <v>43374</v>
      </c>
      <c r="CW78" vm="8028">
        <v>6651</v>
      </c>
      <c r="CX78" vm="638">
        <v>43374</v>
      </c>
      <c r="CY78" vm="8029">
        <v>90150</v>
      </c>
      <c r="CZ78" s="2">
        <v>43374</v>
      </c>
      <c r="DA78" s="56">
        <v>3075</v>
      </c>
      <c r="DB78" s="2">
        <v>43374</v>
      </c>
      <c r="DC78" s="1">
        <v>231</v>
      </c>
      <c r="DD78" s="2">
        <v>43374</v>
      </c>
      <c r="DE78" s="1">
        <v>15.17</v>
      </c>
      <c r="DF78" vm="638">
        <v>43374</v>
      </c>
      <c r="DG78" vm="8030">
        <v>40.619999999999997</v>
      </c>
      <c r="DH78" vm="638">
        <v>43374</v>
      </c>
      <c r="DI78" vm="8031">
        <v>3.45</v>
      </c>
      <c r="DJ78" vm="638">
        <v>43374</v>
      </c>
      <c r="DK78" vm="8032">
        <v>1157.8</v>
      </c>
      <c r="DL78" vm="638">
        <v>43374</v>
      </c>
      <c r="DM78" vm="182">
        <v>28.5</v>
      </c>
      <c r="DN78" s="54">
        <v>43374</v>
      </c>
      <c r="DO78" s="53">
        <v>55.99</v>
      </c>
      <c r="DP78" vm="638">
        <v>43374</v>
      </c>
      <c r="DQ78" vm="8033">
        <v>15090</v>
      </c>
      <c r="DR78" vm="638">
        <v>43374</v>
      </c>
      <c r="DS78" vm="6256">
        <v>37.28</v>
      </c>
      <c r="DT78" vm="638">
        <v>43374</v>
      </c>
      <c r="DU78" vm="8034">
        <v>43.86</v>
      </c>
      <c r="DV78" vm="638">
        <v>43374</v>
      </c>
      <c r="DW78" vm="8035">
        <v>112</v>
      </c>
      <c r="DX78" vm="638">
        <v>43374</v>
      </c>
      <c r="DY78" vm="8036">
        <v>33.65</v>
      </c>
      <c r="DZ78" vm="638">
        <v>43374</v>
      </c>
      <c r="EA78" vm="8037">
        <v>233.52</v>
      </c>
      <c r="EB78" s="58">
        <v>43374</v>
      </c>
      <c r="EC78" s="57">
        <v>6.99</v>
      </c>
      <c r="ED78" vm="638">
        <v>43374</v>
      </c>
      <c r="EE78" vm="8038">
        <v>318.85000000000002</v>
      </c>
      <c r="EF78" vm="638">
        <v>43374</v>
      </c>
      <c r="EG78" vm="5055">
        <v>3.8</v>
      </c>
      <c r="EJ78" vm="638">
        <v>43374</v>
      </c>
      <c r="EK78" vm="8039">
        <v>2.58</v>
      </c>
      <c r="EL78" vm="638">
        <v>43374</v>
      </c>
      <c r="EM78" vm="8040">
        <v>72300</v>
      </c>
      <c r="EN78" vm="638">
        <v>43374</v>
      </c>
      <c r="EO78" vm="8041">
        <v>86.15</v>
      </c>
      <c r="EP78" s="58">
        <v>43374</v>
      </c>
      <c r="EQ78" s="57">
        <v>0.48</v>
      </c>
      <c r="ER78" vm="638">
        <v>43374</v>
      </c>
      <c r="ES78" vm="8042">
        <v>3730</v>
      </c>
      <c r="ET78" s="58">
        <v>43374</v>
      </c>
      <c r="EU78" s="57">
        <v>7.46</v>
      </c>
      <c r="EV78" s="58">
        <v>43374</v>
      </c>
      <c r="EW78" s="57">
        <v>660</v>
      </c>
      <c r="EX78" s="2">
        <v>43374</v>
      </c>
      <c r="EY78" s="56">
        <v>1052</v>
      </c>
      <c r="EZ78" s="2">
        <v>43374</v>
      </c>
      <c r="FA78">
        <v>897</v>
      </c>
      <c r="FB78" vm="638">
        <v>43374</v>
      </c>
      <c r="FC78" vm="8043">
        <v>144.82</v>
      </c>
      <c r="FD78" vm="638">
        <v>43374</v>
      </c>
      <c r="FE78" vm="2190">
        <v>3.65</v>
      </c>
      <c r="FF78" s="2">
        <v>43374</v>
      </c>
      <c r="FG78" s="1">
        <v>2.37</v>
      </c>
      <c r="FH78" s="2">
        <v>43374</v>
      </c>
      <c r="FI78" s="1">
        <v>4.16</v>
      </c>
      <c r="FJ78" s="2">
        <v>43374</v>
      </c>
      <c r="FK78" s="1">
        <v>6.46</v>
      </c>
      <c r="FL78" vm="638">
        <v>43374</v>
      </c>
      <c r="FM78" vm="8044">
        <v>218.48</v>
      </c>
      <c r="FN78" vm="638">
        <v>43374</v>
      </c>
      <c r="FO78" vm="8045">
        <v>93.26</v>
      </c>
      <c r="FP78" vm="638">
        <v>43374</v>
      </c>
      <c r="FQ78" vm="8046">
        <v>2653</v>
      </c>
      <c r="FR78" vm="638">
        <v>43374</v>
      </c>
      <c r="FS78" vm="8047">
        <v>31.24</v>
      </c>
      <c r="FT78" vm="638">
        <v>43374</v>
      </c>
      <c r="FU78" vm="3022">
        <v>6.7</v>
      </c>
      <c r="FV78" vm="638">
        <v>43374</v>
      </c>
      <c r="FW78" vm="8048">
        <v>280.10000000000002</v>
      </c>
      <c r="FX78" vm="638">
        <v>43374</v>
      </c>
      <c r="FY78" vm="8049">
        <v>75.09</v>
      </c>
      <c r="FZ78" s="2">
        <v>43374</v>
      </c>
      <c r="GA78" s="56">
        <v>2906.5</v>
      </c>
      <c r="GB78" vm="638">
        <v>43374</v>
      </c>
      <c r="GC78" vm="4798">
        <v>74</v>
      </c>
      <c r="GD78" vm="638">
        <v>43374</v>
      </c>
      <c r="GE78" vm="8050">
        <v>10.25</v>
      </c>
      <c r="GF78" vm="638">
        <v>43374</v>
      </c>
      <c r="GG78" vm="8051">
        <v>11.96</v>
      </c>
      <c r="GH78" vm="1026">
        <v>43466</v>
      </c>
      <c r="GI78" vm="8052">
        <v>2400</v>
      </c>
      <c r="GJ78" vm="638">
        <v>43374</v>
      </c>
      <c r="GK78" vm="6144">
        <v>101500</v>
      </c>
      <c r="GL78" vm="638">
        <v>43374</v>
      </c>
      <c r="GM78" vm="8053">
        <v>7.34</v>
      </c>
      <c r="GN78" vm="638">
        <v>43374</v>
      </c>
      <c r="GO78" vm="8054">
        <v>293.85000000000002</v>
      </c>
      <c r="GP78" vm="638">
        <v>43374</v>
      </c>
      <c r="GQ78" vm="8055">
        <v>53.8</v>
      </c>
      <c r="GR78" s="58">
        <v>43374</v>
      </c>
      <c r="GS78" s="57">
        <v>9.42</v>
      </c>
      <c r="GT78" s="58">
        <v>44256</v>
      </c>
      <c r="GU78" s="57">
        <v>0.86499999999999999</v>
      </c>
      <c r="GV78" vm="638">
        <v>43374</v>
      </c>
      <c r="GW78" vm="4632">
        <v>31.92</v>
      </c>
      <c r="GX78" vm="638">
        <v>43374</v>
      </c>
      <c r="GY78" vm="8056">
        <v>62.48</v>
      </c>
      <c r="GZ78" vm="638">
        <v>43374</v>
      </c>
      <c r="HA78" vm="3549">
        <v>515</v>
      </c>
      <c r="HB78" vm="638">
        <v>43374</v>
      </c>
      <c r="HC78" vm="8057">
        <v>11000</v>
      </c>
      <c r="HD78" vm="638">
        <v>43374</v>
      </c>
      <c r="HE78" vm="8058">
        <v>3.31</v>
      </c>
      <c r="HF78" vm="638">
        <v>43374</v>
      </c>
      <c r="HG78" vm="8059">
        <v>24.35</v>
      </c>
      <c r="HH78" vm="638">
        <v>43374</v>
      </c>
      <c r="HI78" vm="8060">
        <v>261.95</v>
      </c>
      <c r="HJ78" vm="638">
        <v>43374</v>
      </c>
      <c r="HK78" vm="8061">
        <v>36.19</v>
      </c>
      <c r="HL78" vm="638">
        <v>43374</v>
      </c>
      <c r="HM78" vm="7654">
        <v>133.0411</v>
      </c>
      <c r="HN78" vm="638">
        <v>43374</v>
      </c>
      <c r="HO78" vm="8062">
        <v>153.15</v>
      </c>
      <c r="HP78" s="54">
        <v>43374</v>
      </c>
      <c r="HQ78" s="59">
        <v>2006.7</v>
      </c>
      <c r="HR78" vm="638">
        <v>43374</v>
      </c>
      <c r="HS78" vm="8063">
        <v>45.07</v>
      </c>
      <c r="HV78" vm="638">
        <v>43374</v>
      </c>
      <c r="HW78" vm="8064">
        <v>29453.599999999999</v>
      </c>
      <c r="HX78" vm="3911">
        <v>44927</v>
      </c>
      <c r="HY78" vm="8065">
        <v>27.89</v>
      </c>
      <c r="HZ78" vm="638">
        <v>43374</v>
      </c>
      <c r="IA78" vm="8066">
        <v>10.51</v>
      </c>
      <c r="IB78" vm="638">
        <v>43374</v>
      </c>
      <c r="IC78" vm="8067">
        <v>567</v>
      </c>
      <c r="ID78" vm="638">
        <v>43374</v>
      </c>
      <c r="IE78" vm="8068">
        <v>88.07</v>
      </c>
      <c r="IF78" vm="638">
        <v>43374</v>
      </c>
      <c r="IG78" vm="8069">
        <v>38.409999999999997</v>
      </c>
      <c r="IH78" vm="638">
        <v>43374</v>
      </c>
      <c r="II78" vm="6273">
        <v>24150</v>
      </c>
      <c r="IJ78" vm="638">
        <v>43374</v>
      </c>
      <c r="IK78" vm="8070">
        <v>258000</v>
      </c>
      <c r="IL78" vm="638">
        <v>43374</v>
      </c>
      <c r="IM78" vm="8071">
        <v>17800</v>
      </c>
      <c r="IP78" s="54">
        <v>43374</v>
      </c>
      <c r="IQ78" s="55">
        <v>51</v>
      </c>
      <c r="IR78" vm="768">
        <v>43405</v>
      </c>
      <c r="IS78" vm="8072">
        <v>1.27</v>
      </c>
      <c r="IT78" vm="638">
        <v>43374</v>
      </c>
      <c r="IU78" vm="8073">
        <v>358.65</v>
      </c>
      <c r="IV78" vm="638">
        <v>43374</v>
      </c>
      <c r="IW78" vm="8074">
        <v>30.2</v>
      </c>
      <c r="IX78" vm="638">
        <v>43374</v>
      </c>
      <c r="IY78" vm="8075">
        <v>17.100000000000001</v>
      </c>
      <c r="IZ78" vm="638">
        <v>43374</v>
      </c>
      <c r="JA78" vm="8076">
        <v>114.05</v>
      </c>
      <c r="JB78" vm="638">
        <v>43374</v>
      </c>
      <c r="JC78" vm="4387">
        <v>32.520000000000003</v>
      </c>
      <c r="JD78" vm="2293">
        <v>44501</v>
      </c>
      <c r="JE78" vm="8077">
        <v>120.5</v>
      </c>
      <c r="JF78" s="58">
        <v>43435</v>
      </c>
      <c r="JG78" s="57">
        <v>8.0500000000000007</v>
      </c>
      <c r="JH78" vm="638">
        <v>43374</v>
      </c>
      <c r="JI78" vm="8078">
        <v>96.1</v>
      </c>
      <c r="JJ78" vm="638">
        <v>43374</v>
      </c>
      <c r="JK78" vm="8079">
        <v>15.1608</v>
      </c>
      <c r="JL78" vm="562">
        <v>44075</v>
      </c>
      <c r="JM78" vm="454">
        <v>2299</v>
      </c>
      <c r="JN78" s="54">
        <v>43374</v>
      </c>
      <c r="JO78" s="59">
        <v>1420</v>
      </c>
      <c r="JP78" vm="638">
        <v>43374</v>
      </c>
      <c r="JQ78" vm="8080">
        <v>708.9</v>
      </c>
      <c r="JR78" vm="638">
        <v>43374</v>
      </c>
      <c r="JS78" vm="1127">
        <v>33.31</v>
      </c>
      <c r="JT78" vm="638">
        <v>43374</v>
      </c>
      <c r="JU78" vm="8081">
        <v>25.55</v>
      </c>
      <c r="JV78" s="54">
        <v>43374</v>
      </c>
      <c r="JW78" s="55">
        <v>2.2999999999999998</v>
      </c>
      <c r="JX78" vm="638">
        <v>43374</v>
      </c>
      <c r="JY78" vm="8082">
        <v>76.55</v>
      </c>
      <c r="JZ78" s="54">
        <v>43374</v>
      </c>
      <c r="KA78" s="55">
        <v>13.59</v>
      </c>
      <c r="KB78" vm="638">
        <v>43374</v>
      </c>
      <c r="KC78" vm="8083">
        <v>53.63</v>
      </c>
      <c r="KD78" vm="638">
        <v>43374</v>
      </c>
      <c r="KE78" vm="8084">
        <v>0.17199999999999999</v>
      </c>
      <c r="KH78" vm="638">
        <v>43374</v>
      </c>
      <c r="KI78" vm="1767">
        <v>1.24</v>
      </c>
      <c r="KJ78" s="2">
        <v>43374</v>
      </c>
      <c r="KK78" s="62">
        <v>6.95</v>
      </c>
      <c r="KN78" vm="1696">
        <v>44348</v>
      </c>
      <c r="KO78" vm="8085">
        <v>38.4</v>
      </c>
      <c r="KP78" vm="638">
        <f ca="1"/>
        <v>43374</v>
      </c>
      <c r="KQ78" vm="4843">
        <f ca="1"/>
        <v>15.1</v>
      </c>
      <c r="KR78" vm="638">
        <v>43374</v>
      </c>
      <c r="KS78" vm="8086">
        <v>8.6667000000000005</v>
      </c>
      <c r="KT78" vm="638">
        <v>43374</v>
      </c>
      <c r="KU78" vm="8087">
        <v>211.15</v>
      </c>
      <c r="KV78" s="54">
        <v>43374</v>
      </c>
      <c r="KW78" s="55">
        <v>0.62</v>
      </c>
      <c r="KX78" vm="638">
        <v>43374</v>
      </c>
      <c r="KY78" vm="8088">
        <v>68.400000000000006</v>
      </c>
      <c r="KZ78" vm="638">
        <v>43374</v>
      </c>
      <c r="LA78" vm="8089">
        <v>28.88</v>
      </c>
      <c r="LB78" vm="638">
        <v>43374</v>
      </c>
      <c r="LC78" vm="8090">
        <v>4.8499999999999996</v>
      </c>
      <c r="LD78" s="54">
        <v>43374</v>
      </c>
      <c r="LE78" s="55">
        <v>0.46</v>
      </c>
      <c r="LF78" vm="638">
        <v>43374</v>
      </c>
      <c r="LG78" vm="8091">
        <v>49.01</v>
      </c>
      <c r="LH78" s="54">
        <v>43374</v>
      </c>
      <c r="LI78" s="55">
        <v>10.27</v>
      </c>
      <c r="LJ78" vm="638">
        <v>43374</v>
      </c>
      <c r="LK78" vm="8092">
        <v>657000</v>
      </c>
      <c r="LL78" vm="1153">
        <v>43497</v>
      </c>
      <c r="LM78" vm="8093">
        <v>85.08</v>
      </c>
      <c r="LN78" s="54">
        <v>43374</v>
      </c>
      <c r="LO78" s="55">
        <v>3.42</v>
      </c>
      <c r="LP78" vm="768">
        <v>43405</v>
      </c>
      <c r="LQ78" vm="8094">
        <v>19.87</v>
      </c>
      <c r="LR78" vm="638">
        <v>43374</v>
      </c>
      <c r="LS78" vm="8095">
        <v>247.7</v>
      </c>
    </row>
    <row r="79" spans="2:331">
      <c r="B79" vm="768">
        <v>43405</v>
      </c>
      <c r="C79" vm="8096">
        <v>31.7</v>
      </c>
      <c r="D79" vm="768">
        <v>43405</v>
      </c>
      <c r="E79" vm="8097">
        <v>35.21</v>
      </c>
      <c r="F79" vm="768">
        <v>43405</v>
      </c>
      <c r="G79" vm="8098">
        <v>15.49</v>
      </c>
      <c r="H79" vm="768">
        <v>43405</v>
      </c>
      <c r="I79" vm="8099">
        <v>182.75</v>
      </c>
      <c r="J79" vm="768">
        <v>43405</v>
      </c>
      <c r="K79" vm="8100">
        <v>18.809999999999999</v>
      </c>
      <c r="N79" vm="768">
        <v>43405</v>
      </c>
      <c r="O79" vm="8101">
        <v>95.02</v>
      </c>
      <c r="P79" vm="768">
        <v>43405</v>
      </c>
      <c r="Q79" vm="8102">
        <v>81.38</v>
      </c>
      <c r="R79" s="54">
        <v>43405</v>
      </c>
      <c r="S79" s="53">
        <v>45.39</v>
      </c>
      <c r="T79" vm="768">
        <v>43405</v>
      </c>
      <c r="U79" vm="2197">
        <v>54.83</v>
      </c>
      <c r="V79" vm="768">
        <v>43405</v>
      </c>
      <c r="W79" vm="8103">
        <v>68.62</v>
      </c>
      <c r="X79" vm="768">
        <v>43405</v>
      </c>
      <c r="Y79" vm="8104">
        <v>77.739999999999995</v>
      </c>
      <c r="Z79" vm="2832">
        <v>43922</v>
      </c>
      <c r="AA79" vm="8105">
        <v>5188</v>
      </c>
      <c r="AB79" s="54">
        <v>43525</v>
      </c>
      <c r="AC79" s="53">
        <v>145.08000000000001</v>
      </c>
      <c r="AD79" vm="768">
        <v>43405</v>
      </c>
      <c r="AE79" vm="7632">
        <v>5.49</v>
      </c>
      <c r="AF79" vm="768">
        <v>43405</v>
      </c>
      <c r="AG79" vm="8106">
        <v>491.3</v>
      </c>
      <c r="AH79" s="54">
        <v>43405</v>
      </c>
      <c r="AI79" s="53">
        <v>12.53</v>
      </c>
      <c r="AJ79" s="54">
        <v>43525</v>
      </c>
      <c r="AK79" s="53">
        <v>13.14</v>
      </c>
      <c r="AL79" vm="768">
        <v>43405</v>
      </c>
      <c r="AM79" vm="8107">
        <v>27.749700000000001</v>
      </c>
      <c r="AN79" vm="768">
        <v>43405</v>
      </c>
      <c r="AO79" vm="8108">
        <v>68.150000000000006</v>
      </c>
      <c r="AP79" vm="768">
        <v>43405</v>
      </c>
      <c r="AQ79" vm="8109">
        <v>346.76</v>
      </c>
      <c r="AR79" s="2">
        <v>43405</v>
      </c>
      <c r="AS79">
        <v>37.700000000000003</v>
      </c>
      <c r="AT79" s="2">
        <v>43405</v>
      </c>
      <c r="AU79">
        <v>34.869999999999997</v>
      </c>
      <c r="AV79" vm="768">
        <v>43405</v>
      </c>
      <c r="AW79" vm="3637">
        <v>45.22</v>
      </c>
      <c r="AX79" vm="768">
        <v>43405</v>
      </c>
      <c r="AY79" vm="8110">
        <v>25.15</v>
      </c>
      <c r="AZ79" vm="1888">
        <v>43678</v>
      </c>
      <c r="BA79" vm="8111">
        <v>31.46</v>
      </c>
      <c r="BB79" vm="768">
        <v>43405</v>
      </c>
      <c r="BC79" vm="8112">
        <v>27.28</v>
      </c>
      <c r="BD79" vm="768">
        <v>43405</v>
      </c>
      <c r="BE79" vm="3185">
        <v>7.38</v>
      </c>
      <c r="BF79" vm="768">
        <v>43405</v>
      </c>
      <c r="BG79" vm="8113">
        <v>28.32</v>
      </c>
      <c r="BH79" vm="768">
        <v>43405</v>
      </c>
      <c r="BI79" vm="8114">
        <v>69.95</v>
      </c>
      <c r="BJ79" vm="768">
        <v>43405</v>
      </c>
      <c r="BK79" vm="8115">
        <v>90.45</v>
      </c>
      <c r="BL79" vm="768">
        <v>43405</v>
      </c>
      <c r="BM79" vm="3908">
        <v>3.13</v>
      </c>
      <c r="BN79" vm="768">
        <v>43405</v>
      </c>
      <c r="BO79" vm="4378">
        <v>1.83</v>
      </c>
      <c r="BP79" vm="768">
        <v>43405</v>
      </c>
      <c r="BQ79" vm="8116">
        <v>14.82</v>
      </c>
      <c r="BR79" vm="768">
        <v>43405</v>
      </c>
      <c r="BS79" vm="6326">
        <v>17.38</v>
      </c>
      <c r="BT79" vm="768">
        <v>43405</v>
      </c>
      <c r="BU79" vm="1442">
        <v>5.2</v>
      </c>
      <c r="BV79" s="2">
        <v>43405</v>
      </c>
      <c r="BW79" s="56">
        <v>1434</v>
      </c>
      <c r="BX79" vm="768">
        <v>43405</v>
      </c>
      <c r="BY79" vm="8117">
        <v>86.25</v>
      </c>
      <c r="BZ79" vm="768">
        <v>43405</v>
      </c>
      <c r="CA79" vm="8118">
        <v>244.9</v>
      </c>
      <c r="CB79" s="2">
        <v>44378</v>
      </c>
      <c r="CC79" s="1">
        <v>25.97</v>
      </c>
      <c r="CJ79" vm="768">
        <v>43405</v>
      </c>
      <c r="CK79" vm="8119">
        <v>1.92</v>
      </c>
      <c r="CL79" s="2">
        <v>43405</v>
      </c>
      <c r="CM79">
        <v>9.3379999999999992</v>
      </c>
      <c r="CN79" vm="768">
        <v>43405</v>
      </c>
      <c r="CO79" vm="8120">
        <v>101.88079999999999</v>
      </c>
      <c r="CP79" vm="768">
        <v>43405</v>
      </c>
      <c r="CQ79" vm="8121">
        <v>88.57</v>
      </c>
      <c r="CT79" vm="768">
        <v>43405</v>
      </c>
      <c r="CU79" vm="8122">
        <v>123.26</v>
      </c>
      <c r="CV79" vm="768">
        <v>43405</v>
      </c>
      <c r="CW79" vm="8123">
        <v>6431</v>
      </c>
      <c r="CX79" vm="768">
        <v>43405</v>
      </c>
      <c r="CY79" vm="8124">
        <v>84700</v>
      </c>
      <c r="CZ79" s="2">
        <v>43405</v>
      </c>
      <c r="DA79" s="56">
        <v>2922</v>
      </c>
      <c r="DB79" s="2">
        <v>43405</v>
      </c>
      <c r="DC79" s="1">
        <v>240</v>
      </c>
      <c r="DD79" s="2">
        <v>43405</v>
      </c>
      <c r="DE79" s="1">
        <v>16.03</v>
      </c>
      <c r="DF79" vm="768">
        <v>43405</v>
      </c>
      <c r="DG79" vm="8125">
        <v>44.6</v>
      </c>
      <c r="DH79" vm="768">
        <v>43405</v>
      </c>
      <c r="DI79" vm="8126">
        <v>3.5625</v>
      </c>
      <c r="DJ79" vm="768">
        <v>43405</v>
      </c>
      <c r="DK79" vm="8127">
        <v>1254.8</v>
      </c>
      <c r="DL79" vm="768">
        <v>43405</v>
      </c>
      <c r="DM79" vm="8128">
        <v>29.125</v>
      </c>
      <c r="DN79" s="54">
        <v>43405</v>
      </c>
      <c r="DO79" s="53">
        <v>59.37</v>
      </c>
      <c r="DP79" vm="768">
        <v>43405</v>
      </c>
      <c r="DQ79" vm="8129">
        <v>12919</v>
      </c>
      <c r="DR79" vm="768">
        <v>43405</v>
      </c>
      <c r="DS79" vm="8130">
        <v>37.83</v>
      </c>
      <c r="DT79" vm="768">
        <v>43405</v>
      </c>
      <c r="DU79" vm="8131">
        <v>40.93</v>
      </c>
      <c r="DV79" vm="768">
        <v>43405</v>
      </c>
      <c r="DW79" vm="8132">
        <v>106.5</v>
      </c>
      <c r="DX79" vm="768">
        <v>43405</v>
      </c>
      <c r="DY79" vm="7415">
        <v>33.6</v>
      </c>
      <c r="DZ79" vm="768">
        <v>43405</v>
      </c>
      <c r="EA79" vm="8133">
        <v>243</v>
      </c>
      <c r="EB79" s="58">
        <v>43405</v>
      </c>
      <c r="EC79" s="57">
        <v>5.98</v>
      </c>
      <c r="ED79" vm="768">
        <v>43405</v>
      </c>
      <c r="EE79" vm="8134">
        <v>290.14999999999998</v>
      </c>
      <c r="EF79" vm="768">
        <v>43405</v>
      </c>
      <c r="EG79" vm="8135">
        <v>4</v>
      </c>
      <c r="EJ79" vm="768">
        <v>43405</v>
      </c>
      <c r="EK79" vm="8136">
        <v>2.65</v>
      </c>
      <c r="EL79" vm="768">
        <v>43405</v>
      </c>
      <c r="EM79" vm="8137">
        <v>82000</v>
      </c>
      <c r="EN79" vm="768">
        <v>43405</v>
      </c>
      <c r="EO79" vm="8138">
        <v>86.25</v>
      </c>
      <c r="EP79" s="58">
        <v>43405</v>
      </c>
      <c r="EQ79" s="57">
        <v>0.39500000000000002</v>
      </c>
      <c r="ER79" vm="768">
        <v>43405</v>
      </c>
      <c r="ES79" vm="8139">
        <v>3680</v>
      </c>
      <c r="ET79" s="58">
        <v>43405</v>
      </c>
      <c r="EU79" s="57">
        <v>7.5</v>
      </c>
      <c r="EV79" s="58">
        <v>43405</v>
      </c>
      <c r="EW79" s="57">
        <v>778</v>
      </c>
      <c r="EX79" s="2">
        <v>43405</v>
      </c>
      <c r="EY79" s="56">
        <v>1011</v>
      </c>
      <c r="EZ79" s="2">
        <v>43405</v>
      </c>
      <c r="FA79">
        <v>909</v>
      </c>
      <c r="FB79" vm="768">
        <v>43405</v>
      </c>
      <c r="FC79" vm="8140">
        <v>146.75</v>
      </c>
      <c r="FD79" vm="768">
        <v>43405</v>
      </c>
      <c r="FE79" vm="5583">
        <v>3.61</v>
      </c>
      <c r="FF79" s="2">
        <v>43405</v>
      </c>
      <c r="FG79" s="1">
        <v>2.38</v>
      </c>
      <c r="FH79" s="2">
        <v>43405</v>
      </c>
      <c r="FI79" s="1">
        <v>4.5599999999999996</v>
      </c>
      <c r="FJ79" s="2">
        <v>43405</v>
      </c>
      <c r="FK79" s="1">
        <v>6.9</v>
      </c>
      <c r="FL79" vm="768">
        <v>43405</v>
      </c>
      <c r="FM79" vm="8141">
        <v>215.5</v>
      </c>
      <c r="FN79" vm="768">
        <v>43405</v>
      </c>
      <c r="FO79" vm="8142">
        <v>98.24</v>
      </c>
      <c r="FP79" vm="768">
        <v>43405</v>
      </c>
      <c r="FQ79" vm="8143">
        <v>2410</v>
      </c>
      <c r="FR79" vm="768">
        <v>43405</v>
      </c>
      <c r="FS79" vm="8144">
        <v>29.84</v>
      </c>
      <c r="FT79" vm="768">
        <v>43405</v>
      </c>
      <c r="FU79" vm="8145">
        <v>6.36</v>
      </c>
      <c r="FV79" vm="768">
        <v>43405</v>
      </c>
      <c r="FW79" vm="8146">
        <v>285.8</v>
      </c>
      <c r="FX79" vm="768">
        <v>43405</v>
      </c>
      <c r="FY79" vm="8147">
        <v>65.67</v>
      </c>
      <c r="FZ79" s="2">
        <v>43405</v>
      </c>
      <c r="GA79" s="56">
        <v>2823.5</v>
      </c>
      <c r="GB79" vm="768">
        <v>43405</v>
      </c>
      <c r="GC79" vm="8148">
        <v>65.599999999999994</v>
      </c>
      <c r="GD79" vm="768">
        <v>43405</v>
      </c>
      <c r="GE79" vm="8149">
        <v>11.77</v>
      </c>
      <c r="GF79" vm="768">
        <v>43405</v>
      </c>
      <c r="GG79" vm="2129">
        <v>13.22</v>
      </c>
      <c r="GH79" vm="1153">
        <v>43497</v>
      </c>
      <c r="GI79" vm="8150">
        <v>2295</v>
      </c>
      <c r="GJ79" vm="768">
        <v>43405</v>
      </c>
      <c r="GK79" vm="7954">
        <v>104000</v>
      </c>
      <c r="GL79" vm="768">
        <v>43405</v>
      </c>
      <c r="GM79" vm="8151">
        <v>8.3800000000000008</v>
      </c>
      <c r="GN79" vm="768">
        <v>43405</v>
      </c>
      <c r="GO79" vm="8152">
        <v>300.43</v>
      </c>
      <c r="GP79" vm="768">
        <v>43405</v>
      </c>
      <c r="GQ79" vm="8153">
        <v>55.6</v>
      </c>
      <c r="GR79" s="58">
        <v>43405</v>
      </c>
      <c r="GS79" s="57">
        <v>9.42</v>
      </c>
      <c r="GT79" s="58">
        <v>44287</v>
      </c>
      <c r="GU79" s="57">
        <v>0.84499999999999997</v>
      </c>
      <c r="GV79" vm="768">
        <v>43405</v>
      </c>
      <c r="GW79" vm="8154">
        <v>28.51</v>
      </c>
      <c r="GX79" vm="768">
        <v>43405</v>
      </c>
      <c r="GY79" vm="5222">
        <v>66.09</v>
      </c>
      <c r="GZ79" vm="768">
        <v>43405</v>
      </c>
      <c r="HA79" vm="7013">
        <v>544</v>
      </c>
      <c r="HB79" vm="768">
        <v>43405</v>
      </c>
      <c r="HC79" vm="8155">
        <v>12738</v>
      </c>
      <c r="HD79" vm="768">
        <v>43405</v>
      </c>
      <c r="HE79" vm="8156">
        <v>3.35</v>
      </c>
      <c r="HF79" vm="768">
        <v>43405</v>
      </c>
      <c r="HG79" vm="8157">
        <v>25.95</v>
      </c>
      <c r="HH79" vm="768">
        <v>43405</v>
      </c>
      <c r="HI79" vm="8158">
        <v>259.88</v>
      </c>
      <c r="HJ79" vm="768">
        <v>43405</v>
      </c>
      <c r="HK79" vm="8159">
        <v>38.43</v>
      </c>
      <c r="HL79" vm="768">
        <v>43405</v>
      </c>
      <c r="HM79" vm="8160">
        <v>116.9162</v>
      </c>
      <c r="HN79" vm="768">
        <v>43405</v>
      </c>
      <c r="HO79" vm="8161">
        <v>140.19999999999999</v>
      </c>
      <c r="HP79" s="54">
        <v>43405</v>
      </c>
      <c r="HQ79" s="59">
        <v>2150.5</v>
      </c>
      <c r="HR79" vm="768">
        <v>43405</v>
      </c>
      <c r="HS79" vm="8162">
        <v>48.92</v>
      </c>
      <c r="HV79" vm="768">
        <v>43405</v>
      </c>
      <c r="HW79" vm="8163">
        <v>27117.1</v>
      </c>
      <c r="HZ79" vm="768">
        <v>43405</v>
      </c>
      <c r="IA79" vm="8164">
        <v>11.67</v>
      </c>
      <c r="IB79" vm="768">
        <v>43405</v>
      </c>
      <c r="IC79" vm="8165">
        <v>560</v>
      </c>
      <c r="ID79" vm="768">
        <v>43405</v>
      </c>
      <c r="IE79" vm="8166">
        <v>86.53</v>
      </c>
      <c r="IF79" vm="768">
        <v>43405</v>
      </c>
      <c r="IG79" vm="8167">
        <v>43.22</v>
      </c>
      <c r="IH79" vm="768">
        <v>43405</v>
      </c>
      <c r="II79" vm="8168">
        <v>28150</v>
      </c>
      <c r="IJ79" vm="768">
        <v>43405</v>
      </c>
      <c r="IK79" vm="8169">
        <v>247500</v>
      </c>
      <c r="IL79" vm="768">
        <v>43405</v>
      </c>
      <c r="IM79" vm="6707">
        <v>19300</v>
      </c>
      <c r="IP79" s="54">
        <v>43405</v>
      </c>
      <c r="IQ79" s="55">
        <v>49.25</v>
      </c>
      <c r="IR79" vm="896">
        <v>43435</v>
      </c>
      <c r="IS79" vm="8170">
        <v>1.2989999999999999</v>
      </c>
      <c r="IT79" vm="768">
        <v>43405</v>
      </c>
      <c r="IU79" vm="8171">
        <v>331.3</v>
      </c>
      <c r="IV79" vm="768">
        <v>43405</v>
      </c>
      <c r="IW79" vm="8172">
        <v>29.15</v>
      </c>
      <c r="IX79" vm="768">
        <v>43405</v>
      </c>
      <c r="IY79" vm="8173">
        <v>18.899999999999999</v>
      </c>
      <c r="IZ79" vm="768">
        <v>43405</v>
      </c>
      <c r="JA79" vm="8174">
        <v>110.35</v>
      </c>
      <c r="JB79" vm="768">
        <v>43405</v>
      </c>
      <c r="JC79" vm="8175">
        <v>29.48</v>
      </c>
      <c r="JD79" vm="2406">
        <v>44531</v>
      </c>
      <c r="JE79" vm="8176">
        <v>137.30000000000001</v>
      </c>
      <c r="JF79" s="58">
        <v>43466</v>
      </c>
      <c r="JG79" s="57">
        <v>8.1300000000000008</v>
      </c>
      <c r="JH79" vm="768">
        <v>43405</v>
      </c>
      <c r="JI79" vm="8177">
        <v>89.7</v>
      </c>
      <c r="JJ79" vm="768">
        <v>43405</v>
      </c>
      <c r="JK79" vm="8178">
        <v>15.6944</v>
      </c>
      <c r="JL79" vm="692">
        <v>44105</v>
      </c>
      <c r="JM79" vm="586">
        <v>2300</v>
      </c>
      <c r="JN79" s="54">
        <v>43405</v>
      </c>
      <c r="JO79" s="59">
        <v>1365</v>
      </c>
      <c r="JP79" vm="768">
        <v>43405</v>
      </c>
      <c r="JQ79" vm="8179">
        <v>691</v>
      </c>
      <c r="JR79" vm="768">
        <v>43405</v>
      </c>
      <c r="JS79" vm="8180">
        <v>32.29</v>
      </c>
      <c r="JT79" vm="768">
        <v>43405</v>
      </c>
      <c r="JU79" vm="8181">
        <v>19.760000000000002</v>
      </c>
      <c r="JV79" s="54">
        <v>43405</v>
      </c>
      <c r="JW79" s="55">
        <v>1.93</v>
      </c>
      <c r="JX79" vm="768">
        <v>43405</v>
      </c>
      <c r="JY79" vm="8182">
        <v>76.099999999999994</v>
      </c>
      <c r="JZ79" s="54">
        <v>43405</v>
      </c>
      <c r="KA79" s="55">
        <v>13.17</v>
      </c>
      <c r="KB79" vm="768">
        <v>43405</v>
      </c>
      <c r="KC79" vm="2076">
        <v>56.14</v>
      </c>
      <c r="KD79" vm="768">
        <v>43405</v>
      </c>
      <c r="KE79" vm="8183">
        <v>0.157</v>
      </c>
      <c r="KH79" vm="768">
        <v>43405</v>
      </c>
      <c r="KI79" vm="1890">
        <v>1.23</v>
      </c>
      <c r="KJ79" s="2">
        <v>43405</v>
      </c>
      <c r="KK79" s="62">
        <v>7.12</v>
      </c>
      <c r="KN79" vm="1814">
        <v>44378</v>
      </c>
      <c r="KO79" vm="3187">
        <v>41.6</v>
      </c>
      <c r="KP79" vm="768">
        <f ca="1"/>
        <v>43405</v>
      </c>
      <c r="KQ79" vm="8184">
        <f ca="1"/>
        <v>13.7</v>
      </c>
      <c r="KR79" vm="768">
        <v>43405</v>
      </c>
      <c r="KS79" vm="8185">
        <v>8.077</v>
      </c>
      <c r="KT79" vm="768">
        <v>43405</v>
      </c>
      <c r="KU79" vm="8186">
        <v>195.85</v>
      </c>
      <c r="KV79" s="54">
        <v>43405</v>
      </c>
      <c r="KW79" s="55">
        <v>0.75</v>
      </c>
      <c r="KX79" vm="768">
        <v>43405</v>
      </c>
      <c r="KY79" vm="8187">
        <v>72.48</v>
      </c>
      <c r="KZ79" vm="768">
        <v>43405</v>
      </c>
      <c r="LA79" vm="8188">
        <v>26.22</v>
      </c>
      <c r="LB79" vm="768">
        <v>43405</v>
      </c>
      <c r="LC79" vm="8189">
        <v>4.26</v>
      </c>
      <c r="LD79" s="54">
        <v>43405</v>
      </c>
      <c r="LE79" s="55">
        <v>0.47499999999999998</v>
      </c>
      <c r="LF79" vm="768">
        <v>43405</v>
      </c>
      <c r="LG79" vm="8190">
        <v>52.45</v>
      </c>
      <c r="LH79" s="54">
        <v>43405</v>
      </c>
      <c r="LI79" s="55">
        <v>9.5399999999999991</v>
      </c>
      <c r="LJ79" vm="768">
        <v>43405</v>
      </c>
      <c r="LK79" vm="8191">
        <v>724000</v>
      </c>
      <c r="LL79" vm="1278">
        <v>43525</v>
      </c>
      <c r="LM79" vm="5860">
        <v>85.5</v>
      </c>
      <c r="LN79" s="54">
        <v>43405</v>
      </c>
      <c r="LO79" s="55">
        <v>3.39</v>
      </c>
      <c r="LP79" vm="896">
        <v>43435</v>
      </c>
      <c r="LQ79" vm="8192">
        <v>19.59</v>
      </c>
      <c r="LR79" vm="768">
        <v>43405</v>
      </c>
      <c r="LS79" vm="8193">
        <v>231.15</v>
      </c>
    </row>
    <row r="80" spans="2:331">
      <c r="B80" vm="896">
        <v>43435</v>
      </c>
      <c r="C80" vm="8194">
        <v>35.1</v>
      </c>
      <c r="D80" vm="896">
        <v>43435</v>
      </c>
      <c r="E80" vm="8195">
        <v>35.229999999999997</v>
      </c>
      <c r="F80" vm="896">
        <v>43435</v>
      </c>
      <c r="G80" vm="8196">
        <v>14.46</v>
      </c>
      <c r="H80" vm="896">
        <v>43435</v>
      </c>
      <c r="I80" vm="8197">
        <v>192.9</v>
      </c>
      <c r="J80" vm="896">
        <v>43435</v>
      </c>
      <c r="K80" vm="8198">
        <v>20.6</v>
      </c>
      <c r="N80" vm="896">
        <v>43435</v>
      </c>
      <c r="O80" vm="8199">
        <v>83.52</v>
      </c>
      <c r="P80" vm="896">
        <v>43435</v>
      </c>
      <c r="Q80" vm="8200">
        <v>76.22</v>
      </c>
      <c r="R80" s="54">
        <v>43435</v>
      </c>
      <c r="S80" s="53">
        <v>42.25</v>
      </c>
      <c r="T80" vm="896">
        <v>43435</v>
      </c>
      <c r="U80" vm="8201">
        <v>49.39</v>
      </c>
      <c r="V80" vm="896">
        <v>43435</v>
      </c>
      <c r="W80" vm="8202">
        <v>65.23</v>
      </c>
      <c r="X80" vm="896">
        <v>43435</v>
      </c>
      <c r="Y80" vm="8203">
        <v>74.739999999999995</v>
      </c>
      <c r="Z80" vm="2947">
        <v>43952</v>
      </c>
      <c r="AA80" vm="8204">
        <v>4405</v>
      </c>
      <c r="AB80" s="54">
        <v>43556</v>
      </c>
      <c r="AC80" s="53">
        <v>146.04</v>
      </c>
      <c r="AD80" vm="896">
        <v>43435</v>
      </c>
      <c r="AE80" vm="8205">
        <v>4.92</v>
      </c>
      <c r="AF80" vm="896">
        <v>43435</v>
      </c>
      <c r="AG80" vm="8206">
        <v>459.2</v>
      </c>
      <c r="AH80" s="54">
        <v>43435</v>
      </c>
      <c r="AI80" s="53">
        <v>13.31</v>
      </c>
      <c r="AJ80" s="54">
        <v>43556</v>
      </c>
      <c r="AK80" s="53">
        <v>13.58</v>
      </c>
      <c r="AL80" vm="896">
        <v>43435</v>
      </c>
      <c r="AM80" vm="8207">
        <v>29.316400000000002</v>
      </c>
      <c r="AN80" vm="896">
        <v>43435</v>
      </c>
      <c r="AO80" vm="8208">
        <v>73.099999999999994</v>
      </c>
      <c r="AP80" vm="896">
        <v>43435</v>
      </c>
      <c r="AQ80" vm="8209">
        <v>322.5</v>
      </c>
      <c r="AR80" s="2">
        <v>43435</v>
      </c>
      <c r="AS80">
        <v>36.08</v>
      </c>
      <c r="AT80" s="2">
        <v>43435</v>
      </c>
      <c r="AU80">
        <v>31.86</v>
      </c>
      <c r="AV80" vm="896">
        <v>43435</v>
      </c>
      <c r="AW80" vm="7468">
        <v>38.229999999999997</v>
      </c>
      <c r="AX80" vm="896">
        <v>43435</v>
      </c>
      <c r="AY80" vm="8210">
        <v>24.13</v>
      </c>
      <c r="AZ80" vm="2006">
        <v>43709</v>
      </c>
      <c r="BA80" vm="8211">
        <v>30.35</v>
      </c>
      <c r="BB80" vm="896">
        <v>43435</v>
      </c>
      <c r="BC80" vm="8212">
        <v>26.59</v>
      </c>
      <c r="BD80" vm="896">
        <v>43435</v>
      </c>
      <c r="BE80" vm="3188">
        <v>7.03</v>
      </c>
      <c r="BF80" vm="896">
        <v>43435</v>
      </c>
      <c r="BG80" vm="8213">
        <v>28.17</v>
      </c>
      <c r="BH80" vm="896">
        <v>43435</v>
      </c>
      <c r="BI80" vm="8214">
        <v>66.834999999999994</v>
      </c>
      <c r="BJ80" vm="896">
        <v>43435</v>
      </c>
      <c r="BK80" vm="8215">
        <v>89.7</v>
      </c>
      <c r="BL80" vm="896">
        <v>43435</v>
      </c>
      <c r="BM80" vm="8216">
        <v>3.08</v>
      </c>
      <c r="BN80" vm="896">
        <v>43435</v>
      </c>
      <c r="BO80" vm="8217">
        <v>1.78</v>
      </c>
      <c r="BP80" vm="896">
        <v>43435</v>
      </c>
      <c r="BQ80" vm="8218">
        <v>15.06</v>
      </c>
      <c r="BR80" vm="896">
        <v>43435</v>
      </c>
      <c r="BS80" vm="8219">
        <v>17.16</v>
      </c>
      <c r="BT80" vm="896">
        <v>43435</v>
      </c>
      <c r="BU80" vm="3453">
        <v>4.5599999999999996</v>
      </c>
      <c r="BV80" s="2">
        <v>43435</v>
      </c>
      <c r="BW80" s="56">
        <v>1428</v>
      </c>
      <c r="BX80" vm="896">
        <v>43435</v>
      </c>
      <c r="BY80" vm="8220">
        <v>88.5</v>
      </c>
      <c r="BZ80" vm="896">
        <v>43435</v>
      </c>
      <c r="CA80" vm="8221">
        <v>240.75</v>
      </c>
      <c r="CB80" s="2">
        <v>44409</v>
      </c>
      <c r="CC80" s="1">
        <v>27.48</v>
      </c>
      <c r="CJ80" vm="896">
        <v>43435</v>
      </c>
      <c r="CK80" vm="8222">
        <v>1.84</v>
      </c>
      <c r="CL80" s="2">
        <v>43435</v>
      </c>
      <c r="CM80">
        <v>9.6709999999999994</v>
      </c>
      <c r="CN80" vm="896">
        <v>43435</v>
      </c>
      <c r="CO80" vm="8223">
        <v>93.848799999999997</v>
      </c>
      <c r="CP80" vm="896">
        <v>43435</v>
      </c>
      <c r="CQ80" vm="7766">
        <v>86.3</v>
      </c>
      <c r="CT80" vm="896">
        <v>43435</v>
      </c>
      <c r="CU80" vm="8224">
        <v>114.02</v>
      </c>
      <c r="CV80" vm="896">
        <v>43435</v>
      </c>
      <c r="CW80" vm="8225">
        <v>6810</v>
      </c>
      <c r="CX80" vm="896">
        <v>43435</v>
      </c>
      <c r="CY80" vm="8226">
        <v>89700</v>
      </c>
      <c r="CZ80" s="2">
        <v>43435</v>
      </c>
      <c r="DA80" s="56">
        <v>2606</v>
      </c>
      <c r="DB80" s="2">
        <v>43435</v>
      </c>
      <c r="DC80" s="1">
        <v>248</v>
      </c>
      <c r="DD80" s="2">
        <v>43435</v>
      </c>
      <c r="DE80" s="1">
        <v>17.97</v>
      </c>
      <c r="DF80" vm="896">
        <v>43435</v>
      </c>
      <c r="DG80" vm="8227">
        <v>43.71</v>
      </c>
      <c r="DH80" vm="896">
        <v>43435</v>
      </c>
      <c r="DI80" vm="8228">
        <v>4.0225</v>
      </c>
      <c r="DJ80" vm="896">
        <v>43435</v>
      </c>
      <c r="DK80" vm="8229">
        <v>1268.5</v>
      </c>
      <c r="DL80" vm="896">
        <v>43435</v>
      </c>
      <c r="DM80" vm="8230">
        <v>29.75</v>
      </c>
      <c r="DN80" s="54">
        <v>43435</v>
      </c>
      <c r="DO80" s="53">
        <v>56.77</v>
      </c>
      <c r="DP80" vm="896">
        <v>43435</v>
      </c>
      <c r="DQ80" vm="8231">
        <v>13787</v>
      </c>
      <c r="DR80" vm="896">
        <v>43435</v>
      </c>
      <c r="DS80" vm="8232">
        <v>37.549999999999997</v>
      </c>
      <c r="DT80" vm="896">
        <v>43435</v>
      </c>
      <c r="DU80" vm="8233">
        <v>32.200000000000003</v>
      </c>
      <c r="DV80" vm="896">
        <v>43435</v>
      </c>
      <c r="DW80" vm="8234">
        <v>105</v>
      </c>
      <c r="DX80" vm="896">
        <v>43435</v>
      </c>
      <c r="DY80" vm="8235">
        <v>34.549999999999997</v>
      </c>
      <c r="DZ80" vm="896">
        <v>43435</v>
      </c>
      <c r="EA80" vm="8236">
        <v>202</v>
      </c>
      <c r="EB80" s="58">
        <v>43435</v>
      </c>
      <c r="EC80" s="57">
        <v>5.81</v>
      </c>
      <c r="ED80" vm="896">
        <v>43435</v>
      </c>
      <c r="EE80" vm="8237">
        <v>291.35000000000002</v>
      </c>
      <c r="EF80" vm="896">
        <v>43435</v>
      </c>
      <c r="EG80" vm="1570">
        <v>3.58</v>
      </c>
      <c r="EJ80" vm="896">
        <v>43435</v>
      </c>
      <c r="EK80" vm="8238">
        <v>2.73</v>
      </c>
      <c r="EL80" vm="896">
        <v>43435</v>
      </c>
      <c r="EM80" vm="8239">
        <v>83625</v>
      </c>
      <c r="EN80" vm="896">
        <v>43435</v>
      </c>
      <c r="EO80" vm="8240">
        <v>89.2</v>
      </c>
      <c r="EP80" s="58">
        <v>43435</v>
      </c>
      <c r="EQ80" s="57">
        <v>0.39</v>
      </c>
      <c r="ER80" vm="896">
        <v>43435</v>
      </c>
      <c r="ES80" vm="8241">
        <v>3710</v>
      </c>
      <c r="ET80" s="58">
        <v>43435</v>
      </c>
      <c r="EU80" s="57">
        <v>7.9</v>
      </c>
      <c r="EV80" s="58">
        <v>43435</v>
      </c>
      <c r="EW80" s="57">
        <v>760</v>
      </c>
      <c r="EX80" s="2">
        <v>43435</v>
      </c>
      <c r="EY80">
        <v>959</v>
      </c>
      <c r="EZ80" s="2">
        <v>43435</v>
      </c>
      <c r="FA80">
        <v>776</v>
      </c>
      <c r="FB80" vm="896">
        <v>43435</v>
      </c>
      <c r="FC80" vm="8242">
        <v>132.12</v>
      </c>
      <c r="FD80" vm="896">
        <v>43435</v>
      </c>
      <c r="FE80" vm="4133">
        <v>3.33</v>
      </c>
      <c r="FF80" s="2">
        <v>43435</v>
      </c>
      <c r="FG80" s="1">
        <v>2.31</v>
      </c>
      <c r="FH80" s="2">
        <v>43435</v>
      </c>
      <c r="FI80" s="1">
        <v>4.75</v>
      </c>
      <c r="FJ80" s="2">
        <v>43435</v>
      </c>
      <c r="FK80" s="1">
        <v>7.38</v>
      </c>
      <c r="FL80" vm="896">
        <v>43435</v>
      </c>
      <c r="FM80" vm="8243">
        <v>190.31</v>
      </c>
      <c r="FN80" vm="896">
        <v>43435</v>
      </c>
      <c r="FO80" vm="8244">
        <v>93.06</v>
      </c>
      <c r="FP80" vm="896">
        <v>43435</v>
      </c>
      <c r="FQ80" vm="8245">
        <v>2377</v>
      </c>
      <c r="FR80" vm="896">
        <v>43435</v>
      </c>
      <c r="FS80" vm="8246">
        <v>25.32</v>
      </c>
      <c r="FT80" vm="896">
        <v>43435</v>
      </c>
      <c r="FU80" vm="8247">
        <v>5.58</v>
      </c>
      <c r="FV80" vm="896">
        <v>43435</v>
      </c>
      <c r="FW80" vm="8248">
        <v>281.64999999999998</v>
      </c>
      <c r="FX80" vm="896">
        <v>43435</v>
      </c>
      <c r="FY80" vm="8011">
        <v>58.46</v>
      </c>
      <c r="FZ80" s="2">
        <v>43435</v>
      </c>
      <c r="GA80" s="56">
        <v>2616.5</v>
      </c>
      <c r="GB80" vm="896">
        <v>43435</v>
      </c>
      <c r="GC80" vm="8249">
        <v>67.260000000000005</v>
      </c>
      <c r="GD80" vm="896">
        <v>43435</v>
      </c>
      <c r="GE80" vm="8250">
        <v>11.59</v>
      </c>
      <c r="GF80" vm="896">
        <v>43435</v>
      </c>
      <c r="GG80" vm="8251">
        <v>14.75</v>
      </c>
      <c r="GH80" vm="1278">
        <v>43525</v>
      </c>
      <c r="GI80" vm="8252">
        <v>2115</v>
      </c>
      <c r="GJ80" vm="896">
        <v>43435</v>
      </c>
      <c r="GK80" vm="6144">
        <v>101500</v>
      </c>
      <c r="GL80" vm="896">
        <v>43435</v>
      </c>
      <c r="GM80" vm="3597">
        <v>8.4</v>
      </c>
      <c r="GN80" vm="896">
        <v>43435</v>
      </c>
      <c r="GO80" vm="8253">
        <v>261.83999999999997</v>
      </c>
      <c r="GP80" vm="896">
        <v>43435</v>
      </c>
      <c r="GQ80" vm="8254">
        <v>51.3</v>
      </c>
      <c r="GR80" s="58">
        <v>43435</v>
      </c>
      <c r="GS80" s="57">
        <v>9.7100000000000009</v>
      </c>
      <c r="GT80" s="58">
        <v>44317</v>
      </c>
      <c r="GU80" s="57">
        <v>0.80500000000000005</v>
      </c>
      <c r="GV80" vm="896">
        <v>43435</v>
      </c>
      <c r="GW80" vm="8255">
        <v>25.05</v>
      </c>
      <c r="GX80" vm="896">
        <v>43435</v>
      </c>
      <c r="GY80" vm="8256">
        <v>59.96</v>
      </c>
      <c r="GZ80" vm="896">
        <v>43435</v>
      </c>
      <c r="HA80" vm="8257">
        <v>519.5</v>
      </c>
      <c r="HB80" vm="896">
        <v>43435</v>
      </c>
      <c r="HC80" vm="8258">
        <v>13039</v>
      </c>
      <c r="HD80" vm="896">
        <v>43435</v>
      </c>
      <c r="HE80" vm="861">
        <v>3.41</v>
      </c>
      <c r="HF80" vm="896">
        <v>43435</v>
      </c>
      <c r="HG80" vm="8259">
        <v>26</v>
      </c>
      <c r="HH80" vm="896">
        <v>43435</v>
      </c>
      <c r="HI80" vm="8260">
        <v>244.9</v>
      </c>
      <c r="HJ80" vm="896">
        <v>43435</v>
      </c>
      <c r="HK80" vm="6376">
        <v>39.6</v>
      </c>
      <c r="HL80" vm="896">
        <v>43435</v>
      </c>
      <c r="HM80" vm="8261">
        <v>124.20780000000001</v>
      </c>
      <c r="HN80" vm="896">
        <v>43435</v>
      </c>
      <c r="HO80" vm="8262">
        <v>150.19999999999999</v>
      </c>
      <c r="HP80" s="54">
        <v>43435</v>
      </c>
      <c r="HQ80" s="59">
        <v>2032.4</v>
      </c>
      <c r="HR80" vm="896">
        <v>43435</v>
      </c>
      <c r="HS80" vm="8263">
        <v>49.64</v>
      </c>
      <c r="HV80" vm="896">
        <v>43435</v>
      </c>
      <c r="HW80" vm="8264">
        <v>25238.85</v>
      </c>
      <c r="HZ80" vm="896">
        <v>43435</v>
      </c>
      <c r="IA80" vm="8265">
        <v>10</v>
      </c>
      <c r="IB80" vm="896">
        <v>43435</v>
      </c>
      <c r="IC80" vm="8266">
        <v>549</v>
      </c>
      <c r="ID80" vm="896">
        <v>43435</v>
      </c>
      <c r="IE80" vm="7991">
        <v>66.760000000000005</v>
      </c>
      <c r="IF80" vm="896">
        <v>43435</v>
      </c>
      <c r="IG80" vm="2591">
        <v>41.09</v>
      </c>
      <c r="IH80" vm="896">
        <v>43435</v>
      </c>
      <c r="II80" vm="8267">
        <v>27350</v>
      </c>
      <c r="IJ80" vm="896">
        <v>43435</v>
      </c>
      <c r="IK80" vm="8268">
        <v>243000</v>
      </c>
      <c r="IL80" vm="896">
        <v>43435</v>
      </c>
      <c r="IM80" vm="8269">
        <v>18200</v>
      </c>
      <c r="IP80" s="54">
        <v>43435</v>
      </c>
      <c r="IQ80" s="55">
        <v>46</v>
      </c>
      <c r="IR80" vm="1026">
        <v>43466</v>
      </c>
      <c r="IS80" vm="8270">
        <v>1.3149999999999999</v>
      </c>
      <c r="IT80" vm="896">
        <v>43435</v>
      </c>
      <c r="IU80" vm="8271">
        <v>316.2</v>
      </c>
      <c r="IV80" vm="896">
        <v>43435</v>
      </c>
      <c r="IW80" vm="8272">
        <v>28.65</v>
      </c>
      <c r="IX80" vm="896">
        <v>43435</v>
      </c>
      <c r="IY80" vm="8273">
        <v>18.2</v>
      </c>
      <c r="IZ80" vm="896">
        <v>43435</v>
      </c>
      <c r="JA80" vm="8274">
        <v>105.4</v>
      </c>
      <c r="JB80" vm="896">
        <v>43435</v>
      </c>
      <c r="JC80" vm="8275">
        <v>29.29</v>
      </c>
      <c r="JD80" vm="2527">
        <v>44562</v>
      </c>
      <c r="JE80" vm="8276">
        <v>142.4</v>
      </c>
      <c r="JF80" s="58">
        <v>43497</v>
      </c>
      <c r="JG80" s="57">
        <v>8.08</v>
      </c>
      <c r="JH80" vm="896">
        <v>43435</v>
      </c>
      <c r="JI80" vm="8277">
        <v>95.6</v>
      </c>
      <c r="JJ80" vm="896">
        <v>43435</v>
      </c>
      <c r="JK80" vm="8278">
        <v>14.572100000000001</v>
      </c>
      <c r="JL80" vm="821">
        <v>44136</v>
      </c>
      <c r="JM80" vm="8279">
        <v>2450</v>
      </c>
      <c r="JN80" s="54">
        <v>43435</v>
      </c>
      <c r="JO80" s="59">
        <v>1328</v>
      </c>
      <c r="JP80" vm="896">
        <v>43435</v>
      </c>
      <c r="JQ80" vm="8280">
        <v>634.1</v>
      </c>
      <c r="JR80" vm="896">
        <v>43435</v>
      </c>
      <c r="JS80" vm="7275">
        <v>27.97</v>
      </c>
      <c r="JT80" vm="896">
        <v>43435</v>
      </c>
      <c r="JU80" vm="3197">
        <v>19.3</v>
      </c>
      <c r="JV80" s="54">
        <v>43435</v>
      </c>
      <c r="JW80" s="55">
        <v>2.7</v>
      </c>
      <c r="JX80" vm="896">
        <v>43435</v>
      </c>
      <c r="JY80" vm="8281">
        <v>76.8</v>
      </c>
      <c r="JZ80" s="54">
        <v>43435</v>
      </c>
      <c r="KA80" s="55">
        <v>12.57</v>
      </c>
      <c r="KB80" vm="896">
        <v>43435</v>
      </c>
      <c r="KC80" vm="8282">
        <v>45.99</v>
      </c>
      <c r="KD80" vm="896">
        <v>43435</v>
      </c>
      <c r="KE80" vm="8283">
        <v>0.13</v>
      </c>
      <c r="KH80" vm="896">
        <v>43435</v>
      </c>
      <c r="KI80" vm="2008">
        <v>1.1200000000000001</v>
      </c>
      <c r="KJ80" s="2">
        <v>43435</v>
      </c>
      <c r="KK80" s="62">
        <v>5.59</v>
      </c>
      <c r="KN80" vm="1936">
        <v>44409</v>
      </c>
      <c r="KO80" vm="8284">
        <v>41.92</v>
      </c>
      <c r="KP80" vm="896">
        <f ca="1"/>
        <v>43435</v>
      </c>
      <c r="KQ80" vm="8285">
        <f ca="1"/>
        <v>13.19</v>
      </c>
      <c r="KR80" vm="896">
        <v>43435</v>
      </c>
      <c r="KS80" vm="8286">
        <v>6.2371999999999996</v>
      </c>
      <c r="KT80" vm="896">
        <v>43435</v>
      </c>
      <c r="KU80" vm="8287">
        <v>202.2</v>
      </c>
      <c r="KV80" s="54">
        <v>43435</v>
      </c>
      <c r="KW80" s="55">
        <v>0.71</v>
      </c>
      <c r="KX80" vm="896">
        <v>43435</v>
      </c>
      <c r="KY80" vm="8288">
        <v>69.260000000000005</v>
      </c>
      <c r="KZ80" vm="896">
        <v>43435</v>
      </c>
      <c r="LA80" vm="8289">
        <v>24.89</v>
      </c>
      <c r="LB80" vm="896">
        <v>43435</v>
      </c>
      <c r="LC80" vm="8290">
        <v>4.32</v>
      </c>
      <c r="LD80" s="54">
        <v>43435</v>
      </c>
      <c r="LE80" s="55">
        <v>0.43</v>
      </c>
      <c r="LF80" vm="896">
        <v>43435</v>
      </c>
      <c r="LG80" vm="2969">
        <v>49.27</v>
      </c>
      <c r="LH80" s="54">
        <v>43435</v>
      </c>
      <c r="LI80" s="55">
        <v>8.7799999999999994</v>
      </c>
      <c r="LJ80" vm="896">
        <v>43435</v>
      </c>
      <c r="LK80" vm="8291">
        <v>745000</v>
      </c>
      <c r="LL80" vm="1403">
        <v>43556</v>
      </c>
      <c r="LM80" vm="8292">
        <v>88.5</v>
      </c>
      <c r="LN80" s="54">
        <v>43435</v>
      </c>
      <c r="LO80" s="55">
        <v>3.34</v>
      </c>
      <c r="LP80" vm="1026">
        <v>43466</v>
      </c>
      <c r="LQ80" vm="8293">
        <v>20.11</v>
      </c>
      <c r="LR80" vm="896">
        <v>43435</v>
      </c>
      <c r="LS80" vm="8294">
        <v>237.3</v>
      </c>
    </row>
    <row r="81" spans="2:331">
      <c r="B81" vm="1026">
        <v>43466</v>
      </c>
      <c r="C81" vm="8295">
        <v>38.4</v>
      </c>
      <c r="D81" vm="1026">
        <v>43466</v>
      </c>
      <c r="E81" vm="8296">
        <v>39.47</v>
      </c>
      <c r="F81" vm="1026">
        <v>43466</v>
      </c>
      <c r="G81" vm="8297">
        <v>16.39</v>
      </c>
      <c r="H81" vm="1026">
        <v>43466</v>
      </c>
      <c r="I81" vm="8298">
        <v>199.01</v>
      </c>
      <c r="J81" vm="1026">
        <v>43466</v>
      </c>
      <c r="K81" vm="8299">
        <v>21.42</v>
      </c>
      <c r="N81" vm="1026">
        <v>43466</v>
      </c>
      <c r="O81" vm="8300">
        <v>99.21</v>
      </c>
      <c r="P81" vm="1026">
        <v>43466</v>
      </c>
      <c r="Q81" vm="8301">
        <v>76.94</v>
      </c>
      <c r="R81" s="54">
        <v>43466</v>
      </c>
      <c r="S81" s="53">
        <v>44.47</v>
      </c>
      <c r="T81" vm="1026">
        <v>43466</v>
      </c>
      <c r="U81" vm="8302">
        <v>49.35</v>
      </c>
      <c r="V81" vm="1026">
        <v>43466</v>
      </c>
      <c r="W81" vm="8303">
        <v>69.34</v>
      </c>
      <c r="X81" vm="1026">
        <v>43466</v>
      </c>
      <c r="Y81" vm="8304">
        <v>79.12</v>
      </c>
      <c r="Z81" vm="169">
        <v>43983</v>
      </c>
      <c r="AA81" vm="8305">
        <v>3658</v>
      </c>
      <c r="AB81" s="54">
        <v>43586</v>
      </c>
      <c r="AC81" s="53">
        <v>123.24</v>
      </c>
      <c r="AD81" vm="1026">
        <v>43466</v>
      </c>
      <c r="AE81" vm="8306">
        <v>5.21</v>
      </c>
      <c r="AF81" vm="1026">
        <v>43466</v>
      </c>
      <c r="AG81" vm="8307">
        <v>511.8</v>
      </c>
      <c r="AH81" s="54">
        <v>43466</v>
      </c>
      <c r="AI81" s="53">
        <v>13.16</v>
      </c>
      <c r="AJ81" s="54">
        <v>43586</v>
      </c>
      <c r="AK81" s="53">
        <v>13.25</v>
      </c>
      <c r="AL81" vm="1026">
        <v>43466</v>
      </c>
      <c r="AM81" vm="8308">
        <v>27.883099999999999</v>
      </c>
      <c r="AN81" vm="1026">
        <v>43466</v>
      </c>
      <c r="AO81" vm="8309">
        <v>64.7</v>
      </c>
      <c r="AP81" vm="1026">
        <v>43466</v>
      </c>
      <c r="AQ81" vm="8310">
        <v>385.62</v>
      </c>
      <c r="AR81" s="2">
        <v>43466</v>
      </c>
      <c r="AS81">
        <v>38.32</v>
      </c>
      <c r="AT81" s="2">
        <v>43466</v>
      </c>
      <c r="AU81">
        <v>35.28</v>
      </c>
      <c r="AV81" vm="1026">
        <v>43466</v>
      </c>
      <c r="AW81" vm="8311">
        <v>46.42</v>
      </c>
      <c r="AX81" vm="1026">
        <v>43466</v>
      </c>
      <c r="AY81" vm="8312">
        <v>26.86</v>
      </c>
      <c r="AZ81" vm="2126">
        <v>43739</v>
      </c>
      <c r="BA81" vm="8313">
        <v>26.33</v>
      </c>
      <c r="BB81" vm="1026">
        <v>43466</v>
      </c>
      <c r="BC81" vm="8314">
        <v>28.76</v>
      </c>
      <c r="BD81" vm="1026">
        <v>43466</v>
      </c>
      <c r="BE81" vm="8315">
        <v>7.79</v>
      </c>
      <c r="BF81" vm="1026">
        <v>43466</v>
      </c>
      <c r="BG81" vm="8316">
        <v>40.700000000000003</v>
      </c>
      <c r="BH81" vm="1026">
        <v>43466</v>
      </c>
      <c r="BI81" vm="8317">
        <v>69.39</v>
      </c>
      <c r="BJ81" vm="1026">
        <v>43466</v>
      </c>
      <c r="BK81" vm="8318">
        <v>93.6</v>
      </c>
      <c r="BL81" vm="1026">
        <v>43466</v>
      </c>
      <c r="BM81" vm="7918">
        <v>3.3</v>
      </c>
      <c r="BN81" vm="1026">
        <v>43466</v>
      </c>
      <c r="BO81" vm="5783">
        <v>2.02</v>
      </c>
      <c r="BP81" vm="1026">
        <v>43466</v>
      </c>
      <c r="BQ81" vm="8319">
        <v>15.7</v>
      </c>
      <c r="BR81" vm="1026">
        <v>43466</v>
      </c>
      <c r="BS81" vm="8320">
        <v>19.8</v>
      </c>
      <c r="BT81" vm="1026">
        <v>43466</v>
      </c>
      <c r="BU81" vm="8321">
        <v>5.0999999999999996</v>
      </c>
      <c r="BV81" s="2">
        <v>43466</v>
      </c>
      <c r="BW81" s="56">
        <v>1487</v>
      </c>
      <c r="BX81" vm="1026">
        <v>43466</v>
      </c>
      <c r="BY81" vm="8322">
        <v>90.85</v>
      </c>
      <c r="BZ81" vm="1026">
        <v>43466</v>
      </c>
      <c r="CA81" vm="8323">
        <v>224.65</v>
      </c>
      <c r="CB81" s="2">
        <v>44440</v>
      </c>
      <c r="CC81" s="1">
        <v>20.55</v>
      </c>
      <c r="CJ81" vm="1026">
        <v>43466</v>
      </c>
      <c r="CK81" vm="8324">
        <v>2.04</v>
      </c>
      <c r="CL81" s="2">
        <v>43466</v>
      </c>
      <c r="CM81">
        <v>9.52</v>
      </c>
      <c r="CN81" vm="1026">
        <v>43466</v>
      </c>
      <c r="CO81" vm="8325">
        <v>100.1876</v>
      </c>
      <c r="CP81" vm="1026">
        <v>43466</v>
      </c>
      <c r="CQ81" vm="8326">
        <v>87.78</v>
      </c>
      <c r="CT81" vm="1026">
        <v>43466</v>
      </c>
      <c r="CU81" vm="8327">
        <v>123.03</v>
      </c>
      <c r="CV81" vm="1026">
        <v>43466</v>
      </c>
      <c r="CW81" vm="8328">
        <v>6571</v>
      </c>
      <c r="CX81" vm="1026">
        <v>43466</v>
      </c>
      <c r="CY81" vm="8329">
        <v>85670</v>
      </c>
      <c r="CZ81" s="2">
        <v>43466</v>
      </c>
      <c r="DA81" s="56">
        <v>2717</v>
      </c>
      <c r="DB81" s="2">
        <v>43466</v>
      </c>
      <c r="DC81" s="1">
        <v>262</v>
      </c>
      <c r="DD81" s="2">
        <v>43466</v>
      </c>
      <c r="DE81" s="1">
        <v>17.68</v>
      </c>
      <c r="DF81" vm="1026">
        <v>43466</v>
      </c>
      <c r="DG81" vm="8330">
        <v>46</v>
      </c>
      <c r="DH81" vm="1026">
        <v>43466</v>
      </c>
      <c r="DI81" vm="8331">
        <v>4.6275000000000004</v>
      </c>
      <c r="DJ81" vm="1026">
        <v>43466</v>
      </c>
      <c r="DK81" vm="6980">
        <v>1320</v>
      </c>
      <c r="DL81" vm="1026">
        <v>43466</v>
      </c>
      <c r="DM81" vm="8332">
        <v>29.875</v>
      </c>
      <c r="DN81" s="54">
        <v>43466</v>
      </c>
      <c r="DO81" s="53">
        <v>57.32</v>
      </c>
      <c r="DP81" vm="1026">
        <v>43466</v>
      </c>
      <c r="DQ81" vm="8333">
        <v>15393</v>
      </c>
      <c r="DR81" vm="1026">
        <v>43466</v>
      </c>
      <c r="DS81" vm="8334">
        <v>39.200000000000003</v>
      </c>
      <c r="DT81" vm="1026">
        <v>43466</v>
      </c>
      <c r="DU81" vm="8335">
        <v>36.57</v>
      </c>
      <c r="DV81" vm="1026">
        <v>43466</v>
      </c>
      <c r="DW81" vm="8132">
        <v>106.5</v>
      </c>
      <c r="DX81" vm="1026">
        <v>43466</v>
      </c>
      <c r="DY81" vm="8336">
        <v>35.200000000000003</v>
      </c>
      <c r="DZ81" vm="1026">
        <v>43466</v>
      </c>
      <c r="EA81" vm="8337">
        <v>221</v>
      </c>
      <c r="EB81" s="58">
        <v>43466</v>
      </c>
      <c r="EC81" s="57">
        <v>6.61</v>
      </c>
      <c r="ED81" vm="1026">
        <v>43466</v>
      </c>
      <c r="EE81" vm="8338">
        <v>309.45</v>
      </c>
      <c r="EF81" vm="1026">
        <v>43466</v>
      </c>
      <c r="EG81" vm="666">
        <v>4.17</v>
      </c>
      <c r="EJ81" vm="1026">
        <v>43466</v>
      </c>
      <c r="EK81" vm="7510">
        <v>2.5299999999999998</v>
      </c>
      <c r="EL81" vm="1026">
        <v>43466</v>
      </c>
      <c r="EM81" vm="8339">
        <v>83650</v>
      </c>
      <c r="EN81" vm="1026">
        <v>43466</v>
      </c>
      <c r="EO81" vm="8340">
        <v>85.2</v>
      </c>
      <c r="EP81" s="58">
        <v>43466</v>
      </c>
      <c r="EQ81" s="57">
        <v>0.48</v>
      </c>
      <c r="ER81" vm="1026">
        <v>43466</v>
      </c>
      <c r="ES81" vm="5691">
        <v>3830</v>
      </c>
      <c r="ET81" s="58">
        <v>43466</v>
      </c>
      <c r="EU81" s="57">
        <v>7.99</v>
      </c>
      <c r="EV81" s="58">
        <v>43466</v>
      </c>
      <c r="EW81" s="57">
        <v>753</v>
      </c>
      <c r="EX81" s="2">
        <v>43466</v>
      </c>
      <c r="EY81">
        <v>956</v>
      </c>
      <c r="EZ81" s="2">
        <v>43466</v>
      </c>
      <c r="FA81">
        <v>937</v>
      </c>
      <c r="FB81" vm="1026">
        <v>43466</v>
      </c>
      <c r="FC81" vm="8341">
        <v>143.63</v>
      </c>
      <c r="FD81" vm="1026">
        <v>43466</v>
      </c>
      <c r="FE81" vm="5800">
        <v>3.57</v>
      </c>
      <c r="FF81" s="2">
        <v>43466</v>
      </c>
      <c r="FG81" s="1">
        <v>2.08</v>
      </c>
      <c r="FH81" s="2">
        <v>43466</v>
      </c>
      <c r="FI81" s="1">
        <v>4.2699999999999996</v>
      </c>
      <c r="FJ81" s="2">
        <v>43466</v>
      </c>
      <c r="FK81" s="1">
        <v>6.42</v>
      </c>
      <c r="FL81" vm="1026">
        <v>43466</v>
      </c>
      <c r="FM81" vm="8342">
        <v>206.45</v>
      </c>
      <c r="FN81" vm="1026">
        <v>43466</v>
      </c>
      <c r="FO81" vm="8343">
        <v>97.5</v>
      </c>
      <c r="FP81" vm="1026">
        <v>43466</v>
      </c>
      <c r="FQ81" vm="8344">
        <v>2525</v>
      </c>
      <c r="FR81" vm="1026">
        <v>43466</v>
      </c>
      <c r="FS81" vm="2572">
        <v>28.49</v>
      </c>
      <c r="FT81" vm="1026">
        <v>43466</v>
      </c>
      <c r="FU81" vm="8345">
        <v>5.93</v>
      </c>
      <c r="FV81" vm="1026">
        <v>43466</v>
      </c>
      <c r="FW81" vm="8346">
        <v>278.64999999999998</v>
      </c>
      <c r="FX81" vm="1026">
        <v>43466</v>
      </c>
      <c r="FY81" vm="7540">
        <v>64.8</v>
      </c>
      <c r="FZ81" s="2">
        <v>43466</v>
      </c>
      <c r="GA81" s="56">
        <v>2750</v>
      </c>
      <c r="GB81" vm="1026">
        <v>43466</v>
      </c>
      <c r="GC81" vm="8347">
        <v>68.3</v>
      </c>
      <c r="GD81" vm="1026">
        <v>43466</v>
      </c>
      <c r="GE81" vm="8348">
        <v>15.09</v>
      </c>
      <c r="GF81" vm="1026">
        <v>43466</v>
      </c>
      <c r="GG81" vm="8349">
        <v>15.33</v>
      </c>
      <c r="GH81" vm="1403">
        <v>43556</v>
      </c>
      <c r="GI81" vm="8350">
        <v>2395</v>
      </c>
      <c r="GJ81" vm="1026">
        <v>43466</v>
      </c>
      <c r="GK81" vm="8351">
        <v>99100</v>
      </c>
      <c r="GL81" vm="1026">
        <v>43466</v>
      </c>
      <c r="GM81" vm="8352">
        <v>9.65</v>
      </c>
      <c r="GN81" vm="1026">
        <v>43466</v>
      </c>
      <c r="GO81" vm="8353">
        <v>289.69</v>
      </c>
      <c r="GP81" vm="1026">
        <v>43466</v>
      </c>
      <c r="GQ81" vm="8354">
        <v>56.2</v>
      </c>
      <c r="GR81" s="58">
        <v>43466</v>
      </c>
      <c r="GS81" s="57">
        <v>9.7799999999999994</v>
      </c>
      <c r="GT81" s="58">
        <v>44348</v>
      </c>
      <c r="GU81" s="57">
        <v>0.81499999999999995</v>
      </c>
      <c r="GV81" vm="1026">
        <v>43466</v>
      </c>
      <c r="GW81" vm="8355">
        <v>32.06</v>
      </c>
      <c r="GX81" vm="1026">
        <v>43466</v>
      </c>
      <c r="GY81" vm="8356">
        <v>64.31</v>
      </c>
      <c r="GZ81" vm="1026">
        <v>43466</v>
      </c>
      <c r="HA81" vm="8357">
        <v>548.5</v>
      </c>
      <c r="HB81" vm="1026">
        <v>43466</v>
      </c>
      <c r="HC81" vm="8358">
        <v>13596</v>
      </c>
      <c r="HD81" vm="1026">
        <v>43466</v>
      </c>
      <c r="HE81" vm="8359">
        <v>4.01</v>
      </c>
      <c r="HF81" vm="1026">
        <v>43466</v>
      </c>
      <c r="HG81" vm="5395">
        <v>25</v>
      </c>
      <c r="HH81" vm="1026">
        <v>43466</v>
      </c>
      <c r="HI81" vm="8360">
        <v>275.55</v>
      </c>
      <c r="HJ81" vm="1026">
        <v>43466</v>
      </c>
      <c r="HK81" vm="8361">
        <v>40.909999999999997</v>
      </c>
      <c r="HL81" vm="1026">
        <v>43466</v>
      </c>
      <c r="HM81" vm="8362">
        <v>116.4162</v>
      </c>
      <c r="HN81" vm="1026">
        <v>43466</v>
      </c>
      <c r="HO81" vm="8363">
        <v>141.69999999999999</v>
      </c>
      <c r="HP81" s="54">
        <v>43466</v>
      </c>
      <c r="HQ81" s="59">
        <v>1960.9</v>
      </c>
      <c r="HR81" vm="1026">
        <v>43466</v>
      </c>
      <c r="HS81" vm="4511">
        <v>48.45</v>
      </c>
      <c r="HV81" vm="1026">
        <v>43466</v>
      </c>
      <c r="HW81" vm="8364">
        <v>23370</v>
      </c>
      <c r="HZ81" vm="1026">
        <v>43466</v>
      </c>
      <c r="IA81" vm="3828">
        <v>11.86</v>
      </c>
      <c r="IB81" vm="1026">
        <v>43466</v>
      </c>
      <c r="IC81" vm="8365">
        <v>554</v>
      </c>
      <c r="ID81" vm="1026">
        <v>43466</v>
      </c>
      <c r="IE81" vm="8366">
        <v>76.72</v>
      </c>
      <c r="IF81" vm="1026">
        <v>43466</v>
      </c>
      <c r="IG81" vm="1972">
        <v>42.59</v>
      </c>
      <c r="IH81" vm="1026">
        <v>43466</v>
      </c>
      <c r="II81" vm="8367">
        <v>30500</v>
      </c>
      <c r="IJ81" vm="1026">
        <v>43466</v>
      </c>
      <c r="IK81" vm="8368">
        <v>274000</v>
      </c>
      <c r="IL81" vm="1026">
        <v>43466</v>
      </c>
      <c r="IM81" vm="8369">
        <v>20000</v>
      </c>
      <c r="IP81" s="54">
        <v>43466</v>
      </c>
      <c r="IQ81" s="55">
        <v>48.5</v>
      </c>
      <c r="IR81" vm="1153">
        <v>43497</v>
      </c>
      <c r="IS81" vm="8370">
        <v>1.5680000000000001</v>
      </c>
      <c r="IT81" vm="1026">
        <v>43466</v>
      </c>
      <c r="IU81" vm="8371">
        <v>268.95</v>
      </c>
      <c r="IV81" vm="1026">
        <v>43466</v>
      </c>
      <c r="IW81" vm="7554">
        <v>26.5</v>
      </c>
      <c r="IX81" vm="1026">
        <v>43466</v>
      </c>
      <c r="IY81" vm="8372">
        <v>21.4</v>
      </c>
      <c r="IZ81" vm="1026">
        <v>43466</v>
      </c>
      <c r="JA81" vm="8373">
        <v>114.5</v>
      </c>
      <c r="JB81" vm="1026">
        <v>43466</v>
      </c>
      <c r="JC81" vm="4973">
        <v>30.21</v>
      </c>
      <c r="JD81" vm="2643">
        <v>44593</v>
      </c>
      <c r="JE81" vm="8374">
        <v>150</v>
      </c>
      <c r="JF81" s="58">
        <v>43525</v>
      </c>
      <c r="JG81" s="57">
        <v>8.3000000000000007</v>
      </c>
      <c r="JH81" vm="1026">
        <v>43466</v>
      </c>
      <c r="JI81" vm="8375">
        <v>110.4</v>
      </c>
      <c r="JJ81" vm="1026">
        <v>43466</v>
      </c>
      <c r="JK81" vm="8079">
        <v>15.1608</v>
      </c>
      <c r="JL81" vm="949">
        <v>44166</v>
      </c>
      <c r="JM81" vm="8376">
        <v>2439</v>
      </c>
      <c r="JN81" s="54">
        <v>43466</v>
      </c>
      <c r="JO81" s="59">
        <v>1374</v>
      </c>
      <c r="JP81" vm="1026">
        <v>43466</v>
      </c>
      <c r="JQ81" vm="8377">
        <v>663.5</v>
      </c>
      <c r="JR81" vm="1026">
        <v>43466</v>
      </c>
      <c r="JS81" vm="8378">
        <v>32.32</v>
      </c>
      <c r="JT81" vm="1026">
        <v>43466</v>
      </c>
      <c r="JU81" vm="8379">
        <v>22.2</v>
      </c>
      <c r="JV81" s="54">
        <v>43466</v>
      </c>
      <c r="JW81" s="55">
        <v>2.4300000000000002</v>
      </c>
      <c r="JX81" vm="1026">
        <v>43466</v>
      </c>
      <c r="JY81" vm="8380">
        <v>71.3</v>
      </c>
      <c r="JZ81" s="54">
        <v>43466</v>
      </c>
      <c r="KA81" s="55">
        <v>11.93</v>
      </c>
      <c r="KB81" vm="1026">
        <v>43466</v>
      </c>
      <c r="KC81" vm="8381">
        <v>53.23</v>
      </c>
      <c r="KD81" vm="1026">
        <v>43466</v>
      </c>
      <c r="KE81" vm="8382">
        <v>0.13700000000000001</v>
      </c>
      <c r="KH81" vm="1026">
        <v>43466</v>
      </c>
      <c r="KI81" vm="770">
        <v>1.1499999999999999</v>
      </c>
      <c r="KJ81" s="2">
        <v>43466</v>
      </c>
      <c r="KK81" s="62">
        <v>7.17</v>
      </c>
      <c r="KN81" vm="2053">
        <v>44440</v>
      </c>
      <c r="KO81" vm="8383">
        <v>41.8</v>
      </c>
      <c r="KP81" vm="1026">
        <f ca="1"/>
        <v>43466</v>
      </c>
      <c r="KQ81" vm="913">
        <f ca="1"/>
        <v>12.44</v>
      </c>
      <c r="KR81" vm="1026">
        <v>43466</v>
      </c>
      <c r="KS81" vm="8384">
        <v>7.0513000000000003</v>
      </c>
      <c r="KT81" vm="1026">
        <v>43466</v>
      </c>
      <c r="KU81" vm="8385">
        <v>197.35</v>
      </c>
      <c r="KV81" s="54">
        <v>43466</v>
      </c>
      <c r="KW81" s="55">
        <v>0.75</v>
      </c>
      <c r="KX81" vm="1026">
        <v>43466</v>
      </c>
      <c r="KY81" vm="8386">
        <v>73.03</v>
      </c>
      <c r="KZ81" vm="1026">
        <v>43466</v>
      </c>
      <c r="LA81" vm="8387">
        <v>26.31</v>
      </c>
      <c r="LB81" vm="1026">
        <v>43466</v>
      </c>
      <c r="LC81" vm="8388">
        <v>4.95</v>
      </c>
      <c r="LD81" s="54">
        <v>43466</v>
      </c>
      <c r="LE81" s="55">
        <v>0.48</v>
      </c>
      <c r="LF81" vm="1026">
        <v>43466</v>
      </c>
      <c r="LG81" vm="8389">
        <v>52.36</v>
      </c>
      <c r="LH81" s="54">
        <v>43466</v>
      </c>
      <c r="LI81" s="55">
        <v>8.84</v>
      </c>
      <c r="LJ81" vm="1026">
        <v>43466</v>
      </c>
      <c r="LK81" vm="8390">
        <v>768000</v>
      </c>
      <c r="LL81" vm="1525">
        <v>43586</v>
      </c>
      <c r="LM81" vm="8391">
        <v>77.69</v>
      </c>
      <c r="LN81" s="54">
        <v>43466</v>
      </c>
      <c r="LO81" s="55">
        <v>2.98</v>
      </c>
      <c r="LP81" vm="1153">
        <v>43497</v>
      </c>
      <c r="LQ81" vm="8392">
        <v>29.8</v>
      </c>
      <c r="LR81" vm="1026">
        <v>43466</v>
      </c>
      <c r="LS81" vm="8393">
        <v>216.5</v>
      </c>
    </row>
    <row r="82" spans="2:331">
      <c r="B82" vm="1153">
        <v>43497</v>
      </c>
      <c r="C82" vm="8394">
        <v>34.85</v>
      </c>
      <c r="D82" vm="1153">
        <v>43497</v>
      </c>
      <c r="E82" vm="6163">
        <v>37.25</v>
      </c>
      <c r="F82" vm="1153">
        <v>43497</v>
      </c>
      <c r="G82" vm="8395">
        <v>17.23</v>
      </c>
      <c r="H82" vm="1153">
        <v>43497</v>
      </c>
      <c r="I82" vm="8396">
        <v>196.1</v>
      </c>
      <c r="J82" vm="1153">
        <v>43497</v>
      </c>
      <c r="K82" vm="8397">
        <v>21.21</v>
      </c>
      <c r="N82" vm="1153">
        <v>43497</v>
      </c>
      <c r="O82" vm="8398">
        <v>113.5</v>
      </c>
      <c r="P82" vm="1153">
        <v>43497</v>
      </c>
      <c r="Q82" vm="7216">
        <v>81.05</v>
      </c>
      <c r="R82" s="54">
        <v>43497</v>
      </c>
      <c r="S82" s="53">
        <v>45.87</v>
      </c>
      <c r="T82" vm="1153">
        <v>43497</v>
      </c>
      <c r="U82" vm="8399">
        <v>52.41</v>
      </c>
      <c r="V82" vm="1153">
        <v>43497</v>
      </c>
      <c r="W82" vm="8400">
        <v>71.239999999999995</v>
      </c>
      <c r="X82" vm="1153">
        <v>43497</v>
      </c>
      <c r="Y82" vm="8401">
        <v>81.150000000000006</v>
      </c>
      <c r="Z82" vm="301">
        <v>44013</v>
      </c>
      <c r="AA82" vm="8402">
        <v>4020</v>
      </c>
      <c r="AB82" s="54">
        <v>43617</v>
      </c>
      <c r="AC82" s="53">
        <v>123.12</v>
      </c>
      <c r="AD82" vm="1153">
        <v>43497</v>
      </c>
      <c r="AE82" vm="3318">
        <v>5.57</v>
      </c>
      <c r="AF82" vm="1153">
        <v>43497</v>
      </c>
      <c r="AG82" vm="8403">
        <v>466</v>
      </c>
      <c r="AH82" s="54">
        <v>43497</v>
      </c>
      <c r="AI82" s="53">
        <v>12.43</v>
      </c>
      <c r="AJ82" s="54">
        <v>43617</v>
      </c>
      <c r="AK82" s="53">
        <v>12.81</v>
      </c>
      <c r="AL82" vm="1153">
        <v>43497</v>
      </c>
      <c r="AM82" vm="8404">
        <v>27.499700000000001</v>
      </c>
      <c r="AN82" vm="1153">
        <v>43497</v>
      </c>
      <c r="AO82" vm="8405">
        <v>64.45</v>
      </c>
      <c r="AP82" vm="1153">
        <v>43497</v>
      </c>
      <c r="AQ82" vm="8406">
        <v>439.96</v>
      </c>
      <c r="AR82" s="2">
        <v>43497</v>
      </c>
      <c r="AS82">
        <v>33.700000000000003</v>
      </c>
      <c r="AT82" s="2">
        <v>43497</v>
      </c>
      <c r="AU82">
        <v>36.74</v>
      </c>
      <c r="AV82" vm="1153">
        <v>43497</v>
      </c>
      <c r="AW82" vm="8407">
        <v>52.35</v>
      </c>
      <c r="AX82" vm="1153">
        <v>43497</v>
      </c>
      <c r="AY82" vm="867">
        <v>28.4</v>
      </c>
      <c r="AZ82" vm="2245">
        <v>43770</v>
      </c>
      <c r="BA82" vm="3326">
        <v>24.51</v>
      </c>
      <c r="BB82" vm="1153">
        <v>43497</v>
      </c>
      <c r="BC82" vm="8408">
        <v>30.21</v>
      </c>
      <c r="BD82" vm="1153">
        <v>43497</v>
      </c>
      <c r="BE82" vm="8409">
        <v>9.16</v>
      </c>
      <c r="BF82" vm="1153">
        <v>43497</v>
      </c>
      <c r="BG82" vm="8410">
        <v>38.97</v>
      </c>
      <c r="BH82" vm="1153">
        <v>43497</v>
      </c>
      <c r="BI82" vm="8411">
        <v>67.295000000000002</v>
      </c>
      <c r="BJ82" vm="1153">
        <v>43497</v>
      </c>
      <c r="BK82" vm="8412">
        <v>92.5</v>
      </c>
      <c r="BL82" vm="1153">
        <v>43497</v>
      </c>
      <c r="BM82" vm="166">
        <v>3.41</v>
      </c>
      <c r="BN82" vm="1153">
        <v>43497</v>
      </c>
      <c r="BO82" vm="7925">
        <v>1.98</v>
      </c>
      <c r="BP82" vm="1153">
        <v>43497</v>
      </c>
      <c r="BQ82" vm="8413">
        <v>14.88</v>
      </c>
      <c r="BR82" vm="1153">
        <v>43497</v>
      </c>
      <c r="BS82" vm="8414">
        <v>19.36</v>
      </c>
      <c r="BT82" vm="1153">
        <v>43497</v>
      </c>
      <c r="BU82" vm="7533">
        <v>5.18</v>
      </c>
      <c r="BV82" s="2">
        <v>43497</v>
      </c>
      <c r="BW82" s="56">
        <v>1447</v>
      </c>
      <c r="BX82" vm="1153">
        <v>43497</v>
      </c>
      <c r="BY82" vm="8415">
        <v>93</v>
      </c>
      <c r="BZ82" vm="1153">
        <v>43497</v>
      </c>
      <c r="CA82" vm="8416">
        <v>228.3</v>
      </c>
      <c r="CB82" s="2">
        <v>44470</v>
      </c>
      <c r="CC82" s="1">
        <v>19.91</v>
      </c>
      <c r="CJ82" vm="1153">
        <v>43497</v>
      </c>
      <c r="CK82" vm="7506">
        <v>2.1800000000000002</v>
      </c>
      <c r="CL82" s="2">
        <v>43497</v>
      </c>
      <c r="CM82">
        <v>8.6270000000000007</v>
      </c>
      <c r="CN82" vm="1153">
        <v>43497</v>
      </c>
      <c r="CO82" vm="8417">
        <v>105.131</v>
      </c>
      <c r="CP82" vm="1153">
        <v>43497</v>
      </c>
      <c r="CQ82" vm="8418">
        <v>89.66</v>
      </c>
      <c r="CT82" vm="1153">
        <v>43497</v>
      </c>
      <c r="CU82" vm="8419">
        <v>131.27000000000001</v>
      </c>
      <c r="CV82" vm="1153">
        <v>43497</v>
      </c>
      <c r="CW82" vm="8420">
        <v>6799</v>
      </c>
      <c r="CX82" vm="1153">
        <v>43497</v>
      </c>
      <c r="CY82" vm="7407">
        <v>90280</v>
      </c>
      <c r="CZ82" s="2">
        <v>43497</v>
      </c>
      <c r="DA82" s="56">
        <v>2784</v>
      </c>
      <c r="DB82" s="2">
        <v>43497</v>
      </c>
      <c r="DC82" s="1">
        <v>267</v>
      </c>
      <c r="DD82" s="2">
        <v>43497</v>
      </c>
      <c r="DE82" s="1">
        <v>17.21</v>
      </c>
      <c r="DF82" vm="1153">
        <v>43497</v>
      </c>
      <c r="DG82" vm="8421">
        <v>46.82</v>
      </c>
      <c r="DH82" vm="1153">
        <v>43497</v>
      </c>
      <c r="DI82" vm="8422">
        <v>4.6725000000000003</v>
      </c>
      <c r="DJ82" vm="1153">
        <v>43497</v>
      </c>
      <c r="DK82" vm="8423">
        <v>1305.3</v>
      </c>
      <c r="DL82" vm="1153">
        <v>43497</v>
      </c>
      <c r="DM82" vm="8424">
        <v>31.125</v>
      </c>
      <c r="DN82" s="54">
        <v>43497</v>
      </c>
      <c r="DO82" s="53">
        <v>55.91</v>
      </c>
      <c r="DP82" vm="1153">
        <v>43497</v>
      </c>
      <c r="DQ82" vm="8425">
        <v>15171</v>
      </c>
      <c r="DR82" vm="1153">
        <v>43497</v>
      </c>
      <c r="DS82" vm="8426">
        <v>40.75</v>
      </c>
      <c r="DT82" vm="1153">
        <v>43497</v>
      </c>
      <c r="DU82" vm="5940">
        <v>37.6</v>
      </c>
      <c r="DV82" vm="1153">
        <v>43497</v>
      </c>
      <c r="DW82" vm="8427">
        <v>105.5</v>
      </c>
      <c r="DX82" vm="1153">
        <v>43497</v>
      </c>
      <c r="DY82" vm="8428">
        <v>35.549999999999997</v>
      </c>
      <c r="DZ82" vm="1153">
        <v>43497</v>
      </c>
      <c r="EA82" vm="6020">
        <v>252</v>
      </c>
      <c r="EB82" s="58">
        <v>43497</v>
      </c>
      <c r="EC82" s="57">
        <v>7.02</v>
      </c>
      <c r="ED82" vm="1153">
        <v>43497</v>
      </c>
      <c r="EE82" vm="8429">
        <v>303.95</v>
      </c>
      <c r="EF82" vm="1153">
        <v>43497</v>
      </c>
      <c r="EG82" vm="8205">
        <v>4.92</v>
      </c>
      <c r="EJ82" vm="1153">
        <v>43497</v>
      </c>
      <c r="EK82" vm="8430">
        <v>2.78</v>
      </c>
      <c r="EL82" vm="1153">
        <v>43497</v>
      </c>
      <c r="EM82" vm="8431">
        <v>85400</v>
      </c>
      <c r="EN82" vm="1153">
        <v>43497</v>
      </c>
      <c r="EO82" vm="8432">
        <v>76.95</v>
      </c>
      <c r="EP82" s="58">
        <v>43497</v>
      </c>
      <c r="EQ82" s="57">
        <v>0.46</v>
      </c>
      <c r="ER82" vm="1153">
        <v>43497</v>
      </c>
      <c r="ES82" vm="4933">
        <v>3800</v>
      </c>
      <c r="ET82" s="58">
        <v>43497</v>
      </c>
      <c r="EU82" s="57">
        <v>8.18</v>
      </c>
      <c r="EV82" s="58">
        <v>43497</v>
      </c>
      <c r="EW82" s="57">
        <v>710</v>
      </c>
      <c r="EX82" s="2">
        <v>43497</v>
      </c>
      <c r="EY82">
        <v>946</v>
      </c>
      <c r="EZ82" s="2">
        <v>43497</v>
      </c>
      <c r="FA82">
        <v>971</v>
      </c>
      <c r="FB82" vm="1153">
        <v>43497</v>
      </c>
      <c r="FC82" vm="8433">
        <v>154.07</v>
      </c>
      <c r="FD82" vm="1153">
        <v>43497</v>
      </c>
      <c r="FE82" vm="8018">
        <v>3.51</v>
      </c>
      <c r="FF82" s="2">
        <v>43497</v>
      </c>
      <c r="FG82" s="1">
        <v>2.42</v>
      </c>
      <c r="FH82" s="2">
        <v>43497</v>
      </c>
      <c r="FI82" s="1">
        <v>4.45</v>
      </c>
      <c r="FJ82" s="2">
        <v>43497</v>
      </c>
      <c r="FK82" s="1">
        <v>6.89</v>
      </c>
      <c r="FL82" vm="1153">
        <v>43497</v>
      </c>
      <c r="FM82" vm="8434">
        <v>209.41</v>
      </c>
      <c r="FN82" vm="1153">
        <v>43497</v>
      </c>
      <c r="FO82" vm="8435">
        <v>98.41</v>
      </c>
      <c r="FP82" vm="1153">
        <v>43497</v>
      </c>
      <c r="FQ82" vm="8436">
        <v>2510.5</v>
      </c>
      <c r="FR82" vm="1153">
        <v>43497</v>
      </c>
      <c r="FS82" vm="8437">
        <v>27.08</v>
      </c>
      <c r="FT82" vm="1153">
        <v>43497</v>
      </c>
      <c r="FU82" vm="3563">
        <v>6.6</v>
      </c>
      <c r="FV82" vm="1153">
        <v>43497</v>
      </c>
      <c r="FW82" vm="8438">
        <v>276.05</v>
      </c>
      <c r="FX82" vm="1153">
        <v>43497</v>
      </c>
      <c r="FY82" vm="8439">
        <v>73.78</v>
      </c>
      <c r="FZ82" s="2">
        <v>43497</v>
      </c>
      <c r="GA82" s="56">
        <v>2833</v>
      </c>
      <c r="GB82" vm="1153">
        <v>43497</v>
      </c>
      <c r="GC82" vm="8440">
        <v>57.6</v>
      </c>
      <c r="GD82" vm="1153">
        <v>43497</v>
      </c>
      <c r="GE82" vm="8441">
        <v>13.43</v>
      </c>
      <c r="GF82" vm="1153">
        <v>43497</v>
      </c>
      <c r="GG82" vm="8442">
        <v>15.31</v>
      </c>
      <c r="GH82" vm="1525">
        <v>43586</v>
      </c>
      <c r="GI82" vm="8443">
        <v>2405</v>
      </c>
      <c r="GJ82" vm="1153">
        <v>43497</v>
      </c>
      <c r="GK82" vm="6686">
        <v>105500</v>
      </c>
      <c r="GL82" vm="1153">
        <v>43497</v>
      </c>
      <c r="GM82" vm="2788">
        <v>11</v>
      </c>
      <c r="GN82" vm="1153">
        <v>43497</v>
      </c>
      <c r="GO82" vm="8444">
        <v>309.41000000000003</v>
      </c>
      <c r="GP82" vm="1153">
        <v>43497</v>
      </c>
      <c r="GQ82" vm="8445">
        <v>51.5</v>
      </c>
      <c r="GR82" s="58">
        <v>43497</v>
      </c>
      <c r="GS82" s="57">
        <v>10.02</v>
      </c>
      <c r="GT82" s="58">
        <v>44378</v>
      </c>
      <c r="GU82" s="57">
        <v>0.82</v>
      </c>
      <c r="GV82" vm="1153">
        <v>43497</v>
      </c>
      <c r="GW82" vm="5390">
        <v>38.56</v>
      </c>
      <c r="GX82" vm="1153">
        <v>43497</v>
      </c>
      <c r="GY82" vm="8446">
        <v>63.92</v>
      </c>
      <c r="GZ82" vm="1153">
        <v>43497</v>
      </c>
      <c r="HA82" vm="8447">
        <v>540</v>
      </c>
      <c r="HB82" vm="1153">
        <v>43497</v>
      </c>
      <c r="HC82" vm="8448">
        <v>14114</v>
      </c>
      <c r="HD82" vm="1153">
        <v>43497</v>
      </c>
      <c r="HE82" vm="8449">
        <v>4.2</v>
      </c>
      <c r="HF82" vm="1153">
        <v>43497</v>
      </c>
      <c r="HG82" vm="8450">
        <v>22.95</v>
      </c>
      <c r="HH82" vm="1153">
        <v>43497</v>
      </c>
      <c r="HI82" vm="8451">
        <v>289.95999999999998</v>
      </c>
      <c r="HJ82" vm="1153">
        <v>43497</v>
      </c>
      <c r="HK82" vm="2211">
        <v>41.68</v>
      </c>
      <c r="HL82" vm="1153">
        <v>43497</v>
      </c>
      <c r="HM82" vm="8452">
        <v>117.7079</v>
      </c>
      <c r="HN82" vm="1153">
        <v>43497</v>
      </c>
      <c r="HO82" vm="8453">
        <v>148.80000000000001</v>
      </c>
      <c r="HP82" s="54">
        <v>43497</v>
      </c>
      <c r="HQ82" s="59">
        <v>1954.3</v>
      </c>
      <c r="HR82" vm="1153">
        <v>43497</v>
      </c>
      <c r="HS82" vm="8454">
        <v>50.28</v>
      </c>
      <c r="HV82" vm="1153">
        <v>43497</v>
      </c>
      <c r="HW82" vm="8455">
        <v>22287.35</v>
      </c>
      <c r="HZ82" vm="1153">
        <v>43497</v>
      </c>
      <c r="IA82" vm="8456">
        <v>11.6</v>
      </c>
      <c r="IB82" vm="1153">
        <v>43497</v>
      </c>
      <c r="IC82" vm="8457">
        <v>556</v>
      </c>
      <c r="ID82" vm="1153">
        <v>43497</v>
      </c>
      <c r="IE82" vm="8458">
        <v>86.94</v>
      </c>
      <c r="IF82" vm="1153">
        <v>43497</v>
      </c>
      <c r="IG82" vm="4118">
        <v>43.68</v>
      </c>
      <c r="IH82" vm="1153">
        <v>43497</v>
      </c>
      <c r="II82" vm="8459">
        <v>31900</v>
      </c>
      <c r="IJ82" vm="1153">
        <v>43497</v>
      </c>
      <c r="IK82" vm="8460">
        <v>263000</v>
      </c>
      <c r="IL82" vm="1153">
        <v>43497</v>
      </c>
      <c r="IM82" vm="8461">
        <v>18950</v>
      </c>
      <c r="IP82" s="54">
        <v>43497</v>
      </c>
      <c r="IQ82" s="55">
        <v>48.5</v>
      </c>
      <c r="IR82" vm="1278">
        <v>43525</v>
      </c>
      <c r="IS82" vm="8462">
        <v>1.5169999999999999</v>
      </c>
      <c r="IT82" vm="1153">
        <v>43497</v>
      </c>
      <c r="IU82" vm="8463">
        <v>122.8</v>
      </c>
      <c r="IV82" vm="1153">
        <v>43497</v>
      </c>
      <c r="IW82" vm="8464">
        <v>10.75</v>
      </c>
      <c r="IX82" vm="1153">
        <v>43497</v>
      </c>
      <c r="IY82" vm="7978">
        <v>21</v>
      </c>
      <c r="IZ82" vm="1153">
        <v>43497</v>
      </c>
      <c r="JA82" vm="8465">
        <v>119.9</v>
      </c>
      <c r="JB82" vm="1153">
        <v>43497</v>
      </c>
      <c r="JC82" vm="8466">
        <v>30.54</v>
      </c>
      <c r="JD82" vm="2763">
        <v>44621</v>
      </c>
      <c r="JE82" vm="8467">
        <v>143.80000000000001</v>
      </c>
      <c r="JF82" s="58">
        <v>43556</v>
      </c>
      <c r="JG82" s="57">
        <v>8.09</v>
      </c>
      <c r="JH82" vm="1153">
        <v>43497</v>
      </c>
      <c r="JI82" vm="8468">
        <v>129.30000000000001</v>
      </c>
      <c r="JJ82" vm="1153">
        <v>43497</v>
      </c>
      <c r="JK82" vm="8469">
        <v>16.191199999999998</v>
      </c>
      <c r="JL82" vm="1078">
        <v>44197</v>
      </c>
      <c r="JM82" vm="8470">
        <v>2378</v>
      </c>
      <c r="JN82" s="54">
        <v>43497</v>
      </c>
      <c r="JO82" s="59">
        <v>1403</v>
      </c>
      <c r="JP82" vm="1153">
        <v>43497</v>
      </c>
      <c r="JQ82" vm="8471">
        <v>668.9</v>
      </c>
      <c r="JR82" vm="1153">
        <v>43497</v>
      </c>
      <c r="JS82" vm="8472">
        <v>34.46</v>
      </c>
      <c r="JT82" vm="1153">
        <v>43497</v>
      </c>
      <c r="JU82" vm="8473">
        <v>23.85</v>
      </c>
      <c r="JV82" s="54">
        <v>43497</v>
      </c>
      <c r="JW82" s="55">
        <v>2.48</v>
      </c>
      <c r="JX82" vm="1153">
        <v>43497</v>
      </c>
      <c r="JY82" vm="8474">
        <v>65.45</v>
      </c>
      <c r="JZ82" s="54">
        <v>43497</v>
      </c>
      <c r="KA82" s="55">
        <v>12.41</v>
      </c>
      <c r="KB82" vm="1153">
        <v>43497</v>
      </c>
      <c r="KC82" vm="7175">
        <v>54.3</v>
      </c>
      <c r="KD82" vm="1153">
        <v>43497</v>
      </c>
      <c r="KE82" vm="8475">
        <v>0.15</v>
      </c>
      <c r="KH82" vm="1153">
        <v>43497</v>
      </c>
      <c r="KI82" vm="8476">
        <v>1.1299999999999999</v>
      </c>
      <c r="KJ82" s="2">
        <v>43497</v>
      </c>
      <c r="KK82" s="62">
        <v>8.01</v>
      </c>
      <c r="KN82" vm="2173">
        <v>44470</v>
      </c>
      <c r="KO82" vm="8477">
        <v>63</v>
      </c>
      <c r="KP82" vm="1153">
        <f ca="1"/>
        <v>43497</v>
      </c>
      <c r="KQ82" vm="4998">
        <f ca="1"/>
        <v>12.48</v>
      </c>
      <c r="KR82" vm="1153">
        <v>43497</v>
      </c>
      <c r="KS82" vm="8478">
        <v>7.5129000000000001</v>
      </c>
      <c r="KT82" vm="1153">
        <v>43497</v>
      </c>
      <c r="KU82" vm="8479">
        <v>169.4</v>
      </c>
      <c r="KV82" s="54">
        <v>43497</v>
      </c>
      <c r="KW82" s="55">
        <v>0.68</v>
      </c>
      <c r="KX82" vm="1153">
        <v>43497</v>
      </c>
      <c r="KY82" vm="8480">
        <v>76.28</v>
      </c>
      <c r="KZ82" vm="1153">
        <v>43497</v>
      </c>
      <c r="LA82" vm="8481">
        <v>29.43</v>
      </c>
      <c r="LB82" vm="1153">
        <v>43497</v>
      </c>
      <c r="LC82" vm="8482">
        <v>4.4000000000000004</v>
      </c>
      <c r="LD82" s="54">
        <v>43497</v>
      </c>
      <c r="LE82" s="55">
        <v>0.505</v>
      </c>
      <c r="LF82" vm="1153">
        <v>43497</v>
      </c>
      <c r="LG82" vm="8483">
        <v>54.86</v>
      </c>
      <c r="LH82" s="54">
        <v>43497</v>
      </c>
      <c r="LI82" s="55">
        <v>10.56</v>
      </c>
      <c r="LJ82" vm="1153">
        <v>43497</v>
      </c>
      <c r="LK82" vm="8484">
        <v>790000</v>
      </c>
      <c r="LL82" vm="1645">
        <v>43617</v>
      </c>
      <c r="LM82" vm="8485">
        <v>83.42</v>
      </c>
      <c r="LN82" s="54">
        <v>43497</v>
      </c>
      <c r="LO82" s="55">
        <v>3.58</v>
      </c>
      <c r="LP82" vm="1278">
        <v>43525</v>
      </c>
      <c r="LQ82" vm="8486">
        <v>29.2</v>
      </c>
      <c r="LR82" vm="1153">
        <v>43497</v>
      </c>
      <c r="LS82" vm="8487">
        <v>178.6</v>
      </c>
    </row>
    <row r="83" spans="2:331">
      <c r="B83" vm="1278">
        <v>43525</v>
      </c>
      <c r="C83" vm="8488">
        <v>35.4</v>
      </c>
      <c r="D83" vm="1278">
        <v>43525</v>
      </c>
      <c r="E83" vm="1931">
        <v>35.53</v>
      </c>
      <c r="F83" vm="1278">
        <v>43525</v>
      </c>
      <c r="G83" vm="4431">
        <v>18.079999999999998</v>
      </c>
      <c r="H83" vm="1278">
        <v>43525</v>
      </c>
      <c r="I83" vm="8489">
        <v>182.9</v>
      </c>
      <c r="J83" vm="1278">
        <v>43525</v>
      </c>
      <c r="K83" vm="8490">
        <v>21.77</v>
      </c>
      <c r="N83" vm="1278">
        <v>43525</v>
      </c>
      <c r="O83" vm="8491">
        <v>117.72</v>
      </c>
      <c r="P83" vm="1278">
        <v>43525</v>
      </c>
      <c r="Q83" vm="1474">
        <v>82.23</v>
      </c>
      <c r="R83" s="54">
        <v>43525</v>
      </c>
      <c r="S83" s="53">
        <v>47.13</v>
      </c>
      <c r="T83" vm="1278">
        <v>43525</v>
      </c>
      <c r="U83" vm="8492">
        <v>57.43</v>
      </c>
      <c r="V83" vm="1278">
        <v>43525</v>
      </c>
      <c r="W83" vm="8493">
        <v>73.55</v>
      </c>
      <c r="X83" vm="1278">
        <v>43525</v>
      </c>
      <c r="Y83" vm="8494">
        <v>83.75</v>
      </c>
      <c r="Z83" vm="431">
        <v>44044</v>
      </c>
      <c r="AA83" vm="8495">
        <v>4528</v>
      </c>
      <c r="AB83" s="54">
        <v>43647</v>
      </c>
      <c r="AC83" s="53">
        <v>98.88</v>
      </c>
      <c r="AD83" vm="1278">
        <v>43525</v>
      </c>
      <c r="AE83" vm="8496">
        <v>5.01</v>
      </c>
      <c r="AF83" vm="1278">
        <v>43525</v>
      </c>
      <c r="AG83" vm="8497">
        <v>482.4</v>
      </c>
      <c r="AH83" s="54">
        <v>43525</v>
      </c>
      <c r="AI83" s="53">
        <v>13.48</v>
      </c>
      <c r="AJ83" s="54">
        <v>43647</v>
      </c>
      <c r="AK83" s="53">
        <v>11.82</v>
      </c>
      <c r="AL83" vm="1278">
        <v>43525</v>
      </c>
      <c r="AM83" vm="8498">
        <v>31.082999999999998</v>
      </c>
      <c r="AN83" vm="1278">
        <v>43525</v>
      </c>
      <c r="AO83" vm="8499">
        <v>74.95</v>
      </c>
      <c r="AP83" vm="1278">
        <v>43525</v>
      </c>
      <c r="AQ83" vm="8500">
        <v>381.42</v>
      </c>
      <c r="AR83" s="2">
        <v>43525</v>
      </c>
      <c r="AS83">
        <v>36.14</v>
      </c>
      <c r="AT83" s="2">
        <v>43525</v>
      </c>
      <c r="AU83">
        <v>41.72</v>
      </c>
      <c r="AV83" vm="1278">
        <v>43525</v>
      </c>
      <c r="AW83" vm="8501">
        <v>49.58</v>
      </c>
      <c r="AX83" vm="1278">
        <v>43525</v>
      </c>
      <c r="AY83" vm="7055">
        <v>27.5</v>
      </c>
      <c r="AZ83" vm="2361">
        <v>43800</v>
      </c>
      <c r="BA83" vm="8502">
        <v>27.31</v>
      </c>
      <c r="BB83" vm="1278">
        <v>43525</v>
      </c>
      <c r="BC83" vm="8503">
        <v>31.3</v>
      </c>
      <c r="BD83" vm="1278">
        <v>43525</v>
      </c>
      <c r="BE83" vm="8504">
        <v>8.68</v>
      </c>
      <c r="BF83" vm="1278">
        <v>43525</v>
      </c>
      <c r="BG83" vm="8505">
        <v>37.86</v>
      </c>
      <c r="BH83" vm="1278">
        <v>43525</v>
      </c>
      <c r="BI83" vm="8506">
        <v>73.064999999999998</v>
      </c>
      <c r="BJ83" vm="1278">
        <v>43525</v>
      </c>
      <c r="BK83" vm="8507">
        <v>90.15</v>
      </c>
      <c r="BL83" vm="1278">
        <v>43525</v>
      </c>
      <c r="BM83" vm="7613">
        <v>3.25</v>
      </c>
      <c r="BN83" vm="1278">
        <v>43525</v>
      </c>
      <c r="BO83" vm="5133">
        <v>2.0099999999999998</v>
      </c>
      <c r="BP83" vm="1278">
        <v>43525</v>
      </c>
      <c r="BQ83" vm="8508">
        <v>11.8</v>
      </c>
      <c r="BR83" vm="1278">
        <v>43525</v>
      </c>
      <c r="BS83" vm="8509">
        <v>17.899999999999999</v>
      </c>
      <c r="BT83" vm="1278">
        <v>43525</v>
      </c>
      <c r="BU83" vm="7602">
        <v>4.67</v>
      </c>
      <c r="BV83" s="2">
        <v>43525</v>
      </c>
      <c r="BW83" s="56">
        <v>1381</v>
      </c>
      <c r="BX83" vm="1278">
        <v>43525</v>
      </c>
      <c r="BY83" vm="8510">
        <v>91</v>
      </c>
      <c r="BZ83" vm="1278">
        <v>43525</v>
      </c>
      <c r="CA83" vm="8511">
        <v>237.2</v>
      </c>
      <c r="CB83" s="2">
        <v>44501</v>
      </c>
      <c r="CC83" s="1">
        <v>20.37</v>
      </c>
      <c r="CJ83" vm="1278">
        <v>43525</v>
      </c>
      <c r="CK83" vm="6857">
        <v>2.1</v>
      </c>
      <c r="CL83" s="2">
        <v>43525</v>
      </c>
      <c r="CM83">
        <v>9.0809999999999995</v>
      </c>
      <c r="CN83" vm="1278">
        <v>43525</v>
      </c>
      <c r="CO83" vm="8512">
        <v>106.13500000000001</v>
      </c>
      <c r="CP83" vm="1278">
        <v>43525</v>
      </c>
      <c r="CQ83" vm="8513">
        <v>90</v>
      </c>
      <c r="CT83" vm="1278">
        <v>43525</v>
      </c>
      <c r="CU83" vm="8514">
        <v>129</v>
      </c>
      <c r="CV83" vm="1278">
        <v>43525</v>
      </c>
      <c r="CW83" vm="8515">
        <v>6900</v>
      </c>
      <c r="CX83" vm="1278">
        <v>43525</v>
      </c>
      <c r="CY83" vm="7515">
        <v>93000</v>
      </c>
      <c r="CZ83" s="2">
        <v>43525</v>
      </c>
      <c r="DA83" s="56">
        <v>2696</v>
      </c>
      <c r="DB83" s="2">
        <v>43525</v>
      </c>
      <c r="DC83" s="1">
        <v>292</v>
      </c>
      <c r="DD83" s="2">
        <v>43525</v>
      </c>
      <c r="DE83" s="1">
        <v>15.75</v>
      </c>
      <c r="DF83" vm="1278">
        <v>43525</v>
      </c>
      <c r="DG83" vm="8516">
        <v>49.97</v>
      </c>
      <c r="DH83" vm="1278">
        <v>43525</v>
      </c>
      <c r="DI83" vm="8517">
        <v>4.625</v>
      </c>
      <c r="DJ83" vm="1278">
        <v>43525</v>
      </c>
      <c r="DK83" vm="8518">
        <v>1309.5</v>
      </c>
      <c r="DL83" vm="1278">
        <v>43525</v>
      </c>
      <c r="DM83" vm="8332">
        <v>29.875</v>
      </c>
      <c r="DN83" s="54">
        <v>43525</v>
      </c>
      <c r="DO83" s="53">
        <v>58.05</v>
      </c>
      <c r="DP83" vm="1278">
        <v>43525</v>
      </c>
      <c r="DQ83" vm="8519">
        <v>16435</v>
      </c>
      <c r="DR83" vm="1278">
        <v>43525</v>
      </c>
      <c r="DS83" vm="8520">
        <v>41.61</v>
      </c>
      <c r="DT83" vm="1278">
        <v>43525</v>
      </c>
      <c r="DU83" vm="8521">
        <v>36.799999999999997</v>
      </c>
      <c r="DV83" vm="1278">
        <v>43525</v>
      </c>
      <c r="DW83" vm="8035">
        <v>112</v>
      </c>
      <c r="DX83" vm="1278">
        <v>43525</v>
      </c>
      <c r="DY83" vm="8522">
        <v>36.799999999999997</v>
      </c>
      <c r="DZ83" vm="1278">
        <v>43525</v>
      </c>
      <c r="EA83" vm="8523">
        <v>249</v>
      </c>
      <c r="EB83" s="58">
        <v>43525</v>
      </c>
      <c r="EC83" s="57">
        <v>6.39</v>
      </c>
      <c r="ED83" vm="1278">
        <v>43525</v>
      </c>
      <c r="EE83" vm="8524">
        <v>317.95</v>
      </c>
      <c r="EF83" vm="1278">
        <v>43525</v>
      </c>
      <c r="EG83" vm="8205">
        <v>4.92</v>
      </c>
      <c r="EJ83" vm="1278">
        <v>43525</v>
      </c>
      <c r="EK83" vm="7836">
        <v>2.86</v>
      </c>
      <c r="EL83" vm="1278">
        <v>43525</v>
      </c>
      <c r="EM83" vm="8525">
        <v>83200</v>
      </c>
      <c r="EN83" vm="1278">
        <v>43525</v>
      </c>
      <c r="EO83" vm="7579">
        <v>81.3</v>
      </c>
      <c r="EP83" s="58">
        <v>43525</v>
      </c>
      <c r="EQ83" s="57">
        <v>0.42</v>
      </c>
      <c r="ER83" vm="1278">
        <v>43525</v>
      </c>
      <c r="ES83" vm="8526">
        <v>3750</v>
      </c>
      <c r="ET83" s="58">
        <v>43525</v>
      </c>
      <c r="EU83" s="57">
        <v>8.02</v>
      </c>
      <c r="EV83" s="58">
        <v>43525</v>
      </c>
      <c r="EW83" s="57">
        <v>636</v>
      </c>
      <c r="EX83" s="2">
        <v>43525</v>
      </c>
      <c r="EY83">
        <v>868</v>
      </c>
      <c r="EZ83" s="2">
        <v>43525</v>
      </c>
      <c r="FA83" s="56">
        <v>1103</v>
      </c>
      <c r="FB83" vm="1278">
        <v>43525</v>
      </c>
      <c r="FC83" vm="8527">
        <v>158.91999999999999</v>
      </c>
      <c r="FD83" vm="1278">
        <v>43525</v>
      </c>
      <c r="FE83" vm="8528">
        <v>3.98</v>
      </c>
      <c r="FF83" s="2">
        <v>43525</v>
      </c>
      <c r="FG83" s="1">
        <v>2.3199999999999998</v>
      </c>
      <c r="FH83" s="2">
        <v>43525</v>
      </c>
      <c r="FI83" s="1">
        <v>4.3600000000000003</v>
      </c>
      <c r="FJ83" s="2">
        <v>43525</v>
      </c>
      <c r="FK83" s="1">
        <v>6.56</v>
      </c>
      <c r="FL83" vm="1278">
        <v>43525</v>
      </c>
      <c r="FM83" vm="8529">
        <v>207.2</v>
      </c>
      <c r="FN83" vm="1278">
        <v>43525</v>
      </c>
      <c r="FO83" vm="8530">
        <v>99.54</v>
      </c>
      <c r="FP83" vm="1278">
        <v>43525</v>
      </c>
      <c r="FQ83" vm="8531">
        <v>2624.5</v>
      </c>
      <c r="FR83" vm="1278">
        <v>43525</v>
      </c>
      <c r="FS83" vm="8532">
        <v>27.37</v>
      </c>
      <c r="FT83" vm="1278">
        <v>43525</v>
      </c>
      <c r="FU83" vm="8533">
        <v>6.8</v>
      </c>
      <c r="FV83" vm="1278">
        <v>43525</v>
      </c>
      <c r="FW83" vm="8534">
        <v>297.25</v>
      </c>
      <c r="FX83" vm="1278">
        <v>43525</v>
      </c>
      <c r="FY83" vm="8535">
        <v>75.19</v>
      </c>
      <c r="FZ83" s="2">
        <v>43525</v>
      </c>
      <c r="GA83" s="56">
        <v>2745</v>
      </c>
      <c r="GB83" vm="1278">
        <v>43525</v>
      </c>
      <c r="GC83" vm="8536">
        <v>61</v>
      </c>
      <c r="GD83" vm="1278">
        <v>43525</v>
      </c>
      <c r="GE83" vm="8537">
        <v>15.92</v>
      </c>
      <c r="GF83" vm="1278">
        <v>43525</v>
      </c>
      <c r="GG83" vm="4737">
        <v>13.01</v>
      </c>
      <c r="GH83" vm="1645">
        <v>43617</v>
      </c>
      <c r="GI83" vm="2206">
        <v>2695</v>
      </c>
      <c r="GJ83" vm="1278">
        <v>43525</v>
      </c>
      <c r="GK83" vm="4506">
        <v>103500</v>
      </c>
      <c r="GL83" vm="1278">
        <v>43525</v>
      </c>
      <c r="GM83" vm="5667">
        <v>12.32</v>
      </c>
      <c r="GN83" vm="1278">
        <v>43525</v>
      </c>
      <c r="GO83" vm="8538">
        <v>300.16000000000003</v>
      </c>
      <c r="GP83" vm="1278">
        <v>43525</v>
      </c>
      <c r="GQ83" vm="8539">
        <v>47.55</v>
      </c>
      <c r="GR83" s="58">
        <v>43525</v>
      </c>
      <c r="GS83" s="57">
        <v>10.63</v>
      </c>
      <c r="GT83" s="58">
        <v>44409</v>
      </c>
      <c r="GU83" s="57">
        <v>0.88</v>
      </c>
      <c r="GV83" vm="1278">
        <v>43525</v>
      </c>
      <c r="GW83" vm="8540">
        <v>38.72</v>
      </c>
      <c r="GX83" vm="1278">
        <v>43525</v>
      </c>
      <c r="GY83" vm="8541">
        <v>67.97</v>
      </c>
      <c r="GZ83" vm="1278">
        <v>43525</v>
      </c>
      <c r="HA83" vm="8542">
        <v>588.5</v>
      </c>
      <c r="HB83" vm="1278">
        <v>43525</v>
      </c>
      <c r="HC83" vm="8543">
        <v>13720</v>
      </c>
      <c r="HD83" vm="1278">
        <v>43525</v>
      </c>
      <c r="HE83" vm="8544">
        <v>3.01</v>
      </c>
      <c r="HF83" vm="1278">
        <v>43525</v>
      </c>
      <c r="HG83" vm="8545">
        <v>24.7</v>
      </c>
      <c r="HH83" vm="1278">
        <v>43525</v>
      </c>
      <c r="HI83" vm="8546">
        <v>269.60000000000002</v>
      </c>
      <c r="HJ83" vm="1278">
        <v>43525</v>
      </c>
      <c r="HK83" vm="8547">
        <v>42.48</v>
      </c>
      <c r="HL83" vm="1278">
        <v>43525</v>
      </c>
      <c r="HM83" vm="8548">
        <v>134.69999999999999</v>
      </c>
      <c r="HN83" vm="1278">
        <v>43525</v>
      </c>
      <c r="HO83" vm="8549">
        <v>159.55000000000001</v>
      </c>
      <c r="HP83" s="54">
        <v>43525</v>
      </c>
      <c r="HQ83" s="59">
        <v>1795.2</v>
      </c>
      <c r="HR83" vm="1278">
        <v>43525</v>
      </c>
      <c r="HS83" vm="8550">
        <v>49.82</v>
      </c>
      <c r="HV83" vm="1278">
        <v>43525</v>
      </c>
      <c r="HW83" vm="8551">
        <v>24972.25</v>
      </c>
      <c r="HZ83" vm="1278">
        <v>43525</v>
      </c>
      <c r="IA83" vm="8552">
        <v>9.94</v>
      </c>
      <c r="IB83" vm="1278">
        <v>43525</v>
      </c>
      <c r="IC83" vm="8553">
        <v>604</v>
      </c>
      <c r="ID83" vm="1278">
        <v>43525</v>
      </c>
      <c r="IE83" vm="8554">
        <v>88.39</v>
      </c>
      <c r="IF83" vm="1278">
        <v>43525</v>
      </c>
      <c r="IG83" vm="8555">
        <v>47.34</v>
      </c>
      <c r="IH83" vm="1278">
        <v>43525</v>
      </c>
      <c r="II83" vm="8556">
        <v>28900</v>
      </c>
      <c r="IJ83" vm="1278">
        <v>43525</v>
      </c>
      <c r="IK83" vm="8557">
        <v>253000</v>
      </c>
      <c r="IL83" vm="1278">
        <v>43525</v>
      </c>
      <c r="IM83" vm="8558">
        <v>17750</v>
      </c>
      <c r="IP83" s="54">
        <v>43525</v>
      </c>
      <c r="IQ83" s="55">
        <v>48</v>
      </c>
      <c r="IR83" vm="1403">
        <v>43556</v>
      </c>
      <c r="IS83" vm="1890">
        <v>1.23</v>
      </c>
      <c r="IT83" vm="1278">
        <v>43525</v>
      </c>
      <c r="IU83" vm="8559">
        <v>137</v>
      </c>
      <c r="IV83" vm="1278">
        <v>43525</v>
      </c>
      <c r="IW83" vm="8560">
        <v>11.35</v>
      </c>
      <c r="IX83" vm="1278">
        <v>43525</v>
      </c>
      <c r="IY83" vm="8561">
        <v>23.4</v>
      </c>
      <c r="IZ83" vm="1278">
        <v>43525</v>
      </c>
      <c r="JA83" vm="8562">
        <v>122.25</v>
      </c>
      <c r="JB83" vm="1278">
        <v>43525</v>
      </c>
      <c r="JC83" vm="8563">
        <v>30.94</v>
      </c>
      <c r="JD83" vm="2880">
        <v>44652</v>
      </c>
      <c r="JE83" vm="8564">
        <v>148.30000000000001</v>
      </c>
      <c r="JF83" s="58">
        <v>43586</v>
      </c>
      <c r="JG83" s="57">
        <v>7.87</v>
      </c>
      <c r="JH83" vm="1278">
        <v>43525</v>
      </c>
      <c r="JI83" vm="5305">
        <v>128</v>
      </c>
      <c r="JJ83" vm="1278">
        <v>43525</v>
      </c>
      <c r="JK83" vm="8565">
        <v>17.000699999999998</v>
      </c>
      <c r="JL83" vm="1203">
        <v>44228</v>
      </c>
      <c r="JM83" vm="8566">
        <v>2319</v>
      </c>
      <c r="JN83" s="54">
        <v>43525</v>
      </c>
      <c r="JO83" s="59">
        <v>1348</v>
      </c>
      <c r="JP83" vm="1278">
        <v>43525</v>
      </c>
      <c r="JQ83" vm="8567">
        <v>840.1</v>
      </c>
      <c r="JR83" vm="1278">
        <v>43525</v>
      </c>
      <c r="JS83" vm="425">
        <v>32.43</v>
      </c>
      <c r="JT83" vm="1278">
        <v>43525</v>
      </c>
      <c r="JU83" vm="8568">
        <v>25.74</v>
      </c>
      <c r="JV83" s="54">
        <v>43525</v>
      </c>
      <c r="JW83" s="55">
        <v>2.4</v>
      </c>
      <c r="JX83" vm="1278">
        <v>43525</v>
      </c>
      <c r="JY83" vm="8569">
        <v>73.8</v>
      </c>
      <c r="JZ83" s="54">
        <v>43525</v>
      </c>
      <c r="KA83" s="55">
        <v>11.7</v>
      </c>
      <c r="KB83" vm="1278">
        <v>43525</v>
      </c>
      <c r="KC83" vm="1911">
        <v>50.66</v>
      </c>
      <c r="KD83" vm="1278">
        <v>43525</v>
      </c>
      <c r="KE83" vm="8570">
        <v>0.13800000000000001</v>
      </c>
      <c r="KH83" vm="1278">
        <v>43525</v>
      </c>
      <c r="KI83" vm="8571">
        <v>1.17</v>
      </c>
      <c r="KJ83" s="2">
        <v>43525</v>
      </c>
      <c r="KK83" s="62">
        <v>9.82</v>
      </c>
      <c r="KN83" vm="2293">
        <v>44501</v>
      </c>
      <c r="KO83" vm="1994">
        <v>70.650000000000006</v>
      </c>
      <c r="KP83" vm="1278">
        <f ca="1"/>
        <v>43525</v>
      </c>
      <c r="KQ83" vm="2599">
        <f ca="1"/>
        <v>13.06</v>
      </c>
      <c r="KR83" vm="1278">
        <v>43525</v>
      </c>
      <c r="KS83" vm="8572">
        <v>6.9166999999999996</v>
      </c>
      <c r="KT83" vm="1278">
        <v>43525</v>
      </c>
      <c r="KU83" vm="8573">
        <v>184.45</v>
      </c>
      <c r="KV83" s="54">
        <v>43525</v>
      </c>
      <c r="KW83" s="55">
        <v>0.62</v>
      </c>
      <c r="KX83" vm="1278">
        <v>43525</v>
      </c>
      <c r="KY83" vm="7621">
        <v>79.08</v>
      </c>
      <c r="KZ83" vm="1278">
        <v>43525</v>
      </c>
      <c r="LA83" vm="8387">
        <v>26.31</v>
      </c>
      <c r="LB83" vm="1278">
        <v>43525</v>
      </c>
      <c r="LC83" vm="8574">
        <v>4.05</v>
      </c>
      <c r="LD83" s="54">
        <v>43525</v>
      </c>
      <c r="LE83" s="55">
        <v>0.60499999999999998</v>
      </c>
      <c r="LF83" vm="1278">
        <v>43525</v>
      </c>
      <c r="LG83" vm="8575">
        <v>56.21</v>
      </c>
      <c r="LH83" s="54">
        <v>43525</v>
      </c>
      <c r="LI83" s="55">
        <v>10.61</v>
      </c>
      <c r="LJ83" vm="1278">
        <v>43525</v>
      </c>
      <c r="LK83" vm="8576">
        <v>800000</v>
      </c>
      <c r="LL83" vm="1765">
        <v>43647</v>
      </c>
      <c r="LM83" vm="8577">
        <v>75.92</v>
      </c>
      <c r="LN83" s="54">
        <v>43525</v>
      </c>
      <c r="LO83" s="55">
        <v>3.51</v>
      </c>
      <c r="LP83" vm="1403">
        <v>43556</v>
      </c>
      <c r="LQ83" vm="8578">
        <v>32.15</v>
      </c>
      <c r="LR83" vm="1278">
        <v>43525</v>
      </c>
      <c r="LS83" vm="8579">
        <v>185.75</v>
      </c>
    </row>
    <row r="84" spans="2:331">
      <c r="B84" vm="1403">
        <v>43556</v>
      </c>
      <c r="C84" vm="8580">
        <v>37.700000000000003</v>
      </c>
      <c r="D84" vm="1403">
        <v>43556</v>
      </c>
      <c r="E84" vm="8581">
        <v>33.86</v>
      </c>
      <c r="F84" vm="1403">
        <v>43556</v>
      </c>
      <c r="G84" vm="8582">
        <v>17.12</v>
      </c>
      <c r="H84" vm="1403">
        <v>43556</v>
      </c>
      <c r="I84" vm="8583">
        <v>183.99</v>
      </c>
      <c r="J84" vm="1403">
        <v>43556</v>
      </c>
      <c r="K84" vm="8584">
        <v>22.23</v>
      </c>
      <c r="N84" vm="1403">
        <v>43556</v>
      </c>
      <c r="O84" vm="8585">
        <v>121.74</v>
      </c>
      <c r="P84" vm="1403">
        <v>43556</v>
      </c>
      <c r="Q84" vm="3047">
        <v>81.45</v>
      </c>
      <c r="R84" s="54">
        <v>43556</v>
      </c>
      <c r="S84" s="53">
        <v>47.23</v>
      </c>
      <c r="T84" vm="1403">
        <v>43556</v>
      </c>
      <c r="U84" vm="8586">
        <v>54.33</v>
      </c>
      <c r="V84" vm="1403">
        <v>43556</v>
      </c>
      <c r="W84" vm="8587">
        <v>72.77</v>
      </c>
      <c r="X84" vm="1403">
        <v>43556</v>
      </c>
      <c r="Y84" vm="8588">
        <v>85.55</v>
      </c>
      <c r="Z84" vm="562">
        <v>44075</v>
      </c>
      <c r="AA84" vm="8589">
        <v>4051</v>
      </c>
      <c r="AB84" s="54">
        <v>43678</v>
      </c>
      <c r="AC84" s="53">
        <v>88.08</v>
      </c>
      <c r="AD84" vm="1403">
        <v>43556</v>
      </c>
      <c r="AE84" vm="8590">
        <v>4.6100000000000003</v>
      </c>
      <c r="AF84" vm="1403">
        <v>43556</v>
      </c>
      <c r="AG84" vm="8591">
        <v>494</v>
      </c>
      <c r="AH84" s="54">
        <v>43556</v>
      </c>
      <c r="AI84" s="53">
        <v>12.5</v>
      </c>
      <c r="AJ84" s="54">
        <v>43678</v>
      </c>
      <c r="AK84" s="53">
        <v>12.12</v>
      </c>
      <c r="AL84" vm="1403">
        <v>43556</v>
      </c>
      <c r="AM84" vm="8592">
        <v>29.049700000000001</v>
      </c>
      <c r="AN84" vm="1403">
        <v>43556</v>
      </c>
      <c r="AO84" vm="8593">
        <v>70.8</v>
      </c>
      <c r="AP84" vm="1403">
        <v>43556</v>
      </c>
      <c r="AQ84" vm="8594">
        <v>377.69</v>
      </c>
      <c r="AR84" s="2">
        <v>43556</v>
      </c>
      <c r="AS84">
        <v>34.86</v>
      </c>
      <c r="AT84" s="2">
        <v>43556</v>
      </c>
      <c r="AU84">
        <v>39.200000000000003</v>
      </c>
      <c r="AV84" vm="1403">
        <v>43556</v>
      </c>
      <c r="AW84" vm="8595">
        <v>51.1</v>
      </c>
      <c r="AX84" vm="1403">
        <v>43556</v>
      </c>
      <c r="AY84" vm="2805">
        <v>29.98</v>
      </c>
      <c r="AZ84" vm="2478">
        <v>43831</v>
      </c>
      <c r="BA84" vm="8596">
        <v>29.8</v>
      </c>
      <c r="BB84" vm="1403">
        <v>43556</v>
      </c>
      <c r="BC84" vm="8597">
        <v>30.2</v>
      </c>
      <c r="BD84" vm="1403">
        <v>43556</v>
      </c>
      <c r="BE84" vm="8598">
        <v>9.91</v>
      </c>
      <c r="BF84" vm="1403">
        <v>43556</v>
      </c>
      <c r="BG84" vm="8599">
        <v>34.65</v>
      </c>
      <c r="BH84" vm="1403">
        <v>43556</v>
      </c>
      <c r="BI84" vm="8600">
        <v>70.125</v>
      </c>
      <c r="BJ84" vm="1403">
        <v>43556</v>
      </c>
      <c r="BK84" vm="8601">
        <v>89.15</v>
      </c>
      <c r="BL84" vm="1403">
        <v>43556</v>
      </c>
      <c r="BM84" vm="812">
        <v>3.46</v>
      </c>
      <c r="BN84" vm="1403">
        <v>43556</v>
      </c>
      <c r="BO84" vm="5458">
        <v>2.09</v>
      </c>
      <c r="BP84" vm="1403">
        <v>43556</v>
      </c>
      <c r="BQ84" vm="8602">
        <v>10.98</v>
      </c>
      <c r="BR84" vm="1403">
        <v>43556</v>
      </c>
      <c r="BS84" vm="8603">
        <v>17.34</v>
      </c>
      <c r="BT84" vm="1403">
        <v>43556</v>
      </c>
      <c r="BU84" vm="8604">
        <v>4.45</v>
      </c>
      <c r="BV84" s="2">
        <v>43556</v>
      </c>
      <c r="BW84" s="56">
        <v>1327</v>
      </c>
      <c r="BX84" vm="1403">
        <v>43556</v>
      </c>
      <c r="BY84" vm="8605">
        <v>88.95</v>
      </c>
      <c r="BZ84" vm="1403">
        <v>43556</v>
      </c>
      <c r="CA84" vm="8606">
        <v>252.15</v>
      </c>
      <c r="CB84" s="2">
        <v>44531</v>
      </c>
      <c r="CC84" s="1">
        <v>15.67</v>
      </c>
      <c r="CJ84" vm="1403">
        <v>43556</v>
      </c>
      <c r="CK84" vm="4585">
        <v>2.0299999999999998</v>
      </c>
      <c r="CL84" s="2">
        <v>43556</v>
      </c>
      <c r="CM84">
        <v>8.5879999999999992</v>
      </c>
      <c r="CN84" vm="1403">
        <v>43556</v>
      </c>
      <c r="CO84" vm="8607">
        <v>106.96040000000001</v>
      </c>
      <c r="CP84" vm="1403">
        <v>43556</v>
      </c>
      <c r="CQ84" vm="8608">
        <v>91.12</v>
      </c>
      <c r="CT84" vm="1403">
        <v>43556</v>
      </c>
      <c r="CU84" vm="8609">
        <v>139.71</v>
      </c>
      <c r="CV84" vm="1403">
        <v>43556</v>
      </c>
      <c r="CW84" vm="8610">
        <v>7238</v>
      </c>
      <c r="CX84" vm="1403">
        <v>43556</v>
      </c>
      <c r="CY84" vm="8611">
        <v>98510</v>
      </c>
      <c r="CZ84" s="2">
        <v>43556</v>
      </c>
      <c r="DA84" s="56">
        <v>2580</v>
      </c>
      <c r="DB84" s="2">
        <v>43556</v>
      </c>
      <c r="DC84" s="1">
        <v>296</v>
      </c>
      <c r="DD84" s="2">
        <v>43556</v>
      </c>
      <c r="DE84" s="1">
        <v>15.62</v>
      </c>
      <c r="DF84" vm="1403">
        <v>43556</v>
      </c>
      <c r="DG84" vm="8612">
        <v>50.31</v>
      </c>
      <c r="DH84" vm="1403">
        <v>43556</v>
      </c>
      <c r="DI84" vm="8613">
        <v>4.9675000000000002</v>
      </c>
      <c r="DJ84" vm="1403">
        <v>43556</v>
      </c>
      <c r="DK84" vm="8614">
        <v>1299</v>
      </c>
      <c r="DL84" vm="1403">
        <v>43556</v>
      </c>
      <c r="DM84" vm="8615">
        <v>33.875</v>
      </c>
      <c r="DN84" s="54">
        <v>43556</v>
      </c>
      <c r="DO84" s="53">
        <v>57.82</v>
      </c>
      <c r="DP84" vm="1403">
        <v>43556</v>
      </c>
      <c r="DQ84" vm="8616">
        <v>16333</v>
      </c>
      <c r="DR84" vm="1403">
        <v>43556</v>
      </c>
      <c r="DS84" vm="8617">
        <v>42.03</v>
      </c>
      <c r="DT84" vm="1403">
        <v>43556</v>
      </c>
      <c r="DU84" vm="8618">
        <v>39.729999999999997</v>
      </c>
      <c r="DV84" vm="1403">
        <v>43556</v>
      </c>
      <c r="DW84" vm="8619">
        <v>111</v>
      </c>
      <c r="DX84" vm="1403">
        <v>43556</v>
      </c>
      <c r="DY84" vm="7938">
        <v>37.25</v>
      </c>
      <c r="DZ84" vm="1403">
        <v>43556</v>
      </c>
      <c r="EA84" vm="8620">
        <v>234.25</v>
      </c>
      <c r="EB84" s="58">
        <v>43556</v>
      </c>
      <c r="EC84" s="57">
        <v>6.77</v>
      </c>
      <c r="ED84" vm="1403">
        <v>43556</v>
      </c>
      <c r="EE84" vm="8621">
        <v>304.35000000000002</v>
      </c>
      <c r="EF84" vm="1403">
        <v>43556</v>
      </c>
      <c r="EG84" vm="2502">
        <v>4.62</v>
      </c>
      <c r="EJ84" vm="1403">
        <v>43556</v>
      </c>
      <c r="EK84" vm="8622">
        <v>2.69</v>
      </c>
      <c r="EL84" vm="1403">
        <v>43556</v>
      </c>
      <c r="EM84" vm="8623">
        <v>84475</v>
      </c>
      <c r="EN84" vm="1403">
        <v>43556</v>
      </c>
      <c r="EO84" vm="8624">
        <v>73.650000000000006</v>
      </c>
      <c r="EP84" s="58">
        <v>43556</v>
      </c>
      <c r="EQ84" s="57">
        <v>0.52</v>
      </c>
      <c r="ER84" vm="1403">
        <v>43556</v>
      </c>
      <c r="ES84" vm="8625">
        <v>3500</v>
      </c>
      <c r="ET84" s="58">
        <v>43556</v>
      </c>
      <c r="EU84" s="57">
        <v>7.68</v>
      </c>
      <c r="EV84" s="58">
        <v>43556</v>
      </c>
      <c r="EW84" s="57">
        <v>623</v>
      </c>
      <c r="EX84" s="2">
        <v>43556</v>
      </c>
      <c r="EY84">
        <v>826</v>
      </c>
      <c r="EZ84" s="2">
        <v>43556</v>
      </c>
      <c r="FA84" s="56">
        <v>1027</v>
      </c>
      <c r="FB84" vm="1403">
        <v>43556</v>
      </c>
      <c r="FC84" vm="8626">
        <v>173.63</v>
      </c>
      <c r="FD84" vm="1403">
        <v>43556</v>
      </c>
      <c r="FE84" vm="1303">
        <v>3.68</v>
      </c>
      <c r="FF84" s="2">
        <v>43556</v>
      </c>
      <c r="FG84" s="1">
        <v>2.12</v>
      </c>
      <c r="FH84" s="2">
        <v>43556</v>
      </c>
      <c r="FI84" s="1">
        <v>4.1500000000000004</v>
      </c>
      <c r="FJ84" s="2">
        <v>43556</v>
      </c>
      <c r="FK84" s="1">
        <v>6.75</v>
      </c>
      <c r="FL84" vm="1403">
        <v>43556</v>
      </c>
      <c r="FM84" vm="8627">
        <v>222.58</v>
      </c>
      <c r="FN84" vm="1403">
        <v>43556</v>
      </c>
      <c r="FO84" vm="670">
        <v>99.02</v>
      </c>
      <c r="FP84" vm="1403">
        <v>43556</v>
      </c>
      <c r="FQ84" vm="8628">
        <v>2436</v>
      </c>
      <c r="FR84" vm="1403">
        <v>43556</v>
      </c>
      <c r="FS84" vm="8629">
        <v>29.08</v>
      </c>
      <c r="FT84" vm="1403">
        <v>43556</v>
      </c>
      <c r="FU84" vm="8630">
        <v>6.94</v>
      </c>
      <c r="FV84" vm="1403">
        <v>43556</v>
      </c>
      <c r="FW84" vm="8631">
        <v>301.35000000000002</v>
      </c>
      <c r="FX84" vm="1403">
        <v>43556</v>
      </c>
      <c r="FY84" vm="8632">
        <v>77.94</v>
      </c>
      <c r="FZ84" s="2">
        <v>43556</v>
      </c>
      <c r="GA84" s="56">
        <v>2576</v>
      </c>
      <c r="GB84" vm="1403">
        <v>43556</v>
      </c>
      <c r="GC84" vm="8633">
        <v>58.05</v>
      </c>
      <c r="GD84" vm="1403">
        <v>43556</v>
      </c>
      <c r="GE84" vm="8634">
        <v>19.77</v>
      </c>
      <c r="GF84" vm="1403">
        <v>43556</v>
      </c>
      <c r="GG84" vm="8635">
        <v>12.17</v>
      </c>
      <c r="GH84" vm="1765">
        <v>43647</v>
      </c>
      <c r="GI84" vm="1847">
        <v>2540</v>
      </c>
      <c r="GJ84" vm="1403">
        <v>43556</v>
      </c>
      <c r="GK84" vm="8636">
        <v>102000</v>
      </c>
      <c r="GL84" vm="1403">
        <v>43556</v>
      </c>
      <c r="GM84" vm="8637">
        <v>14.26</v>
      </c>
      <c r="GN84" vm="1403">
        <v>43556</v>
      </c>
      <c r="GO84" vm="8638">
        <v>333.33</v>
      </c>
      <c r="GP84" vm="1403">
        <v>43556</v>
      </c>
      <c r="GQ84" vm="8639">
        <v>40.5</v>
      </c>
      <c r="GR84" s="58">
        <v>43556</v>
      </c>
      <c r="GS84" s="57">
        <v>10.35</v>
      </c>
      <c r="GT84" s="58">
        <v>44440</v>
      </c>
      <c r="GU84" s="57">
        <v>0.81499999999999995</v>
      </c>
      <c r="GV84" vm="1403">
        <v>43556</v>
      </c>
      <c r="GW84" vm="8640">
        <v>35.57</v>
      </c>
      <c r="GX84" vm="1403">
        <v>43556</v>
      </c>
      <c r="GY84" vm="8641">
        <v>67.790000000000006</v>
      </c>
      <c r="GZ84" vm="1403">
        <v>43556</v>
      </c>
      <c r="HA84" vm="8642">
        <v>623</v>
      </c>
      <c r="HB84" vm="1403">
        <v>43556</v>
      </c>
      <c r="HC84" vm="8643">
        <v>14342</v>
      </c>
      <c r="HD84" vm="1403">
        <v>43556</v>
      </c>
      <c r="HE84" vm="8644">
        <v>2.69</v>
      </c>
      <c r="HF84" vm="1403">
        <v>43556</v>
      </c>
      <c r="HG84" vm="8645">
        <v>23.35</v>
      </c>
      <c r="HH84" vm="1403">
        <v>43556</v>
      </c>
      <c r="HI84" vm="8646">
        <v>289.91000000000003</v>
      </c>
      <c r="HJ84" vm="1403">
        <v>43556</v>
      </c>
      <c r="HK84" vm="8647">
        <v>41.17</v>
      </c>
      <c r="HL84" vm="1403">
        <v>43556</v>
      </c>
      <c r="HM84" vm="8648">
        <v>134.05000000000001</v>
      </c>
      <c r="HN84" vm="1403">
        <v>43556</v>
      </c>
      <c r="HO84" vm="8649">
        <v>169.3</v>
      </c>
      <c r="HP84" s="54">
        <v>43556</v>
      </c>
      <c r="HQ84" s="59">
        <v>1751.4</v>
      </c>
      <c r="HR84" vm="1403">
        <v>43556</v>
      </c>
      <c r="HS84" vm="8650">
        <v>51.3</v>
      </c>
      <c r="HV84" vm="1403">
        <v>43556</v>
      </c>
      <c r="HW84" vm="8651">
        <v>23091.85</v>
      </c>
      <c r="HZ84" vm="1403">
        <v>43556</v>
      </c>
      <c r="IA84" vm="7969">
        <v>9.52</v>
      </c>
      <c r="IB84" vm="1403">
        <v>43556</v>
      </c>
      <c r="IC84" vm="8652">
        <v>533</v>
      </c>
      <c r="ID84" vm="1403">
        <v>43556</v>
      </c>
      <c r="IE84" vm="8653">
        <v>86.56</v>
      </c>
      <c r="IF84" vm="1403">
        <v>43556</v>
      </c>
      <c r="IG84" vm="5879">
        <v>46.44</v>
      </c>
      <c r="IH84" vm="1403">
        <v>43556</v>
      </c>
      <c r="II84" vm="8654">
        <v>27800</v>
      </c>
      <c r="IJ84" vm="1403">
        <v>43556</v>
      </c>
      <c r="IK84" vm="8655">
        <v>255000</v>
      </c>
      <c r="IL84" vm="1403">
        <v>43556</v>
      </c>
      <c r="IM84" vm="8656">
        <v>18300</v>
      </c>
      <c r="IP84" s="54">
        <v>43556</v>
      </c>
      <c r="IQ84" s="55">
        <v>48.75</v>
      </c>
      <c r="IR84" vm="1525">
        <v>43586</v>
      </c>
      <c r="IS84" vm="7566">
        <v>1.88</v>
      </c>
      <c r="IT84" vm="1403">
        <v>43556</v>
      </c>
      <c r="IU84" vm="8657">
        <v>107.9</v>
      </c>
      <c r="IV84" vm="1403">
        <v>43556</v>
      </c>
      <c r="IW84" vm="8658">
        <v>6.05</v>
      </c>
      <c r="IX84" vm="1403">
        <v>43556</v>
      </c>
      <c r="IY84" vm="8659">
        <v>22.2</v>
      </c>
      <c r="IZ84" vm="1403">
        <v>43556</v>
      </c>
      <c r="JA84" vm="8660">
        <v>129.9</v>
      </c>
      <c r="JB84" vm="1403">
        <v>43556</v>
      </c>
      <c r="JC84" vm="8661">
        <v>33</v>
      </c>
      <c r="JD84" vm="2995">
        <v>44682</v>
      </c>
      <c r="JE84" vm="8662">
        <v>148.80000000000001</v>
      </c>
      <c r="JF84" s="58">
        <v>43617</v>
      </c>
      <c r="JG84" s="57">
        <v>7.77</v>
      </c>
      <c r="JH84" vm="1403">
        <v>43556</v>
      </c>
      <c r="JI84" vm="8663">
        <v>124.6</v>
      </c>
      <c r="JJ84" vm="1403">
        <v>43556</v>
      </c>
      <c r="JK84" vm="8664">
        <v>16.963899999999999</v>
      </c>
      <c r="JL84" vm="1327">
        <v>44256</v>
      </c>
      <c r="JM84" vm="8665">
        <v>2415</v>
      </c>
      <c r="JN84" s="54">
        <v>43556</v>
      </c>
      <c r="JO84" s="59">
        <v>1122</v>
      </c>
      <c r="JP84" vm="1403">
        <v>43556</v>
      </c>
      <c r="JQ84" vm="8666">
        <v>930</v>
      </c>
      <c r="JR84" vm="1403">
        <v>43556</v>
      </c>
      <c r="JS84" vm="8661">
        <v>33</v>
      </c>
      <c r="JT84" vm="1403">
        <v>43556</v>
      </c>
      <c r="JU84" vm="8667">
        <v>24.73</v>
      </c>
      <c r="JV84" s="54">
        <v>43556</v>
      </c>
      <c r="JW84" s="55">
        <v>2.35</v>
      </c>
      <c r="JX84" vm="1403">
        <v>43556</v>
      </c>
      <c r="JY84" vm="8668">
        <v>67.8</v>
      </c>
      <c r="JZ84" s="54">
        <v>43556</v>
      </c>
      <c r="KA84" s="55">
        <v>11.35</v>
      </c>
      <c r="KB84" vm="1403">
        <v>43556</v>
      </c>
      <c r="KC84" vm="8669">
        <v>53</v>
      </c>
      <c r="KD84" vm="1403">
        <v>43556</v>
      </c>
      <c r="KE84" vm="8670">
        <v>0.14299999999999999</v>
      </c>
      <c r="KH84" vm="1403">
        <v>43556</v>
      </c>
      <c r="KI84" vm="8671">
        <v>1.2054</v>
      </c>
      <c r="KJ84" s="2">
        <v>43556</v>
      </c>
      <c r="KK84" s="62">
        <v>9.0399999999999991</v>
      </c>
      <c r="KN84" vm="2406">
        <v>44531</v>
      </c>
      <c r="KO84" vm="4600">
        <v>56.7</v>
      </c>
      <c r="KP84" vm="1403">
        <f ca="1"/>
        <v>43556</v>
      </c>
      <c r="KQ84" vm="8672">
        <f ca="1"/>
        <v>12.78</v>
      </c>
      <c r="KR84" vm="1403">
        <v>43556</v>
      </c>
      <c r="KS84" vm="8673">
        <v>6.109</v>
      </c>
      <c r="KT84" vm="1403">
        <v>43556</v>
      </c>
      <c r="KU84" vm="8674">
        <v>166.85</v>
      </c>
      <c r="KV84" s="54">
        <v>43556</v>
      </c>
      <c r="KW84" s="55">
        <v>0.55000000000000004</v>
      </c>
      <c r="KX84" vm="1403">
        <v>43556</v>
      </c>
      <c r="KY84" vm="8675">
        <v>78.430000000000007</v>
      </c>
      <c r="KZ84" vm="1403">
        <v>43556</v>
      </c>
      <c r="LA84" vm="8676">
        <v>22.99</v>
      </c>
      <c r="LB84" vm="1403">
        <v>43556</v>
      </c>
      <c r="LC84" vm="8449">
        <v>4.2</v>
      </c>
      <c r="LD84" s="54">
        <v>43556</v>
      </c>
      <c r="LE84" s="55">
        <v>0.63500000000000001</v>
      </c>
      <c r="LF84" vm="1403">
        <v>43556</v>
      </c>
      <c r="LG84" vm="8677">
        <v>56.5</v>
      </c>
      <c r="LH84" s="54">
        <v>43556</v>
      </c>
      <c r="LI84" s="55">
        <v>11.45</v>
      </c>
      <c r="LJ84" vm="1403">
        <v>43556</v>
      </c>
      <c r="LK84" vm="8678">
        <v>775000</v>
      </c>
      <c r="LL84" vm="1888">
        <v>43678</v>
      </c>
      <c r="LM84" vm="8679">
        <v>76.7</v>
      </c>
      <c r="LN84" s="54">
        <v>43556</v>
      </c>
      <c r="LO84" s="55">
        <v>3.32</v>
      </c>
      <c r="LP84" vm="1525">
        <v>43586</v>
      </c>
      <c r="LQ84" vm="8680">
        <v>28.76</v>
      </c>
      <c r="LR84" vm="1403">
        <v>43556</v>
      </c>
      <c r="LS84" vm="2492">
        <v>176.2</v>
      </c>
    </row>
    <row r="85" spans="2:331">
      <c r="B85" vm="1525">
        <v>43586</v>
      </c>
      <c r="C85" vm="8681">
        <v>36.5</v>
      </c>
      <c r="D85" vm="1525">
        <v>43586</v>
      </c>
      <c r="E85" vm="1853">
        <v>38.58</v>
      </c>
      <c r="F85" vm="1525">
        <v>43586</v>
      </c>
      <c r="G85" vm="8682">
        <v>15.8</v>
      </c>
      <c r="H85" vm="1525">
        <v>43586</v>
      </c>
      <c r="I85" vm="8683">
        <v>174</v>
      </c>
      <c r="J85" vm="1525">
        <v>43586</v>
      </c>
      <c r="K85" vm="8684">
        <v>20.55</v>
      </c>
      <c r="N85" vm="1525">
        <v>43586</v>
      </c>
      <c r="O85" vm="8685">
        <v>114.44</v>
      </c>
      <c r="P85" vm="1525">
        <v>43586</v>
      </c>
      <c r="Q85" vm="8686">
        <v>81.89</v>
      </c>
      <c r="R85" s="54">
        <v>43586</v>
      </c>
      <c r="S85" s="53">
        <v>47.46</v>
      </c>
      <c r="T85" vm="1525">
        <v>43586</v>
      </c>
      <c r="U85" vm="8687">
        <v>49.06</v>
      </c>
      <c r="V85" vm="1525">
        <v>43586</v>
      </c>
      <c r="W85" vm="8688">
        <v>73.34</v>
      </c>
      <c r="X85" vm="1525">
        <v>43586</v>
      </c>
      <c r="Y85" vm="8689">
        <v>86.12</v>
      </c>
      <c r="Z85" vm="692">
        <v>44105</v>
      </c>
      <c r="AA85" vm="8690">
        <v>4342</v>
      </c>
      <c r="AB85" s="54">
        <v>43709</v>
      </c>
      <c r="AC85" s="53">
        <v>69.84</v>
      </c>
      <c r="AD85" vm="1525">
        <v>43586</v>
      </c>
      <c r="AE85" vm="8604">
        <v>4.45</v>
      </c>
      <c r="AF85" vm="1525">
        <v>43586</v>
      </c>
      <c r="AG85" vm="8691">
        <v>452.4</v>
      </c>
      <c r="AH85" s="54">
        <v>43586</v>
      </c>
      <c r="AI85" s="53">
        <v>12.21</v>
      </c>
      <c r="AJ85" s="54">
        <v>43709</v>
      </c>
      <c r="AK85" s="53">
        <v>10.8</v>
      </c>
      <c r="AL85" vm="1525">
        <v>43586</v>
      </c>
      <c r="AM85" vm="8692">
        <v>37.216299999999997</v>
      </c>
      <c r="AN85" vm="1525">
        <v>43586</v>
      </c>
      <c r="AO85" vm="8693">
        <v>70.2</v>
      </c>
      <c r="AP85" vm="1525">
        <v>43586</v>
      </c>
      <c r="AQ85" vm="8694">
        <v>341.61</v>
      </c>
      <c r="AR85" s="2">
        <v>43586</v>
      </c>
      <c r="AS85">
        <v>30</v>
      </c>
      <c r="AT85" s="2">
        <v>43586</v>
      </c>
      <c r="AU85">
        <v>34.67</v>
      </c>
      <c r="AV85" vm="1525">
        <v>43586</v>
      </c>
      <c r="AW85" vm="8695">
        <v>46.54</v>
      </c>
      <c r="AX85" vm="1525">
        <v>43586</v>
      </c>
      <c r="AY85" vm="8696">
        <v>26.99</v>
      </c>
      <c r="AZ85" vm="2596">
        <v>43862</v>
      </c>
      <c r="BA85" vm="8697">
        <v>25.17</v>
      </c>
      <c r="BB85" vm="1525">
        <v>43586</v>
      </c>
      <c r="BC85" vm="8698">
        <v>30.31</v>
      </c>
      <c r="BD85" vm="1525">
        <v>43586</v>
      </c>
      <c r="BE85" vm="8699">
        <v>8.19</v>
      </c>
      <c r="BF85" vm="1525">
        <v>43586</v>
      </c>
      <c r="BG85" vm="8700">
        <v>35.67</v>
      </c>
      <c r="BH85" vm="1525">
        <v>43586</v>
      </c>
      <c r="BI85" vm="8701">
        <v>74.484999999999999</v>
      </c>
      <c r="BJ85" vm="1525">
        <v>43586</v>
      </c>
      <c r="BK85" vm="8702">
        <v>89.8</v>
      </c>
      <c r="BL85" vm="1525">
        <v>43586</v>
      </c>
      <c r="BM85" vm="689">
        <v>3.2</v>
      </c>
      <c r="BN85" vm="1525">
        <v>43586</v>
      </c>
      <c r="BO85" vm="4585">
        <v>2.0299999999999998</v>
      </c>
      <c r="BP85" vm="1525">
        <v>43586</v>
      </c>
      <c r="BQ85" vm="8703">
        <v>11.42</v>
      </c>
      <c r="BR85" vm="1525">
        <v>43586</v>
      </c>
      <c r="BS85" vm="8704">
        <v>16.100000000000001</v>
      </c>
      <c r="BT85" vm="1525">
        <v>43586</v>
      </c>
      <c r="BU85" vm="936">
        <v>4.1399999999999997</v>
      </c>
      <c r="BV85" s="2">
        <v>43586</v>
      </c>
      <c r="BW85" s="56">
        <v>1359</v>
      </c>
      <c r="BX85" vm="1525">
        <v>43586</v>
      </c>
      <c r="BY85" vm="8705">
        <v>88.65</v>
      </c>
      <c r="BZ85" vm="1525">
        <v>43586</v>
      </c>
      <c r="CA85" vm="8706">
        <v>253.5</v>
      </c>
      <c r="CB85" s="2">
        <v>44562</v>
      </c>
      <c r="CC85" s="1">
        <v>10.85</v>
      </c>
      <c r="CJ85" vm="1525">
        <v>43586</v>
      </c>
      <c r="CK85" vm="292">
        <v>1.96</v>
      </c>
      <c r="CL85" s="2">
        <v>43586</v>
      </c>
      <c r="CM85">
        <v>8.1419999999999995</v>
      </c>
      <c r="CN85" vm="1525">
        <v>43586</v>
      </c>
      <c r="CO85" vm="8707">
        <v>106.7561</v>
      </c>
      <c r="CP85" vm="1525">
        <v>43586</v>
      </c>
      <c r="CQ85" vm="8708">
        <v>85.61</v>
      </c>
      <c r="CT85" vm="1525">
        <v>43586</v>
      </c>
      <c r="CU85" vm="8709">
        <v>142.12</v>
      </c>
      <c r="CV85" vm="1525">
        <v>43586</v>
      </c>
      <c r="CW85" vm="8710">
        <v>7731</v>
      </c>
      <c r="CX85" vm="1525">
        <v>43586</v>
      </c>
      <c r="CY85" vm="8711">
        <v>105700</v>
      </c>
      <c r="CZ85" s="2">
        <v>43586</v>
      </c>
      <c r="DA85" s="56">
        <v>2381</v>
      </c>
      <c r="DB85" s="2">
        <v>43586</v>
      </c>
      <c r="DC85" s="1">
        <v>297</v>
      </c>
      <c r="DD85" s="2">
        <v>43586</v>
      </c>
      <c r="DE85" s="1">
        <v>13.91</v>
      </c>
      <c r="DF85" vm="1525">
        <v>43586</v>
      </c>
      <c r="DG85" vm="8712">
        <v>52.04</v>
      </c>
      <c r="DH85" vm="1525">
        <v>43586</v>
      </c>
      <c r="DI85" vm="8713">
        <v>5.6875</v>
      </c>
      <c r="DJ85" vm="1525">
        <v>43586</v>
      </c>
      <c r="DK85" vm="8714">
        <v>1180</v>
      </c>
      <c r="DL85" vm="1525">
        <v>43586</v>
      </c>
      <c r="DM85" vm="5147">
        <v>30.25</v>
      </c>
      <c r="DN85" s="54">
        <v>43586</v>
      </c>
      <c r="DO85" s="53">
        <v>58.14</v>
      </c>
      <c r="DP85" vm="1525">
        <v>43586</v>
      </c>
      <c r="DQ85" vm="8715">
        <v>16988</v>
      </c>
      <c r="DR85" vm="1525">
        <v>43586</v>
      </c>
      <c r="DS85" vm="8716">
        <v>41.24</v>
      </c>
      <c r="DT85" vm="1525">
        <v>43586</v>
      </c>
      <c r="DU85" vm="8717">
        <v>27.72</v>
      </c>
      <c r="DV85" vm="1525">
        <v>43586</v>
      </c>
      <c r="DW85" vm="8718">
        <v>107.5</v>
      </c>
      <c r="DX85" vm="1525">
        <v>43586</v>
      </c>
      <c r="DY85" vm="8719">
        <v>38.9</v>
      </c>
      <c r="DZ85" vm="1525">
        <v>43586</v>
      </c>
      <c r="EA85" vm="8720">
        <v>188.3</v>
      </c>
      <c r="EB85" s="58">
        <v>43586</v>
      </c>
      <c r="EC85" s="57">
        <v>6.15</v>
      </c>
      <c r="ED85" vm="1525">
        <v>43586</v>
      </c>
      <c r="EE85" vm="8721">
        <v>254.65</v>
      </c>
      <c r="EF85" vm="1525">
        <v>43586</v>
      </c>
      <c r="EG85" vm="683">
        <v>4.5999999999999996</v>
      </c>
      <c r="EJ85" vm="1525">
        <v>43586</v>
      </c>
      <c r="EK85" vm="6865">
        <v>2.54</v>
      </c>
      <c r="EL85" vm="1525">
        <v>43586</v>
      </c>
      <c r="EM85" vm="8722">
        <v>80475</v>
      </c>
      <c r="EN85" vm="1525">
        <v>43586</v>
      </c>
      <c r="EO85" vm="8723">
        <v>80.349999999999994</v>
      </c>
      <c r="EP85" s="58">
        <v>43586</v>
      </c>
      <c r="EQ85" s="57">
        <v>0.49</v>
      </c>
      <c r="ER85" vm="1525">
        <v>43586</v>
      </c>
      <c r="ES85" vm="8724">
        <v>3380</v>
      </c>
      <c r="ET85" s="58">
        <v>43586</v>
      </c>
      <c r="EU85" s="57">
        <v>7.67</v>
      </c>
      <c r="EV85" s="58">
        <v>43586</v>
      </c>
      <c r="EW85" s="57">
        <v>587</v>
      </c>
      <c r="EX85" s="2">
        <v>43586</v>
      </c>
      <c r="EY85">
        <v>785</v>
      </c>
      <c r="EZ85" s="2">
        <v>43586</v>
      </c>
      <c r="FA85">
        <v>976</v>
      </c>
      <c r="FB85" vm="1525">
        <v>43586</v>
      </c>
      <c r="FC85" vm="8725">
        <v>164.31</v>
      </c>
      <c r="FD85" vm="1525">
        <v>43586</v>
      </c>
      <c r="FE85" vm="6990">
        <v>3.28</v>
      </c>
      <c r="FF85" s="2">
        <v>43586</v>
      </c>
      <c r="FG85" s="1">
        <v>1.87</v>
      </c>
      <c r="FH85" s="2">
        <v>43586</v>
      </c>
      <c r="FI85" s="1">
        <v>3.92</v>
      </c>
      <c r="FJ85" s="2">
        <v>43586</v>
      </c>
      <c r="FK85" s="1">
        <v>6.5</v>
      </c>
      <c r="FL85" vm="1525">
        <v>43586</v>
      </c>
      <c r="FM85" vm="8726">
        <v>205.12</v>
      </c>
      <c r="FN85" vm="1525">
        <v>43586</v>
      </c>
      <c r="FO85" vm="8727">
        <v>100.27</v>
      </c>
      <c r="FP85" vm="1525">
        <v>43586</v>
      </c>
      <c r="FQ85" vm="8728">
        <v>1915</v>
      </c>
      <c r="FR85" vm="1525">
        <v>43586</v>
      </c>
      <c r="FS85" vm="8729">
        <v>26.73</v>
      </c>
      <c r="FT85" vm="1525">
        <v>43586</v>
      </c>
      <c r="FU85" vm="8533">
        <v>6.8</v>
      </c>
      <c r="FV85" vm="1525">
        <v>43586</v>
      </c>
      <c r="FW85" vm="8730">
        <v>278.55</v>
      </c>
      <c r="FX85" vm="1525">
        <v>43586</v>
      </c>
      <c r="FY85" vm="8731">
        <v>75.290000000000006</v>
      </c>
      <c r="FZ85" s="2">
        <v>43586</v>
      </c>
      <c r="GA85" s="56">
        <v>2492.5</v>
      </c>
      <c r="GB85" vm="1525">
        <v>43586</v>
      </c>
      <c r="GC85" vm="8732">
        <v>50.2</v>
      </c>
      <c r="GD85" vm="1525">
        <v>43586</v>
      </c>
      <c r="GE85" vm="8733">
        <v>21.86</v>
      </c>
      <c r="GF85" vm="1525">
        <v>43586</v>
      </c>
      <c r="GG85" vm="8734">
        <v>10.98</v>
      </c>
      <c r="GH85" vm="1888">
        <v>43678</v>
      </c>
      <c r="GI85" vm="5704">
        <v>2325</v>
      </c>
      <c r="GJ85" vm="1525">
        <v>43586</v>
      </c>
      <c r="GK85" vm="5705">
        <v>101000</v>
      </c>
      <c r="GL85" vm="1525">
        <v>43586</v>
      </c>
      <c r="GM85" vm="8735">
        <v>12.98</v>
      </c>
      <c r="GN85" vm="1525">
        <v>43586</v>
      </c>
      <c r="GO85" vm="8736">
        <v>338.54</v>
      </c>
      <c r="GP85" vm="1525">
        <v>43586</v>
      </c>
      <c r="GQ85" vm="8737">
        <v>35.4</v>
      </c>
      <c r="GR85" s="58">
        <v>43586</v>
      </c>
      <c r="GS85" s="57">
        <v>10.19</v>
      </c>
      <c r="GT85" s="58">
        <v>44470</v>
      </c>
      <c r="GU85" s="57">
        <v>0.81</v>
      </c>
      <c r="GV85" vm="1525">
        <v>43586</v>
      </c>
      <c r="GW85" vm="5578">
        <v>31.29</v>
      </c>
      <c r="GX85" vm="1525">
        <v>43586</v>
      </c>
      <c r="GY85" vm="8738">
        <v>66.239999999999995</v>
      </c>
      <c r="GZ85" vm="1525">
        <v>43586</v>
      </c>
      <c r="HA85" vm="8739">
        <v>645</v>
      </c>
      <c r="HB85" vm="1525">
        <v>43586</v>
      </c>
      <c r="HC85" vm="8740">
        <v>13718</v>
      </c>
      <c r="HD85" vm="1525">
        <v>43586</v>
      </c>
      <c r="HE85" vm="8741">
        <v>2.63</v>
      </c>
      <c r="HF85" vm="1525">
        <v>43586</v>
      </c>
      <c r="HG85" vm="8742">
        <v>25.05</v>
      </c>
      <c r="HH85" vm="1525">
        <v>43586</v>
      </c>
      <c r="HI85" vm="8743">
        <v>303.25</v>
      </c>
      <c r="HJ85" vm="1525">
        <v>43586</v>
      </c>
      <c r="HK85" vm="662">
        <v>34.04</v>
      </c>
      <c r="HL85" vm="1525">
        <v>43586</v>
      </c>
      <c r="HM85" vm="8744">
        <v>133.25</v>
      </c>
      <c r="HN85" vm="1525">
        <v>43586</v>
      </c>
      <c r="HO85" vm="8745">
        <v>171.85</v>
      </c>
      <c r="HP85" s="54">
        <v>43586</v>
      </c>
      <c r="HQ85" s="59">
        <v>1570.5</v>
      </c>
      <c r="HR85" vm="1525">
        <v>43586</v>
      </c>
      <c r="HS85" vm="2145">
        <v>49.67</v>
      </c>
      <c r="HV85" vm="1525">
        <v>43586</v>
      </c>
      <c r="HW85" vm="8746">
        <v>19757.3</v>
      </c>
      <c r="HZ85" vm="1525">
        <v>43586</v>
      </c>
      <c r="IA85" vm="8747">
        <v>9.23</v>
      </c>
      <c r="IB85" vm="1525">
        <v>43586</v>
      </c>
      <c r="IC85" vm="8748">
        <v>540</v>
      </c>
      <c r="ID85" vm="1525">
        <v>43586</v>
      </c>
      <c r="IE85" vm="8749">
        <v>77.13</v>
      </c>
      <c r="IF85" vm="1525">
        <v>43586</v>
      </c>
      <c r="IG85" vm="8750">
        <v>47.11</v>
      </c>
      <c r="IH85" vm="1525">
        <v>43586</v>
      </c>
      <c r="II85" vm="3392">
        <v>24700</v>
      </c>
      <c r="IJ85" vm="1525">
        <v>43586</v>
      </c>
      <c r="IK85" vm="8751">
        <v>237500</v>
      </c>
      <c r="IL85" vm="1525">
        <v>43586</v>
      </c>
      <c r="IM85" vm="8752">
        <v>17200</v>
      </c>
      <c r="IP85" s="54">
        <v>43586</v>
      </c>
      <c r="IQ85" s="55">
        <v>46.25</v>
      </c>
      <c r="IR85" vm="1645">
        <v>43617</v>
      </c>
      <c r="IS85" vm="8753">
        <v>1.84</v>
      </c>
      <c r="IT85" vm="1525">
        <v>43586</v>
      </c>
      <c r="IU85" vm="8754">
        <v>104</v>
      </c>
      <c r="IV85" vm="1525">
        <v>43586</v>
      </c>
      <c r="IW85" vm="8755">
        <v>7.45</v>
      </c>
      <c r="IX85" vm="1525">
        <v>43586</v>
      </c>
      <c r="IY85" vm="8756">
        <v>21.8</v>
      </c>
      <c r="IZ85" vm="1525">
        <v>43586</v>
      </c>
      <c r="JA85" vm="8757">
        <v>117.7</v>
      </c>
      <c r="JB85" vm="1525">
        <v>43586</v>
      </c>
      <c r="JC85" vm="8758">
        <v>24.89</v>
      </c>
      <c r="JD85" vm="3115">
        <v>44713</v>
      </c>
      <c r="JE85" vm="8759">
        <v>138.80000000000001</v>
      </c>
      <c r="JF85" s="58">
        <v>43647</v>
      </c>
      <c r="JG85" s="57">
        <v>8.52</v>
      </c>
      <c r="JH85" vm="1525">
        <v>43586</v>
      </c>
      <c r="JI85" vm="8760">
        <v>132.80000000000001</v>
      </c>
      <c r="JJ85" vm="1525">
        <v>43586</v>
      </c>
      <c r="JK85" vm="8761">
        <v>15.032</v>
      </c>
      <c r="JL85" vm="1452">
        <v>44287</v>
      </c>
      <c r="JM85" vm="8762">
        <v>2331</v>
      </c>
      <c r="JN85" s="54">
        <v>43586</v>
      </c>
      <c r="JO85" s="53">
        <v>989</v>
      </c>
      <c r="JP85" vm="1525">
        <v>43586</v>
      </c>
      <c r="JQ85" vm="8763">
        <v>1029</v>
      </c>
      <c r="JR85" vm="1525">
        <v>43586</v>
      </c>
      <c r="JS85" vm="2488">
        <v>30.8</v>
      </c>
      <c r="JT85" vm="1525">
        <v>43586</v>
      </c>
      <c r="JU85" vm="8764">
        <v>22.54</v>
      </c>
      <c r="JV85" s="54">
        <v>43586</v>
      </c>
      <c r="JW85" s="55">
        <v>2.27</v>
      </c>
      <c r="JX85" vm="1525">
        <v>43586</v>
      </c>
      <c r="JY85" vm="8765">
        <v>68.8</v>
      </c>
      <c r="JZ85" s="54">
        <v>43586</v>
      </c>
      <c r="KA85" s="55">
        <v>11.74</v>
      </c>
      <c r="KB85" vm="1525">
        <v>43586</v>
      </c>
      <c r="KC85" vm="8766">
        <v>45.3</v>
      </c>
      <c r="KD85" vm="1525">
        <v>43586</v>
      </c>
      <c r="KE85" vm="8767">
        <v>0.13900000000000001</v>
      </c>
      <c r="KH85" vm="1525">
        <v>43586</v>
      </c>
      <c r="KI85" vm="8768">
        <v>1.1195999999999999</v>
      </c>
      <c r="KJ85" s="2">
        <v>43586</v>
      </c>
      <c r="KK85" s="62">
        <v>8.94</v>
      </c>
      <c r="KN85" vm="2527">
        <v>44562</v>
      </c>
      <c r="KO85" vm="8769">
        <v>64</v>
      </c>
      <c r="KP85" vm="1525">
        <f ca="1"/>
        <v>43586</v>
      </c>
      <c r="KQ85" vm="8770">
        <f ca="1"/>
        <v>12.47</v>
      </c>
      <c r="KR85" vm="1525">
        <v>43586</v>
      </c>
      <c r="KS85" vm="8771">
        <v>5.7371999999999996</v>
      </c>
      <c r="KT85" vm="1525">
        <v>43586</v>
      </c>
      <c r="KU85" vm="8772">
        <v>160.55000000000001</v>
      </c>
      <c r="KV85" s="54">
        <v>43586</v>
      </c>
      <c r="KW85" s="55">
        <v>0.48</v>
      </c>
      <c r="KX85" vm="1525">
        <v>43586</v>
      </c>
      <c r="KY85" vm="5695">
        <v>80.55</v>
      </c>
      <c r="KZ85" vm="1525">
        <v>43586</v>
      </c>
      <c r="LA85" vm="8773">
        <v>22.32</v>
      </c>
      <c r="LB85" vm="1525">
        <v>43586</v>
      </c>
      <c r="LC85" vm="8774">
        <v>3.93</v>
      </c>
      <c r="LD85" s="54">
        <v>43586</v>
      </c>
      <c r="LE85" s="55">
        <v>0.55500000000000005</v>
      </c>
      <c r="LF85" vm="1525">
        <v>43586</v>
      </c>
      <c r="LG85" vm="8775">
        <v>57.34</v>
      </c>
      <c r="LH85" s="54">
        <v>43586</v>
      </c>
      <c r="LI85" s="55">
        <v>10.66</v>
      </c>
      <c r="LJ85" vm="1525">
        <v>43586</v>
      </c>
      <c r="LK85" vm="8776">
        <v>704000</v>
      </c>
      <c r="LL85" vm="2006">
        <v>43709</v>
      </c>
      <c r="LM85" vm="8777">
        <v>76.05</v>
      </c>
      <c r="LN85" s="54">
        <v>43586</v>
      </c>
      <c r="LO85" s="55">
        <v>3.25</v>
      </c>
      <c r="LP85" vm="1645">
        <v>43617</v>
      </c>
      <c r="LQ85" vm="8778">
        <v>32.53</v>
      </c>
      <c r="LR85" vm="1525">
        <v>43586</v>
      </c>
      <c r="LS85" vm="8779">
        <v>171.4</v>
      </c>
    </row>
    <row r="86" spans="2:331">
      <c r="B86" vm="1645">
        <v>43617</v>
      </c>
      <c r="C86" vm="8780">
        <v>34.799999999999997</v>
      </c>
      <c r="D86" vm="1645">
        <v>43617</v>
      </c>
      <c r="E86" vm="8781">
        <v>44.77</v>
      </c>
      <c r="F86" vm="1645">
        <v>43617</v>
      </c>
      <c r="G86" vm="2758">
        <v>16.760000000000002</v>
      </c>
      <c r="H86" vm="1645">
        <v>43617</v>
      </c>
      <c r="I86" vm="8782">
        <v>186.26</v>
      </c>
      <c r="J86" vm="1645">
        <v>43617</v>
      </c>
      <c r="K86" vm="8783">
        <v>20.010000000000002</v>
      </c>
      <c r="N86" vm="1645">
        <v>43617</v>
      </c>
      <c r="O86" vm="8784">
        <v>125.1</v>
      </c>
      <c r="P86" vm="1645">
        <v>43617</v>
      </c>
      <c r="Q86" vm="8785">
        <v>83.21</v>
      </c>
      <c r="R86" s="54">
        <v>43617</v>
      </c>
      <c r="S86" s="53">
        <v>49.08</v>
      </c>
      <c r="T86" vm="1645">
        <v>43617</v>
      </c>
      <c r="U86" vm="8786">
        <v>47.35</v>
      </c>
      <c r="V86" vm="1645">
        <v>43617</v>
      </c>
      <c r="W86" vm="8787">
        <v>75.11</v>
      </c>
      <c r="X86" vm="1645">
        <v>43617</v>
      </c>
      <c r="Y86" vm="8788">
        <v>88.01</v>
      </c>
      <c r="Z86" vm="821">
        <v>44136</v>
      </c>
      <c r="AA86" vm="8789">
        <v>5280</v>
      </c>
      <c r="AB86" s="54">
        <v>43739</v>
      </c>
      <c r="AC86" s="53">
        <v>56.64</v>
      </c>
      <c r="AD86" vm="1645">
        <v>43617</v>
      </c>
      <c r="AE86" vm="3104">
        <v>4.2699999999999996</v>
      </c>
      <c r="AF86" vm="1645">
        <v>43617</v>
      </c>
      <c r="AG86" vm="8790">
        <v>495.4</v>
      </c>
      <c r="AH86" s="54">
        <v>43617</v>
      </c>
      <c r="AI86" s="53">
        <v>15.5</v>
      </c>
      <c r="AJ86" s="54">
        <v>43739</v>
      </c>
      <c r="AK86" s="53">
        <v>10.35</v>
      </c>
      <c r="AL86" vm="1645">
        <v>43617</v>
      </c>
      <c r="AM86" vm="8791">
        <v>37.499600000000001</v>
      </c>
      <c r="AN86" vm="1645">
        <v>43617</v>
      </c>
      <c r="AO86" vm="1388">
        <v>73.150000000000006</v>
      </c>
      <c r="AP86" vm="1645">
        <v>43617</v>
      </c>
      <c r="AQ86" vm="8792">
        <v>364.01</v>
      </c>
      <c r="AR86" s="2">
        <v>43617</v>
      </c>
      <c r="AS86">
        <v>28.8</v>
      </c>
      <c r="AT86" s="2">
        <v>43617</v>
      </c>
      <c r="AU86">
        <v>34.869999999999997</v>
      </c>
      <c r="AV86" vm="1645">
        <v>43617</v>
      </c>
      <c r="AW86" vm="8793">
        <v>52.1</v>
      </c>
      <c r="AX86" vm="1645">
        <v>43617</v>
      </c>
      <c r="AY86" vm="8794">
        <v>26.97</v>
      </c>
      <c r="AZ86" vm="2714">
        <v>43891</v>
      </c>
      <c r="BA86" vm="3895">
        <v>20.46</v>
      </c>
      <c r="BB86" vm="1645">
        <v>43617</v>
      </c>
      <c r="BC86" vm="8795">
        <v>30.15</v>
      </c>
      <c r="BD86" vm="1645">
        <v>43617</v>
      </c>
      <c r="BE86" vm="8796">
        <v>8.82</v>
      </c>
      <c r="BF86" vm="1645">
        <v>43617</v>
      </c>
      <c r="BG86" vm="8797">
        <v>36</v>
      </c>
      <c r="BH86" vm="1645">
        <v>43617</v>
      </c>
      <c r="BI86" vm="8798">
        <v>78.430000000000007</v>
      </c>
      <c r="BJ86" vm="1645">
        <v>43617</v>
      </c>
      <c r="BK86" vm="8799">
        <v>90</v>
      </c>
      <c r="BL86" vm="1645">
        <v>43617</v>
      </c>
      <c r="BM86" vm="7613">
        <v>3.25</v>
      </c>
      <c r="BN86" vm="1645">
        <v>43617</v>
      </c>
      <c r="BO86" vm="8800">
        <v>1.91</v>
      </c>
      <c r="BP86" vm="1645">
        <v>43617</v>
      </c>
      <c r="BQ86" vm="8801">
        <v>11.4</v>
      </c>
      <c r="BR86" vm="1645">
        <v>43617</v>
      </c>
      <c r="BS86" vm="8802">
        <v>16.36</v>
      </c>
      <c r="BT86" vm="1645">
        <v>43617</v>
      </c>
      <c r="BU86" vm="5055">
        <v>3.8</v>
      </c>
      <c r="BV86" s="2">
        <v>43617</v>
      </c>
      <c r="BW86" s="56">
        <v>1358</v>
      </c>
      <c r="BX86" vm="1645">
        <v>43617</v>
      </c>
      <c r="BY86" vm="8803">
        <v>86.2</v>
      </c>
      <c r="BZ86" vm="1645">
        <v>43617</v>
      </c>
      <c r="CA86" vm="8804">
        <v>253.8</v>
      </c>
      <c r="CB86" s="2">
        <v>44593</v>
      </c>
      <c r="CC86" s="1">
        <v>11.16</v>
      </c>
      <c r="CJ86" vm="1645">
        <v>43617</v>
      </c>
      <c r="CK86" vm="292">
        <v>1.96</v>
      </c>
      <c r="CL86" s="2">
        <v>43617</v>
      </c>
      <c r="CM86">
        <v>7.9269999999999996</v>
      </c>
      <c r="CN86" vm="1645">
        <v>43617</v>
      </c>
      <c r="CO86" vm="8805">
        <v>108.80670000000001</v>
      </c>
      <c r="CP86" vm="1645">
        <v>43617</v>
      </c>
      <c r="CQ86" vm="8806">
        <v>88.24</v>
      </c>
      <c r="CT86" vm="1645">
        <v>43617</v>
      </c>
      <c r="CU86" vm="8807">
        <v>149.51</v>
      </c>
      <c r="CV86" vm="1645">
        <v>43617</v>
      </c>
      <c r="CW86" vm="8808">
        <v>7647</v>
      </c>
      <c r="CX86" vm="1645">
        <v>43617</v>
      </c>
      <c r="CY86" vm="8809">
        <v>100300</v>
      </c>
      <c r="CZ86" s="2">
        <v>43617</v>
      </c>
      <c r="DA86" s="56">
        <v>2448</v>
      </c>
      <c r="DB86" s="2">
        <v>43617</v>
      </c>
      <c r="DC86" s="1">
        <v>325</v>
      </c>
      <c r="DD86" s="2">
        <v>43617</v>
      </c>
      <c r="DE86" s="1">
        <v>14.29</v>
      </c>
      <c r="DF86" vm="1645">
        <v>43617</v>
      </c>
      <c r="DG86" vm="8810">
        <v>53.51</v>
      </c>
      <c r="DH86" vm="1645">
        <v>43617</v>
      </c>
      <c r="DI86" vm="8811">
        <v>6.03</v>
      </c>
      <c r="DJ86" vm="1645">
        <v>43617</v>
      </c>
      <c r="DK86" vm="8812">
        <v>1249</v>
      </c>
      <c r="DL86" vm="1645">
        <v>43617</v>
      </c>
      <c r="DM86" vm="8424">
        <v>31.125</v>
      </c>
      <c r="DN86" s="54">
        <v>43617</v>
      </c>
      <c r="DO86" s="53">
        <v>60.15</v>
      </c>
      <c r="DP86" vm="1645">
        <v>43617</v>
      </c>
      <c r="DQ86" vm="8813">
        <v>17199</v>
      </c>
      <c r="DR86" vm="1645">
        <v>43617</v>
      </c>
      <c r="DS86" vm="8814">
        <v>42.81</v>
      </c>
      <c r="DT86" vm="1645">
        <v>43617</v>
      </c>
      <c r="DU86" vm="8815">
        <v>33.69</v>
      </c>
      <c r="DV86" vm="1645">
        <v>43617</v>
      </c>
      <c r="DW86" vm="6985">
        <v>103</v>
      </c>
      <c r="DX86" vm="1645">
        <v>43617</v>
      </c>
      <c r="DY86" vm="8816">
        <v>39.1</v>
      </c>
      <c r="DZ86" vm="1645">
        <v>43617</v>
      </c>
      <c r="EA86" vm="8817">
        <v>220.5</v>
      </c>
      <c r="EB86" s="58">
        <v>43617</v>
      </c>
      <c r="EC86" s="57">
        <v>6.51</v>
      </c>
      <c r="ED86" vm="1645">
        <v>43617</v>
      </c>
      <c r="EE86" vm="8818">
        <v>273.35000000000002</v>
      </c>
      <c r="EF86" vm="1645">
        <v>43617</v>
      </c>
      <c r="EG86" vm="6741">
        <v>4.53</v>
      </c>
      <c r="EJ86" vm="1645">
        <v>43617</v>
      </c>
      <c r="EK86" vm="8819">
        <v>2.5499999999999998</v>
      </c>
      <c r="EL86" vm="1645">
        <v>43617</v>
      </c>
      <c r="EM86" vm="8820">
        <v>76875</v>
      </c>
      <c r="EN86" vm="1645">
        <v>43617</v>
      </c>
      <c r="EO86" vm="8821">
        <v>75.099999999999994</v>
      </c>
      <c r="EP86" s="58">
        <v>43617</v>
      </c>
      <c r="EQ86" s="57">
        <v>0.47499999999999998</v>
      </c>
      <c r="ER86" vm="1645">
        <v>43617</v>
      </c>
      <c r="ES86" vm="8822">
        <v>3140</v>
      </c>
      <c r="ET86" s="58">
        <v>43617</v>
      </c>
      <c r="EU86" s="57">
        <v>8</v>
      </c>
      <c r="EV86" s="58">
        <v>43617</v>
      </c>
      <c r="EW86" s="57">
        <v>603</v>
      </c>
      <c r="EX86" s="2">
        <v>43617</v>
      </c>
      <c r="EY86">
        <v>781</v>
      </c>
      <c r="EZ86" s="2">
        <v>43617</v>
      </c>
      <c r="FA86" s="56">
        <v>1185</v>
      </c>
      <c r="FB86" vm="1645">
        <v>43617</v>
      </c>
      <c r="FC86" vm="8823">
        <v>174.59</v>
      </c>
      <c r="FD86" vm="1645">
        <v>43617</v>
      </c>
      <c r="FE86" vm="7918">
        <v>3.3</v>
      </c>
      <c r="FF86" s="2">
        <v>43617</v>
      </c>
      <c r="FG86" s="1">
        <v>1.85</v>
      </c>
      <c r="FH86" s="2">
        <v>43617</v>
      </c>
      <c r="FI86" s="1">
        <v>3.77</v>
      </c>
      <c r="FJ86" s="2">
        <v>43617</v>
      </c>
      <c r="FK86" s="1">
        <v>6.23</v>
      </c>
      <c r="FL86" vm="1645">
        <v>43617</v>
      </c>
      <c r="FM86" vm="8824">
        <v>224.74</v>
      </c>
      <c r="FN86" vm="1645">
        <v>43617</v>
      </c>
      <c r="FO86" vm="8825">
        <v>100.43</v>
      </c>
      <c r="FP86" vm="1645">
        <v>43617</v>
      </c>
      <c r="FQ86" vm="8826">
        <v>1846.8</v>
      </c>
      <c r="FR86" vm="1645">
        <v>43617</v>
      </c>
      <c r="FS86" vm="8827">
        <v>27.67</v>
      </c>
      <c r="FT86" vm="1645">
        <v>43617</v>
      </c>
      <c r="FU86" vm="8828">
        <v>6.57</v>
      </c>
      <c r="FV86" vm="1645">
        <v>43617</v>
      </c>
      <c r="FW86" vm="8829">
        <v>273.85000000000002</v>
      </c>
      <c r="FX86" vm="1645">
        <v>43617</v>
      </c>
      <c r="FY86" vm="8830">
        <v>84.39</v>
      </c>
      <c r="FZ86" s="2">
        <v>43617</v>
      </c>
      <c r="GA86" s="56">
        <v>2379.5</v>
      </c>
      <c r="GB86" vm="1645">
        <v>43617</v>
      </c>
      <c r="GC86" vm="8831">
        <v>47.2</v>
      </c>
      <c r="GD86" vm="1645">
        <v>43617</v>
      </c>
      <c r="GE86" vm="8832">
        <v>21.22</v>
      </c>
      <c r="GF86" vm="1645">
        <v>43617</v>
      </c>
      <c r="GG86" vm="8833">
        <v>11.1</v>
      </c>
      <c r="GH86" vm="2006">
        <v>43709</v>
      </c>
      <c r="GI86" vm="8834">
        <v>2210</v>
      </c>
      <c r="GJ86" vm="1645">
        <v>43617</v>
      </c>
      <c r="GK86" vm="8835">
        <v>98500</v>
      </c>
      <c r="GL86" vm="1645">
        <v>43617</v>
      </c>
      <c r="GM86" vm="1686">
        <v>18.420000000000002</v>
      </c>
      <c r="GN86" vm="1645">
        <v>43617</v>
      </c>
      <c r="GO86" vm="8836">
        <v>363.54</v>
      </c>
      <c r="GP86" vm="1645">
        <v>43617</v>
      </c>
      <c r="GQ86" vm="8837">
        <v>35.6</v>
      </c>
      <c r="GR86" s="58">
        <v>43617</v>
      </c>
      <c r="GS86" s="57">
        <v>9.56</v>
      </c>
      <c r="GT86" s="58">
        <v>44501</v>
      </c>
      <c r="GU86" s="57">
        <v>0.74</v>
      </c>
      <c r="GV86" vm="1645">
        <v>43617</v>
      </c>
      <c r="GW86" vm="8838">
        <v>33.18</v>
      </c>
      <c r="GX86" vm="1645">
        <v>43617</v>
      </c>
      <c r="GY86" vm="8839">
        <v>73.08</v>
      </c>
      <c r="GZ86" vm="1645">
        <v>43617</v>
      </c>
      <c r="HA86" vm="8840">
        <v>712.6</v>
      </c>
      <c r="HB86" vm="1645">
        <v>43617</v>
      </c>
      <c r="HC86" vm="8841">
        <v>14308</v>
      </c>
      <c r="HD86" vm="1645">
        <v>43617</v>
      </c>
      <c r="HE86" vm="8842">
        <v>2.71</v>
      </c>
      <c r="HF86" vm="1645">
        <v>43617</v>
      </c>
      <c r="HG86" vm="2215">
        <v>24.8</v>
      </c>
      <c r="HH86" vm="1645">
        <v>43617</v>
      </c>
      <c r="HI86" vm="8843">
        <v>323.11</v>
      </c>
      <c r="HJ86" vm="1645">
        <v>43617</v>
      </c>
      <c r="HK86" vm="8844">
        <v>35.119999999999997</v>
      </c>
      <c r="HL86" vm="1645">
        <v>43617</v>
      </c>
      <c r="HM86" vm="8845">
        <v>141.35</v>
      </c>
      <c r="HN86" vm="1645">
        <v>43617</v>
      </c>
      <c r="HO86" vm="8846">
        <v>167.75</v>
      </c>
      <c r="HP86" s="54">
        <v>43617</v>
      </c>
      <c r="HQ86" s="59">
        <v>1577.1</v>
      </c>
      <c r="HR86" vm="1645">
        <v>43617</v>
      </c>
      <c r="HS86" vm="8847">
        <v>52.81</v>
      </c>
      <c r="HV86" vm="1645">
        <v>43617</v>
      </c>
      <c r="HW86" vm="8848">
        <v>20581.7</v>
      </c>
      <c r="HZ86" vm="1645">
        <v>43617</v>
      </c>
      <c r="IA86" vm="8849">
        <v>9.5920000000000005</v>
      </c>
      <c r="IB86" vm="1645">
        <v>43617</v>
      </c>
      <c r="IC86" vm="8850">
        <v>525</v>
      </c>
      <c r="ID86" vm="1645">
        <v>43617</v>
      </c>
      <c r="IE86" vm="8851">
        <v>78.53</v>
      </c>
      <c r="IF86" vm="1645">
        <v>43617</v>
      </c>
      <c r="IG86" vm="8852">
        <v>50.91</v>
      </c>
      <c r="IH86" vm="1645">
        <v>43617</v>
      </c>
      <c r="II86" vm="1868">
        <v>25900</v>
      </c>
      <c r="IJ86" vm="1645">
        <v>43617</v>
      </c>
      <c r="IK86" vm="3393">
        <v>244500</v>
      </c>
      <c r="IL86" vm="1645">
        <v>43617</v>
      </c>
      <c r="IM86" vm="8853">
        <v>18350</v>
      </c>
      <c r="IP86" s="54">
        <v>43617</v>
      </c>
      <c r="IQ86" s="55">
        <v>48.75</v>
      </c>
      <c r="IR86" vm="1765">
        <v>43647</v>
      </c>
      <c r="IS86" vm="8854">
        <v>2.56</v>
      </c>
      <c r="IT86" vm="1645">
        <v>43617</v>
      </c>
      <c r="IU86" vm="8855">
        <v>55.6</v>
      </c>
      <c r="IV86" vm="1645">
        <v>43617</v>
      </c>
      <c r="IW86" vm="8856">
        <v>4.1500000000000004</v>
      </c>
      <c r="IX86" vm="1645">
        <v>43617</v>
      </c>
      <c r="IY86" vm="8372">
        <v>21.4</v>
      </c>
      <c r="IZ86" vm="1645">
        <v>43617</v>
      </c>
      <c r="JA86" vm="8857">
        <v>128.85</v>
      </c>
      <c r="JB86" vm="1645">
        <v>43617</v>
      </c>
      <c r="JC86" vm="8858">
        <v>24.85</v>
      </c>
      <c r="JD86" vm="3227">
        <v>44743</v>
      </c>
      <c r="JE86" vm="8859">
        <v>139.19999999999999</v>
      </c>
      <c r="JF86" s="58">
        <v>43678</v>
      </c>
      <c r="JG86" s="57">
        <v>9.69</v>
      </c>
      <c r="JH86" vm="1645">
        <v>43617</v>
      </c>
      <c r="JI86" vm="5842">
        <v>144</v>
      </c>
      <c r="JJ86" vm="1645">
        <v>43617</v>
      </c>
      <c r="JK86" vm="8860">
        <v>15.584</v>
      </c>
      <c r="JL86" vm="1573">
        <v>44317</v>
      </c>
      <c r="JM86" vm="8861">
        <v>2502</v>
      </c>
      <c r="JN86" s="54">
        <v>43617</v>
      </c>
      <c r="JO86" s="53">
        <v>996</v>
      </c>
      <c r="JP86" vm="1645">
        <v>43617</v>
      </c>
      <c r="JQ86" vm="8862">
        <v>1055</v>
      </c>
      <c r="JR86" vm="1645">
        <v>43617</v>
      </c>
      <c r="JS86" vm="8863">
        <v>31.16</v>
      </c>
      <c r="JT86" vm="1645">
        <v>43617</v>
      </c>
      <c r="JU86" vm="8864">
        <v>21.22</v>
      </c>
      <c r="JV86" s="54">
        <v>43617</v>
      </c>
      <c r="JW86" s="55">
        <v>2.2799999999999998</v>
      </c>
      <c r="JX86" vm="1645">
        <v>43617</v>
      </c>
      <c r="JY86" vm="8865">
        <v>69</v>
      </c>
      <c r="JZ86" s="54">
        <v>43617</v>
      </c>
      <c r="KA86" s="55">
        <v>12.8</v>
      </c>
      <c r="KB86" vm="1645">
        <v>43617</v>
      </c>
      <c r="KC86" vm="8866">
        <v>53.04</v>
      </c>
      <c r="KD86" vm="1645">
        <v>43617</v>
      </c>
      <c r="KE86" vm="8867">
        <v>0.14499999999999999</v>
      </c>
      <c r="KH86" vm="1645">
        <v>43617</v>
      </c>
      <c r="KI86" vm="8868">
        <v>1.0185999999999999</v>
      </c>
      <c r="KJ86" s="2">
        <v>43617</v>
      </c>
      <c r="KK86" s="62">
        <v>8.52</v>
      </c>
      <c r="KN86" vm="2643">
        <v>44593</v>
      </c>
      <c r="KO86" vm="8869">
        <v>66.5</v>
      </c>
      <c r="KP86" vm="1645">
        <f ca="1"/>
        <v>43617</v>
      </c>
      <c r="KQ86" vm="8870">
        <f ca="1"/>
        <v>13.44</v>
      </c>
      <c r="KR86" vm="1645">
        <v>43617</v>
      </c>
      <c r="KS86" vm="8871">
        <v>6.25</v>
      </c>
      <c r="KT86" vm="1645">
        <v>43617</v>
      </c>
      <c r="KU86" vm="8872">
        <v>174.35</v>
      </c>
      <c r="KV86" s="54">
        <v>43617</v>
      </c>
      <c r="KW86" s="55">
        <v>0.52</v>
      </c>
      <c r="KX86" vm="1645">
        <v>43617</v>
      </c>
      <c r="KY86" vm="8873">
        <v>83.37</v>
      </c>
      <c r="KZ86" vm="1645">
        <v>43617</v>
      </c>
      <c r="LA86" vm="7694">
        <v>21.99</v>
      </c>
      <c r="LB86" vm="1645">
        <v>43617</v>
      </c>
      <c r="LC86" vm="8874">
        <v>3.66</v>
      </c>
      <c r="LD86" s="54">
        <v>43617</v>
      </c>
      <c r="LE86" s="55">
        <v>0.54500000000000004</v>
      </c>
      <c r="LF86" vm="1645">
        <v>43617</v>
      </c>
      <c r="LG86" vm="8875">
        <v>59.49</v>
      </c>
      <c r="LH86" s="54">
        <v>43617</v>
      </c>
      <c r="LI86" s="55">
        <v>10.87</v>
      </c>
      <c r="LJ86" vm="1645">
        <v>43617</v>
      </c>
      <c r="LK86" vm="8876">
        <v>720000</v>
      </c>
      <c r="LL86" vm="2126">
        <v>43739</v>
      </c>
      <c r="LM86" vm="8877">
        <v>86.55</v>
      </c>
      <c r="LN86" s="54">
        <v>43617</v>
      </c>
      <c r="LO86" s="55">
        <v>3.77</v>
      </c>
      <c r="LP86" vm="1765">
        <v>43647</v>
      </c>
      <c r="LQ86" vm="8878">
        <v>32.92</v>
      </c>
      <c r="LR86" vm="1645">
        <v>43617</v>
      </c>
      <c r="LS86" vm="8879">
        <v>147.5</v>
      </c>
    </row>
    <row r="87" spans="2:331">
      <c r="B87" vm="1765">
        <v>43647</v>
      </c>
      <c r="C87" vm="8488">
        <v>35.4</v>
      </c>
      <c r="D87" vm="1765">
        <v>43647</v>
      </c>
      <c r="E87" vm="8880">
        <v>42.72</v>
      </c>
      <c r="F87" vm="1765">
        <v>43647</v>
      </c>
      <c r="G87" vm="8881">
        <v>16.79</v>
      </c>
      <c r="H87" vm="1765">
        <v>43647</v>
      </c>
      <c r="I87" vm="8882">
        <v>176.49</v>
      </c>
      <c r="J87" vm="1765">
        <v>43647</v>
      </c>
      <c r="K87" vm="8883">
        <v>20.97</v>
      </c>
      <c r="N87" vm="1765">
        <v>43647</v>
      </c>
      <c r="O87" vm="8884">
        <v>129.18</v>
      </c>
      <c r="P87" vm="1765">
        <v>43647</v>
      </c>
      <c r="Q87" vm="8885">
        <v>86.95</v>
      </c>
      <c r="R87" s="54">
        <v>43647</v>
      </c>
      <c r="S87" s="53">
        <v>49.54</v>
      </c>
      <c r="T87" vm="1765">
        <v>43647</v>
      </c>
      <c r="U87" vm="8886">
        <v>47.07</v>
      </c>
      <c r="V87" vm="1765">
        <v>43647</v>
      </c>
      <c r="W87" vm="8887">
        <v>75.69</v>
      </c>
      <c r="X87" vm="1765">
        <v>43647</v>
      </c>
      <c r="Y87" vm="8888">
        <v>87.81</v>
      </c>
      <c r="Z87" vm="949">
        <v>44166</v>
      </c>
      <c r="AA87" vm="8889">
        <v>6343</v>
      </c>
      <c r="AB87" s="54">
        <v>43770</v>
      </c>
      <c r="AC87" s="53">
        <v>39.840000000000003</v>
      </c>
      <c r="AD87" vm="1765">
        <v>43647</v>
      </c>
      <c r="AE87" vm="8890">
        <v>4.2300000000000004</v>
      </c>
      <c r="AF87" vm="1765">
        <v>43647</v>
      </c>
      <c r="AG87" vm="8891">
        <v>548.6</v>
      </c>
      <c r="AH87" s="54">
        <v>43647</v>
      </c>
      <c r="AI87" s="53">
        <v>15.98</v>
      </c>
      <c r="AJ87" s="54">
        <v>43770</v>
      </c>
      <c r="AK87" s="53">
        <v>9.8800000000000008</v>
      </c>
      <c r="AL87" vm="1765">
        <v>43647</v>
      </c>
      <c r="AM87" vm="8892">
        <v>34.232999999999997</v>
      </c>
      <c r="AN87" vm="1765">
        <v>43647</v>
      </c>
      <c r="AO87" vm="8893">
        <v>58.9</v>
      </c>
      <c r="AP87" vm="1765">
        <v>43647</v>
      </c>
      <c r="AQ87" vm="8894">
        <v>341.18</v>
      </c>
      <c r="AR87" s="2">
        <v>43647</v>
      </c>
      <c r="AS87">
        <v>22.58</v>
      </c>
      <c r="AT87" s="2">
        <v>43647</v>
      </c>
      <c r="AU87">
        <v>35.61</v>
      </c>
      <c r="AV87" vm="1765">
        <v>43647</v>
      </c>
      <c r="AW87" vm="2556">
        <v>53.91</v>
      </c>
      <c r="AX87" vm="1765">
        <v>43647</v>
      </c>
      <c r="AY87" vm="8895">
        <v>25.28</v>
      </c>
      <c r="AZ87" vm="2832">
        <v>43922</v>
      </c>
      <c r="BA87" vm="8896">
        <v>22.2</v>
      </c>
      <c r="BB87" vm="1765">
        <v>43647</v>
      </c>
      <c r="BC87" vm="8897">
        <v>29.62</v>
      </c>
      <c r="BD87" vm="1765">
        <v>43647</v>
      </c>
      <c r="BE87" vm="8898">
        <v>9.2799999999999994</v>
      </c>
      <c r="BF87" vm="1765">
        <v>43647</v>
      </c>
      <c r="BG87" vm="8899">
        <v>39.6</v>
      </c>
      <c r="BH87" vm="1765">
        <v>43647</v>
      </c>
      <c r="BI87" vm="8900">
        <v>74.41</v>
      </c>
      <c r="BJ87" vm="1765">
        <v>43647</v>
      </c>
      <c r="BK87" vm="8901">
        <v>87.05</v>
      </c>
      <c r="BL87" vm="1765">
        <v>43647</v>
      </c>
      <c r="BM87" vm="1070">
        <v>3.05</v>
      </c>
      <c r="BN87" vm="1765">
        <v>43647</v>
      </c>
      <c r="BO87" vm="7188">
        <v>1.97</v>
      </c>
      <c r="BP87" vm="1765">
        <v>43647</v>
      </c>
      <c r="BQ87" vm="8902">
        <v>11.3</v>
      </c>
      <c r="BR87" vm="1765">
        <v>43647</v>
      </c>
      <c r="BS87" vm="976">
        <v>15.6</v>
      </c>
      <c r="BT87" vm="1765">
        <v>43647</v>
      </c>
      <c r="BU87" vm="8903">
        <v>3.6</v>
      </c>
      <c r="BV87" s="2">
        <v>43647</v>
      </c>
      <c r="BW87" s="56">
        <v>1359</v>
      </c>
      <c r="BX87" vm="1765">
        <v>43647</v>
      </c>
      <c r="BY87" vm="8904">
        <v>85.25</v>
      </c>
      <c r="BZ87" vm="1765">
        <v>43647</v>
      </c>
      <c r="CA87" vm="8905">
        <v>204.45</v>
      </c>
      <c r="CB87" s="2">
        <v>44621</v>
      </c>
      <c r="CC87" s="1">
        <v>11.31</v>
      </c>
      <c r="CJ87" vm="1765">
        <v>43647</v>
      </c>
      <c r="CK87" vm="8906">
        <v>1.77</v>
      </c>
      <c r="CL87" s="2">
        <v>43647</v>
      </c>
      <c r="CM87">
        <v>7.8029999999999999</v>
      </c>
      <c r="CN87" vm="1765">
        <v>43647</v>
      </c>
      <c r="CO87" vm="8907">
        <v>108.1515</v>
      </c>
      <c r="CP87" vm="1765">
        <v>43647</v>
      </c>
      <c r="CQ87" vm="8908">
        <v>86.72</v>
      </c>
      <c r="CT87" vm="1765">
        <v>43647</v>
      </c>
      <c r="CU87" vm="8909">
        <v>159.6</v>
      </c>
      <c r="CV87" vm="1765">
        <v>43647</v>
      </c>
      <c r="CW87" vm="8910">
        <v>8094</v>
      </c>
      <c r="CX87" vm="1765">
        <v>43647</v>
      </c>
      <c r="CY87" vm="8911">
        <v>99880</v>
      </c>
      <c r="CZ87" s="2">
        <v>43647</v>
      </c>
      <c r="DA87" s="56">
        <v>2447</v>
      </c>
      <c r="DB87" s="2">
        <v>43647</v>
      </c>
      <c r="DC87" s="1">
        <v>329</v>
      </c>
      <c r="DD87" s="2">
        <v>43647</v>
      </c>
      <c r="DE87" s="1">
        <v>12.1</v>
      </c>
      <c r="DF87" vm="1765">
        <v>43647</v>
      </c>
      <c r="DG87" vm="8912">
        <v>54.8</v>
      </c>
      <c r="DH87" vm="1765">
        <v>43647</v>
      </c>
      <c r="DI87" vm="8913">
        <v>6.47</v>
      </c>
      <c r="DJ87" vm="1765">
        <v>43647</v>
      </c>
      <c r="DK87" vm="6121">
        <v>1240</v>
      </c>
      <c r="DL87" vm="1765">
        <v>43647</v>
      </c>
      <c r="DM87" vm="8914">
        <v>36</v>
      </c>
      <c r="DN87" s="54">
        <v>43647</v>
      </c>
      <c r="DO87" s="53">
        <v>60.49</v>
      </c>
      <c r="DP87" vm="1765">
        <v>43647</v>
      </c>
      <c r="DQ87" vm="8915">
        <v>16735</v>
      </c>
      <c r="DR87" vm="1765">
        <v>43647</v>
      </c>
      <c r="DS87" vm="8916">
        <v>43.97</v>
      </c>
      <c r="DT87" vm="1765">
        <v>43647</v>
      </c>
      <c r="DU87" vm="8917">
        <v>32.51</v>
      </c>
      <c r="DV87" vm="1765">
        <v>43647</v>
      </c>
      <c r="DW87" vm="8918">
        <v>95</v>
      </c>
      <c r="DX87" vm="1765">
        <v>43647</v>
      </c>
      <c r="DY87" vm="8919">
        <v>35.299999999999997</v>
      </c>
      <c r="DZ87" vm="1765">
        <v>43647</v>
      </c>
      <c r="EA87" vm="8920">
        <v>215</v>
      </c>
      <c r="EB87" s="58">
        <v>43647</v>
      </c>
      <c r="EC87" s="57">
        <v>6.61</v>
      </c>
      <c r="ED87" vm="1765">
        <v>43647</v>
      </c>
      <c r="EE87" vm="8921">
        <v>266.45</v>
      </c>
      <c r="EF87" vm="1765">
        <v>43647</v>
      </c>
      <c r="EG87" vm="8922">
        <v>4.21</v>
      </c>
      <c r="EJ87" vm="1765">
        <v>43647</v>
      </c>
      <c r="EK87" vm="6865">
        <v>2.54</v>
      </c>
      <c r="EL87" vm="1765">
        <v>43647</v>
      </c>
      <c r="EM87" vm="8923">
        <v>75500</v>
      </c>
      <c r="EN87" vm="1765">
        <v>43647</v>
      </c>
      <c r="EO87" vm="8924">
        <v>71.5</v>
      </c>
      <c r="EP87" s="58">
        <v>43647</v>
      </c>
      <c r="EQ87" s="57">
        <v>0.47499999999999998</v>
      </c>
      <c r="ER87" vm="1765">
        <v>43647</v>
      </c>
      <c r="ES87" vm="8925">
        <v>3030</v>
      </c>
      <c r="ET87" s="58">
        <v>43647</v>
      </c>
      <c r="EU87" s="57">
        <v>7.94</v>
      </c>
      <c r="EV87" s="58">
        <v>43647</v>
      </c>
      <c r="EW87" s="57">
        <v>618</v>
      </c>
      <c r="EX87" s="2">
        <v>43647</v>
      </c>
      <c r="EY87">
        <v>782</v>
      </c>
      <c r="EZ87" s="2">
        <v>43647</v>
      </c>
      <c r="FA87" s="56">
        <v>1323</v>
      </c>
      <c r="FB87" vm="1765">
        <v>43647</v>
      </c>
      <c r="FC87" vm="8926">
        <v>172.46</v>
      </c>
      <c r="FD87" vm="1765">
        <v>43647</v>
      </c>
      <c r="FE87" vm="7918">
        <v>3.3</v>
      </c>
      <c r="FF87" s="2">
        <v>43647</v>
      </c>
      <c r="FG87" s="1">
        <v>1.8</v>
      </c>
      <c r="FH87" s="2">
        <v>43647</v>
      </c>
      <c r="FI87" s="1">
        <v>3.93</v>
      </c>
      <c r="FJ87" s="2">
        <v>43647</v>
      </c>
      <c r="FK87" s="1">
        <v>6.52</v>
      </c>
      <c r="FL87" vm="1765">
        <v>43647</v>
      </c>
      <c r="FM87" vm="8927">
        <v>228.3</v>
      </c>
      <c r="FN87" vm="1765">
        <v>43647</v>
      </c>
      <c r="FO87" vm="8928">
        <v>102.06</v>
      </c>
      <c r="FP87" vm="1765">
        <v>43647</v>
      </c>
      <c r="FQ87" vm="8929">
        <v>2095</v>
      </c>
      <c r="FR87" vm="1765">
        <v>43647</v>
      </c>
      <c r="FS87" vm="8930">
        <v>27.39</v>
      </c>
      <c r="FT87" vm="1765">
        <v>43647</v>
      </c>
      <c r="FU87" vm="6580">
        <v>5.8</v>
      </c>
      <c r="FV87" vm="1765">
        <v>43647</v>
      </c>
      <c r="FW87" vm="8931">
        <v>270.2</v>
      </c>
      <c r="FX87" vm="1765">
        <v>43647</v>
      </c>
      <c r="FY87" vm="8932">
        <v>82.51</v>
      </c>
      <c r="FZ87" s="2">
        <v>43647</v>
      </c>
      <c r="GA87" s="56">
        <v>2419.5</v>
      </c>
      <c r="GB87" vm="1765">
        <v>43647</v>
      </c>
      <c r="GC87" vm="8933">
        <v>39.119999999999997</v>
      </c>
      <c r="GD87" vm="1765">
        <v>43647</v>
      </c>
      <c r="GE87" vm="8934">
        <v>24.9</v>
      </c>
      <c r="GF87" vm="1765">
        <v>43647</v>
      </c>
      <c r="GG87" vm="8935">
        <v>11.73</v>
      </c>
      <c r="GH87" vm="2126">
        <v>43739</v>
      </c>
      <c r="GI87" vm="8936">
        <v>2220</v>
      </c>
      <c r="GJ87" vm="1765">
        <v>43647</v>
      </c>
      <c r="GK87" vm="8937">
        <v>96300</v>
      </c>
      <c r="GL87" vm="1765">
        <v>43647</v>
      </c>
      <c r="GM87" vm="3333">
        <v>19.46</v>
      </c>
      <c r="GN87" vm="1765">
        <v>43647</v>
      </c>
      <c r="GO87" vm="8938">
        <v>362.17</v>
      </c>
      <c r="GP87" vm="1765">
        <v>43647</v>
      </c>
      <c r="GQ87" vm="8939">
        <v>36.9</v>
      </c>
      <c r="GR87" s="58">
        <v>43647</v>
      </c>
      <c r="GS87" s="57">
        <v>9.34</v>
      </c>
      <c r="GT87" s="58">
        <v>44531</v>
      </c>
      <c r="GU87" s="57">
        <v>0.72</v>
      </c>
      <c r="GV87" vm="1765">
        <v>43647</v>
      </c>
      <c r="GW87" vm="8940">
        <v>34.43</v>
      </c>
      <c r="GX87" vm="1765">
        <v>43647</v>
      </c>
      <c r="GY87" vm="8941">
        <v>74.150000000000006</v>
      </c>
      <c r="GZ87" vm="1765">
        <v>43647</v>
      </c>
      <c r="HA87" vm="8942">
        <v>756.7</v>
      </c>
      <c r="HB87" vm="1765">
        <v>43647</v>
      </c>
      <c r="HC87" vm="8943">
        <v>14646</v>
      </c>
      <c r="HD87" vm="1765">
        <v>43647</v>
      </c>
      <c r="HE87" vm="8944">
        <v>2.5099999999999998</v>
      </c>
      <c r="HF87" vm="1765">
        <v>43647</v>
      </c>
      <c r="HG87" vm="8945">
        <v>22.15</v>
      </c>
      <c r="HH87" vm="1765">
        <v>43647</v>
      </c>
      <c r="HI87" vm="8946">
        <v>345.57</v>
      </c>
      <c r="HJ87" vm="1765">
        <v>43647</v>
      </c>
      <c r="HK87" vm="6875">
        <v>34.14</v>
      </c>
      <c r="HL87" vm="1765">
        <v>43647</v>
      </c>
      <c r="HM87" vm="8947">
        <v>126.55</v>
      </c>
      <c r="HN87" vm="1765">
        <v>43647</v>
      </c>
      <c r="HO87" vm="8948">
        <v>138.9</v>
      </c>
      <c r="HP87" s="54">
        <v>43647</v>
      </c>
      <c r="HQ87" s="59">
        <v>1616.2</v>
      </c>
      <c r="HR87" vm="1765">
        <v>43647</v>
      </c>
      <c r="HS87" vm="8949">
        <v>53.38</v>
      </c>
      <c r="HV87" vm="1765">
        <v>43647</v>
      </c>
      <c r="HW87" vm="8950">
        <v>18173.099999999999</v>
      </c>
      <c r="HZ87" vm="1765">
        <v>43647</v>
      </c>
      <c r="IA87" vm="8951">
        <v>8.8859999999999992</v>
      </c>
      <c r="IB87" vm="1765">
        <v>43647</v>
      </c>
      <c r="IC87" vm="8850">
        <v>525</v>
      </c>
      <c r="ID87" vm="1765">
        <v>43647</v>
      </c>
      <c r="IE87" vm="8952">
        <v>83.61</v>
      </c>
      <c r="IF87" vm="1765">
        <v>43647</v>
      </c>
      <c r="IG87" vm="2145">
        <v>49.67</v>
      </c>
      <c r="IH87" vm="1765">
        <v>43647</v>
      </c>
      <c r="II87" vm="8953">
        <v>23700</v>
      </c>
      <c r="IJ87" vm="1765">
        <v>43647</v>
      </c>
      <c r="IK87" vm="8954">
        <v>225500</v>
      </c>
      <c r="IL87" vm="1765">
        <v>43647</v>
      </c>
      <c r="IM87" vm="8955">
        <v>18750</v>
      </c>
      <c r="IP87" s="54">
        <v>43647</v>
      </c>
      <c r="IQ87" s="55">
        <v>47.25</v>
      </c>
      <c r="IR87" vm="1888">
        <v>43678</v>
      </c>
      <c r="IS87" vm="8956">
        <v>2.7519999999999998</v>
      </c>
      <c r="IT87" vm="1765">
        <v>43647</v>
      </c>
      <c r="IU87" vm="8957">
        <v>47.15</v>
      </c>
      <c r="IV87" vm="1765">
        <v>43647</v>
      </c>
      <c r="IW87" vm="8958">
        <v>3.55</v>
      </c>
      <c r="IX87" vm="1765">
        <v>43647</v>
      </c>
      <c r="IY87" vm="8959">
        <v>24</v>
      </c>
      <c r="IZ87" vm="1765">
        <v>43647</v>
      </c>
      <c r="JA87" vm="8960">
        <v>129.85</v>
      </c>
      <c r="JB87" vm="1765">
        <v>43647</v>
      </c>
      <c r="JC87" vm="8961">
        <v>21.68</v>
      </c>
      <c r="JD87" vm="3340">
        <v>44774</v>
      </c>
      <c r="JE87" vm="8962">
        <v>111.2</v>
      </c>
      <c r="JF87" s="58">
        <v>43709</v>
      </c>
      <c r="JG87" s="57">
        <v>9.01</v>
      </c>
      <c r="JH87" vm="1765">
        <v>43647</v>
      </c>
      <c r="JI87" vm="8963">
        <v>147.4</v>
      </c>
      <c r="JJ87" vm="1765">
        <v>43647</v>
      </c>
      <c r="JK87" vm="8964">
        <v>14.829700000000001</v>
      </c>
      <c r="JL87" vm="1696">
        <v>44348</v>
      </c>
      <c r="JM87" vm="8965">
        <v>2485</v>
      </c>
      <c r="JN87" s="54">
        <v>43647</v>
      </c>
      <c r="JO87" s="59">
        <v>1027</v>
      </c>
      <c r="JP87" vm="1765">
        <v>43647</v>
      </c>
      <c r="JQ87" vm="8966">
        <v>1211</v>
      </c>
      <c r="JR87" vm="1765">
        <v>43647</v>
      </c>
      <c r="JS87" vm="388">
        <v>28.7</v>
      </c>
      <c r="JT87" vm="1765">
        <v>43647</v>
      </c>
      <c r="JU87" vm="8967">
        <v>19.149999999999999</v>
      </c>
      <c r="JV87" s="54">
        <v>43647</v>
      </c>
      <c r="JW87" s="55">
        <v>2.25</v>
      </c>
      <c r="JX87" vm="1765">
        <v>43647</v>
      </c>
      <c r="JY87" vm="3978">
        <v>60.55</v>
      </c>
      <c r="JZ87" s="54">
        <v>43647</v>
      </c>
      <c r="KA87" s="55">
        <v>12.78</v>
      </c>
      <c r="KB87" vm="1765">
        <v>43647</v>
      </c>
      <c r="KC87" vm="8968">
        <v>49.3</v>
      </c>
      <c r="KD87" vm="1765">
        <v>43647</v>
      </c>
      <c r="KE87" vm="8969">
        <v>0.17369999999999999</v>
      </c>
      <c r="KH87" vm="1765">
        <v>43647</v>
      </c>
      <c r="KI87" vm="8970">
        <v>1.052</v>
      </c>
      <c r="KJ87" s="2">
        <v>43647</v>
      </c>
      <c r="KK87" s="62">
        <v>8.09</v>
      </c>
      <c r="KN87" vm="2763">
        <v>44621</v>
      </c>
      <c r="KO87" vm="7909">
        <v>68.5</v>
      </c>
      <c r="KP87" vm="1765">
        <f ca="1"/>
        <v>43647</v>
      </c>
      <c r="KQ87" vm="8971">
        <f ca="1"/>
        <v>12.99</v>
      </c>
      <c r="KR87" vm="1765">
        <v>43647</v>
      </c>
      <c r="KS87" vm="8972">
        <v>7.4039000000000001</v>
      </c>
      <c r="KT87" vm="1765">
        <v>43647</v>
      </c>
      <c r="KU87" vm="8973">
        <v>154.1</v>
      </c>
      <c r="KV87" s="54">
        <v>43647</v>
      </c>
      <c r="KW87" s="55">
        <v>0.48</v>
      </c>
      <c r="KX87" vm="1765">
        <v>43647</v>
      </c>
      <c r="KY87" vm="8974">
        <v>85.46</v>
      </c>
      <c r="KZ87" vm="1765">
        <v>43647</v>
      </c>
      <c r="LA87" vm="8975">
        <v>22.71</v>
      </c>
      <c r="LB87" vm="1765">
        <v>43647</v>
      </c>
      <c r="LC87" vm="8976">
        <v>3.7</v>
      </c>
      <c r="LD87" s="54">
        <v>43647</v>
      </c>
      <c r="LE87" s="55">
        <v>0.52</v>
      </c>
      <c r="LF87" vm="1765">
        <v>43647</v>
      </c>
      <c r="LG87" vm="8977">
        <v>59.61</v>
      </c>
      <c r="LH87" s="54">
        <v>43647</v>
      </c>
      <c r="LI87" s="55">
        <v>10.29</v>
      </c>
      <c r="LJ87" vm="1765">
        <v>43647</v>
      </c>
      <c r="LK87" vm="8978">
        <v>677000</v>
      </c>
      <c r="LL87" vm="2245">
        <v>43770</v>
      </c>
      <c r="LM87" vm="8979">
        <v>87.9</v>
      </c>
      <c r="LN87" s="54">
        <v>43647</v>
      </c>
      <c r="LO87" s="55">
        <v>3.66</v>
      </c>
      <c r="LP87" vm="1888">
        <v>43678</v>
      </c>
      <c r="LQ87" vm="8980">
        <v>28.81</v>
      </c>
      <c r="LR87" vm="1765">
        <v>43647</v>
      </c>
      <c r="LS87" vm="8981">
        <v>112.95</v>
      </c>
    </row>
    <row r="88" spans="2:331">
      <c r="B88" vm="1888">
        <v>43678</v>
      </c>
      <c r="C88" vm="7376">
        <v>38</v>
      </c>
      <c r="D88" vm="1888">
        <v>43678</v>
      </c>
      <c r="E88" vm="8982">
        <v>52.23</v>
      </c>
      <c r="F88" vm="1888">
        <v>43678</v>
      </c>
      <c r="G88" vm="8349">
        <v>15.33</v>
      </c>
      <c r="H88" vm="1888">
        <v>43678</v>
      </c>
      <c r="I88" vm="8983">
        <v>154.41</v>
      </c>
      <c r="J88" vm="1888">
        <v>43678</v>
      </c>
      <c r="K88" vm="8984">
        <v>18.96</v>
      </c>
      <c r="N88" vm="1888">
        <v>43678</v>
      </c>
      <c r="O88" vm="8985">
        <v>125.42</v>
      </c>
      <c r="P88" vm="1888">
        <v>43678</v>
      </c>
      <c r="Q88" vm="4477">
        <v>85.73</v>
      </c>
      <c r="R88" s="54">
        <v>43678</v>
      </c>
      <c r="S88" s="53">
        <v>52.45</v>
      </c>
      <c r="T88" vm="1888">
        <v>43678</v>
      </c>
      <c r="U88" vm="8986">
        <v>43.74</v>
      </c>
      <c r="V88" vm="1888">
        <v>43678</v>
      </c>
      <c r="W88" vm="8987">
        <v>77.150000000000006</v>
      </c>
      <c r="X88" vm="1888">
        <v>43678</v>
      </c>
      <c r="Y88" vm="8988">
        <v>91.15</v>
      </c>
      <c r="Z88" vm="1078">
        <v>44197</v>
      </c>
      <c r="AA88" vm="8989">
        <v>6243</v>
      </c>
      <c r="AB88" s="54">
        <v>43800</v>
      </c>
      <c r="AC88" s="53">
        <v>33.479999999999997</v>
      </c>
      <c r="AD88" vm="1888">
        <v>43678</v>
      </c>
      <c r="AE88" vm="4829">
        <v>4.0999999999999996</v>
      </c>
      <c r="AF88" vm="1888">
        <v>43678</v>
      </c>
      <c r="AG88" vm="8990">
        <v>545.6</v>
      </c>
      <c r="AH88" s="54">
        <v>43678</v>
      </c>
      <c r="AI88" s="53">
        <v>19.05</v>
      </c>
      <c r="AJ88" s="54">
        <v>43800</v>
      </c>
      <c r="AK88" s="53">
        <v>11.44</v>
      </c>
      <c r="AL88" vm="1888">
        <v>43678</v>
      </c>
      <c r="AM88" vm="8991">
        <v>34.299700000000001</v>
      </c>
      <c r="AN88" vm="1888">
        <v>43678</v>
      </c>
      <c r="AO88" vm="8992">
        <v>50.55</v>
      </c>
      <c r="AP88" vm="1888">
        <v>43678</v>
      </c>
      <c r="AQ88" vm="8993">
        <v>364.09</v>
      </c>
      <c r="AR88" s="2">
        <v>43678</v>
      </c>
      <c r="AS88">
        <v>19.72</v>
      </c>
      <c r="AT88" s="2">
        <v>43678</v>
      </c>
      <c r="AU88">
        <v>35.1</v>
      </c>
      <c r="AV88" vm="1888">
        <v>43678</v>
      </c>
      <c r="AW88" vm="978">
        <v>59.2</v>
      </c>
      <c r="AX88" vm="1888">
        <v>43678</v>
      </c>
      <c r="AY88" vm="7763">
        <v>23.9</v>
      </c>
      <c r="AZ88" vm="2947">
        <v>43952</v>
      </c>
      <c r="BA88" vm="8994">
        <v>24.21</v>
      </c>
      <c r="BB88" vm="1888">
        <v>43678</v>
      </c>
      <c r="BC88" vm="8995">
        <v>30.53</v>
      </c>
      <c r="BD88" vm="1888">
        <v>43678</v>
      </c>
      <c r="BE88" vm="8996">
        <v>8.73</v>
      </c>
      <c r="BF88" vm="1888">
        <v>43678</v>
      </c>
      <c r="BG88" vm="8997">
        <v>46.95</v>
      </c>
      <c r="BH88" vm="1888">
        <v>43678</v>
      </c>
      <c r="BI88" vm="8998">
        <v>77.45</v>
      </c>
      <c r="BJ88" vm="1888">
        <v>43678</v>
      </c>
      <c r="BK88" vm="8999">
        <v>87.75</v>
      </c>
      <c r="BL88" vm="1888">
        <v>43678</v>
      </c>
      <c r="BM88" vm="1565">
        <v>3.11</v>
      </c>
      <c r="BN88" vm="1888">
        <v>43678</v>
      </c>
      <c r="BO88" vm="9000">
        <v>1.7</v>
      </c>
      <c r="BP88" vm="1888">
        <v>43678</v>
      </c>
      <c r="BQ88" vm="9001">
        <v>10.36</v>
      </c>
      <c r="BR88" vm="1888">
        <v>43678</v>
      </c>
      <c r="BS88" vm="6325">
        <v>15.32</v>
      </c>
      <c r="BT88" vm="1888">
        <v>43678</v>
      </c>
      <c r="BU88" vm="1303">
        <v>3.68</v>
      </c>
      <c r="BV88" s="2">
        <v>43678</v>
      </c>
      <c r="BW88" s="56">
        <v>1357</v>
      </c>
      <c r="BX88" vm="1888">
        <v>43678</v>
      </c>
      <c r="BY88" vm="9002">
        <v>80.75</v>
      </c>
      <c r="BZ88" vm="1888">
        <v>43678</v>
      </c>
      <c r="CA88" vm="9003">
        <v>184.75</v>
      </c>
      <c r="CB88" s="2">
        <v>44652</v>
      </c>
      <c r="CC88" s="1">
        <v>6.78</v>
      </c>
      <c r="CJ88" vm="1888">
        <v>43678</v>
      </c>
      <c r="CK88" vm="9004">
        <v>1.72</v>
      </c>
      <c r="CL88" s="2">
        <v>43678</v>
      </c>
      <c r="CM88">
        <v>6.9649999999999999</v>
      </c>
      <c r="CN88" vm="1888">
        <v>43678</v>
      </c>
      <c r="CO88" vm="9005">
        <v>110.3212</v>
      </c>
      <c r="CP88" vm="1888">
        <v>43678</v>
      </c>
      <c r="CQ88" vm="9006">
        <v>92.74</v>
      </c>
      <c r="CT88" vm="1888">
        <v>43678</v>
      </c>
      <c r="CU88" vm="9007">
        <v>155.02000000000001</v>
      </c>
      <c r="CV88" vm="1888">
        <v>43678</v>
      </c>
      <c r="CW88" vm="9008">
        <v>9077</v>
      </c>
      <c r="CX88" vm="1888">
        <v>43678</v>
      </c>
      <c r="CY88" vm="9009">
        <v>108100</v>
      </c>
      <c r="CZ88" s="2">
        <v>43678</v>
      </c>
      <c r="DA88" s="56">
        <v>2462</v>
      </c>
      <c r="DB88" s="2">
        <v>43678</v>
      </c>
      <c r="DC88" s="1">
        <v>336</v>
      </c>
      <c r="DD88" s="2">
        <v>43678</v>
      </c>
      <c r="DE88" s="1">
        <v>14.16</v>
      </c>
      <c r="DF88" vm="1888">
        <v>43678</v>
      </c>
      <c r="DG88" vm="9010">
        <v>57.68</v>
      </c>
      <c r="DH88" vm="1888">
        <v>43678</v>
      </c>
      <c r="DI88" vm="9011">
        <v>6.7125000000000004</v>
      </c>
      <c r="DJ88" vm="1888">
        <v>43678</v>
      </c>
      <c r="DK88" vm="9012">
        <v>1233</v>
      </c>
      <c r="DL88" vm="1888">
        <v>43678</v>
      </c>
      <c r="DM88" vm="9013">
        <v>32.125</v>
      </c>
      <c r="DN88" s="54">
        <v>43678</v>
      </c>
      <c r="DO88" s="53">
        <v>65</v>
      </c>
      <c r="DP88" vm="1888">
        <v>43678</v>
      </c>
      <c r="DQ88" vm="9014">
        <v>13617</v>
      </c>
      <c r="DR88" vm="1888">
        <v>43678</v>
      </c>
      <c r="DS88" vm="9015">
        <v>46</v>
      </c>
      <c r="DT88" vm="1888">
        <v>43678</v>
      </c>
      <c r="DU88" vm="9016">
        <v>17.670000000000002</v>
      </c>
      <c r="DV88" vm="1888">
        <v>43678</v>
      </c>
      <c r="DW88" vm="9017">
        <v>88.1</v>
      </c>
      <c r="DX88" vm="1888">
        <v>43678</v>
      </c>
      <c r="DY88" vm="9018">
        <v>34.049999999999997</v>
      </c>
      <c r="DZ88" vm="1888">
        <v>43678</v>
      </c>
      <c r="EA88" vm="9019">
        <v>184</v>
      </c>
      <c r="EB88" s="58">
        <v>43678</v>
      </c>
      <c r="EC88" s="57">
        <v>5.77</v>
      </c>
      <c r="ED88" vm="1888">
        <v>43678</v>
      </c>
      <c r="EE88" vm="9020">
        <v>236.95</v>
      </c>
      <c r="EF88" vm="1888">
        <v>43678</v>
      </c>
      <c r="EG88" vm="936">
        <v>4.1399999999999997</v>
      </c>
      <c r="EJ88" vm="1888">
        <v>43678</v>
      </c>
      <c r="EK88" vm="7619">
        <v>2.4</v>
      </c>
      <c r="EL88" vm="1888">
        <v>43678</v>
      </c>
      <c r="EM88" vm="9021">
        <v>69475</v>
      </c>
      <c r="EN88" vm="1888">
        <v>43678</v>
      </c>
      <c r="EO88" vm="3281">
        <v>64.05</v>
      </c>
      <c r="EP88" s="58">
        <v>43678</v>
      </c>
      <c r="EQ88" s="57">
        <v>0.46</v>
      </c>
      <c r="ER88" vm="1888">
        <v>43678</v>
      </c>
      <c r="ES88" vm="9022">
        <v>2690</v>
      </c>
      <c r="ET88" s="58">
        <v>43678</v>
      </c>
      <c r="EU88" s="57">
        <v>7.51</v>
      </c>
      <c r="EV88" s="58">
        <v>43678</v>
      </c>
      <c r="EW88" s="57">
        <v>539</v>
      </c>
      <c r="EX88" s="2">
        <v>43678</v>
      </c>
      <c r="EY88">
        <v>668</v>
      </c>
      <c r="EZ88" s="2">
        <v>43678</v>
      </c>
      <c r="FA88" s="56">
        <v>1417</v>
      </c>
      <c r="FB88" vm="1888">
        <v>43678</v>
      </c>
      <c r="FC88" vm="9023">
        <v>164.62</v>
      </c>
      <c r="FD88" vm="1888">
        <v>43678</v>
      </c>
      <c r="FE88" vm="9024">
        <v>2.98</v>
      </c>
      <c r="FF88" s="2">
        <v>43678</v>
      </c>
      <c r="FG88" s="1">
        <v>1.72</v>
      </c>
      <c r="FH88" s="2">
        <v>43678</v>
      </c>
      <c r="FI88" s="1">
        <v>3.76</v>
      </c>
      <c r="FJ88" s="2">
        <v>43678</v>
      </c>
      <c r="FK88" s="1">
        <v>6.3</v>
      </c>
      <c r="FL88" vm="1888">
        <v>43678</v>
      </c>
      <c r="FM88" vm="9025">
        <v>209</v>
      </c>
      <c r="FN88" vm="1888">
        <v>43678</v>
      </c>
      <c r="FO88" vm="9026">
        <v>109.81</v>
      </c>
      <c r="FP88" vm="1888">
        <v>43678</v>
      </c>
      <c r="FQ88" vm="9027">
        <v>2124.5</v>
      </c>
      <c r="FR88" vm="1888">
        <v>43678</v>
      </c>
      <c r="FS88" vm="7022">
        <v>24.53</v>
      </c>
      <c r="FT88" vm="1888">
        <v>43678</v>
      </c>
      <c r="FU88" vm="8306">
        <v>5.21</v>
      </c>
      <c r="FV88" vm="1888">
        <v>43678</v>
      </c>
      <c r="FW88" vm="9028">
        <v>245.65</v>
      </c>
      <c r="FX88" vm="1888">
        <v>43678</v>
      </c>
      <c r="FY88" vm="9029">
        <v>88.86</v>
      </c>
      <c r="FZ88" s="2">
        <v>43678</v>
      </c>
      <c r="GA88" s="56">
        <v>2250.5</v>
      </c>
      <c r="GB88" vm="1888">
        <v>43678</v>
      </c>
      <c r="GC88" vm="9030">
        <v>29.72</v>
      </c>
      <c r="GD88" vm="1888">
        <v>43678</v>
      </c>
      <c r="GE88" vm="9031">
        <v>29.64</v>
      </c>
      <c r="GF88" vm="1888">
        <v>43678</v>
      </c>
      <c r="GG88" vm="5499">
        <v>10.63</v>
      </c>
      <c r="GH88" vm="2245">
        <v>43770</v>
      </c>
      <c r="GI88" vm="9032">
        <v>2185</v>
      </c>
      <c r="GJ88" vm="1888">
        <v>43678</v>
      </c>
      <c r="GK88" vm="8636">
        <v>102000</v>
      </c>
      <c r="GL88" vm="1888">
        <v>43678</v>
      </c>
      <c r="GM88" vm="9033">
        <v>23.15</v>
      </c>
      <c r="GN88" vm="1888">
        <v>43678</v>
      </c>
      <c r="GO88" vm="9034">
        <v>384.11</v>
      </c>
      <c r="GP88" vm="1888">
        <v>43678</v>
      </c>
      <c r="GQ88" vm="9035">
        <v>38.549999999999997</v>
      </c>
      <c r="GR88" s="58">
        <v>43678</v>
      </c>
      <c r="GS88" s="57">
        <v>9.15</v>
      </c>
      <c r="GT88" s="58">
        <v>44562</v>
      </c>
      <c r="GU88" s="57">
        <v>0.73</v>
      </c>
      <c r="GV88" vm="1888">
        <v>43678</v>
      </c>
      <c r="GW88" vm="9036">
        <v>33.54</v>
      </c>
      <c r="GX88" vm="1888">
        <v>43678</v>
      </c>
      <c r="GY88" vm="9037">
        <v>75.849999999999994</v>
      </c>
      <c r="GZ88" vm="1888">
        <v>43678</v>
      </c>
      <c r="HA88" vm="9038">
        <v>788</v>
      </c>
      <c r="HB88" vm="1888">
        <v>43678</v>
      </c>
      <c r="HC88" vm="9039">
        <v>16088</v>
      </c>
      <c r="HD88" vm="1888">
        <v>43678</v>
      </c>
      <c r="HE88" vm="9040">
        <v>2.2799999999999998</v>
      </c>
      <c r="HF88" vm="1888">
        <v>43678</v>
      </c>
      <c r="HG88" vm="9041">
        <v>23.25</v>
      </c>
      <c r="HH88" vm="1888">
        <v>43678</v>
      </c>
      <c r="HI88" vm="9042">
        <v>367.87</v>
      </c>
      <c r="HJ88" vm="1888">
        <v>43678</v>
      </c>
      <c r="HK88" vm="9043">
        <v>36.4</v>
      </c>
      <c r="HL88" vm="1888">
        <v>43678</v>
      </c>
      <c r="HM88" vm="9044">
        <v>121.65</v>
      </c>
      <c r="HN88" vm="1888">
        <v>43678</v>
      </c>
      <c r="HO88" vm="9045">
        <v>121.2</v>
      </c>
      <c r="HP88" s="54">
        <v>43678</v>
      </c>
      <c r="HQ88" s="59">
        <v>1538.1</v>
      </c>
      <c r="HR88" vm="1888">
        <v>43678</v>
      </c>
      <c r="HS88" vm="9046">
        <v>50.62</v>
      </c>
      <c r="HV88" vm="1888">
        <v>43678</v>
      </c>
      <c r="HW88" vm="9047">
        <v>18660.95</v>
      </c>
      <c r="HZ88" vm="1888">
        <v>43678</v>
      </c>
      <c r="IA88" vm="9048">
        <v>7.7060000000000004</v>
      </c>
      <c r="IB88" vm="1888">
        <v>43678</v>
      </c>
      <c r="IC88" vm="9049">
        <v>528</v>
      </c>
      <c r="ID88" vm="1888">
        <v>43678</v>
      </c>
      <c r="IE88" vm="9050">
        <v>72.09</v>
      </c>
      <c r="IF88" vm="1888">
        <v>43678</v>
      </c>
      <c r="IG88" vm="9051">
        <v>51.01</v>
      </c>
      <c r="IH88" vm="1888">
        <v>43678</v>
      </c>
      <c r="II88" vm="9052">
        <v>22000</v>
      </c>
      <c r="IJ88" vm="1888">
        <v>43678</v>
      </c>
      <c r="IK88" vm="9053">
        <v>211000</v>
      </c>
      <c r="IL88" vm="1888">
        <v>43678</v>
      </c>
      <c r="IM88" vm="8853">
        <v>18350</v>
      </c>
      <c r="IP88" s="54">
        <v>43678</v>
      </c>
      <c r="IQ88" s="55">
        <v>44.25</v>
      </c>
      <c r="IR88" vm="2006">
        <v>43709</v>
      </c>
      <c r="IS88" vm="9054">
        <v>3.1240000000000001</v>
      </c>
      <c r="IT88" vm="1888">
        <v>43678</v>
      </c>
      <c r="IU88" vm="9055">
        <v>38.85</v>
      </c>
      <c r="IV88" vm="1888">
        <v>43678</v>
      </c>
      <c r="IW88" vm="9056">
        <v>3.25</v>
      </c>
      <c r="IX88" vm="1888">
        <v>43678</v>
      </c>
      <c r="IY88" vm="9057">
        <v>25.6</v>
      </c>
      <c r="IZ88" vm="1888">
        <v>43678</v>
      </c>
      <c r="JA88" vm="9058">
        <v>132.15</v>
      </c>
      <c r="JB88" vm="1888">
        <v>43678</v>
      </c>
      <c r="JC88" vm="9059">
        <v>18.920000000000002</v>
      </c>
      <c r="JD88" vm="3456">
        <v>44805</v>
      </c>
      <c r="JE88" vm="2468">
        <v>110.5</v>
      </c>
      <c r="JF88" s="58">
        <v>43739</v>
      </c>
      <c r="JG88" s="57">
        <v>8.34</v>
      </c>
      <c r="JH88" vm="1888">
        <v>43678</v>
      </c>
      <c r="JI88" vm="9060">
        <v>145.9</v>
      </c>
      <c r="JJ88" vm="1888">
        <v>43678</v>
      </c>
      <c r="JK88" vm="9061">
        <v>14.056900000000001</v>
      </c>
      <c r="JL88" vm="1814">
        <v>44378</v>
      </c>
      <c r="JM88" vm="9062">
        <v>2403</v>
      </c>
      <c r="JN88" s="54">
        <v>43678</v>
      </c>
      <c r="JO88" s="59">
        <v>1016</v>
      </c>
      <c r="JP88" vm="1888">
        <v>43678</v>
      </c>
      <c r="JQ88" vm="9063">
        <v>1135</v>
      </c>
      <c r="JR88" vm="1888">
        <v>43678</v>
      </c>
      <c r="JS88" vm="3635">
        <v>29.23</v>
      </c>
      <c r="JT88" vm="1888">
        <v>43678</v>
      </c>
      <c r="JU88" vm="9064">
        <v>19.71</v>
      </c>
      <c r="JV88" s="54">
        <v>43678</v>
      </c>
      <c r="JW88" s="55">
        <v>2.15</v>
      </c>
      <c r="JX88" vm="1888">
        <v>43678</v>
      </c>
      <c r="JY88" vm="9065">
        <v>56.75</v>
      </c>
      <c r="JZ88" s="54">
        <v>43678</v>
      </c>
      <c r="KA88" s="55">
        <v>12.91</v>
      </c>
      <c r="KB88" vm="1888">
        <v>43678</v>
      </c>
      <c r="KC88" vm="9066">
        <v>45</v>
      </c>
      <c r="KD88" vm="1888">
        <v>43678</v>
      </c>
      <c r="KE88" vm="9067">
        <v>0.1628</v>
      </c>
      <c r="KH88" vm="1888">
        <v>43678</v>
      </c>
      <c r="KI88" vm="9068">
        <v>0.95679999999999998</v>
      </c>
      <c r="KJ88" s="2">
        <v>43678</v>
      </c>
      <c r="KK88" s="62">
        <v>8.57</v>
      </c>
      <c r="KN88" vm="2880">
        <v>44652</v>
      </c>
      <c r="KO88" vm="9069">
        <v>54</v>
      </c>
      <c r="KP88" vm="1888">
        <f ca="1"/>
        <v>43678</v>
      </c>
      <c r="KQ88" vm="9070">
        <f ca="1"/>
        <v>11</v>
      </c>
      <c r="KR88" vm="1888">
        <v>43678</v>
      </c>
      <c r="KS88" vm="9071">
        <v>7.4871999999999996</v>
      </c>
      <c r="KT88" vm="1888">
        <v>43678</v>
      </c>
      <c r="KU88" vm="9072">
        <v>139.15</v>
      </c>
      <c r="KV88" s="54">
        <v>43678</v>
      </c>
      <c r="KW88" s="55">
        <v>0.44900000000000001</v>
      </c>
      <c r="KX88" vm="1888">
        <v>43678</v>
      </c>
      <c r="KY88" vm="9073">
        <v>95.77</v>
      </c>
      <c r="KZ88" vm="1888">
        <v>43678</v>
      </c>
      <c r="LA88" vm="9074">
        <v>20.89</v>
      </c>
      <c r="LB88" vm="1888">
        <v>43678</v>
      </c>
      <c r="LC88" vm="9075">
        <v>3.43</v>
      </c>
      <c r="LD88" s="54">
        <v>43678</v>
      </c>
      <c r="LE88" s="55">
        <v>0.5</v>
      </c>
      <c r="LF88" vm="1888">
        <v>43678</v>
      </c>
      <c r="LG88" vm="6738">
        <v>64.22</v>
      </c>
      <c r="LH88" s="54">
        <v>43678</v>
      </c>
      <c r="LI88" s="55">
        <v>9.57</v>
      </c>
      <c r="LJ88" vm="1888">
        <v>43678</v>
      </c>
      <c r="LK88" vm="9076">
        <v>563000</v>
      </c>
      <c r="LL88" vm="2361">
        <v>43800</v>
      </c>
      <c r="LM88" vm="9077">
        <v>89.43</v>
      </c>
      <c r="LN88" s="54">
        <v>43678</v>
      </c>
      <c r="LO88" s="55">
        <v>3.66</v>
      </c>
      <c r="LP88" vm="2006">
        <v>43709</v>
      </c>
      <c r="LQ88" vm="9078">
        <v>32.01</v>
      </c>
      <c r="LR88" vm="1888">
        <v>43678</v>
      </c>
      <c r="LS88" vm="9079">
        <v>97.85</v>
      </c>
    </row>
    <row r="89" spans="2:331">
      <c r="B89" vm="2006">
        <v>43709</v>
      </c>
      <c r="C89" vm="9080">
        <v>38.35</v>
      </c>
      <c r="D89" vm="2006">
        <v>43709</v>
      </c>
      <c r="E89" vm="1785">
        <v>50.51</v>
      </c>
      <c r="F89" vm="2006">
        <v>43709</v>
      </c>
      <c r="G89" vm="9081">
        <v>16.34</v>
      </c>
      <c r="H89" vm="2006">
        <v>43709</v>
      </c>
      <c r="I89" vm="9082">
        <v>158.5</v>
      </c>
      <c r="J89" vm="2006">
        <v>43709</v>
      </c>
      <c r="K89" vm="9083">
        <v>19.16</v>
      </c>
      <c r="N89" vm="2006">
        <v>43709</v>
      </c>
      <c r="O89" vm="9084">
        <v>119.32</v>
      </c>
      <c r="P89" vm="2006">
        <v>43709</v>
      </c>
      <c r="Q89" vm="9085">
        <v>87.41</v>
      </c>
      <c r="R89" s="54">
        <v>43709</v>
      </c>
      <c r="S89" s="53">
        <v>53.93</v>
      </c>
      <c r="T89" vm="2006">
        <v>43709</v>
      </c>
      <c r="U89" vm="2124">
        <v>40.9</v>
      </c>
      <c r="V89" vm="2006">
        <v>43709</v>
      </c>
      <c r="W89" vm="9086">
        <v>80.05</v>
      </c>
      <c r="X89" vm="2006">
        <v>43709</v>
      </c>
      <c r="Y89" vm="9087">
        <v>93.69</v>
      </c>
      <c r="Z89" vm="1203">
        <v>44228</v>
      </c>
      <c r="AA89" vm="9088">
        <v>6135</v>
      </c>
      <c r="AB89" s="54">
        <v>43831</v>
      </c>
      <c r="AC89" s="53">
        <v>30</v>
      </c>
      <c r="AD89" vm="2006">
        <v>43709</v>
      </c>
      <c r="AE89" vm="1468">
        <v>3.85</v>
      </c>
      <c r="AF89" vm="2006">
        <v>43709</v>
      </c>
      <c r="AG89" vm="9089">
        <v>570</v>
      </c>
      <c r="AH89" s="54">
        <v>43709</v>
      </c>
      <c r="AI89" s="53">
        <v>17.04</v>
      </c>
      <c r="AJ89" s="54">
        <v>43831</v>
      </c>
      <c r="AK89" s="53">
        <v>11.46</v>
      </c>
      <c r="AL89" vm="2006">
        <v>43709</v>
      </c>
      <c r="AM89" vm="9090">
        <v>36.099600000000002</v>
      </c>
      <c r="AN89" vm="2006">
        <v>43709</v>
      </c>
      <c r="AO89" vm="9091">
        <v>48.4</v>
      </c>
      <c r="AP89" vm="2006">
        <v>43709</v>
      </c>
      <c r="AQ89" vm="9092">
        <v>380.47</v>
      </c>
      <c r="AR89" s="2">
        <v>43709</v>
      </c>
      <c r="AS89">
        <v>18.940000000000001</v>
      </c>
      <c r="AT89" s="2">
        <v>43709</v>
      </c>
      <c r="AU89">
        <v>36.9</v>
      </c>
      <c r="AV89" vm="2006">
        <v>43709</v>
      </c>
      <c r="AW89" vm="9093">
        <v>57.21</v>
      </c>
      <c r="AX89" vm="2006">
        <v>43709</v>
      </c>
      <c r="AY89" vm="4296">
        <v>26.63</v>
      </c>
      <c r="AZ89" vm="169">
        <v>43983</v>
      </c>
      <c r="BA89" vm="9094">
        <v>21.99</v>
      </c>
      <c r="BB89" vm="2006">
        <v>43709</v>
      </c>
      <c r="BC89" vm="9095">
        <v>30.68</v>
      </c>
      <c r="BD89" vm="2006">
        <v>43709</v>
      </c>
      <c r="BE89" vm="9096">
        <v>9.3800000000000008</v>
      </c>
      <c r="BF89" vm="2006">
        <v>43709</v>
      </c>
      <c r="BG89" vm="9097">
        <v>42.02</v>
      </c>
      <c r="BH89" vm="2006">
        <v>43709</v>
      </c>
      <c r="BI89" vm="9098">
        <v>74.605000000000004</v>
      </c>
      <c r="BJ89" vm="2006">
        <v>43709</v>
      </c>
      <c r="BK89" vm="9099">
        <v>88.7</v>
      </c>
      <c r="BL89" vm="2006">
        <v>43709</v>
      </c>
      <c r="BM89" vm="9100">
        <v>3.19</v>
      </c>
      <c r="BN89" vm="2006">
        <v>43709</v>
      </c>
      <c r="BO89" vm="9101">
        <v>1.63</v>
      </c>
      <c r="BP89" vm="2006">
        <v>43709</v>
      </c>
      <c r="BQ89" vm="9102">
        <v>9.51</v>
      </c>
      <c r="BR89" vm="2006">
        <v>43709</v>
      </c>
      <c r="BS89" vm="9103">
        <v>15.74</v>
      </c>
      <c r="BT89" vm="2006">
        <v>43709</v>
      </c>
      <c r="BU89" vm="8903">
        <v>3.6</v>
      </c>
      <c r="BV89" s="2">
        <v>43709</v>
      </c>
      <c r="BW89" s="56">
        <v>1389</v>
      </c>
      <c r="BX89" vm="2006">
        <v>43709</v>
      </c>
      <c r="BY89" vm="9104">
        <v>82.35</v>
      </c>
      <c r="BZ89" vm="2006">
        <v>43709</v>
      </c>
      <c r="CA89" vm="9105">
        <v>199.85</v>
      </c>
      <c r="CB89" s="2">
        <v>44682</v>
      </c>
      <c r="CC89" s="1">
        <v>7.08</v>
      </c>
      <c r="CJ89" vm="2006">
        <v>43709</v>
      </c>
      <c r="CK89" vm="9106">
        <v>1.62</v>
      </c>
      <c r="CL89" s="2">
        <v>43709</v>
      </c>
      <c r="CM89">
        <v>6.3949999999999996</v>
      </c>
      <c r="CN89" vm="2006">
        <v>43709</v>
      </c>
      <c r="CO89" vm="9107">
        <v>113.129</v>
      </c>
      <c r="CP89" vm="2006">
        <v>43709</v>
      </c>
      <c r="CQ89" vm="9108">
        <v>95.86</v>
      </c>
      <c r="CT89" vm="2006">
        <v>43709</v>
      </c>
      <c r="CU89" vm="9109">
        <v>164.77</v>
      </c>
      <c r="CV89" vm="2006">
        <v>43709</v>
      </c>
      <c r="CW89" vm="9110">
        <v>9846</v>
      </c>
      <c r="CX89" vm="2006">
        <v>43709</v>
      </c>
      <c r="CY89" vm="9111">
        <v>110900</v>
      </c>
      <c r="CZ89" s="2">
        <v>43709</v>
      </c>
      <c r="DA89" s="56">
        <v>2465</v>
      </c>
      <c r="DB89" s="2">
        <v>43709</v>
      </c>
      <c r="DC89" s="1">
        <v>359</v>
      </c>
      <c r="DD89" s="2">
        <v>43709</v>
      </c>
      <c r="DE89" s="1">
        <v>13.39</v>
      </c>
      <c r="DF89" vm="2006">
        <v>43709</v>
      </c>
      <c r="DG89" vm="9112">
        <v>58.16</v>
      </c>
      <c r="DH89" vm="2006">
        <v>43709</v>
      </c>
      <c r="DI89" vm="9113">
        <v>7.6675000000000004</v>
      </c>
      <c r="DJ89" vm="2006">
        <v>43709</v>
      </c>
      <c r="DK89" vm="9114">
        <v>1290</v>
      </c>
      <c r="DL89" vm="2006">
        <v>43709</v>
      </c>
      <c r="DM89" vm="9115">
        <v>32.5</v>
      </c>
      <c r="DN89" s="54">
        <v>43709</v>
      </c>
      <c r="DO89" s="53">
        <v>66.56</v>
      </c>
      <c r="DP89" vm="2006">
        <v>43709</v>
      </c>
      <c r="DQ89" vm="9116">
        <v>13060</v>
      </c>
      <c r="DR89" vm="2006">
        <v>43709</v>
      </c>
      <c r="DS89" vm="9117">
        <v>48.23</v>
      </c>
      <c r="DT89" vm="2006">
        <v>43709</v>
      </c>
      <c r="DU89" vm="9118">
        <v>19.13</v>
      </c>
      <c r="DV89" vm="2006">
        <v>43709</v>
      </c>
      <c r="DW89" vm="9119">
        <v>86.7</v>
      </c>
      <c r="DX89" vm="2006">
        <v>43709</v>
      </c>
      <c r="DY89" vm="9120">
        <v>33.799999999999997</v>
      </c>
      <c r="DZ89" vm="2006">
        <v>43709</v>
      </c>
      <c r="EA89" vm="9121">
        <v>189.5</v>
      </c>
      <c r="EB89" s="58">
        <v>43709</v>
      </c>
      <c r="EC89" s="57">
        <v>5.52</v>
      </c>
      <c r="ED89" vm="2006">
        <v>43709</v>
      </c>
      <c r="EE89" vm="9122">
        <v>244.75</v>
      </c>
      <c r="EF89" vm="2006">
        <v>43709</v>
      </c>
      <c r="EG89" vm="9123">
        <v>4.13</v>
      </c>
      <c r="EJ89" vm="2006">
        <v>43709</v>
      </c>
      <c r="EK89" vm="4697">
        <v>2.39</v>
      </c>
      <c r="EL89" vm="2006">
        <v>43709</v>
      </c>
      <c r="EM89" vm="9124">
        <v>52375</v>
      </c>
      <c r="EN89" vm="2006">
        <v>43709</v>
      </c>
      <c r="EO89" vm="9125">
        <v>61.25</v>
      </c>
      <c r="EP89" s="58">
        <v>43709</v>
      </c>
      <c r="EQ89" s="57">
        <v>0.45</v>
      </c>
      <c r="ER89" vm="2006">
        <v>43709</v>
      </c>
      <c r="ES89" vm="9126">
        <v>2290</v>
      </c>
      <c r="ET89" s="58">
        <v>43709</v>
      </c>
      <c r="EU89" s="57">
        <v>7.47</v>
      </c>
      <c r="EV89" s="58">
        <v>43709</v>
      </c>
      <c r="EW89" s="57">
        <v>569</v>
      </c>
      <c r="EX89" s="2">
        <v>43709</v>
      </c>
      <c r="EY89">
        <v>726</v>
      </c>
      <c r="EZ89" s="2">
        <v>43709</v>
      </c>
      <c r="FA89" s="56">
        <v>1459</v>
      </c>
      <c r="FB89" vm="2006">
        <v>43709</v>
      </c>
      <c r="FC89" vm="9127">
        <v>169.2</v>
      </c>
      <c r="FD89" vm="2006">
        <v>43709</v>
      </c>
      <c r="FE89" vm="4142">
        <v>2.87</v>
      </c>
      <c r="FF89" s="2">
        <v>43709</v>
      </c>
      <c r="FG89" s="1">
        <v>1.88</v>
      </c>
      <c r="FH89" s="2">
        <v>43709</v>
      </c>
      <c r="FI89" s="1">
        <v>3.58</v>
      </c>
      <c r="FJ89" s="2">
        <v>43709</v>
      </c>
      <c r="FK89" s="1">
        <v>5.8</v>
      </c>
      <c r="FL89" vm="2006">
        <v>43709</v>
      </c>
      <c r="FM89" vm="9128">
        <v>211.79</v>
      </c>
      <c r="FN89" vm="2006">
        <v>43709</v>
      </c>
      <c r="FO89" vm="9129">
        <v>112.67</v>
      </c>
      <c r="FP89" vm="2006">
        <v>43709</v>
      </c>
      <c r="FQ89" vm="9130">
        <v>1828.2</v>
      </c>
      <c r="FR89" vm="2006">
        <v>43709</v>
      </c>
      <c r="FS89" vm="9131">
        <v>26.03</v>
      </c>
      <c r="FT89" vm="2006">
        <v>43709</v>
      </c>
      <c r="FU89" vm="9132">
        <v>5.26</v>
      </c>
      <c r="FV89" vm="2006">
        <v>43709</v>
      </c>
      <c r="FW89" vm="9133">
        <v>259.85000000000002</v>
      </c>
      <c r="FX89" vm="2006">
        <v>43709</v>
      </c>
      <c r="FY89" vm="9134">
        <v>91.5</v>
      </c>
      <c r="FZ89" s="2">
        <v>43709</v>
      </c>
      <c r="GA89" s="56">
        <v>2366</v>
      </c>
      <c r="GB89" vm="2006">
        <v>43709</v>
      </c>
      <c r="GC89" vm="9135">
        <v>21.78</v>
      </c>
      <c r="GD89" vm="2006">
        <v>43709</v>
      </c>
      <c r="GE89" vm="9136">
        <v>32.79</v>
      </c>
      <c r="GF89" vm="2006">
        <v>43709</v>
      </c>
      <c r="GG89" vm="132">
        <v>10.84</v>
      </c>
      <c r="GH89" vm="2361">
        <v>43800</v>
      </c>
      <c r="GI89" vm="9137">
        <v>2300</v>
      </c>
      <c r="GJ89" vm="2006">
        <v>43709</v>
      </c>
      <c r="GK89" vm="6686">
        <v>105500</v>
      </c>
      <c r="GL89" vm="2006">
        <v>43709</v>
      </c>
      <c r="GM89" vm="9138">
        <v>22.5</v>
      </c>
      <c r="GN89" vm="2006">
        <v>43709</v>
      </c>
      <c r="GO89" vm="9139">
        <v>390.06</v>
      </c>
      <c r="GP89" vm="2006">
        <v>43709</v>
      </c>
      <c r="GQ89" vm="9140">
        <v>36</v>
      </c>
      <c r="GR89" s="58">
        <v>43709</v>
      </c>
      <c r="GS89" s="57">
        <v>9.24</v>
      </c>
      <c r="GT89" s="58">
        <v>44593</v>
      </c>
      <c r="GU89" s="57">
        <v>0.68</v>
      </c>
      <c r="GV89" vm="2006">
        <v>43709</v>
      </c>
      <c r="GW89" vm="9141">
        <v>37.44</v>
      </c>
      <c r="GX89" vm="2006">
        <v>43709</v>
      </c>
      <c r="GY89" vm="9142">
        <v>79.87</v>
      </c>
      <c r="GZ89" vm="2006">
        <v>43709</v>
      </c>
      <c r="HA89" vm="9143">
        <v>800.1</v>
      </c>
      <c r="HB89" vm="2006">
        <v>43709</v>
      </c>
      <c r="HC89" vm="9144">
        <v>16686</v>
      </c>
      <c r="HD89" vm="2006">
        <v>43709</v>
      </c>
      <c r="HE89" vm="9145">
        <v>2.2000000000000002</v>
      </c>
      <c r="HF89" vm="2006">
        <v>43709</v>
      </c>
      <c r="HG89" vm="9146">
        <v>22.3</v>
      </c>
      <c r="HH89" vm="2006">
        <v>43709</v>
      </c>
      <c r="HI89" vm="9147">
        <v>374.79</v>
      </c>
      <c r="HJ89" vm="2006">
        <v>43709</v>
      </c>
      <c r="HK89" vm="6376">
        <v>39.6</v>
      </c>
      <c r="HL89" vm="2006">
        <v>43709</v>
      </c>
      <c r="HM89" vm="9148">
        <v>117.5</v>
      </c>
      <c r="HN89" vm="2006">
        <v>43709</v>
      </c>
      <c r="HO89" vm="1953">
        <v>131.9</v>
      </c>
      <c r="HP89" s="54">
        <v>43709</v>
      </c>
      <c r="HQ89" s="59">
        <v>1619.1</v>
      </c>
      <c r="HR89" vm="2006">
        <v>43709</v>
      </c>
      <c r="HS89" vm="9149">
        <v>53.75</v>
      </c>
      <c r="HV89" vm="2006">
        <v>43709</v>
      </c>
      <c r="HW89" vm="9150">
        <v>22517.85</v>
      </c>
      <c r="HZ89" vm="2006">
        <v>43709</v>
      </c>
      <c r="IA89" vm="9151">
        <v>7.992</v>
      </c>
      <c r="IB89" vm="2006">
        <v>43709</v>
      </c>
      <c r="IC89" vm="9152">
        <v>523</v>
      </c>
      <c r="ID89" vm="2006">
        <v>43709</v>
      </c>
      <c r="IE89" vm="9153">
        <v>75.930000000000007</v>
      </c>
      <c r="IF89" vm="2006">
        <v>43709</v>
      </c>
      <c r="IG89" vm="9154">
        <v>52.08</v>
      </c>
      <c r="IH89" vm="2006">
        <v>43709</v>
      </c>
      <c r="II89" vm="6385">
        <v>22300</v>
      </c>
      <c r="IJ89" vm="2006">
        <v>43709</v>
      </c>
      <c r="IK89" vm="5405">
        <v>227000</v>
      </c>
      <c r="IL89" vm="2006">
        <v>43709</v>
      </c>
      <c r="IM89" vm="9155">
        <v>19100</v>
      </c>
      <c r="IP89" s="54">
        <v>43709</v>
      </c>
      <c r="IQ89" s="55">
        <v>46.25</v>
      </c>
      <c r="IR89" vm="2126">
        <v>43739</v>
      </c>
      <c r="IS89" vm="9156">
        <v>3.05</v>
      </c>
      <c r="IT89" vm="2006">
        <v>43709</v>
      </c>
      <c r="IU89" vm="9157">
        <v>29.3</v>
      </c>
      <c r="IV89" vm="2006">
        <v>43709</v>
      </c>
      <c r="IW89" vm="9158">
        <v>2.2000000000000002</v>
      </c>
      <c r="IX89" vm="2006">
        <v>43709</v>
      </c>
      <c r="IY89" vm="9159">
        <v>28.2</v>
      </c>
      <c r="IZ89" vm="2006">
        <v>43709</v>
      </c>
      <c r="JA89" vm="9160">
        <v>144.44999999999999</v>
      </c>
      <c r="JB89" vm="2006">
        <v>43709</v>
      </c>
      <c r="JC89" vm="2357">
        <v>17.010000000000002</v>
      </c>
      <c r="JD89" vm="3570">
        <v>44835</v>
      </c>
      <c r="JE89" vm="9161">
        <v>126.3</v>
      </c>
      <c r="JF89" s="58">
        <v>43770</v>
      </c>
      <c r="JG89" s="57">
        <v>8.3699999999999992</v>
      </c>
      <c r="JH89" vm="2006">
        <v>43709</v>
      </c>
      <c r="JI89" vm="9162">
        <v>149.19999999999999</v>
      </c>
      <c r="JJ89" vm="2006">
        <v>43709</v>
      </c>
      <c r="JK89" vm="9163">
        <v>14.394</v>
      </c>
      <c r="JL89" vm="1936">
        <v>44409</v>
      </c>
      <c r="JM89" vm="9164">
        <v>2559</v>
      </c>
      <c r="JN89" s="54">
        <v>43709</v>
      </c>
      <c r="JO89" s="59">
        <v>1019</v>
      </c>
      <c r="JP89" vm="2006">
        <v>43709</v>
      </c>
      <c r="JQ89" vm="9165">
        <v>1324</v>
      </c>
      <c r="JR89" vm="2006">
        <v>43709</v>
      </c>
      <c r="JS89" vm="6733">
        <v>31.58</v>
      </c>
      <c r="JT89" vm="2006">
        <v>43709</v>
      </c>
      <c r="JU89" vm="3602">
        <v>20.67</v>
      </c>
      <c r="JV89" s="54">
        <v>43709</v>
      </c>
      <c r="JW89" s="55">
        <v>2.21</v>
      </c>
      <c r="JX89" vm="2006">
        <v>43709</v>
      </c>
      <c r="JY89" vm="9166">
        <v>62.5</v>
      </c>
      <c r="JZ89" s="54">
        <v>43709</v>
      </c>
      <c r="KA89" s="55">
        <v>12.61</v>
      </c>
      <c r="KB89" vm="2006">
        <v>43709</v>
      </c>
      <c r="KC89" vm="9167">
        <v>48.96</v>
      </c>
      <c r="KD89" vm="2006">
        <v>43709</v>
      </c>
      <c r="KE89" vm="9168">
        <v>0.155</v>
      </c>
      <c r="KH89" vm="2006">
        <v>43709</v>
      </c>
      <c r="KI89" vm="9169">
        <v>0.81</v>
      </c>
      <c r="KJ89" s="2">
        <v>43709</v>
      </c>
      <c r="KK89" s="62">
        <v>8.6199999999999992</v>
      </c>
      <c r="KN89" vm="2995">
        <v>44682</v>
      </c>
      <c r="KO89" vm="9170">
        <v>50</v>
      </c>
      <c r="KP89" vm="2006">
        <f ca="1"/>
        <v>43709</v>
      </c>
      <c r="KQ89" vm="9171">
        <f ca="1"/>
        <v>11.5</v>
      </c>
      <c r="KR89" vm="2006">
        <v>43709</v>
      </c>
      <c r="KS89" vm="9172">
        <v>7.6346999999999996</v>
      </c>
      <c r="KT89" vm="2006">
        <v>43709</v>
      </c>
      <c r="KU89" vm="9173">
        <v>154.15</v>
      </c>
      <c r="KV89" s="54">
        <v>43709</v>
      </c>
      <c r="KW89" s="55">
        <v>0.47499999999999998</v>
      </c>
      <c r="KX89" vm="2006">
        <v>43709</v>
      </c>
      <c r="KY89" vm="9174">
        <v>95.1</v>
      </c>
      <c r="KZ89" vm="2006">
        <v>43709</v>
      </c>
      <c r="LA89" vm="9175">
        <v>21.03</v>
      </c>
      <c r="LB89" vm="2006">
        <v>43709</v>
      </c>
      <c r="LC89" vm="9176">
        <v>3.11</v>
      </c>
      <c r="LD89" s="54">
        <v>43709</v>
      </c>
      <c r="LE89" s="55">
        <v>0.45500000000000002</v>
      </c>
      <c r="LF89" vm="2006">
        <v>43709</v>
      </c>
      <c r="LG89" vm="9177">
        <v>64.89</v>
      </c>
      <c r="LH89" s="54">
        <v>43709</v>
      </c>
      <c r="LI89" s="55">
        <v>10.65</v>
      </c>
      <c r="LJ89" vm="2006">
        <v>43709</v>
      </c>
      <c r="LK89" vm="9178">
        <v>608000</v>
      </c>
      <c r="LL89" vm="2478">
        <v>43831</v>
      </c>
      <c r="LM89" vm="9179">
        <v>86.6</v>
      </c>
      <c r="LN89" s="54">
        <v>43709</v>
      </c>
      <c r="LO89" s="55">
        <v>3.27</v>
      </c>
      <c r="LP89" vm="2126">
        <v>43739</v>
      </c>
      <c r="LQ89" vm="9180">
        <v>33.4</v>
      </c>
      <c r="LR89" vm="2006">
        <v>43709</v>
      </c>
      <c r="LS89" vm="9181">
        <v>93.7</v>
      </c>
    </row>
    <row r="90" spans="2:331">
      <c r="B90" vm="2126">
        <v>43739</v>
      </c>
      <c r="C90" vm="9182">
        <v>39.950000000000003</v>
      </c>
      <c r="D90" vm="2126">
        <v>43739</v>
      </c>
      <c r="E90" vm="233">
        <v>43.23</v>
      </c>
      <c r="F90" vm="2126">
        <v>43739</v>
      </c>
      <c r="G90" vm="9183">
        <v>17.05</v>
      </c>
      <c r="H90" vm="2126">
        <v>43739</v>
      </c>
      <c r="I90" vm="9184">
        <v>159</v>
      </c>
      <c r="J90" vm="2126">
        <v>43739</v>
      </c>
      <c r="K90" vm="9185">
        <v>19.78</v>
      </c>
      <c r="N90" vm="2126">
        <v>43739</v>
      </c>
      <c r="O90" vm="9186">
        <v>128.52000000000001</v>
      </c>
      <c r="P90" vm="2126">
        <v>43739</v>
      </c>
      <c r="Q90" vm="9187">
        <v>86.06</v>
      </c>
      <c r="R90" s="54">
        <v>43739</v>
      </c>
      <c r="S90" s="53">
        <v>53.34</v>
      </c>
      <c r="T90" vm="2126">
        <v>43739</v>
      </c>
      <c r="U90" vm="9188">
        <v>44.79</v>
      </c>
      <c r="V90" vm="2126">
        <v>43739</v>
      </c>
      <c r="W90" vm="9189">
        <v>77.7</v>
      </c>
      <c r="X90" vm="2126">
        <v>43739</v>
      </c>
      <c r="Y90" vm="9190">
        <v>94.39</v>
      </c>
      <c r="Z90" vm="1327">
        <v>44256</v>
      </c>
      <c r="AA90" vm="9191">
        <v>6280</v>
      </c>
      <c r="AB90" s="54">
        <v>43862</v>
      </c>
      <c r="AC90" s="53">
        <v>21.72</v>
      </c>
      <c r="AD90" vm="2126">
        <v>43739</v>
      </c>
      <c r="AE90" vm="5238">
        <v>3.71</v>
      </c>
      <c r="AF90" vm="2126">
        <v>43739</v>
      </c>
      <c r="AG90" vm="9192">
        <v>576.20000000000005</v>
      </c>
      <c r="AH90" s="54">
        <v>43739</v>
      </c>
      <c r="AI90" s="53">
        <v>17.059999999999999</v>
      </c>
      <c r="AJ90" s="54">
        <v>43862</v>
      </c>
      <c r="AK90" s="53">
        <v>12.74</v>
      </c>
      <c r="AL90" vm="2126">
        <v>43739</v>
      </c>
      <c r="AM90" vm="9193">
        <v>39.382899999999999</v>
      </c>
      <c r="AN90" vm="2126">
        <v>43739</v>
      </c>
      <c r="AO90" vm="9194">
        <v>56.55</v>
      </c>
      <c r="AP90" vm="2126">
        <v>43739</v>
      </c>
      <c r="AQ90" vm="9195">
        <v>339.91</v>
      </c>
      <c r="AR90" s="2">
        <v>43739</v>
      </c>
      <c r="AS90">
        <v>18.82</v>
      </c>
      <c r="AT90" s="2">
        <v>43739</v>
      </c>
      <c r="AU90">
        <v>34.96</v>
      </c>
      <c r="AV90" vm="2126">
        <v>43739</v>
      </c>
      <c r="AW90" vm="7936">
        <v>58.1</v>
      </c>
      <c r="AX90" vm="2126">
        <v>43739</v>
      </c>
      <c r="AY90" vm="9196">
        <v>25.22</v>
      </c>
      <c r="AZ90" vm="301">
        <v>44013</v>
      </c>
      <c r="BA90" vm="9197">
        <v>24.46</v>
      </c>
      <c r="BB90" vm="2126">
        <v>43739</v>
      </c>
      <c r="BC90" vm="9198">
        <v>31.57</v>
      </c>
      <c r="BD90" vm="2126">
        <v>43739</v>
      </c>
      <c r="BE90" vm="5636">
        <v>8.49</v>
      </c>
      <c r="BF90" vm="2126">
        <v>43739</v>
      </c>
      <c r="BG90" vm="9199">
        <v>40.99</v>
      </c>
      <c r="BH90" vm="2126">
        <v>43739</v>
      </c>
      <c r="BI90" vm="9200">
        <v>79.83</v>
      </c>
      <c r="BJ90" vm="2126">
        <v>43739</v>
      </c>
      <c r="BK90" vm="9201">
        <v>86.8</v>
      </c>
      <c r="BL90" vm="2126">
        <v>43739</v>
      </c>
      <c r="BM90" vm="3908">
        <v>3.13</v>
      </c>
      <c r="BN90" vm="2126">
        <v>43739</v>
      </c>
      <c r="BO90" vm="9202">
        <v>1.64</v>
      </c>
      <c r="BP90" vm="2126">
        <v>43739</v>
      </c>
      <c r="BQ90" vm="9203">
        <v>9.8699999999999992</v>
      </c>
      <c r="BR90" vm="2126">
        <v>43739</v>
      </c>
      <c r="BS90" vm="9204">
        <v>15.94</v>
      </c>
      <c r="BT90" vm="2126">
        <v>43739</v>
      </c>
      <c r="BU90" vm="8018">
        <v>3.51</v>
      </c>
      <c r="BV90" s="2">
        <v>43739</v>
      </c>
      <c r="BW90" s="56">
        <v>1441</v>
      </c>
      <c r="BX90" vm="2126">
        <v>43739</v>
      </c>
      <c r="BY90" vm="9205">
        <v>81.349999999999994</v>
      </c>
      <c r="BZ90" vm="2126">
        <v>43739</v>
      </c>
      <c r="CA90" vm="9206">
        <v>207.55</v>
      </c>
      <c r="CB90" s="2">
        <v>44713</v>
      </c>
      <c r="CC90" s="1">
        <v>4.25</v>
      </c>
      <c r="CJ90" vm="2126">
        <v>43739</v>
      </c>
      <c r="CK90" vm="8019">
        <v>1.55</v>
      </c>
      <c r="CL90" s="2">
        <v>43739</v>
      </c>
      <c r="CM90">
        <v>6.3179999999999996</v>
      </c>
      <c r="CN90" vm="2126">
        <v>43739</v>
      </c>
      <c r="CO90" vm="9207">
        <v>108.3302</v>
      </c>
      <c r="CP90" vm="2126">
        <v>43739</v>
      </c>
      <c r="CQ90" vm="9208">
        <v>94.26</v>
      </c>
      <c r="CT90" vm="2126">
        <v>43739</v>
      </c>
      <c r="CU90" vm="9209">
        <v>163.91</v>
      </c>
      <c r="CV90" vm="2126">
        <v>43739</v>
      </c>
      <c r="CW90" vm="9210">
        <v>10690</v>
      </c>
      <c r="CX90" vm="2126">
        <v>43739</v>
      </c>
      <c r="CY90" vm="9211">
        <v>124900</v>
      </c>
      <c r="CZ90" s="2">
        <v>43739</v>
      </c>
      <c r="DA90" s="56">
        <v>2634</v>
      </c>
      <c r="DB90" s="2">
        <v>43739</v>
      </c>
      <c r="DC90" s="1">
        <v>347</v>
      </c>
      <c r="DD90" s="2">
        <v>43739</v>
      </c>
      <c r="DE90" s="1">
        <v>13.45</v>
      </c>
      <c r="DF90" vm="2126">
        <v>43739</v>
      </c>
      <c r="DG90" vm="9212">
        <v>54.53</v>
      </c>
      <c r="DH90" vm="2126">
        <v>43739</v>
      </c>
      <c r="DI90" vm="9213">
        <v>8.2174999999999994</v>
      </c>
      <c r="DJ90" vm="2126">
        <v>43739</v>
      </c>
      <c r="DK90" vm="9214">
        <v>1100</v>
      </c>
      <c r="DL90" vm="2126">
        <v>43739</v>
      </c>
      <c r="DM90" vm="9215">
        <v>31.25</v>
      </c>
      <c r="DN90" s="54">
        <v>43739</v>
      </c>
      <c r="DO90" s="53">
        <v>63.91</v>
      </c>
      <c r="DP90" vm="2126">
        <v>43739</v>
      </c>
      <c r="DQ90" vm="9216">
        <v>12331</v>
      </c>
      <c r="DR90" vm="2126">
        <v>43739</v>
      </c>
      <c r="DS90" vm="9217">
        <v>48.32</v>
      </c>
      <c r="DT90" vm="2126">
        <v>43739</v>
      </c>
      <c r="DU90" vm="9218">
        <v>16.11</v>
      </c>
      <c r="DV90" vm="2126">
        <v>43739</v>
      </c>
      <c r="DW90" vm="9219">
        <v>88.6</v>
      </c>
      <c r="DX90" vm="2126">
        <v>43739</v>
      </c>
      <c r="DY90" vm="9220">
        <v>34.65</v>
      </c>
      <c r="DZ90" vm="2126">
        <v>43739</v>
      </c>
      <c r="EA90" vm="9221">
        <v>186.94</v>
      </c>
      <c r="EB90" s="58">
        <v>43739</v>
      </c>
      <c r="EC90" s="57">
        <v>5.59</v>
      </c>
      <c r="ED90" vm="2126">
        <v>43739</v>
      </c>
      <c r="EE90" vm="9222">
        <v>232.65</v>
      </c>
      <c r="EF90" vm="2126">
        <v>43739</v>
      </c>
      <c r="EG90" vm="6327">
        <v>4.5</v>
      </c>
      <c r="EJ90" vm="2126">
        <v>43739</v>
      </c>
      <c r="EK90" vm="9223">
        <v>2.38</v>
      </c>
      <c r="EL90" vm="2126">
        <v>43739</v>
      </c>
      <c r="EM90" vm="9224">
        <v>56100</v>
      </c>
      <c r="EN90" vm="2126">
        <v>43739</v>
      </c>
      <c r="EO90" vm="9225">
        <v>63.45</v>
      </c>
      <c r="EP90" s="58">
        <v>43739</v>
      </c>
      <c r="EQ90" s="57">
        <v>0.45500000000000002</v>
      </c>
      <c r="ER90" vm="2126">
        <v>43739</v>
      </c>
      <c r="ES90" vm="9226">
        <v>2130</v>
      </c>
      <c r="ET90" s="58">
        <v>43739</v>
      </c>
      <c r="EU90" s="57">
        <v>7.82</v>
      </c>
      <c r="EV90" s="58">
        <v>43739</v>
      </c>
      <c r="EW90" s="57">
        <v>568</v>
      </c>
      <c r="EX90" s="2">
        <v>43739</v>
      </c>
      <c r="EY90">
        <v>773</v>
      </c>
      <c r="EZ90" s="2">
        <v>43739</v>
      </c>
      <c r="FA90" s="56">
        <v>1365</v>
      </c>
      <c r="FB90" vm="2126">
        <v>43739</v>
      </c>
      <c r="FC90" vm="9227">
        <v>172.73</v>
      </c>
      <c r="FD90" vm="2126">
        <v>43739</v>
      </c>
      <c r="FE90" vm="4142">
        <v>2.87</v>
      </c>
      <c r="FF90" s="2">
        <v>43739</v>
      </c>
      <c r="FG90" s="1">
        <v>1.66</v>
      </c>
      <c r="FH90" s="2">
        <v>43739</v>
      </c>
      <c r="FI90" s="1">
        <v>3.52</v>
      </c>
      <c r="FJ90" s="2">
        <v>43739</v>
      </c>
      <c r="FK90" s="1">
        <v>5.7</v>
      </c>
      <c r="FL90" vm="2126">
        <v>43739</v>
      </c>
      <c r="FM90" vm="9228">
        <v>225.66</v>
      </c>
      <c r="FN90" vm="2126">
        <v>43739</v>
      </c>
      <c r="FO90" vm="9229">
        <v>107.62</v>
      </c>
      <c r="FP90" vm="2126">
        <v>43739</v>
      </c>
      <c r="FQ90" vm="9230">
        <v>1692.4</v>
      </c>
      <c r="FR90" vm="2126">
        <v>43739</v>
      </c>
      <c r="FS90" vm="9231">
        <v>24.87</v>
      </c>
      <c r="FT90" vm="2126">
        <v>43739</v>
      </c>
      <c r="FU90" vm="7080">
        <v>5.17</v>
      </c>
      <c r="FV90" vm="2126">
        <v>43739</v>
      </c>
      <c r="FW90" vm="9232">
        <v>257.64999999999998</v>
      </c>
      <c r="FX90" vm="2126">
        <v>43739</v>
      </c>
      <c r="FY90" vm="9233">
        <v>93.58</v>
      </c>
      <c r="FZ90" s="2">
        <v>43739</v>
      </c>
      <c r="GA90" s="56">
        <v>2456</v>
      </c>
      <c r="GB90" vm="2126">
        <v>43739</v>
      </c>
      <c r="GC90" vm="9234">
        <v>19.36</v>
      </c>
      <c r="GD90" vm="2126">
        <v>43739</v>
      </c>
      <c r="GE90" vm="9235">
        <v>28.29</v>
      </c>
      <c r="GF90" vm="2126">
        <v>43739</v>
      </c>
      <c r="GG90" vm="9236">
        <v>10.88</v>
      </c>
      <c r="GH90" vm="2478">
        <v>43831</v>
      </c>
      <c r="GI90" vm="9237">
        <v>2060</v>
      </c>
      <c r="GJ90" vm="2126">
        <v>43739</v>
      </c>
      <c r="GK90" vm="7332">
        <v>100000</v>
      </c>
      <c r="GL90" vm="2126">
        <v>43739</v>
      </c>
      <c r="GM90" vm="9238">
        <v>26.65</v>
      </c>
      <c r="GN90" vm="2126">
        <v>43739</v>
      </c>
      <c r="GO90" vm="9239">
        <v>376.68</v>
      </c>
      <c r="GP90" vm="2126">
        <v>43739</v>
      </c>
      <c r="GQ90" vm="9240">
        <v>36.200000000000003</v>
      </c>
      <c r="GR90" s="58">
        <v>43739</v>
      </c>
      <c r="GS90" s="57">
        <v>8.9</v>
      </c>
      <c r="GT90" s="58">
        <v>44621</v>
      </c>
      <c r="GU90" s="57">
        <v>0.6</v>
      </c>
      <c r="GV90" vm="2126">
        <v>43739</v>
      </c>
      <c r="GW90" vm="179">
        <v>40.49</v>
      </c>
      <c r="GX90" vm="2126">
        <v>43739</v>
      </c>
      <c r="GY90" vm="9241">
        <v>77.040000000000006</v>
      </c>
      <c r="GZ90" vm="2126">
        <v>43739</v>
      </c>
      <c r="HA90" vm="9242">
        <v>782.5</v>
      </c>
      <c r="HB90" vm="2126">
        <v>43739</v>
      </c>
      <c r="HC90" vm="9243">
        <v>17888</v>
      </c>
      <c r="HD90" vm="2126">
        <v>43739</v>
      </c>
      <c r="HE90" vm="9244">
        <v>2.13</v>
      </c>
      <c r="HF90" vm="2126">
        <v>43739</v>
      </c>
      <c r="HG90" vm="9245">
        <v>23.5</v>
      </c>
      <c r="HH90" vm="2126">
        <v>43739</v>
      </c>
      <c r="HI90" vm="9246">
        <v>352.48</v>
      </c>
      <c r="HJ90" vm="2126">
        <v>43739</v>
      </c>
      <c r="HK90" vm="9247">
        <v>40.119999999999997</v>
      </c>
      <c r="HL90" vm="2126">
        <v>43739</v>
      </c>
      <c r="HM90" vm="9248">
        <v>122.4</v>
      </c>
      <c r="HN90" vm="2126">
        <v>43739</v>
      </c>
      <c r="HO90" vm="9249">
        <v>141.55000000000001</v>
      </c>
      <c r="HP90" s="54">
        <v>43739</v>
      </c>
      <c r="HQ90" s="59">
        <v>1711.4</v>
      </c>
      <c r="HR90" vm="2126">
        <v>43739</v>
      </c>
      <c r="HS90" vm="9250">
        <v>56.68</v>
      </c>
      <c r="HV90" vm="2126">
        <v>43739</v>
      </c>
      <c r="HW90" vm="9251">
        <v>25750.9</v>
      </c>
      <c r="HZ90" vm="2126">
        <v>43739</v>
      </c>
      <c r="IA90" vm="9252">
        <v>8.19</v>
      </c>
      <c r="IB90" vm="2126">
        <v>43739</v>
      </c>
      <c r="IC90" vm="9253">
        <v>531</v>
      </c>
      <c r="ID90" vm="2126">
        <v>43739</v>
      </c>
      <c r="IE90" vm="9254">
        <v>81.44</v>
      </c>
      <c r="IF90" vm="2126">
        <v>43739</v>
      </c>
      <c r="IG90" vm="9255">
        <v>52.15</v>
      </c>
      <c r="IH90" vm="2126">
        <v>43739</v>
      </c>
      <c r="II90" vm="9256">
        <v>20150</v>
      </c>
      <c r="IJ90" vm="2126">
        <v>43739</v>
      </c>
      <c r="IK90" vm="9257">
        <v>211500</v>
      </c>
      <c r="IL90" vm="2126">
        <v>43739</v>
      </c>
      <c r="IM90" vm="7868">
        <v>18250</v>
      </c>
      <c r="IP90" s="54">
        <v>43739</v>
      </c>
      <c r="IQ90" s="55">
        <v>45.25</v>
      </c>
      <c r="IR90" vm="2245">
        <v>43770</v>
      </c>
      <c r="IS90" vm="9258">
        <v>3.242</v>
      </c>
      <c r="IT90" vm="2126">
        <v>43739</v>
      </c>
      <c r="IU90" vm="9259">
        <v>35</v>
      </c>
      <c r="IV90" vm="2126">
        <v>43739</v>
      </c>
      <c r="IW90" vm="9260">
        <v>3.35</v>
      </c>
      <c r="IX90" vm="2126">
        <v>43739</v>
      </c>
      <c r="IY90" vm="9261">
        <v>27</v>
      </c>
      <c r="IZ90" vm="2126">
        <v>43739</v>
      </c>
      <c r="JA90" vm="9262">
        <v>141.85</v>
      </c>
      <c r="JB90" vm="2126">
        <v>43739</v>
      </c>
      <c r="JC90" vm="3867">
        <v>18.100000000000001</v>
      </c>
      <c r="JD90" vm="3686">
        <v>44866</v>
      </c>
      <c r="JE90" vm="9263">
        <v>125.8</v>
      </c>
      <c r="JF90" s="58">
        <v>43800</v>
      </c>
      <c r="JG90" s="57">
        <v>9.18</v>
      </c>
      <c r="JH90" vm="2126">
        <v>43739</v>
      </c>
      <c r="JI90" vm="9264">
        <v>156</v>
      </c>
      <c r="JJ90" vm="2126">
        <v>43739</v>
      </c>
      <c r="JK90" vm="9163">
        <v>14.394</v>
      </c>
      <c r="JL90" vm="2053">
        <v>44440</v>
      </c>
      <c r="JM90" vm="9265">
        <v>2597</v>
      </c>
      <c r="JN90" s="54">
        <v>43739</v>
      </c>
      <c r="JO90" s="59">
        <v>1075</v>
      </c>
      <c r="JP90" vm="2126">
        <v>43739</v>
      </c>
      <c r="JQ90" vm="4645">
        <v>1400</v>
      </c>
      <c r="JR90" vm="2126">
        <v>43739</v>
      </c>
      <c r="JS90" vm="9266">
        <v>29.69</v>
      </c>
      <c r="JT90" vm="2126">
        <v>43739</v>
      </c>
      <c r="JU90" vm="9267">
        <v>23.51</v>
      </c>
      <c r="JV90" s="54">
        <v>43739</v>
      </c>
      <c r="JW90" s="55">
        <v>2.39</v>
      </c>
      <c r="JX90" vm="2126">
        <v>43739</v>
      </c>
      <c r="JY90" vm="9268">
        <v>59.3</v>
      </c>
      <c r="JZ90" s="54">
        <v>43739</v>
      </c>
      <c r="KA90" s="55">
        <v>12.81</v>
      </c>
      <c r="KB90" vm="2126">
        <v>43739</v>
      </c>
      <c r="KC90" vm="9269">
        <v>46.09</v>
      </c>
      <c r="KD90" vm="2126">
        <v>43739</v>
      </c>
      <c r="KE90" vm="9270">
        <v>0.122</v>
      </c>
      <c r="KH90" vm="2126">
        <v>43739</v>
      </c>
      <c r="KI90" vm="9271">
        <v>0.87</v>
      </c>
      <c r="KJ90" s="2">
        <v>43739</v>
      </c>
      <c r="KK90" s="62">
        <v>7.78</v>
      </c>
      <c r="KN90" vm="3115">
        <v>44713</v>
      </c>
      <c r="KO90" vm="9272">
        <v>45</v>
      </c>
      <c r="KP90" vm="2126">
        <f ca="1"/>
        <v>43739</v>
      </c>
      <c r="KQ90" vm="9273">
        <f ca="1"/>
        <v>11.74</v>
      </c>
      <c r="KR90" vm="2126">
        <v>43739</v>
      </c>
      <c r="KS90" vm="9274">
        <v>7.8205999999999998</v>
      </c>
      <c r="KT90" vm="2126">
        <v>43739</v>
      </c>
      <c r="KU90" vm="9275">
        <v>148.35</v>
      </c>
      <c r="KV90" s="54">
        <v>43739</v>
      </c>
      <c r="KW90" s="55">
        <v>0.38700000000000001</v>
      </c>
      <c r="KX90" vm="2126">
        <v>43739</v>
      </c>
      <c r="KY90" vm="9276">
        <v>94.4</v>
      </c>
      <c r="KZ90" vm="2126">
        <v>43739</v>
      </c>
      <c r="LA90" vm="9277">
        <v>21.72</v>
      </c>
      <c r="LB90" vm="2126">
        <v>43739</v>
      </c>
      <c r="LC90" vm="8058">
        <v>3.31</v>
      </c>
      <c r="LD90" s="54">
        <v>43739</v>
      </c>
      <c r="LE90" s="55">
        <v>0.48</v>
      </c>
      <c r="LF90" vm="2126">
        <v>43739</v>
      </c>
      <c r="LG90" vm="9278">
        <v>63.51</v>
      </c>
      <c r="LH90" s="54">
        <v>43739</v>
      </c>
      <c r="LI90" s="55">
        <v>10.39</v>
      </c>
      <c r="LJ90" vm="2126">
        <v>43739</v>
      </c>
      <c r="LK90" vm="9279">
        <v>609000</v>
      </c>
      <c r="LL90" vm="2596">
        <v>43862</v>
      </c>
      <c r="LM90" vm="9280">
        <v>78.69</v>
      </c>
      <c r="LN90" s="54">
        <v>43739</v>
      </c>
      <c r="LO90" s="55">
        <v>3.38</v>
      </c>
      <c r="LP90" vm="2245">
        <v>43770</v>
      </c>
      <c r="LQ90" vm="9281">
        <v>30.71</v>
      </c>
      <c r="LR90" vm="2126">
        <v>43739</v>
      </c>
      <c r="LS90" vm="9282">
        <v>95.75</v>
      </c>
    </row>
    <row r="91" spans="2:331">
      <c r="B91" vm="2245">
        <v>43770</v>
      </c>
      <c r="C91" vm="9283">
        <v>34.450000000000003</v>
      </c>
      <c r="D91" vm="2245">
        <v>43770</v>
      </c>
      <c r="E91" vm="9284">
        <v>44.2</v>
      </c>
      <c r="F91" vm="2245">
        <v>43770</v>
      </c>
      <c r="G91" vm="242">
        <v>18.91</v>
      </c>
      <c r="H91" vm="2245">
        <v>43770</v>
      </c>
      <c r="I91" vm="9285">
        <v>153</v>
      </c>
      <c r="J91" vm="2245">
        <v>43770</v>
      </c>
      <c r="K91" vm="9286">
        <v>20.41</v>
      </c>
      <c r="N91" vm="2245">
        <v>43770</v>
      </c>
      <c r="O91" vm="9287">
        <v>133.26</v>
      </c>
      <c r="P91" vm="2245">
        <v>43770</v>
      </c>
      <c r="Q91" vm="9288">
        <v>80.11</v>
      </c>
      <c r="R91" s="54">
        <v>43770</v>
      </c>
      <c r="S91" s="53">
        <v>53</v>
      </c>
      <c r="T91" vm="2245">
        <v>43770</v>
      </c>
      <c r="U91" vm="9289">
        <v>49.7</v>
      </c>
      <c r="V91" vm="2245">
        <v>43770</v>
      </c>
      <c r="W91" vm="9290">
        <v>74.33</v>
      </c>
      <c r="X91" vm="2245">
        <v>43770</v>
      </c>
      <c r="Y91" vm="9291">
        <v>91.35</v>
      </c>
      <c r="Z91" vm="1452">
        <v>44287</v>
      </c>
      <c r="AA91" vm="9292">
        <v>7006</v>
      </c>
      <c r="AB91" s="54">
        <v>43891</v>
      </c>
      <c r="AC91" s="53">
        <v>15.12</v>
      </c>
      <c r="AD91" vm="2245">
        <v>43770</v>
      </c>
      <c r="AE91" vm="5800">
        <v>3.57</v>
      </c>
      <c r="AF91" vm="2245">
        <v>43770</v>
      </c>
      <c r="AG91" vm="9293">
        <v>573.4</v>
      </c>
      <c r="AH91" s="54">
        <v>43770</v>
      </c>
      <c r="AI91" s="53">
        <v>16.510000000000002</v>
      </c>
      <c r="AJ91" s="54">
        <v>43891</v>
      </c>
      <c r="AK91" s="53">
        <v>11.09</v>
      </c>
      <c r="AL91" vm="2245">
        <v>43770</v>
      </c>
      <c r="AM91" vm="9294">
        <v>34.366300000000003</v>
      </c>
      <c r="AN91" vm="2245">
        <v>43770</v>
      </c>
      <c r="AO91" vm="9295">
        <v>53.3</v>
      </c>
      <c r="AP91" vm="2245">
        <v>43770</v>
      </c>
      <c r="AQ91" vm="9296">
        <v>366.18</v>
      </c>
      <c r="AR91" s="2">
        <v>43770</v>
      </c>
      <c r="AS91">
        <v>16.3</v>
      </c>
      <c r="AT91" s="2">
        <v>43770</v>
      </c>
      <c r="AU91">
        <v>39.61</v>
      </c>
      <c r="AV91" vm="2245">
        <v>43770</v>
      </c>
      <c r="AW91" vm="9297">
        <v>60.13</v>
      </c>
      <c r="AX91" vm="2245">
        <v>43770</v>
      </c>
      <c r="AY91" vm="7275">
        <v>27.97</v>
      </c>
      <c r="AZ91" vm="431">
        <v>44044</v>
      </c>
      <c r="BA91" vm="9298">
        <v>21.51</v>
      </c>
      <c r="BB91" vm="2245">
        <v>43770</v>
      </c>
      <c r="BC91" vm="9299">
        <v>33.299999999999997</v>
      </c>
      <c r="BD91" vm="2245">
        <v>43770</v>
      </c>
      <c r="BE91" vm="9300">
        <v>8.89</v>
      </c>
      <c r="BF91" vm="2245">
        <v>43770</v>
      </c>
      <c r="BG91" vm="9301">
        <v>35.93</v>
      </c>
      <c r="BH91" vm="2245">
        <v>43770</v>
      </c>
      <c r="BI91" vm="9302">
        <v>75.11</v>
      </c>
      <c r="BJ91" vm="2245">
        <v>43770</v>
      </c>
      <c r="BK91" vm="9303">
        <v>86.05</v>
      </c>
      <c r="BL91" vm="2245">
        <v>43770</v>
      </c>
      <c r="BM91" vm="1693">
        <v>3.1</v>
      </c>
      <c r="BN91" vm="2245">
        <v>43770</v>
      </c>
      <c r="BO91" vm="9106">
        <v>1.62</v>
      </c>
      <c r="BP91" vm="2245">
        <v>43770</v>
      </c>
      <c r="BQ91" vm="9304">
        <v>10.18</v>
      </c>
      <c r="BR91" vm="2245">
        <v>43770</v>
      </c>
      <c r="BS91" vm="9305">
        <v>15.16</v>
      </c>
      <c r="BT91" vm="2245">
        <v>43770</v>
      </c>
      <c r="BU91" vm="1319">
        <v>3.49</v>
      </c>
      <c r="BV91" s="2">
        <v>43770</v>
      </c>
      <c r="BW91" s="56">
        <v>1447</v>
      </c>
      <c r="BX91" vm="2245">
        <v>43770</v>
      </c>
      <c r="BY91" vm="9306">
        <v>80.7</v>
      </c>
      <c r="BZ91" vm="2245">
        <v>43770</v>
      </c>
      <c r="CA91" vm="9307">
        <v>205.25</v>
      </c>
      <c r="CB91" s="2">
        <v>44743</v>
      </c>
      <c r="CC91" s="1">
        <v>4.51</v>
      </c>
      <c r="CJ91" vm="2245">
        <v>43770</v>
      </c>
      <c r="CK91" vm="9308">
        <v>1.45</v>
      </c>
      <c r="CL91" s="2">
        <v>43770</v>
      </c>
      <c r="CM91">
        <v>5.0019999999999998</v>
      </c>
      <c r="CN91" vm="2245">
        <v>43770</v>
      </c>
      <c r="CO91" vm="9309">
        <v>106.3052</v>
      </c>
      <c r="CP91" vm="2245">
        <v>43770</v>
      </c>
      <c r="CQ91" vm="9310">
        <v>88.17</v>
      </c>
      <c r="CT91" vm="2245">
        <v>43770</v>
      </c>
      <c r="CU91" vm="9311">
        <v>165.3</v>
      </c>
      <c r="CV91" vm="2245">
        <v>43770</v>
      </c>
      <c r="CW91" vm="9312">
        <v>12120</v>
      </c>
      <c r="CX91" vm="2245">
        <v>43770</v>
      </c>
      <c r="CY91" vm="9313">
        <v>145500</v>
      </c>
      <c r="CZ91" s="2">
        <v>43770</v>
      </c>
      <c r="DA91" s="56">
        <v>2625</v>
      </c>
      <c r="DB91" s="2">
        <v>43770</v>
      </c>
      <c r="DC91" s="1">
        <v>345</v>
      </c>
      <c r="DD91" s="2">
        <v>43770</v>
      </c>
      <c r="DE91" s="1">
        <v>12.03</v>
      </c>
      <c r="DF91" vm="2245">
        <v>43770</v>
      </c>
      <c r="DG91" vm="9314">
        <v>54.62</v>
      </c>
      <c r="DH91" vm="2245">
        <v>43770</v>
      </c>
      <c r="DI91" vm="9315">
        <v>9.5250000000000004</v>
      </c>
      <c r="DJ91" vm="2245">
        <v>43770</v>
      </c>
      <c r="DK91" vm="9316">
        <v>1000</v>
      </c>
      <c r="DL91" vm="2245">
        <v>43770</v>
      </c>
      <c r="DM91" vm="9317">
        <v>31</v>
      </c>
      <c r="DN91" s="54">
        <v>43770</v>
      </c>
      <c r="DO91" s="53">
        <v>63.27</v>
      </c>
      <c r="DP91" vm="2245">
        <v>43770</v>
      </c>
      <c r="DQ91" vm="9318">
        <v>13333</v>
      </c>
      <c r="DR91" vm="2245">
        <v>43770</v>
      </c>
      <c r="DS91" vm="9319">
        <v>47.69</v>
      </c>
      <c r="DT91" vm="2245">
        <v>43770</v>
      </c>
      <c r="DU91" vm="9320">
        <v>17.440000000000001</v>
      </c>
      <c r="DV91" vm="2245">
        <v>43770</v>
      </c>
      <c r="DW91" vm="9321">
        <v>87.3</v>
      </c>
      <c r="DX91" vm="2245">
        <v>43770</v>
      </c>
      <c r="DY91" vm="1948">
        <v>34</v>
      </c>
      <c r="DZ91" vm="2245">
        <v>43770</v>
      </c>
      <c r="EA91" vm="9322">
        <v>220.08</v>
      </c>
      <c r="EB91" s="58">
        <v>43770</v>
      </c>
      <c r="EC91" s="57">
        <v>5.61</v>
      </c>
      <c r="ED91" vm="2245">
        <v>43770</v>
      </c>
      <c r="EE91" vm="9323">
        <v>243.9</v>
      </c>
      <c r="EF91" vm="2245">
        <v>43770</v>
      </c>
      <c r="EG91" vm="9324">
        <v>4.43</v>
      </c>
      <c r="EJ91" vm="2245">
        <v>43770</v>
      </c>
      <c r="EK91" vm="9325">
        <v>2.41</v>
      </c>
      <c r="EL91" vm="2245">
        <v>43770</v>
      </c>
      <c r="EM91" vm="9326">
        <v>50375</v>
      </c>
      <c r="EN91" vm="2245">
        <v>43770</v>
      </c>
      <c r="EO91" vm="9327">
        <v>57.85</v>
      </c>
      <c r="EP91" s="58">
        <v>43770</v>
      </c>
      <c r="EQ91" s="57">
        <v>0.43</v>
      </c>
      <c r="ER91" vm="2245">
        <v>43770</v>
      </c>
      <c r="ES91" vm="9328">
        <v>1935</v>
      </c>
      <c r="ET91" s="58">
        <v>43770</v>
      </c>
      <c r="EU91" s="57">
        <v>7.67</v>
      </c>
      <c r="EV91" s="58">
        <v>43770</v>
      </c>
      <c r="EW91" s="57">
        <v>524</v>
      </c>
      <c r="EX91" s="2">
        <v>43770</v>
      </c>
      <c r="EY91">
        <v>782</v>
      </c>
      <c r="EZ91" s="2">
        <v>43770</v>
      </c>
      <c r="FA91" s="56">
        <v>1411</v>
      </c>
      <c r="FB91" vm="2245">
        <v>43770</v>
      </c>
      <c r="FC91" vm="9329">
        <v>178.55</v>
      </c>
      <c r="FD91" vm="2245">
        <v>43770</v>
      </c>
      <c r="FE91" vm="8819">
        <v>2.5499999999999998</v>
      </c>
      <c r="FF91" s="2">
        <v>43770</v>
      </c>
      <c r="FG91" s="1">
        <v>1.7</v>
      </c>
      <c r="FH91" s="2">
        <v>43770</v>
      </c>
      <c r="FI91" s="1">
        <v>3.71</v>
      </c>
      <c r="FJ91" s="2">
        <v>43770</v>
      </c>
      <c r="FK91" s="1">
        <v>5.99</v>
      </c>
      <c r="FL91" vm="2245">
        <v>43770</v>
      </c>
      <c r="FM91" vm="9330">
        <v>251.67</v>
      </c>
      <c r="FN91" vm="2245">
        <v>43770</v>
      </c>
      <c r="FO91" vm="9331">
        <v>105.05</v>
      </c>
      <c r="FP91" vm="2245">
        <v>43770</v>
      </c>
      <c r="FQ91" vm="9332">
        <v>1703.2</v>
      </c>
      <c r="FR91" vm="2245">
        <v>43770</v>
      </c>
      <c r="FS91" vm="9333">
        <v>25.17</v>
      </c>
      <c r="FT91" vm="2245">
        <v>43770</v>
      </c>
      <c r="FU91" vm="3445">
        <v>5.1100000000000003</v>
      </c>
      <c r="FV91" vm="2245">
        <v>43770</v>
      </c>
      <c r="FW91" vm="9334">
        <v>246.4</v>
      </c>
      <c r="FX91" vm="2245">
        <v>43770</v>
      </c>
      <c r="FY91" vm="9335">
        <v>92.09</v>
      </c>
      <c r="FZ91" s="2">
        <v>43770</v>
      </c>
      <c r="GA91" s="56">
        <v>2494.5</v>
      </c>
      <c r="GB91" vm="2245">
        <v>43770</v>
      </c>
      <c r="GC91" vm="9336">
        <v>20.9</v>
      </c>
      <c r="GD91" vm="2245">
        <v>43770</v>
      </c>
      <c r="GE91" vm="9337">
        <v>28.48</v>
      </c>
      <c r="GF91" vm="2245">
        <v>43770</v>
      </c>
      <c r="GG91" vm="723">
        <v>11.78</v>
      </c>
      <c r="GH91" vm="2596">
        <v>43862</v>
      </c>
      <c r="GI91" vm="9338">
        <v>1690</v>
      </c>
      <c r="GJ91" vm="2245">
        <v>43770</v>
      </c>
      <c r="GK91" vm="7435">
        <v>97800</v>
      </c>
      <c r="GL91" vm="2245">
        <v>43770</v>
      </c>
      <c r="GM91" vm="9339">
        <v>25.1</v>
      </c>
      <c r="GN91" vm="2245">
        <v>43770</v>
      </c>
      <c r="GO91" vm="9340">
        <v>391.03</v>
      </c>
      <c r="GP91" vm="2245">
        <v>43770</v>
      </c>
      <c r="GQ91" vm="9341">
        <v>37.299999999999997</v>
      </c>
      <c r="GR91" s="58">
        <v>43770</v>
      </c>
      <c r="GS91" s="57">
        <v>8.9</v>
      </c>
      <c r="GT91" s="58">
        <v>44652</v>
      </c>
      <c r="GU91" s="57">
        <v>0.66500000000000004</v>
      </c>
      <c r="GV91" vm="2245">
        <v>43770</v>
      </c>
      <c r="GW91" vm="8034">
        <v>43.86</v>
      </c>
      <c r="GX91" vm="2245">
        <v>43770</v>
      </c>
      <c r="GY91" vm="9342">
        <v>77.52</v>
      </c>
      <c r="GZ91" vm="2245">
        <v>43770</v>
      </c>
      <c r="HA91" vm="9343">
        <v>927</v>
      </c>
      <c r="HB91" vm="2245">
        <v>43770</v>
      </c>
      <c r="HC91" vm="9344">
        <v>17046</v>
      </c>
      <c r="HD91" vm="2245">
        <v>43770</v>
      </c>
      <c r="HE91" vm="9345">
        <v>2.17</v>
      </c>
      <c r="HF91" vm="2245">
        <v>43770</v>
      </c>
      <c r="HG91" vm="9346">
        <v>23.8</v>
      </c>
      <c r="HH91" vm="2245">
        <v>43770</v>
      </c>
      <c r="HI91" vm="9347">
        <v>351.77</v>
      </c>
      <c r="HJ91" vm="2245">
        <v>43770</v>
      </c>
      <c r="HK91" vm="8618">
        <v>39.729999999999997</v>
      </c>
      <c r="HL91" vm="2245">
        <v>43770</v>
      </c>
      <c r="HM91" vm="9348">
        <v>116.35</v>
      </c>
      <c r="HN91" vm="2245">
        <v>43770</v>
      </c>
      <c r="HO91" vm="9349">
        <v>131.75</v>
      </c>
      <c r="HP91" s="54">
        <v>43770</v>
      </c>
      <c r="HQ91" s="59">
        <v>1894.3</v>
      </c>
      <c r="HR91" vm="2245">
        <v>43770</v>
      </c>
      <c r="HS91" vm="9350">
        <v>49.16</v>
      </c>
      <c r="HV91" vm="2245">
        <v>43770</v>
      </c>
      <c r="HW91" vm="9351">
        <v>22049.1</v>
      </c>
      <c r="HZ91" vm="2245">
        <v>43770</v>
      </c>
      <c r="IA91" vm="9352">
        <v>8.7219999999999995</v>
      </c>
      <c r="IB91" vm="2245">
        <v>43770</v>
      </c>
      <c r="IC91" vm="9353">
        <v>564</v>
      </c>
      <c r="ID91" vm="2245">
        <v>43770</v>
      </c>
      <c r="IE91" vm="5916">
        <v>82.93</v>
      </c>
      <c r="IF91" vm="2245">
        <v>43770</v>
      </c>
      <c r="IG91" vm="4511">
        <v>48.45</v>
      </c>
      <c r="IH91" vm="2245">
        <v>43770</v>
      </c>
      <c r="II91" vm="9354">
        <v>21250</v>
      </c>
      <c r="IJ91" vm="2245">
        <v>43770</v>
      </c>
      <c r="IK91" vm="9355">
        <v>230500</v>
      </c>
      <c r="IL91" vm="2245">
        <v>43770</v>
      </c>
      <c r="IM91" vm="7868">
        <v>18250</v>
      </c>
      <c r="IP91" s="54">
        <v>43770</v>
      </c>
      <c r="IQ91" s="55">
        <v>43.25</v>
      </c>
      <c r="IR91" vm="2361">
        <v>43800</v>
      </c>
      <c r="IS91" vm="9356">
        <v>4.22</v>
      </c>
      <c r="IT91" vm="2245">
        <v>43770</v>
      </c>
      <c r="IU91" vm="2332">
        <v>26.4</v>
      </c>
      <c r="IV91" vm="2245">
        <v>43770</v>
      </c>
      <c r="IW91" vm="9357">
        <v>3.65</v>
      </c>
      <c r="IX91" vm="2245">
        <v>43770</v>
      </c>
      <c r="IY91" vm="1632">
        <v>26.6</v>
      </c>
      <c r="IZ91" vm="2245">
        <v>43770</v>
      </c>
      <c r="JA91" vm="9358">
        <v>148.44999999999999</v>
      </c>
      <c r="JB91" vm="2245">
        <v>43770</v>
      </c>
      <c r="JC91" vm="9359">
        <v>18.03</v>
      </c>
      <c r="JD91" vm="3800">
        <v>44896</v>
      </c>
      <c r="JE91" vm="9360">
        <v>122.1</v>
      </c>
      <c r="JF91" s="58">
        <v>43831</v>
      </c>
      <c r="JG91" s="57">
        <v>8.16</v>
      </c>
      <c r="JH91" vm="2245">
        <v>43770</v>
      </c>
      <c r="JI91" vm="9361">
        <v>155.6</v>
      </c>
      <c r="JJ91" vm="2245">
        <v>43770</v>
      </c>
      <c r="JK91" vm="9362">
        <v>13.901</v>
      </c>
      <c r="JL91" vm="2173">
        <v>44470</v>
      </c>
      <c r="JM91" vm="9363">
        <v>2602</v>
      </c>
      <c r="JN91" s="54">
        <v>43770</v>
      </c>
      <c r="JO91" s="59">
        <v>1043</v>
      </c>
      <c r="JP91" vm="2245">
        <v>43770</v>
      </c>
      <c r="JQ91" vm="9364">
        <v>1528</v>
      </c>
      <c r="JR91" vm="2245">
        <v>43770</v>
      </c>
      <c r="JS91" vm="9365">
        <v>31.4</v>
      </c>
      <c r="JT91" vm="2245">
        <v>43770</v>
      </c>
      <c r="JU91" vm="9366">
        <v>23.995000000000001</v>
      </c>
      <c r="JV91" s="54">
        <v>43770</v>
      </c>
      <c r="JW91" s="55">
        <v>2.99</v>
      </c>
      <c r="JX91" vm="2245">
        <v>43770</v>
      </c>
      <c r="JY91" vm="9367">
        <v>57.35</v>
      </c>
      <c r="JZ91" s="54">
        <v>43770</v>
      </c>
      <c r="KA91" s="55">
        <v>12.17</v>
      </c>
      <c r="KB91" vm="2245">
        <v>43770</v>
      </c>
      <c r="KC91" vm="9368">
        <v>46.24</v>
      </c>
      <c r="KD91" vm="2245">
        <v>43770</v>
      </c>
      <c r="KE91" vm="9270">
        <v>0.122</v>
      </c>
      <c r="KH91" vm="2245">
        <v>43770</v>
      </c>
      <c r="KI91" vm="9369">
        <v>0.76</v>
      </c>
      <c r="KJ91" s="2">
        <v>43770</v>
      </c>
      <c r="KK91" s="62">
        <v>8.9600000000000009</v>
      </c>
      <c r="KN91" vm="3227">
        <v>44743</v>
      </c>
      <c r="KO91" vm="9370">
        <v>85.4</v>
      </c>
      <c r="KP91" vm="2245">
        <f ca="1"/>
        <v>43770</v>
      </c>
      <c r="KQ91" vm="9371">
        <f ca="1"/>
        <v>11.76</v>
      </c>
      <c r="KR91" vm="2245">
        <v>43770</v>
      </c>
      <c r="KS91" vm="9372">
        <v>8.6153999999999993</v>
      </c>
      <c r="KT91" vm="2245">
        <v>43770</v>
      </c>
      <c r="KU91" vm="9373">
        <v>144.6</v>
      </c>
      <c r="KV91" s="54">
        <v>43770</v>
      </c>
      <c r="KW91" s="55">
        <v>0.34300000000000003</v>
      </c>
      <c r="KX91" vm="2245">
        <v>43770</v>
      </c>
      <c r="KY91" vm="9374">
        <v>88.65</v>
      </c>
      <c r="KZ91" vm="2245">
        <v>43770</v>
      </c>
      <c r="LA91" vm="8773">
        <v>22.32</v>
      </c>
      <c r="LB91" vm="2245">
        <v>43770</v>
      </c>
      <c r="LC91" vm="9375">
        <v>3.15</v>
      </c>
      <c r="LD91" s="54">
        <v>43770</v>
      </c>
      <c r="LE91" s="55">
        <v>0.53500000000000003</v>
      </c>
      <c r="LF91" vm="2245">
        <v>43770</v>
      </c>
      <c r="LG91" vm="9376">
        <v>61.49</v>
      </c>
      <c r="LH91" s="54">
        <v>43770</v>
      </c>
      <c r="LI91" s="55">
        <v>9.39</v>
      </c>
      <c r="LJ91" vm="2245">
        <v>43770</v>
      </c>
      <c r="LK91" vm="9377">
        <v>631000</v>
      </c>
      <c r="LL91" vm="2714">
        <v>43891</v>
      </c>
      <c r="LM91" vm="9378">
        <v>85.55</v>
      </c>
      <c r="LN91" s="54">
        <v>43770</v>
      </c>
      <c r="LO91" s="55">
        <v>3.56</v>
      </c>
      <c r="LP91" vm="2361">
        <v>43800</v>
      </c>
      <c r="LQ91" vm="9379">
        <v>35.39</v>
      </c>
      <c r="LR91" vm="2245">
        <v>43770</v>
      </c>
      <c r="LS91" vm="9380">
        <v>95.55</v>
      </c>
    </row>
    <row r="92" spans="2:331">
      <c r="B92" vm="2361">
        <v>43800</v>
      </c>
      <c r="C92" vm="9381">
        <v>34.200000000000003</v>
      </c>
      <c r="D92" vm="2361">
        <v>43800</v>
      </c>
      <c r="E92" vm="9382">
        <v>45.66</v>
      </c>
      <c r="F92" vm="2361">
        <v>43800</v>
      </c>
      <c r="G92" vm="9383">
        <v>19.899999999999999</v>
      </c>
      <c r="H92" vm="2361">
        <v>43800</v>
      </c>
      <c r="I92" vm="9384">
        <v>163</v>
      </c>
      <c r="J92" vm="2361">
        <v>43800</v>
      </c>
      <c r="K92" vm="9385">
        <v>20.53</v>
      </c>
      <c r="N92" vm="2361">
        <v>43800</v>
      </c>
      <c r="O92" vm="9386">
        <v>132.66</v>
      </c>
      <c r="P92" vm="2361">
        <v>43800</v>
      </c>
      <c r="Q92" vm="9387">
        <v>81.17</v>
      </c>
      <c r="R92" s="54">
        <v>43800</v>
      </c>
      <c r="S92" s="53">
        <v>54.72</v>
      </c>
      <c r="T92" vm="2361">
        <v>43800</v>
      </c>
      <c r="U92" vm="9388">
        <v>49.91</v>
      </c>
      <c r="V92" vm="2361">
        <v>43800</v>
      </c>
      <c r="W92" vm="9389">
        <v>76.8</v>
      </c>
      <c r="X92" vm="2361">
        <v>43800</v>
      </c>
      <c r="Y92" vm="9390">
        <v>94.51</v>
      </c>
      <c r="Z92" vm="1573">
        <v>44317</v>
      </c>
      <c r="AA92" vm="9391">
        <v>7665</v>
      </c>
      <c r="AB92" s="54">
        <v>43922</v>
      </c>
      <c r="AC92" s="53">
        <v>12.24</v>
      </c>
      <c r="AD92" vm="2361">
        <v>43800</v>
      </c>
      <c r="AE92" vm="8018">
        <v>3.51</v>
      </c>
      <c r="AF92" vm="2361">
        <v>43800</v>
      </c>
      <c r="AG92" vm="9392">
        <v>564.79999999999995</v>
      </c>
      <c r="AH92" s="54">
        <v>43800</v>
      </c>
      <c r="AI92" s="53">
        <v>18.27</v>
      </c>
      <c r="AJ92" s="54">
        <v>43922</v>
      </c>
      <c r="AK92" s="53">
        <v>10.52</v>
      </c>
      <c r="AL92" vm="2361">
        <v>43800</v>
      </c>
      <c r="AM92" vm="9393">
        <v>33.349699999999999</v>
      </c>
      <c r="AN92" vm="2361">
        <v>43800</v>
      </c>
      <c r="AO92" vm="9394">
        <v>43.45</v>
      </c>
      <c r="AP92" vm="2361">
        <v>43800</v>
      </c>
      <c r="AQ92" vm="9395">
        <v>325.76</v>
      </c>
      <c r="AR92" s="2">
        <v>43800</v>
      </c>
      <c r="AS92">
        <v>15.08</v>
      </c>
      <c r="AT92" s="2">
        <v>43800</v>
      </c>
      <c r="AU92">
        <v>42.46</v>
      </c>
      <c r="AV92" vm="2361">
        <v>43800</v>
      </c>
      <c r="AW92" vm="9396">
        <v>62.08</v>
      </c>
      <c r="AX92" vm="2361">
        <v>43800</v>
      </c>
      <c r="AY92" vm="9397">
        <v>32.35</v>
      </c>
      <c r="AZ92" vm="562">
        <v>44075</v>
      </c>
      <c r="BA92" vm="9398">
        <v>19.09</v>
      </c>
      <c r="BB92" vm="2361">
        <v>43800</v>
      </c>
      <c r="BC92" vm="9399">
        <v>34.39</v>
      </c>
      <c r="BD92" vm="2361">
        <v>43800</v>
      </c>
      <c r="BE92" vm="9400">
        <v>10.15</v>
      </c>
      <c r="BF92" vm="2361">
        <v>43800</v>
      </c>
      <c r="BG92" vm="9401">
        <v>38.24</v>
      </c>
      <c r="BH92" vm="2361">
        <v>43800</v>
      </c>
      <c r="BI92" vm="9402">
        <v>73.680000000000007</v>
      </c>
      <c r="BJ92" vm="2361">
        <v>43800</v>
      </c>
      <c r="BK92" vm="9403">
        <v>85.45</v>
      </c>
      <c r="BL92" vm="2361">
        <v>43800</v>
      </c>
      <c r="BM92" vm="7318">
        <v>3.09</v>
      </c>
      <c r="BN92" vm="2361">
        <v>43800</v>
      </c>
      <c r="BO92" vm="9404">
        <v>1.67</v>
      </c>
      <c r="BP92" vm="2361">
        <v>43800</v>
      </c>
      <c r="BQ92" vm="7219">
        <v>10.94</v>
      </c>
      <c r="BR92" vm="2361">
        <v>43800</v>
      </c>
      <c r="BS92" vm="9405">
        <v>16.28</v>
      </c>
      <c r="BT92" vm="2361">
        <v>43800</v>
      </c>
      <c r="BU92" vm="142">
        <v>3.76</v>
      </c>
      <c r="BV92" s="2">
        <v>43800</v>
      </c>
      <c r="BW92" s="56">
        <v>1430</v>
      </c>
      <c r="BX92" vm="2361">
        <v>43800</v>
      </c>
      <c r="BY92" vm="9406">
        <v>81.900000000000006</v>
      </c>
      <c r="BZ92" vm="2361">
        <v>43800</v>
      </c>
      <c r="CA92" vm="9407">
        <v>211.35</v>
      </c>
      <c r="CB92" s="2">
        <v>44774</v>
      </c>
      <c r="CC92" s="1">
        <v>5.22</v>
      </c>
      <c r="CJ92" vm="2361">
        <v>43800</v>
      </c>
      <c r="CK92" vm="9408">
        <v>1.49</v>
      </c>
      <c r="CL92" s="2">
        <v>43800</v>
      </c>
      <c r="CM92">
        <v>5.0869999999999997</v>
      </c>
      <c r="CN92" vm="2361">
        <v>43800</v>
      </c>
      <c r="CO92" vm="9409">
        <v>110.4999</v>
      </c>
      <c r="CP92" vm="2361">
        <v>43800</v>
      </c>
      <c r="CQ92" vm="9410">
        <v>91.21</v>
      </c>
      <c r="CT92" vm="2361">
        <v>43800</v>
      </c>
      <c r="CU92" vm="9411">
        <v>155.06</v>
      </c>
      <c r="CV92" vm="2361">
        <v>43800</v>
      </c>
      <c r="CW92" vm="9412">
        <v>12330</v>
      </c>
      <c r="CX92" vm="2361">
        <v>43800</v>
      </c>
      <c r="CY92" vm="9413">
        <v>153300</v>
      </c>
      <c r="CZ92" s="2">
        <v>43800</v>
      </c>
      <c r="DA92" s="56">
        <v>2647</v>
      </c>
      <c r="DB92" s="2">
        <v>43800</v>
      </c>
      <c r="DC92" s="1">
        <v>328</v>
      </c>
      <c r="DD92" s="2">
        <v>43800</v>
      </c>
      <c r="DE92" s="1">
        <v>11.5</v>
      </c>
      <c r="DF92" vm="2361">
        <v>43800</v>
      </c>
      <c r="DG92" vm="9414">
        <v>55.79</v>
      </c>
      <c r="DH92" vm="2361">
        <v>43800</v>
      </c>
      <c r="DI92" vm="9415">
        <v>10.922499999999999</v>
      </c>
      <c r="DJ92" vm="2361">
        <v>43800</v>
      </c>
      <c r="DK92" vm="9416">
        <v>1145</v>
      </c>
      <c r="DL92" vm="2361">
        <v>43800</v>
      </c>
      <c r="DM92" vm="9317">
        <v>31</v>
      </c>
      <c r="DN92" s="54">
        <v>43800</v>
      </c>
      <c r="DO92" s="53">
        <v>65.09</v>
      </c>
      <c r="DP92" vm="2361">
        <v>43800</v>
      </c>
      <c r="DQ92" vm="9417">
        <v>13114</v>
      </c>
      <c r="DR92" vm="2361">
        <v>43800</v>
      </c>
      <c r="DS92" vm="4263">
        <v>48.6</v>
      </c>
      <c r="DT92" vm="2361">
        <v>43800</v>
      </c>
      <c r="DU92" vm="9418">
        <v>18.88</v>
      </c>
      <c r="DV92" vm="2361">
        <v>43800</v>
      </c>
      <c r="DW92" vm="9419">
        <v>87.5</v>
      </c>
      <c r="DX92" vm="2361">
        <v>43800</v>
      </c>
      <c r="DY92" vm="9420">
        <v>34.200000000000003</v>
      </c>
      <c r="DZ92" vm="2361">
        <v>43800</v>
      </c>
      <c r="EA92" vm="9421">
        <v>247.09</v>
      </c>
      <c r="EB92" s="58">
        <v>43800</v>
      </c>
      <c r="EC92" s="57">
        <v>5.82</v>
      </c>
      <c r="ED92" vm="2361">
        <v>43800</v>
      </c>
      <c r="EE92" vm="9422">
        <v>235.35</v>
      </c>
      <c r="EF92" vm="2361">
        <v>43800</v>
      </c>
      <c r="EG92" vm="9423">
        <v>4.24</v>
      </c>
      <c r="EJ92" vm="2361">
        <v>43800</v>
      </c>
      <c r="EK92" vm="7619">
        <v>2.4</v>
      </c>
      <c r="EL92" vm="2361">
        <v>43800</v>
      </c>
      <c r="EM92" vm="9424">
        <v>53000</v>
      </c>
      <c r="EN92" vm="2361">
        <v>43800</v>
      </c>
      <c r="EO92" vm="9425">
        <v>61.55</v>
      </c>
      <c r="EP92" s="58">
        <v>43800</v>
      </c>
      <c r="EQ92" s="57">
        <v>0.45</v>
      </c>
      <c r="ER92" vm="2361">
        <v>43800</v>
      </c>
      <c r="ES92" vm="9426">
        <v>2100</v>
      </c>
      <c r="ET92" s="58">
        <v>43800</v>
      </c>
      <c r="EU92" s="57">
        <v>7.68</v>
      </c>
      <c r="EV92" s="58">
        <v>43800</v>
      </c>
      <c r="EW92" s="57">
        <v>530</v>
      </c>
      <c r="EX92" s="2">
        <v>43800</v>
      </c>
      <c r="EY92">
        <v>796</v>
      </c>
      <c r="EZ92" s="2">
        <v>43800</v>
      </c>
      <c r="FA92" s="56">
        <v>1794</v>
      </c>
      <c r="FB92" vm="2361">
        <v>43800</v>
      </c>
      <c r="FC92" vm="9427">
        <v>177</v>
      </c>
      <c r="FD92" vm="2361">
        <v>43800</v>
      </c>
      <c r="FE92" vm="7836">
        <v>2.86</v>
      </c>
      <c r="FF92" s="2">
        <v>43800</v>
      </c>
      <c r="FG92" s="1">
        <v>1.77</v>
      </c>
      <c r="FH92" s="2">
        <v>43800</v>
      </c>
      <c r="FI92" s="1">
        <v>3.67</v>
      </c>
      <c r="FJ92" s="2">
        <v>43800</v>
      </c>
      <c r="FK92" s="1">
        <v>5.58</v>
      </c>
      <c r="FL92" vm="2361">
        <v>43800</v>
      </c>
      <c r="FM92" vm="9428">
        <v>250.88</v>
      </c>
      <c r="FN92" vm="2361">
        <v>43800</v>
      </c>
      <c r="FO92" vm="9429">
        <v>106.8</v>
      </c>
      <c r="FP92" vm="2361">
        <v>43800</v>
      </c>
      <c r="FQ92" vm="9430">
        <v>1869</v>
      </c>
      <c r="FR92" vm="2361">
        <v>43800</v>
      </c>
      <c r="FS92" vm="9431">
        <v>26.47</v>
      </c>
      <c r="FT92" vm="2361">
        <v>43800</v>
      </c>
      <c r="FU92" vm="7533">
        <v>5.18</v>
      </c>
      <c r="FV92" vm="2361">
        <v>43800</v>
      </c>
      <c r="FW92" vm="9432">
        <v>237.7</v>
      </c>
      <c r="FX92" vm="2361">
        <v>43800</v>
      </c>
      <c r="FY92" vm="9433">
        <v>89.83</v>
      </c>
      <c r="FZ92" s="2">
        <v>43800</v>
      </c>
      <c r="GA92" s="56">
        <v>2432.5</v>
      </c>
      <c r="GB92" vm="2361">
        <v>43800</v>
      </c>
      <c r="GC92" vm="9434">
        <v>21.38</v>
      </c>
      <c r="GD92" vm="2361">
        <v>43800</v>
      </c>
      <c r="GE92" vm="9435">
        <v>25.8</v>
      </c>
      <c r="GF92" vm="2361">
        <v>43800</v>
      </c>
      <c r="GG92" vm="9436">
        <v>11.83</v>
      </c>
      <c r="GH92" vm="2714">
        <v>43891</v>
      </c>
      <c r="GI92" vm="9437">
        <v>1335</v>
      </c>
      <c r="GJ92" vm="2361">
        <v>43800</v>
      </c>
      <c r="GK92" vm="9438">
        <v>93800</v>
      </c>
      <c r="GL92" vm="2361">
        <v>43800</v>
      </c>
      <c r="GM92" vm="9439">
        <v>23.35</v>
      </c>
      <c r="GN92" vm="2361">
        <v>43800</v>
      </c>
      <c r="GO92" vm="9440">
        <v>389.38</v>
      </c>
      <c r="GP92" vm="2361">
        <v>43800</v>
      </c>
      <c r="GQ92" vm="9441">
        <v>34.85</v>
      </c>
      <c r="GR92" s="58">
        <v>43800</v>
      </c>
      <c r="GS92" s="57">
        <v>9.15</v>
      </c>
      <c r="GT92" s="58">
        <v>44682</v>
      </c>
      <c r="GU92" s="57">
        <v>0.61</v>
      </c>
      <c r="GV92" vm="2361">
        <v>43800</v>
      </c>
      <c r="GW92" vm="4397">
        <v>41.99</v>
      </c>
      <c r="GX92" vm="2361">
        <v>43800</v>
      </c>
      <c r="GY92" vm="9442">
        <v>78.819999999999993</v>
      </c>
      <c r="GZ92" vm="2361">
        <v>43800</v>
      </c>
      <c r="HA92" vm="9443">
        <v>943</v>
      </c>
      <c r="HB92" vm="2361">
        <v>43800</v>
      </c>
      <c r="HC92" vm="9444">
        <v>19102</v>
      </c>
      <c r="HD92" vm="2361">
        <v>43800</v>
      </c>
      <c r="HE92" vm="9445">
        <v>2.06</v>
      </c>
      <c r="HF92" vm="2361">
        <v>43800</v>
      </c>
      <c r="HG92" vm="9446">
        <v>23.95</v>
      </c>
      <c r="HH92" vm="2361">
        <v>43800</v>
      </c>
      <c r="HI92" vm="9447">
        <v>343.97</v>
      </c>
      <c r="HJ92" vm="2361">
        <v>43800</v>
      </c>
      <c r="HK92" vm="5418">
        <v>39.75</v>
      </c>
      <c r="HL92" vm="2361">
        <v>43800</v>
      </c>
      <c r="HM92" vm="9448">
        <v>119.05</v>
      </c>
      <c r="HN92" vm="2361">
        <v>43800</v>
      </c>
      <c r="HO92" vm="9449">
        <v>128.75</v>
      </c>
      <c r="HP92" s="54">
        <v>43800</v>
      </c>
      <c r="HQ92" s="59">
        <v>1950.5</v>
      </c>
      <c r="HR92" vm="2361">
        <v>43800</v>
      </c>
      <c r="HS92" vm="9450">
        <v>51.29</v>
      </c>
      <c r="HV92" vm="2361">
        <v>43800</v>
      </c>
      <c r="HW92" vm="9451">
        <v>23393.1</v>
      </c>
      <c r="HZ92" vm="2361">
        <v>43800</v>
      </c>
      <c r="IA92" vm="9452">
        <v>7.96</v>
      </c>
      <c r="IB92" vm="2361">
        <v>43800</v>
      </c>
      <c r="IC92" vm="9453">
        <v>590</v>
      </c>
      <c r="ID92" vm="2361">
        <v>43800</v>
      </c>
      <c r="IE92" vm="9454">
        <v>85.09</v>
      </c>
      <c r="IF92" vm="2361">
        <v>43800</v>
      </c>
      <c r="IG92" vm="4950">
        <v>50.71</v>
      </c>
      <c r="IH92" vm="2361">
        <v>43800</v>
      </c>
      <c r="II92" vm="9455">
        <v>23800</v>
      </c>
      <c r="IJ92" vm="2361">
        <v>43800</v>
      </c>
      <c r="IK92" vm="9456">
        <v>236500</v>
      </c>
      <c r="IL92" vm="2361">
        <v>43800</v>
      </c>
      <c r="IM92" vm="9457">
        <v>18650</v>
      </c>
      <c r="IP92" s="54">
        <v>43800</v>
      </c>
      <c r="IQ92" s="55">
        <v>44</v>
      </c>
      <c r="IR92" vm="2478">
        <v>43831</v>
      </c>
      <c r="IS92" vm="9458">
        <v>4.1440000000000001</v>
      </c>
      <c r="IT92" vm="2361">
        <v>43800</v>
      </c>
      <c r="IU92" vm="9459">
        <v>29.4</v>
      </c>
      <c r="IV92" vm="2361">
        <v>43800</v>
      </c>
      <c r="IW92" vm="9460">
        <v>3.5</v>
      </c>
      <c r="IX92" vm="2361">
        <v>43800</v>
      </c>
      <c r="IY92" vm="9461">
        <v>26.8</v>
      </c>
      <c r="IZ92" vm="2361">
        <v>43800</v>
      </c>
      <c r="JA92" vm="9462">
        <v>137.65</v>
      </c>
      <c r="JB92" vm="2361">
        <v>43800</v>
      </c>
      <c r="JC92" vm="9463">
        <v>21.61</v>
      </c>
      <c r="JD92" vm="3911">
        <v>44927</v>
      </c>
      <c r="JE92" vm="9464">
        <v>118.6</v>
      </c>
      <c r="JF92" s="58">
        <v>43862</v>
      </c>
      <c r="JG92" s="57">
        <v>7.56</v>
      </c>
      <c r="JH92" vm="2361">
        <v>43800</v>
      </c>
      <c r="JI92" vm="9465">
        <v>161.9</v>
      </c>
      <c r="JJ92" vm="2361">
        <v>43800</v>
      </c>
      <c r="JK92" vm="9466">
        <v>14.788399999999999</v>
      </c>
      <c r="JL92" vm="2293">
        <v>44501</v>
      </c>
      <c r="JM92" vm="9467">
        <v>2694</v>
      </c>
      <c r="JN92" s="54">
        <v>43800</v>
      </c>
      <c r="JO92" s="59">
        <v>1078</v>
      </c>
      <c r="JP92" vm="2361">
        <v>43800</v>
      </c>
      <c r="JQ92" vm="9468">
        <v>1589</v>
      </c>
      <c r="JR92" vm="2361">
        <v>43800</v>
      </c>
      <c r="JS92" vm="9469">
        <v>32.799999999999997</v>
      </c>
      <c r="JT92" vm="2361">
        <v>43800</v>
      </c>
      <c r="JU92" vm="9470">
        <v>25.69</v>
      </c>
      <c r="JV92" s="54">
        <v>43800</v>
      </c>
      <c r="JW92" s="55">
        <v>3.5</v>
      </c>
      <c r="JX92" vm="2361">
        <v>43800</v>
      </c>
      <c r="JY92" vm="3397">
        <v>56.5</v>
      </c>
      <c r="JZ92" s="54">
        <v>43800</v>
      </c>
      <c r="KA92" s="55">
        <v>12.26</v>
      </c>
      <c r="KB92" vm="2361">
        <v>43800</v>
      </c>
      <c r="KC92" vm="9471">
        <v>44.6</v>
      </c>
      <c r="KD92" vm="2361">
        <v>43800</v>
      </c>
      <c r="KE92" vm="9472">
        <v>0.11700000000000001</v>
      </c>
      <c r="KH92" vm="2361">
        <v>43800</v>
      </c>
      <c r="KI92" vm="9473">
        <v>0.84499999999999997</v>
      </c>
      <c r="KJ92" s="2">
        <v>43800</v>
      </c>
      <c r="KK92" s="62">
        <v>9.2799999999999994</v>
      </c>
      <c r="KN92" vm="3340">
        <v>44774</v>
      </c>
      <c r="KO92" vm="6024">
        <v>122.35</v>
      </c>
      <c r="KP92" vm="2361">
        <f ca="1"/>
        <v>43800</v>
      </c>
      <c r="KQ92" vm="7885">
        <f ca="1"/>
        <v>13.2</v>
      </c>
      <c r="KR92" vm="2361">
        <v>43800</v>
      </c>
      <c r="KS92" vm="9474">
        <v>8.5833999999999993</v>
      </c>
      <c r="KT92" vm="2361">
        <v>43800</v>
      </c>
      <c r="KU92" vm="2780">
        <v>152.44999999999999</v>
      </c>
      <c r="KV92" s="54">
        <v>43800</v>
      </c>
      <c r="KW92" s="55">
        <v>0.44500000000000001</v>
      </c>
      <c r="KX92" vm="2361">
        <v>43800</v>
      </c>
      <c r="KY92" vm="9475">
        <v>92.23</v>
      </c>
      <c r="KZ92" vm="2361">
        <v>43800</v>
      </c>
      <c r="LA92" vm="9476">
        <v>21.5</v>
      </c>
      <c r="LB92" vm="2361">
        <v>43800</v>
      </c>
      <c r="LC92" vm="9477">
        <v>2.64</v>
      </c>
      <c r="LD92" s="54">
        <v>43800</v>
      </c>
      <c r="LE92" s="55">
        <v>0.58499999999999996</v>
      </c>
      <c r="LF92" vm="2361">
        <v>43800</v>
      </c>
      <c r="LG92" vm="7642">
        <v>63.49</v>
      </c>
      <c r="LH92" s="54">
        <v>43800</v>
      </c>
      <c r="LI92" s="55">
        <v>10.56</v>
      </c>
      <c r="LJ92" vm="2361">
        <v>43800</v>
      </c>
      <c r="LK92" vm="9478">
        <v>645000</v>
      </c>
      <c r="LL92" vm="2832">
        <v>43922</v>
      </c>
      <c r="LM92" vm="9479">
        <v>90.32</v>
      </c>
      <c r="LN92" s="54">
        <v>43800</v>
      </c>
      <c r="LO92" s="55">
        <v>4.59</v>
      </c>
      <c r="LP92" vm="2478">
        <v>43831</v>
      </c>
      <c r="LQ92" vm="9480">
        <v>39.17</v>
      </c>
      <c r="LR92" vm="2361">
        <v>43800</v>
      </c>
      <c r="LS92" vm="3182">
        <v>90.5</v>
      </c>
    </row>
    <row r="93" spans="2:331">
      <c r="B93" vm="2478">
        <v>43831</v>
      </c>
      <c r="C93" vm="9481">
        <v>32.35</v>
      </c>
      <c r="D93" vm="2478">
        <v>43831</v>
      </c>
      <c r="E93" vm="9482">
        <v>52.07</v>
      </c>
      <c r="F93" vm="2478">
        <v>43831</v>
      </c>
      <c r="G93" vm="9483">
        <v>19.86</v>
      </c>
      <c r="H93" vm="2478">
        <v>43831</v>
      </c>
      <c r="I93" vm="9484">
        <v>148.9</v>
      </c>
      <c r="J93" vm="2478">
        <v>43831</v>
      </c>
      <c r="K93" vm="9485">
        <v>19.95</v>
      </c>
      <c r="N93" vm="2478">
        <v>43831</v>
      </c>
      <c r="O93" vm="9486">
        <v>131.5</v>
      </c>
      <c r="P93" vm="2478">
        <v>43831</v>
      </c>
      <c r="Q93" vm="9487">
        <v>83.48</v>
      </c>
      <c r="R93" s="54">
        <v>43831</v>
      </c>
      <c r="S93" s="53">
        <v>59.36</v>
      </c>
      <c r="T93" vm="2478">
        <v>43831</v>
      </c>
      <c r="U93" vm="9488">
        <v>47.53</v>
      </c>
      <c r="V93" vm="2478">
        <v>43831</v>
      </c>
      <c r="W93" vm="9489">
        <v>82.05</v>
      </c>
      <c r="X93" vm="2478">
        <v>43831</v>
      </c>
      <c r="Y93" vm="9490">
        <v>104.22</v>
      </c>
      <c r="Z93" vm="1696">
        <v>44348</v>
      </c>
      <c r="AA93" vm="9491">
        <v>7400</v>
      </c>
      <c r="AB93" s="54">
        <v>43952</v>
      </c>
      <c r="AC93" s="53">
        <v>19.27</v>
      </c>
      <c r="AD93" vm="2478">
        <v>43831</v>
      </c>
      <c r="AE93" vm="9492">
        <v>3.26</v>
      </c>
      <c r="AF93" vm="2478">
        <v>43831</v>
      </c>
      <c r="AG93" vm="9493">
        <v>631.4</v>
      </c>
      <c r="AH93" s="54">
        <v>43831</v>
      </c>
      <c r="AI93" s="53">
        <v>18.21</v>
      </c>
      <c r="AJ93" s="54">
        <v>43952</v>
      </c>
      <c r="AK93" s="53">
        <v>9.0399999999999991</v>
      </c>
      <c r="AL93" vm="2478">
        <v>43831</v>
      </c>
      <c r="AM93" vm="9494">
        <v>30.2164</v>
      </c>
      <c r="AN93" vm="2478">
        <v>43831</v>
      </c>
      <c r="AO93" vm="9495">
        <v>42.75</v>
      </c>
      <c r="AP93" vm="2478">
        <v>43831</v>
      </c>
      <c r="AQ93" vm="9496">
        <v>318.27</v>
      </c>
      <c r="AR93" s="2">
        <v>43831</v>
      </c>
      <c r="AS93">
        <v>11.78</v>
      </c>
      <c r="AT93" s="2">
        <v>43831</v>
      </c>
      <c r="AU93">
        <v>44.05</v>
      </c>
      <c r="AV93" vm="2478">
        <v>43831</v>
      </c>
      <c r="AW93" vm="9497">
        <v>63.59</v>
      </c>
      <c r="AX93" vm="2478">
        <v>43831</v>
      </c>
      <c r="AY93" vm="9498">
        <v>28.13</v>
      </c>
      <c r="AZ93" vm="692">
        <v>44105</v>
      </c>
      <c r="BA93" vm="9499">
        <v>25.03</v>
      </c>
      <c r="BB93" vm="2478">
        <v>43831</v>
      </c>
      <c r="BC93" vm="9500">
        <v>36.21</v>
      </c>
      <c r="BD93" vm="2478">
        <v>43831</v>
      </c>
      <c r="BE93" vm="9501">
        <v>8.7100000000000009</v>
      </c>
      <c r="BF93" vm="2478">
        <v>43831</v>
      </c>
      <c r="BG93" vm="9502">
        <v>40.869999999999997</v>
      </c>
      <c r="BH93" vm="2478">
        <v>43831</v>
      </c>
      <c r="BI93" vm="9503">
        <v>71.025000000000006</v>
      </c>
      <c r="BJ93" vm="2478">
        <v>43831</v>
      </c>
      <c r="BK93" vm="9504">
        <v>85.65</v>
      </c>
      <c r="BL93" vm="2478">
        <v>43831</v>
      </c>
      <c r="BM93" vm="6440">
        <v>2.66</v>
      </c>
      <c r="BN93" vm="2478">
        <v>43831</v>
      </c>
      <c r="BO93" vm="9505">
        <v>1.51</v>
      </c>
      <c r="BP93" vm="2478">
        <v>43831</v>
      </c>
      <c r="BQ93" vm="9506">
        <v>10.48</v>
      </c>
      <c r="BR93" vm="2478">
        <v>43831</v>
      </c>
      <c r="BS93" vm="9507">
        <v>13.74</v>
      </c>
      <c r="BT93" vm="2478">
        <v>43831</v>
      </c>
      <c r="BU93" vm="940">
        <v>3.62</v>
      </c>
      <c r="BV93" s="2">
        <v>43831</v>
      </c>
      <c r="BW93" s="56">
        <v>1437</v>
      </c>
      <c r="BX93" vm="2478">
        <v>43831</v>
      </c>
      <c r="BY93" vm="9508">
        <v>81.150000000000006</v>
      </c>
      <c r="BZ93" vm="2478">
        <v>43831</v>
      </c>
      <c r="CA93" vm="9509">
        <v>181.7</v>
      </c>
      <c r="CB93" s="2">
        <v>44805</v>
      </c>
      <c r="CC93" s="1">
        <v>4.04</v>
      </c>
      <c r="CJ93" vm="2478">
        <v>43831</v>
      </c>
      <c r="CK93" vm="9510">
        <v>1.36</v>
      </c>
      <c r="CL93" s="2">
        <v>43831</v>
      </c>
      <c r="CM93">
        <v>4.694</v>
      </c>
      <c r="CN93" vm="2478">
        <v>43831</v>
      </c>
      <c r="CO93" vm="9511">
        <v>112.8312</v>
      </c>
      <c r="CP93" vm="2478">
        <v>43831</v>
      </c>
      <c r="CQ93" vm="9512">
        <v>97.63</v>
      </c>
      <c r="CT93" vm="2478">
        <v>43831</v>
      </c>
      <c r="CU93" vm="9513">
        <v>152.35</v>
      </c>
      <c r="CV93" vm="2478">
        <v>43831</v>
      </c>
      <c r="CW93" vm="9514">
        <v>13540</v>
      </c>
      <c r="CX93" vm="2478">
        <v>43831</v>
      </c>
      <c r="CY93" vm="9515">
        <v>182000</v>
      </c>
      <c r="CZ93" s="2">
        <v>43831</v>
      </c>
      <c r="DA93" s="56">
        <v>2479</v>
      </c>
      <c r="DB93" s="2">
        <v>43831</v>
      </c>
      <c r="DC93" s="1">
        <v>304</v>
      </c>
      <c r="DD93" s="2">
        <v>43831</v>
      </c>
      <c r="DE93" s="1">
        <v>11.28</v>
      </c>
      <c r="DF93" vm="2478">
        <v>43831</v>
      </c>
      <c r="DG93" vm="9516">
        <v>58.96</v>
      </c>
      <c r="DH93" vm="2478">
        <v>43831</v>
      </c>
      <c r="DI93" vm="9517">
        <v>10.932499999999999</v>
      </c>
      <c r="DJ93" vm="2478">
        <v>43831</v>
      </c>
      <c r="DK93" vm="5903">
        <v>1120.0999999999999</v>
      </c>
      <c r="DL93" vm="2478">
        <v>43831</v>
      </c>
      <c r="DM93" vm="9518">
        <v>29.375</v>
      </c>
      <c r="DN93" s="54">
        <v>43831</v>
      </c>
      <c r="DO93" s="53">
        <v>72.16</v>
      </c>
      <c r="DP93" vm="2478">
        <v>43831</v>
      </c>
      <c r="DQ93" vm="9519">
        <v>12177</v>
      </c>
      <c r="DR93" vm="2478">
        <v>43831</v>
      </c>
      <c r="DS93" vm="9520">
        <v>50.79</v>
      </c>
      <c r="DT93" vm="2478">
        <v>43831</v>
      </c>
      <c r="DU93" vm="9521">
        <v>17.89</v>
      </c>
      <c r="DV93" vm="2478">
        <v>43831</v>
      </c>
      <c r="DW93" vm="1339">
        <v>84.9</v>
      </c>
      <c r="DX93" vm="2478">
        <v>43831</v>
      </c>
      <c r="DY93" vm="9120">
        <v>33.799999999999997</v>
      </c>
      <c r="DZ93" vm="2478">
        <v>43831</v>
      </c>
      <c r="EA93" vm="9522">
        <v>209.99</v>
      </c>
      <c r="EB93" s="58">
        <v>43831</v>
      </c>
      <c r="EC93" s="57">
        <v>5.29</v>
      </c>
      <c r="ED93" vm="2478">
        <v>43831</v>
      </c>
      <c r="EE93" vm="9523">
        <v>222.5</v>
      </c>
      <c r="EF93" vm="2478">
        <v>43831</v>
      </c>
      <c r="EG93" vm="8205">
        <v>4.92</v>
      </c>
      <c r="EJ93" vm="2478">
        <v>43831</v>
      </c>
      <c r="EK93" vm="9325">
        <v>2.41</v>
      </c>
      <c r="EL93" vm="2478">
        <v>43831</v>
      </c>
      <c r="EM93" vm="9524">
        <v>55775</v>
      </c>
      <c r="EN93" vm="2478">
        <v>43831</v>
      </c>
      <c r="EO93" vm="9525">
        <v>61.2</v>
      </c>
      <c r="EP93" s="58">
        <v>43831</v>
      </c>
      <c r="EQ93" s="57">
        <v>0.45500000000000002</v>
      </c>
      <c r="ER93" vm="2478">
        <v>43831</v>
      </c>
      <c r="ES93" vm="9526">
        <v>2070</v>
      </c>
      <c r="ET93" s="58">
        <v>43831</v>
      </c>
      <c r="EU93" s="57">
        <v>7.76</v>
      </c>
      <c r="EV93" s="58">
        <v>43831</v>
      </c>
      <c r="EW93" s="57">
        <v>515</v>
      </c>
      <c r="EX93" s="2">
        <v>43831</v>
      </c>
      <c r="EY93">
        <v>817</v>
      </c>
      <c r="EZ93" s="2">
        <v>43831</v>
      </c>
      <c r="FA93" s="56">
        <v>1373</v>
      </c>
      <c r="FB93" vm="2478">
        <v>43831</v>
      </c>
      <c r="FC93" vm="9527">
        <v>173.22</v>
      </c>
      <c r="FD93" vm="2478">
        <v>43831</v>
      </c>
      <c r="FE93" vm="9528">
        <v>2.52</v>
      </c>
      <c r="FF93" s="2">
        <v>43831</v>
      </c>
      <c r="FG93" s="1">
        <v>1.76</v>
      </c>
      <c r="FH93" s="2">
        <v>43831</v>
      </c>
      <c r="FI93" s="1">
        <v>3.54</v>
      </c>
      <c r="FJ93" s="2">
        <v>43831</v>
      </c>
      <c r="FK93" s="1">
        <v>5.41</v>
      </c>
      <c r="FL93" vm="2478">
        <v>43831</v>
      </c>
      <c r="FM93" vm="9529">
        <v>261</v>
      </c>
      <c r="FN93" vm="2478">
        <v>43831</v>
      </c>
      <c r="FO93" vm="9530">
        <v>112.19</v>
      </c>
      <c r="FP93" vm="2478">
        <v>43831</v>
      </c>
      <c r="FQ93" vm="9531">
        <v>1950.8</v>
      </c>
      <c r="FR93" vm="2478">
        <v>43831</v>
      </c>
      <c r="FS93" vm="9532">
        <v>23.68</v>
      </c>
      <c r="FT93" vm="2478">
        <v>43831</v>
      </c>
      <c r="FU93" vm="9533">
        <v>5</v>
      </c>
      <c r="FV93" vm="2478">
        <v>43831</v>
      </c>
      <c r="FW93" vm="9534">
        <v>235.15</v>
      </c>
      <c r="FX93" vm="2478">
        <v>43831</v>
      </c>
      <c r="FY93" vm="9535">
        <v>92.53</v>
      </c>
      <c r="FZ93" s="2">
        <v>43831</v>
      </c>
      <c r="GA93" s="56">
        <v>2316</v>
      </c>
      <c r="GB93" vm="2478">
        <v>43831</v>
      </c>
      <c r="GC93" vm="9536">
        <v>18.8</v>
      </c>
      <c r="GD93" vm="2478">
        <v>43831</v>
      </c>
      <c r="GE93" vm="9537">
        <v>27.58</v>
      </c>
      <c r="GF93" vm="2478">
        <v>43831</v>
      </c>
      <c r="GG93" vm="9538">
        <v>10.57</v>
      </c>
      <c r="GH93" vm="2832">
        <v>43922</v>
      </c>
      <c r="GI93" vm="9539">
        <v>1815</v>
      </c>
      <c r="GJ93" vm="2478">
        <v>43831</v>
      </c>
      <c r="GK93" vm="3489">
        <v>95100</v>
      </c>
      <c r="GL93" vm="2478">
        <v>43831</v>
      </c>
      <c r="GM93" vm="9540">
        <v>23.05</v>
      </c>
      <c r="GN93" vm="2478">
        <v>43831</v>
      </c>
      <c r="GO93" vm="9541">
        <v>428.12</v>
      </c>
      <c r="GP93" vm="2478">
        <v>43831</v>
      </c>
      <c r="GQ93" vm="9542">
        <v>29.8</v>
      </c>
      <c r="GR93" s="58">
        <v>43831</v>
      </c>
      <c r="GS93" s="57">
        <v>9.15</v>
      </c>
      <c r="GT93" s="58">
        <v>44713</v>
      </c>
      <c r="GU93" s="57">
        <v>0.63</v>
      </c>
      <c r="GV93" vm="2478">
        <v>43831</v>
      </c>
      <c r="GW93" vm="6719">
        <v>35.03</v>
      </c>
      <c r="GX93" vm="2478">
        <v>43831</v>
      </c>
      <c r="GY93" vm="9543">
        <v>79.930000000000007</v>
      </c>
      <c r="GZ93" vm="2478">
        <v>43831</v>
      </c>
      <c r="HA93" vm="9544">
        <v>979.2</v>
      </c>
      <c r="HB93" vm="2478">
        <v>43831</v>
      </c>
      <c r="HC93" vm="9545">
        <v>20800</v>
      </c>
      <c r="HD93" vm="2478">
        <v>43831</v>
      </c>
      <c r="HE93" vm="9546">
        <v>1.875</v>
      </c>
      <c r="HF93" vm="2478">
        <v>43831</v>
      </c>
      <c r="HG93" vm="9547">
        <v>24.5</v>
      </c>
      <c r="HH93" vm="2478">
        <v>43831</v>
      </c>
      <c r="HI93" vm="9548">
        <v>374.57</v>
      </c>
      <c r="HJ93" vm="2478">
        <v>43831</v>
      </c>
      <c r="HK93" vm="9549">
        <v>36.89</v>
      </c>
      <c r="HL93" vm="2478">
        <v>43831</v>
      </c>
      <c r="HM93" vm="9550">
        <v>112.85</v>
      </c>
      <c r="HN93" vm="2478">
        <v>43831</v>
      </c>
      <c r="HO93" vm="9551">
        <v>108.9</v>
      </c>
      <c r="HP93" s="54">
        <v>43831</v>
      </c>
      <c r="HQ93" s="59">
        <v>1924.8</v>
      </c>
      <c r="HR93" vm="2478">
        <v>43831</v>
      </c>
      <c r="HS93" vm="9552">
        <v>53.56</v>
      </c>
      <c r="HV93" vm="2478">
        <v>43831</v>
      </c>
      <c r="HW93" vm="9553">
        <v>24437.75</v>
      </c>
      <c r="HZ93" vm="2478">
        <v>43831</v>
      </c>
      <c r="IA93" vm="9554">
        <v>6.86</v>
      </c>
      <c r="IB93" vm="2478">
        <v>43831</v>
      </c>
      <c r="IC93" vm="9555">
        <v>607</v>
      </c>
      <c r="ID93" vm="2478">
        <v>43831</v>
      </c>
      <c r="IE93" vm="9556">
        <v>82.7</v>
      </c>
      <c r="IF93" vm="2478">
        <v>43831</v>
      </c>
      <c r="IG93" vm="9557">
        <v>54.23</v>
      </c>
      <c r="IH93" vm="2478">
        <v>43831</v>
      </c>
      <c r="II93" vm="9558">
        <v>20550</v>
      </c>
      <c r="IJ93" vm="2478">
        <v>43831</v>
      </c>
      <c r="IK93" vm="9559">
        <v>221000</v>
      </c>
      <c r="IL93" vm="2478">
        <v>43831</v>
      </c>
      <c r="IM93" vm="9560">
        <v>16850</v>
      </c>
      <c r="IP93" s="54">
        <v>43831</v>
      </c>
      <c r="IQ93" s="55">
        <v>43.25</v>
      </c>
      <c r="IR93" vm="2596">
        <v>43862</v>
      </c>
      <c r="IS93" vm="9561">
        <v>2.9980000000000002</v>
      </c>
      <c r="IT93" vm="2478">
        <v>43831</v>
      </c>
      <c r="IU93" vm="9562">
        <v>21.85</v>
      </c>
      <c r="IV93" vm="2478">
        <v>43831</v>
      </c>
      <c r="IW93" vm="9563">
        <v>1.75</v>
      </c>
      <c r="IX93" vm="2478">
        <v>43831</v>
      </c>
      <c r="IY93" vm="9564">
        <v>31</v>
      </c>
      <c r="IZ93" vm="2478">
        <v>43831</v>
      </c>
      <c r="JA93" vm="9565">
        <v>145.94999999999999</v>
      </c>
      <c r="JB93" vm="2478">
        <v>43831</v>
      </c>
      <c r="JC93" vm="9566">
        <v>15.77</v>
      </c>
      <c r="JF93" s="58">
        <v>43891</v>
      </c>
      <c r="JG93" s="57">
        <v>7.94</v>
      </c>
      <c r="JH93" vm="2478">
        <v>43831</v>
      </c>
      <c r="JI93" vm="9567">
        <v>158.1</v>
      </c>
      <c r="JJ93" vm="2478">
        <v>43831</v>
      </c>
      <c r="JK93" vm="9568">
        <v>13.565799999999999</v>
      </c>
      <c r="JL93" vm="2406">
        <v>44531</v>
      </c>
      <c r="JM93" vm="9569">
        <v>2752</v>
      </c>
      <c r="JN93" s="54">
        <v>43831</v>
      </c>
      <c r="JO93" s="53">
        <v>930</v>
      </c>
      <c r="JP93" vm="2478">
        <v>43831</v>
      </c>
      <c r="JQ93" vm="9570">
        <v>1700</v>
      </c>
      <c r="JR93" vm="2478">
        <v>43831</v>
      </c>
      <c r="JS93" vm="998">
        <v>30.59</v>
      </c>
      <c r="JT93" vm="2478">
        <v>43831</v>
      </c>
      <c r="JU93" vm="9571">
        <v>28.32</v>
      </c>
      <c r="JV93" s="54">
        <v>43831</v>
      </c>
      <c r="JW93" s="55">
        <v>3.22</v>
      </c>
      <c r="JX93" vm="2478">
        <v>43831</v>
      </c>
      <c r="JY93" vm="9572">
        <v>58.1</v>
      </c>
      <c r="JZ93" s="54">
        <v>43831</v>
      </c>
      <c r="KA93" s="55">
        <v>11.52</v>
      </c>
      <c r="KB93" vm="2478">
        <v>43831</v>
      </c>
      <c r="KC93" vm="9573">
        <v>45.93</v>
      </c>
      <c r="KD93" vm="2478">
        <v>43831</v>
      </c>
      <c r="KE93" vm="9574">
        <v>9.6000000000000002E-2</v>
      </c>
      <c r="KH93" vm="2478">
        <v>43831</v>
      </c>
      <c r="KI93" vm="9575">
        <v>0.81499999999999995</v>
      </c>
      <c r="KJ93" s="2">
        <v>43831</v>
      </c>
      <c r="KK93" s="62">
        <v>9.8800000000000008</v>
      </c>
      <c r="KN93" vm="3456">
        <v>44805</v>
      </c>
      <c r="KO93" vm="9576">
        <v>110.35</v>
      </c>
      <c r="KP93" vm="2478">
        <f ca="1"/>
        <v>43831</v>
      </c>
      <c r="KQ93" vm="8935">
        <f ca="1"/>
        <v>11.73</v>
      </c>
      <c r="KR93" vm="2478">
        <v>43831</v>
      </c>
      <c r="KS93" vm="9577">
        <v>8.4230999999999998</v>
      </c>
      <c r="KT93" vm="2478">
        <v>43831</v>
      </c>
      <c r="KU93" vm="9578">
        <v>137.9</v>
      </c>
      <c r="KV93" s="54">
        <v>43831</v>
      </c>
      <c r="KW93" s="55">
        <v>0.48199999999999998</v>
      </c>
      <c r="KX93" vm="2478">
        <v>43831</v>
      </c>
      <c r="KY93" vm="9579">
        <v>99.89</v>
      </c>
      <c r="KZ93" vm="2478">
        <v>43831</v>
      </c>
      <c r="LA93" vm="9580">
        <v>21.55</v>
      </c>
      <c r="LB93" vm="2478">
        <v>43831</v>
      </c>
      <c r="LC93" vm="8944">
        <v>2.5099999999999998</v>
      </c>
      <c r="LD93" s="54">
        <v>43831</v>
      </c>
      <c r="LE93" s="55">
        <v>0.48499999999999999</v>
      </c>
      <c r="LF93" vm="2478">
        <v>43831</v>
      </c>
      <c r="LG93" vm="9581">
        <v>69.19</v>
      </c>
      <c r="LH93" s="54">
        <v>43831</v>
      </c>
      <c r="LI93" s="55">
        <v>9.68</v>
      </c>
      <c r="LJ93" vm="2478">
        <v>43831</v>
      </c>
      <c r="LK93" vm="9582">
        <v>626000</v>
      </c>
      <c r="LL93" vm="2947">
        <v>43952</v>
      </c>
      <c r="LM93" vm="9583">
        <v>88.18</v>
      </c>
      <c r="LN93" s="54">
        <v>43831</v>
      </c>
      <c r="LO93" s="55">
        <v>4.29</v>
      </c>
      <c r="LP93" vm="2596">
        <v>43862</v>
      </c>
      <c r="LQ93" vm="9584">
        <v>50</v>
      </c>
      <c r="LR93" vm="2478">
        <v>43831</v>
      </c>
      <c r="LS93" vm="9585">
        <v>108.65</v>
      </c>
    </row>
    <row r="94" spans="2:331">
      <c r="B94" vm="2596">
        <v>43862</v>
      </c>
      <c r="C94" vm="9586">
        <v>27.5</v>
      </c>
      <c r="D94" vm="2596">
        <v>43862</v>
      </c>
      <c r="E94" vm="1424">
        <v>49.28</v>
      </c>
      <c r="F94" vm="2596">
        <v>43862</v>
      </c>
      <c r="G94" vm="9587">
        <v>16.73</v>
      </c>
      <c r="H94" vm="2596">
        <v>43862</v>
      </c>
      <c r="I94" vm="9588">
        <v>120.44</v>
      </c>
      <c r="J94" vm="2596">
        <v>43862</v>
      </c>
      <c r="K94" vm="9589">
        <v>19.14</v>
      </c>
      <c r="N94" vm="2596">
        <v>43862</v>
      </c>
      <c r="O94" vm="9590">
        <v>107</v>
      </c>
      <c r="P94" vm="2596">
        <v>43862</v>
      </c>
      <c r="Q94" vm="9591">
        <v>68.989999999999995</v>
      </c>
      <c r="R94" s="54">
        <v>43862</v>
      </c>
      <c r="S94" s="53">
        <v>52.12</v>
      </c>
      <c r="T94" vm="2596">
        <v>43862</v>
      </c>
      <c r="U94" vm="9592">
        <v>40.369999999999997</v>
      </c>
      <c r="V94" vm="2596">
        <v>43862</v>
      </c>
      <c r="W94" vm="9593">
        <v>79</v>
      </c>
      <c r="X94" vm="2596">
        <v>43862</v>
      </c>
      <c r="Y94" vm="9594">
        <v>89.26</v>
      </c>
      <c r="Z94" vm="1814">
        <v>44378</v>
      </c>
      <c r="AA94" vm="9595">
        <v>6935</v>
      </c>
      <c r="AB94" s="54">
        <v>43983</v>
      </c>
      <c r="AC94" s="53">
        <v>16.79</v>
      </c>
      <c r="AD94" vm="2596">
        <v>43862</v>
      </c>
      <c r="AE94" vm="6238">
        <v>3.39</v>
      </c>
      <c r="AF94" vm="2596">
        <v>43862</v>
      </c>
      <c r="AG94" vm="9596">
        <v>608.4</v>
      </c>
      <c r="AH94" s="54">
        <v>43862</v>
      </c>
      <c r="AI94" s="53">
        <v>18.72</v>
      </c>
      <c r="AJ94" s="54">
        <v>43983</v>
      </c>
      <c r="AK94" s="53">
        <v>10.15</v>
      </c>
      <c r="AL94" vm="2596">
        <v>43862</v>
      </c>
      <c r="AM94" vm="9597">
        <v>24.649799999999999</v>
      </c>
      <c r="AN94" vm="2596">
        <v>43862</v>
      </c>
      <c r="AO94" vm="9598">
        <v>30.6</v>
      </c>
      <c r="AP94" vm="2596">
        <v>43862</v>
      </c>
      <c r="AQ94" vm="9599">
        <v>275.11</v>
      </c>
      <c r="AR94" s="2">
        <v>43862</v>
      </c>
      <c r="AS94">
        <v>12.44</v>
      </c>
      <c r="AT94" s="2">
        <v>43862</v>
      </c>
      <c r="AU94">
        <v>39.799999999999997</v>
      </c>
      <c r="AV94" vm="2596">
        <v>43862</v>
      </c>
      <c r="AW94" vm="3202">
        <v>54.84</v>
      </c>
      <c r="AX94" vm="2596">
        <v>43862</v>
      </c>
      <c r="AY94" vm="4426">
        <v>25.8</v>
      </c>
      <c r="AZ94" vm="821">
        <v>44136</v>
      </c>
      <c r="BA94" vm="9600">
        <v>37.32</v>
      </c>
      <c r="BB94" vm="2596">
        <v>43862</v>
      </c>
      <c r="BC94" vm="9601">
        <v>33.549999999999997</v>
      </c>
      <c r="BD94" vm="2596">
        <v>43862</v>
      </c>
      <c r="BE94" vm="5244">
        <v>7.37</v>
      </c>
      <c r="BF94" vm="2596">
        <v>43862</v>
      </c>
      <c r="BG94" vm="9602">
        <v>35.85</v>
      </c>
      <c r="BH94" vm="2596">
        <v>43862</v>
      </c>
      <c r="BI94" vm="9603">
        <v>64.694999999999993</v>
      </c>
      <c r="BJ94" vm="2596">
        <v>43862</v>
      </c>
      <c r="BK94" vm="9604">
        <v>76.3</v>
      </c>
      <c r="BL94" vm="2596">
        <v>43862</v>
      </c>
      <c r="BM94" vm="9528">
        <v>2.52</v>
      </c>
      <c r="BN94" vm="2596">
        <v>43862</v>
      </c>
      <c r="BO94" vm="9308">
        <v>1.45</v>
      </c>
      <c r="BP94" vm="2596">
        <v>43862</v>
      </c>
      <c r="BQ94" vm="9605">
        <v>9.27</v>
      </c>
      <c r="BR94" vm="2596">
        <v>43862</v>
      </c>
      <c r="BS94" vm="9606">
        <v>13.52</v>
      </c>
      <c r="BT94" vm="2596">
        <v>43862</v>
      </c>
      <c r="BU94" vm="4829">
        <v>4.0999999999999996</v>
      </c>
      <c r="BV94" s="2">
        <v>43862</v>
      </c>
      <c r="BW94" s="56">
        <v>1436</v>
      </c>
      <c r="BX94" vm="2596">
        <v>43862</v>
      </c>
      <c r="BY94" vm="9607">
        <v>81.8</v>
      </c>
      <c r="BZ94" vm="2596">
        <v>43862</v>
      </c>
      <c r="CA94" vm="9608">
        <v>168.4</v>
      </c>
      <c r="CB94" s="2">
        <v>44835</v>
      </c>
      <c r="CC94" s="1">
        <v>2.72</v>
      </c>
      <c r="CJ94" vm="2596">
        <v>43862</v>
      </c>
      <c r="CK94" vm="9609">
        <v>1.22</v>
      </c>
      <c r="CL94" s="2">
        <v>43862</v>
      </c>
      <c r="CM94">
        <v>4.0789999999999997</v>
      </c>
      <c r="CN94" vm="2596">
        <v>43862</v>
      </c>
      <c r="CO94" vm="9610">
        <v>95.014399999999995</v>
      </c>
      <c r="CP94" vm="2596">
        <v>43862</v>
      </c>
      <c r="CQ94" vm="9611">
        <v>91.7</v>
      </c>
      <c r="CT94" vm="2596">
        <v>43862</v>
      </c>
      <c r="CU94" vm="9612">
        <v>147.51</v>
      </c>
      <c r="CV94" vm="2596">
        <v>43862</v>
      </c>
      <c r="CW94" vm="9613">
        <v>13330</v>
      </c>
      <c r="CX94" vm="2596">
        <v>43862</v>
      </c>
      <c r="CY94" vm="9614">
        <v>170000</v>
      </c>
      <c r="CZ94" s="2">
        <v>43862</v>
      </c>
      <c r="DA94" s="56">
        <v>2316</v>
      </c>
      <c r="DB94" s="2">
        <v>43862</v>
      </c>
      <c r="DC94" s="1">
        <v>273</v>
      </c>
      <c r="DD94" s="2">
        <v>43862</v>
      </c>
      <c r="DE94" s="1">
        <v>9.4499999999999993</v>
      </c>
      <c r="DF94" vm="2596">
        <v>43862</v>
      </c>
      <c r="DG94" vm="9615">
        <v>56.56</v>
      </c>
      <c r="DH94" vm="2596">
        <v>43862</v>
      </c>
      <c r="DI94" vm="9616">
        <v>10.6875</v>
      </c>
      <c r="DJ94" vm="2596">
        <v>43862</v>
      </c>
      <c r="DK94" vm="9617">
        <v>1054.8</v>
      </c>
      <c r="DL94" vm="2596">
        <v>43862</v>
      </c>
      <c r="DM94" vm="9618">
        <v>28.875</v>
      </c>
      <c r="DN94" s="54">
        <v>43862</v>
      </c>
      <c r="DO94" s="53">
        <v>65.349999999999994</v>
      </c>
      <c r="DP94" vm="2596">
        <v>43862</v>
      </c>
      <c r="DQ94" vm="9619">
        <v>11200</v>
      </c>
      <c r="DR94" vm="2596">
        <v>43862</v>
      </c>
      <c r="DS94" vm="9620">
        <v>44.53</v>
      </c>
      <c r="DT94" vm="2596">
        <v>43862</v>
      </c>
      <c r="DU94" vm="9621">
        <v>9.32</v>
      </c>
      <c r="DV94" vm="2596">
        <v>43862</v>
      </c>
      <c r="DW94" vm="4927">
        <v>82.2</v>
      </c>
      <c r="DX94" vm="2596">
        <v>43862</v>
      </c>
      <c r="DY94" vm="9622">
        <v>33.5</v>
      </c>
      <c r="DZ94" vm="2596">
        <v>43862</v>
      </c>
      <c r="EA94" vm="9623">
        <v>191</v>
      </c>
      <c r="EB94" s="58">
        <v>43862</v>
      </c>
      <c r="EC94" s="57">
        <v>4.76</v>
      </c>
      <c r="ED94" vm="2596">
        <v>43862</v>
      </c>
      <c r="EE94" vm="9624">
        <v>193.26</v>
      </c>
      <c r="EF94" vm="2596">
        <v>43862</v>
      </c>
      <c r="EG94" vm="9625">
        <v>4.9400000000000004</v>
      </c>
      <c r="EJ94" vm="2596">
        <v>43862</v>
      </c>
      <c r="EK94" vm="9626">
        <v>2.29</v>
      </c>
      <c r="EL94" vm="2596">
        <v>43862</v>
      </c>
      <c r="EM94" vm="3356">
        <v>51000</v>
      </c>
      <c r="EN94" vm="2596">
        <v>43862</v>
      </c>
      <c r="EO94" vm="9627">
        <v>51</v>
      </c>
      <c r="EP94" s="58">
        <v>43862</v>
      </c>
      <c r="EQ94" s="57">
        <v>0.43</v>
      </c>
      <c r="ER94" vm="2596">
        <v>43862</v>
      </c>
      <c r="ES94" vm="9628">
        <v>1700</v>
      </c>
      <c r="ET94" s="58">
        <v>43862</v>
      </c>
      <c r="EU94" s="57">
        <v>7.84</v>
      </c>
      <c r="EV94" s="58">
        <v>43862</v>
      </c>
      <c r="EW94" s="57">
        <v>470</v>
      </c>
      <c r="EX94" s="2">
        <v>43862</v>
      </c>
      <c r="EY94">
        <v>730</v>
      </c>
      <c r="EZ94" s="2">
        <v>43862</v>
      </c>
      <c r="FA94" s="56">
        <v>1150</v>
      </c>
      <c r="FB94" vm="2596">
        <v>43862</v>
      </c>
      <c r="FC94" vm="9629">
        <v>162.16999999999999</v>
      </c>
      <c r="FD94" vm="2596">
        <v>43862</v>
      </c>
      <c r="FE94" vm="8216">
        <v>3.08</v>
      </c>
      <c r="FF94" s="2">
        <v>43862</v>
      </c>
      <c r="FG94" s="1">
        <v>1.63</v>
      </c>
      <c r="FH94" s="2">
        <v>43862</v>
      </c>
      <c r="FI94" s="1">
        <v>3.3</v>
      </c>
      <c r="FJ94" s="2">
        <v>43862</v>
      </c>
      <c r="FK94" s="1">
        <v>4.7</v>
      </c>
      <c r="FL94" vm="2596">
        <v>43862</v>
      </c>
      <c r="FM94" vm="9630">
        <v>205.53</v>
      </c>
      <c r="FN94" vm="2596">
        <v>43862</v>
      </c>
      <c r="FO94" vm="9631">
        <v>96.64</v>
      </c>
      <c r="FP94" vm="2596">
        <v>43862</v>
      </c>
      <c r="FQ94" vm="9632">
        <v>1554.8</v>
      </c>
      <c r="FR94" vm="2596">
        <v>43862</v>
      </c>
      <c r="FS94" vm="9633">
        <v>21.93</v>
      </c>
      <c r="FT94" vm="2596">
        <v>43862</v>
      </c>
      <c r="FU94" vm="9634">
        <v>5.51</v>
      </c>
      <c r="FV94" vm="2596">
        <v>43862</v>
      </c>
      <c r="FW94" vm="9635">
        <v>197.55</v>
      </c>
      <c r="FX94" vm="2596">
        <v>43862</v>
      </c>
      <c r="FY94" vm="9636">
        <v>92.34</v>
      </c>
      <c r="FZ94" s="2">
        <v>43862</v>
      </c>
      <c r="GA94" s="56">
        <v>2144</v>
      </c>
      <c r="GB94" vm="2596">
        <v>43862</v>
      </c>
      <c r="GC94" vm="9637">
        <v>13.53</v>
      </c>
      <c r="GD94" vm="2596">
        <v>43862</v>
      </c>
      <c r="GE94" vm="6963">
        <v>22.7</v>
      </c>
      <c r="GF94" vm="2596">
        <v>43862</v>
      </c>
      <c r="GG94" vm="9638">
        <v>8.7899999999999991</v>
      </c>
      <c r="GH94" vm="2947">
        <v>43952</v>
      </c>
      <c r="GI94" vm="9639">
        <v>1730</v>
      </c>
      <c r="GJ94" vm="2596">
        <v>43862</v>
      </c>
      <c r="GK94" vm="9640">
        <v>84700</v>
      </c>
      <c r="GL94" vm="2596">
        <v>43862</v>
      </c>
      <c r="GM94" vm="327">
        <v>20.5</v>
      </c>
      <c r="GN94" vm="2596">
        <v>43862</v>
      </c>
      <c r="GO94" vm="9641">
        <v>369.87</v>
      </c>
      <c r="GP94" vm="2596">
        <v>43862</v>
      </c>
      <c r="GQ94" vm="9642">
        <v>16.46</v>
      </c>
      <c r="GR94" s="58">
        <v>43862</v>
      </c>
      <c r="GS94" s="57">
        <v>9.26</v>
      </c>
      <c r="GT94" s="58">
        <v>44743</v>
      </c>
      <c r="GU94" s="57">
        <v>0.66500000000000004</v>
      </c>
      <c r="GV94" vm="2596">
        <v>43862</v>
      </c>
      <c r="GW94" vm="4746">
        <v>33.72</v>
      </c>
      <c r="GX94" vm="2596">
        <v>43862</v>
      </c>
      <c r="GY94" vm="9643">
        <v>71.34</v>
      </c>
      <c r="GZ94" vm="2596">
        <v>43862</v>
      </c>
      <c r="HA94" vm="9644">
        <v>994.5</v>
      </c>
      <c r="HB94" vm="2596">
        <v>43862</v>
      </c>
      <c r="HC94" vm="9645">
        <v>20250</v>
      </c>
      <c r="HD94" vm="2596">
        <v>43862</v>
      </c>
      <c r="HE94" vm="9646">
        <v>1.4450000000000001</v>
      </c>
      <c r="HF94" vm="2596">
        <v>43862</v>
      </c>
      <c r="HG94" vm="9647">
        <v>20.6</v>
      </c>
      <c r="HH94" vm="2596">
        <v>43862</v>
      </c>
      <c r="HI94" vm="9648">
        <v>328.84</v>
      </c>
      <c r="HJ94" vm="2596">
        <v>43862</v>
      </c>
      <c r="HK94" vm="9649">
        <v>33.21</v>
      </c>
      <c r="HL94" vm="2596">
        <v>43862</v>
      </c>
      <c r="HM94" vm="9650">
        <v>106.55</v>
      </c>
      <c r="HN94" vm="2596">
        <v>43862</v>
      </c>
      <c r="HO94" vm="9651">
        <v>91.95</v>
      </c>
      <c r="HP94" s="54">
        <v>43862</v>
      </c>
      <c r="HQ94" s="59">
        <v>1766.7</v>
      </c>
      <c r="HR94" vm="2596">
        <v>43862</v>
      </c>
      <c r="HS94" vm="9652">
        <v>48.61</v>
      </c>
      <c r="HV94" vm="2596">
        <v>43862</v>
      </c>
      <c r="HW94" vm="9653">
        <v>22146.15</v>
      </c>
      <c r="HZ94" vm="2596">
        <v>43862</v>
      </c>
      <c r="IA94" vm="9654">
        <v>4.47</v>
      </c>
      <c r="IB94" vm="2596">
        <v>43862</v>
      </c>
      <c r="IC94" vm="9655">
        <v>548</v>
      </c>
      <c r="ID94" vm="2596">
        <v>43862</v>
      </c>
      <c r="IE94" vm="1987">
        <v>81.87</v>
      </c>
      <c r="IF94" vm="2596">
        <v>43862</v>
      </c>
      <c r="IG94" vm="9656">
        <v>47.08</v>
      </c>
      <c r="IH94" vm="2596">
        <v>43862</v>
      </c>
      <c r="II94" vm="9657">
        <v>20400</v>
      </c>
      <c r="IJ94" vm="2596">
        <v>43862</v>
      </c>
      <c r="IK94" vm="9658">
        <v>195500</v>
      </c>
      <c r="IL94" vm="2596">
        <v>43862</v>
      </c>
      <c r="IM94" vm="9659">
        <v>14950</v>
      </c>
      <c r="IP94" s="54">
        <v>43862</v>
      </c>
      <c r="IQ94" s="55">
        <v>39</v>
      </c>
      <c r="IR94" vm="2714">
        <v>43891</v>
      </c>
      <c r="IS94" vm="9660">
        <v>2.2999999999999998</v>
      </c>
      <c r="IT94" vm="2596">
        <v>43862</v>
      </c>
      <c r="IU94" vm="9661">
        <v>18.75</v>
      </c>
      <c r="IV94" vm="2596">
        <v>43862</v>
      </c>
      <c r="IW94" vm="9563">
        <v>1.75</v>
      </c>
      <c r="IX94" vm="2596">
        <v>43862</v>
      </c>
      <c r="IY94" vm="9662">
        <v>30.6</v>
      </c>
      <c r="IZ94" vm="2596">
        <v>43862</v>
      </c>
      <c r="JA94" vm="9663">
        <v>124.1</v>
      </c>
      <c r="JB94" vm="2596">
        <v>43862</v>
      </c>
      <c r="JC94" vm="5102">
        <v>12.35</v>
      </c>
      <c r="JF94" s="58">
        <v>43922</v>
      </c>
      <c r="JG94" s="57">
        <v>7.69</v>
      </c>
      <c r="JH94" vm="2596">
        <v>43862</v>
      </c>
      <c r="JI94" vm="9664">
        <v>152.6</v>
      </c>
      <c r="JJ94" vm="2596">
        <v>43862</v>
      </c>
      <c r="JK94" vm="9568">
        <v>13.565799999999999</v>
      </c>
      <c r="JL94" vm="2527">
        <v>44562</v>
      </c>
      <c r="JM94" vm="9665">
        <v>3043</v>
      </c>
      <c r="JN94" s="54">
        <v>43862</v>
      </c>
      <c r="JO94" s="53">
        <v>822</v>
      </c>
      <c r="JP94" vm="2596">
        <v>43862</v>
      </c>
      <c r="JQ94" vm="9666">
        <v>1899</v>
      </c>
      <c r="JR94" vm="2596">
        <v>43862</v>
      </c>
      <c r="JS94" vm="1250">
        <v>27.6</v>
      </c>
      <c r="JT94" vm="2596">
        <v>43862</v>
      </c>
      <c r="JU94" vm="9667">
        <v>29.1</v>
      </c>
      <c r="JV94" s="54">
        <v>43862</v>
      </c>
      <c r="JW94" s="55">
        <v>2.98</v>
      </c>
      <c r="JX94" vm="2596">
        <v>43862</v>
      </c>
      <c r="JY94" vm="9668">
        <v>46.7</v>
      </c>
      <c r="JZ94" s="54">
        <v>43862</v>
      </c>
      <c r="KA94" s="55">
        <v>11.19</v>
      </c>
      <c r="KB94" vm="2596">
        <v>43862</v>
      </c>
      <c r="KC94" vm="2381">
        <v>40.6</v>
      </c>
      <c r="KD94" vm="2596">
        <v>43862</v>
      </c>
      <c r="KE94" vm="9669">
        <v>7.0000000000000007E-2</v>
      </c>
      <c r="KH94" vm="2596">
        <v>43862</v>
      </c>
      <c r="KI94" vm="9575">
        <v>0.81499999999999995</v>
      </c>
      <c r="KJ94" s="2">
        <v>43862</v>
      </c>
      <c r="KK94" s="62">
        <v>10.050000000000001</v>
      </c>
      <c r="KN94" vm="3570">
        <v>44835</v>
      </c>
      <c r="KO94" vm="9670">
        <v>121.15</v>
      </c>
      <c r="KP94" vm="2596">
        <f ca="1"/>
        <v>43862</v>
      </c>
      <c r="KQ94" vm="9671">
        <f ca="1"/>
        <v>9.82</v>
      </c>
      <c r="KR94" vm="2596">
        <v>43862</v>
      </c>
      <c r="KS94" vm="9672">
        <v>7.4488000000000003</v>
      </c>
      <c r="KT94" vm="2596">
        <v>43862</v>
      </c>
      <c r="KU94" vm="9673">
        <v>114</v>
      </c>
      <c r="KV94" s="54">
        <v>43862</v>
      </c>
      <c r="KW94" s="55">
        <v>0.438</v>
      </c>
      <c r="KX94" vm="2596">
        <v>43862</v>
      </c>
      <c r="KY94" vm="9674">
        <v>92.33</v>
      </c>
      <c r="KZ94" vm="2596">
        <v>43862</v>
      </c>
      <c r="LA94" vm="9675">
        <v>19.52</v>
      </c>
      <c r="LB94" vm="2596">
        <v>43862</v>
      </c>
      <c r="LC94" vm="6796">
        <v>2</v>
      </c>
      <c r="LD94" s="54">
        <v>43862</v>
      </c>
      <c r="LE94" s="55">
        <v>0.435</v>
      </c>
      <c r="LF94" vm="2596">
        <v>43862</v>
      </c>
      <c r="LG94" vm="7281">
        <v>62.32</v>
      </c>
      <c r="LH94" s="54">
        <v>43862</v>
      </c>
      <c r="LI94" s="55">
        <v>8.8699999999999992</v>
      </c>
      <c r="LJ94" vm="2596">
        <v>43862</v>
      </c>
      <c r="LK94" vm="9676">
        <v>594000</v>
      </c>
      <c r="LL94" vm="169">
        <v>43983</v>
      </c>
      <c r="LM94" vm="9677">
        <v>93.81</v>
      </c>
      <c r="LN94" s="54">
        <v>43862</v>
      </c>
      <c r="LO94" s="55">
        <v>4.16</v>
      </c>
      <c r="LP94" vm="2714">
        <v>43891</v>
      </c>
      <c r="LQ94" vm="9678">
        <v>42.8</v>
      </c>
      <c r="LR94" vm="2596">
        <v>43862</v>
      </c>
      <c r="LS94" vm="9679">
        <v>79.7</v>
      </c>
    </row>
    <row r="95" spans="2:331">
      <c r="B95" vm="2714">
        <v>43891</v>
      </c>
      <c r="C95" vm="9680">
        <v>26.3</v>
      </c>
      <c r="D95" vm="2714">
        <v>43891</v>
      </c>
      <c r="E95" vm="9681">
        <v>41.83</v>
      </c>
      <c r="F95" vm="2714">
        <v>43891</v>
      </c>
      <c r="G95" vm="1768">
        <v>13.6</v>
      </c>
      <c r="H95" vm="2714">
        <v>43891</v>
      </c>
      <c r="I95" vm="9682">
        <v>104</v>
      </c>
      <c r="J95" vm="2714">
        <v>43891</v>
      </c>
      <c r="K95" vm="9683">
        <v>17.190000000000001</v>
      </c>
      <c r="N95" vm="2714">
        <v>43891</v>
      </c>
      <c r="O95" vm="9684">
        <v>59.5</v>
      </c>
      <c r="P95" vm="2714">
        <v>43891</v>
      </c>
      <c r="Q95" vm="9685">
        <v>60.68</v>
      </c>
      <c r="R95" s="54">
        <v>43891</v>
      </c>
      <c r="S95" s="53">
        <v>48.29</v>
      </c>
      <c r="T95" vm="2714">
        <v>43891</v>
      </c>
      <c r="U95" vm="9686">
        <v>38.67</v>
      </c>
      <c r="V95" vm="2714">
        <v>43891</v>
      </c>
      <c r="W95" vm="9687">
        <v>72.83</v>
      </c>
      <c r="X95" vm="2714">
        <v>43891</v>
      </c>
      <c r="Y95" vm="9688">
        <v>79.98</v>
      </c>
      <c r="Z95" vm="1936">
        <v>44409</v>
      </c>
      <c r="AA95" vm="9689">
        <v>7000</v>
      </c>
      <c r="AB95" s="54">
        <v>44013</v>
      </c>
      <c r="AC95" s="53">
        <v>13.65</v>
      </c>
      <c r="AD95" vm="2714">
        <v>43891</v>
      </c>
      <c r="AE95" vm="7528">
        <v>2.99</v>
      </c>
      <c r="AF95" vm="2714">
        <v>43891</v>
      </c>
      <c r="AG95" vm="9690">
        <v>521.79999999999995</v>
      </c>
      <c r="AH95" s="54">
        <v>43891</v>
      </c>
      <c r="AI95" s="53">
        <v>18.010000000000002</v>
      </c>
      <c r="AJ95" s="54">
        <v>44013</v>
      </c>
      <c r="AK95" s="53">
        <v>9</v>
      </c>
      <c r="AL95" vm="2714">
        <v>43891</v>
      </c>
      <c r="AM95" vm="9691">
        <v>24.816400000000002</v>
      </c>
      <c r="AN95" vm="2714">
        <v>43891</v>
      </c>
      <c r="AO95" vm="511">
        <v>20.8</v>
      </c>
      <c r="AP95" vm="2714">
        <v>43891</v>
      </c>
      <c r="AQ95" vm="9692">
        <v>149.13999999999999</v>
      </c>
      <c r="AR95" s="2">
        <v>43891</v>
      </c>
      <c r="AS95">
        <v>10.3</v>
      </c>
      <c r="AT95" s="2">
        <v>43891</v>
      </c>
      <c r="AU95">
        <v>34.19</v>
      </c>
      <c r="AV95" vm="2714">
        <v>43891</v>
      </c>
      <c r="AW95" vm="9693">
        <v>48.71</v>
      </c>
      <c r="AX95" vm="2714">
        <v>43891</v>
      </c>
      <c r="AY95" vm="9694">
        <v>13.55</v>
      </c>
      <c r="AZ95" vm="949">
        <v>44166</v>
      </c>
      <c r="BA95" vm="9695">
        <v>31.32</v>
      </c>
      <c r="BB95" vm="2714">
        <v>43891</v>
      </c>
      <c r="BC95" vm="9696">
        <v>27.15</v>
      </c>
      <c r="BD95" vm="2714">
        <v>43891</v>
      </c>
      <c r="BE95" vm="9697">
        <v>2.02</v>
      </c>
      <c r="BF95" vm="2714">
        <v>43891</v>
      </c>
      <c r="BG95" vm="9698">
        <v>26.03</v>
      </c>
      <c r="BH95" vm="2714">
        <v>43891</v>
      </c>
      <c r="BI95" vm="9699">
        <v>40.854999999999997</v>
      </c>
      <c r="BJ95" vm="2714">
        <v>43891</v>
      </c>
      <c r="BK95" vm="8347">
        <v>68.3</v>
      </c>
      <c r="BL95" vm="2714">
        <v>43891</v>
      </c>
      <c r="BM95" vm="9700">
        <v>2.15</v>
      </c>
      <c r="BN95" vm="2714">
        <v>43891</v>
      </c>
      <c r="BO95" vm="9701">
        <v>1.44</v>
      </c>
      <c r="BP95" vm="2714">
        <v>43891</v>
      </c>
      <c r="BQ95" vm="9702">
        <v>8.5399999999999991</v>
      </c>
      <c r="BR95" vm="2714">
        <v>43891</v>
      </c>
      <c r="BS95" vm="1478">
        <v>14.76</v>
      </c>
      <c r="BT95" vm="2714">
        <v>43891</v>
      </c>
      <c r="BU95" vm="4909">
        <v>3.53</v>
      </c>
      <c r="BV95" s="2">
        <v>43891</v>
      </c>
      <c r="BW95" s="56">
        <v>1508</v>
      </c>
      <c r="BX95" vm="2714">
        <v>43891</v>
      </c>
      <c r="BY95" vm="9703">
        <v>71.5</v>
      </c>
      <c r="BZ95" vm="2714">
        <v>43891</v>
      </c>
      <c r="CA95" vm="9704">
        <v>140.05000000000001</v>
      </c>
      <c r="CB95" s="2">
        <v>44866</v>
      </c>
      <c r="CC95" s="1">
        <v>2.95</v>
      </c>
      <c r="CJ95" vm="2714">
        <v>43891</v>
      </c>
      <c r="CK95" vm="9705">
        <v>1.04</v>
      </c>
      <c r="CL95" s="2">
        <v>43891</v>
      </c>
      <c r="CM95">
        <v>3.0640000000000001</v>
      </c>
      <c r="CN95" vm="2714">
        <v>43891</v>
      </c>
      <c r="CO95" vm="9706">
        <v>80.805199999999999</v>
      </c>
      <c r="CP95" vm="2714">
        <v>43891</v>
      </c>
      <c r="CQ95" vm="9707">
        <v>80.88</v>
      </c>
      <c r="CT95" vm="2714">
        <v>43891</v>
      </c>
      <c r="CU95" vm="9708">
        <v>127.69</v>
      </c>
      <c r="CV95" vm="2714">
        <v>43891</v>
      </c>
      <c r="CW95" vm="9709">
        <v>11870</v>
      </c>
      <c r="CX95" vm="2714">
        <v>43891</v>
      </c>
      <c r="CY95" vm="9710">
        <v>148890</v>
      </c>
      <c r="CZ95" s="2">
        <v>43891</v>
      </c>
      <c r="DA95" s="56">
        <v>2178</v>
      </c>
      <c r="DB95" s="2">
        <v>43891</v>
      </c>
      <c r="DC95" s="1">
        <v>231</v>
      </c>
      <c r="DD95" s="2">
        <v>43891</v>
      </c>
      <c r="DE95" s="1">
        <v>7.84</v>
      </c>
      <c r="DF95" vm="2714">
        <v>43891</v>
      </c>
      <c r="DG95" vm="9711">
        <v>55.5</v>
      </c>
      <c r="DH95" vm="2714">
        <v>43891</v>
      </c>
      <c r="DI95" vm="9712">
        <v>8.6875</v>
      </c>
      <c r="DJ95" vm="2714">
        <v>43891</v>
      </c>
      <c r="DK95" vm="9713">
        <v>944</v>
      </c>
      <c r="DL95" vm="2714">
        <v>43891</v>
      </c>
      <c r="DM95" vm="9714">
        <v>23.125</v>
      </c>
      <c r="DN95" s="54">
        <v>43891</v>
      </c>
      <c r="DO95" s="53">
        <v>55.05</v>
      </c>
      <c r="DP95" vm="2714">
        <v>43891</v>
      </c>
      <c r="DQ95" vm="9715">
        <v>9899</v>
      </c>
      <c r="DR95" vm="2714">
        <v>43891</v>
      </c>
      <c r="DS95" vm="9716">
        <v>40.07</v>
      </c>
      <c r="DT95" vm="2714">
        <v>43891</v>
      </c>
      <c r="DU95" vm="688">
        <v>6.91</v>
      </c>
      <c r="DV95" vm="2714">
        <v>43891</v>
      </c>
      <c r="DW95" vm="9717">
        <v>67</v>
      </c>
      <c r="DX95" vm="2714">
        <v>43891</v>
      </c>
      <c r="DY95" vm="9718">
        <v>30.8</v>
      </c>
      <c r="DZ95" vm="2714">
        <v>43891</v>
      </c>
      <c r="EA95" vm="9719">
        <v>157.46</v>
      </c>
      <c r="EB95" s="58">
        <v>43891</v>
      </c>
      <c r="EC95" s="57">
        <v>3.69</v>
      </c>
      <c r="ED95" vm="2714">
        <v>43891</v>
      </c>
      <c r="EE95" vm="9720">
        <v>123.8</v>
      </c>
      <c r="EF95" vm="2714">
        <v>43891</v>
      </c>
      <c r="EG95" vm="683">
        <v>4.5999999999999996</v>
      </c>
      <c r="EJ95" vm="2714">
        <v>43891</v>
      </c>
      <c r="EK95" vm="4914">
        <v>2.08</v>
      </c>
      <c r="EL95" vm="2714">
        <v>43891</v>
      </c>
      <c r="EM95" vm="9721">
        <v>41100</v>
      </c>
      <c r="EN95" vm="2714">
        <v>43891</v>
      </c>
      <c r="EO95" vm="9722">
        <v>31.55</v>
      </c>
      <c r="EP95" s="58">
        <v>43891</v>
      </c>
      <c r="EQ95" s="57">
        <v>0.33</v>
      </c>
      <c r="ER95" vm="2714">
        <v>43891</v>
      </c>
      <c r="ES95" vm="9723">
        <v>1425</v>
      </c>
      <c r="ET95" s="58">
        <v>43891</v>
      </c>
      <c r="EU95" s="57">
        <v>7.46</v>
      </c>
      <c r="EV95" s="58">
        <v>43891</v>
      </c>
      <c r="EW95" s="57">
        <v>468</v>
      </c>
      <c r="EX95" s="2">
        <v>43891</v>
      </c>
      <c r="EY95">
        <v>757</v>
      </c>
      <c r="EZ95" s="2">
        <v>43891</v>
      </c>
      <c r="FA95" s="56">
        <v>1084</v>
      </c>
      <c r="FB95" vm="2714">
        <v>43891</v>
      </c>
      <c r="FC95" vm="9724">
        <v>133.79</v>
      </c>
      <c r="FD95" vm="2714">
        <v>43891</v>
      </c>
      <c r="FE95" vm="9725">
        <v>2.82</v>
      </c>
      <c r="FF95" s="2">
        <v>43891</v>
      </c>
      <c r="FG95" s="1">
        <v>1.59</v>
      </c>
      <c r="FH95" s="2">
        <v>43891</v>
      </c>
      <c r="FI95" s="1">
        <v>3.45</v>
      </c>
      <c r="FJ95" s="2">
        <v>43891</v>
      </c>
      <c r="FK95" s="1">
        <v>4.6900000000000004</v>
      </c>
      <c r="FL95" vm="2714">
        <v>43891</v>
      </c>
      <c r="FM95" vm="9726">
        <v>182.21</v>
      </c>
      <c r="FN95" vm="2714">
        <v>43891</v>
      </c>
      <c r="FO95" vm="9727">
        <v>87.79</v>
      </c>
      <c r="FP95" vm="2714">
        <v>43891</v>
      </c>
      <c r="FQ95" vm="9728">
        <v>1496.8</v>
      </c>
      <c r="FR95" vm="2714">
        <v>43891</v>
      </c>
      <c r="FS95" vm="9729">
        <v>11.27</v>
      </c>
      <c r="FT95" vm="2714">
        <v>43891</v>
      </c>
      <c r="FU95" vm="5874">
        <v>5.65</v>
      </c>
      <c r="FV95" vm="2714">
        <v>43891</v>
      </c>
      <c r="FW95" vm="9730">
        <v>171.7</v>
      </c>
      <c r="FX95" vm="2714">
        <v>43891</v>
      </c>
      <c r="FY95" vm="9731">
        <v>79.27</v>
      </c>
      <c r="FZ95" s="2">
        <v>43891</v>
      </c>
      <c r="GA95" s="56">
        <v>1996</v>
      </c>
      <c r="GB95" vm="2714">
        <v>43891</v>
      </c>
      <c r="GC95" vm="9732">
        <v>12.44</v>
      </c>
      <c r="GD95" vm="2714">
        <v>43891</v>
      </c>
      <c r="GE95" vm="9733">
        <v>20.34</v>
      </c>
      <c r="GF95" vm="2714">
        <v>43891</v>
      </c>
      <c r="GG95" vm="9734">
        <v>7.55</v>
      </c>
      <c r="GH95" vm="169">
        <v>43983</v>
      </c>
      <c r="GI95" vm="5386">
        <v>1720</v>
      </c>
      <c r="GJ95" vm="2714">
        <v>43891</v>
      </c>
      <c r="GK95" vm="9735">
        <v>74700</v>
      </c>
      <c r="GL95" vm="2714">
        <v>43891</v>
      </c>
      <c r="GM95" vm="9736">
        <v>22.65</v>
      </c>
      <c r="GN95" vm="2714">
        <v>43891</v>
      </c>
      <c r="GO95" vm="9737">
        <v>338.95</v>
      </c>
      <c r="GP95" vm="2714">
        <v>43891</v>
      </c>
      <c r="GQ95" vm="9738">
        <v>17.899999999999999</v>
      </c>
      <c r="GR95" s="58">
        <v>43891</v>
      </c>
      <c r="GS95" s="57">
        <v>8.64</v>
      </c>
      <c r="GT95" s="58">
        <v>44774</v>
      </c>
      <c r="GU95" s="57">
        <v>0.69499999999999995</v>
      </c>
      <c r="GV95" vm="2714">
        <v>43891</v>
      </c>
      <c r="GW95" vm="4085">
        <v>27.82</v>
      </c>
      <c r="GX95" vm="2714">
        <v>43891</v>
      </c>
      <c r="GY95" vm="9739">
        <v>65.47</v>
      </c>
      <c r="GZ95" vm="2714">
        <v>43891</v>
      </c>
      <c r="HA95" vm="9740">
        <v>771</v>
      </c>
      <c r="HB95" vm="2714">
        <v>43891</v>
      </c>
      <c r="HC95" vm="9741">
        <v>19518</v>
      </c>
      <c r="HD95" vm="2714">
        <v>43891</v>
      </c>
      <c r="HE95" vm="9742">
        <v>1.39</v>
      </c>
      <c r="HF95" vm="2714">
        <v>43891</v>
      </c>
      <c r="HG95" vm="9743">
        <v>19.95</v>
      </c>
      <c r="HH95" vm="2714">
        <v>43891</v>
      </c>
      <c r="HI95" vm="9744">
        <v>302.55</v>
      </c>
      <c r="HJ95" vm="2714">
        <v>43891</v>
      </c>
      <c r="HK95" vm="9745">
        <v>27.26</v>
      </c>
      <c r="HL95" vm="2714">
        <v>43891</v>
      </c>
      <c r="HM95" vm="9746">
        <v>84.2</v>
      </c>
      <c r="HN95" vm="2714">
        <v>43891</v>
      </c>
      <c r="HO95" vm="9747">
        <v>68.3</v>
      </c>
      <c r="HP95" s="54">
        <v>43891</v>
      </c>
      <c r="HQ95" s="59">
        <v>1885.7</v>
      </c>
      <c r="HR95" vm="2714">
        <v>43891</v>
      </c>
      <c r="HS95" vm="9748">
        <v>44.46</v>
      </c>
      <c r="HV95" vm="2714">
        <v>43891</v>
      </c>
      <c r="HW95" vm="9749">
        <v>16963.5</v>
      </c>
      <c r="HZ95" vm="2714">
        <v>43891</v>
      </c>
      <c r="IA95" vm="9750">
        <v>3.8069999999999999</v>
      </c>
      <c r="IB95" vm="2714">
        <v>43891</v>
      </c>
      <c r="IC95" vm="9751">
        <v>495</v>
      </c>
      <c r="ID95" vm="2714">
        <v>43891</v>
      </c>
      <c r="IE95" vm="9752">
        <v>72.959999999999994</v>
      </c>
      <c r="IF95" vm="2714">
        <v>43891</v>
      </c>
      <c r="IG95" vm="2594">
        <v>38</v>
      </c>
      <c r="IH95" vm="2714">
        <v>43891</v>
      </c>
      <c r="II95" vm="9753">
        <v>17650</v>
      </c>
      <c r="IJ95" vm="2714">
        <v>43891</v>
      </c>
      <c r="IK95" vm="9754">
        <v>161000</v>
      </c>
      <c r="IL95" vm="2714">
        <v>43891</v>
      </c>
      <c r="IM95" vm="9755">
        <v>11350</v>
      </c>
      <c r="IP95" s="54">
        <v>43891</v>
      </c>
      <c r="IQ95" s="55">
        <v>30.75</v>
      </c>
      <c r="IR95" vm="2832">
        <v>43922</v>
      </c>
      <c r="IS95" vm="5187">
        <v>2.6</v>
      </c>
      <c r="IT95" vm="2714">
        <v>43891</v>
      </c>
      <c r="IU95" vm="9756">
        <v>10.199999999999999</v>
      </c>
      <c r="IV95" vm="2714">
        <v>43891</v>
      </c>
      <c r="IW95" vm="9757">
        <v>1.25</v>
      </c>
      <c r="IX95" vm="2714">
        <v>43891</v>
      </c>
      <c r="IY95" vm="9758">
        <v>23.2</v>
      </c>
      <c r="IZ95" vm="2714">
        <v>43891</v>
      </c>
      <c r="JA95" vm="9759">
        <v>80.14</v>
      </c>
      <c r="JB95" vm="2714">
        <v>43891</v>
      </c>
      <c r="JC95" vm="9760">
        <v>2.0099999999999998</v>
      </c>
      <c r="JF95" s="58">
        <v>43952</v>
      </c>
      <c r="JG95" s="57">
        <v>7.55</v>
      </c>
      <c r="JH95" vm="2714">
        <v>43891</v>
      </c>
      <c r="JI95" vm="9761">
        <v>122.9</v>
      </c>
      <c r="JJ95" vm="2714">
        <v>43891</v>
      </c>
      <c r="JK95" vm="9762">
        <v>11.554600000000001</v>
      </c>
      <c r="JL95" vm="2643">
        <v>44593</v>
      </c>
      <c r="JM95" vm="9763">
        <v>3160</v>
      </c>
      <c r="JN95" s="54">
        <v>43891</v>
      </c>
      <c r="JO95" s="53">
        <v>854</v>
      </c>
      <c r="JP95" vm="2714">
        <v>43891</v>
      </c>
      <c r="JQ95" vm="9764">
        <v>1230</v>
      </c>
      <c r="JR95" vm="2714">
        <v>43891</v>
      </c>
      <c r="JS95" vm="8682">
        <v>15.8</v>
      </c>
      <c r="JT95" vm="2714">
        <v>43891</v>
      </c>
      <c r="JU95" vm="9765">
        <v>28.63</v>
      </c>
      <c r="JV95" s="54">
        <v>43891</v>
      </c>
      <c r="JW95" s="55">
        <v>2.0699999999999998</v>
      </c>
      <c r="JX95" vm="2714">
        <v>43891</v>
      </c>
      <c r="JY95" vm="9766">
        <v>32.85</v>
      </c>
      <c r="JZ95" s="54">
        <v>43891</v>
      </c>
      <c r="KA95" s="55">
        <v>11.58</v>
      </c>
      <c r="KB95" vm="2714">
        <v>43891</v>
      </c>
      <c r="KC95" vm="2689">
        <v>26.67</v>
      </c>
      <c r="KD95" vm="2714">
        <v>43891</v>
      </c>
      <c r="KE95" vm="9767">
        <v>4.2999999999999997E-2</v>
      </c>
      <c r="KH95" vm="2714">
        <v>43891</v>
      </c>
      <c r="KI95" vm="9768">
        <v>0.70499999999999996</v>
      </c>
      <c r="KJ95" s="2">
        <v>43891</v>
      </c>
      <c r="KK95" s="62">
        <v>7.36</v>
      </c>
      <c r="KN95" vm="3686">
        <v>44866</v>
      </c>
      <c r="KO95" vm="6744">
        <v>98</v>
      </c>
      <c r="KP95" vm="2714">
        <f ca="1"/>
        <v>43891</v>
      </c>
      <c r="KQ95" vm="9769">
        <f ca="1"/>
        <v>8.2899999999999991</v>
      </c>
      <c r="KR95" vm="2714">
        <v>43891</v>
      </c>
      <c r="KS95" vm="9770">
        <v>6.0385</v>
      </c>
      <c r="KT95" vm="2714">
        <v>43891</v>
      </c>
      <c r="KU95" vm="8309">
        <v>64.7</v>
      </c>
      <c r="KV95" s="54">
        <v>43891</v>
      </c>
      <c r="KW95" s="55">
        <v>0.31</v>
      </c>
      <c r="KX95" vm="2714">
        <v>43891</v>
      </c>
      <c r="KY95" vm="9771">
        <v>88.13</v>
      </c>
      <c r="KZ95" vm="2714">
        <v>43891</v>
      </c>
      <c r="LA95" vm="9772">
        <v>16.97</v>
      </c>
      <c r="LB95" vm="2714">
        <v>43891</v>
      </c>
      <c r="LC95" vm="9773">
        <v>1.925</v>
      </c>
      <c r="LD95" s="54">
        <v>43891</v>
      </c>
      <c r="LE95" s="55">
        <v>0.26</v>
      </c>
      <c r="LF95" vm="2714">
        <v>43891</v>
      </c>
      <c r="LG95" vm="9774">
        <v>60.3</v>
      </c>
      <c r="LH95" s="54">
        <v>43891</v>
      </c>
      <c r="LI95" s="55">
        <v>8.64</v>
      </c>
      <c r="LJ95" vm="2714">
        <v>43891</v>
      </c>
      <c r="LK95" vm="9775">
        <v>477000</v>
      </c>
      <c r="LL95" vm="301">
        <v>44013</v>
      </c>
      <c r="LM95" vm="9776">
        <v>109.58</v>
      </c>
      <c r="LN95" s="54">
        <v>43891</v>
      </c>
      <c r="LO95" s="55">
        <v>3.69</v>
      </c>
      <c r="LP95" vm="2832">
        <v>43922</v>
      </c>
      <c r="LQ95" vm="9777">
        <v>41.09</v>
      </c>
      <c r="LR95" vm="2714">
        <v>43891</v>
      </c>
      <c r="LS95" vm="3054">
        <v>61.75</v>
      </c>
    </row>
    <row r="96" spans="2:331">
      <c r="B96" vm="2832">
        <v>43922</v>
      </c>
      <c r="C96" vm="9778">
        <v>27.4</v>
      </c>
      <c r="D96" vm="2832">
        <v>43922</v>
      </c>
      <c r="E96" vm="5427">
        <v>41.14</v>
      </c>
      <c r="F96" vm="2832">
        <v>43922</v>
      </c>
      <c r="G96" vm="3424">
        <v>13.25</v>
      </c>
      <c r="H96" vm="2832">
        <v>43922</v>
      </c>
      <c r="I96" vm="9779">
        <v>123.02</v>
      </c>
      <c r="J96" vm="2832">
        <v>43922</v>
      </c>
      <c r="K96" vm="9780">
        <v>16.96</v>
      </c>
      <c r="N96" vm="2832">
        <v>43922</v>
      </c>
      <c r="O96" vm="9781">
        <v>57.91</v>
      </c>
      <c r="P96" vm="2832">
        <v>43922</v>
      </c>
      <c r="Q96" vm="9782">
        <v>57.56</v>
      </c>
      <c r="R96" s="54">
        <v>43922</v>
      </c>
      <c r="S96" s="53">
        <v>48.55</v>
      </c>
      <c r="T96" vm="2832">
        <v>43922</v>
      </c>
      <c r="U96" vm="9783">
        <v>39.25</v>
      </c>
      <c r="V96" vm="2832">
        <v>43922</v>
      </c>
      <c r="W96" vm="9784">
        <v>72.75</v>
      </c>
      <c r="X96" vm="2832">
        <v>43922</v>
      </c>
      <c r="Y96" vm="9785">
        <v>83.11</v>
      </c>
      <c r="Z96" vm="2053">
        <v>44440</v>
      </c>
      <c r="AA96" vm="9786">
        <v>7450</v>
      </c>
      <c r="AB96" s="54">
        <v>44044</v>
      </c>
      <c r="AC96" s="53">
        <v>12.88</v>
      </c>
      <c r="AD96" vm="2832">
        <v>43922</v>
      </c>
      <c r="AE96" vm="5021">
        <v>3.06</v>
      </c>
      <c r="AF96" vm="2832">
        <v>43922</v>
      </c>
      <c r="AG96" vm="9787">
        <v>508.4</v>
      </c>
      <c r="AH96" s="54">
        <v>43922</v>
      </c>
      <c r="AI96" s="53">
        <v>25.28</v>
      </c>
      <c r="AJ96" s="54">
        <v>44044</v>
      </c>
      <c r="AK96" s="53">
        <v>8.64</v>
      </c>
      <c r="AL96" vm="2832">
        <v>43922</v>
      </c>
      <c r="AM96" vm="9788">
        <v>24.033100000000001</v>
      </c>
      <c r="AN96" vm="2832">
        <v>43922</v>
      </c>
      <c r="AO96" vm="9789">
        <v>22.45</v>
      </c>
      <c r="AP96" vm="2832">
        <v>43922</v>
      </c>
      <c r="AQ96" vm="9790">
        <v>141.02000000000001</v>
      </c>
      <c r="AR96" s="2">
        <v>43922</v>
      </c>
      <c r="AS96">
        <v>12.66</v>
      </c>
      <c r="AT96" s="2">
        <v>43922</v>
      </c>
      <c r="AU96">
        <v>38.15</v>
      </c>
      <c r="AV96" vm="2832">
        <v>43922</v>
      </c>
      <c r="AW96" vm="9791">
        <v>53.06</v>
      </c>
      <c r="AX96" vm="2832">
        <v>43922</v>
      </c>
      <c r="AY96" vm="2758">
        <v>16.760000000000002</v>
      </c>
      <c r="AZ96" vm="1078">
        <v>44197</v>
      </c>
      <c r="BA96" vm="9792">
        <v>51.19</v>
      </c>
      <c r="BB96" vm="2832">
        <v>43922</v>
      </c>
      <c r="BC96" vm="9793">
        <v>26.94</v>
      </c>
      <c r="BD96" vm="2832">
        <v>43922</v>
      </c>
      <c r="BE96" vm="9794">
        <v>3.64</v>
      </c>
      <c r="BF96" vm="2832">
        <v>43922</v>
      </c>
      <c r="BG96" vm="9795">
        <v>27.84</v>
      </c>
      <c r="BH96" vm="2832">
        <v>43922</v>
      </c>
      <c r="BI96" vm="9796">
        <v>65.599999999999994</v>
      </c>
      <c r="BJ96" vm="2832">
        <v>43922</v>
      </c>
      <c r="BK96" vm="9797">
        <v>77.2</v>
      </c>
      <c r="BL96" vm="2832">
        <v>43922</v>
      </c>
      <c r="BM96" vm="5353">
        <v>2.0699999999999998</v>
      </c>
      <c r="BN96" vm="2832">
        <v>43922</v>
      </c>
      <c r="BO96" vm="9798">
        <v>1.57</v>
      </c>
      <c r="BP96" vm="2832">
        <v>43922</v>
      </c>
      <c r="BQ96" vm="6783">
        <v>9.19</v>
      </c>
      <c r="BR96" vm="2832">
        <v>43922</v>
      </c>
      <c r="BS96" vm="9799">
        <v>13.86</v>
      </c>
      <c r="BT96" vm="2832">
        <v>43922</v>
      </c>
      <c r="BU96" vm="3030">
        <v>3.44</v>
      </c>
      <c r="BV96" s="2">
        <v>43922</v>
      </c>
      <c r="BW96" s="56">
        <v>1446</v>
      </c>
      <c r="BX96" vm="2832">
        <v>43922</v>
      </c>
      <c r="BY96" vm="9800">
        <v>82.8</v>
      </c>
      <c r="BZ96" vm="2832">
        <v>43922</v>
      </c>
      <c r="CA96" vm="9801">
        <v>148.5</v>
      </c>
      <c r="CB96" s="2">
        <v>44896</v>
      </c>
      <c r="CC96" s="1">
        <v>3.11</v>
      </c>
      <c r="CJ96" vm="2832">
        <v>43922</v>
      </c>
      <c r="CK96" vm="9802">
        <v>1.1299999999999999</v>
      </c>
      <c r="CL96" s="2">
        <v>43922</v>
      </c>
      <c r="CM96">
        <v>3.3490000000000002</v>
      </c>
      <c r="CN96" vm="2832">
        <v>43922</v>
      </c>
      <c r="CO96" vm="9803">
        <v>88.267200000000003</v>
      </c>
      <c r="CP96" vm="2832">
        <v>43922</v>
      </c>
      <c r="CQ96" vm="9804">
        <v>84.66</v>
      </c>
      <c r="CT96" vm="2832">
        <v>43922</v>
      </c>
      <c r="CU96" vm="9805">
        <v>135.97</v>
      </c>
      <c r="CV96" vm="2832">
        <v>43922</v>
      </c>
      <c r="CW96" vm="9806">
        <v>12490</v>
      </c>
      <c r="CX96" vm="2832">
        <v>43922</v>
      </c>
      <c r="CY96" vm="9807">
        <v>160200</v>
      </c>
      <c r="CZ96" s="2">
        <v>43922</v>
      </c>
      <c r="DA96" s="56">
        <v>2160</v>
      </c>
      <c r="DB96" s="2">
        <v>43922</v>
      </c>
      <c r="DC96" s="1">
        <v>286</v>
      </c>
      <c r="DD96" s="2">
        <v>43922</v>
      </c>
      <c r="DE96" s="1">
        <v>8.9</v>
      </c>
      <c r="DF96" vm="2832">
        <v>43922</v>
      </c>
      <c r="DG96" vm="9808">
        <v>55.41</v>
      </c>
      <c r="DH96" vm="2832">
        <v>43922</v>
      </c>
      <c r="DI96" vm="9809">
        <v>8.9949999999999992</v>
      </c>
      <c r="DJ96" vm="2832">
        <v>43922</v>
      </c>
      <c r="DK96" vm="9810">
        <v>1030.2</v>
      </c>
      <c r="DL96" vm="2832">
        <v>43922</v>
      </c>
      <c r="DM96" vm="9811">
        <v>27.75</v>
      </c>
      <c r="DN96" s="54">
        <v>43922</v>
      </c>
      <c r="DO96" s="53">
        <v>58.43</v>
      </c>
      <c r="DP96" vm="2832">
        <v>43922</v>
      </c>
      <c r="DQ96" vm="9812">
        <v>10781</v>
      </c>
      <c r="DR96" vm="2832">
        <v>43922</v>
      </c>
      <c r="DS96" vm="4178">
        <v>41.27</v>
      </c>
      <c r="DT96" vm="2832">
        <v>43922</v>
      </c>
      <c r="DU96" vm="9813">
        <v>11.7</v>
      </c>
      <c r="DV96" vm="2832">
        <v>43922</v>
      </c>
      <c r="DW96" vm="9814">
        <v>75.900000000000006</v>
      </c>
      <c r="DX96" vm="2832">
        <v>43922</v>
      </c>
      <c r="DY96" vm="9018">
        <v>34.049999999999997</v>
      </c>
      <c r="DZ96" vm="2832">
        <v>43922</v>
      </c>
      <c r="EA96" vm="9815">
        <v>208.92</v>
      </c>
      <c r="EB96" s="58">
        <v>43922</v>
      </c>
      <c r="EC96" s="57">
        <v>4.0999999999999996</v>
      </c>
      <c r="ED96" vm="2832">
        <v>43922</v>
      </c>
      <c r="EE96" vm="9816">
        <v>147.1</v>
      </c>
      <c r="EF96" vm="2832">
        <v>43922</v>
      </c>
      <c r="EG96" vm="6995">
        <v>5.14</v>
      </c>
      <c r="EJ96" vm="2832">
        <v>43922</v>
      </c>
      <c r="EK96" vm="9817">
        <v>2.12</v>
      </c>
      <c r="EL96" vm="2832">
        <v>43922</v>
      </c>
      <c r="EM96" vm="9818">
        <v>45300</v>
      </c>
      <c r="EN96" vm="2832">
        <v>43922</v>
      </c>
      <c r="EO96" vm="9819">
        <v>39.450000000000003</v>
      </c>
      <c r="EP96" s="58">
        <v>43922</v>
      </c>
      <c r="EQ96" s="57">
        <v>0.38</v>
      </c>
      <c r="ER96" vm="2832">
        <v>43922</v>
      </c>
      <c r="ES96" vm="9820">
        <v>1595</v>
      </c>
      <c r="ET96" s="58">
        <v>43922</v>
      </c>
      <c r="EU96" s="57">
        <v>8</v>
      </c>
      <c r="EV96" s="58">
        <v>43922</v>
      </c>
      <c r="EW96" s="57">
        <v>413</v>
      </c>
      <c r="EX96" s="2">
        <v>43922</v>
      </c>
      <c r="EY96">
        <v>726</v>
      </c>
      <c r="EZ96" s="2">
        <v>43922</v>
      </c>
      <c r="FA96" s="56">
        <v>1102</v>
      </c>
      <c r="FB96" vm="2832">
        <v>43922</v>
      </c>
      <c r="FC96" vm="9821">
        <v>141.9</v>
      </c>
      <c r="FD96" vm="2832">
        <v>43922</v>
      </c>
      <c r="FE96" vm="5021">
        <v>3.06</v>
      </c>
      <c r="FF96" s="2">
        <v>43922</v>
      </c>
      <c r="FG96" s="1">
        <v>2.02</v>
      </c>
      <c r="FH96" s="2">
        <v>43922</v>
      </c>
      <c r="FI96" s="1">
        <v>3.67</v>
      </c>
      <c r="FJ96" s="2">
        <v>43922</v>
      </c>
      <c r="FK96" s="1">
        <v>4.22</v>
      </c>
      <c r="FL96" vm="2832">
        <v>43922</v>
      </c>
      <c r="FM96" vm="9822">
        <v>191.41</v>
      </c>
      <c r="FN96" vm="2832">
        <v>43922</v>
      </c>
      <c r="FO96" vm="9823">
        <v>91.78</v>
      </c>
      <c r="FP96" vm="2832">
        <v>43922</v>
      </c>
      <c r="FQ96" vm="9824">
        <v>1679</v>
      </c>
      <c r="FR96" vm="2832">
        <v>43922</v>
      </c>
      <c r="FS96" vm="9825">
        <v>16.190000000000001</v>
      </c>
      <c r="FT96" vm="2832">
        <v>43922</v>
      </c>
      <c r="FU96" vm="3445">
        <v>5.1100000000000003</v>
      </c>
      <c r="FV96" vm="2832">
        <v>43922</v>
      </c>
      <c r="FW96" vm="9826">
        <v>182.05</v>
      </c>
      <c r="FX96" vm="2832">
        <v>43922</v>
      </c>
      <c r="FY96" vm="9827">
        <v>82.75</v>
      </c>
      <c r="FZ96" s="2">
        <v>43922</v>
      </c>
      <c r="GA96" s="56">
        <v>2014.5</v>
      </c>
      <c r="GB96" vm="2832">
        <v>43922</v>
      </c>
      <c r="GC96" vm="4725">
        <v>13.69</v>
      </c>
      <c r="GD96" vm="2832">
        <v>43922</v>
      </c>
      <c r="GE96" vm="9828">
        <v>23.84</v>
      </c>
      <c r="GF96" vm="2832">
        <v>43922</v>
      </c>
      <c r="GG96" vm="9829">
        <v>9.61</v>
      </c>
      <c r="GH96" vm="301">
        <v>44013</v>
      </c>
      <c r="GI96" vm="9830">
        <v>1625</v>
      </c>
      <c r="GJ96" vm="2832">
        <v>43922</v>
      </c>
      <c r="GK96" vm="9831">
        <v>81100</v>
      </c>
      <c r="GL96" vm="2832">
        <v>43922</v>
      </c>
      <c r="GM96" vm="9832">
        <v>24.45</v>
      </c>
      <c r="GN96" vm="2832">
        <v>43922</v>
      </c>
      <c r="GO96" vm="9833">
        <v>389.06</v>
      </c>
      <c r="GP96" vm="2832">
        <v>43922</v>
      </c>
      <c r="GQ96" vm="9834">
        <v>21.1</v>
      </c>
      <c r="GR96" s="58">
        <v>43922</v>
      </c>
      <c r="GS96" s="57">
        <v>8.25</v>
      </c>
      <c r="GT96" s="58">
        <v>44805</v>
      </c>
      <c r="GU96" s="57">
        <v>0.61499999999999999</v>
      </c>
      <c r="GV96" vm="2832">
        <v>43922</v>
      </c>
      <c r="GW96" vm="9835">
        <v>32.22</v>
      </c>
      <c r="GX96" vm="2832">
        <v>43922</v>
      </c>
      <c r="GY96" vm="9836">
        <v>64.66</v>
      </c>
      <c r="GZ96" vm="2832">
        <v>43922</v>
      </c>
      <c r="HA96" vm="9837">
        <v>750.9</v>
      </c>
      <c r="HB96" vm="2832">
        <v>43922</v>
      </c>
      <c r="HC96" vm="9838">
        <v>20478</v>
      </c>
      <c r="HD96" vm="2832">
        <v>43922</v>
      </c>
      <c r="HE96" vm="9839">
        <v>1.5449999999999999</v>
      </c>
      <c r="HF96" vm="2832">
        <v>43922</v>
      </c>
      <c r="HG96" vm="511">
        <v>20.8</v>
      </c>
      <c r="HH96" vm="2832">
        <v>43922</v>
      </c>
      <c r="HI96" vm="9840">
        <v>330.67</v>
      </c>
      <c r="HJ96" vm="2832">
        <v>43922</v>
      </c>
      <c r="HK96" vm="9841">
        <v>33.53</v>
      </c>
      <c r="HL96" vm="2832">
        <v>43922</v>
      </c>
      <c r="HM96" vm="9842">
        <v>95.05</v>
      </c>
      <c r="HN96" vm="2832">
        <v>43922</v>
      </c>
      <c r="HO96" vm="9843">
        <v>79.95</v>
      </c>
      <c r="HP96" s="54">
        <v>43922</v>
      </c>
      <c r="HQ96" s="59">
        <v>1877.1</v>
      </c>
      <c r="HR96" vm="2832">
        <v>43922</v>
      </c>
      <c r="HS96" vm="755">
        <v>44.38</v>
      </c>
      <c r="HV96" vm="2832">
        <v>43922</v>
      </c>
      <c r="HW96" vm="9844">
        <v>18194.349999999999</v>
      </c>
      <c r="HZ96" vm="2832">
        <v>43922</v>
      </c>
      <c r="IA96" vm="9845">
        <v>4.1219999999999999</v>
      </c>
      <c r="IB96" vm="2832">
        <v>43922</v>
      </c>
      <c r="IC96" vm="9846">
        <v>517</v>
      </c>
      <c r="ID96" vm="2832">
        <v>43922</v>
      </c>
      <c r="IE96" vm="9847">
        <v>74.599999999999994</v>
      </c>
      <c r="IF96" vm="2832">
        <v>43922</v>
      </c>
      <c r="IG96" vm="179">
        <v>40.49</v>
      </c>
      <c r="IH96" vm="2832">
        <v>43922</v>
      </c>
      <c r="II96" vm="6600">
        <v>21150</v>
      </c>
      <c r="IJ96" vm="2832">
        <v>43922</v>
      </c>
      <c r="IK96" vm="9848">
        <v>184500</v>
      </c>
      <c r="IL96" vm="2832">
        <v>43922</v>
      </c>
      <c r="IM96" vm="9849">
        <v>14200</v>
      </c>
      <c r="IP96" s="54">
        <v>43922</v>
      </c>
      <c r="IQ96" s="55">
        <v>35.5</v>
      </c>
      <c r="IR96" vm="2947">
        <v>43952</v>
      </c>
      <c r="IS96" vm="9850">
        <v>3.4</v>
      </c>
      <c r="IT96" vm="2832">
        <v>43922</v>
      </c>
      <c r="IU96" vm="9851">
        <v>22.25</v>
      </c>
      <c r="IV96" vm="2832">
        <v>43922</v>
      </c>
      <c r="IW96" vm="9852">
        <v>2.2999999999999998</v>
      </c>
      <c r="IX96" vm="2832">
        <v>43922</v>
      </c>
      <c r="IY96" vm="1632">
        <v>26.6</v>
      </c>
      <c r="IZ96" vm="2832">
        <v>43922</v>
      </c>
      <c r="JA96" vm="9853">
        <v>84.22</v>
      </c>
      <c r="JB96" vm="2832">
        <v>43922</v>
      </c>
      <c r="JC96" vm="9854">
        <v>4.78</v>
      </c>
      <c r="JF96" s="58">
        <v>43983</v>
      </c>
      <c r="JG96" s="57">
        <v>7.86</v>
      </c>
      <c r="JH96" vm="2832">
        <v>43922</v>
      </c>
      <c r="JI96" vm="9855">
        <v>128.80000000000001</v>
      </c>
      <c r="JJ96" vm="2832">
        <v>43922</v>
      </c>
      <c r="JK96" vm="9856">
        <v>12.974299999999999</v>
      </c>
      <c r="JL96" vm="2763">
        <v>44621</v>
      </c>
      <c r="JM96" vm="9857">
        <v>3175</v>
      </c>
      <c r="JN96" s="54">
        <v>43922</v>
      </c>
      <c r="JO96" s="53">
        <v>832</v>
      </c>
      <c r="JP96" vm="2832">
        <v>43922</v>
      </c>
      <c r="JQ96" vm="9858">
        <v>1455</v>
      </c>
      <c r="JR96" vm="2832">
        <v>43922</v>
      </c>
      <c r="JS96" vm="6612">
        <v>17.850000000000001</v>
      </c>
      <c r="JT96" vm="2832">
        <v>43922</v>
      </c>
      <c r="JU96" vm="9859">
        <v>30.864999999999998</v>
      </c>
      <c r="JV96" s="54">
        <v>43922</v>
      </c>
      <c r="JW96" s="55">
        <v>2.2400000000000002</v>
      </c>
      <c r="JX96" vm="2832">
        <v>43922</v>
      </c>
      <c r="JY96" vm="9860">
        <v>31.7</v>
      </c>
      <c r="JZ96" s="54">
        <v>43922</v>
      </c>
      <c r="KA96" s="55">
        <v>11.79</v>
      </c>
      <c r="KB96" vm="2832">
        <v>43922</v>
      </c>
      <c r="KC96" vm="4011">
        <v>26.36</v>
      </c>
      <c r="KD96" vm="2832">
        <v>43922</v>
      </c>
      <c r="KE96" vm="9861">
        <v>7.6499999999999999E-2</v>
      </c>
      <c r="KH96" vm="2832">
        <v>43922</v>
      </c>
      <c r="KI96" vm="9862">
        <v>0.71499999999999997</v>
      </c>
      <c r="KJ96" s="2">
        <v>43922</v>
      </c>
      <c r="KK96" s="62">
        <v>8.19</v>
      </c>
      <c r="KN96" vm="3800">
        <v>44896</v>
      </c>
      <c r="KO96" vm="9863">
        <v>106.15</v>
      </c>
      <c r="KP96" vm="2832">
        <f ca="1"/>
        <v>43922</v>
      </c>
      <c r="KQ96" vm="9864">
        <f ca="1"/>
        <v>8.25</v>
      </c>
      <c r="KR96" vm="2832">
        <v>43922</v>
      </c>
      <c r="KS96" vm="9865">
        <v>6.859</v>
      </c>
      <c r="KT96" vm="2832">
        <v>43922</v>
      </c>
      <c r="KU96" vm="9866">
        <v>89.55</v>
      </c>
      <c r="KV96" s="54">
        <v>43922</v>
      </c>
      <c r="KW96" s="55">
        <v>0.28899999999999998</v>
      </c>
      <c r="KX96" vm="2832">
        <v>43922</v>
      </c>
      <c r="KY96" vm="9867">
        <v>90.55</v>
      </c>
      <c r="KZ96" vm="2832">
        <v>43922</v>
      </c>
      <c r="LA96" vm="9868">
        <v>18.54</v>
      </c>
      <c r="LB96" vm="2832">
        <v>43922</v>
      </c>
      <c r="LC96" vm="9869">
        <v>1.82</v>
      </c>
      <c r="LD96" s="54">
        <v>43922</v>
      </c>
      <c r="LE96" s="55">
        <v>0.33500000000000002</v>
      </c>
      <c r="LF96" vm="2832">
        <v>43922</v>
      </c>
      <c r="LG96" vm="9870">
        <v>63.56</v>
      </c>
      <c r="LH96" s="54">
        <v>43922</v>
      </c>
      <c r="LI96" s="55">
        <v>8.2899999999999991</v>
      </c>
      <c r="LJ96" vm="2832">
        <v>43922</v>
      </c>
      <c r="LK96" vm="9871">
        <v>521000</v>
      </c>
      <c r="LL96" vm="431">
        <v>44044</v>
      </c>
      <c r="LM96" vm="9872">
        <v>115.71</v>
      </c>
      <c r="LN96" s="54">
        <v>43922</v>
      </c>
      <c r="LO96" s="55">
        <v>3.91</v>
      </c>
      <c r="LP96" vm="2947">
        <v>43952</v>
      </c>
      <c r="LQ96" vm="9873">
        <v>36.049999999999997</v>
      </c>
      <c r="LR96" vm="2832">
        <v>43922</v>
      </c>
      <c r="LS96" vm="9874">
        <v>83.9</v>
      </c>
    </row>
    <row r="97" spans="2:331">
      <c r="B97" vm="2947">
        <v>43952</v>
      </c>
      <c r="C97" vm="9875">
        <v>27.8</v>
      </c>
      <c r="D97" vm="2947">
        <v>43952</v>
      </c>
      <c r="E97" vm="7448">
        <v>43.85</v>
      </c>
      <c r="F97" vm="2947">
        <v>43952</v>
      </c>
      <c r="G97" vm="9876">
        <v>12.49</v>
      </c>
      <c r="H97" vm="2947">
        <v>43952</v>
      </c>
      <c r="I97" vm="9877">
        <v>109.98</v>
      </c>
      <c r="J97" vm="2947">
        <v>43952</v>
      </c>
      <c r="K97" vm="9878">
        <v>16.760000000000002</v>
      </c>
      <c r="N97" vm="2947">
        <v>43952</v>
      </c>
      <c r="O97" vm="9879">
        <v>57.3</v>
      </c>
      <c r="P97" vm="2947">
        <v>43952</v>
      </c>
      <c r="Q97" vm="9880">
        <v>58.73</v>
      </c>
      <c r="R97" s="54">
        <v>43952</v>
      </c>
      <c r="S97" s="53">
        <v>49.36</v>
      </c>
      <c r="T97" vm="2947">
        <v>43952</v>
      </c>
      <c r="U97" vm="9881">
        <v>39.049999999999997</v>
      </c>
      <c r="V97" vm="2947">
        <v>43952</v>
      </c>
      <c r="W97" vm="9882">
        <v>74.73</v>
      </c>
      <c r="X97" vm="2947">
        <v>43952</v>
      </c>
      <c r="Y97" vm="9883">
        <v>85.25</v>
      </c>
      <c r="Z97" vm="2173">
        <v>44470</v>
      </c>
      <c r="AA97" vm="9884">
        <v>7567</v>
      </c>
      <c r="AB97" s="54">
        <v>44075</v>
      </c>
      <c r="AC97" s="53">
        <v>6.2</v>
      </c>
      <c r="AD97" vm="2947">
        <v>43952</v>
      </c>
      <c r="AE97" vm="4909">
        <v>3.53</v>
      </c>
      <c r="AF97" vm="2947">
        <v>43952</v>
      </c>
      <c r="AG97" vm="9885">
        <v>496.2</v>
      </c>
      <c r="AH97" s="54">
        <v>43952</v>
      </c>
      <c r="AI97" s="53">
        <v>23.59</v>
      </c>
      <c r="AJ97" s="54">
        <v>44075</v>
      </c>
      <c r="AK97" s="53">
        <v>8.1300000000000008</v>
      </c>
      <c r="AL97" vm="2947">
        <v>43952</v>
      </c>
      <c r="AM97" vm="9886">
        <v>23.066400000000002</v>
      </c>
      <c r="AN97" vm="2947">
        <v>43952</v>
      </c>
      <c r="AO97" vm="1406">
        <v>28</v>
      </c>
      <c r="AP97" vm="2947">
        <v>43952</v>
      </c>
      <c r="AQ97" vm="9887">
        <v>145.85</v>
      </c>
      <c r="AR97" s="2">
        <v>43952</v>
      </c>
      <c r="AS97">
        <v>11.06</v>
      </c>
      <c r="AT97" s="2">
        <v>43952</v>
      </c>
      <c r="AU97">
        <v>40.08</v>
      </c>
      <c r="AV97" vm="2947">
        <v>43952</v>
      </c>
      <c r="AW97" vm="9888">
        <v>62.57</v>
      </c>
      <c r="AX97" vm="2947">
        <v>43952</v>
      </c>
      <c r="AY97" vm="3867">
        <v>18.100000000000001</v>
      </c>
      <c r="AZ97" vm="1203">
        <v>44228</v>
      </c>
      <c r="BA97" vm="9889">
        <v>41.9</v>
      </c>
      <c r="BB97" vm="2947">
        <v>43952</v>
      </c>
      <c r="BC97" vm="9890">
        <v>26.73</v>
      </c>
      <c r="BD97" vm="2947">
        <v>43952</v>
      </c>
      <c r="BE97" vm="9891">
        <v>4.33</v>
      </c>
      <c r="BF97" vm="2947">
        <v>43952</v>
      </c>
      <c r="BG97" vm="9892">
        <v>30.7</v>
      </c>
      <c r="BH97" vm="2947">
        <v>43952</v>
      </c>
      <c r="BI97" vm="9893">
        <v>55.234999999999999</v>
      </c>
      <c r="BJ97" vm="2947">
        <v>43952</v>
      </c>
      <c r="BK97" vm="9894">
        <v>78.599999999999994</v>
      </c>
      <c r="BL97" vm="2947">
        <v>43952</v>
      </c>
      <c r="BM97" vm="9895">
        <v>1.86</v>
      </c>
      <c r="BN97" vm="2947">
        <v>43952</v>
      </c>
      <c r="BO97" vm="9000">
        <v>1.7</v>
      </c>
      <c r="BP97" vm="2947">
        <v>43952</v>
      </c>
      <c r="BQ97" vm="9896">
        <v>8.98</v>
      </c>
      <c r="BR97" vm="2947">
        <v>43952</v>
      </c>
      <c r="BS97" vm="9897">
        <v>14.16</v>
      </c>
      <c r="BT97" vm="2947">
        <v>43952</v>
      </c>
      <c r="BU97" vm="6990">
        <v>3.28</v>
      </c>
      <c r="BV97" s="2">
        <v>43952</v>
      </c>
      <c r="BW97" s="56">
        <v>1480</v>
      </c>
      <c r="BX97" vm="2947">
        <v>43952</v>
      </c>
      <c r="BY97" vm="9898">
        <v>75.95</v>
      </c>
      <c r="BZ97" vm="2947">
        <v>43952</v>
      </c>
      <c r="CA97" vm="9899">
        <v>141.30000000000001</v>
      </c>
      <c r="CB97" s="2">
        <v>44927</v>
      </c>
      <c r="CC97" s="1">
        <v>3.79</v>
      </c>
      <c r="CJ97" vm="2947">
        <v>43952</v>
      </c>
      <c r="CK97" vm="9705">
        <v>1.04</v>
      </c>
      <c r="CL97" s="2">
        <v>43952</v>
      </c>
      <c r="CM97">
        <v>3.202</v>
      </c>
      <c r="CN97" vm="2947">
        <v>43952</v>
      </c>
      <c r="CO97" vm="9900">
        <v>91.525899999999993</v>
      </c>
      <c r="CP97" vm="2947">
        <v>43952</v>
      </c>
      <c r="CQ97" vm="9901">
        <v>85.63</v>
      </c>
      <c r="CT97" vm="2947">
        <v>43952</v>
      </c>
      <c r="CU97" vm="9902">
        <v>140.88999999999999</v>
      </c>
      <c r="CV97" vm="2947">
        <v>43952</v>
      </c>
      <c r="CW97" vm="9903">
        <v>12200</v>
      </c>
      <c r="CX97" vm="2947">
        <v>43952</v>
      </c>
      <c r="CY97" vm="9904">
        <v>160100</v>
      </c>
      <c r="CZ97" s="2">
        <v>43952</v>
      </c>
      <c r="DA97" s="56">
        <v>2033</v>
      </c>
      <c r="DB97" s="2">
        <v>43952</v>
      </c>
      <c r="DC97" s="1">
        <v>276</v>
      </c>
      <c r="DD97" s="2">
        <v>43952</v>
      </c>
      <c r="DE97" s="1">
        <v>7.64</v>
      </c>
      <c r="DF97" vm="2947">
        <v>43952</v>
      </c>
      <c r="DG97" vm="9905">
        <v>54.74</v>
      </c>
      <c r="DH97" vm="2947">
        <v>43952</v>
      </c>
      <c r="DI97" vm="9906">
        <v>9.5474999999999994</v>
      </c>
      <c r="DJ97" vm="2947">
        <v>43952</v>
      </c>
      <c r="DK97" vm="9907">
        <v>945</v>
      </c>
      <c r="DL97" vm="2947">
        <v>43952</v>
      </c>
      <c r="DM97" vm="9908">
        <v>27.25</v>
      </c>
      <c r="DN97" s="54">
        <v>43952</v>
      </c>
      <c r="DO97" s="53">
        <v>61.69</v>
      </c>
      <c r="DP97" vm="2947">
        <v>43952</v>
      </c>
      <c r="DQ97" vm="9909">
        <v>12393</v>
      </c>
      <c r="DR97" vm="2947">
        <v>43952</v>
      </c>
      <c r="DS97" vm="9910">
        <v>42.26</v>
      </c>
      <c r="DT97" vm="2947">
        <v>43952</v>
      </c>
      <c r="DU97" vm="9911">
        <v>11.61</v>
      </c>
      <c r="DV97" vm="2947">
        <v>43952</v>
      </c>
      <c r="DW97" vm="9912">
        <v>72</v>
      </c>
      <c r="DX97" vm="2947">
        <v>43952</v>
      </c>
      <c r="DY97" vm="9420">
        <v>34.200000000000003</v>
      </c>
      <c r="DZ97" vm="2947">
        <v>43952</v>
      </c>
      <c r="EA97" vm="9913">
        <v>208.56</v>
      </c>
      <c r="EB97" s="58">
        <v>43952</v>
      </c>
      <c r="EC97" s="57">
        <v>3.93</v>
      </c>
      <c r="ED97" vm="2947">
        <v>43952</v>
      </c>
      <c r="EE97" vm="9914">
        <v>149.82</v>
      </c>
      <c r="EF97" vm="2947">
        <v>43952</v>
      </c>
      <c r="EG97" vm="5655">
        <v>5.34</v>
      </c>
      <c r="EJ97" vm="2947">
        <v>43952</v>
      </c>
      <c r="EK97" vm="7077">
        <v>2.14</v>
      </c>
      <c r="EL97" vm="2947">
        <v>43952</v>
      </c>
      <c r="EM97" vm="9915">
        <v>48750</v>
      </c>
      <c r="EN97" vm="2947">
        <v>43952</v>
      </c>
      <c r="EO97" vm="9916">
        <v>37.9</v>
      </c>
      <c r="EP97" s="58">
        <v>43952</v>
      </c>
      <c r="EQ97" s="57">
        <v>0.42499999999999999</v>
      </c>
      <c r="ER97" vm="2947">
        <v>43952</v>
      </c>
      <c r="ES97" vm="9917">
        <v>1940</v>
      </c>
      <c r="ET97" s="58">
        <v>43952</v>
      </c>
      <c r="EU97" s="57">
        <v>7.68</v>
      </c>
      <c r="EV97" s="58">
        <v>43952</v>
      </c>
      <c r="EW97" s="57">
        <v>435</v>
      </c>
      <c r="EX97" s="2">
        <v>43952</v>
      </c>
      <c r="EY97">
        <v>706</v>
      </c>
      <c r="EZ97" s="2">
        <v>43952</v>
      </c>
      <c r="FA97" s="56">
        <v>1238</v>
      </c>
      <c r="FB97" vm="2947">
        <v>43952</v>
      </c>
      <c r="FC97" vm="9887">
        <v>145.85</v>
      </c>
      <c r="FD97" vm="2947">
        <v>43952</v>
      </c>
      <c r="FE97" vm="9918">
        <v>2.71</v>
      </c>
      <c r="FF97" s="2">
        <v>43952</v>
      </c>
      <c r="FG97" s="1">
        <v>1.85</v>
      </c>
      <c r="FH97" s="2">
        <v>43952</v>
      </c>
      <c r="FI97" s="1">
        <v>3.65</v>
      </c>
      <c r="FJ97" s="2">
        <v>43952</v>
      </c>
      <c r="FK97" s="1">
        <v>4.33</v>
      </c>
      <c r="FL97" vm="2947">
        <v>43952</v>
      </c>
      <c r="FM97" vm="9919">
        <v>199.89</v>
      </c>
      <c r="FN97" vm="2947">
        <v>43952</v>
      </c>
      <c r="FO97" vm="9920">
        <v>93.23</v>
      </c>
      <c r="FP97" vm="2947">
        <v>43952</v>
      </c>
      <c r="FQ97" vm="9921">
        <v>1466.5</v>
      </c>
      <c r="FR97" vm="2947">
        <v>43952</v>
      </c>
      <c r="FS97" vm="9922">
        <v>15.62</v>
      </c>
      <c r="FT97" vm="2947">
        <v>43952</v>
      </c>
      <c r="FU97" vm="5006">
        <v>5.37</v>
      </c>
      <c r="FV97" vm="2947">
        <v>43952</v>
      </c>
      <c r="FW97" vm="8385">
        <v>197.35</v>
      </c>
      <c r="FX97" vm="2947">
        <v>43952</v>
      </c>
      <c r="FY97" vm="9923">
        <v>84.02</v>
      </c>
      <c r="FZ97" s="2">
        <v>43952</v>
      </c>
      <c r="GA97" s="56">
        <v>2137.5</v>
      </c>
      <c r="GB97" vm="2947">
        <v>43952</v>
      </c>
      <c r="GC97" vm="9924">
        <v>16.535</v>
      </c>
      <c r="GD97" vm="2947">
        <v>43952</v>
      </c>
      <c r="GE97" vm="9925">
        <v>21.97</v>
      </c>
      <c r="GF97" vm="2947">
        <v>43952</v>
      </c>
      <c r="GG97" vm="9638">
        <v>8.7899999999999991</v>
      </c>
      <c r="GH97" vm="431">
        <v>44044</v>
      </c>
      <c r="GI97" vm="4282">
        <v>1610</v>
      </c>
      <c r="GJ97" vm="2947">
        <v>43952</v>
      </c>
      <c r="GK97" vm="9926">
        <v>83900</v>
      </c>
      <c r="GL97" vm="2947">
        <v>43952</v>
      </c>
      <c r="GM97" vm="9927">
        <v>26</v>
      </c>
      <c r="GN97" vm="2947">
        <v>43952</v>
      </c>
      <c r="GO97" vm="9928">
        <v>388.44</v>
      </c>
      <c r="GP97" vm="2947">
        <v>43952</v>
      </c>
      <c r="GQ97" vm="9929">
        <v>19.5</v>
      </c>
      <c r="GR97" s="58">
        <v>43952</v>
      </c>
      <c r="GS97" s="57">
        <v>7.59</v>
      </c>
      <c r="GT97" s="58">
        <v>44835</v>
      </c>
      <c r="GU97" s="57">
        <v>0.61499999999999999</v>
      </c>
      <c r="GV97" vm="2947">
        <v>43952</v>
      </c>
      <c r="GW97" vm="9930">
        <v>30.39</v>
      </c>
      <c r="GX97" vm="2947">
        <v>43952</v>
      </c>
      <c r="GY97" vm="9931">
        <v>67.89</v>
      </c>
      <c r="GZ97" vm="2947">
        <v>43952</v>
      </c>
      <c r="HA97" vm="9932">
        <v>710</v>
      </c>
      <c r="HB97" vm="2947">
        <v>43952</v>
      </c>
      <c r="HC97" vm="9933">
        <v>22110</v>
      </c>
      <c r="HD97" vm="2947">
        <v>43952</v>
      </c>
      <c r="HE97" vm="9934">
        <v>1.35</v>
      </c>
      <c r="HF97" vm="2947">
        <v>43952</v>
      </c>
      <c r="HG97" vm="3721">
        <v>19.600000000000001</v>
      </c>
      <c r="HH97" vm="2947">
        <v>43952</v>
      </c>
      <c r="HI97" vm="9935">
        <v>335.2</v>
      </c>
      <c r="HJ97" vm="2947">
        <v>43952</v>
      </c>
      <c r="HK97" vm="9936">
        <v>36.049999999999997</v>
      </c>
      <c r="HL97" vm="2947">
        <v>43952</v>
      </c>
      <c r="HM97" vm="9079">
        <v>97.85</v>
      </c>
      <c r="HN97" vm="2947">
        <v>43952</v>
      </c>
      <c r="HO97" vm="9937">
        <v>83.2</v>
      </c>
      <c r="HP97" s="54">
        <v>43952</v>
      </c>
      <c r="HQ97" s="59">
        <v>2018</v>
      </c>
      <c r="HR97" vm="2947">
        <v>43952</v>
      </c>
      <c r="HS97" vm="9938">
        <v>42.91</v>
      </c>
      <c r="HV97" vm="2947">
        <v>43952</v>
      </c>
      <c r="HW97" vm="9939">
        <v>18866.400000000001</v>
      </c>
      <c r="HZ97" vm="2947">
        <v>43952</v>
      </c>
      <c r="IA97" vm="9940">
        <v>4.8360000000000003</v>
      </c>
      <c r="IB97" vm="2947">
        <v>43952</v>
      </c>
      <c r="IC97" vm="9941">
        <v>496</v>
      </c>
      <c r="ID97" vm="2947">
        <v>43952</v>
      </c>
      <c r="IE97" vm="8005">
        <v>73.36</v>
      </c>
      <c r="IF97" vm="2947">
        <v>43952</v>
      </c>
      <c r="IG97" vm="1766">
        <v>40.82</v>
      </c>
      <c r="IH97" vm="2947">
        <v>43952</v>
      </c>
      <c r="II97" vm="9942">
        <v>19800</v>
      </c>
      <c r="IJ97" vm="2947">
        <v>43952</v>
      </c>
      <c r="IK97" vm="9943">
        <v>181000</v>
      </c>
      <c r="IL97" vm="2947">
        <v>43952</v>
      </c>
      <c r="IM97" vm="9944">
        <v>16000</v>
      </c>
      <c r="IP97" s="54">
        <v>43952</v>
      </c>
      <c r="IQ97" s="55">
        <v>35.5</v>
      </c>
      <c r="IR97" vm="169">
        <v>43983</v>
      </c>
      <c r="IS97" vm="9945">
        <v>3.3</v>
      </c>
      <c r="IT97" vm="2947">
        <v>43952</v>
      </c>
      <c r="IU97" vm="9946">
        <v>16.75</v>
      </c>
      <c r="IV97" vm="2947">
        <v>43952</v>
      </c>
      <c r="IW97" vm="9947">
        <v>1.9</v>
      </c>
      <c r="IX97" vm="2947">
        <v>43952</v>
      </c>
      <c r="IY97" vm="9948">
        <v>29.6</v>
      </c>
      <c r="IZ97" vm="2947">
        <v>43952</v>
      </c>
      <c r="JA97" vm="9949">
        <v>85.86</v>
      </c>
      <c r="JB97" vm="2947">
        <v>43952</v>
      </c>
      <c r="JC97" vm="9950">
        <v>5.14</v>
      </c>
      <c r="JF97" s="58">
        <v>44013</v>
      </c>
      <c r="JG97" s="57">
        <v>8.6199999999999992</v>
      </c>
      <c r="JH97" vm="2947">
        <v>43952</v>
      </c>
      <c r="JI97" vm="9951">
        <v>126.8</v>
      </c>
      <c r="JJ97" vm="2947">
        <v>43952</v>
      </c>
      <c r="JK97" vm="9952">
        <v>11.889799999999999</v>
      </c>
      <c r="JL97" vm="2880">
        <v>44652</v>
      </c>
      <c r="JM97" vm="9953">
        <v>3147</v>
      </c>
      <c r="JN97" s="54">
        <v>43952</v>
      </c>
      <c r="JO97" s="53">
        <v>808</v>
      </c>
      <c r="JP97" vm="2947">
        <v>43952</v>
      </c>
      <c r="JQ97" vm="9954">
        <v>1339</v>
      </c>
      <c r="JR97" vm="2947">
        <v>43952</v>
      </c>
      <c r="JS97" vm="8582">
        <v>17.12</v>
      </c>
      <c r="JT97" vm="2947">
        <v>43952</v>
      </c>
      <c r="JU97" vm="9955">
        <v>34.64</v>
      </c>
      <c r="JV97" s="54">
        <v>43952</v>
      </c>
      <c r="JW97" s="55">
        <v>2.38</v>
      </c>
      <c r="JX97" vm="2947">
        <v>43952</v>
      </c>
      <c r="JY97" vm="9956">
        <v>36.549999999999997</v>
      </c>
      <c r="JZ97" s="54">
        <v>43952</v>
      </c>
      <c r="KA97" s="55">
        <v>10.85</v>
      </c>
      <c r="KB97" vm="2947">
        <v>43952</v>
      </c>
      <c r="KC97" vm="5681">
        <v>30.97</v>
      </c>
      <c r="KD97" vm="2947">
        <v>43952</v>
      </c>
      <c r="KE97" vm="9957">
        <v>6.9500000000000006E-2</v>
      </c>
      <c r="KH97" vm="2947">
        <v>43952</v>
      </c>
      <c r="KI97" vm="9958">
        <v>0.65</v>
      </c>
      <c r="KJ97" s="2">
        <v>43952</v>
      </c>
      <c r="KK97" s="62">
        <v>8.0500000000000007</v>
      </c>
      <c r="KN97" vm="3911">
        <v>44927</v>
      </c>
      <c r="KO97" vm="9959">
        <v>136.30000000000001</v>
      </c>
      <c r="KP97" vm="2947">
        <f ca="1"/>
        <v>43952</v>
      </c>
      <c r="KQ97" vm="9960">
        <f ca="1"/>
        <v>9.76</v>
      </c>
      <c r="KR97" vm="2947">
        <v>43952</v>
      </c>
      <c r="KS97" vm="9961">
        <v>7.327</v>
      </c>
      <c r="KT97" vm="2947">
        <v>43952</v>
      </c>
      <c r="KU97" vm="9962">
        <v>92.2</v>
      </c>
      <c r="KV97" s="54">
        <v>43952</v>
      </c>
      <c r="KW97" s="55">
        <v>0.33200000000000002</v>
      </c>
      <c r="KX97" vm="2947">
        <v>43952</v>
      </c>
      <c r="KY97" vm="9963">
        <v>91.73</v>
      </c>
      <c r="KZ97" vm="2947">
        <v>43952</v>
      </c>
      <c r="LA97" vm="9964">
        <v>18.940000000000001</v>
      </c>
      <c r="LB97" vm="2947">
        <v>43952</v>
      </c>
      <c r="LC97" vm="9965">
        <v>1.81</v>
      </c>
      <c r="LD97" s="54">
        <v>43952</v>
      </c>
      <c r="LE97" s="55">
        <v>0.34499999999999997</v>
      </c>
      <c r="LF97" vm="2947">
        <v>43952</v>
      </c>
      <c r="LG97" vm="9966">
        <v>65.03</v>
      </c>
      <c r="LH97" s="54">
        <v>43952</v>
      </c>
      <c r="LI97" s="55">
        <v>8.4499999999999993</v>
      </c>
      <c r="LJ97" vm="2947">
        <v>43952</v>
      </c>
      <c r="LK97" vm="9967">
        <v>510000</v>
      </c>
      <c r="LL97" vm="562">
        <v>44075</v>
      </c>
      <c r="LM97" vm="9968">
        <v>101.96</v>
      </c>
      <c r="LN97" s="54">
        <v>43952</v>
      </c>
      <c r="LO97" s="55">
        <v>3.78</v>
      </c>
      <c r="LP97" vm="169">
        <v>43983</v>
      </c>
      <c r="LQ97" vm="9969">
        <v>40.130000000000003</v>
      </c>
      <c r="LR97" vm="2947">
        <v>43952</v>
      </c>
      <c r="LS97" vm="9970">
        <v>82.3</v>
      </c>
    </row>
    <row r="98" spans="2:331">
      <c r="B98" vm="169">
        <v>43983</v>
      </c>
      <c r="C98" vm="9971">
        <v>27</v>
      </c>
      <c r="D98" vm="169">
        <v>43983</v>
      </c>
      <c r="E98" vm="9972">
        <v>39.64</v>
      </c>
      <c r="F98" vm="169">
        <v>43983</v>
      </c>
      <c r="G98" vm="9973">
        <v>14.49</v>
      </c>
      <c r="H98" vm="169">
        <v>43983</v>
      </c>
      <c r="I98" vm="9974">
        <v>118</v>
      </c>
      <c r="J98" vm="169">
        <v>43983</v>
      </c>
      <c r="K98" vm="9975">
        <v>17.05</v>
      </c>
      <c r="N98" vm="169">
        <v>43983</v>
      </c>
      <c r="O98" vm="9976">
        <v>64.08</v>
      </c>
      <c r="P98" vm="169">
        <v>43983</v>
      </c>
      <c r="Q98" vm="9977">
        <v>54.61</v>
      </c>
      <c r="R98" s="54">
        <v>43983</v>
      </c>
      <c r="S98" s="53">
        <v>47.84</v>
      </c>
      <c r="T98" vm="169">
        <v>43983</v>
      </c>
      <c r="U98" vm="9783">
        <v>39.25</v>
      </c>
      <c r="V98" vm="169">
        <v>43983</v>
      </c>
      <c r="W98" vm="9978">
        <v>70.36</v>
      </c>
      <c r="X98" vm="169">
        <v>43983</v>
      </c>
      <c r="Y98" vm="9979">
        <v>79.64</v>
      </c>
      <c r="Z98" vm="2293">
        <v>44501</v>
      </c>
      <c r="AA98" vm="9980">
        <v>7700</v>
      </c>
      <c r="AB98" s="54">
        <v>44105</v>
      </c>
      <c r="AC98" s="53">
        <v>5.38</v>
      </c>
      <c r="AD98" vm="169">
        <v>43983</v>
      </c>
      <c r="AE98" vm="8018">
        <v>3.51</v>
      </c>
      <c r="AF98" vm="169">
        <v>43983</v>
      </c>
      <c r="AG98" vm="9981">
        <v>483.4</v>
      </c>
      <c r="AH98" s="54">
        <v>43983</v>
      </c>
      <c r="AI98" s="53">
        <v>26.48</v>
      </c>
      <c r="AJ98" s="54">
        <v>44105</v>
      </c>
      <c r="AK98" s="53">
        <v>7.82</v>
      </c>
      <c r="AL98" vm="169">
        <v>43983</v>
      </c>
      <c r="AM98" vm="9982">
        <v>29.549700000000001</v>
      </c>
      <c r="AN98" vm="169">
        <v>43983</v>
      </c>
      <c r="AO98" vm="9983">
        <v>35.700000000000003</v>
      </c>
      <c r="AP98" vm="169">
        <v>43983</v>
      </c>
      <c r="AQ98" vm="9984">
        <v>183.3</v>
      </c>
      <c r="AR98" s="2">
        <v>43983</v>
      </c>
      <c r="AS98">
        <v>10.78</v>
      </c>
      <c r="AT98" s="2">
        <v>43983</v>
      </c>
      <c r="AU98">
        <v>38.82</v>
      </c>
      <c r="AV98" vm="169">
        <v>43983</v>
      </c>
      <c r="AW98" vm="9985">
        <v>56.64</v>
      </c>
      <c r="AX98" vm="169">
        <v>43983</v>
      </c>
      <c r="AY98" vm="9986">
        <v>17.43</v>
      </c>
      <c r="AZ98" vm="1327">
        <v>44256</v>
      </c>
      <c r="BA98" vm="9987">
        <v>40.36</v>
      </c>
      <c r="BB98" vm="169">
        <v>43983</v>
      </c>
      <c r="BC98" vm="9988">
        <v>27.98</v>
      </c>
      <c r="BD98" vm="169">
        <v>43983</v>
      </c>
      <c r="BE98" vm="9989">
        <v>4.67</v>
      </c>
      <c r="BF98" vm="169">
        <v>43983</v>
      </c>
      <c r="BG98" vm="9990">
        <v>32.24</v>
      </c>
      <c r="BH98" vm="169">
        <v>43983</v>
      </c>
      <c r="BI98" vm="9991">
        <v>62.2</v>
      </c>
      <c r="BJ98" vm="169">
        <v>43983</v>
      </c>
      <c r="BK98" vm="9992">
        <v>84</v>
      </c>
      <c r="BL98" vm="169">
        <v>43983</v>
      </c>
      <c r="BM98" vm="9993">
        <v>1.76</v>
      </c>
      <c r="BN98" vm="169">
        <v>43983</v>
      </c>
      <c r="BO98" vm="9994">
        <v>1.42</v>
      </c>
      <c r="BP98" vm="169">
        <v>43983</v>
      </c>
      <c r="BQ98" vm="7000">
        <v>9.11</v>
      </c>
      <c r="BR98" vm="169">
        <v>43983</v>
      </c>
      <c r="BS98" vm="9995">
        <v>12.12</v>
      </c>
      <c r="BT98" vm="169">
        <v>43983</v>
      </c>
      <c r="BU98" vm="9996">
        <v>3.74</v>
      </c>
      <c r="BV98" s="2">
        <v>43983</v>
      </c>
      <c r="BW98" s="56">
        <v>1441</v>
      </c>
      <c r="BX98" vm="169">
        <v>43983</v>
      </c>
      <c r="BY98" vm="9997">
        <v>76</v>
      </c>
      <c r="BZ98" vm="169">
        <v>43983</v>
      </c>
      <c r="CA98" vm="9998">
        <v>132.85</v>
      </c>
      <c r="CJ98" vm="169">
        <v>43983</v>
      </c>
      <c r="CK98" vm="9999">
        <v>1.01</v>
      </c>
      <c r="CL98" s="2">
        <v>43983</v>
      </c>
      <c r="CM98">
        <v>3.3319999999999999</v>
      </c>
      <c r="CN98" vm="169">
        <v>43983</v>
      </c>
      <c r="CO98" vm="10000">
        <v>91.466399999999993</v>
      </c>
      <c r="CP98" vm="169">
        <v>43983</v>
      </c>
      <c r="CQ98" vm="10001">
        <v>79.89</v>
      </c>
      <c r="CT98" vm="169">
        <v>43983</v>
      </c>
      <c r="CU98" vm="10002">
        <v>137.05000000000001</v>
      </c>
      <c r="CV98" vm="169">
        <v>43983</v>
      </c>
      <c r="CW98" vm="10003">
        <v>11390</v>
      </c>
      <c r="CX98" vm="169">
        <v>43983</v>
      </c>
      <c r="CY98" vm="10004">
        <v>147300</v>
      </c>
      <c r="CZ98" s="2">
        <v>43983</v>
      </c>
      <c r="DA98" s="56">
        <v>2045</v>
      </c>
      <c r="DB98" s="2">
        <v>43983</v>
      </c>
      <c r="DC98" s="1">
        <v>247</v>
      </c>
      <c r="DD98" s="2">
        <v>43983</v>
      </c>
      <c r="DE98" s="1">
        <v>6.63</v>
      </c>
      <c r="DF98" vm="169">
        <v>43983</v>
      </c>
      <c r="DG98" vm="10005">
        <v>53.42</v>
      </c>
      <c r="DH98" vm="169">
        <v>43983</v>
      </c>
      <c r="DI98" vm="10006">
        <v>11.244999999999999</v>
      </c>
      <c r="DJ98" vm="169">
        <v>43983</v>
      </c>
      <c r="DK98" vm="10007">
        <v>1099</v>
      </c>
      <c r="DL98" vm="169">
        <v>43983</v>
      </c>
      <c r="DM98" vm="10008">
        <v>26.875</v>
      </c>
      <c r="DN98" s="54">
        <v>43983</v>
      </c>
      <c r="DO98" s="53">
        <v>59.29</v>
      </c>
      <c r="DP98" vm="169">
        <v>43983</v>
      </c>
      <c r="DQ98" vm="10009">
        <v>13044</v>
      </c>
      <c r="DR98" vm="169">
        <v>43983</v>
      </c>
      <c r="DS98" vm="10010">
        <v>38.78</v>
      </c>
      <c r="DT98" vm="169">
        <v>43983</v>
      </c>
      <c r="DU98" vm="10011">
        <v>12.08</v>
      </c>
      <c r="DV98" vm="169">
        <v>43983</v>
      </c>
      <c r="DW98" vm="10012">
        <v>75.7</v>
      </c>
      <c r="DX98" vm="169">
        <v>43983</v>
      </c>
      <c r="DY98" vm="10013">
        <v>36.4</v>
      </c>
      <c r="DZ98" vm="169">
        <v>43983</v>
      </c>
      <c r="EA98" vm="10014">
        <v>268.23</v>
      </c>
      <c r="EB98" s="58">
        <v>43983</v>
      </c>
      <c r="EC98" s="57">
        <v>4.03</v>
      </c>
      <c r="ED98" vm="169">
        <v>43983</v>
      </c>
      <c r="EE98" vm="10015">
        <v>171.22</v>
      </c>
      <c r="EF98" vm="169">
        <v>43983</v>
      </c>
      <c r="EG98" vm="4787">
        <v>5.44</v>
      </c>
      <c r="EJ98" vm="169">
        <v>43983</v>
      </c>
      <c r="EK98" vm="10016">
        <v>2</v>
      </c>
      <c r="EL98" vm="169">
        <v>43983</v>
      </c>
      <c r="EM98" vm="10017">
        <v>47175</v>
      </c>
      <c r="EN98" vm="169">
        <v>43983</v>
      </c>
      <c r="EO98" vm="10018">
        <v>39.950000000000003</v>
      </c>
      <c r="EP98" s="58">
        <v>43983</v>
      </c>
      <c r="EQ98" s="57">
        <v>0.22</v>
      </c>
      <c r="ER98" vm="169">
        <v>43983</v>
      </c>
      <c r="ES98" vm="10019">
        <v>1645</v>
      </c>
      <c r="ET98" s="58">
        <v>43983</v>
      </c>
      <c r="EU98" s="57">
        <v>8.0399999999999991</v>
      </c>
      <c r="EV98" s="58">
        <v>43983</v>
      </c>
      <c r="EW98" s="57">
        <v>414</v>
      </c>
      <c r="EX98" s="2">
        <v>43983</v>
      </c>
      <c r="EY98">
        <v>688</v>
      </c>
      <c r="EZ98" s="2">
        <v>43983</v>
      </c>
      <c r="FA98" s="56">
        <v>1146</v>
      </c>
      <c r="FB98" vm="169">
        <v>43983</v>
      </c>
      <c r="FC98" vm="4345">
        <v>144.59</v>
      </c>
      <c r="FD98" vm="169">
        <v>43983</v>
      </c>
      <c r="FE98" vm="1449">
        <v>3.4</v>
      </c>
      <c r="FF98" s="2">
        <v>43983</v>
      </c>
      <c r="FG98" s="1">
        <v>1.87</v>
      </c>
      <c r="FH98" s="2">
        <v>43983</v>
      </c>
      <c r="FI98" s="1">
        <v>3.42</v>
      </c>
      <c r="FJ98" s="2">
        <v>43983</v>
      </c>
      <c r="FK98" s="1">
        <v>4.22</v>
      </c>
      <c r="FL98" vm="169">
        <v>43983</v>
      </c>
      <c r="FM98" vm="10020">
        <v>174.49</v>
      </c>
      <c r="FN98" vm="169">
        <v>43983</v>
      </c>
      <c r="FO98" vm="10021">
        <v>87.37</v>
      </c>
      <c r="FP98" vm="169">
        <v>43983</v>
      </c>
      <c r="FQ98" vm="10022">
        <v>1538.5</v>
      </c>
      <c r="FR98" vm="169">
        <v>43983</v>
      </c>
      <c r="FS98" vm="10023">
        <v>16.05</v>
      </c>
      <c r="FT98" vm="169">
        <v>43983</v>
      </c>
      <c r="FU98" vm="4044">
        <v>4.95</v>
      </c>
      <c r="FV98" vm="169">
        <v>43983</v>
      </c>
      <c r="FW98" vm="10024">
        <v>194.65</v>
      </c>
      <c r="FX98" vm="169">
        <v>43983</v>
      </c>
      <c r="FY98" vm="10025">
        <v>84.8</v>
      </c>
      <c r="FZ98" s="2">
        <v>43983</v>
      </c>
      <c r="GA98" s="56">
        <v>2001.5</v>
      </c>
      <c r="GB98" vm="169">
        <v>43983</v>
      </c>
      <c r="GC98" vm="10026">
        <v>18.7</v>
      </c>
      <c r="GD98" vm="169">
        <v>43983</v>
      </c>
      <c r="GE98" vm="10027">
        <v>21.15</v>
      </c>
      <c r="GF98" vm="169">
        <v>43983</v>
      </c>
      <c r="GG98" vm="10028">
        <v>7.98</v>
      </c>
      <c r="GH98" vm="562">
        <v>44075</v>
      </c>
      <c r="GI98" vm="9338">
        <v>1690</v>
      </c>
      <c r="GJ98" vm="169">
        <v>43983</v>
      </c>
      <c r="GK98" vm="1848">
        <v>78200</v>
      </c>
      <c r="GL98" vm="169">
        <v>43983</v>
      </c>
      <c r="GM98" vm="10029">
        <v>24.6</v>
      </c>
      <c r="GN98" vm="169">
        <v>43983</v>
      </c>
      <c r="GO98" vm="10030">
        <v>364.92</v>
      </c>
      <c r="GP98" vm="169">
        <v>43983</v>
      </c>
      <c r="GQ98" vm="10031">
        <v>22.05</v>
      </c>
      <c r="GR98" s="58">
        <v>43983</v>
      </c>
      <c r="GS98" s="57">
        <v>7.58</v>
      </c>
      <c r="GT98" s="58">
        <v>44866</v>
      </c>
      <c r="GU98" s="57">
        <v>0.625</v>
      </c>
      <c r="GV98" vm="169">
        <v>43983</v>
      </c>
      <c r="GW98" vm="10032">
        <v>33.409999999999997</v>
      </c>
      <c r="GX98" vm="169">
        <v>43983</v>
      </c>
      <c r="GY98" vm="10033">
        <v>64.510000000000005</v>
      </c>
      <c r="GZ98" vm="169">
        <v>43983</v>
      </c>
      <c r="HA98" vm="10034">
        <v>624</v>
      </c>
      <c r="HB98" vm="169">
        <v>43983</v>
      </c>
      <c r="HC98" vm="10035">
        <v>18700</v>
      </c>
      <c r="HD98" vm="169">
        <v>43983</v>
      </c>
      <c r="HE98" vm="10036">
        <v>1.365</v>
      </c>
      <c r="HF98" vm="169">
        <v>43983</v>
      </c>
      <c r="HG98" vm="10037">
        <v>20</v>
      </c>
      <c r="HH98" vm="169">
        <v>43983</v>
      </c>
      <c r="HI98" vm="10038">
        <v>307.44</v>
      </c>
      <c r="HJ98" vm="169">
        <v>43983</v>
      </c>
      <c r="HK98" vm="10039">
        <v>32.56</v>
      </c>
      <c r="HL98" vm="169">
        <v>43983</v>
      </c>
      <c r="HM98" vm="10040">
        <v>95.8</v>
      </c>
      <c r="HN98" vm="169">
        <v>43983</v>
      </c>
      <c r="HO98" vm="10041">
        <v>81.400000000000006</v>
      </c>
      <c r="HP98" s="54">
        <v>43983</v>
      </c>
      <c r="HQ98" s="59">
        <v>1794</v>
      </c>
      <c r="HR98" vm="169">
        <v>43983</v>
      </c>
      <c r="HS98" vm="10042">
        <v>38.79</v>
      </c>
      <c r="HV98" vm="169">
        <v>43983</v>
      </c>
      <c r="HW98" vm="10043">
        <v>19914.599999999999</v>
      </c>
      <c r="HZ98" vm="169">
        <v>43983</v>
      </c>
      <c r="IA98" vm="10044">
        <v>6.8739999999999997</v>
      </c>
      <c r="IB98" vm="169">
        <v>43983</v>
      </c>
      <c r="IC98" vm="10045">
        <v>510</v>
      </c>
      <c r="ID98" vm="169">
        <v>43983</v>
      </c>
      <c r="IE98" vm="10046">
        <v>70.06</v>
      </c>
      <c r="IF98" vm="169">
        <v>43983</v>
      </c>
      <c r="IG98" vm="10047">
        <v>38.44</v>
      </c>
      <c r="IH98" vm="169">
        <v>43983</v>
      </c>
      <c r="II98" vm="10048">
        <v>21850</v>
      </c>
      <c r="IJ98" vm="169">
        <v>43983</v>
      </c>
      <c r="IK98" vm="10049">
        <v>174000</v>
      </c>
      <c r="IL98" vm="169">
        <v>43983</v>
      </c>
      <c r="IM98" vm="10050">
        <v>13950</v>
      </c>
      <c r="IP98" s="54">
        <v>43983</v>
      </c>
      <c r="IQ98" s="55">
        <v>37.75</v>
      </c>
      <c r="IR98" vm="301">
        <v>44013</v>
      </c>
      <c r="IS98" vm="10051">
        <v>3.7040000000000002</v>
      </c>
      <c r="IT98" vm="169">
        <v>43983</v>
      </c>
      <c r="IU98" vm="10052">
        <v>38.700000000000003</v>
      </c>
      <c r="IV98" vm="169">
        <v>43983</v>
      </c>
      <c r="IW98" vm="10053">
        <v>4.25</v>
      </c>
      <c r="IX98" vm="169">
        <v>43983</v>
      </c>
      <c r="IY98" vm="9564">
        <v>31</v>
      </c>
      <c r="IZ98" vm="169">
        <v>43983</v>
      </c>
      <c r="JA98" vm="10054">
        <v>89.22</v>
      </c>
      <c r="JB98" vm="169">
        <v>43983</v>
      </c>
      <c r="JC98" vm="10055">
        <v>7.71</v>
      </c>
      <c r="JF98" s="58">
        <v>44044</v>
      </c>
      <c r="JG98" s="57">
        <v>9.06</v>
      </c>
      <c r="JH98" vm="169">
        <v>43983</v>
      </c>
      <c r="JI98" vm="10056">
        <v>152.5</v>
      </c>
      <c r="JJ98" vm="169">
        <v>43983</v>
      </c>
      <c r="JK98" vm="10057">
        <v>11.751799999999999</v>
      </c>
      <c r="JL98" vm="2995">
        <v>44682</v>
      </c>
      <c r="JM98" vm="10058">
        <v>2733</v>
      </c>
      <c r="JN98" s="54">
        <v>43983</v>
      </c>
      <c r="JO98" s="53">
        <v>795</v>
      </c>
      <c r="JP98" vm="169">
        <v>43983</v>
      </c>
      <c r="JQ98" vm="9764">
        <v>1230</v>
      </c>
      <c r="JR98" vm="169">
        <v>43983</v>
      </c>
      <c r="JS98" vm="10059">
        <v>16.86</v>
      </c>
      <c r="JT98" vm="169">
        <v>43983</v>
      </c>
      <c r="JU98" vm="7243">
        <v>35.200000000000003</v>
      </c>
      <c r="JV98" s="54">
        <v>43983</v>
      </c>
      <c r="JW98" s="55">
        <v>2.35</v>
      </c>
      <c r="JX98" vm="169">
        <v>43983</v>
      </c>
      <c r="JY98" vm="3738">
        <v>44.85</v>
      </c>
      <c r="JZ98" s="54">
        <v>43983</v>
      </c>
      <c r="KA98" s="55">
        <v>11.19</v>
      </c>
      <c r="KB98" vm="169">
        <v>43983</v>
      </c>
      <c r="KC98" vm="10060">
        <v>32.909999999999997</v>
      </c>
      <c r="KD98" vm="169">
        <v>43983</v>
      </c>
      <c r="KE98" vm="10061">
        <v>8.1500000000000003E-2</v>
      </c>
      <c r="KH98" vm="169">
        <v>43983</v>
      </c>
      <c r="KI98" vm="10062">
        <v>0.65500000000000003</v>
      </c>
      <c r="KJ98" s="2">
        <v>43983</v>
      </c>
      <c r="KK98" s="62">
        <v>8.0500000000000007</v>
      </c>
      <c r="KP98" vm="169">
        <f ca="1"/>
        <v>43983</v>
      </c>
      <c r="KQ98" vm="10063">
        <f ca="1"/>
        <v>10.31</v>
      </c>
      <c r="KR98" vm="169">
        <v>43983</v>
      </c>
      <c r="KS98" vm="10064">
        <v>6.4488000000000003</v>
      </c>
      <c r="KT98" vm="169">
        <v>43983</v>
      </c>
      <c r="KU98" vm="10065">
        <v>106.4</v>
      </c>
      <c r="KV98" s="54">
        <v>43983</v>
      </c>
      <c r="KW98" s="55">
        <v>0.36</v>
      </c>
      <c r="KX98" vm="169">
        <v>43983</v>
      </c>
      <c r="KY98" vm="10066">
        <v>87.65</v>
      </c>
      <c r="KZ98" vm="169">
        <v>43983</v>
      </c>
      <c r="LA98" vm="7587">
        <v>19.53</v>
      </c>
      <c r="LB98" vm="169">
        <v>43983</v>
      </c>
      <c r="LC98" vm="10067">
        <v>1.43</v>
      </c>
      <c r="LD98" s="54">
        <v>43983</v>
      </c>
      <c r="LE98" s="55">
        <v>0.39500000000000002</v>
      </c>
      <c r="LF98" vm="169">
        <v>43983</v>
      </c>
      <c r="LG98" vm="10068">
        <v>62.5</v>
      </c>
      <c r="LH98" s="54">
        <v>43983</v>
      </c>
      <c r="LI98" s="55">
        <v>8.76</v>
      </c>
      <c r="LJ98" vm="169">
        <v>43983</v>
      </c>
      <c r="LK98" vm="10069">
        <v>462500</v>
      </c>
      <c r="LL98" vm="692">
        <v>44105</v>
      </c>
      <c r="LM98" vm="10070">
        <v>102.96</v>
      </c>
      <c r="LN98" s="54">
        <v>43983</v>
      </c>
      <c r="LO98" s="55">
        <v>4.4000000000000004</v>
      </c>
      <c r="LP98" vm="301">
        <v>44013</v>
      </c>
      <c r="LQ98" vm="9480">
        <v>39.17</v>
      </c>
      <c r="LR98" vm="169">
        <v>43983</v>
      </c>
      <c r="LS98" vm="10071">
        <v>100.15</v>
      </c>
    </row>
    <row r="99" spans="2:331">
      <c r="B99" vm="301">
        <v>44013</v>
      </c>
      <c r="C99" vm="10072">
        <v>25.65</v>
      </c>
      <c r="D99" vm="301">
        <v>44013</v>
      </c>
      <c r="E99" vm="10073">
        <v>41.25</v>
      </c>
      <c r="F99" vm="301">
        <v>44013</v>
      </c>
      <c r="G99" vm="10074">
        <v>15.23</v>
      </c>
      <c r="H99" vm="301">
        <v>44013</v>
      </c>
      <c r="I99" vm="10075">
        <v>129.80000000000001</v>
      </c>
      <c r="J99" vm="301">
        <v>44013</v>
      </c>
      <c r="K99" vm="10076">
        <v>16.62</v>
      </c>
      <c r="N99" vm="301">
        <v>44013</v>
      </c>
      <c r="O99" vm="10077">
        <v>61.35</v>
      </c>
      <c r="P99" vm="301">
        <v>44013</v>
      </c>
      <c r="Q99" vm="5221">
        <v>59.3</v>
      </c>
      <c r="R99" s="54">
        <v>44013</v>
      </c>
      <c r="S99" s="53">
        <v>53.85</v>
      </c>
      <c r="T99" vm="301">
        <v>44013</v>
      </c>
      <c r="U99" vm="10078">
        <v>41.15</v>
      </c>
      <c r="V99" vm="301">
        <v>44013</v>
      </c>
      <c r="W99" vm="3165">
        <v>80.239999999999995</v>
      </c>
      <c r="X99" vm="301">
        <v>44013</v>
      </c>
      <c r="Y99" vm="10079">
        <v>86.88</v>
      </c>
      <c r="Z99" vm="2406">
        <v>44531</v>
      </c>
      <c r="AA99" vm="10080">
        <v>8440</v>
      </c>
      <c r="AB99" s="54">
        <v>44136</v>
      </c>
      <c r="AC99" s="53">
        <v>15.25</v>
      </c>
      <c r="AD99" vm="301">
        <v>44013</v>
      </c>
      <c r="AE99" vm="8590">
        <v>4.6100000000000003</v>
      </c>
      <c r="AF99" vm="301">
        <v>44013</v>
      </c>
      <c r="AG99" vm="10081">
        <v>490.2</v>
      </c>
      <c r="AH99" s="54">
        <v>44013</v>
      </c>
      <c r="AI99" s="53">
        <v>28.42</v>
      </c>
      <c r="AJ99" s="54">
        <v>44136</v>
      </c>
      <c r="AK99" s="53">
        <v>9.09</v>
      </c>
      <c r="AL99" vm="301">
        <v>44013</v>
      </c>
      <c r="AM99" vm="10082">
        <v>31.9497</v>
      </c>
      <c r="AN99" vm="301">
        <v>44013</v>
      </c>
      <c r="AO99" vm="10083">
        <v>35.950000000000003</v>
      </c>
      <c r="AP99" vm="301">
        <v>44013</v>
      </c>
      <c r="AQ99" vm="10084">
        <v>158</v>
      </c>
      <c r="AR99" s="2">
        <v>44013</v>
      </c>
      <c r="AS99">
        <v>10.7</v>
      </c>
      <c r="AT99" s="2">
        <v>44013</v>
      </c>
      <c r="AU99">
        <v>33.549999999999997</v>
      </c>
      <c r="AV99" vm="301">
        <v>44013</v>
      </c>
      <c r="AW99" vm="10085">
        <v>54.52</v>
      </c>
      <c r="AX99" vm="301">
        <v>44013</v>
      </c>
      <c r="AY99" vm="10086">
        <v>17.66</v>
      </c>
      <c r="AZ99" vm="1452">
        <v>44287</v>
      </c>
      <c r="BA99" vm="10087">
        <v>33.15</v>
      </c>
      <c r="BB99" vm="301">
        <v>44013</v>
      </c>
      <c r="BC99" vm="10088">
        <v>28.33</v>
      </c>
      <c r="BD99" vm="301">
        <v>44013</v>
      </c>
      <c r="BE99" vm="10089">
        <v>4.46</v>
      </c>
      <c r="BF99" vm="301">
        <v>44013</v>
      </c>
      <c r="BG99" vm="10090">
        <v>38.450000000000003</v>
      </c>
      <c r="BH99" vm="301">
        <v>44013</v>
      </c>
      <c r="BI99" vm="10091">
        <v>54.954999999999998</v>
      </c>
      <c r="BJ99" vm="301">
        <v>44013</v>
      </c>
      <c r="BK99" vm="10092">
        <v>75.7</v>
      </c>
      <c r="BL99" vm="301">
        <v>44013</v>
      </c>
      <c r="BM99" vm="8119">
        <v>1.92</v>
      </c>
      <c r="BN99" vm="301">
        <v>44013</v>
      </c>
      <c r="BO99" vm="9308">
        <v>1.45</v>
      </c>
      <c r="BP99" vm="301">
        <v>44013</v>
      </c>
      <c r="BQ99" vm="10093">
        <v>9.8800000000000008</v>
      </c>
      <c r="BR99" vm="301">
        <v>44013</v>
      </c>
      <c r="BS99" vm="10094">
        <v>12.92</v>
      </c>
      <c r="BT99" vm="301">
        <v>44013</v>
      </c>
      <c r="BU99" vm="1179">
        <v>3.96</v>
      </c>
      <c r="BV99" s="2">
        <v>44013</v>
      </c>
      <c r="BW99" s="56">
        <v>1288</v>
      </c>
      <c r="BX99" vm="301">
        <v>44013</v>
      </c>
      <c r="BY99" vm="10095">
        <v>73.400000000000006</v>
      </c>
      <c r="BZ99" vm="301">
        <v>44013</v>
      </c>
      <c r="CA99" vm="10096">
        <v>129.25</v>
      </c>
      <c r="CJ99" vm="301">
        <v>44013</v>
      </c>
      <c r="CK99" vm="10097">
        <v>1.02</v>
      </c>
      <c r="CL99" s="2">
        <v>44013</v>
      </c>
      <c r="CM99">
        <v>2.8849999999999998</v>
      </c>
      <c r="CN99" vm="301">
        <v>44013</v>
      </c>
      <c r="CO99" vm="10098">
        <v>98.383799999999994</v>
      </c>
      <c r="CP99" vm="301">
        <v>44013</v>
      </c>
      <c r="CQ99" vm="10099">
        <v>84.74</v>
      </c>
      <c r="CT99" vm="301">
        <v>44013</v>
      </c>
      <c r="CU99" vm="10100">
        <v>140.94999999999999</v>
      </c>
      <c r="CV99" vm="301">
        <v>44013</v>
      </c>
      <c r="CW99" vm="9709">
        <v>11870</v>
      </c>
      <c r="CX99" vm="301">
        <v>44013</v>
      </c>
      <c r="CY99" vm="10101">
        <v>153860</v>
      </c>
      <c r="CZ99" s="2">
        <v>44013</v>
      </c>
      <c r="DA99" s="56">
        <v>1435</v>
      </c>
      <c r="DB99" s="2">
        <v>44013</v>
      </c>
      <c r="DC99" s="1">
        <v>237</v>
      </c>
      <c r="DD99" s="2">
        <v>44013</v>
      </c>
      <c r="DE99" s="1">
        <v>6.72</v>
      </c>
      <c r="DF99" vm="301">
        <v>44013</v>
      </c>
      <c r="DG99" vm="10102">
        <v>55.75</v>
      </c>
      <c r="DH99" vm="301">
        <v>44013</v>
      </c>
      <c r="DI99" vm="10103">
        <v>12.592499999999999</v>
      </c>
      <c r="DJ99" vm="301">
        <v>44013</v>
      </c>
      <c r="DK99" vm="10104">
        <v>1085</v>
      </c>
      <c r="DL99" vm="301">
        <v>44013</v>
      </c>
      <c r="DM99" vm="10105">
        <v>27.5</v>
      </c>
      <c r="DN99" s="54">
        <v>44013</v>
      </c>
      <c r="DO99" s="53">
        <v>64.83</v>
      </c>
      <c r="DP99" vm="301">
        <v>44013</v>
      </c>
      <c r="DQ99" vm="10106">
        <v>13435</v>
      </c>
      <c r="DR99" vm="301">
        <v>44013</v>
      </c>
      <c r="DS99" vm="742">
        <v>29</v>
      </c>
      <c r="DT99" vm="301">
        <v>44013</v>
      </c>
      <c r="DU99" vm="10107">
        <v>10.19</v>
      </c>
      <c r="DV99" vm="301">
        <v>44013</v>
      </c>
      <c r="DW99" vm="10108">
        <v>67.400000000000006</v>
      </c>
      <c r="DX99" vm="301">
        <v>44013</v>
      </c>
      <c r="DY99" vm="10109">
        <v>30.2</v>
      </c>
      <c r="DZ99" vm="301">
        <v>44013</v>
      </c>
      <c r="EA99" vm="10110">
        <v>285</v>
      </c>
      <c r="EB99" s="58">
        <v>44013</v>
      </c>
      <c r="EC99" s="57">
        <v>3.77</v>
      </c>
      <c r="ED99" vm="301">
        <v>44013</v>
      </c>
      <c r="EE99" vm="10111">
        <v>174.64</v>
      </c>
      <c r="EF99" vm="301">
        <v>44013</v>
      </c>
      <c r="EG99" vm="8053">
        <v>7.34</v>
      </c>
      <c r="EJ99" vm="301">
        <v>44013</v>
      </c>
      <c r="EK99" vm="10112">
        <v>2.17</v>
      </c>
      <c r="EL99" vm="301">
        <v>44013</v>
      </c>
      <c r="EM99" vm="10113">
        <v>49975</v>
      </c>
      <c r="EN99" vm="301">
        <v>44013</v>
      </c>
      <c r="EO99" vm="10114">
        <v>41</v>
      </c>
      <c r="EP99" s="58">
        <v>44013</v>
      </c>
      <c r="EQ99" s="57">
        <v>0.23499999999999999</v>
      </c>
      <c r="ER99" vm="301">
        <v>44013</v>
      </c>
      <c r="ES99" vm="10115">
        <v>1705</v>
      </c>
      <c r="ET99" s="58">
        <v>44013</v>
      </c>
      <c r="EU99" s="57">
        <v>8.02</v>
      </c>
      <c r="EV99" s="58">
        <v>44013</v>
      </c>
      <c r="EW99" s="57">
        <v>407</v>
      </c>
      <c r="EX99" s="2">
        <v>44013</v>
      </c>
      <c r="EY99">
        <v>676</v>
      </c>
      <c r="EZ99" s="2">
        <v>44013</v>
      </c>
      <c r="FA99" s="56">
        <v>1026</v>
      </c>
      <c r="FB99" vm="301">
        <v>44013</v>
      </c>
      <c r="FC99" vm="10116">
        <v>149.37</v>
      </c>
      <c r="FD99" vm="301">
        <v>44013</v>
      </c>
      <c r="FE99" vm="3433">
        <v>8.82</v>
      </c>
      <c r="FF99" s="2">
        <v>44013</v>
      </c>
      <c r="FG99" s="1">
        <v>2.13</v>
      </c>
      <c r="FH99" s="2">
        <v>44013</v>
      </c>
      <c r="FI99" s="1">
        <v>3.63</v>
      </c>
      <c r="FJ99" s="2">
        <v>44013</v>
      </c>
      <c r="FK99" s="1">
        <v>4.6900000000000004</v>
      </c>
      <c r="FL99" vm="301">
        <v>44013</v>
      </c>
      <c r="FM99" vm="10117">
        <v>173.71</v>
      </c>
      <c r="FN99" vm="301">
        <v>44013</v>
      </c>
      <c r="FO99" vm="10118">
        <v>93.25</v>
      </c>
      <c r="FP99" vm="301">
        <v>44013</v>
      </c>
      <c r="FQ99" vm="10119">
        <v>1276</v>
      </c>
      <c r="FR99" vm="301">
        <v>44013</v>
      </c>
      <c r="FS99" vm="2876">
        <v>15.63</v>
      </c>
      <c r="FT99" vm="301">
        <v>44013</v>
      </c>
      <c r="FU99" vm="1192">
        <v>4.6399999999999997</v>
      </c>
      <c r="FV99" vm="301">
        <v>44013</v>
      </c>
      <c r="FW99" vm="10120">
        <v>194.15</v>
      </c>
      <c r="FX99" vm="301">
        <v>44013</v>
      </c>
      <c r="FY99" vm="6355">
        <v>85.35</v>
      </c>
      <c r="FZ99" s="2">
        <v>44013</v>
      </c>
      <c r="GA99" s="56">
        <v>1812</v>
      </c>
      <c r="GB99" vm="301">
        <v>44013</v>
      </c>
      <c r="GC99" vm="10121">
        <v>16.495000000000001</v>
      </c>
      <c r="GD99" vm="301">
        <v>44013</v>
      </c>
      <c r="GE99" vm="10122">
        <v>21.54</v>
      </c>
      <c r="GF99" vm="301">
        <v>44013</v>
      </c>
      <c r="GG99" vm="10123">
        <v>7.83</v>
      </c>
      <c r="GH99" vm="692">
        <v>44105</v>
      </c>
      <c r="GI99" vm="10124">
        <v>1590</v>
      </c>
      <c r="GJ99" vm="301">
        <v>44013</v>
      </c>
      <c r="GK99" vm="10125">
        <v>80900</v>
      </c>
      <c r="GL99" vm="301">
        <v>44013</v>
      </c>
      <c r="GM99" vm="10126">
        <v>24.95</v>
      </c>
      <c r="GN99" vm="301">
        <v>44013</v>
      </c>
      <c r="GO99" vm="10127">
        <v>378.97</v>
      </c>
      <c r="GP99" vm="301">
        <v>44013</v>
      </c>
      <c r="GQ99" vm="10128">
        <v>19.8</v>
      </c>
      <c r="GR99" s="58">
        <v>44013</v>
      </c>
      <c r="GS99" s="57">
        <v>8.01</v>
      </c>
      <c r="GT99" s="58">
        <v>44896</v>
      </c>
      <c r="GU99" s="57">
        <v>0.65</v>
      </c>
      <c r="GV99" vm="301">
        <v>44013</v>
      </c>
      <c r="GW99" vm="10129">
        <v>32.53</v>
      </c>
      <c r="GX99" vm="301">
        <v>44013</v>
      </c>
      <c r="GY99" vm="440">
        <v>66.33</v>
      </c>
      <c r="GZ99" vm="301">
        <v>44013</v>
      </c>
      <c r="HA99" vm="10130">
        <v>661.2</v>
      </c>
      <c r="HB99" vm="301">
        <v>44013</v>
      </c>
      <c r="HC99" vm="10131">
        <v>19648</v>
      </c>
      <c r="HD99" vm="301">
        <v>44013</v>
      </c>
      <c r="HE99" vm="4734">
        <v>1.31</v>
      </c>
      <c r="HF99" vm="301">
        <v>44013</v>
      </c>
      <c r="HG99" vm="10132">
        <v>20.3</v>
      </c>
      <c r="HH99" vm="301">
        <v>44013</v>
      </c>
      <c r="HI99" vm="10133">
        <v>325.01</v>
      </c>
      <c r="HJ99" vm="301">
        <v>44013</v>
      </c>
      <c r="HK99" vm="1049">
        <v>33.81</v>
      </c>
      <c r="HL99" vm="301">
        <v>44013</v>
      </c>
      <c r="HM99" vm="10134">
        <v>87</v>
      </c>
      <c r="HN99" vm="301">
        <v>44013</v>
      </c>
      <c r="HO99" vm="10135">
        <v>78.400000000000006</v>
      </c>
      <c r="HP99" s="54">
        <v>44013</v>
      </c>
      <c r="HQ99" s="59">
        <v>1646</v>
      </c>
      <c r="HR99" vm="301">
        <v>44013</v>
      </c>
      <c r="HS99" vm="6382">
        <v>38.25</v>
      </c>
      <c r="HV99" vm="301">
        <v>44013</v>
      </c>
      <c r="HW99" vm="10136">
        <v>19818.25</v>
      </c>
      <c r="HZ99" vm="301">
        <v>44013</v>
      </c>
      <c r="IA99" vm="10137">
        <v>6.6219999999999999</v>
      </c>
      <c r="IB99" vm="301">
        <v>44013</v>
      </c>
      <c r="IC99" vm="10138">
        <v>506</v>
      </c>
      <c r="ID99" vm="301">
        <v>44013</v>
      </c>
      <c r="IE99" vm="10139">
        <v>76.81</v>
      </c>
      <c r="IF99" vm="301">
        <v>44013</v>
      </c>
      <c r="IG99" vm="6793">
        <v>42.23</v>
      </c>
      <c r="IH99" vm="301">
        <v>44013</v>
      </c>
      <c r="II99" vm="10140">
        <v>24250</v>
      </c>
      <c r="IJ99" vm="301">
        <v>44013</v>
      </c>
      <c r="IK99" vm="10141">
        <v>193500</v>
      </c>
      <c r="IL99" vm="301">
        <v>44013</v>
      </c>
      <c r="IM99" vm="10142">
        <v>13850</v>
      </c>
      <c r="IP99" s="54">
        <v>44013</v>
      </c>
      <c r="IQ99" s="55">
        <v>39</v>
      </c>
      <c r="IR99" vm="431">
        <v>44044</v>
      </c>
      <c r="IS99" vm="10143">
        <v>3.9340000000000002</v>
      </c>
      <c r="IT99" vm="301">
        <v>44013</v>
      </c>
      <c r="IU99" vm="10144">
        <v>27.85</v>
      </c>
      <c r="IV99" vm="301">
        <v>44013</v>
      </c>
      <c r="IW99" vm="10145">
        <v>3.3</v>
      </c>
      <c r="IX99" vm="301">
        <v>44013</v>
      </c>
      <c r="IY99" vm="10146">
        <v>32</v>
      </c>
      <c r="IZ99" vm="301">
        <v>44013</v>
      </c>
      <c r="JA99" vm="10147">
        <v>89.44</v>
      </c>
      <c r="JB99" vm="301">
        <v>44013</v>
      </c>
      <c r="JC99" vm="10148">
        <v>8.0299999999999994</v>
      </c>
      <c r="JF99" s="58">
        <v>44075</v>
      </c>
      <c r="JG99" s="57">
        <v>9.02</v>
      </c>
      <c r="JH99" vm="301">
        <v>44013</v>
      </c>
      <c r="JI99" vm="10149">
        <v>159.4</v>
      </c>
      <c r="JJ99" vm="301">
        <v>44013</v>
      </c>
      <c r="JK99" vm="10150">
        <v>11.140599999999999</v>
      </c>
      <c r="JL99" vm="3115">
        <v>44713</v>
      </c>
      <c r="JM99" vm="10151">
        <v>2850</v>
      </c>
      <c r="JN99" s="54">
        <v>44013</v>
      </c>
      <c r="JO99" s="53">
        <v>710</v>
      </c>
      <c r="JP99" vm="301">
        <v>44013</v>
      </c>
      <c r="JQ99" vm="10152">
        <v>1539</v>
      </c>
      <c r="JR99" vm="301">
        <v>44013</v>
      </c>
      <c r="JS99" vm="10153">
        <v>15.76</v>
      </c>
      <c r="JT99" vm="301">
        <v>44013</v>
      </c>
      <c r="JU99" vm="2359">
        <v>38.29</v>
      </c>
      <c r="JV99" s="54">
        <v>44013</v>
      </c>
      <c r="JW99" s="55">
        <v>2.83</v>
      </c>
      <c r="JX99" vm="301">
        <v>44013</v>
      </c>
      <c r="JY99" vm="10154">
        <v>48.7</v>
      </c>
      <c r="JZ99" s="54">
        <v>44013</v>
      </c>
      <c r="KA99" s="55">
        <v>11.02</v>
      </c>
      <c r="KB99" vm="301">
        <v>44013</v>
      </c>
      <c r="KC99" vm="10155">
        <v>34.94</v>
      </c>
      <c r="KD99" vm="301">
        <v>44013</v>
      </c>
      <c r="KE99" vm="10156">
        <v>7.1999999999999995E-2</v>
      </c>
      <c r="KH99" vm="301">
        <v>44013</v>
      </c>
      <c r="KI99" vm="10157">
        <v>0.6</v>
      </c>
      <c r="KJ99" s="2">
        <v>44013</v>
      </c>
      <c r="KK99" s="62">
        <v>8.76</v>
      </c>
      <c r="KP99" vm="301">
        <f ca="1"/>
        <v>44013</v>
      </c>
      <c r="KQ99" vm="10158">
        <f ca="1"/>
        <v>11.64</v>
      </c>
      <c r="KR99" vm="301">
        <v>44013</v>
      </c>
      <c r="KS99" vm="10159">
        <v>5.6539000000000001</v>
      </c>
      <c r="KT99" vm="301">
        <v>44013</v>
      </c>
      <c r="KU99" vm="10160">
        <v>113.8</v>
      </c>
      <c r="KV99" s="54">
        <v>44013</v>
      </c>
      <c r="KW99" s="55">
        <v>0.438</v>
      </c>
      <c r="KX99" vm="301">
        <v>44013</v>
      </c>
      <c r="KY99" vm="1246">
        <v>95.26</v>
      </c>
      <c r="KZ99" vm="301">
        <v>44013</v>
      </c>
      <c r="LA99" vm="10161">
        <v>19.55</v>
      </c>
      <c r="LB99" vm="301">
        <v>44013</v>
      </c>
      <c r="LC99" vm="10162">
        <v>1.385</v>
      </c>
      <c r="LD99" s="54">
        <v>44013</v>
      </c>
      <c r="LE99" s="55">
        <v>0.41</v>
      </c>
      <c r="LF99" vm="301">
        <v>44013</v>
      </c>
      <c r="LG99" vm="10163">
        <v>69.040000000000006</v>
      </c>
      <c r="LH99" s="54">
        <v>44013</v>
      </c>
      <c r="LI99" s="55">
        <v>9.1999999999999993</v>
      </c>
      <c r="LJ99" vm="301">
        <v>44013</v>
      </c>
      <c r="LK99" vm="10164">
        <v>522000</v>
      </c>
      <c r="LL99" vm="821">
        <v>44136</v>
      </c>
      <c r="LM99" vm="10165">
        <v>95.27</v>
      </c>
      <c r="LN99" s="54">
        <v>44013</v>
      </c>
      <c r="LO99" s="55">
        <v>5.85</v>
      </c>
      <c r="LP99" vm="431">
        <v>44044</v>
      </c>
      <c r="LQ99" vm="10166">
        <v>39</v>
      </c>
      <c r="LR99" vm="301">
        <v>44013</v>
      </c>
      <c r="LS99" vm="10167">
        <v>84.1</v>
      </c>
    </row>
    <row r="100" spans="2:331">
      <c r="B100" vm="431">
        <v>44044</v>
      </c>
      <c r="C100" vm="10168">
        <v>26.65</v>
      </c>
      <c r="D100" vm="431">
        <v>44044</v>
      </c>
      <c r="E100" vm="4991">
        <v>41.37</v>
      </c>
      <c r="F100" vm="431">
        <v>44044</v>
      </c>
      <c r="G100" vm="2376">
        <v>17.75</v>
      </c>
      <c r="H100" vm="431">
        <v>44044</v>
      </c>
      <c r="I100" vm="10169">
        <v>126.49</v>
      </c>
      <c r="J100" vm="431">
        <v>44044</v>
      </c>
      <c r="K100" vm="10170">
        <v>14.8</v>
      </c>
      <c r="N100" vm="431">
        <v>44044</v>
      </c>
      <c r="O100" vm="10171">
        <v>69.150000000000006</v>
      </c>
      <c r="P100" vm="431">
        <v>44044</v>
      </c>
      <c r="Q100" vm="10172">
        <v>53.96</v>
      </c>
      <c r="R100" s="54">
        <v>44044</v>
      </c>
      <c r="S100" s="53">
        <v>54.15</v>
      </c>
      <c r="T100" vm="431">
        <v>44044</v>
      </c>
      <c r="U100" vm="8986">
        <v>43.74</v>
      </c>
      <c r="V100" vm="431">
        <v>44044</v>
      </c>
      <c r="W100" vm="10173">
        <v>79.11</v>
      </c>
      <c r="X100" vm="431">
        <v>44044</v>
      </c>
      <c r="Y100" vm="10174">
        <v>78.83</v>
      </c>
      <c r="Z100" vm="2527">
        <v>44562</v>
      </c>
      <c r="AA100" vm="10175">
        <v>8818</v>
      </c>
      <c r="AB100" s="54">
        <v>44166</v>
      </c>
      <c r="AC100" s="53">
        <v>10.6</v>
      </c>
      <c r="AD100" vm="431">
        <v>44044</v>
      </c>
      <c r="AE100" vm="2870">
        <v>4.84</v>
      </c>
      <c r="AF100" vm="431">
        <v>44044</v>
      </c>
      <c r="AG100" vm="10176">
        <v>519.6</v>
      </c>
      <c r="AH100" s="54">
        <v>44044</v>
      </c>
      <c r="AI100" s="53">
        <v>29.15</v>
      </c>
      <c r="AJ100" s="54">
        <v>44166</v>
      </c>
      <c r="AK100" s="53">
        <v>7.93</v>
      </c>
      <c r="AL100" vm="431">
        <v>44044</v>
      </c>
      <c r="AM100" vm="10177">
        <v>35.366300000000003</v>
      </c>
      <c r="AN100" vm="431">
        <v>44044</v>
      </c>
      <c r="AO100" vm="10178">
        <v>38.549999999999997</v>
      </c>
      <c r="AP100" vm="431">
        <v>44044</v>
      </c>
      <c r="AQ100" vm="10179">
        <v>171.82</v>
      </c>
      <c r="AR100" s="2">
        <v>44044</v>
      </c>
      <c r="AS100">
        <v>10.199999999999999</v>
      </c>
      <c r="AT100" s="2">
        <v>44044</v>
      </c>
      <c r="AU100">
        <v>33.770000000000003</v>
      </c>
      <c r="AV100" vm="431">
        <v>44044</v>
      </c>
      <c r="AW100" vm="10180">
        <v>55.61</v>
      </c>
      <c r="AX100" vm="431">
        <v>44044</v>
      </c>
      <c r="AY100" vm="10181">
        <v>19.670000000000002</v>
      </c>
      <c r="AZ100" vm="1573">
        <v>44317</v>
      </c>
      <c r="BA100" vm="10182">
        <v>30.25</v>
      </c>
      <c r="BB100" vm="431">
        <v>44044</v>
      </c>
      <c r="BC100" vm="10183">
        <v>28.62</v>
      </c>
      <c r="BD100" vm="431">
        <v>44044</v>
      </c>
      <c r="BE100" vm="10184">
        <v>4.72</v>
      </c>
      <c r="BF100" vm="431">
        <v>44044</v>
      </c>
      <c r="BG100" vm="10185">
        <v>35.89</v>
      </c>
      <c r="BH100" vm="431">
        <v>44044</v>
      </c>
      <c r="BI100" vm="10186">
        <v>60.045000000000002</v>
      </c>
      <c r="BJ100" vm="431">
        <v>44044</v>
      </c>
      <c r="BK100" vm="7846">
        <v>77</v>
      </c>
      <c r="BL100" vm="431">
        <v>44044</v>
      </c>
      <c r="BM100" vm="7713">
        <v>1.95</v>
      </c>
      <c r="BN100" vm="431">
        <v>44044</v>
      </c>
      <c r="BO100" vm="10187">
        <v>1.5</v>
      </c>
      <c r="BP100" vm="431">
        <v>44044</v>
      </c>
      <c r="BQ100" vm="10188">
        <v>9.1999999999999993</v>
      </c>
      <c r="BR100" vm="431">
        <v>44044</v>
      </c>
      <c r="BS100" vm="10189">
        <v>12.94</v>
      </c>
      <c r="BT100" vm="431">
        <v>44044</v>
      </c>
      <c r="BU100" vm="10190">
        <v>3.31</v>
      </c>
      <c r="BV100" s="2">
        <v>44044</v>
      </c>
      <c r="BW100" s="56">
        <v>1292</v>
      </c>
      <c r="BX100" vm="431">
        <v>44044</v>
      </c>
      <c r="BY100" vm="10191">
        <v>76.150000000000006</v>
      </c>
      <c r="BZ100" vm="431">
        <v>44044</v>
      </c>
      <c r="CA100" vm="10192">
        <v>134.35</v>
      </c>
      <c r="CJ100" vm="431">
        <v>44044</v>
      </c>
      <c r="CK100" vm="9705">
        <v>1.04</v>
      </c>
      <c r="CL100" s="2">
        <v>44044</v>
      </c>
      <c r="CM100">
        <v>3.2509999999999999</v>
      </c>
      <c r="CN100" vm="431">
        <v>44044</v>
      </c>
      <c r="CO100" vm="10193">
        <v>100.9704</v>
      </c>
      <c r="CP100" vm="431">
        <v>44044</v>
      </c>
      <c r="CQ100" vm="10194">
        <v>80.34</v>
      </c>
      <c r="CT100" vm="431">
        <v>44044</v>
      </c>
      <c r="CU100" vm="10195">
        <v>134.33000000000001</v>
      </c>
      <c r="CV100" vm="431">
        <v>44044</v>
      </c>
      <c r="CW100" vm="10196">
        <v>12270</v>
      </c>
      <c r="CX100" vm="431">
        <v>44044</v>
      </c>
      <c r="CY100" vm="10197">
        <v>152400</v>
      </c>
      <c r="CZ100" s="2">
        <v>44044</v>
      </c>
      <c r="DA100" s="56">
        <v>1599</v>
      </c>
      <c r="DB100" s="2">
        <v>44044</v>
      </c>
      <c r="DC100" s="1">
        <v>222</v>
      </c>
      <c r="DD100" s="2">
        <v>44044</v>
      </c>
      <c r="DE100" s="1">
        <v>7.51</v>
      </c>
      <c r="DF100" vm="431">
        <v>44044</v>
      </c>
      <c r="DG100" vm="10198">
        <v>53.25</v>
      </c>
      <c r="DH100" vm="431">
        <v>44044</v>
      </c>
      <c r="DI100" vm="10199">
        <v>12.375</v>
      </c>
      <c r="DJ100" vm="431">
        <v>44044</v>
      </c>
      <c r="DK100" vm="10200">
        <v>1050</v>
      </c>
      <c r="DL100" vm="431">
        <v>44044</v>
      </c>
      <c r="DM100" vm="10201">
        <v>43.5</v>
      </c>
      <c r="DN100" s="54">
        <v>44044</v>
      </c>
      <c r="DO100" s="53">
        <v>53.22</v>
      </c>
      <c r="DP100" vm="431">
        <v>44044</v>
      </c>
      <c r="DQ100" vm="10202">
        <v>13718</v>
      </c>
      <c r="DR100" vm="431">
        <v>44044</v>
      </c>
      <c r="DS100" vm="5732">
        <v>28.59</v>
      </c>
      <c r="DT100" vm="431">
        <v>44044</v>
      </c>
      <c r="DU100" vm="10203">
        <v>9.52</v>
      </c>
      <c r="DV100" vm="431">
        <v>44044</v>
      </c>
      <c r="DW100" vm="3126">
        <v>67.8</v>
      </c>
      <c r="DX100" vm="431">
        <v>44044</v>
      </c>
      <c r="DY100" vm="10204">
        <v>31.65</v>
      </c>
      <c r="DZ100" vm="431">
        <v>44044</v>
      </c>
      <c r="EA100" vm="10205">
        <v>343.98</v>
      </c>
      <c r="EB100" s="58">
        <v>44044</v>
      </c>
      <c r="EC100" s="57">
        <v>3.45</v>
      </c>
      <c r="ED100" vm="431">
        <v>44044</v>
      </c>
      <c r="EE100" vm="10206">
        <v>169.18</v>
      </c>
      <c r="EF100" vm="431">
        <v>44044</v>
      </c>
      <c r="EG100" vm="10207">
        <v>7.07</v>
      </c>
      <c r="EJ100" vm="431">
        <v>44044</v>
      </c>
      <c r="EK100" vm="10208">
        <v>2.19</v>
      </c>
      <c r="EL100" vm="431">
        <v>44044</v>
      </c>
      <c r="EM100" vm="10209">
        <v>47500</v>
      </c>
      <c r="EN100" vm="431">
        <v>44044</v>
      </c>
      <c r="EO100" vm="10210">
        <v>46.25</v>
      </c>
      <c r="EP100" s="58">
        <v>44044</v>
      </c>
      <c r="EQ100" s="57">
        <v>0.23499999999999999</v>
      </c>
      <c r="ER100" vm="431">
        <v>44044</v>
      </c>
      <c r="ES100" vm="10211">
        <v>1650</v>
      </c>
      <c r="ET100" s="58">
        <v>44044</v>
      </c>
      <c r="EU100" s="57">
        <v>7.89</v>
      </c>
      <c r="EV100" s="58">
        <v>44044</v>
      </c>
      <c r="EW100" s="57">
        <v>453</v>
      </c>
      <c r="EX100" s="2">
        <v>44044</v>
      </c>
      <c r="EY100">
        <v>783</v>
      </c>
      <c r="EZ100" s="2">
        <v>44044</v>
      </c>
      <c r="FA100" s="56">
        <v>1135</v>
      </c>
      <c r="FB100" vm="431">
        <v>44044</v>
      </c>
      <c r="FC100" vm="10212">
        <v>165.55</v>
      </c>
      <c r="FD100" vm="431">
        <v>44044</v>
      </c>
      <c r="FE100" vm="10213">
        <v>6.91</v>
      </c>
      <c r="FF100" s="2">
        <v>44044</v>
      </c>
      <c r="FG100" s="1">
        <v>2.58</v>
      </c>
      <c r="FH100" s="2">
        <v>44044</v>
      </c>
      <c r="FI100" s="1">
        <v>4.01</v>
      </c>
      <c r="FJ100" s="2">
        <v>44044</v>
      </c>
      <c r="FK100" s="1">
        <v>5.51</v>
      </c>
      <c r="FL100" vm="431">
        <v>44044</v>
      </c>
      <c r="FM100" vm="10214">
        <v>151.52000000000001</v>
      </c>
      <c r="FN100" vm="431">
        <v>44044</v>
      </c>
      <c r="FO100" vm="10215">
        <v>89.9</v>
      </c>
      <c r="FP100" vm="431">
        <v>44044</v>
      </c>
      <c r="FQ100" vm="10216">
        <v>1253</v>
      </c>
      <c r="FR100" vm="431">
        <v>44044</v>
      </c>
      <c r="FS100" vm="10217">
        <v>16.43</v>
      </c>
      <c r="FT100" vm="431">
        <v>44044</v>
      </c>
      <c r="FU100" vm="10218">
        <v>5.5</v>
      </c>
      <c r="FV100" vm="431">
        <v>44044</v>
      </c>
      <c r="FW100" vm="6801">
        <v>191.1</v>
      </c>
      <c r="FX100" vm="431">
        <v>44044</v>
      </c>
      <c r="FY100" vm="10219">
        <v>90.27</v>
      </c>
      <c r="FZ100" s="2">
        <v>44044</v>
      </c>
      <c r="GA100" s="56">
        <v>1982.5</v>
      </c>
      <c r="GB100" vm="431">
        <v>44044</v>
      </c>
      <c r="GC100" vm="10220">
        <v>15.705</v>
      </c>
      <c r="GD100" vm="431">
        <v>44044</v>
      </c>
      <c r="GE100" vm="10221">
        <v>22.44</v>
      </c>
      <c r="GF100" vm="431">
        <v>44044</v>
      </c>
      <c r="GG100" vm="7293">
        <v>8.5399999999999991</v>
      </c>
      <c r="GH100" vm="821">
        <v>44136</v>
      </c>
      <c r="GI100" vm="10222">
        <v>3000</v>
      </c>
      <c r="GJ100" vm="431">
        <v>44044</v>
      </c>
      <c r="GK100" vm="10223">
        <v>83100</v>
      </c>
      <c r="GL100" vm="431">
        <v>44044</v>
      </c>
      <c r="GM100" vm="10224">
        <v>32.799999999999997</v>
      </c>
      <c r="GN100" vm="431">
        <v>44044</v>
      </c>
      <c r="GO100" vm="10225">
        <v>390.26</v>
      </c>
      <c r="GP100" vm="431">
        <v>44044</v>
      </c>
      <c r="GQ100" vm="10226">
        <v>19.02</v>
      </c>
      <c r="GR100" s="58">
        <v>44044</v>
      </c>
      <c r="GS100" s="57">
        <v>7.82</v>
      </c>
      <c r="GT100" s="58">
        <v>44927</v>
      </c>
      <c r="GU100" s="57">
        <v>0.69</v>
      </c>
      <c r="GV100" vm="431">
        <v>44044</v>
      </c>
      <c r="GW100" vm="10227">
        <v>30.33</v>
      </c>
      <c r="GX100" vm="431">
        <v>44044</v>
      </c>
      <c r="GY100" vm="10228">
        <v>64.989999999999995</v>
      </c>
      <c r="GZ100" vm="431">
        <v>44044</v>
      </c>
      <c r="HA100" vm="10229">
        <v>695</v>
      </c>
      <c r="HB100" vm="431">
        <v>44044</v>
      </c>
      <c r="HC100" vm="10230">
        <v>19250</v>
      </c>
      <c r="HD100" vm="431">
        <v>44044</v>
      </c>
      <c r="HE100" vm="10231">
        <v>1.19</v>
      </c>
      <c r="HF100" vm="431">
        <v>44044</v>
      </c>
      <c r="HG100" vm="605">
        <v>21.65</v>
      </c>
      <c r="HH100" vm="431">
        <v>44044</v>
      </c>
      <c r="HI100" vm="10232">
        <v>342.61</v>
      </c>
      <c r="HJ100" vm="431">
        <v>44044</v>
      </c>
      <c r="HK100" vm="10233">
        <v>34.409999999999997</v>
      </c>
      <c r="HL100" vm="431">
        <v>44044</v>
      </c>
      <c r="HM100" vm="10234">
        <v>96.4</v>
      </c>
      <c r="HN100" vm="431">
        <v>44044</v>
      </c>
      <c r="HO100" vm="10235">
        <v>82.05</v>
      </c>
      <c r="HP100" s="54">
        <v>44044</v>
      </c>
      <c r="HQ100" s="59">
        <v>1661</v>
      </c>
      <c r="HR100" vm="431">
        <v>44044</v>
      </c>
      <c r="HS100" vm="10236">
        <v>38.85</v>
      </c>
      <c r="HV100" vm="431">
        <v>44044</v>
      </c>
      <c r="HW100" vm="10237">
        <v>18987.7</v>
      </c>
      <c r="HZ100" vm="431">
        <v>44044</v>
      </c>
      <c r="IA100" vm="10238">
        <v>6.0380000000000003</v>
      </c>
      <c r="IB100" vm="431">
        <v>44044</v>
      </c>
      <c r="IC100" vm="10239">
        <v>502</v>
      </c>
      <c r="ID100" vm="431">
        <v>44044</v>
      </c>
      <c r="IE100" vm="10240">
        <v>79.790000000000006</v>
      </c>
      <c r="IF100" vm="431">
        <v>44044</v>
      </c>
      <c r="IG100" vm="4118">
        <v>43.68</v>
      </c>
      <c r="IH100" vm="431">
        <v>44044</v>
      </c>
      <c r="II100" vm="10241">
        <v>23150</v>
      </c>
      <c r="IJ100" vm="431">
        <v>44044</v>
      </c>
      <c r="IK100" vm="9848">
        <v>184500</v>
      </c>
      <c r="IL100" vm="431">
        <v>44044</v>
      </c>
      <c r="IM100" vm="10242">
        <v>13600</v>
      </c>
      <c r="IP100" s="54">
        <v>44044</v>
      </c>
      <c r="IQ100" s="55">
        <v>36</v>
      </c>
      <c r="IR100" vm="562">
        <v>44075</v>
      </c>
      <c r="IS100" vm="10243">
        <v>4.9420000000000002</v>
      </c>
      <c r="IT100" vm="431">
        <v>44044</v>
      </c>
      <c r="IU100" vm="7444">
        <v>28.45</v>
      </c>
      <c r="IV100" vm="431">
        <v>44044</v>
      </c>
      <c r="IW100" vm="10244">
        <v>3.4</v>
      </c>
      <c r="IX100" vm="431">
        <v>44044</v>
      </c>
      <c r="IY100" vm="10245">
        <v>33.4</v>
      </c>
      <c r="IZ100" vm="431">
        <v>44044</v>
      </c>
      <c r="JA100" vm="10246">
        <v>97.02</v>
      </c>
      <c r="JB100" vm="431">
        <v>44044</v>
      </c>
      <c r="JC100" vm="10247">
        <v>8.02</v>
      </c>
      <c r="JF100" s="58">
        <v>44105</v>
      </c>
      <c r="JG100" s="57">
        <v>9.24</v>
      </c>
      <c r="JH100" vm="431">
        <v>44044</v>
      </c>
      <c r="JI100" vm="10248">
        <v>140.6</v>
      </c>
      <c r="JJ100" vm="431">
        <v>44044</v>
      </c>
      <c r="JK100" vm="10249">
        <v>11.4758</v>
      </c>
      <c r="JL100" vm="3227">
        <v>44743</v>
      </c>
      <c r="JM100" vm="10250">
        <v>3080</v>
      </c>
      <c r="JN100" s="54">
        <v>44044</v>
      </c>
      <c r="JO100" s="53">
        <v>806</v>
      </c>
      <c r="JP100" vm="431">
        <v>44044</v>
      </c>
      <c r="JQ100" vm="10251">
        <v>1500</v>
      </c>
      <c r="JR100" vm="431">
        <v>44044</v>
      </c>
      <c r="JS100" vm="1169">
        <v>16.03</v>
      </c>
      <c r="JT100" vm="431">
        <v>44044</v>
      </c>
      <c r="JU100" vm="3057">
        <v>37.97</v>
      </c>
      <c r="JV100" s="54">
        <v>44044</v>
      </c>
      <c r="JW100" s="55">
        <v>2.85</v>
      </c>
      <c r="JX100" vm="431">
        <v>44044</v>
      </c>
      <c r="JY100" vm="10252">
        <v>58.75</v>
      </c>
      <c r="JZ100" s="54">
        <v>44044</v>
      </c>
      <c r="KA100" s="55">
        <v>10.46</v>
      </c>
      <c r="KB100" vm="431">
        <v>44044</v>
      </c>
      <c r="KC100" vm="254">
        <v>39.43</v>
      </c>
      <c r="KD100" vm="431">
        <v>44044</v>
      </c>
      <c r="KE100" vm="10253">
        <v>6.8500000000000005E-2</v>
      </c>
      <c r="KH100" vm="431">
        <v>44044</v>
      </c>
      <c r="KI100" vm="10254">
        <v>0.63500000000000001</v>
      </c>
      <c r="KJ100" s="2">
        <v>44044</v>
      </c>
      <c r="KK100" s="62">
        <v>8.3800000000000008</v>
      </c>
      <c r="KP100" vm="431">
        <f ca="1"/>
        <v>44044</v>
      </c>
      <c r="KQ100" vm="9070">
        <f ca="1"/>
        <v>11</v>
      </c>
      <c r="KR100" vm="431">
        <v>44044</v>
      </c>
      <c r="KS100" vm="10255">
        <v>6.4551999999999996</v>
      </c>
      <c r="KT100" vm="431">
        <v>44044</v>
      </c>
      <c r="KU100" vm="10256">
        <v>128.65</v>
      </c>
      <c r="KV100" s="54">
        <v>44044</v>
      </c>
      <c r="KW100" s="55">
        <v>0.44</v>
      </c>
      <c r="KX100" vm="431">
        <v>44044</v>
      </c>
      <c r="KY100" vm="10257">
        <v>94.08</v>
      </c>
      <c r="KZ100" vm="431">
        <v>44044</v>
      </c>
      <c r="LA100" vm="10258">
        <v>20.93</v>
      </c>
      <c r="LB100" vm="431">
        <v>44044</v>
      </c>
      <c r="LC100" vm="10259">
        <v>0.93</v>
      </c>
      <c r="LD100" s="54">
        <v>44044</v>
      </c>
      <c r="LE100" s="55">
        <v>0.505</v>
      </c>
      <c r="LF100" vm="431">
        <v>44044</v>
      </c>
      <c r="LG100" vm="10260">
        <v>69.474999999999994</v>
      </c>
      <c r="LH100" s="54">
        <v>44044</v>
      </c>
      <c r="LI100" s="55">
        <v>9.2799999999999994</v>
      </c>
      <c r="LJ100" vm="431">
        <v>44044</v>
      </c>
      <c r="LK100" vm="10261">
        <v>489500</v>
      </c>
      <c r="LL100" vm="949">
        <v>44166</v>
      </c>
      <c r="LM100" vm="10262">
        <v>113.6</v>
      </c>
      <c r="LN100" s="54">
        <v>44044</v>
      </c>
      <c r="LO100" s="55">
        <v>7.19</v>
      </c>
      <c r="LP100" vm="562">
        <v>44075</v>
      </c>
      <c r="LQ100" vm="10263">
        <v>33.1</v>
      </c>
      <c r="LR100" vm="431">
        <v>44044</v>
      </c>
      <c r="LS100" vm="10264">
        <v>87.15</v>
      </c>
    </row>
    <row r="101" spans="2:331">
      <c r="B101" vm="562">
        <v>44075</v>
      </c>
      <c r="C101" vm="10265">
        <v>25.55</v>
      </c>
      <c r="D101" vm="562">
        <v>44075</v>
      </c>
      <c r="E101" vm="10266">
        <v>39.89</v>
      </c>
      <c r="F101" vm="562">
        <v>44075</v>
      </c>
      <c r="G101" vm="5755">
        <v>18.11</v>
      </c>
      <c r="H101" vm="562">
        <v>44075</v>
      </c>
      <c r="I101" vm="10267">
        <v>121</v>
      </c>
      <c r="J101" vm="562">
        <v>44075</v>
      </c>
      <c r="K101" vm="10268">
        <v>13.62</v>
      </c>
      <c r="N101" vm="562">
        <v>44075</v>
      </c>
      <c r="O101" vm="3283">
        <v>62.52</v>
      </c>
      <c r="P101" vm="562">
        <v>44075</v>
      </c>
      <c r="Q101" vm="10269">
        <v>51.74</v>
      </c>
      <c r="R101" s="54">
        <v>44075</v>
      </c>
      <c r="S101" s="53">
        <v>51.65</v>
      </c>
      <c r="T101" vm="562">
        <v>44075</v>
      </c>
      <c r="U101" vm="3252">
        <v>38.64</v>
      </c>
      <c r="V101" vm="562">
        <v>44075</v>
      </c>
      <c r="W101" vm="7621">
        <v>79.08</v>
      </c>
      <c r="X101" vm="562">
        <v>44075</v>
      </c>
      <c r="Y101" vm="10270">
        <v>81.73</v>
      </c>
      <c r="Z101" vm="2643">
        <v>44593</v>
      </c>
      <c r="AA101" vm="10271">
        <v>8879</v>
      </c>
      <c r="AB101" s="54">
        <v>44197</v>
      </c>
      <c r="AC101" s="53">
        <v>14.18</v>
      </c>
      <c r="AD101" vm="562">
        <v>44075</v>
      </c>
      <c r="AE101" vm="10272">
        <v>4.41</v>
      </c>
      <c r="AF101" vm="562">
        <v>44075</v>
      </c>
      <c r="AG101" vm="10273">
        <v>482</v>
      </c>
      <c r="AH101" s="54">
        <v>44075</v>
      </c>
      <c r="AI101" s="53">
        <v>27.63</v>
      </c>
      <c r="AJ101" s="54">
        <v>44197</v>
      </c>
      <c r="AK101" s="53">
        <v>8.1</v>
      </c>
      <c r="AL101" vm="562">
        <v>44075</v>
      </c>
      <c r="AM101" vm="10274">
        <v>31.9163</v>
      </c>
      <c r="AN101" vm="562">
        <v>44075</v>
      </c>
      <c r="AO101" vm="10275">
        <v>29.25</v>
      </c>
      <c r="AP101" vm="562">
        <v>44075</v>
      </c>
      <c r="AQ101" vm="10276">
        <v>165.26</v>
      </c>
      <c r="AR101" s="2">
        <v>44075</v>
      </c>
      <c r="AS101">
        <v>10.02</v>
      </c>
      <c r="AT101" s="2">
        <v>44075</v>
      </c>
      <c r="AU101">
        <v>36.15</v>
      </c>
      <c r="AV101" vm="562">
        <v>44075</v>
      </c>
      <c r="AW101" vm="10277">
        <v>56.31</v>
      </c>
      <c r="AX101" vm="562">
        <v>44075</v>
      </c>
      <c r="AY101" vm="3672">
        <v>16.010000000000002</v>
      </c>
      <c r="AZ101" vm="1696">
        <v>44348</v>
      </c>
      <c r="BA101" vm="10278">
        <v>29.98</v>
      </c>
      <c r="BB101" vm="562">
        <v>44075</v>
      </c>
      <c r="BC101" vm="10279">
        <v>29.39</v>
      </c>
      <c r="BD101" vm="562">
        <v>44075</v>
      </c>
      <c r="BE101" vm="6112">
        <v>3.89</v>
      </c>
      <c r="BF101" vm="562">
        <v>44075</v>
      </c>
      <c r="BG101" vm="10280">
        <v>31.19</v>
      </c>
      <c r="BH101" vm="562">
        <v>44075</v>
      </c>
      <c r="BI101" vm="10281">
        <v>61.4</v>
      </c>
      <c r="BJ101" vm="562">
        <v>44075</v>
      </c>
      <c r="BK101" vm="10282">
        <v>73.2</v>
      </c>
      <c r="BL101" vm="562">
        <v>44075</v>
      </c>
      <c r="BM101" vm="10283">
        <v>1.89</v>
      </c>
      <c r="BN101" vm="562">
        <v>44075</v>
      </c>
      <c r="BO101" vm="10284">
        <v>1.43</v>
      </c>
      <c r="BP101" vm="562">
        <v>44075</v>
      </c>
      <c r="BQ101" vm="7750">
        <v>8.5500000000000007</v>
      </c>
      <c r="BR101" vm="562">
        <v>44075</v>
      </c>
      <c r="BS101" vm="1104">
        <v>13.9</v>
      </c>
      <c r="BT101" vm="562">
        <v>44075</v>
      </c>
      <c r="BU101" vm="10285">
        <v>3.24</v>
      </c>
      <c r="BV101" s="2">
        <v>44075</v>
      </c>
      <c r="BW101" s="56">
        <v>1319</v>
      </c>
      <c r="BX101" vm="562">
        <v>44075</v>
      </c>
      <c r="BY101" vm="10286">
        <v>72</v>
      </c>
      <c r="BZ101" vm="562">
        <v>44075</v>
      </c>
      <c r="CA101" vm="10287">
        <v>116</v>
      </c>
      <c r="CJ101" vm="562">
        <v>44075</v>
      </c>
      <c r="CK101" vm="10288">
        <v>0.97</v>
      </c>
      <c r="CL101" s="2">
        <v>44075</v>
      </c>
      <c r="CM101">
        <v>3.2509999999999999</v>
      </c>
      <c r="CN101" vm="562">
        <v>44075</v>
      </c>
      <c r="CO101" vm="10289">
        <v>97.881799999999998</v>
      </c>
      <c r="CP101" vm="562">
        <v>44075</v>
      </c>
      <c r="CQ101" vm="10290">
        <v>88.56</v>
      </c>
      <c r="CT101" vm="562">
        <v>44075</v>
      </c>
      <c r="CU101" vm="10291">
        <v>120.3</v>
      </c>
      <c r="CV101" vm="562">
        <v>44075</v>
      </c>
      <c r="CW101" vm="10292">
        <v>12920</v>
      </c>
      <c r="CX101" vm="562">
        <v>44075</v>
      </c>
      <c r="CY101" vm="10293">
        <v>154500</v>
      </c>
      <c r="CZ101" s="2">
        <v>44075</v>
      </c>
      <c r="DA101" s="56">
        <v>1623</v>
      </c>
      <c r="DB101" s="2">
        <v>44075</v>
      </c>
      <c r="DC101" s="1">
        <v>187</v>
      </c>
      <c r="DD101" s="2">
        <v>44075</v>
      </c>
      <c r="DE101" s="1">
        <v>6.86</v>
      </c>
      <c r="DF101" vm="562">
        <v>44075</v>
      </c>
      <c r="DG101" vm="10294">
        <v>54.7</v>
      </c>
      <c r="DH101" vm="562">
        <v>44075</v>
      </c>
      <c r="DI101" vm="10295">
        <v>12.025</v>
      </c>
      <c r="DJ101" vm="562">
        <v>44075</v>
      </c>
      <c r="DK101" vm="10296">
        <v>977</v>
      </c>
      <c r="DL101" vm="562">
        <v>44075</v>
      </c>
      <c r="DM101" vm="10297">
        <v>39.625</v>
      </c>
      <c r="DN101" s="54">
        <v>44075</v>
      </c>
      <c r="DO101" s="53">
        <v>50.82</v>
      </c>
      <c r="DP101" vm="562">
        <v>44075</v>
      </c>
      <c r="DQ101" vm="10298">
        <v>12448</v>
      </c>
      <c r="DR101" vm="562">
        <v>44075</v>
      </c>
      <c r="DS101" vm="5880">
        <v>28.71</v>
      </c>
      <c r="DT101" vm="562">
        <v>44075</v>
      </c>
      <c r="DU101" vm="10299">
        <v>8.81</v>
      </c>
      <c r="DV101" vm="562">
        <v>44075</v>
      </c>
      <c r="DW101" vm="10300">
        <v>67.7</v>
      </c>
      <c r="DX101" vm="562">
        <v>44075</v>
      </c>
      <c r="DY101" vm="9215">
        <v>31.25</v>
      </c>
      <c r="DZ101" vm="562">
        <v>44075</v>
      </c>
      <c r="EA101" vm="10301">
        <v>345.05</v>
      </c>
      <c r="EB101" s="58">
        <v>44075</v>
      </c>
      <c r="EC101" s="57">
        <v>3.13</v>
      </c>
      <c r="ED101" vm="562">
        <v>44075</v>
      </c>
      <c r="EE101" vm="10302">
        <v>160.96</v>
      </c>
      <c r="EF101" vm="562">
        <v>44075</v>
      </c>
      <c r="EG101" vm="10303">
        <v>7.1</v>
      </c>
      <c r="EJ101" vm="562">
        <v>44075</v>
      </c>
      <c r="EK101" vm="10304">
        <v>2.13</v>
      </c>
      <c r="EL101" vm="562">
        <v>44075</v>
      </c>
      <c r="EM101" vm="10305">
        <v>40050</v>
      </c>
      <c r="EN101" vm="562">
        <v>44075</v>
      </c>
      <c r="EO101" vm="10306">
        <v>42.05</v>
      </c>
      <c r="EP101" s="58">
        <v>44075</v>
      </c>
      <c r="EQ101" s="57">
        <v>0.191</v>
      </c>
      <c r="ER101" vm="562">
        <v>44075</v>
      </c>
      <c r="ES101" vm="10307">
        <v>1400</v>
      </c>
      <c r="ET101" s="58">
        <v>44075</v>
      </c>
      <c r="EU101" s="57">
        <v>8</v>
      </c>
      <c r="EV101" s="58">
        <v>44075</v>
      </c>
      <c r="EW101" s="57">
        <v>450</v>
      </c>
      <c r="EX101" s="2">
        <v>44075</v>
      </c>
      <c r="EY101">
        <v>789</v>
      </c>
      <c r="EZ101" s="2">
        <v>44075</v>
      </c>
      <c r="FA101" s="56">
        <v>1025</v>
      </c>
      <c r="FB101" vm="562">
        <v>44075</v>
      </c>
      <c r="FC101" vm="10308">
        <v>164.61</v>
      </c>
      <c r="FD101" vm="562">
        <v>44075</v>
      </c>
      <c r="FE101" vm="10309">
        <v>7.01</v>
      </c>
      <c r="FF101" s="2">
        <v>44075</v>
      </c>
      <c r="FG101" s="1">
        <v>2.17</v>
      </c>
      <c r="FH101" s="2">
        <v>44075</v>
      </c>
      <c r="FI101" s="1">
        <v>3.56</v>
      </c>
      <c r="FJ101" s="2">
        <v>44075</v>
      </c>
      <c r="FK101" s="1">
        <v>5.41</v>
      </c>
      <c r="FL101" vm="562">
        <v>44075</v>
      </c>
      <c r="FM101" vm="10310">
        <v>140.75</v>
      </c>
      <c r="FN101" vm="562">
        <v>44075</v>
      </c>
      <c r="FO101" vm="10311">
        <v>79.900000000000006</v>
      </c>
      <c r="FP101" vm="562">
        <v>44075</v>
      </c>
      <c r="FQ101" vm="10312">
        <v>1367.5</v>
      </c>
      <c r="FR101" vm="562">
        <v>44075</v>
      </c>
      <c r="FS101" vm="8051">
        <v>11.96</v>
      </c>
      <c r="FT101" vm="562">
        <v>44075</v>
      </c>
      <c r="FU101" vm="10313">
        <v>5.6</v>
      </c>
      <c r="FV101" vm="562">
        <v>44075</v>
      </c>
      <c r="FW101" vm="9730">
        <v>171.7</v>
      </c>
      <c r="FX101" vm="562">
        <v>44075</v>
      </c>
      <c r="FY101" vm="10314">
        <v>92.77</v>
      </c>
      <c r="FZ101" s="2">
        <v>44075</v>
      </c>
      <c r="GA101" s="56">
        <v>1920</v>
      </c>
      <c r="GB101" vm="562">
        <v>44075</v>
      </c>
      <c r="GC101" vm="10315">
        <v>25.65</v>
      </c>
      <c r="GD101" vm="562">
        <v>44075</v>
      </c>
      <c r="GE101" vm="10316">
        <v>20.67</v>
      </c>
      <c r="GF101" vm="562">
        <v>44075</v>
      </c>
      <c r="GG101" vm="9501">
        <v>8.7100000000000009</v>
      </c>
      <c r="GH101" vm="949">
        <v>44166</v>
      </c>
      <c r="GI101" vm="10317">
        <v>3040</v>
      </c>
      <c r="GJ101" vm="562">
        <v>44075</v>
      </c>
      <c r="GK101" vm="10318">
        <v>82400</v>
      </c>
      <c r="GL101" vm="562">
        <v>44075</v>
      </c>
      <c r="GM101" vm="10319">
        <v>36</v>
      </c>
      <c r="GN101" vm="562">
        <v>44075</v>
      </c>
      <c r="GO101" vm="10320">
        <v>383.28</v>
      </c>
      <c r="GP101" vm="562">
        <v>44075</v>
      </c>
      <c r="GQ101" vm="3045">
        <v>18.86</v>
      </c>
      <c r="GR101" s="58">
        <v>44075</v>
      </c>
      <c r="GS101" s="57">
        <v>7.18</v>
      </c>
      <c r="GV101" vm="562">
        <v>44075</v>
      </c>
      <c r="GW101" vm="9930">
        <v>30.39</v>
      </c>
      <c r="GX101" vm="562">
        <v>44075</v>
      </c>
      <c r="GY101" vm="4673">
        <v>62.66</v>
      </c>
      <c r="GZ101" vm="562">
        <v>44075</v>
      </c>
      <c r="HA101" vm="10321">
        <v>638.5</v>
      </c>
      <c r="HB101" vm="562">
        <v>44075</v>
      </c>
      <c r="HC101" vm="10322">
        <v>18808</v>
      </c>
      <c r="HD101" vm="562">
        <v>44075</v>
      </c>
      <c r="HE101" vm="10323">
        <v>1.2849999999999999</v>
      </c>
      <c r="HF101" vm="562">
        <v>44075</v>
      </c>
      <c r="HG101" vm="10324">
        <v>20.2</v>
      </c>
      <c r="HH101" vm="562">
        <v>44075</v>
      </c>
      <c r="HI101" vm="10325">
        <v>315.49</v>
      </c>
      <c r="HJ101" vm="562">
        <v>44075</v>
      </c>
      <c r="HK101" vm="6111">
        <v>30.74</v>
      </c>
      <c r="HL101" vm="562">
        <v>44075</v>
      </c>
      <c r="HM101" vm="10326">
        <v>85.1</v>
      </c>
      <c r="HN101" vm="562">
        <v>44075</v>
      </c>
      <c r="HO101" vm="10327">
        <v>69.3</v>
      </c>
      <c r="HP101" s="54">
        <v>44075</v>
      </c>
      <c r="HQ101" s="59">
        <v>1648</v>
      </c>
      <c r="HR101" vm="562">
        <v>44075</v>
      </c>
      <c r="HS101" vm="10328">
        <v>36.17</v>
      </c>
      <c r="HV101" vm="562">
        <v>44075</v>
      </c>
      <c r="HW101" vm="10329">
        <v>21335.95</v>
      </c>
      <c r="HZ101" vm="562">
        <v>44075</v>
      </c>
      <c r="IA101" vm="10330">
        <v>6.42</v>
      </c>
      <c r="IB101" vm="562">
        <v>44075</v>
      </c>
      <c r="IC101" vm="10331">
        <v>500</v>
      </c>
      <c r="ID101" vm="562">
        <v>44075</v>
      </c>
      <c r="IE101" vm="10332">
        <v>74.989999999999995</v>
      </c>
      <c r="IF101" vm="562">
        <v>44075</v>
      </c>
      <c r="IG101" vm="10333">
        <v>41.33</v>
      </c>
      <c r="IH101" vm="562">
        <v>44075</v>
      </c>
      <c r="II101" vm="9455">
        <v>23800</v>
      </c>
      <c r="IJ101" vm="562">
        <v>44075</v>
      </c>
      <c r="IK101" vm="10334">
        <v>196000</v>
      </c>
      <c r="IL101" vm="562">
        <v>44075</v>
      </c>
      <c r="IM101" vm="10335">
        <v>13400</v>
      </c>
      <c r="IP101" s="54">
        <v>44075</v>
      </c>
      <c r="IQ101" s="55">
        <v>32</v>
      </c>
      <c r="IR101" vm="692">
        <v>44105</v>
      </c>
      <c r="IS101" vm="10336">
        <v>4.7</v>
      </c>
      <c r="IT101" vm="562">
        <v>44075</v>
      </c>
      <c r="IU101" vm="10337">
        <v>22.5</v>
      </c>
      <c r="IV101" vm="562">
        <v>44075</v>
      </c>
      <c r="IW101" vm="10338">
        <v>2.75</v>
      </c>
      <c r="IX101" vm="562">
        <v>44075</v>
      </c>
      <c r="IY101" vm="10339">
        <v>31.8</v>
      </c>
      <c r="IZ101" vm="562">
        <v>44075</v>
      </c>
      <c r="JA101" vm="10340">
        <v>84.44</v>
      </c>
      <c r="JB101" vm="562">
        <v>44075</v>
      </c>
      <c r="JC101" vm="10341">
        <v>7.6</v>
      </c>
      <c r="JF101" s="58">
        <v>44136</v>
      </c>
      <c r="JG101" s="57">
        <v>9.4700000000000006</v>
      </c>
      <c r="JH101" vm="562">
        <v>44075</v>
      </c>
      <c r="JI101" vm="10342">
        <v>127.2</v>
      </c>
      <c r="JJ101" vm="562">
        <v>44075</v>
      </c>
      <c r="JK101" vm="10343">
        <v>10.3</v>
      </c>
      <c r="JL101" vm="3340">
        <v>44774</v>
      </c>
      <c r="JM101" vm="10344">
        <v>3189</v>
      </c>
      <c r="JN101" s="54">
        <v>44075</v>
      </c>
      <c r="JO101" s="53">
        <v>804</v>
      </c>
      <c r="JP101" vm="562">
        <v>44075</v>
      </c>
      <c r="JQ101" vm="10345">
        <v>1540</v>
      </c>
      <c r="JR101" vm="562">
        <v>44075</v>
      </c>
      <c r="JS101" vm="7044">
        <v>12.23</v>
      </c>
      <c r="JT101" vm="562">
        <v>44075</v>
      </c>
      <c r="JU101" vm="10346">
        <v>40.950000000000003</v>
      </c>
      <c r="JV101" s="54">
        <v>44075</v>
      </c>
      <c r="JW101" s="55">
        <v>2.62</v>
      </c>
      <c r="JX101" vm="562">
        <v>44075</v>
      </c>
      <c r="JY101" vm="9295">
        <v>53.3</v>
      </c>
      <c r="JZ101" s="54">
        <v>44075</v>
      </c>
      <c r="KA101" s="55">
        <v>10.119999999999999</v>
      </c>
      <c r="KB101" vm="562">
        <v>44075</v>
      </c>
      <c r="KC101" vm="10347">
        <v>36.090000000000003</v>
      </c>
      <c r="KD101" vm="562">
        <v>44075</v>
      </c>
      <c r="KE101" vm="10348">
        <v>7.3999999999999996E-2</v>
      </c>
      <c r="KH101" vm="562">
        <v>44075</v>
      </c>
      <c r="KI101" vm="10349">
        <v>0.52500000000000002</v>
      </c>
      <c r="KJ101" s="2">
        <v>44075</v>
      </c>
      <c r="KK101" s="62">
        <v>8.19</v>
      </c>
      <c r="KP101" vm="562">
        <f ca="1"/>
        <v>44075</v>
      </c>
      <c r="KQ101" vm="6838">
        <f ca="1"/>
        <v>10.58</v>
      </c>
      <c r="KR101" vm="562">
        <v>44075</v>
      </c>
      <c r="KS101" vm="10350">
        <v>6.2115999999999998</v>
      </c>
      <c r="KT101" vm="562">
        <v>44075</v>
      </c>
      <c r="KU101" vm="10351">
        <v>136.9</v>
      </c>
      <c r="KV101" s="54">
        <v>44075</v>
      </c>
      <c r="KW101" s="55">
        <v>0.39</v>
      </c>
      <c r="KX101" vm="562">
        <v>44075</v>
      </c>
      <c r="KY101" vm="10352">
        <v>96.9</v>
      </c>
      <c r="KZ101" vm="562">
        <v>44075</v>
      </c>
      <c r="LA101" vm="10353">
        <v>23.51</v>
      </c>
      <c r="LB101" vm="562">
        <v>44075</v>
      </c>
      <c r="LC101" vm="10354">
        <v>1.0449999999999999</v>
      </c>
      <c r="LD101" s="54">
        <v>44075</v>
      </c>
      <c r="LE101" s="55">
        <v>0.45</v>
      </c>
      <c r="LF101" vm="562">
        <v>44075</v>
      </c>
      <c r="LG101" vm="1572">
        <v>69.010000000000005</v>
      </c>
      <c r="LH101" s="54">
        <v>44075</v>
      </c>
      <c r="LI101" s="55">
        <v>9.26</v>
      </c>
      <c r="LJ101" vm="562">
        <v>44075</v>
      </c>
      <c r="LK101" vm="10355">
        <v>469000</v>
      </c>
      <c r="LL101" vm="1078">
        <v>44197</v>
      </c>
      <c r="LM101" vm="10356">
        <v>132.97</v>
      </c>
      <c r="LN101" s="54">
        <v>44075</v>
      </c>
      <c r="LO101" s="55">
        <v>6.15</v>
      </c>
      <c r="LP101" vm="692">
        <v>44105</v>
      </c>
      <c r="LQ101" vm="10357">
        <v>32.270000000000003</v>
      </c>
      <c r="LR101" vm="562">
        <v>44075</v>
      </c>
      <c r="LS101" vm="6286">
        <v>81</v>
      </c>
    </row>
    <row r="102" spans="2:331">
      <c r="B102" vm="692">
        <v>44105</v>
      </c>
      <c r="C102" vm="10358">
        <v>27.05</v>
      </c>
      <c r="D102" vm="692">
        <v>44105</v>
      </c>
      <c r="E102" vm="10359">
        <v>32.42</v>
      </c>
      <c r="F102" vm="692">
        <v>44105</v>
      </c>
      <c r="G102" vm="10360">
        <v>19.5</v>
      </c>
      <c r="H102" vm="692">
        <v>44105</v>
      </c>
      <c r="I102" vm="10361">
        <v>120</v>
      </c>
      <c r="J102" vm="692">
        <v>44105</v>
      </c>
      <c r="K102" vm="10362">
        <v>12.48</v>
      </c>
      <c r="N102" vm="692">
        <v>44105</v>
      </c>
      <c r="O102" vm="10363">
        <v>62.43</v>
      </c>
      <c r="P102" vm="692">
        <v>44105</v>
      </c>
      <c r="Q102" vm="5483">
        <v>51.58</v>
      </c>
      <c r="R102" s="54">
        <v>44105</v>
      </c>
      <c r="S102" s="53">
        <v>55.28</v>
      </c>
      <c r="T102" vm="692">
        <v>44105</v>
      </c>
      <c r="U102" vm="7392">
        <v>36.08</v>
      </c>
      <c r="V102" vm="692">
        <v>44105</v>
      </c>
      <c r="W102" vm="10364">
        <v>81.12</v>
      </c>
      <c r="X102" vm="692">
        <v>44105</v>
      </c>
      <c r="Y102" vm="10365">
        <v>89.93</v>
      </c>
      <c r="Z102" vm="2763">
        <v>44621</v>
      </c>
      <c r="AA102" vm="10366">
        <v>9452</v>
      </c>
      <c r="AB102" s="54">
        <v>44228</v>
      </c>
      <c r="AC102" s="53">
        <v>13.46</v>
      </c>
      <c r="AD102" vm="692">
        <v>44105</v>
      </c>
      <c r="AE102" vm="5048">
        <v>3.99</v>
      </c>
      <c r="AF102" vm="692">
        <v>44105</v>
      </c>
      <c r="AG102" vm="10367">
        <v>397</v>
      </c>
      <c r="AH102" s="54">
        <v>44105</v>
      </c>
      <c r="AI102" s="53">
        <v>26.28</v>
      </c>
      <c r="AJ102" s="54">
        <v>44228</v>
      </c>
      <c r="AK102" s="53">
        <v>10.15</v>
      </c>
      <c r="AL102" vm="692">
        <v>44105</v>
      </c>
      <c r="AM102" vm="10368">
        <v>28.999700000000001</v>
      </c>
      <c r="AN102" vm="692">
        <v>44105</v>
      </c>
      <c r="AO102" vm="1406">
        <v>28</v>
      </c>
      <c r="AP102" vm="692">
        <v>44105</v>
      </c>
      <c r="AQ102" vm="10369">
        <v>144.38999999999999</v>
      </c>
      <c r="AR102" s="2">
        <v>44105</v>
      </c>
      <c r="AS102">
        <v>10.1</v>
      </c>
      <c r="AT102" s="2">
        <v>44105</v>
      </c>
      <c r="AU102">
        <v>31.88</v>
      </c>
      <c r="AV102" vm="692">
        <v>44105</v>
      </c>
      <c r="AW102" vm="10370">
        <v>55.01</v>
      </c>
      <c r="AX102" vm="692">
        <v>44105</v>
      </c>
      <c r="AY102" vm="10371">
        <v>15.95</v>
      </c>
      <c r="AZ102" vm="1814">
        <v>44378</v>
      </c>
      <c r="BA102" vm="10372">
        <v>23.63</v>
      </c>
      <c r="BB102" vm="692">
        <v>44105</v>
      </c>
      <c r="BC102" vm="10373">
        <v>29.36</v>
      </c>
      <c r="BD102" vm="692">
        <v>44105</v>
      </c>
      <c r="BE102" vm="10374">
        <v>3.28</v>
      </c>
      <c r="BF102" vm="692">
        <v>44105</v>
      </c>
      <c r="BG102" vm="10375">
        <v>30.99</v>
      </c>
      <c r="BH102" vm="692">
        <v>44105</v>
      </c>
      <c r="BI102" vm="10376">
        <v>56.3</v>
      </c>
      <c r="BJ102" vm="692">
        <v>44105</v>
      </c>
      <c r="BK102" vm="10377">
        <v>74.900000000000006</v>
      </c>
      <c r="BL102" vm="692">
        <v>44105</v>
      </c>
      <c r="BM102" vm="10283">
        <v>1.89</v>
      </c>
      <c r="BN102" vm="692">
        <v>44105</v>
      </c>
      <c r="BO102" vm="9408">
        <v>1.49</v>
      </c>
      <c r="BP102" vm="692">
        <v>44105</v>
      </c>
      <c r="BQ102" vm="10378">
        <v>8.06</v>
      </c>
      <c r="BR102" vm="692">
        <v>44105</v>
      </c>
      <c r="BS102" vm="5239">
        <v>13.4</v>
      </c>
      <c r="BT102" vm="692">
        <v>44105</v>
      </c>
      <c r="BU102" vm="7318">
        <v>3.09</v>
      </c>
      <c r="BV102" s="2">
        <v>44105</v>
      </c>
      <c r="BW102" s="56">
        <v>1315</v>
      </c>
      <c r="BX102" vm="692">
        <v>44105</v>
      </c>
      <c r="BY102" vm="10379">
        <v>71.3</v>
      </c>
      <c r="BZ102" vm="692">
        <v>44105</v>
      </c>
      <c r="CA102" vm="10380">
        <v>114.2</v>
      </c>
      <c r="CJ102" vm="692">
        <v>44105</v>
      </c>
      <c r="CK102" vm="10381">
        <v>0.98</v>
      </c>
      <c r="CL102" s="2">
        <v>44105</v>
      </c>
      <c r="CM102">
        <v>3.5680000000000001</v>
      </c>
      <c r="CN102" vm="692">
        <v>44105</v>
      </c>
      <c r="CO102" vm="10382">
        <v>105.0119</v>
      </c>
      <c r="CP102" vm="692">
        <v>44105</v>
      </c>
      <c r="CQ102" vm="10383">
        <v>92.11</v>
      </c>
      <c r="CT102" vm="692">
        <v>44105</v>
      </c>
      <c r="CU102" vm="10384">
        <v>112.16</v>
      </c>
      <c r="CV102" vm="692">
        <v>44105</v>
      </c>
      <c r="CW102" vm="10385">
        <v>12900</v>
      </c>
      <c r="CX102" vm="692">
        <v>44105</v>
      </c>
      <c r="CY102" vm="10386">
        <v>149100</v>
      </c>
      <c r="CZ102" s="2">
        <v>44105</v>
      </c>
      <c r="DA102" s="56">
        <v>1410</v>
      </c>
      <c r="DB102" s="2">
        <v>44105</v>
      </c>
      <c r="DC102" s="1">
        <v>166</v>
      </c>
      <c r="DD102" s="2">
        <v>44105</v>
      </c>
      <c r="DE102" s="1">
        <v>7.41</v>
      </c>
      <c r="DF102" vm="692">
        <v>44105</v>
      </c>
      <c r="DG102" vm="10387">
        <v>53.15</v>
      </c>
      <c r="DH102" vm="692">
        <v>44105</v>
      </c>
      <c r="DI102" vm="10388">
        <v>13.15</v>
      </c>
      <c r="DJ102" vm="692">
        <v>44105</v>
      </c>
      <c r="DK102" vm="10389">
        <v>814</v>
      </c>
      <c r="DL102" vm="692">
        <v>44105</v>
      </c>
      <c r="DM102" vm="10390">
        <v>47.25</v>
      </c>
      <c r="DN102" s="54">
        <v>44105</v>
      </c>
      <c r="DO102" s="53">
        <v>55.2</v>
      </c>
      <c r="DP102" vm="692">
        <v>44105</v>
      </c>
      <c r="DQ102" vm="10391">
        <v>10903</v>
      </c>
      <c r="DR102" vm="692">
        <v>44105</v>
      </c>
      <c r="DS102" vm="1312">
        <v>29.72</v>
      </c>
      <c r="DT102" vm="692">
        <v>44105</v>
      </c>
      <c r="DU102" vm="10392">
        <v>11.35</v>
      </c>
      <c r="DV102" vm="692">
        <v>44105</v>
      </c>
      <c r="DW102" vm="10393">
        <v>68.8</v>
      </c>
      <c r="DX102" vm="692">
        <v>44105</v>
      </c>
      <c r="DY102" vm="9215">
        <v>31.25</v>
      </c>
      <c r="DZ102" vm="692">
        <v>44105</v>
      </c>
      <c r="EA102" vm="10394">
        <v>366.04</v>
      </c>
      <c r="EB102" s="58">
        <v>44105</v>
      </c>
      <c r="EC102" s="57">
        <v>2.91</v>
      </c>
      <c r="ED102" vm="692">
        <v>44105</v>
      </c>
      <c r="EE102" vm="10395">
        <v>155.9</v>
      </c>
      <c r="EF102" vm="692">
        <v>44105</v>
      </c>
      <c r="EG102" vm="7120">
        <v>6.3</v>
      </c>
      <c r="EJ102" vm="692">
        <v>44105</v>
      </c>
      <c r="EK102" vm="6857">
        <v>2.1</v>
      </c>
      <c r="EL102" vm="692">
        <v>44105</v>
      </c>
      <c r="EM102" vm="10396">
        <v>40975</v>
      </c>
      <c r="EN102" vm="692">
        <v>44105</v>
      </c>
      <c r="EO102" vm="3855">
        <v>42.65</v>
      </c>
      <c r="EP102" s="58">
        <v>44105</v>
      </c>
      <c r="EQ102" s="57">
        <v>0.245</v>
      </c>
      <c r="ER102" vm="692">
        <v>44105</v>
      </c>
      <c r="ES102" vm="10397">
        <v>1415</v>
      </c>
      <c r="ET102" s="58">
        <v>44105</v>
      </c>
      <c r="EU102" s="57">
        <v>7.89</v>
      </c>
      <c r="EV102" s="58">
        <v>44105</v>
      </c>
      <c r="EW102" s="57">
        <v>405</v>
      </c>
      <c r="EX102" s="2">
        <v>44105</v>
      </c>
      <c r="EY102">
        <v>745</v>
      </c>
      <c r="EZ102" s="2">
        <v>44105</v>
      </c>
      <c r="FA102">
        <v>965</v>
      </c>
      <c r="FB102" vm="692">
        <v>44105</v>
      </c>
      <c r="FC102" vm="10398">
        <v>164.95</v>
      </c>
      <c r="FD102" vm="692">
        <v>44105</v>
      </c>
      <c r="FE102" vm="10309">
        <v>7.01</v>
      </c>
      <c r="FF102" s="2">
        <v>44105</v>
      </c>
      <c r="FG102" s="1">
        <v>2.13</v>
      </c>
      <c r="FH102" s="2">
        <v>44105</v>
      </c>
      <c r="FI102" s="1">
        <v>3.36</v>
      </c>
      <c r="FJ102" s="2">
        <v>44105</v>
      </c>
      <c r="FK102" s="1">
        <v>4.88</v>
      </c>
      <c r="FL102" vm="692">
        <v>44105</v>
      </c>
      <c r="FM102" vm="10399">
        <v>147.47999999999999</v>
      </c>
      <c r="FN102" vm="692">
        <v>44105</v>
      </c>
      <c r="FO102" vm="10400">
        <v>87.73</v>
      </c>
      <c r="FP102" vm="692">
        <v>44105</v>
      </c>
      <c r="FQ102" vm="6175">
        <v>1224</v>
      </c>
      <c r="FR102" vm="692">
        <v>44105</v>
      </c>
      <c r="FS102" vm="10401">
        <v>13.33</v>
      </c>
      <c r="FT102" vm="692">
        <v>44105</v>
      </c>
      <c r="FU102" vm="10402">
        <v>6</v>
      </c>
      <c r="FV102" vm="692">
        <v>44105</v>
      </c>
      <c r="FW102" vm="10403">
        <v>165.25</v>
      </c>
      <c r="FX102" vm="692">
        <v>44105</v>
      </c>
      <c r="FY102" vm="10404">
        <v>95</v>
      </c>
      <c r="FZ102" s="2">
        <v>44105</v>
      </c>
      <c r="GA102" s="56">
        <v>1970</v>
      </c>
      <c r="GB102" vm="692">
        <v>44105</v>
      </c>
      <c r="GC102" vm="10405">
        <v>15.19</v>
      </c>
      <c r="GD102" vm="692">
        <v>44105</v>
      </c>
      <c r="GE102" vm="10406">
        <v>19.45</v>
      </c>
      <c r="GF102" vm="692">
        <v>44105</v>
      </c>
      <c r="GG102" vm="10407">
        <v>8.64</v>
      </c>
      <c r="GH102" vm="1078">
        <v>44197</v>
      </c>
      <c r="GI102" vm="10408">
        <v>3385</v>
      </c>
      <c r="GJ102" vm="692">
        <v>44105</v>
      </c>
      <c r="GK102" vm="10409">
        <v>81000</v>
      </c>
      <c r="GL102" vm="692">
        <v>44105</v>
      </c>
      <c r="GM102" vm="10410">
        <v>40</v>
      </c>
      <c r="GN102" vm="692">
        <v>44105</v>
      </c>
      <c r="GO102" vm="10411">
        <v>350.13</v>
      </c>
      <c r="GP102" vm="692">
        <v>44105</v>
      </c>
      <c r="GQ102" vm="10412">
        <v>14.82</v>
      </c>
      <c r="GR102" s="58">
        <v>44105</v>
      </c>
      <c r="GS102" s="57">
        <v>7.19</v>
      </c>
      <c r="GV102" vm="692">
        <v>44105</v>
      </c>
      <c r="GW102" vm="10413">
        <v>33.200000000000003</v>
      </c>
      <c r="GX102" vm="692">
        <v>44105</v>
      </c>
      <c r="GY102" vm="10414">
        <v>65.02</v>
      </c>
      <c r="GZ102" vm="692">
        <v>44105</v>
      </c>
      <c r="HA102" vm="10415">
        <v>656.4</v>
      </c>
      <c r="HB102" vm="692">
        <v>44105</v>
      </c>
      <c r="HC102" vm="10416">
        <v>18862</v>
      </c>
      <c r="HD102" vm="692">
        <v>44105</v>
      </c>
      <c r="HE102" vm="10417">
        <v>1.07</v>
      </c>
      <c r="HF102" vm="692">
        <v>44105</v>
      </c>
      <c r="HG102" vm="473">
        <v>19.850000000000001</v>
      </c>
      <c r="HH102" vm="692">
        <v>44105</v>
      </c>
      <c r="HI102" vm="10418">
        <v>289.82</v>
      </c>
      <c r="HJ102" vm="692">
        <v>44105</v>
      </c>
      <c r="HK102" vm="10419">
        <v>31.62</v>
      </c>
      <c r="HL102" vm="692">
        <v>44105</v>
      </c>
      <c r="HM102" vm="10420">
        <v>87.6</v>
      </c>
      <c r="HN102" vm="692">
        <v>44105</v>
      </c>
      <c r="HO102" vm="4093">
        <v>64.95</v>
      </c>
      <c r="HP102" s="54">
        <v>44105</v>
      </c>
      <c r="HQ102" s="59">
        <v>1525</v>
      </c>
      <c r="HR102" vm="692">
        <v>44105</v>
      </c>
      <c r="HS102" vm="1073">
        <v>38.35</v>
      </c>
      <c r="HV102" vm="692">
        <v>44105</v>
      </c>
      <c r="HW102" vm="10421">
        <v>20071.900000000001</v>
      </c>
      <c r="HZ102" vm="692">
        <v>44105</v>
      </c>
      <c r="IA102" vm="10422">
        <v>4.51</v>
      </c>
      <c r="IB102" vm="692">
        <v>44105</v>
      </c>
      <c r="IC102" vm="10423">
        <v>484.5</v>
      </c>
      <c r="ID102" vm="692">
        <v>44105</v>
      </c>
      <c r="IE102" vm="10424">
        <v>71.02</v>
      </c>
      <c r="IF102" vm="692">
        <v>44105</v>
      </c>
      <c r="IG102" vm="10425">
        <v>50</v>
      </c>
      <c r="IH102" vm="692">
        <v>44105</v>
      </c>
      <c r="II102" vm="10426">
        <v>24450</v>
      </c>
      <c r="IJ102" vm="692">
        <v>44105</v>
      </c>
      <c r="IK102" vm="4966">
        <v>208000</v>
      </c>
      <c r="IL102" vm="692">
        <v>44105</v>
      </c>
      <c r="IM102" vm="10427">
        <v>13300</v>
      </c>
      <c r="IP102" s="54">
        <v>44105</v>
      </c>
      <c r="IQ102" s="55">
        <v>31</v>
      </c>
      <c r="IR102" vm="821">
        <v>44136</v>
      </c>
      <c r="IS102" vm="10428">
        <v>6.99</v>
      </c>
      <c r="IT102" vm="692">
        <v>44105</v>
      </c>
      <c r="IU102" vm="10429">
        <v>20.25</v>
      </c>
      <c r="IV102" vm="692">
        <v>44105</v>
      </c>
      <c r="IW102" vm="9460">
        <v>3.5</v>
      </c>
      <c r="IX102" vm="692">
        <v>44105</v>
      </c>
      <c r="IY102" vm="10430">
        <v>30.8</v>
      </c>
      <c r="IZ102" vm="692">
        <v>44105</v>
      </c>
      <c r="JA102" vm="10431">
        <v>90.52</v>
      </c>
      <c r="JB102" vm="692">
        <v>44105</v>
      </c>
      <c r="JC102" vm="3870">
        <v>5.26</v>
      </c>
      <c r="JF102" s="58">
        <v>44166</v>
      </c>
      <c r="JG102" s="57">
        <v>8.64</v>
      </c>
      <c r="JH102" vm="692">
        <v>44105</v>
      </c>
      <c r="JI102" vm="10432">
        <v>129.4</v>
      </c>
      <c r="JJ102" vm="692">
        <v>44105</v>
      </c>
      <c r="JK102" vm="10433">
        <v>10.34</v>
      </c>
      <c r="JL102" vm="3456">
        <v>44805</v>
      </c>
      <c r="JM102" vm="10434">
        <v>2890</v>
      </c>
      <c r="JN102" s="54">
        <v>44105</v>
      </c>
      <c r="JO102" s="53">
        <v>752</v>
      </c>
      <c r="JP102" vm="692">
        <v>44105</v>
      </c>
      <c r="JQ102" vm="10435">
        <v>1597</v>
      </c>
      <c r="JR102" vm="692">
        <v>44105</v>
      </c>
      <c r="JS102" vm="4766">
        <v>11.29</v>
      </c>
      <c r="JT102" vm="692">
        <v>44105</v>
      </c>
      <c r="JU102" vm="10436">
        <v>37.590000000000003</v>
      </c>
      <c r="JV102" s="54">
        <v>44105</v>
      </c>
      <c r="JW102" s="55">
        <v>2.63</v>
      </c>
      <c r="JX102" vm="692">
        <v>44105</v>
      </c>
      <c r="JY102" vm="10437">
        <v>52.15</v>
      </c>
      <c r="JZ102" s="54">
        <v>44105</v>
      </c>
      <c r="KA102" s="55">
        <v>9.19</v>
      </c>
      <c r="KB102" vm="692">
        <v>44105</v>
      </c>
      <c r="KC102" vm="10438">
        <v>35.799999999999997</v>
      </c>
      <c r="KD102" vm="692">
        <v>44105</v>
      </c>
      <c r="KE102" vm="10439">
        <v>6.6000000000000003E-2</v>
      </c>
      <c r="KH102" vm="692">
        <v>44105</v>
      </c>
      <c r="KI102" vm="10440">
        <v>0.48</v>
      </c>
      <c r="KJ102" s="2">
        <v>44105</v>
      </c>
      <c r="KK102" s="62">
        <v>7.9</v>
      </c>
      <c r="KP102" vm="692">
        <f ca="1"/>
        <v>44105</v>
      </c>
      <c r="KQ102" vm="9538">
        <f ca="1"/>
        <v>10.57</v>
      </c>
      <c r="KR102" vm="692">
        <v>44105</v>
      </c>
      <c r="KS102" vm="10441">
        <v>5.8910999999999998</v>
      </c>
      <c r="KT102" vm="692">
        <v>44105</v>
      </c>
      <c r="KU102" vm="9282">
        <v>95.75</v>
      </c>
      <c r="KV102" s="54">
        <v>44105</v>
      </c>
      <c r="KW102" s="55">
        <v>0.376</v>
      </c>
      <c r="KX102" vm="692">
        <v>44105</v>
      </c>
      <c r="KY102" vm="10442">
        <v>100.55</v>
      </c>
      <c r="KZ102" vm="692">
        <v>44105</v>
      </c>
      <c r="LA102" vm="10443">
        <v>25.34</v>
      </c>
      <c r="LB102" vm="692">
        <v>44105</v>
      </c>
      <c r="LC102" vm="10444">
        <v>1.0649999999999999</v>
      </c>
      <c r="LD102" s="54">
        <v>44105</v>
      </c>
      <c r="LE102" s="55">
        <v>0.39500000000000002</v>
      </c>
      <c r="LF102" vm="692">
        <v>44105</v>
      </c>
      <c r="LG102" vm="10445">
        <v>70.03</v>
      </c>
      <c r="LH102" s="54">
        <v>44105</v>
      </c>
      <c r="LI102" s="55">
        <v>9.01</v>
      </c>
      <c r="LJ102" vm="692">
        <v>44105</v>
      </c>
      <c r="LK102" vm="10446">
        <v>483500</v>
      </c>
      <c r="LL102" vm="1203">
        <v>44228</v>
      </c>
      <c r="LM102" vm="10447">
        <v>130.81</v>
      </c>
      <c r="LN102" s="54">
        <v>44105</v>
      </c>
      <c r="LO102" s="55">
        <v>6.99</v>
      </c>
      <c r="LP102" vm="821">
        <v>44136</v>
      </c>
      <c r="LQ102" vm="10448">
        <v>34.729999999999997</v>
      </c>
      <c r="LR102" vm="692">
        <v>44105</v>
      </c>
      <c r="LS102" vm="10135">
        <v>78.400000000000006</v>
      </c>
    </row>
    <row r="103" spans="2:331">
      <c r="B103" vm="821">
        <v>44136</v>
      </c>
      <c r="C103" vm="10449">
        <v>25.75</v>
      </c>
      <c r="D103" vm="821">
        <v>44136</v>
      </c>
      <c r="E103" vm="1909">
        <v>37.43</v>
      </c>
      <c r="F103" vm="821">
        <v>44136</v>
      </c>
      <c r="G103" vm="10450">
        <v>20.440000000000001</v>
      </c>
      <c r="H103" vm="821">
        <v>44136</v>
      </c>
      <c r="I103" vm="10451">
        <v>135</v>
      </c>
      <c r="J103" vm="821">
        <v>44136</v>
      </c>
      <c r="K103" vm="1034">
        <v>13.5</v>
      </c>
      <c r="N103" vm="821">
        <v>44136</v>
      </c>
      <c r="O103" vm="10452">
        <v>87.85</v>
      </c>
      <c r="P103" vm="821">
        <v>44136</v>
      </c>
      <c r="Q103" vm="458">
        <v>56.24</v>
      </c>
      <c r="R103" s="54">
        <v>44136</v>
      </c>
      <c r="S103" s="53">
        <v>52.6</v>
      </c>
      <c r="T103" vm="821">
        <v>44136</v>
      </c>
      <c r="U103" vm="10453">
        <v>39.83</v>
      </c>
      <c r="V103" vm="821">
        <v>44136</v>
      </c>
      <c r="W103" vm="10454">
        <v>77.78</v>
      </c>
      <c r="X103" vm="821">
        <v>44136</v>
      </c>
      <c r="Y103" vm="10455">
        <v>84.89</v>
      </c>
      <c r="Z103" vm="2880">
        <v>44652</v>
      </c>
      <c r="AA103" vm="10456">
        <v>9400</v>
      </c>
      <c r="AB103" s="54">
        <v>44256</v>
      </c>
      <c r="AC103" s="53">
        <v>11.69</v>
      </c>
      <c r="AD103" vm="821">
        <v>44136</v>
      </c>
      <c r="AE103" vm="2515">
        <v>4.72</v>
      </c>
      <c r="AF103" vm="821">
        <v>44136</v>
      </c>
      <c r="AG103" vm="10457">
        <v>504</v>
      </c>
      <c r="AH103" s="54">
        <v>44136</v>
      </c>
      <c r="AI103" s="53">
        <v>22.75</v>
      </c>
      <c r="AJ103" s="54">
        <v>44256</v>
      </c>
      <c r="AK103" s="53">
        <v>10.33</v>
      </c>
      <c r="AL103" vm="821">
        <v>44136</v>
      </c>
      <c r="AM103" vm="10458">
        <v>37.033000000000001</v>
      </c>
      <c r="AN103" vm="821">
        <v>44136</v>
      </c>
      <c r="AO103" vm="9766">
        <v>32.85</v>
      </c>
      <c r="AP103" vm="821">
        <v>44136</v>
      </c>
      <c r="AQ103" vm="10459">
        <v>210.71</v>
      </c>
      <c r="AR103" s="2">
        <v>44136</v>
      </c>
      <c r="AS103">
        <v>11.52</v>
      </c>
      <c r="AT103" s="2">
        <v>44136</v>
      </c>
      <c r="AU103">
        <v>35.31</v>
      </c>
      <c r="AV103" vm="821">
        <v>44136</v>
      </c>
      <c r="AW103" vm="10460">
        <v>56.88</v>
      </c>
      <c r="AX103" vm="821">
        <v>44136</v>
      </c>
      <c r="AY103" vm="10461">
        <v>22.84</v>
      </c>
      <c r="AZ103" vm="1936">
        <v>44409</v>
      </c>
      <c r="BA103" vm="10462">
        <v>21.71</v>
      </c>
      <c r="BB103" vm="821">
        <v>44136</v>
      </c>
      <c r="BC103" vm="10463">
        <v>33.24</v>
      </c>
      <c r="BD103" vm="821">
        <v>44136</v>
      </c>
      <c r="BE103" vm="10464">
        <v>4.96</v>
      </c>
      <c r="BF103" vm="821">
        <v>44136</v>
      </c>
      <c r="BG103" vm="10465">
        <v>32</v>
      </c>
      <c r="BH103" vm="821">
        <v>44136</v>
      </c>
      <c r="BI103" vm="4131">
        <v>58.14</v>
      </c>
      <c r="BJ103" vm="821">
        <v>44136</v>
      </c>
      <c r="BK103" vm="10466">
        <v>79.099999999999994</v>
      </c>
      <c r="BL103" vm="821">
        <v>44136</v>
      </c>
      <c r="BM103" vm="10467">
        <v>2.2000000000000002</v>
      </c>
      <c r="BN103" vm="821">
        <v>44136</v>
      </c>
      <c r="BO103" vm="10468">
        <v>1.56</v>
      </c>
      <c r="BP103" vm="821">
        <v>44136</v>
      </c>
      <c r="BQ103" vm="10469">
        <v>8.24</v>
      </c>
      <c r="BR103" vm="821">
        <v>44136</v>
      </c>
      <c r="BS103" vm="10470">
        <v>14.98</v>
      </c>
      <c r="BT103" vm="821">
        <v>44136</v>
      </c>
      <c r="BU103" vm="2190">
        <v>3.65</v>
      </c>
      <c r="BV103" s="2">
        <v>44136</v>
      </c>
      <c r="BW103" s="56">
        <v>1327</v>
      </c>
      <c r="BX103" vm="821">
        <v>44136</v>
      </c>
      <c r="BY103" vm="10471">
        <v>72.8</v>
      </c>
      <c r="BZ103" vm="821">
        <v>44136</v>
      </c>
      <c r="CA103" vm="10472">
        <v>125.55</v>
      </c>
      <c r="CJ103" vm="821">
        <v>44136</v>
      </c>
      <c r="CK103" vm="9705">
        <v>1.04</v>
      </c>
      <c r="CL103" s="2">
        <v>44136</v>
      </c>
      <c r="CM103">
        <v>4.5519999999999996</v>
      </c>
      <c r="CN103" vm="821">
        <v>44136</v>
      </c>
      <c r="CO103" vm="10473">
        <v>107.0454</v>
      </c>
      <c r="CP103" vm="821">
        <v>44136</v>
      </c>
      <c r="CQ103" vm="10474">
        <v>92.66</v>
      </c>
      <c r="CT103" vm="821">
        <v>44136</v>
      </c>
      <c r="CU103" vm="10475">
        <v>126.76</v>
      </c>
      <c r="CV103" vm="821">
        <v>44136</v>
      </c>
      <c r="CW103" vm="10476">
        <v>13550</v>
      </c>
      <c r="CX103" vm="821">
        <v>44136</v>
      </c>
      <c r="CY103" vm="10477">
        <v>151900</v>
      </c>
      <c r="CZ103" s="2">
        <v>44136</v>
      </c>
      <c r="DA103" s="56">
        <v>1404</v>
      </c>
      <c r="DB103" s="2">
        <v>44136</v>
      </c>
      <c r="DC103" s="1">
        <v>216</v>
      </c>
      <c r="DD103" s="2">
        <v>44136</v>
      </c>
      <c r="DE103" s="1">
        <v>9.11</v>
      </c>
      <c r="DF103" vm="821">
        <v>44136</v>
      </c>
      <c r="DG103" vm="10478">
        <v>53.85</v>
      </c>
      <c r="DH103" vm="821">
        <v>44136</v>
      </c>
      <c r="DI103" vm="10479">
        <v>14.56</v>
      </c>
      <c r="DJ103" vm="821">
        <v>44136</v>
      </c>
      <c r="DK103" vm="10480">
        <v>920</v>
      </c>
      <c r="DL103" vm="821">
        <v>44136</v>
      </c>
      <c r="DM103" vm="10481">
        <v>61.75</v>
      </c>
      <c r="DN103" s="54">
        <v>44136</v>
      </c>
      <c r="DO103" s="53">
        <v>55.41</v>
      </c>
      <c r="DP103" vm="821">
        <v>44136</v>
      </c>
      <c r="DQ103" vm="10482">
        <v>11929</v>
      </c>
      <c r="DR103" vm="821">
        <v>44136</v>
      </c>
      <c r="DS103" vm="10483">
        <v>26.56</v>
      </c>
      <c r="DT103" vm="821">
        <v>44136</v>
      </c>
      <c r="DU103" vm="10484">
        <v>17.27</v>
      </c>
      <c r="DV103" vm="821">
        <v>44136</v>
      </c>
      <c r="DW103" vm="10485">
        <v>77</v>
      </c>
      <c r="DX103" vm="821">
        <v>44136</v>
      </c>
      <c r="DY103" vm="5256">
        <v>30.65</v>
      </c>
      <c r="DZ103" vm="821">
        <v>44136</v>
      </c>
      <c r="EA103" vm="10486">
        <v>472</v>
      </c>
      <c r="EB103" s="58">
        <v>44136</v>
      </c>
      <c r="EC103" s="57">
        <v>3.99</v>
      </c>
      <c r="ED103" vm="821">
        <v>44136</v>
      </c>
      <c r="EE103" vm="10487">
        <v>211.85</v>
      </c>
      <c r="EF103" vm="821">
        <v>44136</v>
      </c>
      <c r="EG103" vm="10488">
        <v>6.75</v>
      </c>
      <c r="EJ103" vm="821">
        <v>44136</v>
      </c>
      <c r="EK103" vm="10489">
        <v>2.2400000000000002</v>
      </c>
      <c r="EL103" vm="821">
        <v>44136</v>
      </c>
      <c r="EM103" vm="10490">
        <v>42250</v>
      </c>
      <c r="EN103" vm="821">
        <v>44136</v>
      </c>
      <c r="EO103" vm="10491">
        <v>46.95</v>
      </c>
      <c r="EP103" s="58">
        <v>44136</v>
      </c>
      <c r="EQ103" s="57">
        <v>0.23499999999999999</v>
      </c>
      <c r="ER103" vm="821">
        <v>44136</v>
      </c>
      <c r="ES103" vm="10492">
        <v>1525</v>
      </c>
      <c r="ET103" s="58">
        <v>44136</v>
      </c>
      <c r="EU103" s="57">
        <v>7.8</v>
      </c>
      <c r="EV103" s="58">
        <v>44136</v>
      </c>
      <c r="EW103" s="57">
        <v>392</v>
      </c>
      <c r="EX103" s="2">
        <v>44136</v>
      </c>
      <c r="EY103">
        <v>735</v>
      </c>
      <c r="EZ103" s="2">
        <v>44136</v>
      </c>
      <c r="FA103">
        <v>955</v>
      </c>
      <c r="FB103" vm="821">
        <v>44136</v>
      </c>
      <c r="FC103" vm="10493">
        <v>203.92</v>
      </c>
      <c r="FD103" vm="821">
        <v>44136</v>
      </c>
      <c r="FE103" vm="10494">
        <v>10.5</v>
      </c>
      <c r="FF103" s="2">
        <v>44136</v>
      </c>
      <c r="FG103" s="1">
        <v>2.4300000000000002</v>
      </c>
      <c r="FH103" s="2">
        <v>44136</v>
      </c>
      <c r="FI103" s="1">
        <v>3.6</v>
      </c>
      <c r="FJ103" s="2">
        <v>44136</v>
      </c>
      <c r="FK103" s="1">
        <v>5.14</v>
      </c>
      <c r="FL103" vm="821">
        <v>44136</v>
      </c>
      <c r="FM103" vm="10495">
        <v>160.19</v>
      </c>
      <c r="FN103" vm="821">
        <v>44136</v>
      </c>
      <c r="FO103" vm="10496">
        <v>90.58</v>
      </c>
      <c r="FP103" vm="821">
        <v>44136</v>
      </c>
      <c r="FQ103" vm="10497">
        <v>1361</v>
      </c>
      <c r="FR103" vm="821">
        <v>44136</v>
      </c>
      <c r="FS103" vm="10498">
        <v>17.350000000000001</v>
      </c>
      <c r="FT103" vm="821">
        <v>44136</v>
      </c>
      <c r="FU103" vm="8205">
        <v>4.92</v>
      </c>
      <c r="FV103" vm="821">
        <v>44136</v>
      </c>
      <c r="FW103" vm="10499">
        <v>193.65</v>
      </c>
      <c r="FX103" vm="821">
        <v>44136</v>
      </c>
      <c r="FY103" vm="10500">
        <v>107.84</v>
      </c>
      <c r="FZ103" s="2">
        <v>44136</v>
      </c>
      <c r="GA103" s="56">
        <v>2120</v>
      </c>
      <c r="GB103" vm="821">
        <v>44136</v>
      </c>
      <c r="GC103" vm="10501">
        <v>24.47</v>
      </c>
      <c r="GD103" vm="821">
        <v>44136</v>
      </c>
      <c r="GE103" vm="10502">
        <v>23.15</v>
      </c>
      <c r="GF103" vm="821">
        <v>44136</v>
      </c>
      <c r="GG103" vm="10503">
        <v>9.49</v>
      </c>
      <c r="GH103" vm="1203">
        <v>44228</v>
      </c>
      <c r="GI103" vm="10504">
        <v>3295</v>
      </c>
      <c r="GJ103" vm="821">
        <v>44136</v>
      </c>
      <c r="GK103" vm="10505">
        <v>82500</v>
      </c>
      <c r="GL103" vm="821">
        <v>44136</v>
      </c>
      <c r="GM103" vm="10506">
        <v>42</v>
      </c>
      <c r="GN103" vm="821">
        <v>44136</v>
      </c>
      <c r="GO103" vm="10507">
        <v>365</v>
      </c>
      <c r="GP103" vm="821">
        <v>44136</v>
      </c>
      <c r="GQ103" vm="10508">
        <v>18.600000000000001</v>
      </c>
      <c r="GR103" s="58">
        <v>44136</v>
      </c>
      <c r="GS103" s="57">
        <v>6.93</v>
      </c>
      <c r="GV103" vm="821">
        <v>44136</v>
      </c>
      <c r="GW103" vm="10509">
        <v>34.78</v>
      </c>
      <c r="GX103" vm="821">
        <v>44136</v>
      </c>
      <c r="GY103" vm="10510">
        <v>68.67</v>
      </c>
      <c r="GZ103" vm="821">
        <v>44136</v>
      </c>
      <c r="HA103" vm="10511">
        <v>822.1</v>
      </c>
      <c r="HB103" vm="821">
        <v>44136</v>
      </c>
      <c r="HC103" vm="10512">
        <v>21456</v>
      </c>
      <c r="HD103" vm="821">
        <v>44136</v>
      </c>
      <c r="HE103" vm="10513">
        <v>1.3149999999999999</v>
      </c>
      <c r="HF103" vm="821">
        <v>44136</v>
      </c>
      <c r="HG103" vm="10514">
        <v>21.45</v>
      </c>
      <c r="HH103" vm="821">
        <v>44136</v>
      </c>
      <c r="HI103" vm="10515">
        <v>302.26</v>
      </c>
      <c r="HJ103" vm="821">
        <v>44136</v>
      </c>
      <c r="HK103" vm="10516">
        <v>32.75</v>
      </c>
      <c r="HL103" vm="821">
        <v>44136</v>
      </c>
      <c r="HM103" vm="6930">
        <v>94.7</v>
      </c>
      <c r="HN103" vm="821">
        <v>44136</v>
      </c>
      <c r="HO103" vm="5310">
        <v>78.5</v>
      </c>
      <c r="HP103" s="54">
        <v>44136</v>
      </c>
      <c r="HQ103" s="59">
        <v>1451</v>
      </c>
      <c r="HR103" vm="821">
        <v>44136</v>
      </c>
      <c r="HS103" vm="10517">
        <v>39.82</v>
      </c>
      <c r="HV103" vm="821">
        <v>44136</v>
      </c>
      <c r="HW103" vm="10518">
        <v>22754.95</v>
      </c>
      <c r="HZ103" vm="821">
        <v>44136</v>
      </c>
      <c r="IA103" vm="10519">
        <v>5.7640000000000002</v>
      </c>
      <c r="IB103" vm="821">
        <v>44136</v>
      </c>
      <c r="IC103" vm="10520">
        <v>558</v>
      </c>
      <c r="ID103" vm="821">
        <v>44136</v>
      </c>
      <c r="IE103" vm="10521">
        <v>75.75</v>
      </c>
      <c r="IF103" vm="821">
        <v>44136</v>
      </c>
      <c r="IG103" vm="10522">
        <v>49.11</v>
      </c>
      <c r="IH103" vm="821">
        <v>44136</v>
      </c>
      <c r="II103" vm="10523">
        <v>27400</v>
      </c>
      <c r="IJ103" vm="821">
        <v>44136</v>
      </c>
      <c r="IK103" vm="10524">
        <v>234000</v>
      </c>
      <c r="IL103" vm="821">
        <v>44136</v>
      </c>
      <c r="IM103" vm="10427">
        <v>13300</v>
      </c>
      <c r="IP103" s="54">
        <v>44136</v>
      </c>
      <c r="IQ103" s="55">
        <v>40</v>
      </c>
      <c r="IR103" vm="949">
        <v>44166</v>
      </c>
      <c r="IS103" vm="10525">
        <v>7.2350000000000003</v>
      </c>
      <c r="IT103" vm="821">
        <v>44136</v>
      </c>
      <c r="IU103" vm="10526">
        <v>21.35</v>
      </c>
      <c r="IV103" vm="821">
        <v>44136</v>
      </c>
      <c r="IW103" vm="10527">
        <v>3.1</v>
      </c>
      <c r="IX103" vm="821">
        <v>44136</v>
      </c>
      <c r="IY103" vm="10528">
        <v>34.6</v>
      </c>
      <c r="IZ103" vm="821">
        <v>44136</v>
      </c>
      <c r="JA103" vm="10529">
        <v>122.3</v>
      </c>
      <c r="JB103" vm="821">
        <v>44136</v>
      </c>
      <c r="JC103" vm="10530">
        <v>7.46</v>
      </c>
      <c r="JF103" s="58">
        <v>44197</v>
      </c>
      <c r="JG103" s="57">
        <v>8.69</v>
      </c>
      <c r="JH103" vm="821">
        <v>44136</v>
      </c>
      <c r="JI103" vm="10531">
        <v>113.6</v>
      </c>
      <c r="JJ103" vm="821">
        <v>44136</v>
      </c>
      <c r="JK103" vm="10532">
        <v>11.52</v>
      </c>
      <c r="JL103" vm="3570">
        <v>44835</v>
      </c>
      <c r="JM103" vm="10533">
        <v>2912</v>
      </c>
      <c r="JN103" s="54">
        <v>44136</v>
      </c>
      <c r="JO103" s="53">
        <v>710</v>
      </c>
      <c r="JP103" vm="821">
        <v>44136</v>
      </c>
      <c r="JQ103" vm="10534">
        <v>1688</v>
      </c>
      <c r="JR103" vm="821">
        <v>44136</v>
      </c>
      <c r="JS103" vm="10535">
        <v>16.09</v>
      </c>
      <c r="JT103" vm="821">
        <v>44136</v>
      </c>
      <c r="JU103" vm="2565">
        <v>40.229999999999997</v>
      </c>
      <c r="JV103" s="54">
        <v>44136</v>
      </c>
      <c r="JW103" s="55">
        <v>3.09</v>
      </c>
      <c r="JX103" vm="821">
        <v>44136</v>
      </c>
      <c r="JY103" vm="10536">
        <v>64.900000000000006</v>
      </c>
      <c r="JZ103" s="54">
        <v>44136</v>
      </c>
      <c r="KA103" s="55">
        <v>9.7100000000000009</v>
      </c>
      <c r="KB103" vm="821">
        <v>44136</v>
      </c>
      <c r="KC103" vm="10537">
        <v>45.1</v>
      </c>
      <c r="KD103" vm="821">
        <v>44136</v>
      </c>
      <c r="KE103" vm="10538">
        <v>0.11</v>
      </c>
      <c r="KH103" vm="821">
        <v>44136</v>
      </c>
      <c r="KI103" vm="10539">
        <v>0.56999999999999995</v>
      </c>
      <c r="KJ103" s="2">
        <v>44136</v>
      </c>
      <c r="KK103" s="62">
        <v>9</v>
      </c>
      <c r="KP103" vm="821">
        <f ca="1"/>
        <v>44136</v>
      </c>
      <c r="KQ103" vm="10540">
        <f ca="1"/>
        <v>14.56</v>
      </c>
      <c r="KR103" vm="821">
        <v>44136</v>
      </c>
      <c r="KS103" vm="10541">
        <v>7.2051999999999996</v>
      </c>
      <c r="KT103" vm="821">
        <v>44136</v>
      </c>
      <c r="KU103" vm="10542">
        <v>120.75</v>
      </c>
      <c r="KV103" s="54">
        <v>44136</v>
      </c>
      <c r="KW103" s="55">
        <v>0.40600000000000003</v>
      </c>
      <c r="KX103" vm="821">
        <v>44136</v>
      </c>
      <c r="KY103" vm="10543">
        <v>94.95</v>
      </c>
      <c r="KZ103" vm="821">
        <v>44136</v>
      </c>
      <c r="LA103" vm="10544">
        <v>29.04</v>
      </c>
      <c r="LB103" vm="821">
        <v>44136</v>
      </c>
      <c r="LC103" vm="10545">
        <v>1.325</v>
      </c>
      <c r="LD103" s="54">
        <v>44136</v>
      </c>
      <c r="LE103" s="55">
        <v>0.45500000000000002</v>
      </c>
      <c r="LF103" vm="821">
        <v>44136</v>
      </c>
      <c r="LG103" vm="10546">
        <v>67.36</v>
      </c>
      <c r="LH103" s="54">
        <v>44136</v>
      </c>
      <c r="LI103" s="55">
        <v>11.36</v>
      </c>
      <c r="LJ103" vm="821">
        <v>44136</v>
      </c>
      <c r="LK103" vm="10547">
        <v>509000</v>
      </c>
      <c r="LL103" vm="1327">
        <v>44256</v>
      </c>
      <c r="LM103" vm="10548">
        <v>120.51</v>
      </c>
      <c r="LN103" s="54">
        <v>44136</v>
      </c>
      <c r="LO103" s="55">
        <v>9.2899999999999991</v>
      </c>
      <c r="LP103" vm="949">
        <v>44166</v>
      </c>
      <c r="LQ103" vm="10549">
        <v>33.65</v>
      </c>
      <c r="LR103" vm="821">
        <v>44136</v>
      </c>
      <c r="LS103" vm="10550">
        <v>86.8</v>
      </c>
    </row>
    <row r="104" spans="2:331">
      <c r="B104" vm="949">
        <v>44166</v>
      </c>
      <c r="C104" vm="10551">
        <v>26.55</v>
      </c>
      <c r="D104" vm="949">
        <v>44166</v>
      </c>
      <c r="E104" vm="10552">
        <v>52.85</v>
      </c>
      <c r="F104" vm="949">
        <v>44166</v>
      </c>
      <c r="G104" vm="10553">
        <v>23.5</v>
      </c>
      <c r="H104" vm="949">
        <v>44166</v>
      </c>
      <c r="I104" vm="10554">
        <v>117.8</v>
      </c>
      <c r="J104" vm="949">
        <v>44166</v>
      </c>
      <c r="K104" vm="10555">
        <v>11.95</v>
      </c>
      <c r="N104" vm="949">
        <v>44166</v>
      </c>
      <c r="O104" vm="10556">
        <v>91.6</v>
      </c>
      <c r="P104" vm="949">
        <v>44166</v>
      </c>
      <c r="Q104" vm="10557">
        <v>61.94</v>
      </c>
      <c r="R104" s="54">
        <v>44166</v>
      </c>
      <c r="S104" s="53">
        <v>51.53</v>
      </c>
      <c r="T104" vm="949">
        <v>44166</v>
      </c>
      <c r="U104" vm="10558">
        <v>41</v>
      </c>
      <c r="V104" vm="949">
        <v>44166</v>
      </c>
      <c r="W104" vm="10559">
        <v>78.06</v>
      </c>
      <c r="X104" vm="949">
        <v>44166</v>
      </c>
      <c r="Y104" vm="10560">
        <v>83.27</v>
      </c>
      <c r="Z104" vm="2995">
        <v>44682</v>
      </c>
      <c r="AA104" vm="10561">
        <v>8066</v>
      </c>
      <c r="AB104" s="54">
        <v>44287</v>
      </c>
      <c r="AC104" s="53">
        <v>10.95</v>
      </c>
      <c r="AD104" vm="949">
        <v>44166</v>
      </c>
      <c r="AE104" vm="3903">
        <v>5.41</v>
      </c>
      <c r="AF104" vm="949">
        <v>44166</v>
      </c>
      <c r="AG104" vm="10562">
        <v>488.8</v>
      </c>
      <c r="AH104" s="54">
        <v>44166</v>
      </c>
      <c r="AI104" s="53">
        <v>22.39</v>
      </c>
      <c r="AJ104" s="54">
        <v>44287</v>
      </c>
      <c r="AK104" s="53">
        <v>10.95</v>
      </c>
      <c r="AL104" vm="949">
        <v>44166</v>
      </c>
      <c r="AM104" vm="10563">
        <v>39.982900000000001</v>
      </c>
      <c r="AN104" vm="949">
        <v>44166</v>
      </c>
      <c r="AO104" vm="10564">
        <v>35.9</v>
      </c>
      <c r="AP104" vm="949">
        <v>44166</v>
      </c>
      <c r="AQ104" vm="10565">
        <v>214.06</v>
      </c>
      <c r="AR104" s="2">
        <v>44166</v>
      </c>
      <c r="AS104">
        <v>14.08</v>
      </c>
      <c r="AT104" s="2">
        <v>44166</v>
      </c>
      <c r="AU104">
        <v>37.49</v>
      </c>
      <c r="AV104" vm="949">
        <v>44166</v>
      </c>
      <c r="AW104" vm="10566">
        <v>60.28</v>
      </c>
      <c r="AX104" vm="949">
        <v>44166</v>
      </c>
      <c r="AY104" vm="10567">
        <v>24.05</v>
      </c>
      <c r="AZ104" vm="2053">
        <v>44440</v>
      </c>
      <c r="BA104" vm="10568">
        <v>17.55</v>
      </c>
      <c r="BB104" vm="949">
        <v>44166</v>
      </c>
      <c r="BC104" vm="10569">
        <v>34.979999999999997</v>
      </c>
      <c r="BD104" vm="949">
        <v>44166</v>
      </c>
      <c r="BE104" vm="10570">
        <v>6.04</v>
      </c>
      <c r="BF104" vm="949">
        <v>44166</v>
      </c>
      <c r="BG104" vm="10571">
        <v>37</v>
      </c>
      <c r="BH104" vm="949">
        <v>44166</v>
      </c>
      <c r="BI104" vm="10572">
        <v>61.43</v>
      </c>
      <c r="BJ104" vm="949">
        <v>44166</v>
      </c>
      <c r="BK104" vm="8799">
        <v>90</v>
      </c>
      <c r="BL104" vm="949">
        <v>44166</v>
      </c>
      <c r="BM104" vm="10573">
        <v>2.33</v>
      </c>
      <c r="BN104" vm="949">
        <v>44166</v>
      </c>
      <c r="BO104" vm="10574">
        <v>1.66</v>
      </c>
      <c r="BP104" vm="949">
        <v>44166</v>
      </c>
      <c r="BQ104" vm="10575">
        <v>8.35</v>
      </c>
      <c r="BR104" vm="949">
        <v>44166</v>
      </c>
      <c r="BS104" vm="4247">
        <v>14.6</v>
      </c>
      <c r="BT104" vm="949">
        <v>44166</v>
      </c>
      <c r="BU104" vm="10576">
        <v>3.84</v>
      </c>
      <c r="BV104" s="2">
        <v>44166</v>
      </c>
      <c r="BW104" s="56">
        <v>1209</v>
      </c>
      <c r="BX104" vm="949">
        <v>44166</v>
      </c>
      <c r="BY104" vm="10577">
        <v>71.7</v>
      </c>
      <c r="BZ104" vm="949">
        <v>44166</v>
      </c>
      <c r="CA104" vm="10578">
        <v>135.44999999999999</v>
      </c>
      <c r="CJ104" vm="949">
        <v>44166</v>
      </c>
      <c r="CK104" vm="10579">
        <v>1</v>
      </c>
      <c r="CL104" s="2">
        <v>44166</v>
      </c>
      <c r="CM104">
        <v>4.5999999999999996</v>
      </c>
      <c r="CN104" vm="949">
        <v>44166</v>
      </c>
      <c r="CO104" vm="10580">
        <v>103.3017</v>
      </c>
      <c r="CP104" vm="949">
        <v>44166</v>
      </c>
      <c r="CQ104" vm="10581">
        <v>91.56</v>
      </c>
      <c r="CT104" vm="949">
        <v>44166</v>
      </c>
      <c r="CU104" vm="10582">
        <v>130.80000000000001</v>
      </c>
      <c r="CV104" vm="949">
        <v>44166</v>
      </c>
      <c r="CW104" vm="10583">
        <v>16270</v>
      </c>
      <c r="CX104" vm="949">
        <v>44166</v>
      </c>
      <c r="CY104" vm="10584">
        <v>175600</v>
      </c>
      <c r="CZ104" s="2">
        <v>44166</v>
      </c>
      <c r="DA104" s="56">
        <v>1421</v>
      </c>
      <c r="DB104" s="2">
        <v>44166</v>
      </c>
      <c r="DC104" s="1">
        <v>192.5</v>
      </c>
      <c r="DD104" s="2">
        <v>44166</v>
      </c>
      <c r="DE104" s="1">
        <v>9.81</v>
      </c>
      <c r="DF104" vm="949">
        <v>44166</v>
      </c>
      <c r="DG104" vm="10585">
        <v>54.1</v>
      </c>
      <c r="DH104" vm="949">
        <v>44166</v>
      </c>
      <c r="DI104" vm="10586">
        <v>15.525</v>
      </c>
      <c r="DJ104" vm="949">
        <v>44166</v>
      </c>
      <c r="DK104" vm="10587">
        <v>870</v>
      </c>
      <c r="DL104" vm="949">
        <v>44166</v>
      </c>
      <c r="DM104" vm="10588">
        <v>101.75</v>
      </c>
      <c r="DN104" s="54">
        <v>44166</v>
      </c>
      <c r="DO104" s="53">
        <v>55.51</v>
      </c>
      <c r="DP104" vm="949">
        <v>44166</v>
      </c>
      <c r="DQ104" vm="10589">
        <v>13890</v>
      </c>
      <c r="DR104" vm="949">
        <v>44166</v>
      </c>
      <c r="DS104" vm="4500">
        <v>30.61</v>
      </c>
      <c r="DT104" vm="949">
        <v>44166</v>
      </c>
      <c r="DU104" vm="2611">
        <v>15.97</v>
      </c>
      <c r="DV104" vm="949">
        <v>44166</v>
      </c>
      <c r="DW104" vm="10590">
        <v>84.7</v>
      </c>
      <c r="DX104" vm="949">
        <v>44166</v>
      </c>
      <c r="DY104" vm="4040">
        <v>31.05</v>
      </c>
      <c r="DZ104" vm="949">
        <v>44166</v>
      </c>
      <c r="EA104" vm="10591">
        <v>519</v>
      </c>
      <c r="EB104" s="58">
        <v>44166</v>
      </c>
      <c r="EC104" s="57">
        <v>4.3899999999999997</v>
      </c>
      <c r="ED104" vm="949">
        <v>44166</v>
      </c>
      <c r="EE104" vm="10592">
        <v>233</v>
      </c>
      <c r="EF104" vm="949">
        <v>44166</v>
      </c>
      <c r="EG104" vm="10593">
        <v>6.88</v>
      </c>
      <c r="EJ104" vm="949">
        <v>44166</v>
      </c>
      <c r="EK104" vm="10573">
        <v>2.33</v>
      </c>
      <c r="EL104" vm="949">
        <v>44166</v>
      </c>
      <c r="EM104" vm="10594">
        <v>41000</v>
      </c>
      <c r="EN104" vm="949">
        <v>44166</v>
      </c>
      <c r="EO104" vm="10595">
        <v>52.6</v>
      </c>
      <c r="EP104" s="58">
        <v>44166</v>
      </c>
      <c r="EQ104" s="57">
        <v>0.30499999999999999</v>
      </c>
      <c r="ER104" vm="949">
        <v>44166</v>
      </c>
      <c r="ES104" vm="10596">
        <v>1505</v>
      </c>
      <c r="ET104" s="58">
        <v>44166</v>
      </c>
      <c r="EU104" s="57">
        <v>7.63</v>
      </c>
      <c r="EV104" s="58">
        <v>44166</v>
      </c>
      <c r="EW104" s="57">
        <v>375</v>
      </c>
      <c r="EX104" s="2">
        <v>44166</v>
      </c>
      <c r="EY104">
        <v>672</v>
      </c>
      <c r="EZ104" s="2">
        <v>44166</v>
      </c>
      <c r="FA104" s="56">
        <v>1048</v>
      </c>
      <c r="FB104" vm="949">
        <v>44166</v>
      </c>
      <c r="FC104" vm="10597">
        <v>212.7</v>
      </c>
      <c r="FD104" vm="949">
        <v>44166</v>
      </c>
      <c r="FE104" vm="10598">
        <v>10.68</v>
      </c>
      <c r="FF104" s="2">
        <v>44166</v>
      </c>
      <c r="FG104" s="1">
        <v>2.4</v>
      </c>
      <c r="FH104" s="2">
        <v>44166</v>
      </c>
      <c r="FI104" s="1">
        <v>3.4</v>
      </c>
      <c r="FJ104" s="2">
        <v>44166</v>
      </c>
      <c r="FK104" s="1">
        <v>4.4800000000000004</v>
      </c>
      <c r="FL104" vm="949">
        <v>44166</v>
      </c>
      <c r="FM104" vm="10599">
        <v>170.48</v>
      </c>
      <c r="FN104" vm="949">
        <v>44166</v>
      </c>
      <c r="FO104" vm="10600">
        <v>96.03</v>
      </c>
      <c r="FP104" vm="949">
        <v>44166</v>
      </c>
      <c r="FQ104" vm="10601">
        <v>1535.5</v>
      </c>
      <c r="FR104" vm="949">
        <v>44166</v>
      </c>
      <c r="FS104" vm="10602">
        <v>19.03</v>
      </c>
      <c r="FT104" vm="949">
        <v>44166</v>
      </c>
      <c r="FU104" vm="5655">
        <v>5.34</v>
      </c>
      <c r="FV104" vm="949">
        <v>44166</v>
      </c>
      <c r="FW104" vm="10603">
        <v>209</v>
      </c>
      <c r="FX104" vm="949">
        <v>44166</v>
      </c>
      <c r="FY104" vm="10604">
        <v>108.96</v>
      </c>
      <c r="FZ104" s="2">
        <v>44166</v>
      </c>
      <c r="GA104" s="56">
        <v>2102</v>
      </c>
      <c r="GB104" vm="949">
        <v>44166</v>
      </c>
      <c r="GC104" vm="10605">
        <v>25.95</v>
      </c>
      <c r="GD104" vm="949">
        <v>44166</v>
      </c>
      <c r="GE104" vm="10606">
        <v>23.66</v>
      </c>
      <c r="GF104" vm="949">
        <v>44166</v>
      </c>
      <c r="GG104" vm="10607">
        <v>12.27</v>
      </c>
      <c r="GH104" vm="1327">
        <v>44256</v>
      </c>
      <c r="GI104" vm="10608">
        <v>3425</v>
      </c>
      <c r="GJ104" vm="949">
        <v>44166</v>
      </c>
      <c r="GK104" vm="10223">
        <v>83100</v>
      </c>
      <c r="GL104" vm="949">
        <v>44166</v>
      </c>
      <c r="GM104" vm="10609">
        <v>53.3</v>
      </c>
      <c r="GN104" vm="949">
        <v>44166</v>
      </c>
      <c r="GO104" vm="10610">
        <v>354.98</v>
      </c>
      <c r="GP104" vm="949">
        <v>44166</v>
      </c>
      <c r="GQ104" vm="10611">
        <v>19.2</v>
      </c>
      <c r="GR104" s="58">
        <v>44166</v>
      </c>
      <c r="GS104" s="57">
        <v>6.67</v>
      </c>
      <c r="GV104" vm="949">
        <v>44166</v>
      </c>
      <c r="GW104" vm="10612">
        <v>40.21</v>
      </c>
      <c r="GX104" vm="949">
        <v>44166</v>
      </c>
      <c r="GY104" vm="10445">
        <v>70.03</v>
      </c>
      <c r="GZ104" vm="949">
        <v>44166</v>
      </c>
      <c r="HA104" vm="10613">
        <v>828</v>
      </c>
      <c r="HB104" vm="949">
        <v>44166</v>
      </c>
      <c r="HC104" vm="10614">
        <v>23696</v>
      </c>
      <c r="HD104" vm="949">
        <v>44166</v>
      </c>
      <c r="HE104" vm="10615">
        <v>1.415</v>
      </c>
      <c r="HF104" vm="949">
        <v>44166</v>
      </c>
      <c r="HG104" vm="10616">
        <v>22.65</v>
      </c>
      <c r="HH104" vm="949">
        <v>44166</v>
      </c>
      <c r="HI104" vm="10617">
        <v>304.72000000000003</v>
      </c>
      <c r="HJ104" vm="949">
        <v>44166</v>
      </c>
      <c r="HK104" vm="8232">
        <v>37.549999999999997</v>
      </c>
      <c r="HL104" vm="949">
        <v>44166</v>
      </c>
      <c r="HM104" vm="10618">
        <v>99.35</v>
      </c>
      <c r="HN104" vm="949">
        <v>44166</v>
      </c>
      <c r="HO104" vm="10619">
        <v>93.2</v>
      </c>
      <c r="HP104" s="54">
        <v>44166</v>
      </c>
      <c r="HQ104" s="59">
        <v>1386</v>
      </c>
      <c r="HR104" vm="949">
        <v>44166</v>
      </c>
      <c r="HS104" vm="10620">
        <v>42.61</v>
      </c>
      <c r="HV104" vm="949">
        <v>44166</v>
      </c>
      <c r="HW104" vm="10621">
        <v>27610.25</v>
      </c>
      <c r="HZ104" vm="949">
        <v>44166</v>
      </c>
      <c r="IA104" vm="10622">
        <v>6.5</v>
      </c>
      <c r="IB104" vm="949">
        <v>44166</v>
      </c>
      <c r="IC104" vm="10623">
        <v>566</v>
      </c>
      <c r="ID104" vm="949">
        <v>44166</v>
      </c>
      <c r="IE104" vm="10624">
        <v>82.79</v>
      </c>
      <c r="IF104" vm="949">
        <v>44166</v>
      </c>
      <c r="IG104" vm="10625">
        <v>48.53</v>
      </c>
      <c r="IH104" vm="949">
        <v>44166</v>
      </c>
      <c r="II104" vm="4633">
        <v>27950</v>
      </c>
      <c r="IJ104" vm="949">
        <v>44166</v>
      </c>
      <c r="IK104" vm="10626">
        <v>272000</v>
      </c>
      <c r="IL104" vm="949">
        <v>44166</v>
      </c>
      <c r="IM104" vm="10627">
        <v>14550</v>
      </c>
      <c r="IP104" s="54">
        <v>44166</v>
      </c>
      <c r="IQ104" s="55">
        <v>42.5</v>
      </c>
      <c r="IR104" vm="1078">
        <v>44197</v>
      </c>
      <c r="IS104" vm="10628">
        <v>6.9</v>
      </c>
      <c r="IT104" vm="949">
        <v>44166</v>
      </c>
      <c r="IU104" vm="10629">
        <v>26.85</v>
      </c>
      <c r="IV104" vm="949">
        <v>44166</v>
      </c>
      <c r="IW104" vm="10244">
        <v>3.4</v>
      </c>
      <c r="IX104" vm="949">
        <v>44166</v>
      </c>
      <c r="IY104" vm="10630">
        <v>34.200000000000003</v>
      </c>
      <c r="IZ104" vm="949">
        <v>44166</v>
      </c>
      <c r="JA104" vm="10631">
        <v>115.95</v>
      </c>
      <c r="JB104" vm="949">
        <v>44166</v>
      </c>
      <c r="JC104" vm="10632">
        <v>8.86</v>
      </c>
      <c r="JF104" s="58">
        <v>44228</v>
      </c>
      <c r="JG104" s="57">
        <v>8.35</v>
      </c>
      <c r="JH104" vm="949">
        <v>44166</v>
      </c>
      <c r="JI104" vm="10633">
        <v>119.5</v>
      </c>
      <c r="JJ104" vm="949">
        <v>44166</v>
      </c>
      <c r="JK104" vm="10634">
        <v>10.6</v>
      </c>
      <c r="JL104" vm="3686">
        <v>44866</v>
      </c>
      <c r="JM104" vm="10635">
        <v>2932</v>
      </c>
      <c r="JN104" s="54">
        <v>44166</v>
      </c>
      <c r="JO104" s="53">
        <v>672</v>
      </c>
      <c r="JP104" vm="949">
        <v>44166</v>
      </c>
      <c r="JQ104" vm="10636">
        <v>1873</v>
      </c>
      <c r="JR104" vm="949">
        <v>44166</v>
      </c>
      <c r="JS104" vm="10637">
        <v>16.78</v>
      </c>
      <c r="JT104" vm="949">
        <v>44166</v>
      </c>
      <c r="JU104" vm="3252">
        <v>38.64</v>
      </c>
      <c r="JV104" s="54">
        <v>44166</v>
      </c>
      <c r="JW104" s="55">
        <v>3.03</v>
      </c>
      <c r="JX104" vm="949">
        <v>44166</v>
      </c>
      <c r="JY104" vm="10638">
        <v>75.650000000000006</v>
      </c>
      <c r="JZ104" s="54">
        <v>44166</v>
      </c>
      <c r="KA104" s="55">
        <v>10.039999999999999</v>
      </c>
      <c r="KB104" vm="949">
        <v>44166</v>
      </c>
      <c r="KC104" vm="10639">
        <v>48.33</v>
      </c>
      <c r="KD104" vm="949">
        <v>44166</v>
      </c>
      <c r="KE104" vm="10640">
        <v>0.14000000000000001</v>
      </c>
      <c r="KH104" vm="949">
        <v>44166</v>
      </c>
      <c r="KI104" vm="10641">
        <v>0.505</v>
      </c>
      <c r="KJ104" s="2">
        <v>44166</v>
      </c>
      <c r="KK104" s="62">
        <v>9.67</v>
      </c>
      <c r="KP104" vm="949">
        <f ca="1"/>
        <v>44166</v>
      </c>
      <c r="KQ104" vm="2758">
        <f ca="1"/>
        <v>16.760000000000002</v>
      </c>
      <c r="KR104" vm="949">
        <v>44166</v>
      </c>
      <c r="KS104" vm="10642">
        <v>7.468</v>
      </c>
      <c r="KT104" vm="949">
        <v>44166</v>
      </c>
      <c r="KU104" vm="10643">
        <v>161.4</v>
      </c>
      <c r="KV104" s="54">
        <v>44166</v>
      </c>
      <c r="KW104" s="55">
        <v>0.52</v>
      </c>
      <c r="KX104" vm="949">
        <v>44166</v>
      </c>
      <c r="KY104" vm="6780">
        <v>92.03</v>
      </c>
      <c r="KZ104" vm="949">
        <v>44166</v>
      </c>
      <c r="LA104" vm="10644">
        <v>30.09</v>
      </c>
      <c r="LB104" vm="949">
        <v>44166</v>
      </c>
      <c r="LC104" vm="10645">
        <v>1.645</v>
      </c>
      <c r="LD104" s="54">
        <v>44166</v>
      </c>
      <c r="LE104" s="55">
        <v>0.48</v>
      </c>
      <c r="LF104" vm="949">
        <v>44166</v>
      </c>
      <c r="LG104" vm="10646">
        <v>66.67</v>
      </c>
      <c r="LH104" s="54">
        <v>44166</v>
      </c>
      <c r="LI104" s="55">
        <v>10.07</v>
      </c>
      <c r="LJ104" vm="949">
        <v>44166</v>
      </c>
      <c r="LK104" vm="10647">
        <v>538000</v>
      </c>
      <c r="LL104" vm="1452">
        <v>44287</v>
      </c>
      <c r="LM104" vm="10648">
        <v>107.55</v>
      </c>
      <c r="LN104" s="54">
        <v>44166</v>
      </c>
      <c r="LO104" s="55">
        <v>9.2899999999999991</v>
      </c>
      <c r="LP104" vm="1078">
        <v>44197</v>
      </c>
      <c r="LQ104" vm="10649">
        <v>32.19</v>
      </c>
      <c r="LR104" vm="949">
        <v>44166</v>
      </c>
      <c r="LS104" vm="10650">
        <v>99.2</v>
      </c>
    </row>
    <row r="105" spans="2:331">
      <c r="B105" vm="1078">
        <v>44197</v>
      </c>
      <c r="C105" vm="10651">
        <v>24</v>
      </c>
      <c r="D105" vm="1078">
        <v>44197</v>
      </c>
      <c r="E105" vm="10652">
        <v>52.04</v>
      </c>
      <c r="F105" vm="1078">
        <v>44197</v>
      </c>
      <c r="G105" vm="10653">
        <v>24.39</v>
      </c>
      <c r="H105" vm="1078">
        <v>44197</v>
      </c>
      <c r="I105" vm="10654">
        <v>123.3</v>
      </c>
      <c r="J105" vm="1078">
        <v>44197</v>
      </c>
      <c r="K105" vm="10655">
        <v>11.47</v>
      </c>
      <c r="N105" vm="1078">
        <v>44197</v>
      </c>
      <c r="O105" vm="10656">
        <v>83.33</v>
      </c>
      <c r="P105" vm="1078">
        <v>44197</v>
      </c>
      <c r="Q105" vm="10657">
        <v>62.84</v>
      </c>
      <c r="R105" s="54">
        <v>44197</v>
      </c>
      <c r="S105" s="53">
        <v>48.65</v>
      </c>
      <c r="T105" vm="1078">
        <v>44197</v>
      </c>
      <c r="U105" vm="3773">
        <v>41.08</v>
      </c>
      <c r="V105" vm="1078">
        <v>44197</v>
      </c>
      <c r="W105" vm="10658">
        <v>72.72</v>
      </c>
      <c r="X105" vm="1078">
        <v>44197</v>
      </c>
      <c r="Y105" vm="1867">
        <v>80.91</v>
      </c>
      <c r="Z105" vm="3115">
        <v>44713</v>
      </c>
      <c r="AA105" vm="10659">
        <v>7688</v>
      </c>
      <c r="AB105" s="54">
        <v>44317</v>
      </c>
      <c r="AC105" s="53">
        <v>11.24</v>
      </c>
      <c r="AD105" vm="1078">
        <v>44197</v>
      </c>
      <c r="AE105" vm="10660">
        <v>5.81</v>
      </c>
      <c r="AF105" vm="1078">
        <v>44197</v>
      </c>
      <c r="AG105" vm="5494">
        <v>462.1</v>
      </c>
      <c r="AH105" s="54">
        <v>44197</v>
      </c>
      <c r="AI105" s="53">
        <v>21.99</v>
      </c>
      <c r="AJ105" s="54">
        <v>44317</v>
      </c>
      <c r="AK105" s="53">
        <v>13.38</v>
      </c>
      <c r="AL105" vm="1078">
        <v>44197</v>
      </c>
      <c r="AM105" vm="10661">
        <v>43.349600000000002</v>
      </c>
      <c r="AN105" vm="1078">
        <v>44197</v>
      </c>
      <c r="AO105" vm="10662">
        <v>36.049999999999997</v>
      </c>
      <c r="AP105" vm="1078">
        <v>44197</v>
      </c>
      <c r="AQ105" vm="10663">
        <v>194.19</v>
      </c>
      <c r="AR105" s="2">
        <v>44197</v>
      </c>
      <c r="AS105">
        <v>13.1</v>
      </c>
      <c r="AT105" s="2">
        <v>44197</v>
      </c>
      <c r="AU105">
        <v>36.549999999999997</v>
      </c>
      <c r="AV105" vm="1078">
        <v>44197</v>
      </c>
      <c r="AW105" vm="10664">
        <v>53.92</v>
      </c>
      <c r="AX105" vm="1078">
        <v>44197</v>
      </c>
      <c r="AY105" vm="10665">
        <v>22.58</v>
      </c>
      <c r="AZ105" vm="2173">
        <v>44470</v>
      </c>
      <c r="BA105" vm="10666">
        <v>15.65</v>
      </c>
      <c r="BB105" vm="1078">
        <v>44197</v>
      </c>
      <c r="BC105" vm="10667">
        <v>36.479999999999997</v>
      </c>
      <c r="BD105" vm="1078">
        <v>44197</v>
      </c>
      <c r="BE105" vm="10668">
        <v>5.91</v>
      </c>
      <c r="BF105" vm="1078">
        <v>44197</v>
      </c>
      <c r="BG105" vm="10669">
        <v>28.74</v>
      </c>
      <c r="BH105" vm="1078">
        <v>44197</v>
      </c>
      <c r="BI105" vm="10670">
        <v>61.05</v>
      </c>
      <c r="BJ105" vm="1078">
        <v>44197</v>
      </c>
      <c r="BK105" vm="10671">
        <v>90.5</v>
      </c>
      <c r="BL105" vm="1078">
        <v>44197</v>
      </c>
      <c r="BM105" vm="10672">
        <v>2.25</v>
      </c>
      <c r="BN105" vm="1078">
        <v>44197</v>
      </c>
      <c r="BO105" vm="7919">
        <v>1.74</v>
      </c>
      <c r="BP105" vm="1078">
        <v>44197</v>
      </c>
      <c r="BQ105" vm="10673">
        <v>8.2100000000000009</v>
      </c>
      <c r="BR105" vm="1078">
        <v>44197</v>
      </c>
      <c r="BS105" vm="10674">
        <v>14.38</v>
      </c>
      <c r="BT105" vm="1078">
        <v>44197</v>
      </c>
      <c r="BU105" vm="2524">
        <v>4.3</v>
      </c>
      <c r="BV105" s="2">
        <v>44197</v>
      </c>
      <c r="BW105" s="56">
        <v>1289</v>
      </c>
      <c r="BX105" vm="1078">
        <v>44197</v>
      </c>
      <c r="BY105" vm="10675">
        <v>72.7</v>
      </c>
      <c r="BZ105" vm="1078">
        <v>44197</v>
      </c>
      <c r="CA105" vm="10676">
        <v>125.9</v>
      </c>
      <c r="CJ105" vm="1078">
        <v>44197</v>
      </c>
      <c r="CK105" vm="10677">
        <v>1.03</v>
      </c>
      <c r="CL105" s="2">
        <v>44197</v>
      </c>
      <c r="CM105">
        <v>4.2510000000000003</v>
      </c>
      <c r="CN105" vm="1078">
        <v>44197</v>
      </c>
      <c r="CO105" vm="10678">
        <v>101.0129</v>
      </c>
      <c r="CP105" vm="1078">
        <v>44197</v>
      </c>
      <c r="CQ105" vm="10679">
        <v>94</v>
      </c>
      <c r="CT105" vm="1078">
        <v>44197</v>
      </c>
      <c r="CU105" vm="10680">
        <v>135.47</v>
      </c>
      <c r="CV105" vm="1078">
        <v>44197</v>
      </c>
      <c r="CW105" vm="10681">
        <v>16550</v>
      </c>
      <c r="CX105" vm="1078">
        <v>44197</v>
      </c>
      <c r="CY105" vm="10682">
        <v>176150</v>
      </c>
      <c r="CZ105" s="2">
        <v>44197</v>
      </c>
      <c r="DA105" s="56">
        <v>1705</v>
      </c>
      <c r="DB105" s="2">
        <v>44197</v>
      </c>
      <c r="DC105" s="1">
        <v>178.5</v>
      </c>
      <c r="DD105" s="2">
        <v>44197</v>
      </c>
      <c r="DE105" s="1">
        <v>10.17</v>
      </c>
      <c r="DF105" vm="1078">
        <v>44197</v>
      </c>
      <c r="DG105" vm="10683">
        <v>53.47</v>
      </c>
      <c r="DH105" vm="1078">
        <v>44197</v>
      </c>
      <c r="DI105" vm="10684">
        <v>15.65</v>
      </c>
      <c r="DJ105" vm="1078">
        <v>44197</v>
      </c>
      <c r="DK105" vm="10685">
        <v>878</v>
      </c>
      <c r="DL105" vm="1078">
        <v>44197</v>
      </c>
      <c r="DM105" vm="10686">
        <v>78</v>
      </c>
      <c r="DN105" s="54">
        <v>44197</v>
      </c>
      <c r="DO105" s="53">
        <v>53.73</v>
      </c>
      <c r="DP105" vm="1078">
        <v>44197</v>
      </c>
      <c r="DQ105" vm="10687">
        <v>15100</v>
      </c>
      <c r="DR105" vm="1078">
        <v>44197</v>
      </c>
      <c r="DS105" vm="2255">
        <v>30.76</v>
      </c>
      <c r="DT105" vm="1078">
        <v>44197</v>
      </c>
      <c r="DU105" vm="512">
        <v>17.29</v>
      </c>
      <c r="DV105" vm="1078">
        <v>44197</v>
      </c>
      <c r="DW105" vm="10688">
        <v>77.400000000000006</v>
      </c>
      <c r="DX105" vm="1078">
        <v>44197</v>
      </c>
      <c r="DY105" vm="10689">
        <v>29.1</v>
      </c>
      <c r="DZ105" vm="1078">
        <v>44197</v>
      </c>
      <c r="EA105" vm="10690">
        <v>548</v>
      </c>
      <c r="EB105" s="58">
        <v>44197</v>
      </c>
      <c r="EC105" s="57">
        <v>3.91</v>
      </c>
      <c r="ED105" vm="1078">
        <v>44197</v>
      </c>
      <c r="EE105" vm="10691">
        <v>246.4</v>
      </c>
      <c r="EF105" vm="1078">
        <v>44197</v>
      </c>
      <c r="EG105" vm="10692">
        <v>6.28</v>
      </c>
      <c r="EJ105" vm="1078">
        <v>44197</v>
      </c>
      <c r="EK105" vm="10693">
        <v>2.2799999999999998</v>
      </c>
      <c r="EL105" vm="1078">
        <v>44197</v>
      </c>
      <c r="EM105" vm="10694">
        <v>37725</v>
      </c>
      <c r="EN105" vm="1078">
        <v>44197</v>
      </c>
      <c r="EO105" vm="4244">
        <v>55.05</v>
      </c>
      <c r="EP105" s="58">
        <v>44197</v>
      </c>
      <c r="EQ105" s="57">
        <v>0.29499999999999998</v>
      </c>
      <c r="ER105" vm="1078">
        <v>44197</v>
      </c>
      <c r="ES105" vm="10695">
        <v>1310</v>
      </c>
      <c r="ET105" s="58">
        <v>44197</v>
      </c>
      <c r="EU105" s="57">
        <v>7.66</v>
      </c>
      <c r="EV105" s="58">
        <v>44197</v>
      </c>
      <c r="EW105" s="57">
        <v>443</v>
      </c>
      <c r="EX105" s="2">
        <v>44197</v>
      </c>
      <c r="EY105">
        <v>683</v>
      </c>
      <c r="EZ105" s="2">
        <v>44197</v>
      </c>
      <c r="FA105">
        <v>976</v>
      </c>
      <c r="FB105" vm="1078">
        <v>44197</v>
      </c>
      <c r="FC105" vm="10696">
        <v>195.37</v>
      </c>
      <c r="FD105" vm="1078">
        <v>44197</v>
      </c>
      <c r="FE105" vm="10697">
        <v>10.88</v>
      </c>
      <c r="FF105" s="2">
        <v>44197</v>
      </c>
      <c r="FG105" s="1">
        <v>1.84</v>
      </c>
      <c r="FH105" s="2">
        <v>44197</v>
      </c>
      <c r="FI105" s="1">
        <v>3.22</v>
      </c>
      <c r="FJ105" s="2">
        <v>44197</v>
      </c>
      <c r="FK105" s="1">
        <v>4.17</v>
      </c>
      <c r="FL105" vm="1078">
        <v>44197</v>
      </c>
      <c r="FM105" vm="10698">
        <v>157.33000000000001</v>
      </c>
      <c r="FN105" vm="1078">
        <v>44197</v>
      </c>
      <c r="FO105" vm="10699">
        <v>88.3</v>
      </c>
      <c r="FP105" vm="1078">
        <v>44197</v>
      </c>
      <c r="FQ105" vm="10700">
        <v>1470</v>
      </c>
      <c r="FR105" vm="1078">
        <v>44197</v>
      </c>
      <c r="FS105" vm="10701">
        <v>19.02</v>
      </c>
      <c r="FT105" vm="1078">
        <v>44197</v>
      </c>
      <c r="FU105" vm="3206">
        <v>5.05</v>
      </c>
      <c r="FV105" vm="1078">
        <v>44197</v>
      </c>
      <c r="FW105" vm="10702">
        <v>203.25</v>
      </c>
      <c r="FX105" vm="1078">
        <v>44197</v>
      </c>
      <c r="FY105" vm="10703">
        <v>100.96</v>
      </c>
      <c r="FZ105" s="2">
        <v>44197</v>
      </c>
      <c r="GA105" s="56">
        <v>2077.5</v>
      </c>
      <c r="GB105" vm="1078">
        <v>44197</v>
      </c>
      <c r="GC105" vm="10704">
        <v>31.81</v>
      </c>
      <c r="GD105" vm="1078">
        <v>44197</v>
      </c>
      <c r="GE105" vm="10705">
        <v>24.18</v>
      </c>
      <c r="GF105" vm="1078">
        <v>44197</v>
      </c>
      <c r="GG105" vm="10706">
        <v>10.28</v>
      </c>
      <c r="GH105" vm="1452">
        <v>44287</v>
      </c>
      <c r="GI105" vm="10707">
        <v>3535</v>
      </c>
      <c r="GJ105" vm="1078">
        <v>44197</v>
      </c>
      <c r="GK105" vm="3148">
        <v>80200</v>
      </c>
      <c r="GL105" vm="1078">
        <v>44197</v>
      </c>
      <c r="GM105" vm="10708">
        <v>48.55</v>
      </c>
      <c r="GN105" vm="1078">
        <v>44197</v>
      </c>
      <c r="GO105" vm="10709">
        <v>321.82</v>
      </c>
      <c r="GP105" vm="1078">
        <v>44197</v>
      </c>
      <c r="GQ105" vm="9336">
        <v>20.9</v>
      </c>
      <c r="GR105" s="58">
        <v>44197</v>
      </c>
      <c r="GS105" s="57">
        <v>5.94</v>
      </c>
      <c r="GV105" vm="1078">
        <v>44197</v>
      </c>
      <c r="GW105" vm="10710">
        <v>37.14</v>
      </c>
      <c r="GX105" vm="1078">
        <v>44197</v>
      </c>
      <c r="GY105" vm="10711">
        <v>63.68</v>
      </c>
      <c r="GZ105" vm="1078">
        <v>44197</v>
      </c>
      <c r="HA105" vm="10712">
        <v>789</v>
      </c>
      <c r="HB105" vm="1078">
        <v>44197</v>
      </c>
      <c r="HC105" vm="10713">
        <v>24520</v>
      </c>
      <c r="HD105" vm="1078">
        <v>44197</v>
      </c>
      <c r="HE105" vm="10714">
        <v>1.345</v>
      </c>
      <c r="HF105" vm="1078">
        <v>44197</v>
      </c>
      <c r="HG105" vm="10715">
        <v>24</v>
      </c>
      <c r="HH105" vm="1078">
        <v>44197</v>
      </c>
      <c r="HI105" vm="10716">
        <v>286.61</v>
      </c>
      <c r="HJ105" vm="1078">
        <v>44197</v>
      </c>
      <c r="HK105" vm="10717">
        <v>41.41</v>
      </c>
      <c r="HL105" vm="1078">
        <v>44197</v>
      </c>
      <c r="HM105" vm="10718">
        <v>88.95</v>
      </c>
      <c r="HN105" vm="1078">
        <v>44197</v>
      </c>
      <c r="HO105" vm="10719">
        <v>88.4</v>
      </c>
      <c r="HP105" s="54">
        <v>44197</v>
      </c>
      <c r="HQ105" s="59">
        <v>1410</v>
      </c>
      <c r="HR105" vm="1078">
        <v>44197</v>
      </c>
      <c r="HS105" vm="10720">
        <v>39.69</v>
      </c>
      <c r="HV105" vm="1078">
        <v>44197</v>
      </c>
      <c r="HW105" vm="10721">
        <v>27176.15</v>
      </c>
      <c r="HZ105" vm="1078">
        <v>44197</v>
      </c>
      <c r="IA105" vm="10722">
        <v>6.5439999999999996</v>
      </c>
      <c r="IB105" vm="1078">
        <v>44197</v>
      </c>
      <c r="IC105" vm="10723">
        <v>584</v>
      </c>
      <c r="ID105" vm="1078">
        <v>44197</v>
      </c>
      <c r="IE105" vm="10724">
        <v>79.650000000000006</v>
      </c>
      <c r="IF105" vm="1078">
        <v>44197</v>
      </c>
      <c r="IG105" vm="10725">
        <v>48.52</v>
      </c>
      <c r="IH105" vm="1078">
        <v>44197</v>
      </c>
      <c r="II105" vm="10726">
        <v>28500</v>
      </c>
      <c r="IJ105" vm="1078">
        <v>44197</v>
      </c>
      <c r="IK105" vm="10727">
        <v>245500</v>
      </c>
      <c r="IL105" vm="1078">
        <v>44197</v>
      </c>
      <c r="IM105" vm="10728">
        <v>16500</v>
      </c>
      <c r="IP105" s="54">
        <v>44197</v>
      </c>
      <c r="IQ105" s="55">
        <v>37.75</v>
      </c>
      <c r="IR105" vm="1203">
        <v>44228</v>
      </c>
      <c r="IS105" vm="10729">
        <v>8.5649999999999995</v>
      </c>
      <c r="IT105" vm="1078">
        <v>44197</v>
      </c>
      <c r="IU105" vm="7340">
        <v>27.7</v>
      </c>
      <c r="IV105" vm="1078">
        <v>44197</v>
      </c>
      <c r="IW105" vm="10145">
        <v>3.3</v>
      </c>
      <c r="IX105" vm="1078">
        <v>44197</v>
      </c>
      <c r="IY105" vm="10730">
        <v>35</v>
      </c>
      <c r="IZ105" vm="1078">
        <v>44197</v>
      </c>
      <c r="JA105" vm="10731">
        <v>104.1</v>
      </c>
      <c r="JB105" vm="1078">
        <v>44197</v>
      </c>
      <c r="JC105" vm="10732">
        <v>10.44</v>
      </c>
      <c r="JF105" s="58">
        <v>44256</v>
      </c>
      <c r="JG105" s="57">
        <v>9.93</v>
      </c>
      <c r="JH105" vm="1078">
        <v>44197</v>
      </c>
      <c r="JI105" vm="10733">
        <v>117.3</v>
      </c>
      <c r="JJ105" vm="1078">
        <v>44197</v>
      </c>
      <c r="JK105" vm="10734">
        <v>10.64</v>
      </c>
      <c r="JL105" vm="3800">
        <v>44896</v>
      </c>
      <c r="JM105" vm="10735">
        <v>2778</v>
      </c>
      <c r="JN105" s="54">
        <v>44197</v>
      </c>
      <c r="JO105" s="53">
        <v>711</v>
      </c>
      <c r="JP105" vm="1078">
        <v>44197</v>
      </c>
      <c r="JQ105" vm="10736">
        <v>1908</v>
      </c>
      <c r="JR105" vm="1078">
        <v>44197</v>
      </c>
      <c r="JS105" vm="9587">
        <v>16.73</v>
      </c>
      <c r="JT105" vm="1078">
        <v>44197</v>
      </c>
      <c r="JU105" vm="8540">
        <v>38.72</v>
      </c>
      <c r="JV105" s="54">
        <v>44197</v>
      </c>
      <c r="JW105" s="55">
        <v>2.75</v>
      </c>
      <c r="JX105" vm="1078">
        <v>44197</v>
      </c>
      <c r="JY105" vm="5417">
        <v>75.400000000000006</v>
      </c>
      <c r="JZ105" s="54">
        <v>44197</v>
      </c>
      <c r="KA105" s="55">
        <v>9.3000000000000007</v>
      </c>
      <c r="KB105" vm="1078">
        <v>44197</v>
      </c>
      <c r="KC105" vm="10737">
        <v>45.26</v>
      </c>
      <c r="KD105" vm="1078">
        <v>44197</v>
      </c>
      <c r="KE105" vm="10738">
        <v>0.14199999999999999</v>
      </c>
      <c r="KH105" vm="1078">
        <v>44197</v>
      </c>
      <c r="KI105" vm="10641">
        <v>0.505</v>
      </c>
      <c r="KJ105" s="2">
        <v>44197</v>
      </c>
      <c r="KK105" s="62">
        <v>11.22</v>
      </c>
      <c r="KP105" vm="1078">
        <f ca="1"/>
        <v>44197</v>
      </c>
      <c r="KQ105" vm="10739">
        <f ca="1"/>
        <v>16.149999999999999</v>
      </c>
      <c r="KR105" vm="1078">
        <v>44197</v>
      </c>
      <c r="KS105" vm="10740">
        <v>7.5256999999999996</v>
      </c>
      <c r="KT105" vm="1078">
        <v>44197</v>
      </c>
      <c r="KU105" vm="10741">
        <v>161.25</v>
      </c>
      <c r="KV105" s="54">
        <v>44197</v>
      </c>
      <c r="KW105" s="55">
        <v>0.61</v>
      </c>
      <c r="KX105" vm="1078">
        <v>44197</v>
      </c>
      <c r="KY105" vm="10742">
        <v>88.9</v>
      </c>
      <c r="KZ105" vm="1078">
        <v>44197</v>
      </c>
      <c r="LA105" vm="10743">
        <v>27.18</v>
      </c>
      <c r="LB105" vm="1078">
        <v>44197</v>
      </c>
      <c r="LC105" vm="10744">
        <v>1.4950000000000001</v>
      </c>
      <c r="LD105" s="54">
        <v>44197</v>
      </c>
      <c r="LE105" s="55">
        <v>0.435</v>
      </c>
      <c r="LF105" vm="1078">
        <v>44197</v>
      </c>
      <c r="LG105" vm="10745">
        <v>63.99</v>
      </c>
      <c r="LH105" s="54">
        <v>44197</v>
      </c>
      <c r="LI105" s="55">
        <v>8.69</v>
      </c>
      <c r="LJ105" vm="1078">
        <v>44197</v>
      </c>
      <c r="LK105" vm="10746">
        <v>516000</v>
      </c>
      <c r="LL105" vm="1573">
        <v>44317</v>
      </c>
      <c r="LM105" vm="10747">
        <v>125.6</v>
      </c>
      <c r="LN105" s="54">
        <v>44197</v>
      </c>
      <c r="LO105" s="55">
        <v>9.6</v>
      </c>
      <c r="LP105" vm="1203">
        <v>44228</v>
      </c>
      <c r="LQ105" vm="10748">
        <v>31.76</v>
      </c>
      <c r="LR105" vm="1078">
        <v>44197</v>
      </c>
      <c r="LS105" vm="10749">
        <v>94.6</v>
      </c>
    </row>
    <row r="106" spans="2:331">
      <c r="B106" vm="1203">
        <v>44228</v>
      </c>
      <c r="C106" vm="10750">
        <v>24.2</v>
      </c>
      <c r="D106" vm="1203">
        <v>44228</v>
      </c>
      <c r="E106" vm="10751">
        <v>51.27</v>
      </c>
      <c r="F106" vm="1203">
        <v>44228</v>
      </c>
      <c r="G106" vm="10483">
        <v>26.56</v>
      </c>
      <c r="H106" vm="1203">
        <v>44228</v>
      </c>
      <c r="I106" vm="10752">
        <v>124.5</v>
      </c>
      <c r="J106" vm="1203">
        <v>44228</v>
      </c>
      <c r="K106" vm="10753">
        <v>9.3699999999999992</v>
      </c>
      <c r="N106" vm="1203">
        <v>44228</v>
      </c>
      <c r="O106" vm="10754">
        <v>96.94</v>
      </c>
      <c r="P106" vm="1203">
        <v>44228</v>
      </c>
      <c r="Q106" vm="10755">
        <v>62.13</v>
      </c>
      <c r="R106" s="54">
        <v>44228</v>
      </c>
      <c r="S106" s="53">
        <v>46.16</v>
      </c>
      <c r="T106" vm="1203">
        <v>44228</v>
      </c>
      <c r="U106" vm="10756">
        <v>43.6</v>
      </c>
      <c r="V106" vm="1203">
        <v>44228</v>
      </c>
      <c r="W106" vm="10757">
        <v>70.27</v>
      </c>
      <c r="X106" vm="1203">
        <v>44228</v>
      </c>
      <c r="Y106" vm="10758">
        <v>74.849999999999994</v>
      </c>
      <c r="Z106" vm="3227">
        <v>44743</v>
      </c>
      <c r="AA106" vm="10759">
        <v>7887</v>
      </c>
      <c r="AB106" s="54">
        <v>44348</v>
      </c>
      <c r="AC106" s="53">
        <v>11.23</v>
      </c>
      <c r="AD106" vm="1203">
        <v>44228</v>
      </c>
      <c r="AE106" vm="7734">
        <v>5.25</v>
      </c>
      <c r="AF106" vm="1203">
        <v>44228</v>
      </c>
      <c r="AG106" vm="10760">
        <v>483.9</v>
      </c>
      <c r="AH106" s="54">
        <v>44228</v>
      </c>
      <c r="AI106" s="53">
        <v>18.350000000000001</v>
      </c>
      <c r="AJ106" s="54">
        <v>44348</v>
      </c>
      <c r="AK106" s="53">
        <v>12.47</v>
      </c>
      <c r="AL106" vm="1203">
        <v>44228</v>
      </c>
      <c r="AM106" vm="10761">
        <v>45.6995</v>
      </c>
      <c r="AN106" vm="1203">
        <v>44228</v>
      </c>
      <c r="AO106" vm="10762">
        <v>47.6</v>
      </c>
      <c r="AP106" vm="1203">
        <v>44228</v>
      </c>
      <c r="AQ106" vm="10763">
        <v>212.01</v>
      </c>
      <c r="AR106" s="2">
        <v>44228</v>
      </c>
      <c r="AS106">
        <v>12.82</v>
      </c>
      <c r="AT106" s="2">
        <v>44228</v>
      </c>
      <c r="AU106">
        <v>35.06</v>
      </c>
      <c r="AV106" vm="1203">
        <v>44228</v>
      </c>
      <c r="AW106" vm="10764">
        <v>58.01</v>
      </c>
      <c r="AX106" vm="1203">
        <v>44228</v>
      </c>
      <c r="AY106" vm="10765">
        <v>27.29</v>
      </c>
      <c r="AZ106" vm="2293">
        <v>44501</v>
      </c>
      <c r="BA106" vm="10766">
        <v>13.72</v>
      </c>
      <c r="BB106" vm="1203">
        <v>44228</v>
      </c>
      <c r="BC106" vm="10767">
        <v>34.31</v>
      </c>
      <c r="BD106" vm="1203">
        <v>44228</v>
      </c>
      <c r="BE106" vm="10768">
        <v>7.41</v>
      </c>
      <c r="BF106" vm="1203">
        <v>44228</v>
      </c>
      <c r="BG106" vm="10769">
        <v>32.770000000000003</v>
      </c>
      <c r="BH106" vm="1203">
        <v>44228</v>
      </c>
      <c r="BI106" vm="10770">
        <v>60.57</v>
      </c>
      <c r="BJ106" vm="1203">
        <v>44228</v>
      </c>
      <c r="BK106" vm="10771">
        <v>90.3</v>
      </c>
      <c r="BL106" vm="1203">
        <v>44228</v>
      </c>
      <c r="BM106" vm="9100">
        <v>3.19</v>
      </c>
      <c r="BN106" vm="1203">
        <v>44228</v>
      </c>
      <c r="BO106" vm="10574">
        <v>1.66</v>
      </c>
      <c r="BP106" vm="1203">
        <v>44228</v>
      </c>
      <c r="BQ106" vm="10772">
        <v>9.0299999999999994</v>
      </c>
      <c r="BR106" vm="1203">
        <v>44228</v>
      </c>
      <c r="BS106" vm="10773">
        <v>14.74</v>
      </c>
      <c r="BT106" vm="1203">
        <v>44228</v>
      </c>
      <c r="BU106" vm="10774">
        <v>4.6500000000000004</v>
      </c>
      <c r="BV106" s="2">
        <v>44228</v>
      </c>
      <c r="BW106" s="56">
        <v>1271</v>
      </c>
      <c r="BX106" vm="1203">
        <v>44228</v>
      </c>
      <c r="BY106" vm="10775">
        <v>75.650000000000006</v>
      </c>
      <c r="BZ106" vm="1203">
        <v>44228</v>
      </c>
      <c r="CA106" vm="10776">
        <v>152.19999999999999</v>
      </c>
      <c r="CJ106" vm="1203">
        <v>44228</v>
      </c>
      <c r="CK106" vm="9802">
        <v>1.1299999999999999</v>
      </c>
      <c r="CL106" s="2">
        <v>44228</v>
      </c>
      <c r="CM106">
        <v>4.3479999999999999</v>
      </c>
      <c r="CN106" vm="1203">
        <v>44228</v>
      </c>
      <c r="CO106" vm="10777">
        <v>100.1621</v>
      </c>
      <c r="CP106" vm="1203">
        <v>44228</v>
      </c>
      <c r="CQ106" vm="5135">
        <v>85.59</v>
      </c>
      <c r="CT106" vm="1203">
        <v>44228</v>
      </c>
      <c r="CU106" vm="10778">
        <v>127.06</v>
      </c>
      <c r="CV106" vm="1203">
        <v>44228</v>
      </c>
      <c r="CW106" vm="10779">
        <v>16010</v>
      </c>
      <c r="CX106" vm="1203">
        <v>44228</v>
      </c>
      <c r="CY106" vm="10780">
        <v>173040</v>
      </c>
      <c r="CZ106" s="2">
        <v>44228</v>
      </c>
      <c r="DA106" s="56">
        <v>1736</v>
      </c>
      <c r="DB106" s="2">
        <v>44228</v>
      </c>
      <c r="DC106" s="1">
        <v>169</v>
      </c>
      <c r="DD106" s="2">
        <v>44228</v>
      </c>
      <c r="DE106" s="1">
        <v>9.4</v>
      </c>
      <c r="DF106" vm="1203">
        <v>44228</v>
      </c>
      <c r="DG106" vm="10781">
        <v>50.14</v>
      </c>
      <c r="DH106" vm="1203">
        <v>44228</v>
      </c>
      <c r="DI106" vm="10782">
        <v>17</v>
      </c>
      <c r="DJ106" vm="1203">
        <v>44228</v>
      </c>
      <c r="DK106" vm="828">
        <v>860</v>
      </c>
      <c r="DL106" vm="1203">
        <v>44228</v>
      </c>
      <c r="DM106" vm="10783">
        <v>94.875</v>
      </c>
      <c r="DN106" s="54">
        <v>44228</v>
      </c>
      <c r="DO106" s="53">
        <v>53.63</v>
      </c>
      <c r="DP106" vm="1203">
        <v>44228</v>
      </c>
      <c r="DQ106" vm="10784">
        <v>17110</v>
      </c>
      <c r="DR106" vm="1203">
        <v>44228</v>
      </c>
      <c r="DS106" vm="10785">
        <v>33.14</v>
      </c>
      <c r="DT106" vm="1203">
        <v>44228</v>
      </c>
      <c r="DU106" vm="2169">
        <v>17.16</v>
      </c>
      <c r="DV106" vm="1203">
        <v>44228</v>
      </c>
      <c r="DW106" vm="10786">
        <v>86</v>
      </c>
      <c r="DX106" vm="1203">
        <v>44228</v>
      </c>
      <c r="DY106" vm="10787">
        <v>30.35</v>
      </c>
      <c r="DZ106" vm="1203">
        <v>44228</v>
      </c>
      <c r="EA106" vm="10788">
        <v>714</v>
      </c>
      <c r="EB106" s="58">
        <v>44228</v>
      </c>
      <c r="EC106" s="57">
        <v>4.53</v>
      </c>
      <c r="ED106" vm="1203">
        <v>44228</v>
      </c>
      <c r="EE106" vm="10789">
        <v>290.7</v>
      </c>
      <c r="EF106" vm="1203">
        <v>44228</v>
      </c>
      <c r="EG106" vm="5592">
        <v>6.2</v>
      </c>
      <c r="EJ106" vm="1203">
        <v>44228</v>
      </c>
      <c r="EK106" vm="10790">
        <v>2.48</v>
      </c>
      <c r="EL106" vm="1203">
        <v>44228</v>
      </c>
      <c r="EM106" vm="10791">
        <v>36500</v>
      </c>
      <c r="EN106" vm="1203">
        <v>44228</v>
      </c>
      <c r="EO106" vm="10792">
        <v>62.05</v>
      </c>
      <c r="EP106" s="58">
        <v>44228</v>
      </c>
      <c r="EQ106" s="57">
        <v>0.31</v>
      </c>
      <c r="ER106" vm="1203">
        <v>44228</v>
      </c>
      <c r="ES106" vm="10793">
        <v>1335</v>
      </c>
      <c r="ET106" s="58">
        <v>44228</v>
      </c>
      <c r="EU106" s="57">
        <v>7.6</v>
      </c>
      <c r="EV106" s="58">
        <v>44228</v>
      </c>
      <c r="EW106" s="57">
        <v>447</v>
      </c>
      <c r="EX106" s="2">
        <v>44228</v>
      </c>
      <c r="EY106">
        <v>660</v>
      </c>
      <c r="EZ106" s="2">
        <v>44228</v>
      </c>
      <c r="FA106" s="56">
        <v>1027</v>
      </c>
      <c r="FB106" vm="1203">
        <v>44228</v>
      </c>
      <c r="FC106" vm="10794">
        <v>202.35</v>
      </c>
      <c r="FD106" vm="1203">
        <v>44228</v>
      </c>
      <c r="FE106" vm="10795">
        <v>8.4700000000000006</v>
      </c>
      <c r="FF106" s="2">
        <v>44228</v>
      </c>
      <c r="FG106" s="1">
        <v>1.91</v>
      </c>
      <c r="FH106" s="2">
        <v>44228</v>
      </c>
      <c r="FI106" s="1">
        <v>3.2</v>
      </c>
      <c r="FJ106" s="2">
        <v>44228</v>
      </c>
      <c r="FK106" s="1">
        <v>4.03</v>
      </c>
      <c r="FL106" vm="1203">
        <v>44228</v>
      </c>
      <c r="FM106" vm="10796">
        <v>175.91</v>
      </c>
      <c r="FN106" vm="1203">
        <v>44228</v>
      </c>
      <c r="FO106" vm="10797">
        <v>86.24</v>
      </c>
      <c r="FP106" vm="1203">
        <v>44228</v>
      </c>
      <c r="FQ106" vm="4786">
        <v>1333</v>
      </c>
      <c r="FR106" vm="1203">
        <v>44228</v>
      </c>
      <c r="FS106" vm="10798">
        <v>21.96</v>
      </c>
      <c r="FT106" vm="1203">
        <v>44228</v>
      </c>
      <c r="FU106" vm="6145">
        <v>5.12</v>
      </c>
      <c r="FV106" vm="1203">
        <v>44228</v>
      </c>
      <c r="FW106" vm="10799">
        <v>203.85</v>
      </c>
      <c r="FX106" vm="1203">
        <v>44228</v>
      </c>
      <c r="FY106" vm="10800">
        <v>115.08</v>
      </c>
      <c r="FZ106" s="2">
        <v>44228</v>
      </c>
      <c r="GA106" s="56">
        <v>1925</v>
      </c>
      <c r="GB106" vm="1203">
        <v>44228</v>
      </c>
      <c r="GC106" vm="10801">
        <v>35.28</v>
      </c>
      <c r="GD106" vm="1203">
        <v>44228</v>
      </c>
      <c r="GE106" vm="10802">
        <v>25.82</v>
      </c>
      <c r="GF106" vm="1203">
        <v>44228</v>
      </c>
      <c r="GG106" vm="10803">
        <v>10.050000000000001</v>
      </c>
      <c r="GH106" vm="1573">
        <v>44317</v>
      </c>
      <c r="GI106" vm="10804">
        <v>3360</v>
      </c>
      <c r="GJ106" vm="1203">
        <v>44228</v>
      </c>
      <c r="GK106" vm="10805">
        <v>78300</v>
      </c>
      <c r="GL106" vm="1203">
        <v>44228</v>
      </c>
      <c r="GM106" vm="10806">
        <v>43.6</v>
      </c>
      <c r="GN106" vm="1203">
        <v>44228</v>
      </c>
      <c r="GO106" vm="10807">
        <v>330.25</v>
      </c>
      <c r="GP106" vm="1203">
        <v>44228</v>
      </c>
      <c r="GQ106" vm="10808">
        <v>23.35</v>
      </c>
      <c r="GR106" s="58">
        <v>44228</v>
      </c>
      <c r="GS106" s="57">
        <v>6.6</v>
      </c>
      <c r="GV106" vm="1203">
        <v>44228</v>
      </c>
      <c r="GW106" vm="10809">
        <v>46.7</v>
      </c>
      <c r="GX106" vm="1203">
        <v>44228</v>
      </c>
      <c r="GY106" vm="10810">
        <v>63.7</v>
      </c>
      <c r="GZ106" vm="1203">
        <v>44228</v>
      </c>
      <c r="HA106" vm="10811">
        <v>778</v>
      </c>
      <c r="HB106" vm="1203">
        <v>44228</v>
      </c>
      <c r="HC106" vm="10812">
        <v>23350</v>
      </c>
      <c r="HD106" vm="1203">
        <v>44228</v>
      </c>
      <c r="HE106" vm="10813">
        <v>1.2549999999999999</v>
      </c>
      <c r="HF106" vm="1203">
        <v>44228</v>
      </c>
      <c r="HG106" vm="4735">
        <v>24.15</v>
      </c>
      <c r="HH106" vm="1203">
        <v>44228</v>
      </c>
      <c r="HI106" vm="10814">
        <v>291.66000000000003</v>
      </c>
      <c r="HJ106" vm="1203">
        <v>44228</v>
      </c>
      <c r="HK106" vm="531">
        <v>36.51</v>
      </c>
      <c r="HL106" vm="1203">
        <v>44228</v>
      </c>
      <c r="HM106" vm="10815">
        <v>107.3</v>
      </c>
      <c r="HN106" vm="1203">
        <v>44228</v>
      </c>
      <c r="HO106" vm="10816">
        <v>111.15</v>
      </c>
      <c r="HP106" s="54">
        <v>44228</v>
      </c>
      <c r="HQ106" s="59">
        <v>1425</v>
      </c>
      <c r="HR106" vm="1203">
        <v>44228</v>
      </c>
      <c r="HS106" vm="10817">
        <v>40.520000000000003</v>
      </c>
      <c r="HV106" vm="1203">
        <v>44228</v>
      </c>
      <c r="HW106" vm="10818">
        <v>28084.05</v>
      </c>
      <c r="HZ106" vm="1203">
        <v>44228</v>
      </c>
      <c r="IA106" vm="10819">
        <v>6.6459999999999999</v>
      </c>
      <c r="IB106" vm="1203">
        <v>44228</v>
      </c>
      <c r="IC106" vm="10820">
        <v>568</v>
      </c>
      <c r="ID106" vm="1203">
        <v>44228</v>
      </c>
      <c r="IE106" vm="9923">
        <v>84.02</v>
      </c>
      <c r="IF106" vm="1203">
        <v>44228</v>
      </c>
      <c r="IG106" vm="10821">
        <v>48.01</v>
      </c>
      <c r="IH106" vm="1203">
        <v>44228</v>
      </c>
      <c r="II106" vm="2344">
        <v>36600</v>
      </c>
      <c r="IJ106" vm="1203">
        <v>44228</v>
      </c>
      <c r="IK106" vm="10822">
        <v>281500</v>
      </c>
      <c r="IL106" vm="1203">
        <v>44228</v>
      </c>
      <c r="IM106" vm="10823">
        <v>22350</v>
      </c>
      <c r="IP106" s="54">
        <v>44228</v>
      </c>
      <c r="IQ106" s="55">
        <v>40</v>
      </c>
      <c r="IR106" vm="1327">
        <v>44256</v>
      </c>
      <c r="IS106" vm="10824">
        <v>8.8699999999999992</v>
      </c>
      <c r="IT106" vm="1203">
        <v>44228</v>
      </c>
      <c r="IU106" vm="10825">
        <v>30.85</v>
      </c>
      <c r="IV106" vm="1203">
        <v>44228</v>
      </c>
      <c r="IW106" vm="10053">
        <v>4.25</v>
      </c>
      <c r="IX106" vm="1203">
        <v>44228</v>
      </c>
      <c r="IY106" vm="10826">
        <v>31.4</v>
      </c>
      <c r="IZ106" vm="1203">
        <v>44228</v>
      </c>
      <c r="JA106" vm="10827">
        <v>113.25</v>
      </c>
      <c r="JB106" vm="1203">
        <v>44228</v>
      </c>
      <c r="JC106" vm="10828">
        <v>12.56</v>
      </c>
      <c r="JF106" s="58">
        <v>44287</v>
      </c>
      <c r="JG106" s="57">
        <v>9.9</v>
      </c>
      <c r="JH106" vm="1203">
        <v>44228</v>
      </c>
      <c r="JI106" vm="10829">
        <v>130</v>
      </c>
      <c r="JJ106" vm="1203">
        <v>44228</v>
      </c>
      <c r="JK106" vm="10830">
        <v>11.2</v>
      </c>
      <c r="JL106" vm="3911">
        <v>44927</v>
      </c>
      <c r="JM106" vm="10831">
        <v>2610</v>
      </c>
      <c r="JN106" s="54">
        <v>44228</v>
      </c>
      <c r="JO106" s="53">
        <v>743</v>
      </c>
      <c r="JP106" vm="1203">
        <v>44228</v>
      </c>
      <c r="JQ106" vm="10832">
        <v>1940</v>
      </c>
      <c r="JR106" vm="1203">
        <v>44228</v>
      </c>
      <c r="JS106" vm="9483">
        <v>19.86</v>
      </c>
      <c r="JT106" vm="1203">
        <v>44228</v>
      </c>
      <c r="JU106" vm="10833">
        <v>36.034999999999997</v>
      </c>
      <c r="JV106" s="54">
        <v>44228</v>
      </c>
      <c r="JW106" s="55">
        <v>2.94</v>
      </c>
      <c r="JX106" vm="1203">
        <v>44228</v>
      </c>
      <c r="JY106" vm="10834">
        <v>95.15</v>
      </c>
      <c r="JZ106" s="54">
        <v>44228</v>
      </c>
      <c r="KA106" s="55">
        <v>9.73</v>
      </c>
      <c r="KB106" vm="1203">
        <v>44228</v>
      </c>
      <c r="KC106" vm="10835">
        <v>50.34</v>
      </c>
      <c r="KD106" vm="1203">
        <v>44228</v>
      </c>
      <c r="KE106" vm="4651">
        <v>0.19</v>
      </c>
      <c r="KH106" vm="1203">
        <v>44228</v>
      </c>
      <c r="KI106" vm="10836">
        <v>0.54</v>
      </c>
      <c r="KJ106" s="2">
        <v>44228</v>
      </c>
      <c r="KK106" s="62">
        <v>11.12</v>
      </c>
      <c r="KP106" vm="1203">
        <f ca="1"/>
        <v>44228</v>
      </c>
      <c r="KQ106" vm="6154">
        <f ca="1"/>
        <v>16.899999999999999</v>
      </c>
      <c r="KR106" vm="1203">
        <v>44228</v>
      </c>
      <c r="KS106" vm="10837">
        <v>8.7500999999999998</v>
      </c>
      <c r="KT106" vm="1203">
        <v>44228</v>
      </c>
      <c r="KU106" vm="10838">
        <v>207.3</v>
      </c>
      <c r="KV106" s="54">
        <v>44228</v>
      </c>
      <c r="KW106" s="55">
        <v>0.77</v>
      </c>
      <c r="KX106" vm="1203">
        <v>44228</v>
      </c>
      <c r="KY106" vm="10839">
        <v>80.64</v>
      </c>
      <c r="KZ106" vm="1203">
        <v>44228</v>
      </c>
      <c r="LA106" vm="10840">
        <v>29.88</v>
      </c>
      <c r="LB106" vm="1203">
        <v>44228</v>
      </c>
      <c r="LC106" vm="5284">
        <v>1.52</v>
      </c>
      <c r="LD106" s="54">
        <v>44228</v>
      </c>
      <c r="LE106" s="55">
        <v>0.44</v>
      </c>
      <c r="LF106" vm="1203">
        <v>44228</v>
      </c>
      <c r="LG106" vm="10841">
        <v>58.59</v>
      </c>
      <c r="LH106" s="54">
        <v>44228</v>
      </c>
      <c r="LI106" s="55">
        <v>9.64</v>
      </c>
      <c r="LJ106" vm="1203">
        <v>44228</v>
      </c>
      <c r="LK106" vm="10842">
        <v>620000</v>
      </c>
      <c r="LL106" vm="1696">
        <v>44348</v>
      </c>
      <c r="LM106" vm="10843">
        <v>115.72</v>
      </c>
      <c r="LN106" s="54">
        <v>44228</v>
      </c>
      <c r="LO106" s="55">
        <v>12.19</v>
      </c>
      <c r="LP106" vm="1327">
        <v>44256</v>
      </c>
      <c r="LQ106" vm="10844">
        <v>29.32</v>
      </c>
      <c r="LR106" vm="1203">
        <v>44228</v>
      </c>
      <c r="LS106" vm="10845">
        <v>101.95</v>
      </c>
    </row>
    <row r="107" spans="2:331">
      <c r="B107" vm="1327">
        <v>44256</v>
      </c>
      <c r="C107" vm="10846">
        <v>23.5</v>
      </c>
      <c r="D107" vm="1327">
        <v>44256</v>
      </c>
      <c r="E107" vm="10847">
        <v>46.96</v>
      </c>
      <c r="F107" vm="1327">
        <v>44256</v>
      </c>
      <c r="G107" vm="10848">
        <v>26.81</v>
      </c>
      <c r="H107" vm="1327">
        <v>44256</v>
      </c>
      <c r="I107" vm="10849">
        <v>122.05</v>
      </c>
      <c r="J107" vm="1327">
        <v>44256</v>
      </c>
      <c r="K107" vm="10850">
        <v>9.65</v>
      </c>
      <c r="N107" vm="1327">
        <v>44256</v>
      </c>
      <c r="O107" vm="10851">
        <v>96.99</v>
      </c>
      <c r="P107" vm="1327">
        <v>44256</v>
      </c>
      <c r="Q107" vm="10852">
        <v>67.19</v>
      </c>
      <c r="R107" s="54">
        <v>44256</v>
      </c>
      <c r="S107" s="53">
        <v>54.16</v>
      </c>
      <c r="T107" vm="1327">
        <v>44256</v>
      </c>
      <c r="U107" vm="10853">
        <v>51.16</v>
      </c>
      <c r="V107" vm="1327">
        <v>44256</v>
      </c>
      <c r="W107" vm="10854">
        <v>81.36</v>
      </c>
      <c r="X107" vm="1327">
        <v>44256</v>
      </c>
      <c r="Y107" vm="10855">
        <v>84.7</v>
      </c>
      <c r="Z107" vm="3340">
        <v>44774</v>
      </c>
      <c r="AA107" vm="10856">
        <v>8500</v>
      </c>
      <c r="AB107" s="54">
        <v>44378</v>
      </c>
      <c r="AC107" s="53">
        <v>8.76</v>
      </c>
      <c r="AD107" vm="1327">
        <v>44256</v>
      </c>
      <c r="AE107" vm="8306">
        <v>5.21</v>
      </c>
      <c r="AF107" vm="1327">
        <v>44256</v>
      </c>
      <c r="AG107" vm="10857">
        <v>505</v>
      </c>
      <c r="AH107" s="54">
        <v>44256</v>
      </c>
      <c r="AI107" s="53">
        <v>19.46</v>
      </c>
      <c r="AJ107" s="54">
        <v>44378</v>
      </c>
      <c r="AK107" s="53">
        <v>10.7</v>
      </c>
      <c r="AL107" vm="1327">
        <v>44256</v>
      </c>
      <c r="AM107" vm="10858">
        <v>41.699599999999997</v>
      </c>
      <c r="AN107" vm="1327">
        <v>44256</v>
      </c>
      <c r="AO107" vm="10859">
        <v>48.75</v>
      </c>
      <c r="AP107" vm="1327">
        <v>44256</v>
      </c>
      <c r="AQ107" vm="10860">
        <v>254.72</v>
      </c>
      <c r="AR107" s="2">
        <v>44256</v>
      </c>
      <c r="AS107">
        <v>13.1</v>
      </c>
      <c r="AT107" s="2">
        <v>44256</v>
      </c>
      <c r="AU107">
        <v>38.74</v>
      </c>
      <c r="AV107" vm="1327">
        <v>44256</v>
      </c>
      <c r="AW107" vm="10861">
        <v>65.94</v>
      </c>
      <c r="AX107" vm="1327">
        <v>44256</v>
      </c>
      <c r="AY107" vm="10862">
        <v>30.87</v>
      </c>
      <c r="AZ107" vm="2406">
        <v>44531</v>
      </c>
      <c r="BA107" vm="10863">
        <v>11.04</v>
      </c>
      <c r="BB107" vm="1327">
        <v>44256</v>
      </c>
      <c r="BC107" vm="10864">
        <v>36.4</v>
      </c>
      <c r="BD107" vm="1327">
        <v>44256</v>
      </c>
      <c r="BE107" vm="10865">
        <v>7.52</v>
      </c>
      <c r="BF107" vm="1327">
        <v>44256</v>
      </c>
      <c r="BG107" vm="10866">
        <v>34.81</v>
      </c>
      <c r="BH107" vm="1327">
        <v>44256</v>
      </c>
      <c r="BI107" vm="10867">
        <v>59.354999999999997</v>
      </c>
      <c r="BJ107" vm="1327">
        <v>44256</v>
      </c>
      <c r="BK107" vm="10868">
        <v>98</v>
      </c>
      <c r="BL107" vm="1327">
        <v>44256</v>
      </c>
      <c r="BM107" vm="1570">
        <v>3.58</v>
      </c>
      <c r="BN107" vm="1327">
        <v>44256</v>
      </c>
      <c r="BO107" vm="7614">
        <v>1.81</v>
      </c>
      <c r="BP107" vm="1327">
        <v>44256</v>
      </c>
      <c r="BQ107" vm="10869">
        <v>10.32</v>
      </c>
      <c r="BR107" vm="1327">
        <v>44256</v>
      </c>
      <c r="BS107" vm="10870">
        <v>16.02</v>
      </c>
      <c r="BT107" vm="1327">
        <v>44256</v>
      </c>
      <c r="BU107" vm="10871">
        <v>4.8499999999999996</v>
      </c>
      <c r="BV107" s="2">
        <v>44256</v>
      </c>
      <c r="BW107" s="56">
        <v>1359</v>
      </c>
      <c r="BX107" vm="1327">
        <v>44256</v>
      </c>
      <c r="BY107" vm="10872">
        <v>75.5</v>
      </c>
      <c r="BZ107" vm="1327">
        <v>44256</v>
      </c>
      <c r="CA107" vm="10873">
        <v>130.35</v>
      </c>
      <c r="CJ107" vm="1327">
        <v>44256</v>
      </c>
      <c r="CK107" vm="10874">
        <v>1.24</v>
      </c>
      <c r="CL107" s="2">
        <v>44256</v>
      </c>
      <c r="CM107">
        <v>4.5110000000000001</v>
      </c>
      <c r="CN107" vm="1327">
        <v>44256</v>
      </c>
      <c r="CO107" vm="10875">
        <v>113.2822</v>
      </c>
      <c r="CP107" vm="1327">
        <v>44256</v>
      </c>
      <c r="CQ107" vm="10876">
        <v>96.53</v>
      </c>
      <c r="CT107" vm="1327">
        <v>44256</v>
      </c>
      <c r="CU107" vm="10877">
        <v>143</v>
      </c>
      <c r="CV107" vm="1327">
        <v>44256</v>
      </c>
      <c r="CW107" vm="10878">
        <v>16360</v>
      </c>
      <c r="CX107" vm="1327">
        <v>44256</v>
      </c>
      <c r="CY107" vm="10879">
        <v>174000</v>
      </c>
      <c r="CZ107" s="2">
        <v>44256</v>
      </c>
      <c r="DA107" s="56">
        <v>1934</v>
      </c>
      <c r="DB107" s="2">
        <v>44256</v>
      </c>
      <c r="DC107" s="1">
        <v>185.5</v>
      </c>
      <c r="DD107" s="2">
        <v>44256</v>
      </c>
      <c r="DE107" s="1">
        <v>9.02</v>
      </c>
      <c r="DF107" vm="1327">
        <v>44256</v>
      </c>
      <c r="DG107" vm="10880">
        <v>55.93</v>
      </c>
      <c r="DH107" vm="1327">
        <v>44256</v>
      </c>
      <c r="DI107" vm="10881">
        <v>16.7</v>
      </c>
      <c r="DJ107" vm="1327">
        <v>44256</v>
      </c>
      <c r="DK107" vm="10882">
        <v>819.99</v>
      </c>
      <c r="DL107" vm="1327">
        <v>44256</v>
      </c>
      <c r="DM107" vm="10883">
        <v>113.75</v>
      </c>
      <c r="DN107" s="54">
        <v>44256</v>
      </c>
      <c r="DO107" s="53">
        <v>59.53</v>
      </c>
      <c r="DP107" vm="1327">
        <v>44256</v>
      </c>
      <c r="DQ107" vm="10884">
        <v>17386</v>
      </c>
      <c r="DR107" vm="1327">
        <v>44256</v>
      </c>
      <c r="DS107" vm="10885">
        <v>34.69</v>
      </c>
      <c r="DT107" vm="1327">
        <v>44256</v>
      </c>
      <c r="DU107" vm="10886">
        <v>23.09</v>
      </c>
      <c r="DV107" vm="1327">
        <v>44256</v>
      </c>
      <c r="DW107" vm="10887">
        <v>87.6</v>
      </c>
      <c r="DX107" vm="1327">
        <v>44256</v>
      </c>
      <c r="DY107" vm="9718">
        <v>30.8</v>
      </c>
      <c r="DZ107" vm="1327">
        <v>44256</v>
      </c>
      <c r="EA107" vm="10888">
        <v>677</v>
      </c>
      <c r="EB107" s="58">
        <v>44256</v>
      </c>
      <c r="EC107" s="57">
        <v>5.03</v>
      </c>
      <c r="ED107" vm="1327">
        <v>44256</v>
      </c>
      <c r="EE107" vm="10889">
        <v>284.25</v>
      </c>
      <c r="EF107" vm="1327">
        <v>44256</v>
      </c>
      <c r="EG107" vm="10890">
        <v>6.17</v>
      </c>
      <c r="EJ107" vm="1327">
        <v>44256</v>
      </c>
      <c r="EK107" vm="6440">
        <v>2.66</v>
      </c>
      <c r="EL107" vm="1327">
        <v>44256</v>
      </c>
      <c r="EM107" vm="10891">
        <v>36175</v>
      </c>
      <c r="EN107" vm="1327">
        <v>44256</v>
      </c>
      <c r="EO107" vm="10892">
        <v>55.25</v>
      </c>
      <c r="EP107" s="58">
        <v>44256</v>
      </c>
      <c r="EQ107" s="57">
        <v>0.28000000000000003</v>
      </c>
      <c r="ER107" vm="1327">
        <v>44256</v>
      </c>
      <c r="ES107" vm="10893">
        <v>1375</v>
      </c>
      <c r="ET107" s="58">
        <v>44256</v>
      </c>
      <c r="EU107" s="57">
        <v>7.72</v>
      </c>
      <c r="EV107" s="58">
        <v>44256</v>
      </c>
      <c r="EW107" s="57">
        <v>505</v>
      </c>
      <c r="EX107" s="2">
        <v>44256</v>
      </c>
      <c r="EY107">
        <v>757</v>
      </c>
      <c r="EZ107" s="2">
        <v>44256</v>
      </c>
      <c r="FA107" s="56">
        <v>1082</v>
      </c>
      <c r="FB107" vm="1327">
        <v>44256</v>
      </c>
      <c r="FC107" vm="10894">
        <v>217.07</v>
      </c>
      <c r="FD107" vm="1327">
        <v>44256</v>
      </c>
      <c r="FE107" vm="10895">
        <v>7.89</v>
      </c>
      <c r="FF107" s="2">
        <v>44256</v>
      </c>
      <c r="FG107" s="1">
        <v>2.2599999999999998</v>
      </c>
      <c r="FH107" s="2">
        <v>44256</v>
      </c>
      <c r="FI107" s="1">
        <v>3.7</v>
      </c>
      <c r="FJ107" s="2">
        <v>44256</v>
      </c>
      <c r="FK107" s="1">
        <v>4.41</v>
      </c>
      <c r="FL107" vm="1327">
        <v>44256</v>
      </c>
      <c r="FM107" vm="10896">
        <v>205.85</v>
      </c>
      <c r="FN107" vm="1327">
        <v>44256</v>
      </c>
      <c r="FO107" vm="10897">
        <v>99.97</v>
      </c>
      <c r="FP107" vm="1327">
        <v>44256</v>
      </c>
      <c r="FQ107" vm="5987">
        <v>1492</v>
      </c>
      <c r="FR107" vm="1327">
        <v>44256</v>
      </c>
      <c r="FS107" vm="10898">
        <v>24.18</v>
      </c>
      <c r="FT107" vm="1327">
        <v>44256</v>
      </c>
      <c r="FU107" vm="2753">
        <v>4.75</v>
      </c>
      <c r="FV107" vm="1327">
        <v>44256</v>
      </c>
      <c r="FW107" vm="10899">
        <v>218.5</v>
      </c>
      <c r="FX107" vm="1327">
        <v>44256</v>
      </c>
      <c r="FY107" vm="10900">
        <v>129.27000000000001</v>
      </c>
      <c r="FZ107" s="2">
        <v>44256</v>
      </c>
      <c r="GA107" s="56">
        <v>2125</v>
      </c>
      <c r="GB107" vm="1327">
        <v>44256</v>
      </c>
      <c r="GC107" vm="10901">
        <v>29.58</v>
      </c>
      <c r="GD107" vm="1327">
        <v>44256</v>
      </c>
      <c r="GE107" vm="10902">
        <v>30.28</v>
      </c>
      <c r="GF107" vm="1327">
        <v>44256</v>
      </c>
      <c r="GG107" vm="10903">
        <v>10.26</v>
      </c>
      <c r="GH107" vm="1696">
        <v>44348</v>
      </c>
      <c r="GI107" vm="10904">
        <v>3530</v>
      </c>
      <c r="GJ107" vm="1327">
        <v>44256</v>
      </c>
      <c r="GK107" vm="10905">
        <v>81400</v>
      </c>
      <c r="GL107" vm="1327">
        <v>44256</v>
      </c>
      <c r="GM107" vm="10906">
        <v>50.5</v>
      </c>
      <c r="GN107" vm="1327">
        <v>44256</v>
      </c>
      <c r="GO107" vm="10907">
        <v>369.5</v>
      </c>
      <c r="GP107" vm="1327">
        <v>44256</v>
      </c>
      <c r="GQ107" vm="10908">
        <v>23.7</v>
      </c>
      <c r="GR107" s="58">
        <v>44256</v>
      </c>
      <c r="GS107" s="57">
        <v>6.61</v>
      </c>
      <c r="GV107" vm="1327">
        <v>44256</v>
      </c>
      <c r="GW107" vm="10909">
        <v>48.97</v>
      </c>
      <c r="GX107" vm="1327">
        <v>44256</v>
      </c>
      <c r="GY107" vm="4364">
        <v>71.39</v>
      </c>
      <c r="GZ107" vm="1327">
        <v>44256</v>
      </c>
      <c r="HA107" vm="2472">
        <v>821.2</v>
      </c>
      <c r="HB107" vm="1327">
        <v>44256</v>
      </c>
      <c r="HC107" vm="10910">
        <v>23790</v>
      </c>
      <c r="HD107" vm="1327">
        <v>44256</v>
      </c>
      <c r="HE107" vm="5061">
        <v>1.42</v>
      </c>
      <c r="HF107" vm="1327">
        <v>44256</v>
      </c>
      <c r="HG107" vm="10911">
        <v>24.45</v>
      </c>
      <c r="HH107" vm="1327">
        <v>44256</v>
      </c>
      <c r="HI107" vm="10912">
        <v>323.64</v>
      </c>
      <c r="HJ107" vm="1327">
        <v>44256</v>
      </c>
      <c r="HK107" vm="10913">
        <v>37.729999999999997</v>
      </c>
      <c r="HL107" vm="1327">
        <v>44256</v>
      </c>
      <c r="HM107" vm="9650">
        <v>106.55</v>
      </c>
      <c r="HN107" vm="1327">
        <v>44256</v>
      </c>
      <c r="HO107" vm="10914">
        <v>102.15</v>
      </c>
      <c r="HP107" s="54">
        <v>44256</v>
      </c>
      <c r="HQ107" s="59">
        <v>1551</v>
      </c>
      <c r="HR107" vm="1327">
        <v>44256</v>
      </c>
      <c r="HS107" vm="10915">
        <v>46.17</v>
      </c>
      <c r="HV107" vm="1327">
        <v>44256</v>
      </c>
      <c r="HW107" vm="10916">
        <v>30317.45</v>
      </c>
      <c r="HZ107" vm="1327">
        <v>44256</v>
      </c>
      <c r="IA107" vm="10917">
        <v>6.798</v>
      </c>
      <c r="IB107" vm="1327">
        <v>44256</v>
      </c>
      <c r="IC107" vm="10918">
        <v>602</v>
      </c>
      <c r="ID107" vm="1327">
        <v>44256</v>
      </c>
      <c r="IE107" vm="10919">
        <v>88.74</v>
      </c>
      <c r="IF107" vm="1327">
        <v>44256</v>
      </c>
      <c r="IG107" vm="10920">
        <v>49.05</v>
      </c>
      <c r="IH107" vm="1327">
        <v>44256</v>
      </c>
      <c r="II107" vm="10921">
        <v>33500</v>
      </c>
      <c r="IJ107" vm="1327">
        <v>44256</v>
      </c>
      <c r="IK107" vm="10922">
        <v>320000</v>
      </c>
      <c r="IL107" vm="1327">
        <v>44256</v>
      </c>
      <c r="IM107" vm="9256">
        <v>20150</v>
      </c>
      <c r="IP107" s="54">
        <v>44256</v>
      </c>
      <c r="IQ107" s="55">
        <v>41</v>
      </c>
      <c r="IR107" vm="1452">
        <v>44287</v>
      </c>
      <c r="IS107" vm="10923">
        <v>9.3000000000000007</v>
      </c>
      <c r="IT107" vm="1327">
        <v>44256</v>
      </c>
      <c r="IU107" vm="10924">
        <v>35.1</v>
      </c>
      <c r="IV107" vm="1327">
        <v>44256</v>
      </c>
      <c r="IW107" vm="10925">
        <v>4.3499999999999996</v>
      </c>
      <c r="IX107" vm="1327">
        <v>44256</v>
      </c>
      <c r="IY107" vm="10926">
        <v>32.799999999999997</v>
      </c>
      <c r="IZ107" vm="1327">
        <v>44256</v>
      </c>
      <c r="JA107" vm="10927">
        <v>116.05</v>
      </c>
      <c r="JB107" vm="1327">
        <v>44256</v>
      </c>
      <c r="JC107" vm="9973">
        <v>14.49</v>
      </c>
      <c r="JF107" s="58">
        <v>44317</v>
      </c>
      <c r="JG107" s="57">
        <v>9.65</v>
      </c>
      <c r="JH107" vm="1327">
        <v>44256</v>
      </c>
      <c r="JI107" vm="3631">
        <v>137.6</v>
      </c>
      <c r="JJ107" vm="1327">
        <v>44256</v>
      </c>
      <c r="JK107" vm="10928">
        <v>11.6</v>
      </c>
      <c r="JN107" s="54">
        <v>44256</v>
      </c>
      <c r="JO107" s="53">
        <v>860</v>
      </c>
      <c r="JP107" vm="1327">
        <v>44256</v>
      </c>
      <c r="JQ107" vm="10929">
        <v>1937</v>
      </c>
      <c r="JR107" vm="1327">
        <v>44256</v>
      </c>
      <c r="JS107" vm="10930">
        <v>20.9</v>
      </c>
      <c r="JT107" vm="1327">
        <v>44256</v>
      </c>
      <c r="JU107" vm="3005">
        <v>38.99</v>
      </c>
      <c r="JV107" s="54">
        <v>44256</v>
      </c>
      <c r="JW107" s="55">
        <v>2.85</v>
      </c>
      <c r="JX107" vm="1327">
        <v>44256</v>
      </c>
      <c r="JY107" vm="10931">
        <v>103.25</v>
      </c>
      <c r="JZ107" s="54">
        <v>44256</v>
      </c>
      <c r="KA107" s="55">
        <v>10.119999999999999</v>
      </c>
      <c r="KB107" vm="1327">
        <v>44256</v>
      </c>
      <c r="KC107" vm="10932">
        <v>56.08</v>
      </c>
      <c r="KD107" vm="1327">
        <v>44256</v>
      </c>
      <c r="KE107" vm="10933">
        <v>0.35</v>
      </c>
      <c r="KH107" vm="1327">
        <v>44256</v>
      </c>
      <c r="KI107" vm="10934">
        <v>0.55500000000000005</v>
      </c>
      <c r="KJ107" s="2">
        <v>44256</v>
      </c>
      <c r="KK107" s="62">
        <v>11.9</v>
      </c>
      <c r="KP107" vm="1327">
        <f ca="1"/>
        <v>44256</v>
      </c>
      <c r="KQ107" vm="10935">
        <f ca="1"/>
        <v>17.38</v>
      </c>
      <c r="KR107" vm="1327">
        <v>44256</v>
      </c>
      <c r="KS107" vm="10936">
        <v>8.9423999999999992</v>
      </c>
      <c r="KT107" vm="1327">
        <v>44256</v>
      </c>
      <c r="KU107" vm="10937">
        <v>228.75</v>
      </c>
      <c r="KV107" s="54">
        <v>44256</v>
      </c>
      <c r="KW107" s="55">
        <v>0.84</v>
      </c>
      <c r="KX107" vm="1327">
        <v>44256</v>
      </c>
      <c r="KY107" vm="10938">
        <v>93.59</v>
      </c>
      <c r="KZ107" vm="1327">
        <v>44256</v>
      </c>
      <c r="LA107" vm="10939">
        <v>31.58</v>
      </c>
      <c r="LB107" vm="1327">
        <v>44256</v>
      </c>
      <c r="LC107" vm="10940">
        <v>1.7649999999999999</v>
      </c>
      <c r="LD107" s="54">
        <v>44256</v>
      </c>
      <c r="LE107" s="55">
        <v>0.44500000000000001</v>
      </c>
      <c r="LF107" vm="1327">
        <v>44256</v>
      </c>
      <c r="LG107" vm="10941">
        <v>66.510000000000005</v>
      </c>
      <c r="LH107" s="54">
        <v>44256</v>
      </c>
      <c r="LI107" s="55">
        <v>13.23</v>
      </c>
      <c r="LJ107" vm="1327">
        <v>44256</v>
      </c>
      <c r="LK107" vm="10942">
        <v>582000</v>
      </c>
      <c r="LL107" vm="1814">
        <v>44378</v>
      </c>
      <c r="LM107" vm="10943">
        <v>98.98</v>
      </c>
      <c r="LN107" s="54">
        <v>44256</v>
      </c>
      <c r="LO107" s="55">
        <v>9.6199999999999992</v>
      </c>
      <c r="LP107" vm="1452">
        <v>44287</v>
      </c>
      <c r="LQ107" vm="10944">
        <v>28.95</v>
      </c>
      <c r="LR107" vm="1327">
        <v>44256</v>
      </c>
      <c r="LS107" vm="10945">
        <v>90.9</v>
      </c>
    </row>
    <row r="108" spans="2:331">
      <c r="B108" vm="1452">
        <v>44287</v>
      </c>
      <c r="C108" vm="10946">
        <v>23</v>
      </c>
      <c r="D108" vm="1452">
        <v>44287</v>
      </c>
      <c r="E108" vm="10947">
        <v>46.72</v>
      </c>
      <c r="F108" vm="1452">
        <v>44287</v>
      </c>
      <c r="G108" vm="4085">
        <v>27.82</v>
      </c>
      <c r="H108" vm="1452">
        <v>44287</v>
      </c>
      <c r="I108" vm="10948">
        <v>116.79</v>
      </c>
      <c r="J108" vm="1452">
        <v>44287</v>
      </c>
      <c r="K108" vm="10949">
        <v>8.93</v>
      </c>
      <c r="N108" vm="1452">
        <v>44287</v>
      </c>
      <c r="O108" vm="10950">
        <v>99.66</v>
      </c>
      <c r="P108" vm="1452">
        <v>44287</v>
      </c>
      <c r="Q108" vm="9978">
        <v>70.36</v>
      </c>
      <c r="R108" s="54">
        <v>44287</v>
      </c>
      <c r="S108" s="53">
        <v>56.17</v>
      </c>
      <c r="T108" vm="1452">
        <v>44287</v>
      </c>
      <c r="U108" vm="10951">
        <v>47.75</v>
      </c>
      <c r="V108" vm="1452">
        <v>44287</v>
      </c>
      <c r="W108" vm="10952">
        <v>84.84</v>
      </c>
      <c r="X108" vm="1452">
        <v>44287</v>
      </c>
      <c r="Y108" vm="10953">
        <v>88.71</v>
      </c>
      <c r="Z108" vm="3456">
        <v>44805</v>
      </c>
      <c r="AA108" vm="10954">
        <v>7500</v>
      </c>
      <c r="AB108" s="54">
        <v>44409</v>
      </c>
      <c r="AC108" s="53">
        <v>9.36</v>
      </c>
      <c r="AD108" vm="1452">
        <v>44287</v>
      </c>
      <c r="AE108" vm="9533">
        <v>5</v>
      </c>
      <c r="AF108" vm="1452">
        <v>44287</v>
      </c>
      <c r="AG108" vm="10955">
        <v>506.2</v>
      </c>
      <c r="AH108" s="54">
        <v>44287</v>
      </c>
      <c r="AI108" s="53">
        <v>20.89</v>
      </c>
      <c r="AJ108" s="54">
        <v>44409</v>
      </c>
      <c r="AK108" s="53">
        <v>10.43</v>
      </c>
      <c r="AL108" vm="1452">
        <v>44287</v>
      </c>
      <c r="AM108" vm="10956">
        <v>43.916200000000003</v>
      </c>
      <c r="AN108" vm="1452">
        <v>44287</v>
      </c>
      <c r="AO108" vm="10957">
        <v>48.3</v>
      </c>
      <c r="AP108" vm="1452">
        <v>44287</v>
      </c>
      <c r="AQ108" vm="10958">
        <v>234.31</v>
      </c>
      <c r="AR108" s="2">
        <v>44287</v>
      </c>
      <c r="AS108">
        <v>14.34</v>
      </c>
      <c r="AT108" s="2">
        <v>44287</v>
      </c>
      <c r="AU108">
        <v>37.51</v>
      </c>
      <c r="AV108" vm="1452">
        <v>44287</v>
      </c>
      <c r="AW108" vm="10959">
        <v>66.92</v>
      </c>
      <c r="AX108" vm="1452">
        <v>44287</v>
      </c>
      <c r="AY108" vm="10960">
        <v>30.38</v>
      </c>
      <c r="AZ108" vm="2527">
        <v>44562</v>
      </c>
      <c r="BA108" vm="10961">
        <v>10.220000000000001</v>
      </c>
      <c r="BB108" vm="1452">
        <v>44287</v>
      </c>
      <c r="BC108" vm="10962">
        <v>39.19</v>
      </c>
      <c r="BD108" vm="1452">
        <v>44287</v>
      </c>
      <c r="BE108" vm="5420">
        <v>7.77</v>
      </c>
      <c r="BF108" vm="1452">
        <v>44287</v>
      </c>
      <c r="BG108" vm="10963">
        <v>36.979999999999997</v>
      </c>
      <c r="BH108" vm="1452">
        <v>44287</v>
      </c>
      <c r="BI108" vm="10964">
        <v>60.795000000000002</v>
      </c>
      <c r="BJ108" vm="1452">
        <v>44287</v>
      </c>
      <c r="BK108" vm="10965">
        <v>106.4</v>
      </c>
      <c r="BL108" vm="1452">
        <v>44287</v>
      </c>
      <c r="BM108" vm="8922">
        <v>4.21</v>
      </c>
      <c r="BN108" vm="1452">
        <v>44287</v>
      </c>
      <c r="BO108" vm="8217">
        <v>1.78</v>
      </c>
      <c r="BP108" vm="1452">
        <v>44287</v>
      </c>
      <c r="BQ108" vm="10966">
        <v>10.199999999999999</v>
      </c>
      <c r="BR108" vm="1452">
        <v>44287</v>
      </c>
      <c r="BS108" vm="10967">
        <v>16.2</v>
      </c>
      <c r="BT108" vm="1452">
        <v>44287</v>
      </c>
      <c r="BU108" vm="10968">
        <v>4.4400000000000004</v>
      </c>
      <c r="BV108" s="2">
        <v>44287</v>
      </c>
      <c r="BW108" s="56">
        <v>1220</v>
      </c>
      <c r="BX108" vm="1452">
        <v>44287</v>
      </c>
      <c r="BY108" vm="10969">
        <v>76.650000000000006</v>
      </c>
      <c r="BZ108" vm="1452">
        <v>44287</v>
      </c>
      <c r="CA108" vm="10970">
        <v>133.05000000000001</v>
      </c>
      <c r="CJ108" vm="1452">
        <v>44287</v>
      </c>
      <c r="CK108" vm="10971">
        <v>1.1499999999999999</v>
      </c>
      <c r="CL108" s="2">
        <v>44287</v>
      </c>
      <c r="CM108">
        <v>4.5960000000000001</v>
      </c>
      <c r="CN108" vm="1452">
        <v>44287</v>
      </c>
      <c r="CO108" vm="10972">
        <v>119.136</v>
      </c>
      <c r="CP108" vm="1452">
        <v>44287</v>
      </c>
      <c r="CQ108" vm="10973">
        <v>100.69</v>
      </c>
      <c r="CT108" vm="1452">
        <v>44287</v>
      </c>
      <c r="CU108" vm="10974">
        <v>137.06</v>
      </c>
      <c r="CV108" vm="1452">
        <v>44287</v>
      </c>
      <c r="CW108" vm="10975">
        <v>17200</v>
      </c>
      <c r="CX108" vm="1452">
        <v>44287</v>
      </c>
      <c r="CY108" vm="10976">
        <v>180230</v>
      </c>
      <c r="CZ108" s="2">
        <v>44287</v>
      </c>
      <c r="DA108" s="56">
        <v>1746</v>
      </c>
      <c r="DB108" s="2">
        <v>44287</v>
      </c>
      <c r="DC108" s="1">
        <v>176.5</v>
      </c>
      <c r="DD108" s="2">
        <v>44287</v>
      </c>
      <c r="DE108" s="1">
        <v>8.0299999999999994</v>
      </c>
      <c r="DF108" vm="1452">
        <v>44287</v>
      </c>
      <c r="DG108" vm="10977">
        <v>55.87</v>
      </c>
      <c r="DH108" vm="1452">
        <v>44287</v>
      </c>
      <c r="DI108" vm="10978">
        <v>14.67</v>
      </c>
      <c r="DJ108" vm="1452">
        <v>44287</v>
      </c>
      <c r="DK108" vm="10979">
        <v>750</v>
      </c>
      <c r="DL108" vm="1452">
        <v>44287</v>
      </c>
      <c r="DM108" vm="10980">
        <v>197.5</v>
      </c>
      <c r="DN108" s="54">
        <v>44287</v>
      </c>
      <c r="DO108" s="53">
        <v>63.97</v>
      </c>
      <c r="DP108" vm="1452">
        <v>44287</v>
      </c>
      <c r="DQ108" vm="10981">
        <v>15250</v>
      </c>
      <c r="DR108" vm="1452">
        <v>44287</v>
      </c>
      <c r="DS108" vm="10982">
        <v>37.92</v>
      </c>
      <c r="DT108" vm="1452">
        <v>44287</v>
      </c>
      <c r="DU108" vm="10983">
        <v>22.98</v>
      </c>
      <c r="DV108" vm="1452">
        <v>44287</v>
      </c>
      <c r="DW108" vm="10984">
        <v>90.9</v>
      </c>
      <c r="DX108" vm="1452">
        <v>44287</v>
      </c>
      <c r="DY108" vm="10985">
        <v>33.1</v>
      </c>
      <c r="DZ108" vm="1452">
        <v>44287</v>
      </c>
      <c r="EA108" vm="10986">
        <v>761.5</v>
      </c>
      <c r="EB108" s="58">
        <v>44287</v>
      </c>
      <c r="EC108" s="57">
        <v>4.9800000000000004</v>
      </c>
      <c r="ED108" vm="1452">
        <v>44287</v>
      </c>
      <c r="EE108" vm="10987">
        <v>295.2</v>
      </c>
      <c r="EF108" vm="1452">
        <v>44287</v>
      </c>
      <c r="EG108" vm="10988">
        <v>6.52</v>
      </c>
      <c r="EJ108" vm="1452">
        <v>44287</v>
      </c>
      <c r="EK108" vm="10989">
        <v>2.37</v>
      </c>
      <c r="EL108" vm="1452">
        <v>44287</v>
      </c>
      <c r="EM108" vm="10990">
        <v>36100</v>
      </c>
      <c r="EN108" vm="1452">
        <v>44287</v>
      </c>
      <c r="EO108" vm="10991">
        <v>58.8</v>
      </c>
      <c r="EP108" s="58">
        <v>44287</v>
      </c>
      <c r="EQ108" s="57">
        <v>0.27500000000000002</v>
      </c>
      <c r="ER108" vm="1452">
        <v>44287</v>
      </c>
      <c r="ES108" vm="10992">
        <v>1320</v>
      </c>
      <c r="ET108" s="58">
        <v>44287</v>
      </c>
      <c r="EU108" s="57">
        <v>7.78</v>
      </c>
      <c r="EV108" s="58">
        <v>44287</v>
      </c>
      <c r="EW108" s="57">
        <v>519</v>
      </c>
      <c r="EX108" s="2">
        <v>44287</v>
      </c>
      <c r="EY108">
        <v>662</v>
      </c>
      <c r="EZ108" s="2">
        <v>44287</v>
      </c>
      <c r="FA108" s="56">
        <v>1063</v>
      </c>
      <c r="FB108" vm="1452">
        <v>44287</v>
      </c>
      <c r="FC108" vm="10993">
        <v>223.04</v>
      </c>
      <c r="FD108" vm="1452">
        <v>44287</v>
      </c>
      <c r="FE108" vm="10994">
        <v>8.23</v>
      </c>
      <c r="FF108" s="2">
        <v>44287</v>
      </c>
      <c r="FG108" s="1">
        <v>2.13</v>
      </c>
      <c r="FH108" s="2">
        <v>44287</v>
      </c>
      <c r="FI108" s="1">
        <v>3.4</v>
      </c>
      <c r="FJ108" s="2">
        <v>44287</v>
      </c>
      <c r="FK108" s="1">
        <v>4.22</v>
      </c>
      <c r="FL108" vm="1452">
        <v>44287</v>
      </c>
      <c r="FM108" vm="10995">
        <v>212.32</v>
      </c>
      <c r="FN108" vm="1452">
        <v>44287</v>
      </c>
      <c r="FO108" vm="10996">
        <v>102.48</v>
      </c>
      <c r="FP108" vm="1452">
        <v>44287</v>
      </c>
      <c r="FQ108" vm="10997">
        <v>1507.5</v>
      </c>
      <c r="FR108" vm="1452">
        <v>44287</v>
      </c>
      <c r="FS108" vm="10998">
        <v>28.95</v>
      </c>
      <c r="FT108" vm="1452">
        <v>44287</v>
      </c>
      <c r="FU108" vm="6145">
        <v>5.12</v>
      </c>
      <c r="FV108" vm="1452">
        <v>44287</v>
      </c>
      <c r="FW108" vm="5530">
        <v>202.6</v>
      </c>
      <c r="FX108" vm="1452">
        <v>44287</v>
      </c>
      <c r="FY108" vm="10999">
        <v>133.61000000000001</v>
      </c>
      <c r="FZ108" s="2">
        <v>44287</v>
      </c>
      <c r="GA108" s="56">
        <v>2044</v>
      </c>
      <c r="GB108" vm="1452">
        <v>44287</v>
      </c>
      <c r="GC108" vm="11000">
        <v>30.3</v>
      </c>
      <c r="GD108" vm="1452">
        <v>44287</v>
      </c>
      <c r="GE108" vm="11001">
        <v>30.12</v>
      </c>
      <c r="GF108" vm="1452">
        <v>44287</v>
      </c>
      <c r="GG108" vm="6838">
        <v>10.58</v>
      </c>
      <c r="GH108" vm="1814">
        <v>44378</v>
      </c>
      <c r="GI108" vm="5925">
        <v>3095</v>
      </c>
      <c r="GJ108" vm="1452">
        <v>44287</v>
      </c>
      <c r="GK108" vm="10318">
        <v>82400</v>
      </c>
      <c r="GL108" vm="1452">
        <v>44287</v>
      </c>
      <c r="GM108" vm="11002">
        <v>63.4</v>
      </c>
      <c r="GN108" vm="1452">
        <v>44287</v>
      </c>
      <c r="GO108" vm="11003">
        <v>380.56</v>
      </c>
      <c r="GP108" vm="1452">
        <v>44287</v>
      </c>
      <c r="GQ108" vm="11004">
        <v>22.9</v>
      </c>
      <c r="GR108" s="58">
        <v>44287</v>
      </c>
      <c r="GS108" s="57">
        <v>6.05</v>
      </c>
      <c r="GV108" vm="1452">
        <v>44287</v>
      </c>
      <c r="GW108" vm="11005">
        <v>45.67</v>
      </c>
      <c r="GX108" vm="1452">
        <v>44287</v>
      </c>
      <c r="GY108" vm="11006">
        <v>74.81</v>
      </c>
      <c r="GZ108" vm="1452">
        <v>44287</v>
      </c>
      <c r="HA108" vm="11007">
        <v>893</v>
      </c>
      <c r="HB108" vm="1452">
        <v>44287</v>
      </c>
      <c r="HC108" vm="11008">
        <v>25660</v>
      </c>
      <c r="HD108" vm="1452">
        <v>44287</v>
      </c>
      <c r="HE108" vm="11009">
        <v>1.165</v>
      </c>
      <c r="HF108" vm="1452">
        <v>44287</v>
      </c>
      <c r="HG108" vm="11010">
        <v>24.25</v>
      </c>
      <c r="HH108" vm="1452">
        <v>44287</v>
      </c>
      <c r="HI108" vm="11011">
        <v>354.44</v>
      </c>
      <c r="HJ108" vm="1452">
        <v>44287</v>
      </c>
      <c r="HK108" vm="11012">
        <v>35.82</v>
      </c>
      <c r="HL108" vm="1452">
        <v>44287</v>
      </c>
      <c r="HM108" vm="11013">
        <v>102.45</v>
      </c>
      <c r="HN108" vm="1452">
        <v>44287</v>
      </c>
      <c r="HO108" vm="4988">
        <v>108.55</v>
      </c>
      <c r="HP108" s="54">
        <v>44287</v>
      </c>
      <c r="HQ108" s="59">
        <v>1449</v>
      </c>
      <c r="HR108" vm="1452">
        <v>44287</v>
      </c>
      <c r="HS108" vm="715">
        <v>47.23</v>
      </c>
      <c r="HV108" vm="1452">
        <v>44287</v>
      </c>
      <c r="HW108" vm="11014">
        <v>29660.6</v>
      </c>
      <c r="HZ108" vm="1452">
        <v>44287</v>
      </c>
      <c r="IA108" vm="11015">
        <v>10.1</v>
      </c>
      <c r="IB108" vm="1452">
        <v>44287</v>
      </c>
      <c r="IC108" vm="11016">
        <v>557</v>
      </c>
      <c r="ID108" vm="1452">
        <v>44287</v>
      </c>
      <c r="IE108" vm="10404">
        <v>95</v>
      </c>
      <c r="IF108" vm="1452">
        <v>44287</v>
      </c>
      <c r="IG108" vm="11017">
        <v>49.36</v>
      </c>
      <c r="IH108" vm="1452">
        <v>44287</v>
      </c>
      <c r="II108" vm="11018">
        <v>37600</v>
      </c>
      <c r="IJ108" vm="1452">
        <v>44287</v>
      </c>
      <c r="IK108" vm="11019">
        <v>364000</v>
      </c>
      <c r="IL108" vm="1452">
        <v>44287</v>
      </c>
      <c r="IM108" vm="11020">
        <v>21000</v>
      </c>
      <c r="IP108" s="54">
        <v>44287</v>
      </c>
      <c r="IQ108" s="55">
        <v>40</v>
      </c>
      <c r="IR108" vm="1573">
        <v>44317</v>
      </c>
      <c r="IS108" vm="11021">
        <v>8.9499999999999993</v>
      </c>
      <c r="IT108" vm="1452">
        <v>44287</v>
      </c>
      <c r="IU108" vm="11022">
        <v>42.4</v>
      </c>
      <c r="IV108" vm="1452">
        <v>44287</v>
      </c>
      <c r="IW108" vm="11023">
        <v>4.8499999999999996</v>
      </c>
      <c r="IX108" vm="1452">
        <v>44287</v>
      </c>
      <c r="IY108" vm="11024">
        <v>31.2</v>
      </c>
      <c r="IZ108" vm="1452">
        <v>44287</v>
      </c>
      <c r="JA108" vm="11025">
        <v>124.18</v>
      </c>
      <c r="JB108" vm="1452">
        <v>44287</v>
      </c>
      <c r="JC108" vm="11026">
        <v>16.71</v>
      </c>
      <c r="JF108" s="58">
        <v>44348</v>
      </c>
      <c r="JG108" s="57">
        <v>9.61</v>
      </c>
      <c r="JH108" vm="1452">
        <v>44287</v>
      </c>
      <c r="JI108" vm="11027">
        <v>140.1</v>
      </c>
      <c r="JJ108" vm="1452">
        <v>44287</v>
      </c>
      <c r="JK108" vm="11028">
        <v>12.02</v>
      </c>
      <c r="JN108" s="54">
        <v>44287</v>
      </c>
      <c r="JO108" s="53">
        <v>800</v>
      </c>
      <c r="JP108" vm="1452">
        <v>44287</v>
      </c>
      <c r="JQ108" vm="11029">
        <v>2189</v>
      </c>
      <c r="JR108" vm="1452">
        <v>44287</v>
      </c>
      <c r="JS108" vm="11030">
        <v>21.42</v>
      </c>
      <c r="JT108" vm="1452">
        <v>44287</v>
      </c>
      <c r="JU108" vm="1910">
        <v>41.2</v>
      </c>
      <c r="JV108" s="54">
        <v>44287</v>
      </c>
      <c r="JW108" s="55">
        <v>2.83</v>
      </c>
      <c r="JX108" vm="1452">
        <v>44287</v>
      </c>
      <c r="JY108" vm="11031">
        <v>98.85</v>
      </c>
      <c r="JZ108" s="54">
        <v>44287</v>
      </c>
      <c r="KA108" s="55">
        <v>9.9600000000000009</v>
      </c>
      <c r="KB108" vm="1452">
        <v>44287</v>
      </c>
      <c r="KC108" vm="11032">
        <v>64.239999999999995</v>
      </c>
      <c r="KD108" vm="1452">
        <v>44287</v>
      </c>
      <c r="KE108" vm="11033">
        <v>0.378</v>
      </c>
      <c r="KH108" vm="1452">
        <v>44287</v>
      </c>
      <c r="KI108" vm="11034">
        <v>0.64</v>
      </c>
      <c r="KJ108" s="2">
        <v>44287</v>
      </c>
      <c r="KK108" s="62">
        <v>12.08</v>
      </c>
      <c r="KP108" vm="1452">
        <f ca="1"/>
        <v>44287</v>
      </c>
      <c r="KQ108" vm="11035">
        <f ca="1"/>
        <v>20.12</v>
      </c>
      <c r="KR108" vm="1452">
        <v>44287</v>
      </c>
      <c r="KS108" vm="11036">
        <v>8.3653999999999993</v>
      </c>
      <c r="KT108" vm="1452">
        <v>44287</v>
      </c>
      <c r="KU108" vm="11037">
        <v>257.25</v>
      </c>
      <c r="KV108" s="54">
        <v>44287</v>
      </c>
      <c r="KW108" s="55">
        <v>0.75</v>
      </c>
      <c r="KX108" vm="1452">
        <v>44287</v>
      </c>
      <c r="KY108" vm="11038">
        <v>97.17</v>
      </c>
      <c r="KZ108" vm="1452">
        <v>44287</v>
      </c>
      <c r="LA108" vm="11039">
        <v>30.27</v>
      </c>
      <c r="LB108" vm="1452">
        <v>44287</v>
      </c>
      <c r="LC108" vm="11040">
        <v>1.28</v>
      </c>
      <c r="LD108" s="54">
        <v>44287</v>
      </c>
      <c r="LE108" s="55">
        <v>0.51500000000000001</v>
      </c>
      <c r="LF108" vm="1452">
        <v>44287</v>
      </c>
      <c r="LG108" vm="11041">
        <v>71.3</v>
      </c>
      <c r="LH108" s="54">
        <v>44287</v>
      </c>
      <c r="LI108" s="55">
        <v>12.99</v>
      </c>
      <c r="LJ108" vm="1452">
        <v>44287</v>
      </c>
      <c r="LK108" vm="11042">
        <v>679000</v>
      </c>
      <c r="LL108" vm="1936">
        <v>44409</v>
      </c>
      <c r="LM108" vm="11043">
        <v>88.69</v>
      </c>
      <c r="LN108" s="54">
        <v>44287</v>
      </c>
      <c r="LO108" s="55">
        <v>11.03</v>
      </c>
      <c r="LP108" vm="1573">
        <v>44317</v>
      </c>
      <c r="LQ108" vm="11044">
        <v>31.44</v>
      </c>
      <c r="LR108" vm="1452">
        <v>44287</v>
      </c>
      <c r="LS108" vm="11045">
        <v>89.05</v>
      </c>
    </row>
    <row r="109" spans="2:331">
      <c r="B109" vm="1573">
        <v>44317</v>
      </c>
      <c r="C109" vm="11046">
        <v>22.7</v>
      </c>
      <c r="D109" vm="1573">
        <v>44317</v>
      </c>
      <c r="E109" vm="4511">
        <v>48.45</v>
      </c>
      <c r="F109" vm="1573">
        <v>44317</v>
      </c>
      <c r="G109" vm="220">
        <v>25.41</v>
      </c>
      <c r="H109" vm="1573">
        <v>44317</v>
      </c>
      <c r="I109" vm="11047">
        <v>104.6</v>
      </c>
      <c r="J109" vm="1573">
        <v>44317</v>
      </c>
      <c r="K109" vm="11048">
        <v>8.1199999999999992</v>
      </c>
      <c r="N109" vm="1573">
        <v>44317</v>
      </c>
      <c r="O109" vm="11049">
        <v>106.36</v>
      </c>
      <c r="P109" vm="1573">
        <v>44317</v>
      </c>
      <c r="Q109" vm="11050">
        <v>68.89</v>
      </c>
      <c r="R109" s="54">
        <v>44317</v>
      </c>
      <c r="S109" s="53">
        <v>57.15</v>
      </c>
      <c r="T109" vm="1573">
        <v>44317</v>
      </c>
      <c r="U109" vm="11051">
        <v>49.22</v>
      </c>
      <c r="V109" vm="1573">
        <v>44317</v>
      </c>
      <c r="W109" vm="11052">
        <v>84.2</v>
      </c>
      <c r="X109" vm="1573">
        <v>44317</v>
      </c>
      <c r="Y109" vm="11053">
        <v>86</v>
      </c>
      <c r="Z109" vm="3570">
        <v>44835</v>
      </c>
      <c r="AA109" vm="11054">
        <v>7695</v>
      </c>
      <c r="AB109" s="54">
        <v>44440</v>
      </c>
      <c r="AC109" s="53">
        <v>8.77</v>
      </c>
      <c r="AD109" vm="1573">
        <v>44317</v>
      </c>
      <c r="AE109" vm="3816">
        <v>5.39</v>
      </c>
      <c r="AF109" vm="1573">
        <v>44317</v>
      </c>
      <c r="AG109" vm="11055">
        <v>526.6</v>
      </c>
      <c r="AH109" s="54">
        <v>44317</v>
      </c>
      <c r="AI109" s="53">
        <v>23.81</v>
      </c>
      <c r="AJ109" s="54">
        <v>44440</v>
      </c>
      <c r="AK109" s="53">
        <v>9.94</v>
      </c>
      <c r="AL109" vm="1573">
        <v>44317</v>
      </c>
      <c r="AM109" vm="11056">
        <v>48.466200000000001</v>
      </c>
      <c r="AN109" vm="1573">
        <v>44317</v>
      </c>
      <c r="AO109" vm="11057">
        <v>71.05</v>
      </c>
      <c r="AP109" vm="1573">
        <v>44317</v>
      </c>
      <c r="AQ109" vm="11058">
        <v>247.02</v>
      </c>
      <c r="AR109" s="2">
        <v>44317</v>
      </c>
      <c r="AS109">
        <v>15.76</v>
      </c>
      <c r="AT109" s="2">
        <v>44317</v>
      </c>
      <c r="AU109">
        <v>38.67</v>
      </c>
      <c r="AV109" vm="1573">
        <v>44317</v>
      </c>
      <c r="AW109" vm="7911">
        <v>62.54</v>
      </c>
      <c r="AX109" vm="1573">
        <v>44317</v>
      </c>
      <c r="AY109" vm="11059">
        <v>34.619999999999997</v>
      </c>
      <c r="AZ109" vm="2643">
        <v>44593</v>
      </c>
      <c r="BA109" vm="11060">
        <v>9.0399999999999991</v>
      </c>
      <c r="BB109" vm="1573">
        <v>44317</v>
      </c>
      <c r="BC109" vm="11061">
        <v>38.44</v>
      </c>
      <c r="BD109" vm="1573">
        <v>44317</v>
      </c>
      <c r="BE109" vm="3336">
        <v>8.1300000000000008</v>
      </c>
      <c r="BF109" vm="1573">
        <v>44317</v>
      </c>
      <c r="BG109" vm="11062">
        <v>43.58</v>
      </c>
      <c r="BH109" vm="1573">
        <v>44317</v>
      </c>
      <c r="BI109" vm="11063">
        <v>68.47</v>
      </c>
      <c r="BJ109" vm="1573">
        <v>44317</v>
      </c>
      <c r="BK109" vm="11064">
        <v>110</v>
      </c>
      <c r="BL109" vm="1573">
        <v>44317</v>
      </c>
      <c r="BM109" vm="11065">
        <v>4.66</v>
      </c>
      <c r="BN109" vm="1573">
        <v>44317</v>
      </c>
      <c r="BO109" vm="7713">
        <v>1.95</v>
      </c>
      <c r="BP109" vm="1573">
        <v>44317</v>
      </c>
      <c r="BQ109" vm="11066">
        <v>10</v>
      </c>
      <c r="BR109" vm="1573">
        <v>44317</v>
      </c>
      <c r="BS109" vm="11067">
        <v>17.579999999999998</v>
      </c>
      <c r="BT109" vm="1573">
        <v>44317</v>
      </c>
      <c r="BU109" vm="8496">
        <v>5.01</v>
      </c>
      <c r="BV109" s="2">
        <v>44317</v>
      </c>
      <c r="BW109" s="56">
        <v>1064</v>
      </c>
      <c r="BX109" vm="1573">
        <v>44317</v>
      </c>
      <c r="BY109" vm="11068">
        <v>78.849999999999994</v>
      </c>
      <c r="BZ109" vm="1573">
        <v>44317</v>
      </c>
      <c r="CA109" vm="11069">
        <v>147.69999999999999</v>
      </c>
      <c r="CJ109" vm="1573">
        <v>44317</v>
      </c>
      <c r="CK109" vm="11070">
        <v>1.25</v>
      </c>
      <c r="CL109" s="2">
        <v>44317</v>
      </c>
      <c r="CM109">
        <v>4.8120000000000003</v>
      </c>
      <c r="CN109" vm="1573">
        <v>44317</v>
      </c>
      <c r="CO109" vm="11071">
        <v>117.4088</v>
      </c>
      <c r="CP109" vm="1573">
        <v>44317</v>
      </c>
      <c r="CQ109" vm="11072">
        <v>100.22</v>
      </c>
      <c r="CT109" vm="1573">
        <v>44317</v>
      </c>
      <c r="CU109" vm="11073">
        <v>132.4</v>
      </c>
      <c r="CV109" vm="1573">
        <v>44317</v>
      </c>
      <c r="CW109" vm="11074">
        <v>18660</v>
      </c>
      <c r="CX109" vm="1573">
        <v>44317</v>
      </c>
      <c r="CY109" vm="11075">
        <v>185640</v>
      </c>
      <c r="CZ109" s="2">
        <v>44317</v>
      </c>
      <c r="DA109" s="56">
        <v>1550</v>
      </c>
      <c r="DB109" s="2">
        <v>44317</v>
      </c>
      <c r="DC109" s="1">
        <v>175</v>
      </c>
      <c r="DD109" s="2">
        <v>44317</v>
      </c>
      <c r="DE109" s="1">
        <v>8</v>
      </c>
      <c r="DF109" vm="1573">
        <v>44317</v>
      </c>
      <c r="DG109" vm="11076">
        <v>56.29</v>
      </c>
      <c r="DH109" vm="1573">
        <v>44317</v>
      </c>
      <c r="DI109" vm="11077">
        <v>18.46</v>
      </c>
      <c r="DJ109" vm="1573">
        <v>44317</v>
      </c>
      <c r="DK109" vm="11078">
        <v>585</v>
      </c>
      <c r="DL109" vm="1573">
        <v>44317</v>
      </c>
      <c r="DM109" vm="11079">
        <v>246.5</v>
      </c>
      <c r="DN109" s="54">
        <v>44317</v>
      </c>
      <c r="DO109" s="53">
        <v>61.99</v>
      </c>
      <c r="DP109" vm="1573">
        <v>44317</v>
      </c>
      <c r="DQ109" vm="11080">
        <v>15385</v>
      </c>
      <c r="DR109" vm="1573">
        <v>44317</v>
      </c>
      <c r="DS109" vm="11081">
        <v>37.909999999999997</v>
      </c>
      <c r="DT109" vm="1573">
        <v>44317</v>
      </c>
      <c r="DU109" vm="11082">
        <v>18.5</v>
      </c>
      <c r="DV109" vm="1573">
        <v>44317</v>
      </c>
      <c r="DW109" vm="11083">
        <v>85.6</v>
      </c>
      <c r="DX109" vm="1573">
        <v>44317</v>
      </c>
      <c r="DY109" vm="11084">
        <v>30.9</v>
      </c>
      <c r="DZ109" vm="1573">
        <v>44317</v>
      </c>
      <c r="EA109" vm="11085">
        <v>853</v>
      </c>
      <c r="EB109" s="58">
        <v>44317</v>
      </c>
      <c r="EC109" s="57">
        <v>4.88</v>
      </c>
      <c r="ED109" vm="1573">
        <v>44317</v>
      </c>
      <c r="EE109" vm="11086">
        <v>321.45</v>
      </c>
      <c r="EF109" vm="1573">
        <v>44317</v>
      </c>
      <c r="EG109" vm="11087">
        <v>8.09</v>
      </c>
      <c r="EJ109" vm="1573">
        <v>44317</v>
      </c>
      <c r="EK109" vm="7619">
        <v>2.4</v>
      </c>
      <c r="EL109" vm="1573">
        <v>44317</v>
      </c>
      <c r="EM109" vm="11088">
        <v>33150</v>
      </c>
      <c r="EN109" vm="1573">
        <v>44317</v>
      </c>
      <c r="EO109" vm="1388">
        <v>73.150000000000006</v>
      </c>
      <c r="EP109" s="58">
        <v>44317</v>
      </c>
      <c r="EQ109" s="57">
        <v>0.255</v>
      </c>
      <c r="ER109" vm="1573">
        <v>44317</v>
      </c>
      <c r="ES109" vm="11089">
        <v>1270</v>
      </c>
      <c r="ET109" s="58">
        <v>44317</v>
      </c>
      <c r="EU109" s="57">
        <v>7.87</v>
      </c>
      <c r="EV109" s="58">
        <v>44317</v>
      </c>
      <c r="EW109" s="57">
        <v>500</v>
      </c>
      <c r="EX109" s="2">
        <v>44317</v>
      </c>
      <c r="EY109">
        <v>625</v>
      </c>
      <c r="EZ109" s="2">
        <v>44317</v>
      </c>
      <c r="FA109" s="56">
        <v>1000</v>
      </c>
      <c r="FB109" vm="1573">
        <v>44317</v>
      </c>
      <c r="FC109" vm="11090">
        <v>230.91</v>
      </c>
      <c r="FD109" vm="1573">
        <v>44317</v>
      </c>
      <c r="FE109" vm="11091">
        <v>12.54</v>
      </c>
      <c r="FF109" s="2">
        <v>44317</v>
      </c>
      <c r="FG109" s="1">
        <v>2.64</v>
      </c>
      <c r="FH109" s="2">
        <v>44317</v>
      </c>
      <c r="FI109" s="1">
        <v>3.45</v>
      </c>
      <c r="FJ109" s="2">
        <v>44317</v>
      </c>
      <c r="FK109" s="1">
        <v>4.21</v>
      </c>
      <c r="FL109" vm="1573">
        <v>44317</v>
      </c>
      <c r="FM109" vm="11092">
        <v>216.21</v>
      </c>
      <c r="FN109" vm="1573">
        <v>44317</v>
      </c>
      <c r="FO109" vm="11093">
        <v>97.95</v>
      </c>
      <c r="FP109" vm="1573">
        <v>44317</v>
      </c>
      <c r="FQ109" vm="11094">
        <v>1600</v>
      </c>
      <c r="FR109" vm="1573">
        <v>44317</v>
      </c>
      <c r="FS109" vm="8661">
        <v>33</v>
      </c>
      <c r="FT109" vm="1573">
        <v>44317</v>
      </c>
      <c r="FU109" vm="11095">
        <v>5.33</v>
      </c>
      <c r="FV109" vm="1573">
        <v>44317</v>
      </c>
      <c r="FW109" vm="11096">
        <v>216.6</v>
      </c>
      <c r="FX109" vm="1573">
        <v>44317</v>
      </c>
      <c r="FY109" vm="11097">
        <v>142.08000000000001</v>
      </c>
      <c r="FZ109" s="2">
        <v>44317</v>
      </c>
      <c r="GA109" s="56">
        <v>2162.5</v>
      </c>
      <c r="GB109" vm="1573">
        <v>44317</v>
      </c>
      <c r="GC109" vm="11098">
        <v>36.49</v>
      </c>
      <c r="GD109" vm="1573">
        <v>44317</v>
      </c>
      <c r="GE109" vm="11099">
        <v>30.25</v>
      </c>
      <c r="GF109" vm="1573">
        <v>44317</v>
      </c>
      <c r="GG109" vm="11100">
        <v>11.48</v>
      </c>
      <c r="GH109" vm="1936">
        <v>44409</v>
      </c>
      <c r="GI109" vm="11101">
        <v>2945</v>
      </c>
      <c r="GJ109" vm="1573">
        <v>44317</v>
      </c>
      <c r="GK109" vm="11102">
        <v>84300</v>
      </c>
      <c r="GL109" vm="1573">
        <v>44317</v>
      </c>
      <c r="GM109" vm="11103">
        <v>72.849999999999994</v>
      </c>
      <c r="GN109" vm="1573">
        <v>44317</v>
      </c>
      <c r="GO109" vm="11104">
        <v>382.2</v>
      </c>
      <c r="GP109" vm="1573">
        <v>44317</v>
      </c>
      <c r="GQ109" vm="11105">
        <v>24.25</v>
      </c>
      <c r="GR109" s="58">
        <v>44317</v>
      </c>
      <c r="GS109" s="57">
        <v>6.32</v>
      </c>
      <c r="GV109" vm="1573">
        <v>44317</v>
      </c>
      <c r="GW109" vm="8361">
        <v>40.909999999999997</v>
      </c>
      <c r="GX109" vm="1573">
        <v>44317</v>
      </c>
      <c r="GY109" vm="11106">
        <v>75.02</v>
      </c>
      <c r="GZ109" vm="1573">
        <v>44317</v>
      </c>
      <c r="HA109" vm="11107">
        <v>981.2</v>
      </c>
      <c r="HB109" vm="1573">
        <v>44317</v>
      </c>
      <c r="HC109" vm="11108">
        <v>26348</v>
      </c>
      <c r="HD109" vm="1573">
        <v>44317</v>
      </c>
      <c r="HE109" vm="11109">
        <v>1.4550000000000001</v>
      </c>
      <c r="HF109" vm="1573">
        <v>44317</v>
      </c>
      <c r="HG109" vm="8259">
        <v>26</v>
      </c>
      <c r="HH109" vm="1573">
        <v>44317</v>
      </c>
      <c r="HI109" vm="11110">
        <v>365.87</v>
      </c>
      <c r="HJ109" vm="1573">
        <v>44317</v>
      </c>
      <c r="HK109" vm="11111">
        <v>32.15</v>
      </c>
      <c r="HL109" vm="1573">
        <v>44317</v>
      </c>
      <c r="HM109" vm="11112">
        <v>110.5</v>
      </c>
      <c r="HN109" vm="1573">
        <v>44317</v>
      </c>
      <c r="HO109" vm="11113">
        <v>113.65</v>
      </c>
      <c r="HP109" s="54">
        <v>44317</v>
      </c>
      <c r="HQ109" s="59">
        <v>1400</v>
      </c>
      <c r="HR109" vm="1573">
        <v>44317</v>
      </c>
      <c r="HS109" vm="11114">
        <v>47.97</v>
      </c>
      <c r="HV109" vm="1573">
        <v>44317</v>
      </c>
      <c r="HW109" vm="11115">
        <v>30665.5</v>
      </c>
      <c r="HZ109" vm="1573">
        <v>44317</v>
      </c>
      <c r="IA109" vm="11116">
        <v>9.9860000000000007</v>
      </c>
      <c r="IB109" vm="1573">
        <v>44317</v>
      </c>
      <c r="IC109" vm="11117">
        <v>565</v>
      </c>
      <c r="ID109" vm="1573">
        <v>44317</v>
      </c>
      <c r="IE109" vm="11118">
        <v>96.43</v>
      </c>
      <c r="IF109" vm="1573">
        <v>44317</v>
      </c>
      <c r="IG109" vm="3532">
        <v>49.12</v>
      </c>
      <c r="IH109" vm="1573">
        <v>44317</v>
      </c>
      <c r="II109" vm="11119">
        <v>40200</v>
      </c>
      <c r="IJ109" vm="1573">
        <v>44317</v>
      </c>
      <c r="IK109" vm="11120">
        <v>355000</v>
      </c>
      <c r="IL109" vm="1573">
        <v>44317</v>
      </c>
      <c r="IM109" vm="3852">
        <v>20700</v>
      </c>
      <c r="IP109" s="54">
        <v>44317</v>
      </c>
      <c r="IQ109" s="55">
        <v>39.5</v>
      </c>
      <c r="IR109" vm="1696">
        <v>44348</v>
      </c>
      <c r="IS109" vm="11121">
        <v>8.9350000000000005</v>
      </c>
      <c r="IT109" vm="1573">
        <v>44317</v>
      </c>
      <c r="IU109" vm="11122">
        <v>63.35</v>
      </c>
      <c r="IV109" vm="1573">
        <v>44317</v>
      </c>
      <c r="IW109" vm="11123">
        <v>8.65</v>
      </c>
      <c r="IX109" vm="1573">
        <v>44317</v>
      </c>
      <c r="IY109" vm="10826">
        <v>31.4</v>
      </c>
      <c r="IZ109" vm="1573">
        <v>44317</v>
      </c>
      <c r="JA109" vm="11124">
        <v>122.36</v>
      </c>
      <c r="JB109" vm="1573">
        <v>44317</v>
      </c>
      <c r="JC109" vm="11125">
        <v>16.36</v>
      </c>
      <c r="JF109" s="58">
        <v>44378</v>
      </c>
      <c r="JG109" s="57">
        <v>8.49</v>
      </c>
      <c r="JH109" vm="1573">
        <v>44317</v>
      </c>
      <c r="JI109" vm="11126">
        <v>135</v>
      </c>
      <c r="JJ109" vm="1573">
        <v>44317</v>
      </c>
      <c r="JK109" vm="11127">
        <v>12.34</v>
      </c>
      <c r="JN109" s="54">
        <v>44317</v>
      </c>
      <c r="JO109" s="53">
        <v>736</v>
      </c>
      <c r="JP109" vm="1573">
        <v>44317</v>
      </c>
      <c r="JQ109" vm="11128">
        <v>2155</v>
      </c>
      <c r="JR109" vm="1573">
        <v>44317</v>
      </c>
      <c r="JS109" vm="11129">
        <v>23.1</v>
      </c>
      <c r="JT109" vm="1573">
        <v>44317</v>
      </c>
      <c r="JU109" vm="11130">
        <v>9.1999999999999993</v>
      </c>
      <c r="JV109" s="54">
        <v>44317</v>
      </c>
      <c r="JW109" s="55">
        <v>2.88</v>
      </c>
      <c r="JX109" vm="1573">
        <v>44317</v>
      </c>
      <c r="JY109" vm="11131">
        <v>106.45</v>
      </c>
      <c r="JZ109" s="54">
        <v>44317</v>
      </c>
      <c r="KA109" s="55">
        <v>9.9499999999999993</v>
      </c>
      <c r="KB109" vm="1573">
        <v>44317</v>
      </c>
      <c r="KC109" vm="11132">
        <v>68.47</v>
      </c>
      <c r="KD109" vm="1573">
        <v>44317</v>
      </c>
      <c r="KE109" vm="11133">
        <v>0.44600000000000001</v>
      </c>
      <c r="KH109" vm="1573">
        <v>44317</v>
      </c>
      <c r="KI109" vm="9575">
        <v>0.81499999999999995</v>
      </c>
      <c r="KJ109" s="2">
        <v>44317</v>
      </c>
      <c r="KK109" s="62">
        <v>10.93</v>
      </c>
      <c r="KP109" vm="1573">
        <f ca="1"/>
        <v>44317</v>
      </c>
      <c r="KQ109" vm="11134">
        <f ca="1"/>
        <v>21.52</v>
      </c>
      <c r="KR109" vm="1573">
        <v>44317</v>
      </c>
      <c r="KS109" vm="11135">
        <v>8.8141999999999996</v>
      </c>
      <c r="KT109" vm="1573">
        <v>44317</v>
      </c>
      <c r="KU109" vm="11136">
        <v>274.2</v>
      </c>
      <c r="KV109" s="54">
        <v>44317</v>
      </c>
      <c r="KW109" s="55">
        <v>0.68</v>
      </c>
      <c r="KX109" vm="1573">
        <v>44317</v>
      </c>
      <c r="KY109" vm="11137">
        <v>93.91</v>
      </c>
      <c r="KZ109" vm="1573">
        <v>44317</v>
      </c>
      <c r="LA109" vm="11138">
        <v>29.56</v>
      </c>
      <c r="LB109" vm="1573">
        <v>44317</v>
      </c>
      <c r="LC109" vm="11139">
        <v>1.575</v>
      </c>
      <c r="LD109" s="54">
        <v>44317</v>
      </c>
      <c r="LE109" s="55">
        <v>0.47</v>
      </c>
      <c r="LF109" vm="1573">
        <v>44317</v>
      </c>
      <c r="LG109" vm="1813">
        <v>70.88</v>
      </c>
      <c r="LH109" s="54">
        <v>44317</v>
      </c>
      <c r="LI109" s="55">
        <v>13.54</v>
      </c>
      <c r="LJ109" vm="1573">
        <v>44317</v>
      </c>
      <c r="LK109" vm="11140">
        <v>701000</v>
      </c>
      <c r="LL109" vm="2053">
        <v>44440</v>
      </c>
      <c r="LM109" vm="11141">
        <v>97.79</v>
      </c>
      <c r="LN109" s="54">
        <v>44317</v>
      </c>
      <c r="LO109" s="55">
        <v>11.23</v>
      </c>
      <c r="LP109" vm="1696">
        <v>44348</v>
      </c>
      <c r="LQ109" vm="11142">
        <v>33.229999999999997</v>
      </c>
      <c r="LR109" vm="1573">
        <v>44317</v>
      </c>
      <c r="LS109" vm="11143">
        <v>97.05</v>
      </c>
    </row>
    <row r="110" spans="2:331">
      <c r="B110" vm="1696">
        <v>44348</v>
      </c>
      <c r="C110" vm="11144">
        <v>24.45</v>
      </c>
      <c r="D110" vm="1696">
        <v>44348</v>
      </c>
      <c r="E110" vm="3771">
        <v>48.29</v>
      </c>
      <c r="F110" vm="1696">
        <v>44348</v>
      </c>
      <c r="G110" vm="11145">
        <v>26.07</v>
      </c>
      <c r="H110" vm="1696">
        <v>44348</v>
      </c>
      <c r="I110" vm="11146">
        <v>99.82</v>
      </c>
      <c r="J110" vm="1696">
        <v>44348</v>
      </c>
      <c r="K110" vm="11147">
        <v>8.1999999999999993</v>
      </c>
      <c r="N110" vm="1696">
        <v>44348</v>
      </c>
      <c r="O110" vm="11148">
        <v>108.62</v>
      </c>
      <c r="P110" vm="1696">
        <v>44348</v>
      </c>
      <c r="Q110" vm="7384">
        <v>69.98</v>
      </c>
      <c r="R110" s="54">
        <v>44348</v>
      </c>
      <c r="S110" s="53">
        <v>55.76</v>
      </c>
      <c r="T110" vm="1696">
        <v>44348</v>
      </c>
      <c r="U110" vm="11149">
        <v>47.68</v>
      </c>
      <c r="V110" vm="1696">
        <v>44348</v>
      </c>
      <c r="W110" vm="5355">
        <v>80.040000000000006</v>
      </c>
      <c r="X110" vm="1696">
        <v>44348</v>
      </c>
      <c r="Y110" vm="11150">
        <v>84.59</v>
      </c>
      <c r="Z110" vm="3686">
        <v>44866</v>
      </c>
      <c r="AA110" vm="11151">
        <v>7149</v>
      </c>
      <c r="AB110" s="54">
        <v>44470</v>
      </c>
      <c r="AC110" s="53">
        <v>8.2100000000000009</v>
      </c>
      <c r="AD110" vm="1696">
        <v>44348</v>
      </c>
      <c r="AE110" vm="6995">
        <v>5.14</v>
      </c>
      <c r="AF110" vm="1696">
        <v>44348</v>
      </c>
      <c r="AG110" vm="11152">
        <v>522</v>
      </c>
      <c r="AH110" s="54">
        <v>44348</v>
      </c>
      <c r="AI110" s="53">
        <v>20.440000000000001</v>
      </c>
      <c r="AJ110" s="54">
        <v>44470</v>
      </c>
      <c r="AK110" s="53">
        <v>9.66</v>
      </c>
      <c r="AL110" vm="1696">
        <v>44348</v>
      </c>
      <c r="AM110" vm="11153">
        <v>59.332700000000003</v>
      </c>
      <c r="AN110" vm="1696">
        <v>44348</v>
      </c>
      <c r="AO110" vm="11154">
        <v>65.55</v>
      </c>
      <c r="AP110" vm="1696">
        <v>44348</v>
      </c>
      <c r="AQ110" vm="11155">
        <v>239.56</v>
      </c>
      <c r="AR110" s="2">
        <v>44348</v>
      </c>
      <c r="AS110">
        <v>14.28</v>
      </c>
      <c r="AT110" s="2">
        <v>44348</v>
      </c>
      <c r="AU110">
        <v>39.31</v>
      </c>
      <c r="AV110" vm="1696">
        <v>44348</v>
      </c>
      <c r="AW110" vm="11156">
        <v>58.12</v>
      </c>
      <c r="AX110" vm="1696">
        <v>44348</v>
      </c>
      <c r="AY110" vm="11157">
        <v>36.28</v>
      </c>
      <c r="AZ110" vm="2763">
        <v>44621</v>
      </c>
      <c r="BA110" vm="11158">
        <v>9.48</v>
      </c>
      <c r="BB110" vm="1696">
        <v>44348</v>
      </c>
      <c r="BC110" vm="11159">
        <v>40.950000000000003</v>
      </c>
      <c r="BD110" vm="1696">
        <v>44348</v>
      </c>
      <c r="BE110" vm="11160">
        <v>9.58</v>
      </c>
      <c r="BF110" vm="1696">
        <v>44348</v>
      </c>
      <c r="BG110" vm="11161">
        <v>43.27</v>
      </c>
      <c r="BH110" vm="1696">
        <v>44348</v>
      </c>
      <c r="BI110" vm="11162">
        <v>76.989999999999995</v>
      </c>
      <c r="BJ110" vm="1696">
        <v>44348</v>
      </c>
      <c r="BK110" vm="11163">
        <v>114.6</v>
      </c>
      <c r="BL110" vm="1696">
        <v>44348</v>
      </c>
      <c r="BM110" vm="3676">
        <v>4.63</v>
      </c>
      <c r="BN110" vm="1696">
        <v>44348</v>
      </c>
      <c r="BO110" vm="9000">
        <v>1.7</v>
      </c>
      <c r="BP110" vm="1696">
        <v>44348</v>
      </c>
      <c r="BQ110" vm="10634">
        <v>10.6</v>
      </c>
      <c r="BR110" vm="1696">
        <v>44348</v>
      </c>
      <c r="BS110" vm="11164">
        <v>15.22</v>
      </c>
      <c r="BT110" vm="1696">
        <v>44348</v>
      </c>
      <c r="BU110" vm="7922">
        <v>5.32</v>
      </c>
      <c r="BV110" s="2">
        <v>44348</v>
      </c>
      <c r="BW110" s="56">
        <v>1014</v>
      </c>
      <c r="BX110" vm="1696">
        <v>44348</v>
      </c>
      <c r="BY110" vm="11165">
        <v>76.8</v>
      </c>
      <c r="BZ110" vm="1696">
        <v>44348</v>
      </c>
      <c r="CA110" vm="11166">
        <v>146.65</v>
      </c>
      <c r="CJ110" vm="1696">
        <v>44348</v>
      </c>
      <c r="CK110" vm="11167">
        <v>1.3</v>
      </c>
      <c r="CL110" s="2">
        <v>44348</v>
      </c>
      <c r="CM110">
        <v>5.444</v>
      </c>
      <c r="CN110" vm="1696">
        <v>44348</v>
      </c>
      <c r="CO110" vm="11168">
        <v>110.2702</v>
      </c>
      <c r="CP110" vm="1696">
        <v>44348</v>
      </c>
      <c r="CQ110" vm="11169">
        <v>98.72</v>
      </c>
      <c r="CT110" vm="1696">
        <v>44348</v>
      </c>
      <c r="CU110" vm="11170">
        <v>129.75</v>
      </c>
      <c r="CV110" vm="1696">
        <v>44348</v>
      </c>
      <c r="CW110" vm="11171">
        <v>19400</v>
      </c>
      <c r="CX110" vm="1696">
        <v>44348</v>
      </c>
      <c r="CY110" vm="11172">
        <v>184900</v>
      </c>
      <c r="CZ110" s="2">
        <v>44348</v>
      </c>
      <c r="DA110" s="56">
        <v>1585</v>
      </c>
      <c r="DB110" s="2">
        <v>44348</v>
      </c>
      <c r="DC110" s="1">
        <v>175</v>
      </c>
      <c r="DD110" s="2">
        <v>44348</v>
      </c>
      <c r="DE110" s="1">
        <v>8.48</v>
      </c>
      <c r="DF110" vm="1696">
        <v>44348</v>
      </c>
      <c r="DG110" vm="11173">
        <v>56.24</v>
      </c>
      <c r="DH110" vm="1696">
        <v>44348</v>
      </c>
      <c r="DI110" vm="11174">
        <v>16.98</v>
      </c>
      <c r="DJ110" vm="1696">
        <v>44348</v>
      </c>
      <c r="DK110" vm="11175">
        <v>551.03</v>
      </c>
      <c r="DL110" vm="1696">
        <v>44348</v>
      </c>
      <c r="DM110" vm="11176">
        <v>492.5</v>
      </c>
      <c r="DN110" s="54">
        <v>44348</v>
      </c>
      <c r="DO110" s="53">
        <v>60.43</v>
      </c>
      <c r="DP110" vm="1696">
        <v>44348</v>
      </c>
      <c r="DQ110" vm="11177">
        <v>16842</v>
      </c>
      <c r="DR110" vm="1696">
        <v>44348</v>
      </c>
      <c r="DS110" vm="11178">
        <v>37.21</v>
      </c>
      <c r="DT110" vm="1696">
        <v>44348</v>
      </c>
      <c r="DU110" vm="6720">
        <v>17.7</v>
      </c>
      <c r="DV110" vm="1696">
        <v>44348</v>
      </c>
      <c r="DW110" vm="10590">
        <v>84.7</v>
      </c>
      <c r="DX110" vm="1696">
        <v>44348</v>
      </c>
      <c r="DY110" vm="11179">
        <v>32.6</v>
      </c>
      <c r="DZ110" vm="1696">
        <v>44348</v>
      </c>
      <c r="EA110" vm="11180">
        <v>738.5</v>
      </c>
      <c r="EB110" s="58">
        <v>44348</v>
      </c>
      <c r="EC110" s="57">
        <v>4.93</v>
      </c>
      <c r="ED110" vm="1696">
        <v>44348</v>
      </c>
      <c r="EE110" vm="8338">
        <v>309.45</v>
      </c>
      <c r="EF110" vm="1696">
        <v>44348</v>
      </c>
      <c r="EG110" vm="11181">
        <v>7.26</v>
      </c>
      <c r="EJ110" vm="1696">
        <v>44348</v>
      </c>
      <c r="EK110" vm="10989">
        <v>2.37</v>
      </c>
      <c r="EL110" vm="1696">
        <v>44348</v>
      </c>
      <c r="EM110" vm="11182">
        <v>44200</v>
      </c>
      <c r="EN110" vm="1696">
        <v>44348</v>
      </c>
      <c r="EO110" vm="11183">
        <v>67.849999999999994</v>
      </c>
      <c r="EP110" s="58">
        <v>44348</v>
      </c>
      <c r="EQ110" s="57">
        <v>0.25</v>
      </c>
      <c r="ER110" vm="1696">
        <v>44348</v>
      </c>
      <c r="ES110" vm="11184">
        <v>1215</v>
      </c>
      <c r="ET110" s="58">
        <v>44348</v>
      </c>
      <c r="EU110" s="57">
        <v>7.87</v>
      </c>
      <c r="EV110" s="58">
        <v>44348</v>
      </c>
      <c r="EW110" s="57">
        <v>503</v>
      </c>
      <c r="EX110" s="2">
        <v>44348</v>
      </c>
      <c r="EY110">
        <v>606</v>
      </c>
      <c r="EZ110" s="2">
        <v>44348</v>
      </c>
      <c r="FA110" s="56">
        <v>1016</v>
      </c>
      <c r="FB110" vm="1696">
        <v>44348</v>
      </c>
      <c r="FC110" vm="11185">
        <v>219.35</v>
      </c>
      <c r="FD110" vm="1696">
        <v>44348</v>
      </c>
      <c r="FE110" vm="11186">
        <v>18.72</v>
      </c>
      <c r="FF110" s="2">
        <v>44348</v>
      </c>
      <c r="FG110" s="1">
        <v>2.5499999999999998</v>
      </c>
      <c r="FH110" s="2">
        <v>44348</v>
      </c>
      <c r="FI110" s="1">
        <v>3.44</v>
      </c>
      <c r="FJ110" s="2">
        <v>44348</v>
      </c>
      <c r="FK110" s="1">
        <v>4.22</v>
      </c>
      <c r="FL110" vm="1696">
        <v>44348</v>
      </c>
      <c r="FM110" vm="11187">
        <v>210.75</v>
      </c>
      <c r="FN110" vm="1696">
        <v>44348</v>
      </c>
      <c r="FO110" vm="8343">
        <v>97.5</v>
      </c>
      <c r="FP110" vm="1696">
        <v>44348</v>
      </c>
      <c r="FQ110" vm="11188">
        <v>1557</v>
      </c>
      <c r="FR110" vm="1696">
        <v>44348</v>
      </c>
      <c r="FS110" vm="2724">
        <v>30.4</v>
      </c>
      <c r="FT110" vm="1696">
        <v>44348</v>
      </c>
      <c r="FU110" vm="7835">
        <v>5.4</v>
      </c>
      <c r="FV110" vm="1696">
        <v>44348</v>
      </c>
      <c r="FW110" vm="11189">
        <v>202.7</v>
      </c>
      <c r="FX110" vm="1696">
        <v>44348</v>
      </c>
      <c r="FY110" vm="11190">
        <v>133.41999999999999</v>
      </c>
      <c r="FZ110" s="2">
        <v>44348</v>
      </c>
      <c r="GA110" s="56">
        <v>2098.5</v>
      </c>
      <c r="GB110" vm="1696">
        <v>44348</v>
      </c>
      <c r="GC110" vm="11191">
        <v>35.22</v>
      </c>
      <c r="GD110" vm="1696">
        <v>44348</v>
      </c>
      <c r="GE110" vm="11192">
        <v>29.1</v>
      </c>
      <c r="GF110" vm="1696">
        <v>44348</v>
      </c>
      <c r="GG110" vm="6804">
        <v>10.8</v>
      </c>
      <c r="GH110" vm="2053">
        <v>44440</v>
      </c>
      <c r="GI110" vm="11193">
        <v>2910</v>
      </c>
      <c r="GJ110" vm="1696">
        <v>44348</v>
      </c>
      <c r="GK110" vm="11194">
        <v>84400</v>
      </c>
      <c r="GL110" vm="1696">
        <v>44348</v>
      </c>
      <c r="GM110" vm="11195">
        <v>94.8</v>
      </c>
      <c r="GN110" vm="1696">
        <v>44348</v>
      </c>
      <c r="GO110" vm="11196">
        <v>378.35</v>
      </c>
      <c r="GP110" vm="1696">
        <v>44348</v>
      </c>
      <c r="GQ110" vm="11197">
        <v>28.5</v>
      </c>
      <c r="GR110" s="58">
        <v>44348</v>
      </c>
      <c r="GS110" s="57">
        <v>5.98</v>
      </c>
      <c r="GV110" vm="1696">
        <v>44348</v>
      </c>
      <c r="GW110" vm="1285">
        <v>40.380000000000003</v>
      </c>
      <c r="GX110" vm="1696">
        <v>44348</v>
      </c>
      <c r="GY110" vm="11198">
        <v>74.44</v>
      </c>
      <c r="GZ110" vm="1696">
        <v>44348</v>
      </c>
      <c r="HA110" vm="11199">
        <v>945</v>
      </c>
      <c r="HB110" vm="1696">
        <v>44348</v>
      </c>
      <c r="HC110" vm="11200">
        <v>24758</v>
      </c>
      <c r="HD110" vm="1696">
        <v>44348</v>
      </c>
      <c r="HE110" vm="11201">
        <v>1.73</v>
      </c>
      <c r="HF110" vm="1696">
        <v>44348</v>
      </c>
      <c r="HG110" vm="11202">
        <v>26.2</v>
      </c>
      <c r="HH110" vm="1696">
        <v>44348</v>
      </c>
      <c r="HI110" vm="11203">
        <v>363.43</v>
      </c>
      <c r="HJ110" vm="1696">
        <v>44348</v>
      </c>
      <c r="HK110" vm="6704">
        <v>40.299999999999997</v>
      </c>
      <c r="HL110" vm="1696">
        <v>44348</v>
      </c>
      <c r="HM110" vm="11204">
        <v>116.4</v>
      </c>
      <c r="HN110" vm="1696">
        <v>44348</v>
      </c>
      <c r="HO110" vm="11205">
        <v>117.7</v>
      </c>
      <c r="HP110" s="54">
        <v>44348</v>
      </c>
      <c r="HQ110" s="59">
        <v>1385</v>
      </c>
      <c r="HR110" vm="1696">
        <v>44348</v>
      </c>
      <c r="HS110" vm="1669">
        <v>48.81</v>
      </c>
      <c r="HV110" vm="1696">
        <v>44348</v>
      </c>
      <c r="HW110" vm="11206">
        <v>29522</v>
      </c>
      <c r="HZ110" vm="1696">
        <v>44348</v>
      </c>
      <c r="IA110" vm="11207">
        <v>9.41</v>
      </c>
      <c r="IB110" vm="1696">
        <v>44348</v>
      </c>
      <c r="IC110" vm="10820">
        <v>568</v>
      </c>
      <c r="ID110" vm="1696">
        <v>44348</v>
      </c>
      <c r="IE110" vm="11208">
        <v>99.11</v>
      </c>
      <c r="IF110" vm="1696">
        <v>44348</v>
      </c>
      <c r="IG110" vm="11209">
        <v>48.77</v>
      </c>
      <c r="IH110" vm="1696">
        <v>44348</v>
      </c>
      <c r="II110" vm="7455">
        <v>38150</v>
      </c>
      <c r="IJ110" vm="1696">
        <v>44348</v>
      </c>
      <c r="IK110" vm="11210">
        <v>348000</v>
      </c>
      <c r="IL110" vm="1696">
        <v>44348</v>
      </c>
      <c r="IM110" vm="11211">
        <v>23300</v>
      </c>
      <c r="IP110" s="54">
        <v>44348</v>
      </c>
      <c r="IQ110" s="55">
        <v>39.25</v>
      </c>
      <c r="IR110" vm="1814">
        <v>44378</v>
      </c>
      <c r="IS110" vm="11212">
        <v>8.7050000000000001</v>
      </c>
      <c r="IT110" vm="1696">
        <v>44348</v>
      </c>
      <c r="IU110" vm="11213">
        <v>88</v>
      </c>
      <c r="IV110" vm="1696">
        <v>44348</v>
      </c>
      <c r="IW110" vm="11214">
        <v>15</v>
      </c>
      <c r="IX110" vm="1696">
        <v>44348</v>
      </c>
      <c r="IY110" vm="11215">
        <v>30</v>
      </c>
      <c r="IZ110" vm="1696">
        <v>44348</v>
      </c>
      <c r="JA110" vm="11216">
        <v>116.92</v>
      </c>
      <c r="JB110" vm="1696">
        <v>44348</v>
      </c>
      <c r="JC110" vm="8349">
        <v>15.33</v>
      </c>
      <c r="JF110" s="58">
        <v>44409</v>
      </c>
      <c r="JG110" s="57">
        <v>9.06</v>
      </c>
      <c r="JH110" vm="1696">
        <v>44348</v>
      </c>
      <c r="JI110" vm="11217">
        <v>135.69999999999999</v>
      </c>
      <c r="JJ110" vm="1696">
        <v>44348</v>
      </c>
      <c r="JK110" vm="11218">
        <v>11.46</v>
      </c>
      <c r="JN110" s="54">
        <v>44348</v>
      </c>
      <c r="JO110" s="53">
        <v>756</v>
      </c>
      <c r="JP110" vm="1696">
        <v>44348</v>
      </c>
      <c r="JQ110" vm="7149">
        <v>2108</v>
      </c>
      <c r="JR110" vm="1696">
        <v>44348</v>
      </c>
      <c r="JS110" vm="11219">
        <v>23.97</v>
      </c>
      <c r="JT110" vm="1696">
        <v>44348</v>
      </c>
      <c r="JU110" vm="11220">
        <v>8.51</v>
      </c>
      <c r="JV110" s="54">
        <v>44348</v>
      </c>
      <c r="JW110" s="55">
        <v>2.54</v>
      </c>
      <c r="JX110" vm="1696">
        <v>44348</v>
      </c>
      <c r="JY110" vm="11221">
        <v>122.1</v>
      </c>
      <c r="JZ110" s="54">
        <v>44348</v>
      </c>
      <c r="KA110" s="55">
        <v>9.7899999999999991</v>
      </c>
      <c r="KB110" vm="1696">
        <v>44348</v>
      </c>
      <c r="KC110" vm="11222">
        <v>68.77</v>
      </c>
      <c r="KD110" vm="1696">
        <v>44348</v>
      </c>
      <c r="KE110" vm="3294">
        <v>0.44400000000000001</v>
      </c>
      <c r="KH110" vm="1696">
        <v>44348</v>
      </c>
      <c r="KI110" vm="11223">
        <v>0.75</v>
      </c>
      <c r="KJ110" s="2">
        <v>44348</v>
      </c>
      <c r="KK110" s="62">
        <v>12.35</v>
      </c>
      <c r="KP110" vm="1696">
        <f ca="1"/>
        <v>44348</v>
      </c>
      <c r="KQ110" vm="11224">
        <f ca="1"/>
        <v>22.81</v>
      </c>
      <c r="KR110" vm="1696">
        <v>44348</v>
      </c>
      <c r="KS110" vm="11225">
        <v>9.0641999999999996</v>
      </c>
      <c r="KT110" vm="1696">
        <v>44348</v>
      </c>
      <c r="KU110" vm="11226">
        <v>262.85000000000002</v>
      </c>
      <c r="KV110" s="54">
        <v>44348</v>
      </c>
      <c r="KW110" s="55">
        <v>0.52</v>
      </c>
      <c r="KX110" vm="1696">
        <v>44348</v>
      </c>
      <c r="KY110" vm="11227">
        <v>88.95</v>
      </c>
      <c r="KZ110" vm="1696">
        <v>44348</v>
      </c>
      <c r="LA110" vm="11228">
        <v>33.729999999999997</v>
      </c>
      <c r="LB110" vm="1696">
        <v>44348</v>
      </c>
      <c r="LC110" vm="11229">
        <v>1.94</v>
      </c>
      <c r="LD110" s="54">
        <v>44348</v>
      </c>
      <c r="LE110" s="55">
        <v>0.43</v>
      </c>
      <c r="LF110" vm="1696">
        <v>44348</v>
      </c>
      <c r="LG110" vm="11230">
        <v>65.88</v>
      </c>
      <c r="LH110" s="54">
        <v>44348</v>
      </c>
      <c r="LI110" s="55">
        <v>15.36</v>
      </c>
      <c r="LJ110" vm="1696">
        <v>44348</v>
      </c>
      <c r="LK110" vm="11231">
        <v>647000</v>
      </c>
      <c r="LL110" vm="2173">
        <v>44470</v>
      </c>
      <c r="LM110" vm="11232">
        <v>89.6</v>
      </c>
      <c r="LN110" s="54">
        <v>44348</v>
      </c>
      <c r="LO110" s="55">
        <v>9.69</v>
      </c>
      <c r="LP110" vm="1814">
        <v>44378</v>
      </c>
      <c r="LQ110" vm="11233">
        <v>38.799999999999997</v>
      </c>
      <c r="LR110" vm="1696">
        <v>44348</v>
      </c>
      <c r="LS110" vm="11234">
        <v>126</v>
      </c>
    </row>
    <row r="111" spans="2:331">
      <c r="B111" vm="1814">
        <v>44378</v>
      </c>
      <c r="C111" vm="11235">
        <v>23.2</v>
      </c>
      <c r="D111" vm="1814">
        <v>44378</v>
      </c>
      <c r="E111" vm="11236">
        <v>47.18</v>
      </c>
      <c r="F111" vm="1814">
        <v>44378</v>
      </c>
      <c r="G111" vm="11237">
        <v>23.7</v>
      </c>
      <c r="H111" vm="1814">
        <v>44378</v>
      </c>
      <c r="I111" vm="11238">
        <v>97.5</v>
      </c>
      <c r="J111" vm="1814">
        <v>44378</v>
      </c>
      <c r="K111" vm="11239">
        <v>7.23</v>
      </c>
      <c r="N111" vm="1814">
        <v>44378</v>
      </c>
      <c r="O111" vm="11240">
        <v>115.88</v>
      </c>
      <c r="P111" vm="1814">
        <v>44378</v>
      </c>
      <c r="Q111" vm="11241">
        <v>70.319999999999993</v>
      </c>
      <c r="R111" s="54">
        <v>44378</v>
      </c>
      <c r="S111" s="53">
        <v>58.53</v>
      </c>
      <c r="T111" vm="1814">
        <v>44378</v>
      </c>
      <c r="U111" vm="323">
        <v>48.04</v>
      </c>
      <c r="V111" vm="1814">
        <v>44378</v>
      </c>
      <c r="W111" vm="6657">
        <v>83.92</v>
      </c>
      <c r="X111" vm="1814">
        <v>44378</v>
      </c>
      <c r="Y111" vm="11242">
        <v>88.12</v>
      </c>
      <c r="Z111" vm="3800">
        <v>44896</v>
      </c>
      <c r="AA111" vm="11243">
        <v>6569</v>
      </c>
      <c r="AB111" s="54">
        <v>44501</v>
      </c>
      <c r="AC111" s="53">
        <v>8.2100000000000009</v>
      </c>
      <c r="AD111" vm="1814">
        <v>44378</v>
      </c>
      <c r="AE111" vm="4677">
        <v>5.82</v>
      </c>
      <c r="AF111" vm="1814">
        <v>44378</v>
      </c>
      <c r="AG111" vm="11244">
        <v>576</v>
      </c>
      <c r="AH111" s="54">
        <v>44378</v>
      </c>
      <c r="AI111" s="53">
        <v>21.52</v>
      </c>
      <c r="AJ111" s="54">
        <v>44501</v>
      </c>
      <c r="AK111" s="53">
        <v>10.15</v>
      </c>
      <c r="AL111" vm="1814">
        <v>44378</v>
      </c>
      <c r="AM111" vm="11245">
        <v>61.549399999999999</v>
      </c>
      <c r="AN111" vm="1814">
        <v>44378</v>
      </c>
      <c r="AO111" vm="11246">
        <v>59.4</v>
      </c>
      <c r="AP111" vm="1814">
        <v>44378</v>
      </c>
      <c r="AQ111" vm="11247">
        <v>226.48</v>
      </c>
      <c r="AR111" s="2">
        <v>44378</v>
      </c>
      <c r="AS111">
        <v>14.64</v>
      </c>
      <c r="AT111" s="2">
        <v>44378</v>
      </c>
      <c r="AU111">
        <v>37.450000000000003</v>
      </c>
      <c r="AV111" vm="1814">
        <v>44378</v>
      </c>
      <c r="AW111" vm="8492">
        <v>57.43</v>
      </c>
      <c r="AX111" vm="1814">
        <v>44378</v>
      </c>
      <c r="AY111" vm="11248">
        <v>33.020000000000003</v>
      </c>
      <c r="AZ111" vm="2880">
        <v>44652</v>
      </c>
      <c r="BA111" vm="11249">
        <v>7.41</v>
      </c>
      <c r="BB111" vm="1814">
        <v>44378</v>
      </c>
      <c r="BC111" vm="11250">
        <v>42.3</v>
      </c>
      <c r="BD111" vm="1814">
        <v>44378</v>
      </c>
      <c r="BE111" vm="11251">
        <v>8.34</v>
      </c>
      <c r="BF111" vm="1814">
        <v>44378</v>
      </c>
      <c r="BG111" vm="11252">
        <v>40.549999999999997</v>
      </c>
      <c r="BH111" vm="1814">
        <v>44378</v>
      </c>
      <c r="BI111" vm="11253">
        <v>83.88</v>
      </c>
      <c r="BJ111" vm="1814">
        <v>44378</v>
      </c>
      <c r="BK111" vm="11254">
        <v>107</v>
      </c>
      <c r="BL111" vm="1814">
        <v>44378</v>
      </c>
      <c r="BM111" vm="7602">
        <v>4.67</v>
      </c>
      <c r="BN111" vm="1814">
        <v>44378</v>
      </c>
      <c r="BO111" vm="8217">
        <v>1.78</v>
      </c>
      <c r="BP111" vm="1814">
        <v>44378</v>
      </c>
      <c r="BQ111" vm="11255">
        <v>13.38</v>
      </c>
      <c r="BR111" vm="1814">
        <v>44378</v>
      </c>
      <c r="BS111" vm="6858">
        <v>14.7</v>
      </c>
      <c r="BT111" vm="1814">
        <v>44378</v>
      </c>
      <c r="BU111" vm="10871">
        <v>4.8499999999999996</v>
      </c>
      <c r="BV111" s="2">
        <v>44378</v>
      </c>
      <c r="BW111">
        <v>992</v>
      </c>
      <c r="BX111" vm="1814">
        <v>44378</v>
      </c>
      <c r="BY111" vm="11256">
        <v>80.2</v>
      </c>
      <c r="BZ111" vm="1814">
        <v>44378</v>
      </c>
      <c r="CA111" vm="11257">
        <v>143.30000000000001</v>
      </c>
      <c r="CJ111" vm="1814">
        <v>44378</v>
      </c>
      <c r="CK111" vm="11258">
        <v>1.19</v>
      </c>
      <c r="CL111" s="2">
        <v>44378</v>
      </c>
      <c r="CM111">
        <v>5.1929999999999996</v>
      </c>
      <c r="CN111" vm="1814">
        <v>44378</v>
      </c>
      <c r="CO111" vm="11259">
        <v>117.32</v>
      </c>
      <c r="CP111" vm="1814">
        <v>44378</v>
      </c>
      <c r="CQ111" vm="11260">
        <v>105.11</v>
      </c>
      <c r="CT111" vm="1814">
        <v>44378</v>
      </c>
      <c r="CU111" vm="11261">
        <v>132.63</v>
      </c>
      <c r="CV111" vm="1814">
        <v>44378</v>
      </c>
      <c r="CW111" vm="11262">
        <v>18860</v>
      </c>
      <c r="CX111" vm="1814">
        <v>44378</v>
      </c>
      <c r="CY111" vm="11263">
        <v>181730</v>
      </c>
      <c r="CZ111" s="2">
        <v>44378</v>
      </c>
      <c r="DA111" s="56">
        <v>1610</v>
      </c>
      <c r="DB111" s="2">
        <v>44378</v>
      </c>
      <c r="DC111" s="1">
        <v>171</v>
      </c>
      <c r="DD111" s="2">
        <v>44378</v>
      </c>
      <c r="DE111" s="1">
        <v>8.82</v>
      </c>
      <c r="DF111" vm="1814">
        <v>44378</v>
      </c>
      <c r="DG111" vm="11264">
        <v>58.19</v>
      </c>
      <c r="DH111" vm="1814">
        <v>44378</v>
      </c>
      <c r="DI111" vm="11265">
        <v>16.46</v>
      </c>
      <c r="DJ111" vm="1814">
        <v>44378</v>
      </c>
      <c r="DK111" vm="11266">
        <v>593.9</v>
      </c>
      <c r="DL111" vm="1814">
        <v>44378</v>
      </c>
      <c r="DM111" vm="11267">
        <v>330</v>
      </c>
      <c r="DN111" s="54">
        <v>44378</v>
      </c>
      <c r="DO111" s="53">
        <v>65.22</v>
      </c>
      <c r="DP111" vm="1814">
        <v>44378</v>
      </c>
      <c r="DQ111" vm="11268">
        <v>18131</v>
      </c>
      <c r="DR111" vm="1814">
        <v>44378</v>
      </c>
      <c r="DS111" vm="11269">
        <v>38.32</v>
      </c>
      <c r="DT111" vm="1814">
        <v>44378</v>
      </c>
      <c r="DU111" vm="11270">
        <v>16.66</v>
      </c>
      <c r="DV111" vm="1814">
        <v>44378</v>
      </c>
      <c r="DW111" vm="4927">
        <v>82.2</v>
      </c>
      <c r="DX111" vm="1814">
        <v>44378</v>
      </c>
      <c r="DY111" vm="11271">
        <v>32.549999999999997</v>
      </c>
      <c r="DZ111" vm="1814">
        <v>44378</v>
      </c>
      <c r="EA111" vm="11272">
        <v>754</v>
      </c>
      <c r="EB111" s="58">
        <v>44378</v>
      </c>
      <c r="EC111" s="57">
        <v>4.71</v>
      </c>
      <c r="ED111" vm="1814">
        <v>44378</v>
      </c>
      <c r="EE111" vm="11273">
        <v>323.55</v>
      </c>
      <c r="EF111" vm="1814">
        <v>44378</v>
      </c>
      <c r="EG111" vm="11274">
        <v>6.18</v>
      </c>
      <c r="EJ111" vm="1814">
        <v>44378</v>
      </c>
      <c r="EK111" vm="7619">
        <v>2.4</v>
      </c>
      <c r="EL111" vm="1814">
        <v>44378</v>
      </c>
      <c r="EM111" vm="11275">
        <v>32800</v>
      </c>
      <c r="EN111" vm="1814">
        <v>44378</v>
      </c>
      <c r="EO111" vm="11276">
        <v>69.7</v>
      </c>
      <c r="EP111" s="58">
        <v>44378</v>
      </c>
      <c r="EQ111" s="57">
        <v>0.255</v>
      </c>
      <c r="ER111" vm="1814">
        <v>44378</v>
      </c>
      <c r="ES111" vm="11277">
        <v>1045</v>
      </c>
      <c r="ET111" s="58">
        <v>44378</v>
      </c>
      <c r="EU111" s="57">
        <v>7.88</v>
      </c>
      <c r="EV111" s="58">
        <v>44378</v>
      </c>
      <c r="EW111" s="57">
        <v>493</v>
      </c>
      <c r="EX111" s="2">
        <v>44378</v>
      </c>
      <c r="EY111">
        <v>572</v>
      </c>
      <c r="EZ111" s="2">
        <v>44378</v>
      </c>
      <c r="FA111" s="56">
        <v>1135</v>
      </c>
      <c r="FB111" vm="1814">
        <v>44378</v>
      </c>
      <c r="FC111" vm="11278">
        <v>233.79</v>
      </c>
      <c r="FD111" vm="1814">
        <v>44378</v>
      </c>
      <c r="FE111" vm="11279">
        <v>17.84</v>
      </c>
      <c r="FF111" s="2">
        <v>44378</v>
      </c>
      <c r="FG111" s="1">
        <v>2.27</v>
      </c>
      <c r="FH111" s="2">
        <v>44378</v>
      </c>
      <c r="FI111" s="1">
        <v>3.19</v>
      </c>
      <c r="FJ111" s="2">
        <v>44378</v>
      </c>
      <c r="FK111" s="1">
        <v>3.83</v>
      </c>
      <c r="FL111" vm="1814">
        <v>44378</v>
      </c>
      <c r="FM111" vm="11280">
        <v>205.13</v>
      </c>
      <c r="FN111" vm="1814">
        <v>44378</v>
      </c>
      <c r="FO111" vm="11281">
        <v>105.45</v>
      </c>
      <c r="FP111" vm="1814">
        <v>44378</v>
      </c>
      <c r="FQ111" vm="11282">
        <v>1542</v>
      </c>
      <c r="FR111" vm="1814">
        <v>44378</v>
      </c>
      <c r="FS111" vm="1024">
        <v>27.38</v>
      </c>
      <c r="FT111" vm="1814">
        <v>44378</v>
      </c>
      <c r="FU111" vm="9533">
        <v>5</v>
      </c>
      <c r="FV111" vm="1814">
        <v>44378</v>
      </c>
      <c r="FW111" vm="11283">
        <v>204.95</v>
      </c>
      <c r="FX111" vm="1814">
        <v>44378</v>
      </c>
      <c r="FY111" vm="2153">
        <v>135.25</v>
      </c>
      <c r="FZ111" s="2">
        <v>44378</v>
      </c>
      <c r="GA111" s="56">
        <v>2140</v>
      </c>
      <c r="GB111" vm="1814">
        <v>44378</v>
      </c>
      <c r="GC111" vm="11284">
        <v>34.799999999999997</v>
      </c>
      <c r="GD111" vm="1814">
        <v>44378</v>
      </c>
      <c r="GE111" vm="11285">
        <v>32.049999999999997</v>
      </c>
      <c r="GF111" vm="1814">
        <v>44378</v>
      </c>
      <c r="GG111" vm="11286">
        <v>10.77</v>
      </c>
      <c r="GH111" vm="2173">
        <v>44470</v>
      </c>
      <c r="GI111" vm="11287">
        <v>2820</v>
      </c>
      <c r="GJ111" vm="1814">
        <v>44378</v>
      </c>
      <c r="GK111" vm="11288">
        <v>82300</v>
      </c>
      <c r="GL111" vm="1814">
        <v>44378</v>
      </c>
      <c r="GM111" vm="9406">
        <v>81.900000000000006</v>
      </c>
      <c r="GN111" vm="1814">
        <v>44378</v>
      </c>
      <c r="GO111" vm="11289">
        <v>371.67</v>
      </c>
      <c r="GP111" vm="1814">
        <v>44378</v>
      </c>
      <c r="GQ111" vm="11290">
        <v>25.6</v>
      </c>
      <c r="GR111" s="58">
        <v>44378</v>
      </c>
      <c r="GS111" s="57">
        <v>5.52</v>
      </c>
      <c r="GV111" vm="1814">
        <v>44378</v>
      </c>
      <c r="GW111" vm="11291">
        <v>39.33</v>
      </c>
      <c r="GX111" vm="1814">
        <v>44378</v>
      </c>
      <c r="GY111" vm="11292">
        <v>78.12</v>
      </c>
      <c r="GZ111" vm="1814">
        <v>44378</v>
      </c>
      <c r="HA111" vm="11293">
        <v>967.5</v>
      </c>
      <c r="HB111" vm="1814">
        <v>44378</v>
      </c>
      <c r="HC111" vm="11294">
        <v>25280</v>
      </c>
      <c r="HD111" vm="1814">
        <v>44378</v>
      </c>
      <c r="HE111" vm="11295">
        <v>1.9950000000000001</v>
      </c>
      <c r="HF111" vm="1814">
        <v>44378</v>
      </c>
      <c r="HG111" vm="11296">
        <v>26.25</v>
      </c>
      <c r="HH111" vm="1814">
        <v>44378</v>
      </c>
      <c r="HI111" vm="11297">
        <v>363.02</v>
      </c>
      <c r="HJ111" vm="1814">
        <v>44378</v>
      </c>
      <c r="HK111" vm="8716">
        <v>41.24</v>
      </c>
      <c r="HL111" vm="1814">
        <v>44378</v>
      </c>
      <c r="HM111" vm="11298">
        <v>118.2</v>
      </c>
      <c r="HN111" vm="1814">
        <v>44378</v>
      </c>
      <c r="HO111" vm="11299">
        <v>115.25</v>
      </c>
      <c r="HP111" s="54">
        <v>44378</v>
      </c>
      <c r="HQ111" s="59">
        <v>1403</v>
      </c>
      <c r="HR111" vm="1814">
        <v>44378</v>
      </c>
      <c r="HS111" vm="9520">
        <v>50.79</v>
      </c>
      <c r="HV111" vm="1814">
        <v>44378</v>
      </c>
      <c r="HW111" vm="11300">
        <v>31502.1</v>
      </c>
      <c r="HZ111" vm="1814">
        <v>44378</v>
      </c>
      <c r="IA111" vm="11301">
        <v>8.68</v>
      </c>
      <c r="IB111" vm="1814">
        <v>44378</v>
      </c>
      <c r="IC111" vm="7659">
        <v>575</v>
      </c>
      <c r="ID111" vm="1814">
        <v>44378</v>
      </c>
      <c r="IE111" vm="11302">
        <v>100.09</v>
      </c>
      <c r="IF111" vm="1814">
        <v>44378</v>
      </c>
      <c r="IG111" vm="10639">
        <v>48.33</v>
      </c>
      <c r="IH111" vm="1814">
        <v>44378</v>
      </c>
      <c r="II111" vm="11303">
        <v>38550</v>
      </c>
      <c r="IJ111" vm="1814">
        <v>44378</v>
      </c>
      <c r="IK111" vm="11304">
        <v>366500</v>
      </c>
      <c r="IL111" vm="1814">
        <v>44378</v>
      </c>
      <c r="IM111" vm="11305">
        <v>25850</v>
      </c>
      <c r="IP111" s="54">
        <v>44378</v>
      </c>
      <c r="IQ111" s="55">
        <v>34.75</v>
      </c>
      <c r="IR111" vm="1936">
        <v>44409</v>
      </c>
      <c r="IS111" vm="11306">
        <v>10</v>
      </c>
      <c r="IT111" vm="1814">
        <v>44378</v>
      </c>
      <c r="IU111" vm="8082">
        <v>76.55</v>
      </c>
      <c r="IV111" vm="1814">
        <v>44378</v>
      </c>
      <c r="IW111" vm="11307">
        <v>12.05</v>
      </c>
      <c r="IX111" vm="1814">
        <v>44378</v>
      </c>
      <c r="IY111" vm="9948">
        <v>29.6</v>
      </c>
      <c r="IZ111" vm="1814">
        <v>44378</v>
      </c>
      <c r="JA111" vm="11308">
        <v>110.3</v>
      </c>
      <c r="JB111" vm="1814">
        <v>44378</v>
      </c>
      <c r="JC111" vm="11309">
        <v>14.94</v>
      </c>
      <c r="JF111" s="58">
        <v>44440</v>
      </c>
      <c r="JG111" s="57">
        <v>12.06</v>
      </c>
      <c r="JH111" vm="1814">
        <v>44378</v>
      </c>
      <c r="JI111" vm="11310">
        <v>141.4</v>
      </c>
      <c r="JJ111" vm="1814">
        <v>44378</v>
      </c>
      <c r="JK111" vm="11311">
        <v>11.86</v>
      </c>
      <c r="JN111" s="54">
        <v>44378</v>
      </c>
      <c r="JO111" s="53">
        <v>722</v>
      </c>
      <c r="JP111" vm="1814">
        <v>44378</v>
      </c>
      <c r="JQ111" vm="11312">
        <v>1837</v>
      </c>
      <c r="JR111" vm="1814">
        <v>44378</v>
      </c>
      <c r="JS111" vm="11313">
        <v>19.63</v>
      </c>
      <c r="JT111" vm="1814">
        <v>44378</v>
      </c>
      <c r="JU111" vm="11314">
        <v>8.91</v>
      </c>
      <c r="JV111" s="54">
        <v>44378</v>
      </c>
      <c r="JW111" s="55">
        <v>2.58</v>
      </c>
      <c r="JX111" vm="1814">
        <v>44378</v>
      </c>
      <c r="JY111" vm="11315">
        <v>125</v>
      </c>
      <c r="JZ111" s="54">
        <v>44378</v>
      </c>
      <c r="KA111" s="55">
        <v>9.64</v>
      </c>
      <c r="KB111" vm="1814">
        <v>44378</v>
      </c>
      <c r="KC111" vm="1572">
        <v>69.010000000000005</v>
      </c>
      <c r="KD111" vm="1814">
        <v>44378</v>
      </c>
      <c r="KE111" vm="11316">
        <v>0.39200000000000002</v>
      </c>
      <c r="KH111" vm="1814">
        <v>44378</v>
      </c>
      <c r="KI111" vm="11317">
        <v>0.59499999999999997</v>
      </c>
      <c r="KJ111" s="2">
        <v>44378</v>
      </c>
      <c r="KK111" s="62">
        <v>13.01</v>
      </c>
      <c r="KP111" vm="1814">
        <f ca="1"/>
        <v>44378</v>
      </c>
      <c r="KQ111" vm="11318">
        <f ca="1"/>
        <v>21.02</v>
      </c>
      <c r="KR111" vm="1814">
        <v>44378</v>
      </c>
      <c r="KS111" vm="11319">
        <v>8.5641999999999996</v>
      </c>
      <c r="KT111" vm="1814">
        <v>44378</v>
      </c>
      <c r="KU111" vm="11320">
        <v>301.85000000000002</v>
      </c>
      <c r="KV111" s="54">
        <v>44378</v>
      </c>
      <c r="KW111" s="55">
        <v>0.39800000000000002</v>
      </c>
      <c r="KX111" vm="1814">
        <v>44378</v>
      </c>
      <c r="KY111" vm="11321">
        <v>94.14</v>
      </c>
      <c r="KZ111" vm="1814">
        <v>44378</v>
      </c>
      <c r="LA111" vm="11322">
        <v>32.65</v>
      </c>
      <c r="LB111" vm="1814">
        <v>44378</v>
      </c>
      <c r="LC111" vm="11323">
        <v>2.2200000000000002</v>
      </c>
      <c r="LD111" s="54">
        <v>44378</v>
      </c>
      <c r="LE111" s="55">
        <v>0.44</v>
      </c>
      <c r="LF111" vm="1814">
        <v>44378</v>
      </c>
      <c r="LG111" vm="11324">
        <v>68.25</v>
      </c>
      <c r="LH111" s="54">
        <v>44378</v>
      </c>
      <c r="LI111" s="55">
        <v>18.8</v>
      </c>
      <c r="LJ111" vm="1814">
        <v>44378</v>
      </c>
      <c r="LK111" vm="11325">
        <v>685000</v>
      </c>
      <c r="LL111" vm="2293">
        <v>44501</v>
      </c>
      <c r="LM111" vm="11326">
        <v>88.33</v>
      </c>
      <c r="LN111" s="54">
        <v>44378</v>
      </c>
      <c r="LO111" s="55">
        <v>10.25</v>
      </c>
      <c r="LP111" vm="1936">
        <v>44409</v>
      </c>
      <c r="LQ111" vm="11327">
        <v>33.200000000000003</v>
      </c>
      <c r="LR111" vm="1814">
        <v>44378</v>
      </c>
      <c r="LS111" vm="10351">
        <v>136.9</v>
      </c>
    </row>
    <row r="112" spans="2:331">
      <c r="B112" vm="1936">
        <v>44409</v>
      </c>
      <c r="C112" vm="11328">
        <v>28</v>
      </c>
      <c r="D112" vm="1936">
        <v>44409</v>
      </c>
      <c r="E112" vm="11329">
        <v>41.52</v>
      </c>
      <c r="F112" vm="1936">
        <v>44409</v>
      </c>
      <c r="G112" vm="11330">
        <v>23.87</v>
      </c>
      <c r="H112" vm="1936">
        <v>44409</v>
      </c>
      <c r="I112" vm="11331">
        <v>103.1</v>
      </c>
      <c r="J112" vm="1936">
        <v>44409</v>
      </c>
      <c r="K112" vm="11332">
        <v>6.45</v>
      </c>
      <c r="N112" vm="1936">
        <v>44409</v>
      </c>
      <c r="O112" vm="11333">
        <v>116.08</v>
      </c>
      <c r="P112" vm="1936">
        <v>44409</v>
      </c>
      <c r="Q112" vm="11334">
        <v>67.42</v>
      </c>
      <c r="R112" s="54">
        <v>44409</v>
      </c>
      <c r="S112" s="53">
        <v>60.79</v>
      </c>
      <c r="T112" vm="1936">
        <v>44409</v>
      </c>
      <c r="U112" vm="11335">
        <v>50.23</v>
      </c>
      <c r="V112" vm="1936">
        <v>44409</v>
      </c>
      <c r="W112" vm="11336">
        <v>87.72</v>
      </c>
      <c r="X112" vm="1936">
        <v>44409</v>
      </c>
      <c r="Y112" vm="11337">
        <v>89.57</v>
      </c>
      <c r="Z112" vm="3911">
        <v>44927</v>
      </c>
      <c r="AA112" vm="11338">
        <v>6507</v>
      </c>
      <c r="AB112" s="54">
        <v>44531</v>
      </c>
      <c r="AC112" s="53">
        <v>6.85</v>
      </c>
      <c r="AD112" vm="1936">
        <v>44409</v>
      </c>
      <c r="AE112" vm="10988">
        <v>6.52</v>
      </c>
      <c r="AF112" vm="1936">
        <v>44409</v>
      </c>
      <c r="AG112" vm="11339">
        <v>568.4</v>
      </c>
      <c r="AH112" s="54">
        <v>44409</v>
      </c>
      <c r="AI112" s="53">
        <v>19.98</v>
      </c>
      <c r="AJ112" s="54">
        <v>44531</v>
      </c>
      <c r="AK112" s="53">
        <v>13.05</v>
      </c>
      <c r="AL112" vm="1936">
        <v>44409</v>
      </c>
      <c r="AM112" vm="11340">
        <v>62.216000000000001</v>
      </c>
      <c r="AN112" vm="1936">
        <v>44409</v>
      </c>
      <c r="AO112" vm="4307">
        <v>52.55</v>
      </c>
      <c r="AP112" vm="1936">
        <v>44409</v>
      </c>
      <c r="AQ112" vm="11341">
        <v>219.5</v>
      </c>
      <c r="AR112" s="2">
        <v>44409</v>
      </c>
      <c r="AS112">
        <v>14.06</v>
      </c>
      <c r="AT112" s="2">
        <v>44409</v>
      </c>
      <c r="AU112">
        <v>37.69</v>
      </c>
      <c r="AV112" vm="1936">
        <v>44409</v>
      </c>
      <c r="AW112" vm="8492">
        <v>57.43</v>
      </c>
      <c r="AX112" vm="1936">
        <v>44409</v>
      </c>
      <c r="AY112" vm="11342">
        <v>33.07</v>
      </c>
      <c r="AZ112" vm="2995">
        <v>44682</v>
      </c>
      <c r="BA112" vm="11343">
        <v>6.33</v>
      </c>
      <c r="BB112" vm="1936">
        <v>44409</v>
      </c>
      <c r="BC112" vm="11344">
        <v>43.39</v>
      </c>
      <c r="BD112" vm="1936">
        <v>44409</v>
      </c>
      <c r="BE112" vm="11345">
        <v>8.2799999999999994</v>
      </c>
      <c r="BF112" vm="1936">
        <v>44409</v>
      </c>
      <c r="BG112" vm="11346">
        <v>37.770000000000003</v>
      </c>
      <c r="BH112" vm="1936">
        <v>44409</v>
      </c>
      <c r="BI112" vm="11347">
        <v>80.385000000000005</v>
      </c>
      <c r="BJ112" vm="1936">
        <v>44409</v>
      </c>
      <c r="BK112" vm="11348">
        <v>119.2</v>
      </c>
      <c r="BL112" vm="1936">
        <v>44409</v>
      </c>
      <c r="BM112" vm="11349">
        <v>5.56</v>
      </c>
      <c r="BN112" vm="1936">
        <v>44409</v>
      </c>
      <c r="BO112" vm="818">
        <v>3.14</v>
      </c>
      <c r="BP112" vm="1936">
        <v>44409</v>
      </c>
      <c r="BQ112" vm="11350">
        <v>19.12</v>
      </c>
      <c r="BR112" vm="1936">
        <v>44409</v>
      </c>
      <c r="BS112" vm="11351">
        <v>17.22</v>
      </c>
      <c r="BT112" vm="1936">
        <v>44409</v>
      </c>
      <c r="BU112" vm="1806">
        <v>3.7</v>
      </c>
      <c r="BV112" s="2">
        <v>44409</v>
      </c>
      <c r="BW112" s="56">
        <v>1026</v>
      </c>
      <c r="BX112" vm="1936">
        <v>44409</v>
      </c>
      <c r="BY112" vm="11352">
        <v>77.75</v>
      </c>
      <c r="BZ112" vm="1936">
        <v>44409</v>
      </c>
      <c r="CA112" vm="11353">
        <v>145.85</v>
      </c>
      <c r="CJ112" vm="1936">
        <v>44409</v>
      </c>
      <c r="CK112" vm="11354">
        <v>1.34</v>
      </c>
      <c r="CL112" s="2">
        <v>44409</v>
      </c>
      <c r="CM112">
        <v>5.4610000000000003</v>
      </c>
      <c r="CN112" vm="1936">
        <v>44409</v>
      </c>
      <c r="CO112" vm="11355">
        <v>120.34</v>
      </c>
      <c r="CP112" vm="1936">
        <v>44409</v>
      </c>
      <c r="CQ112" vm="11356">
        <v>104.66</v>
      </c>
      <c r="CT112" vm="1936">
        <v>44409</v>
      </c>
      <c r="CU112" vm="11357">
        <v>145.11000000000001</v>
      </c>
      <c r="CV112" vm="1936">
        <v>44409</v>
      </c>
      <c r="CW112" vm="11358">
        <v>19610</v>
      </c>
      <c r="CX112" vm="1936">
        <v>44409</v>
      </c>
      <c r="CY112" vm="11359">
        <v>191700</v>
      </c>
      <c r="CZ112" s="2">
        <v>44409</v>
      </c>
      <c r="DA112" s="56">
        <v>1644</v>
      </c>
      <c r="DB112" s="2">
        <v>44409</v>
      </c>
      <c r="DC112" s="1">
        <v>181</v>
      </c>
      <c r="DD112" s="2">
        <v>44409</v>
      </c>
      <c r="DE112" s="1">
        <v>8.69</v>
      </c>
      <c r="DF112" vm="1936">
        <v>44409</v>
      </c>
      <c r="DG112" vm="11360">
        <v>59.56</v>
      </c>
      <c r="DH112" vm="1936">
        <v>44409</v>
      </c>
      <c r="DI112" vm="11361">
        <v>15.67</v>
      </c>
      <c r="DJ112" vm="1936">
        <v>44409</v>
      </c>
      <c r="DK112" vm="11362">
        <v>535.20000000000005</v>
      </c>
      <c r="DL112" vm="1936">
        <v>44409</v>
      </c>
      <c r="DM112" vm="11363">
        <v>340</v>
      </c>
      <c r="DN112" s="54">
        <v>44409</v>
      </c>
      <c r="DO112" s="53">
        <v>68.45</v>
      </c>
      <c r="DP112" vm="1936">
        <v>44409</v>
      </c>
      <c r="DQ112" vm="11364">
        <v>18451</v>
      </c>
      <c r="DR112" vm="1936">
        <v>44409</v>
      </c>
      <c r="DS112" vm="11365">
        <v>38.869999999999997</v>
      </c>
      <c r="DT112" vm="1936">
        <v>44409</v>
      </c>
      <c r="DU112" vm="11270">
        <v>16.66</v>
      </c>
      <c r="DV112" vm="1936">
        <v>44409</v>
      </c>
      <c r="DW112" vm="11366">
        <v>84.1</v>
      </c>
      <c r="DX112" vm="1936">
        <v>44409</v>
      </c>
      <c r="DY112" vm="4928">
        <v>31.2</v>
      </c>
      <c r="DZ112" vm="1936">
        <v>44409</v>
      </c>
      <c r="EA112" vm="11367">
        <v>732.48</v>
      </c>
      <c r="EB112" s="58">
        <v>44409</v>
      </c>
      <c r="EC112" s="57">
        <v>5.05</v>
      </c>
      <c r="ED112" vm="1936">
        <v>44409</v>
      </c>
      <c r="EE112" vm="11368">
        <v>327.39999999999998</v>
      </c>
      <c r="EF112" vm="1936">
        <v>44409</v>
      </c>
      <c r="EG112" vm="5592">
        <v>6.2</v>
      </c>
      <c r="EJ112" vm="1936">
        <v>44409</v>
      </c>
      <c r="EK112" vm="11369">
        <v>2.42</v>
      </c>
      <c r="EL112" vm="1936">
        <v>44409</v>
      </c>
      <c r="EM112" vm="11370">
        <v>33075</v>
      </c>
      <c r="EN112" vm="1936">
        <v>44409</v>
      </c>
      <c r="EO112" vm="11371">
        <v>70.150000000000006</v>
      </c>
      <c r="EP112" s="58">
        <v>44409</v>
      </c>
      <c r="EQ112" s="57">
        <v>0.23499999999999999</v>
      </c>
      <c r="ER112" vm="1936">
        <v>44409</v>
      </c>
      <c r="ES112" vm="11372">
        <v>1000</v>
      </c>
      <c r="ET112" s="58">
        <v>44409</v>
      </c>
      <c r="EU112" s="57">
        <v>7.74</v>
      </c>
      <c r="EV112" s="58">
        <v>44409</v>
      </c>
      <c r="EW112" s="57">
        <v>515</v>
      </c>
      <c r="EX112" s="2">
        <v>44409</v>
      </c>
      <c r="EY112">
        <v>595</v>
      </c>
      <c r="EZ112" s="2">
        <v>44409</v>
      </c>
      <c r="FA112" s="56">
        <v>1135</v>
      </c>
      <c r="FB112" vm="1936">
        <v>44409</v>
      </c>
      <c r="FC112" vm="11373">
        <v>231.91</v>
      </c>
      <c r="FD112" vm="1936">
        <v>44409</v>
      </c>
      <c r="FE112" vm="11374">
        <v>18.579999999999998</v>
      </c>
      <c r="FF112" s="2">
        <v>44409</v>
      </c>
      <c r="FG112" s="1">
        <v>2.33</v>
      </c>
      <c r="FH112" s="2">
        <v>44409</v>
      </c>
      <c r="FI112" s="1">
        <v>3.87</v>
      </c>
      <c r="FJ112" s="2">
        <v>44409</v>
      </c>
      <c r="FK112" s="1">
        <v>5.55</v>
      </c>
      <c r="FL112" vm="1936">
        <v>44409</v>
      </c>
      <c r="FM112" vm="11375">
        <v>204.17</v>
      </c>
      <c r="FN112" vm="1936">
        <v>44409</v>
      </c>
      <c r="FO112" vm="11376">
        <v>105.35</v>
      </c>
      <c r="FP112" vm="1936">
        <v>44409</v>
      </c>
      <c r="FQ112" vm="11377">
        <v>1541.5</v>
      </c>
      <c r="FR112" vm="1936">
        <v>44409</v>
      </c>
      <c r="FS112" vm="11378">
        <v>26.39</v>
      </c>
      <c r="FT112" vm="1936">
        <v>44409</v>
      </c>
      <c r="FU112" vm="2740">
        <v>5.9</v>
      </c>
      <c r="FV112" vm="1936">
        <v>44409</v>
      </c>
      <c r="FW112" vm="11379">
        <v>211.3</v>
      </c>
      <c r="FX112" vm="1936">
        <v>44409</v>
      </c>
      <c r="FY112" vm="11380">
        <v>134.96</v>
      </c>
      <c r="FZ112" s="2">
        <v>44409</v>
      </c>
      <c r="GA112" s="56">
        <v>2132.5</v>
      </c>
      <c r="GB112" vm="1936">
        <v>44409</v>
      </c>
      <c r="GC112" vm="11381">
        <v>40.340000000000003</v>
      </c>
      <c r="GD112" vm="1936">
        <v>44409</v>
      </c>
      <c r="GE112" vm="11382">
        <v>31.17</v>
      </c>
      <c r="GF112" vm="1936">
        <v>44409</v>
      </c>
      <c r="GG112" vm="11383">
        <v>10.33</v>
      </c>
      <c r="GH112" vm="2293">
        <v>44501</v>
      </c>
      <c r="GI112" vm="3028">
        <v>2270</v>
      </c>
      <c r="GJ112" vm="1936">
        <v>44409</v>
      </c>
      <c r="GK112" vm="11384">
        <v>81600</v>
      </c>
      <c r="GL112" vm="1936">
        <v>44409</v>
      </c>
      <c r="GM112" vm="11385">
        <v>104.5</v>
      </c>
      <c r="GN112" vm="1936">
        <v>44409</v>
      </c>
      <c r="GO112" vm="11386">
        <v>359.8</v>
      </c>
      <c r="GP112" vm="1936">
        <v>44409</v>
      </c>
      <c r="GQ112" vm="10315">
        <v>25.65</v>
      </c>
      <c r="GR112" s="58">
        <v>44409</v>
      </c>
      <c r="GS112" s="57">
        <v>5.68</v>
      </c>
      <c r="GV112" vm="1936">
        <v>44409</v>
      </c>
      <c r="GW112" vm="11387">
        <v>38.270000000000003</v>
      </c>
      <c r="GX112" vm="1936">
        <v>44409</v>
      </c>
      <c r="GY112" vm="11388">
        <v>80.540000000000006</v>
      </c>
      <c r="GZ112" vm="1936">
        <v>44409</v>
      </c>
      <c r="HA112" vm="11389">
        <v>1085</v>
      </c>
      <c r="HB112" vm="1936">
        <v>44409</v>
      </c>
      <c r="HC112" vm="11390">
        <v>24054</v>
      </c>
      <c r="HD112" vm="1936">
        <v>44409</v>
      </c>
      <c r="HE112" vm="9445">
        <v>2.06</v>
      </c>
      <c r="HF112" vm="1936">
        <v>44409</v>
      </c>
      <c r="HG112" vm="11391">
        <v>26.95</v>
      </c>
      <c r="HH112" vm="1936">
        <v>44409</v>
      </c>
      <c r="HI112" vm="11392">
        <v>367.7</v>
      </c>
      <c r="HJ112" vm="1936">
        <v>44409</v>
      </c>
      <c r="HK112" vm="11005">
        <v>45.67</v>
      </c>
      <c r="HL112" vm="1936">
        <v>44409</v>
      </c>
      <c r="HM112" vm="11393">
        <v>115.95</v>
      </c>
      <c r="HN112" vm="1936">
        <v>44409</v>
      </c>
      <c r="HO112" vm="11394">
        <v>120.5</v>
      </c>
      <c r="HP112" s="54">
        <v>44409</v>
      </c>
      <c r="HQ112" s="59">
        <v>1430</v>
      </c>
      <c r="HR112" vm="1936">
        <v>44409</v>
      </c>
      <c r="HS112" vm="11395">
        <v>54.87</v>
      </c>
      <c r="HV112" vm="1936">
        <v>44409</v>
      </c>
      <c r="HW112" vm="11396">
        <v>31499.1</v>
      </c>
      <c r="HZ112" vm="1936">
        <v>44409</v>
      </c>
      <c r="IA112" vm="11397">
        <v>10.09</v>
      </c>
      <c r="IB112" vm="1936">
        <v>44409</v>
      </c>
      <c r="IC112" vm="11398">
        <v>606</v>
      </c>
      <c r="ID112" vm="1936">
        <v>44409</v>
      </c>
      <c r="IE112" vm="2075">
        <v>103</v>
      </c>
      <c r="IF112" vm="1936">
        <v>44409</v>
      </c>
      <c r="IG112" vm="3415">
        <v>49.5</v>
      </c>
      <c r="IH112" vm="1936">
        <v>44409</v>
      </c>
      <c r="II112" vm="11399">
        <v>35450</v>
      </c>
      <c r="IJ112" vm="1936">
        <v>44409</v>
      </c>
      <c r="IK112" vm="11400">
        <v>337000</v>
      </c>
      <c r="IL112" vm="1936">
        <v>44409</v>
      </c>
      <c r="IM112" vm="3167">
        <v>22750</v>
      </c>
      <c r="IP112" s="54">
        <v>44409</v>
      </c>
      <c r="IQ112" s="55">
        <v>38.25</v>
      </c>
      <c r="IR112" vm="2053">
        <v>44440</v>
      </c>
      <c r="IS112" vm="11401">
        <v>8.08</v>
      </c>
      <c r="IT112" vm="1936">
        <v>44409</v>
      </c>
      <c r="IU112" vm="1262">
        <v>67.45</v>
      </c>
      <c r="IV112" vm="1936">
        <v>44409</v>
      </c>
      <c r="IW112" vm="11402">
        <v>11.4</v>
      </c>
      <c r="IX112" vm="1936">
        <v>44409</v>
      </c>
      <c r="IY112" vm="11403">
        <v>33.6</v>
      </c>
      <c r="IZ112" vm="1936">
        <v>44409</v>
      </c>
      <c r="JA112" vm="11404">
        <v>106.26</v>
      </c>
      <c r="JB112" vm="1936">
        <v>44409</v>
      </c>
      <c r="JC112" vm="11405">
        <v>15.37</v>
      </c>
      <c r="JF112" s="58">
        <v>44470</v>
      </c>
      <c r="JG112" s="57">
        <v>10.55</v>
      </c>
      <c r="JH112" vm="1936">
        <v>44409</v>
      </c>
      <c r="JI112" vm="11406">
        <v>133.30000000000001</v>
      </c>
      <c r="JJ112" vm="1936">
        <v>44409</v>
      </c>
      <c r="JK112" vm="11407">
        <v>12.1</v>
      </c>
      <c r="JN112" s="54">
        <v>44409</v>
      </c>
      <c r="JO112" s="53">
        <v>771</v>
      </c>
      <c r="JP112" vm="1936">
        <v>44409</v>
      </c>
      <c r="JQ112" vm="11408">
        <v>1870</v>
      </c>
      <c r="JR112" vm="1936">
        <v>44409</v>
      </c>
      <c r="JS112" vm="11409">
        <v>18.649999999999999</v>
      </c>
      <c r="JT112" vm="1936">
        <v>44409</v>
      </c>
      <c r="JU112" vm="11410">
        <v>9.1805000000000003</v>
      </c>
      <c r="JV112" s="54">
        <v>44409</v>
      </c>
      <c r="JW112" s="55">
        <v>2.76</v>
      </c>
      <c r="JX112" vm="1936">
        <v>44409</v>
      </c>
      <c r="JY112" vm="11411">
        <v>129.05000000000001</v>
      </c>
      <c r="JZ112" s="54">
        <v>44409</v>
      </c>
      <c r="KA112" s="55">
        <v>10.46</v>
      </c>
      <c r="KB112" vm="1936">
        <v>44409</v>
      </c>
      <c r="KC112" vm="11412">
        <v>72.67</v>
      </c>
      <c r="KD112" vm="1936">
        <v>44409</v>
      </c>
      <c r="KE112" vm="11413">
        <v>0.42799999999999999</v>
      </c>
      <c r="KH112" vm="1936">
        <v>44409</v>
      </c>
      <c r="KI112" vm="11414">
        <v>0.60499999999999998</v>
      </c>
      <c r="KJ112" s="2">
        <v>44409</v>
      </c>
      <c r="KK112" s="62">
        <v>12.36</v>
      </c>
      <c r="KP112" vm="1936">
        <f ca="1"/>
        <v>44409</v>
      </c>
      <c r="KQ112" vm="11415">
        <f ca="1"/>
        <v>19.07</v>
      </c>
      <c r="KR112" vm="1936">
        <v>44409</v>
      </c>
      <c r="KS112" vm="11416">
        <v>9.6282999999999994</v>
      </c>
      <c r="KT112" vm="1936">
        <v>44409</v>
      </c>
      <c r="KU112" vm="11417">
        <v>302.8</v>
      </c>
      <c r="KV112" s="54">
        <v>44409</v>
      </c>
      <c r="KW112" s="55">
        <v>0.49</v>
      </c>
      <c r="KX112" vm="1936">
        <v>44409</v>
      </c>
      <c r="KY112" vm="11418">
        <v>94.48</v>
      </c>
      <c r="KZ112" vm="1936">
        <v>44409</v>
      </c>
      <c r="LA112" vm="11419">
        <v>35.82</v>
      </c>
      <c r="LB112" vm="1936">
        <v>44409</v>
      </c>
      <c r="LC112" vm="11420">
        <v>2.5299999999999998</v>
      </c>
      <c r="LD112" s="54">
        <v>44409</v>
      </c>
      <c r="LE112" s="55">
        <v>0.44500000000000001</v>
      </c>
      <c r="LF112" vm="1936">
        <v>44409</v>
      </c>
      <c r="LG112" vm="11421">
        <v>68.75</v>
      </c>
      <c r="LH112" s="54">
        <v>44409</v>
      </c>
      <c r="LI112" s="55">
        <v>25.53</v>
      </c>
      <c r="LJ112" vm="1936">
        <v>44409</v>
      </c>
      <c r="LK112" vm="11422">
        <v>714000</v>
      </c>
      <c r="LL112" vm="2406">
        <v>44531</v>
      </c>
      <c r="LM112" vm="11423">
        <v>104.65</v>
      </c>
      <c r="LN112" s="54">
        <v>44409</v>
      </c>
      <c r="LO112" s="55">
        <v>11.11</v>
      </c>
      <c r="LP112" vm="2053">
        <v>44440</v>
      </c>
      <c r="LQ112" vm="11424">
        <v>33.130000000000003</v>
      </c>
      <c r="LR112" vm="1936">
        <v>44409</v>
      </c>
      <c r="LS112" vm="11425">
        <v>116.3</v>
      </c>
    </row>
    <row r="113" spans="2:331">
      <c r="B113" vm="2053">
        <v>44440</v>
      </c>
      <c r="C113" vm="11426">
        <v>31</v>
      </c>
      <c r="D113" vm="2053">
        <v>44440</v>
      </c>
      <c r="E113" vm="4724">
        <v>43.55</v>
      </c>
      <c r="F113" vm="2053">
        <v>44440</v>
      </c>
      <c r="G113" vm="5456">
        <v>22.83</v>
      </c>
      <c r="H113" vm="2053">
        <v>44440</v>
      </c>
      <c r="I113" vm="11427">
        <v>95.35</v>
      </c>
      <c r="J113" vm="2053">
        <v>44440</v>
      </c>
      <c r="K113" vm="11428">
        <v>5.78</v>
      </c>
      <c r="N113" vm="2053">
        <v>44440</v>
      </c>
      <c r="O113" vm="11429">
        <v>115.02</v>
      </c>
      <c r="P113" vm="2053">
        <v>44440</v>
      </c>
      <c r="Q113" vm="11430">
        <v>59.52</v>
      </c>
      <c r="R113" s="54">
        <v>44440</v>
      </c>
      <c r="S113" s="53">
        <v>55.98</v>
      </c>
      <c r="T113" vm="2053">
        <v>44440</v>
      </c>
      <c r="U113" vm="2252">
        <v>45.52</v>
      </c>
      <c r="V113" vm="2053">
        <v>44440</v>
      </c>
      <c r="W113" vm="11431">
        <v>81</v>
      </c>
      <c r="X113" vm="2053">
        <v>44440</v>
      </c>
      <c r="Y113" vm="11432">
        <v>81.180000000000007</v>
      </c>
      <c r="AB113" s="54">
        <v>44562</v>
      </c>
      <c r="AC113" s="53">
        <v>5.31</v>
      </c>
      <c r="AD113" vm="2053">
        <v>44440</v>
      </c>
      <c r="AE113" vm="8205">
        <v>4.92</v>
      </c>
      <c r="AF113" vm="2053">
        <v>44440</v>
      </c>
      <c r="AG113" vm="11433">
        <v>565.20000000000005</v>
      </c>
      <c r="AH113" s="54">
        <v>44440</v>
      </c>
      <c r="AI113" s="53">
        <v>17.97</v>
      </c>
      <c r="AJ113" s="54">
        <v>44562</v>
      </c>
      <c r="AK113" s="53">
        <v>11.88</v>
      </c>
      <c r="AL113" vm="2053">
        <v>44440</v>
      </c>
      <c r="AM113" vm="11434">
        <v>67.649299999999997</v>
      </c>
      <c r="AN113" vm="2053">
        <v>44440</v>
      </c>
      <c r="AO113" vm="4763">
        <v>64.650000000000006</v>
      </c>
      <c r="AP113" vm="2053">
        <v>44440</v>
      </c>
      <c r="AQ113" vm="11435">
        <v>219.94</v>
      </c>
      <c r="AR113" s="2">
        <v>44440</v>
      </c>
      <c r="AS113">
        <v>14.12</v>
      </c>
      <c r="AT113" s="2">
        <v>44440</v>
      </c>
      <c r="AU113">
        <v>35.28</v>
      </c>
      <c r="AV113" vm="2053">
        <v>44440</v>
      </c>
      <c r="AW113" vm="11436">
        <v>53.86</v>
      </c>
      <c r="AX113" vm="2053">
        <v>44440</v>
      </c>
      <c r="AY113" vm="7669">
        <v>36.54</v>
      </c>
      <c r="AZ113" vm="3115">
        <v>44713</v>
      </c>
      <c r="BA113" vm="11437">
        <v>3.66</v>
      </c>
      <c r="BB113" vm="2053">
        <v>44440</v>
      </c>
      <c r="BC113" vm="11438">
        <v>42.71</v>
      </c>
      <c r="BD113" vm="2053">
        <v>44440</v>
      </c>
      <c r="BE113" vm="11439">
        <v>10.06</v>
      </c>
      <c r="BF113" vm="2053">
        <v>44440</v>
      </c>
      <c r="BG113" vm="11440">
        <v>38.72</v>
      </c>
      <c r="BH113" vm="2053">
        <v>44440</v>
      </c>
      <c r="BI113" vm="11441">
        <v>91.55</v>
      </c>
      <c r="BJ113" vm="2053">
        <v>44440</v>
      </c>
      <c r="BK113" vm="11442">
        <v>129.80000000000001</v>
      </c>
      <c r="BL113" vm="2053">
        <v>44440</v>
      </c>
      <c r="BM113" vm="11443">
        <v>5.95</v>
      </c>
      <c r="BN113" vm="2053">
        <v>44440</v>
      </c>
      <c r="BO113" vm="9123">
        <v>4.13</v>
      </c>
      <c r="BP113" vm="2053">
        <v>44440</v>
      </c>
      <c r="BQ113" vm="11444">
        <v>22.45</v>
      </c>
      <c r="BR113" vm="2053">
        <v>44440</v>
      </c>
      <c r="BS113" vm="11445">
        <v>18.22</v>
      </c>
      <c r="BT113" vm="2053">
        <v>44440</v>
      </c>
      <c r="BU113" vm="1052">
        <v>3.95</v>
      </c>
      <c r="BV113" s="2">
        <v>44440</v>
      </c>
      <c r="BW113" s="56">
        <v>1019</v>
      </c>
      <c r="BX113" vm="2053">
        <v>44440</v>
      </c>
      <c r="BY113" vm="11446">
        <v>75</v>
      </c>
      <c r="BZ113" vm="2053">
        <v>44440</v>
      </c>
      <c r="CA113" vm="11447">
        <v>185.1</v>
      </c>
      <c r="CJ113" vm="2053">
        <v>44440</v>
      </c>
      <c r="CK113" vm="10187">
        <v>1.5</v>
      </c>
      <c r="CL113" s="2">
        <v>44440</v>
      </c>
      <c r="CM113">
        <v>6.1449999999999996</v>
      </c>
      <c r="CN113" vm="2053">
        <v>44440</v>
      </c>
      <c r="CO113" vm="11448">
        <v>111.71</v>
      </c>
      <c r="CP113" vm="2053">
        <v>44440</v>
      </c>
      <c r="CQ113" vm="11449">
        <v>97.59</v>
      </c>
      <c r="CT113" vm="2053">
        <v>44440</v>
      </c>
      <c r="CU113" vm="11450">
        <v>144.84</v>
      </c>
      <c r="CV113" vm="2053">
        <v>44440</v>
      </c>
      <c r="CW113" vm="11451">
        <v>19980</v>
      </c>
      <c r="CX113" vm="2053">
        <v>44440</v>
      </c>
      <c r="CY113" vm="11452">
        <v>203140</v>
      </c>
      <c r="CZ113" s="2">
        <v>44440</v>
      </c>
      <c r="DA113" s="56">
        <v>1617</v>
      </c>
      <c r="DB113" s="2">
        <v>44440</v>
      </c>
      <c r="DC113" s="1">
        <v>174</v>
      </c>
      <c r="DD113" s="2">
        <v>44440</v>
      </c>
      <c r="DE113" s="1">
        <v>8.17</v>
      </c>
      <c r="DF113" vm="2053">
        <v>44440</v>
      </c>
      <c r="DG113" vm="11453">
        <v>57.36</v>
      </c>
      <c r="DH113" vm="2053">
        <v>44440</v>
      </c>
      <c r="DI113" vm="11454">
        <v>16.47</v>
      </c>
      <c r="DJ113" vm="2053">
        <v>44440</v>
      </c>
      <c r="DK113" vm="11455">
        <v>542</v>
      </c>
      <c r="DL113" vm="2053">
        <v>44440</v>
      </c>
      <c r="DM113" vm="11456">
        <v>315</v>
      </c>
      <c r="DN113" s="54">
        <v>44440</v>
      </c>
      <c r="DO113" s="53">
        <v>62.2</v>
      </c>
      <c r="DP113" vm="2053">
        <v>44440</v>
      </c>
      <c r="DQ113" vm="11457">
        <v>16103</v>
      </c>
      <c r="DR113" vm="2053">
        <v>44440</v>
      </c>
      <c r="DS113" vm="11458">
        <v>35.619999999999997</v>
      </c>
      <c r="DT113" vm="2053">
        <v>44440</v>
      </c>
      <c r="DU113" vm="2611">
        <v>15.97</v>
      </c>
      <c r="DV113" vm="2053">
        <v>44440</v>
      </c>
      <c r="DW113" vm="11459">
        <v>83.9</v>
      </c>
      <c r="DX113" vm="2053">
        <v>44440</v>
      </c>
      <c r="DY113" vm="6878">
        <v>30.05</v>
      </c>
      <c r="DZ113" vm="2053">
        <v>44440</v>
      </c>
      <c r="EA113" vm="11460">
        <v>679.34</v>
      </c>
      <c r="EB113" s="58">
        <v>44440</v>
      </c>
      <c r="EC113" s="57">
        <v>5.04</v>
      </c>
      <c r="ED113" vm="2053">
        <v>44440</v>
      </c>
      <c r="EE113" vm="11461">
        <v>351.85</v>
      </c>
      <c r="EF113" vm="2053">
        <v>44440</v>
      </c>
      <c r="EG113" vm="5698">
        <v>6.21</v>
      </c>
      <c r="EJ113" vm="2053">
        <v>44440</v>
      </c>
      <c r="EK113" vm="11462">
        <v>2.64</v>
      </c>
      <c r="EL113" vm="2053">
        <v>44440</v>
      </c>
      <c r="EM113" vm="11463">
        <v>32550</v>
      </c>
      <c r="EN113" vm="2053">
        <v>44440</v>
      </c>
      <c r="EO113" vm="8499">
        <v>74.95</v>
      </c>
      <c r="EP113" s="58">
        <v>44440</v>
      </c>
      <c r="EQ113" s="57">
        <v>0.23</v>
      </c>
      <c r="ER113" vm="2053">
        <v>44440</v>
      </c>
      <c r="ES113" vm="11464">
        <v>1030</v>
      </c>
      <c r="ET113" s="58">
        <v>44440</v>
      </c>
      <c r="EU113" s="57">
        <v>7.73</v>
      </c>
      <c r="EV113" s="58">
        <v>44440</v>
      </c>
      <c r="EW113" s="57">
        <v>535</v>
      </c>
      <c r="EX113" s="2">
        <v>44440</v>
      </c>
      <c r="EY113">
        <v>603</v>
      </c>
      <c r="EZ113" s="2">
        <v>44440</v>
      </c>
      <c r="FA113" s="56">
        <v>1107</v>
      </c>
      <c r="FB113" vm="2053">
        <v>44440</v>
      </c>
      <c r="FC113" vm="11465">
        <v>212.28</v>
      </c>
      <c r="FD113" vm="2053">
        <v>44440</v>
      </c>
      <c r="FE113" vm="11466">
        <v>15.26</v>
      </c>
      <c r="FF113" s="2">
        <v>44440</v>
      </c>
      <c r="FG113" s="1">
        <v>2.88</v>
      </c>
      <c r="FH113" s="2">
        <v>44440</v>
      </c>
      <c r="FI113" s="1">
        <v>4.7300000000000004</v>
      </c>
      <c r="FJ113" s="2">
        <v>44440</v>
      </c>
      <c r="FK113" s="1">
        <v>8.27</v>
      </c>
      <c r="FL113" vm="2053">
        <v>44440</v>
      </c>
      <c r="FM113" vm="11467">
        <v>193.06</v>
      </c>
      <c r="FN113" vm="2053">
        <v>44440</v>
      </c>
      <c r="FO113" vm="11468">
        <v>103.38</v>
      </c>
      <c r="FP113" vm="2053">
        <v>44440</v>
      </c>
      <c r="FQ113" vm="11469">
        <v>1558.5</v>
      </c>
      <c r="FR113" vm="2053">
        <v>44440</v>
      </c>
      <c r="FS113" vm="5047">
        <v>31.56</v>
      </c>
      <c r="FT113" vm="2053">
        <v>44440</v>
      </c>
      <c r="FU113" vm="10692">
        <v>6.28</v>
      </c>
      <c r="FV113" vm="2053">
        <v>44440</v>
      </c>
      <c r="FW113" vm="11470">
        <v>236.15</v>
      </c>
      <c r="FX113" vm="2053">
        <v>44440</v>
      </c>
      <c r="FY113" vm="11471">
        <v>132.53</v>
      </c>
      <c r="FZ113" s="2">
        <v>44440</v>
      </c>
      <c r="GA113" s="56">
        <v>2190</v>
      </c>
      <c r="GB113" vm="2053">
        <v>44440</v>
      </c>
      <c r="GC113" vm="11472">
        <v>55.74</v>
      </c>
      <c r="GD113" vm="2053">
        <v>44440</v>
      </c>
      <c r="GE113" vm="11473">
        <v>37.07</v>
      </c>
      <c r="GF113" vm="2053">
        <v>44440</v>
      </c>
      <c r="GG113" vm="11474">
        <v>9.8699999999999992</v>
      </c>
      <c r="GH113" vm="2406">
        <v>44531</v>
      </c>
      <c r="GI113" vm="11475">
        <v>2640</v>
      </c>
      <c r="GJ113" vm="2053">
        <v>44440</v>
      </c>
      <c r="GK113" vm="11476">
        <v>81200</v>
      </c>
      <c r="GL113" vm="2053">
        <v>44440</v>
      </c>
      <c r="GM113" vm="11477">
        <v>90.15</v>
      </c>
      <c r="GN113" vm="2053">
        <v>44440</v>
      </c>
      <c r="GO113" vm="11478">
        <v>345.1</v>
      </c>
      <c r="GP113" vm="2053">
        <v>44440</v>
      </c>
      <c r="GQ113" vm="11479">
        <v>42.35</v>
      </c>
      <c r="GR113" s="58">
        <v>44440</v>
      </c>
      <c r="GS113" s="57">
        <v>5.87</v>
      </c>
      <c r="GV113" vm="2053">
        <v>44440</v>
      </c>
      <c r="GW113" vm="11480">
        <v>34.659999999999997</v>
      </c>
      <c r="GX113" vm="2053">
        <v>44440</v>
      </c>
      <c r="GY113" vm="11481">
        <v>73.5</v>
      </c>
      <c r="GZ113" vm="2053">
        <v>44440</v>
      </c>
      <c r="HA113" vm="9063">
        <v>1135</v>
      </c>
      <c r="HB113" vm="2053">
        <v>44440</v>
      </c>
      <c r="HC113" vm="11482">
        <v>21800</v>
      </c>
      <c r="HD113" vm="2053">
        <v>44440</v>
      </c>
      <c r="HE113" vm="11483">
        <v>2.4</v>
      </c>
      <c r="HF113" vm="2053">
        <v>44440</v>
      </c>
      <c r="HG113" vm="11484">
        <v>29.85</v>
      </c>
      <c r="HH113" vm="2053">
        <v>44440</v>
      </c>
      <c r="HI113" vm="11485">
        <v>360.15</v>
      </c>
      <c r="HJ113" vm="2053">
        <v>44440</v>
      </c>
      <c r="HK113" vm="1721">
        <v>40.83</v>
      </c>
      <c r="HL113" vm="2053">
        <v>44440</v>
      </c>
      <c r="HM113" vm="11486">
        <v>141.85</v>
      </c>
      <c r="HN113" vm="2053">
        <v>44440</v>
      </c>
      <c r="HO113" vm="11487">
        <v>144.5</v>
      </c>
      <c r="HP113" s="54">
        <v>44440</v>
      </c>
      <c r="HQ113" s="59">
        <v>1441</v>
      </c>
      <c r="HR113" vm="2053">
        <v>44440</v>
      </c>
      <c r="HS113" vm="11488">
        <v>55.97</v>
      </c>
      <c r="HV113" vm="2053">
        <v>44440</v>
      </c>
      <c r="HW113" vm="11489">
        <v>31704.9</v>
      </c>
      <c r="HZ113" vm="2053">
        <v>44440</v>
      </c>
      <c r="IA113" vm="11490">
        <v>8.93</v>
      </c>
      <c r="IB113" vm="2053">
        <v>44440</v>
      </c>
      <c r="IC113" vm="11491">
        <v>614</v>
      </c>
      <c r="ID113" vm="2053">
        <v>44440</v>
      </c>
      <c r="IE113" vm="639">
        <v>94.79</v>
      </c>
      <c r="IF113" vm="2053">
        <v>44440</v>
      </c>
      <c r="IG113" vm="11492">
        <v>49.48</v>
      </c>
      <c r="IH113" vm="2053">
        <v>44440</v>
      </c>
      <c r="II113" vm="11493">
        <v>33300</v>
      </c>
      <c r="IJ113" vm="2053">
        <v>44440</v>
      </c>
      <c r="IK113" vm="11494">
        <v>330000</v>
      </c>
      <c r="IL113" vm="2053">
        <v>44440</v>
      </c>
      <c r="IM113" vm="11495">
        <v>23900</v>
      </c>
      <c r="IP113" s="54">
        <v>44440</v>
      </c>
      <c r="IQ113" s="55">
        <v>39</v>
      </c>
      <c r="IR113" vm="2173">
        <v>44470</v>
      </c>
      <c r="IS113" vm="11496">
        <v>9.2949999999999999</v>
      </c>
      <c r="IT113" vm="2053">
        <v>44440</v>
      </c>
      <c r="IU113" vm="11013">
        <v>102.45</v>
      </c>
      <c r="IV113" vm="2053">
        <v>44440</v>
      </c>
      <c r="IW113" vm="11497">
        <v>13.65</v>
      </c>
      <c r="IX113" vm="2053">
        <v>44440</v>
      </c>
      <c r="IY113" vm="11498">
        <v>30.2</v>
      </c>
      <c r="IZ113" vm="2053">
        <v>44440</v>
      </c>
      <c r="JA113" vm="11499">
        <v>109.66</v>
      </c>
      <c r="JB113" vm="2053">
        <v>44440</v>
      </c>
      <c r="JC113" vm="11500">
        <v>18.84</v>
      </c>
      <c r="JF113" s="58">
        <v>44501</v>
      </c>
      <c r="JG113" s="57">
        <v>9.9499999999999993</v>
      </c>
      <c r="JH113" vm="2053">
        <v>44440</v>
      </c>
      <c r="JI113" vm="11501">
        <v>134</v>
      </c>
      <c r="JJ113" vm="2053">
        <v>44440</v>
      </c>
      <c r="JK113" vm="11502">
        <v>11.68</v>
      </c>
      <c r="JN113" s="54">
        <v>44440</v>
      </c>
      <c r="JO113" s="53">
        <v>776</v>
      </c>
      <c r="JP113" vm="2053">
        <v>44440</v>
      </c>
      <c r="JQ113" vm="11503">
        <v>1900</v>
      </c>
      <c r="JR113" vm="2053">
        <v>44440</v>
      </c>
      <c r="JS113" vm="11504">
        <v>20.74</v>
      </c>
      <c r="JT113" vm="2053">
        <v>44440</v>
      </c>
      <c r="JU113" vm="11505">
        <v>8.5</v>
      </c>
      <c r="JV113" s="54">
        <v>44440</v>
      </c>
      <c r="JW113" s="55">
        <v>2.94</v>
      </c>
      <c r="JX113" vm="2053">
        <v>44440</v>
      </c>
      <c r="JY113" vm="645">
        <v>158.75</v>
      </c>
      <c r="JZ113" s="54">
        <v>44440</v>
      </c>
      <c r="KA113" s="55">
        <v>9.68</v>
      </c>
      <c r="KB113" vm="2053">
        <v>44440</v>
      </c>
      <c r="KC113" vm="11506">
        <v>69.81</v>
      </c>
      <c r="KD113" vm="2053">
        <v>44440</v>
      </c>
      <c r="KE113" vm="11507">
        <v>0.312</v>
      </c>
      <c r="KH113" vm="2053">
        <v>44440</v>
      </c>
      <c r="KI113" vm="11508">
        <v>0.625</v>
      </c>
      <c r="KJ113" s="2">
        <v>44440</v>
      </c>
      <c r="KK113" s="62">
        <v>13.38</v>
      </c>
      <c r="KP113" vm="2053">
        <f ca="1"/>
        <v>44440</v>
      </c>
      <c r="KQ113" vm="11509">
        <f ca="1"/>
        <v>13.95</v>
      </c>
      <c r="KR113" vm="2053">
        <v>44440</v>
      </c>
      <c r="KS113" vm="11510">
        <v>8.1730999999999998</v>
      </c>
      <c r="KT113" vm="2053">
        <v>44440</v>
      </c>
      <c r="KU113" vm="11511">
        <v>287.64999999999998</v>
      </c>
      <c r="KV113" s="54">
        <v>44440</v>
      </c>
      <c r="KW113" s="55">
        <v>0.6</v>
      </c>
      <c r="KX113" vm="2053">
        <v>44440</v>
      </c>
      <c r="KY113" vm="11512">
        <v>88.2</v>
      </c>
      <c r="KZ113" vm="2053">
        <v>44440</v>
      </c>
      <c r="LA113" vm="11513">
        <v>39.020000000000003</v>
      </c>
      <c r="LB113" vm="2053">
        <v>44440</v>
      </c>
      <c r="LC113" vm="11514">
        <v>3.23</v>
      </c>
      <c r="LD113" s="54">
        <v>44440</v>
      </c>
      <c r="LE113" s="55">
        <v>0.45</v>
      </c>
      <c r="LF113" vm="2053">
        <v>44440</v>
      </c>
      <c r="LG113" vm="10068">
        <v>62.5</v>
      </c>
      <c r="LH113" s="54">
        <v>44440</v>
      </c>
      <c r="LI113" s="55">
        <v>28.99</v>
      </c>
      <c r="LJ113" vm="2053">
        <v>44440</v>
      </c>
      <c r="LK113" vm="11515">
        <v>667000</v>
      </c>
      <c r="LL113" vm="2527">
        <v>44562</v>
      </c>
      <c r="LM113" vm="11516">
        <v>90.28</v>
      </c>
      <c r="LN113" s="54">
        <v>44440</v>
      </c>
      <c r="LO113" s="55">
        <v>10.09</v>
      </c>
      <c r="LP113" vm="2173">
        <v>44470</v>
      </c>
      <c r="LQ113" vm="11517">
        <v>32.619999999999997</v>
      </c>
      <c r="LR113" vm="2053">
        <v>44440</v>
      </c>
      <c r="LS113" vm="11518">
        <v>130.65</v>
      </c>
    </row>
    <row r="114" spans="2:331">
      <c r="B114" vm="2173">
        <v>44470</v>
      </c>
      <c r="C114" vm="11519">
        <v>32.15</v>
      </c>
      <c r="D114" vm="2173">
        <v>44470</v>
      </c>
      <c r="E114" vm="2917">
        <v>44.01</v>
      </c>
      <c r="F114" vm="2173">
        <v>44470</v>
      </c>
      <c r="G114" vm="11520">
        <v>25.13</v>
      </c>
      <c r="H114" vm="2173">
        <v>44470</v>
      </c>
      <c r="I114" vm="11521">
        <v>83.6</v>
      </c>
      <c r="J114" vm="2173">
        <v>44470</v>
      </c>
      <c r="K114" vm="11522">
        <v>5.72</v>
      </c>
      <c r="N114" vm="2173">
        <v>44470</v>
      </c>
      <c r="O114" vm="11523">
        <v>111.22</v>
      </c>
      <c r="P114" vm="2173">
        <v>44470</v>
      </c>
      <c r="Q114" vm="11524">
        <v>61.54</v>
      </c>
      <c r="R114" s="54">
        <v>44470</v>
      </c>
      <c r="S114" s="53">
        <v>56.57</v>
      </c>
      <c r="T114" vm="2173">
        <v>44470</v>
      </c>
      <c r="U114" vm="11525">
        <v>44.11</v>
      </c>
      <c r="V114" vm="2173">
        <v>44470</v>
      </c>
      <c r="W114" vm="11526">
        <v>84.29</v>
      </c>
      <c r="X114" vm="2173">
        <v>44470</v>
      </c>
      <c r="Y114" vm="11527">
        <v>84.71</v>
      </c>
      <c r="AB114" s="54">
        <v>44593</v>
      </c>
      <c r="AC114" s="53">
        <v>4.82</v>
      </c>
      <c r="AD114" vm="2173">
        <v>44470</v>
      </c>
      <c r="AE114" vm="11528">
        <v>4.96</v>
      </c>
      <c r="AF114" vm="2173">
        <v>44470</v>
      </c>
      <c r="AG114" vm="11529">
        <v>551.79999999999995</v>
      </c>
      <c r="AH114" s="54">
        <v>44470</v>
      </c>
      <c r="AI114" s="53">
        <v>18.29</v>
      </c>
      <c r="AJ114" s="54">
        <v>44593</v>
      </c>
      <c r="AK114" s="53">
        <v>10.54</v>
      </c>
      <c r="AL114" vm="2173">
        <v>44470</v>
      </c>
      <c r="AM114" vm="11530">
        <v>68.949299999999994</v>
      </c>
      <c r="AN114" vm="2173">
        <v>44470</v>
      </c>
      <c r="AO114" vm="11531">
        <v>68.25</v>
      </c>
      <c r="AP114" vm="2173">
        <v>44470</v>
      </c>
      <c r="AQ114" vm="11532">
        <v>207.03</v>
      </c>
      <c r="AR114" s="2">
        <v>44470</v>
      </c>
      <c r="AS114">
        <v>15.1</v>
      </c>
      <c r="AT114" s="2">
        <v>44470</v>
      </c>
      <c r="AU114">
        <v>34.92</v>
      </c>
      <c r="AV114" vm="2173">
        <v>44470</v>
      </c>
      <c r="AW114" vm="11533">
        <v>56.74</v>
      </c>
      <c r="AX114" vm="2173">
        <v>44470</v>
      </c>
      <c r="AY114" vm="11534">
        <v>42.51</v>
      </c>
      <c r="AZ114" vm="3227">
        <v>44743</v>
      </c>
      <c r="BA114" vm="11535">
        <v>3.39</v>
      </c>
      <c r="BB114" vm="2173">
        <v>44470</v>
      </c>
      <c r="BC114" vm="11536">
        <v>40.65</v>
      </c>
      <c r="BD114" vm="2173">
        <v>44470</v>
      </c>
      <c r="BE114" vm="11537">
        <v>11.98</v>
      </c>
      <c r="BF114" vm="2173">
        <v>44470</v>
      </c>
      <c r="BG114" vm="11538">
        <v>33.840000000000003</v>
      </c>
      <c r="BH114" vm="2173">
        <v>44470</v>
      </c>
      <c r="BI114" vm="11539">
        <v>87.2</v>
      </c>
      <c r="BJ114" vm="2173">
        <v>44470</v>
      </c>
      <c r="BK114" vm="11540">
        <v>136.80000000000001</v>
      </c>
      <c r="BL114" vm="2173">
        <v>44470</v>
      </c>
      <c r="BM114" vm="6545">
        <v>4.74</v>
      </c>
      <c r="BN114" vm="2173">
        <v>44470</v>
      </c>
      <c r="BO114" vm="5560">
        <v>3.91</v>
      </c>
      <c r="BP114" vm="2173">
        <v>44470</v>
      </c>
      <c r="BQ114" vm="11541">
        <v>20.100000000000001</v>
      </c>
      <c r="BR114" vm="2173">
        <v>44470</v>
      </c>
      <c r="BS114" vm="11542">
        <v>16.760000000000002</v>
      </c>
      <c r="BT114" vm="2173">
        <v>44470</v>
      </c>
      <c r="BU114" vm="1806">
        <v>3.7</v>
      </c>
      <c r="BV114" s="2">
        <v>44470</v>
      </c>
      <c r="BW114">
        <v>945</v>
      </c>
      <c r="BX114" vm="2173">
        <v>44470</v>
      </c>
      <c r="BY114" vm="10191">
        <v>76.150000000000006</v>
      </c>
      <c r="BZ114" vm="2173">
        <v>44470</v>
      </c>
      <c r="CA114" vm="11543">
        <v>164.45</v>
      </c>
      <c r="CJ114" vm="2173">
        <v>44470</v>
      </c>
      <c r="CK114" vm="11544">
        <v>1.41</v>
      </c>
      <c r="CL114" s="2">
        <v>44470</v>
      </c>
      <c r="CM114">
        <v>7.2789999999999999</v>
      </c>
      <c r="CN114" vm="2173">
        <v>44470</v>
      </c>
      <c r="CO114" vm="11545">
        <v>113.35</v>
      </c>
      <c r="CP114" vm="2173">
        <v>44470</v>
      </c>
      <c r="CQ114" vm="11546">
        <v>102.01</v>
      </c>
      <c r="CT114" vm="2173">
        <v>44470</v>
      </c>
      <c r="CU114" vm="11547">
        <v>158.81</v>
      </c>
      <c r="CV114" vm="2173">
        <v>44470</v>
      </c>
      <c r="CW114" vm="11548">
        <v>21300</v>
      </c>
      <c r="CX114" vm="2173">
        <v>44470</v>
      </c>
      <c r="CY114" vm="11549">
        <v>208720</v>
      </c>
      <c r="CZ114" s="2">
        <v>44470</v>
      </c>
      <c r="DA114" s="56">
        <v>1502</v>
      </c>
      <c r="DB114" s="2">
        <v>44470</v>
      </c>
      <c r="DC114" s="1">
        <v>178.5</v>
      </c>
      <c r="DD114" s="2">
        <v>44470</v>
      </c>
      <c r="DE114" s="1">
        <v>8.58</v>
      </c>
      <c r="DF114" vm="2173">
        <v>44470</v>
      </c>
      <c r="DG114" vm="11550">
        <v>57.58</v>
      </c>
      <c r="DH114" vm="2173">
        <v>44470</v>
      </c>
      <c r="DI114" vm="11551">
        <v>14.4</v>
      </c>
      <c r="DJ114" vm="2173">
        <v>44470</v>
      </c>
      <c r="DK114" vm="11552">
        <v>472.95</v>
      </c>
      <c r="DL114" vm="2173">
        <v>44470</v>
      </c>
      <c r="DM114" vm="11553">
        <v>248.75</v>
      </c>
      <c r="DN114" s="54">
        <v>44470</v>
      </c>
      <c r="DO114" s="53">
        <v>63.75</v>
      </c>
      <c r="DP114" vm="2173">
        <v>44470</v>
      </c>
      <c r="DQ114" vm="11554">
        <v>16725</v>
      </c>
      <c r="DR114" vm="2173">
        <v>44470</v>
      </c>
      <c r="DS114" vm="2240">
        <v>38.53</v>
      </c>
      <c r="DT114" vm="2173">
        <v>44470</v>
      </c>
      <c r="DU114" vm="11555">
        <v>19.440000000000001</v>
      </c>
      <c r="DV114" vm="2173">
        <v>44470</v>
      </c>
      <c r="DW114" vm="11556">
        <v>80.5</v>
      </c>
      <c r="DX114" vm="2173">
        <v>44470</v>
      </c>
      <c r="DY114" vm="4375">
        <v>30</v>
      </c>
      <c r="DZ114" vm="2173">
        <v>44470</v>
      </c>
      <c r="EA114" vm="11557">
        <v>778.3</v>
      </c>
      <c r="EB114" s="58">
        <v>44470</v>
      </c>
      <c r="EC114" s="57">
        <v>5.18</v>
      </c>
      <c r="ED114" vm="2173">
        <v>44470</v>
      </c>
      <c r="EE114" vm="11558">
        <v>365.25</v>
      </c>
      <c r="EF114" vm="2173">
        <v>44470</v>
      </c>
      <c r="EG114" vm="11559">
        <v>6.25</v>
      </c>
      <c r="EJ114" vm="2173">
        <v>44470</v>
      </c>
      <c r="EK114" vm="11560">
        <v>2.4500000000000002</v>
      </c>
      <c r="EL114" vm="2173">
        <v>44470</v>
      </c>
      <c r="EM114" vm="11561">
        <v>33500</v>
      </c>
      <c r="EN114" vm="2173">
        <v>44470</v>
      </c>
      <c r="EO114" vm="11562">
        <v>73.45</v>
      </c>
      <c r="EP114" s="58">
        <v>44470</v>
      </c>
      <c r="EQ114" s="57">
        <v>0.26500000000000001</v>
      </c>
      <c r="ER114" vm="2173">
        <v>44470</v>
      </c>
      <c r="ES114" vm="11563">
        <v>1035</v>
      </c>
      <c r="ET114" s="58">
        <v>44470</v>
      </c>
      <c r="EU114" s="57">
        <v>7.75</v>
      </c>
      <c r="EV114" s="58">
        <v>44470</v>
      </c>
      <c r="EW114" s="57">
        <v>473</v>
      </c>
      <c r="EX114" s="2">
        <v>44470</v>
      </c>
      <c r="EY114">
        <v>542</v>
      </c>
      <c r="EZ114" s="2">
        <v>44470</v>
      </c>
      <c r="FA114" s="56">
        <v>1050</v>
      </c>
      <c r="FB114" vm="2173">
        <v>44470</v>
      </c>
      <c r="FC114" vm="11564">
        <v>218.62</v>
      </c>
      <c r="FD114" vm="2173">
        <v>44470</v>
      </c>
      <c r="FE114" vm="11565">
        <v>14.62</v>
      </c>
      <c r="FF114" s="2">
        <v>44470</v>
      </c>
      <c r="FG114" s="1">
        <v>2.8</v>
      </c>
      <c r="FH114" s="2">
        <v>44470</v>
      </c>
      <c r="FI114" s="1">
        <v>4.41</v>
      </c>
      <c r="FJ114" s="2">
        <v>44470</v>
      </c>
      <c r="FK114" s="1">
        <v>7.71</v>
      </c>
      <c r="FL114" vm="2173">
        <v>44470</v>
      </c>
      <c r="FM114" vm="11566">
        <v>202.73</v>
      </c>
      <c r="FN114" vm="2173">
        <v>44470</v>
      </c>
      <c r="FO114" vm="11567">
        <v>104.32</v>
      </c>
      <c r="FP114" vm="2173">
        <v>44470</v>
      </c>
      <c r="FQ114" vm="11282">
        <v>1542</v>
      </c>
      <c r="FR114" vm="2173">
        <v>44470</v>
      </c>
      <c r="FS114" vm="1048">
        <v>33.880000000000003</v>
      </c>
      <c r="FT114" vm="2173">
        <v>44470</v>
      </c>
      <c r="FU114" vm="2740">
        <v>5.9</v>
      </c>
      <c r="FV114" vm="2173">
        <v>44470</v>
      </c>
      <c r="FW114" vm="11568">
        <v>223.2</v>
      </c>
      <c r="FX114" vm="2173">
        <v>44470</v>
      </c>
      <c r="FY114" vm="11569">
        <v>140.41999999999999</v>
      </c>
      <c r="FZ114" s="2">
        <v>44470</v>
      </c>
      <c r="GA114" s="56">
        <v>2235.5</v>
      </c>
      <c r="GB114" vm="2173">
        <v>44470</v>
      </c>
      <c r="GC114" vm="11570">
        <v>51.8</v>
      </c>
      <c r="GD114" vm="2173">
        <v>44470</v>
      </c>
      <c r="GE114" vm="11571">
        <v>39.049999999999997</v>
      </c>
      <c r="GF114" vm="2173">
        <v>44470</v>
      </c>
      <c r="GG114" vm="11572">
        <v>9.59</v>
      </c>
      <c r="GH114" vm="2527">
        <v>44562</v>
      </c>
      <c r="GI114" vm="11573">
        <v>2140</v>
      </c>
      <c r="GJ114" vm="2173">
        <v>44470</v>
      </c>
      <c r="GK114" vm="9831">
        <v>81100</v>
      </c>
      <c r="GL114" vm="2173">
        <v>44470</v>
      </c>
      <c r="GM114" vm="11574">
        <v>86.5</v>
      </c>
      <c r="GN114" vm="2173">
        <v>44470</v>
      </c>
      <c r="GO114" vm="11575">
        <v>332.32</v>
      </c>
      <c r="GP114" vm="2173">
        <v>44470</v>
      </c>
      <c r="GQ114" vm="11576">
        <v>40.200000000000003</v>
      </c>
      <c r="GR114" s="58">
        <v>44470</v>
      </c>
      <c r="GS114" s="57">
        <v>5.97</v>
      </c>
      <c r="GV114" vm="2173">
        <v>44470</v>
      </c>
      <c r="GW114" vm="1176">
        <v>34.840000000000003</v>
      </c>
      <c r="GX114" vm="2173">
        <v>44470</v>
      </c>
      <c r="GY114" vm="11577">
        <v>75.89</v>
      </c>
      <c r="GZ114" vm="2173">
        <v>44470</v>
      </c>
      <c r="HA114" vm="5414">
        <v>1183</v>
      </c>
      <c r="HB114" vm="2173">
        <v>44470</v>
      </c>
      <c r="HC114" vm="11578">
        <v>22126</v>
      </c>
      <c r="HD114" vm="2173">
        <v>44470</v>
      </c>
      <c r="HE114" vm="11579">
        <v>2.0099999999999998</v>
      </c>
      <c r="HF114" vm="2173">
        <v>44470</v>
      </c>
      <c r="HG114" vm="11580">
        <v>30.7</v>
      </c>
      <c r="HH114" vm="2173">
        <v>44470</v>
      </c>
      <c r="HI114" vm="11581">
        <v>357.22</v>
      </c>
      <c r="HJ114" vm="2173">
        <v>44470</v>
      </c>
      <c r="HK114" vm="10266">
        <v>39.89</v>
      </c>
      <c r="HL114" vm="2173">
        <v>44470</v>
      </c>
      <c r="HM114" vm="11582">
        <v>132.65</v>
      </c>
      <c r="HN114" vm="2173">
        <v>44470</v>
      </c>
      <c r="HO114" vm="11583">
        <v>148.94999999999999</v>
      </c>
      <c r="HP114" s="54">
        <v>44470</v>
      </c>
      <c r="HQ114" s="59">
        <v>1398</v>
      </c>
      <c r="HR114" vm="2173">
        <v>44470</v>
      </c>
      <c r="HS114" vm="5594">
        <v>62.01</v>
      </c>
      <c r="HV114" vm="2173">
        <v>44470</v>
      </c>
      <c r="HW114" vm="11584">
        <v>37636.050000000003</v>
      </c>
      <c r="HZ114" vm="2173">
        <v>44470</v>
      </c>
      <c r="IA114" vm="11585">
        <v>9.8079999999999998</v>
      </c>
      <c r="IB114" vm="2173">
        <v>44470</v>
      </c>
      <c r="IC114" vm="11586">
        <v>600</v>
      </c>
      <c r="ID114" vm="2173">
        <v>44470</v>
      </c>
      <c r="IE114" vm="11587">
        <v>94.54</v>
      </c>
      <c r="IF114" vm="2173">
        <v>44470</v>
      </c>
      <c r="IG114" vm="11588">
        <v>49.75</v>
      </c>
      <c r="IH114" vm="2173">
        <v>44470</v>
      </c>
      <c r="II114" vm="11589">
        <v>33100</v>
      </c>
      <c r="IJ114" vm="2173">
        <v>44470</v>
      </c>
      <c r="IK114" vm="1990">
        <v>296000</v>
      </c>
      <c r="IL114" vm="2173">
        <v>44470</v>
      </c>
      <c r="IM114" vm="11590">
        <v>21700</v>
      </c>
      <c r="IP114" s="54">
        <v>44470</v>
      </c>
      <c r="IQ114" s="55">
        <v>38</v>
      </c>
      <c r="IR114" vm="2293">
        <v>44501</v>
      </c>
      <c r="IS114" vm="11591">
        <v>9.2449999999999992</v>
      </c>
      <c r="IT114" vm="2173">
        <v>44470</v>
      </c>
      <c r="IU114" vm="4380">
        <v>84.75</v>
      </c>
      <c r="IV114" vm="2173">
        <v>44470</v>
      </c>
      <c r="IW114" vm="11592">
        <v>14.1</v>
      </c>
      <c r="IX114" vm="2173">
        <v>44470</v>
      </c>
      <c r="IY114" vm="11593">
        <v>33</v>
      </c>
      <c r="IZ114" vm="2173">
        <v>44470</v>
      </c>
      <c r="JA114" vm="11594">
        <v>116.04</v>
      </c>
      <c r="JB114" vm="2173">
        <v>44470</v>
      </c>
      <c r="JC114" vm="2758">
        <v>16.760000000000002</v>
      </c>
      <c r="JF114" s="58">
        <v>44531</v>
      </c>
      <c r="JG114" s="57">
        <v>11.47</v>
      </c>
      <c r="JH114" vm="2173">
        <v>44470</v>
      </c>
      <c r="JI114" vm="11595">
        <v>126.3</v>
      </c>
      <c r="JJ114" vm="2173">
        <v>44470</v>
      </c>
      <c r="JK114" vm="11596">
        <v>11.62</v>
      </c>
      <c r="JN114" s="54">
        <v>44470</v>
      </c>
      <c r="JO114" s="53">
        <v>742</v>
      </c>
      <c r="JP114" vm="2173">
        <v>44470</v>
      </c>
      <c r="JQ114" vm="11597">
        <v>1872</v>
      </c>
      <c r="JR114" vm="2173">
        <v>44470</v>
      </c>
      <c r="JS114" vm="11598">
        <v>26.3</v>
      </c>
      <c r="JT114" vm="2173">
        <v>44470</v>
      </c>
      <c r="JU114" vm="11599">
        <v>8.8000000000000007</v>
      </c>
      <c r="JV114" s="54">
        <v>44470</v>
      </c>
      <c r="JW114" s="55">
        <v>3.24</v>
      </c>
      <c r="JX114" vm="2173">
        <v>44470</v>
      </c>
      <c r="JY114" vm="11600">
        <v>214.3</v>
      </c>
      <c r="JZ114" s="54">
        <v>44470</v>
      </c>
      <c r="KA114" s="55">
        <v>9.66</v>
      </c>
      <c r="KB114" vm="2173">
        <v>44470</v>
      </c>
      <c r="KC114" vm="11601">
        <v>73.849999999999994</v>
      </c>
      <c r="KD114" vm="2173">
        <v>44470</v>
      </c>
      <c r="KE114" vm="11602">
        <v>0.27600000000000002</v>
      </c>
      <c r="KH114" vm="2173">
        <v>44470</v>
      </c>
      <c r="KI114" vm="11603">
        <v>0.59</v>
      </c>
      <c r="KJ114" s="2">
        <v>44470</v>
      </c>
      <c r="KK114" s="62">
        <v>13.88</v>
      </c>
      <c r="KP114" vm="2173">
        <f ca="1"/>
        <v>44470</v>
      </c>
      <c r="KQ114" vm="11604">
        <f ca="1"/>
        <v>12.73</v>
      </c>
      <c r="KR114" vm="2173">
        <v>44470</v>
      </c>
      <c r="KS114" vm="11605">
        <v>8.5000999999999998</v>
      </c>
      <c r="KT114" vm="2173">
        <v>44470</v>
      </c>
      <c r="KU114" vm="11606">
        <v>304</v>
      </c>
      <c r="KV114" s="54">
        <v>44470</v>
      </c>
      <c r="KW114" s="55">
        <v>0.71</v>
      </c>
      <c r="KX114" vm="2173">
        <v>44470</v>
      </c>
      <c r="KY114" vm="11607">
        <v>90.06</v>
      </c>
      <c r="KZ114" vm="2173">
        <v>44470</v>
      </c>
      <c r="LA114" vm="11608">
        <v>32.479999999999997</v>
      </c>
      <c r="LB114" vm="2173">
        <v>44470</v>
      </c>
      <c r="LC114" vm="11609">
        <v>2.61</v>
      </c>
      <c r="LD114" s="54">
        <v>44470</v>
      </c>
      <c r="LE114" s="55">
        <v>0.48</v>
      </c>
      <c r="LF114" vm="2173">
        <v>44470</v>
      </c>
      <c r="LG114" vm="11610">
        <v>64.59</v>
      </c>
      <c r="LH114" s="54">
        <v>44470</v>
      </c>
      <c r="LI114" s="55">
        <v>22.58</v>
      </c>
      <c r="LJ114" vm="2173">
        <v>44470</v>
      </c>
      <c r="LK114" vm="11611">
        <v>686000</v>
      </c>
      <c r="LL114" vm="2643">
        <v>44593</v>
      </c>
      <c r="LM114" vm="11612">
        <v>90.25</v>
      </c>
      <c r="LN114" s="54">
        <v>44470</v>
      </c>
      <c r="LO114" s="55">
        <v>10.46</v>
      </c>
      <c r="LP114" vm="2293">
        <v>44501</v>
      </c>
      <c r="LQ114" vm="11613">
        <v>30.68</v>
      </c>
      <c r="LR114" vm="2173">
        <v>44470</v>
      </c>
      <c r="LS114" vm="11614">
        <v>112.25</v>
      </c>
    </row>
    <row r="115" spans="2:331">
      <c r="B115" vm="2293">
        <v>44501</v>
      </c>
      <c r="C115" vm="11615">
        <v>29.95</v>
      </c>
      <c r="D115" vm="2293">
        <v>44501</v>
      </c>
      <c r="E115" vm="5602">
        <v>42.04</v>
      </c>
      <c r="F115" vm="2293">
        <v>44501</v>
      </c>
      <c r="G115" vm="11616">
        <v>23.38</v>
      </c>
      <c r="H115" vm="2293">
        <v>44501</v>
      </c>
      <c r="I115" vm="11617">
        <v>91.67</v>
      </c>
      <c r="J115" vm="2293">
        <v>44501</v>
      </c>
      <c r="K115" vm="11618">
        <v>5.4</v>
      </c>
      <c r="N115" vm="2293">
        <v>44501</v>
      </c>
      <c r="O115" vm="11619">
        <v>99.12</v>
      </c>
      <c r="P115" vm="2293">
        <v>44501</v>
      </c>
      <c r="Q115" vm="11620">
        <v>58.63</v>
      </c>
      <c r="R115" s="54">
        <v>44501</v>
      </c>
      <c r="S115" s="53">
        <v>54.79</v>
      </c>
      <c r="T115" vm="2293">
        <v>44501</v>
      </c>
      <c r="U115" vm="11621">
        <v>42.64</v>
      </c>
      <c r="V115" vm="2293">
        <v>44501</v>
      </c>
      <c r="W115" vm="11622">
        <v>81.59</v>
      </c>
      <c r="X115" vm="2293">
        <v>44501</v>
      </c>
      <c r="Y115" vm="7216">
        <v>81.05</v>
      </c>
      <c r="AB115" s="54">
        <v>44621</v>
      </c>
      <c r="AC115" s="53">
        <v>4.9800000000000004</v>
      </c>
      <c r="AD115" vm="2293">
        <v>44501</v>
      </c>
      <c r="AE115" vm="6995">
        <v>5.14</v>
      </c>
      <c r="AF115" vm="2293">
        <v>44501</v>
      </c>
      <c r="AG115" vm="11623">
        <v>548.20000000000005</v>
      </c>
      <c r="AH115" s="54">
        <v>44501</v>
      </c>
      <c r="AI115" s="53">
        <v>18.989999999999998</v>
      </c>
      <c r="AJ115" s="54">
        <v>44621</v>
      </c>
      <c r="AK115" s="53">
        <v>10.56</v>
      </c>
      <c r="AL115" vm="2293">
        <v>44501</v>
      </c>
      <c r="AM115" vm="11624">
        <v>67.915999999999997</v>
      </c>
      <c r="AN115" vm="2293">
        <v>44501</v>
      </c>
      <c r="AO115" vm="8893">
        <v>58.9</v>
      </c>
      <c r="AP115" vm="2293">
        <v>44501</v>
      </c>
      <c r="AQ115" vm="11625">
        <v>197.85</v>
      </c>
      <c r="AR115" s="2">
        <v>44501</v>
      </c>
      <c r="AS115">
        <v>13.86</v>
      </c>
      <c r="AT115" s="2">
        <v>44501</v>
      </c>
      <c r="AU115">
        <v>33.65</v>
      </c>
      <c r="AV115" vm="2293">
        <v>44501</v>
      </c>
      <c r="AW115" vm="11626">
        <v>47.7</v>
      </c>
      <c r="AX115" vm="2293">
        <v>44501</v>
      </c>
      <c r="AY115" vm="1766">
        <v>40.82</v>
      </c>
      <c r="AZ115" vm="3340">
        <v>44774</v>
      </c>
      <c r="BA115" vm="11627">
        <v>4.8600000000000003</v>
      </c>
      <c r="BB115" vm="2293">
        <v>44501</v>
      </c>
      <c r="BC115" vm="11628">
        <v>38.1</v>
      </c>
      <c r="BD115" vm="2293">
        <v>44501</v>
      </c>
      <c r="BE115" vm="11629">
        <v>11.86</v>
      </c>
      <c r="BF115" vm="2293">
        <v>44501</v>
      </c>
      <c r="BG115" vm="11285">
        <v>32.049999999999997</v>
      </c>
      <c r="BH115" vm="2293">
        <v>44501</v>
      </c>
      <c r="BI115" vm="11630">
        <v>87.5</v>
      </c>
      <c r="BJ115" vm="2293">
        <v>44501</v>
      </c>
      <c r="BK115" vm="11631">
        <v>133</v>
      </c>
      <c r="BL115" vm="2293">
        <v>44501</v>
      </c>
      <c r="BM115" vm="5998">
        <v>3.92</v>
      </c>
      <c r="BN115" vm="2293">
        <v>44501</v>
      </c>
      <c r="BO115" vm="8528">
        <v>3.98</v>
      </c>
      <c r="BP115" vm="2293">
        <v>44501</v>
      </c>
      <c r="BQ115" vm="6968">
        <v>20.25</v>
      </c>
      <c r="BR115" vm="2293">
        <v>44501</v>
      </c>
      <c r="BS115" vm="11632">
        <v>16.16</v>
      </c>
      <c r="BT115" vm="2293">
        <v>44501</v>
      </c>
      <c r="BU115" vm="142">
        <v>3.76</v>
      </c>
      <c r="BV115" s="2">
        <v>44501</v>
      </c>
      <c r="BW115">
        <v>891</v>
      </c>
      <c r="BX115" vm="2293">
        <v>44501</v>
      </c>
      <c r="BY115" vm="11633">
        <v>76.400000000000006</v>
      </c>
      <c r="BZ115" vm="2293">
        <v>44501</v>
      </c>
      <c r="CA115" vm="11634">
        <v>152</v>
      </c>
      <c r="CJ115" vm="2293">
        <v>44501</v>
      </c>
      <c r="CK115" vm="10874">
        <v>1.24</v>
      </c>
      <c r="CL115" s="2">
        <v>44501</v>
      </c>
      <c r="CM115">
        <v>7.4530000000000003</v>
      </c>
      <c r="CN115" vm="2293">
        <v>44501</v>
      </c>
      <c r="CO115" vm="11635">
        <v>108.34</v>
      </c>
      <c r="CP115" vm="2293">
        <v>44501</v>
      </c>
      <c r="CQ115" vm="11636">
        <v>97.01</v>
      </c>
      <c r="CT115" vm="2293">
        <v>44501</v>
      </c>
      <c r="CU115" vm="11637">
        <v>146.53</v>
      </c>
      <c r="CV115" vm="2293">
        <v>44501</v>
      </c>
      <c r="CW115" vm="11638">
        <v>22440</v>
      </c>
      <c r="CX115" vm="2293">
        <v>44501</v>
      </c>
      <c r="CY115" vm="11639">
        <v>207450</v>
      </c>
      <c r="CZ115" s="2">
        <v>44501</v>
      </c>
      <c r="DA115" s="56">
        <v>1445</v>
      </c>
      <c r="DB115" s="2">
        <v>44501</v>
      </c>
      <c r="DC115" s="1">
        <v>166</v>
      </c>
      <c r="DD115" s="2">
        <v>44501</v>
      </c>
      <c r="DE115" s="1">
        <v>8.4</v>
      </c>
      <c r="DF115" vm="2293">
        <v>44501</v>
      </c>
      <c r="DG115" vm="11640">
        <v>58.69</v>
      </c>
      <c r="DH115" vm="2293">
        <v>44501</v>
      </c>
      <c r="DI115" vm="11641">
        <v>13.95</v>
      </c>
      <c r="DJ115" vm="2293">
        <v>44501</v>
      </c>
      <c r="DK115" vm="11642">
        <v>507</v>
      </c>
      <c r="DL115" vm="2293">
        <v>44501</v>
      </c>
      <c r="DM115" vm="11643">
        <v>311.25</v>
      </c>
      <c r="DN115" s="54">
        <v>44501</v>
      </c>
      <c r="DO115" s="53">
        <v>63.3</v>
      </c>
      <c r="DP115" vm="2293">
        <v>44501</v>
      </c>
      <c r="DQ115" vm="11644">
        <v>15181</v>
      </c>
      <c r="DR115" vm="2293">
        <v>44501</v>
      </c>
      <c r="DS115" vm="11645">
        <v>37.659999999999997</v>
      </c>
      <c r="DT115" vm="2293">
        <v>44501</v>
      </c>
      <c r="DU115" vm="11646">
        <v>22.11</v>
      </c>
      <c r="DV115" vm="2293">
        <v>44501</v>
      </c>
      <c r="DW115" vm="11647">
        <v>78.099999999999994</v>
      </c>
      <c r="DX115" vm="2293">
        <v>44501</v>
      </c>
      <c r="DY115" vm="11648">
        <v>28.9</v>
      </c>
      <c r="DZ115" vm="2293">
        <v>44501</v>
      </c>
      <c r="EA115" vm="11649">
        <v>795</v>
      </c>
      <c r="EB115" s="58">
        <v>44501</v>
      </c>
      <c r="EC115" s="57">
        <v>4.4000000000000004</v>
      </c>
      <c r="ED115" vm="2293">
        <v>44501</v>
      </c>
      <c r="EE115" vm="11650">
        <v>357.1</v>
      </c>
      <c r="EF115" vm="2293">
        <v>44501</v>
      </c>
      <c r="EG115" vm="11651">
        <v>6.39</v>
      </c>
      <c r="EJ115" vm="2293">
        <v>44501</v>
      </c>
      <c r="EK115" vm="7619">
        <v>2.4</v>
      </c>
      <c r="EL115" vm="2293">
        <v>44501</v>
      </c>
      <c r="EM115" vm="11652">
        <v>31400</v>
      </c>
      <c r="EN115" vm="2293">
        <v>44501</v>
      </c>
      <c r="EO115" vm="4098">
        <v>64.8</v>
      </c>
      <c r="EP115" s="58">
        <v>44501</v>
      </c>
      <c r="EQ115" s="57">
        <v>0.24</v>
      </c>
      <c r="ER115" vm="2293">
        <v>44501</v>
      </c>
      <c r="ES115" vm="11653">
        <v>995</v>
      </c>
      <c r="ET115" s="58">
        <v>44501</v>
      </c>
      <c r="EU115" s="57">
        <v>7.63</v>
      </c>
      <c r="EV115" s="58">
        <v>44501</v>
      </c>
      <c r="EW115" s="57">
        <v>469</v>
      </c>
      <c r="EX115" s="2">
        <v>44501</v>
      </c>
      <c r="EY115">
        <v>563</v>
      </c>
      <c r="EZ115" s="2">
        <v>44501</v>
      </c>
      <c r="FA115" s="56">
        <v>1000</v>
      </c>
      <c r="FB115" vm="2293">
        <v>44501</v>
      </c>
      <c r="FC115" vm="11654">
        <v>202.24</v>
      </c>
      <c r="FD115" vm="2293">
        <v>44501</v>
      </c>
      <c r="FE115" vm="11444">
        <v>22.45</v>
      </c>
      <c r="FF115" s="2">
        <v>44501</v>
      </c>
      <c r="FG115" s="1">
        <v>2.7</v>
      </c>
      <c r="FH115" s="2">
        <v>44501</v>
      </c>
      <c r="FI115" s="1">
        <v>3.63</v>
      </c>
      <c r="FJ115" s="2">
        <v>44501</v>
      </c>
      <c r="FK115" s="1">
        <v>6.21</v>
      </c>
      <c r="FL115" vm="2293">
        <v>44501</v>
      </c>
      <c r="FM115" vm="11655">
        <v>177.51</v>
      </c>
      <c r="FN115" vm="2293">
        <v>44501</v>
      </c>
      <c r="FO115" vm="11656">
        <v>104.62</v>
      </c>
      <c r="FP115" vm="2293">
        <v>44501</v>
      </c>
      <c r="FQ115" vm="11282">
        <v>1542</v>
      </c>
      <c r="FR115" vm="2293">
        <v>44501</v>
      </c>
      <c r="FS115" vm="11657">
        <v>33.090000000000003</v>
      </c>
      <c r="FT115" vm="2293">
        <v>44501</v>
      </c>
      <c r="FU115" vm="6253">
        <v>5.35</v>
      </c>
      <c r="FV115" vm="2293">
        <v>44501</v>
      </c>
      <c r="FW115" vm="11658">
        <v>221.15</v>
      </c>
      <c r="FX115" vm="2293">
        <v>44501</v>
      </c>
      <c r="FY115" vm="11659">
        <v>142.56</v>
      </c>
      <c r="FZ115" s="2">
        <v>44501</v>
      </c>
      <c r="GA115" s="56">
        <v>2273.5</v>
      </c>
      <c r="GB115" vm="2293">
        <v>44501</v>
      </c>
      <c r="GC115" vm="11660">
        <v>41.1</v>
      </c>
      <c r="GD115" vm="2293">
        <v>44501</v>
      </c>
      <c r="GE115" vm="11661">
        <v>35.65</v>
      </c>
      <c r="GF115" vm="2293">
        <v>44501</v>
      </c>
      <c r="GG115" vm="5024">
        <v>8.7799999999999994</v>
      </c>
      <c r="GH115" vm="2643">
        <v>44593</v>
      </c>
      <c r="GI115" vm="11662">
        <v>2780</v>
      </c>
      <c r="GJ115" vm="2293">
        <v>44501</v>
      </c>
      <c r="GK115" vm="11663">
        <v>81900</v>
      </c>
      <c r="GL115" vm="2293">
        <v>44501</v>
      </c>
      <c r="GM115" vm="11664">
        <v>88.6</v>
      </c>
      <c r="GN115" vm="2293">
        <v>44501</v>
      </c>
      <c r="GO115" vm="11665">
        <v>333.32</v>
      </c>
      <c r="GP115" vm="2293">
        <v>44501</v>
      </c>
      <c r="GQ115" vm="11666">
        <v>35.700000000000003</v>
      </c>
      <c r="GR115" s="58">
        <v>44501</v>
      </c>
      <c r="GS115" s="57">
        <v>6.04</v>
      </c>
      <c r="GV115" vm="2293">
        <v>44501</v>
      </c>
      <c r="GW115" vm="388">
        <v>28.7</v>
      </c>
      <c r="GX115" vm="2293">
        <v>44501</v>
      </c>
      <c r="GY115" vm="430">
        <v>72.59</v>
      </c>
      <c r="GZ115" vm="2293">
        <v>44501</v>
      </c>
      <c r="HA115" vm="4340">
        <v>1267</v>
      </c>
      <c r="HB115" vm="2293">
        <v>44501</v>
      </c>
      <c r="HC115" vm="11667">
        <v>21706</v>
      </c>
      <c r="HD115" vm="2293">
        <v>44501</v>
      </c>
      <c r="HE115" vm="9445">
        <v>2.06</v>
      </c>
      <c r="HF115" vm="2293">
        <v>44501</v>
      </c>
      <c r="HG115" vm="11668">
        <v>31.1</v>
      </c>
      <c r="HH115" vm="2293">
        <v>44501</v>
      </c>
      <c r="HI115" vm="11669">
        <v>348.8</v>
      </c>
      <c r="HJ115" vm="2293">
        <v>44501</v>
      </c>
      <c r="HK115" vm="11670">
        <v>36.020000000000003</v>
      </c>
      <c r="HL115" vm="2293">
        <v>44501</v>
      </c>
      <c r="HM115" vm="11671">
        <v>127.25</v>
      </c>
      <c r="HN115" vm="2293">
        <v>44501</v>
      </c>
      <c r="HO115" vm="11672">
        <v>142.15</v>
      </c>
      <c r="HP115" s="54">
        <v>44501</v>
      </c>
      <c r="HQ115" s="59">
        <v>1389</v>
      </c>
      <c r="HR115" vm="2293">
        <v>44501</v>
      </c>
      <c r="HS115" vm="11673">
        <v>65.39</v>
      </c>
      <c r="HV115" vm="2293">
        <v>44501</v>
      </c>
      <c r="HW115" vm="11674">
        <v>38390.9</v>
      </c>
      <c r="HZ115" vm="2293">
        <v>44501</v>
      </c>
      <c r="IA115" vm="11675">
        <v>8.2880000000000003</v>
      </c>
      <c r="IB115" vm="2293">
        <v>44501</v>
      </c>
      <c r="IC115" vm="11586">
        <v>600</v>
      </c>
      <c r="ID115" vm="2293">
        <v>44501</v>
      </c>
      <c r="IE115" vm="11676">
        <v>85.94</v>
      </c>
      <c r="IF115" vm="2293">
        <v>44501</v>
      </c>
      <c r="IG115" vm="11677">
        <v>49.24</v>
      </c>
      <c r="IH115" vm="2293">
        <v>44501</v>
      </c>
      <c r="II115" vm="1626">
        <v>28600</v>
      </c>
      <c r="IJ115" vm="2293">
        <v>44501</v>
      </c>
      <c r="IK115" vm="11678">
        <v>261000</v>
      </c>
      <c r="IL115" vm="2293">
        <v>44501</v>
      </c>
      <c r="IM115" vm="11679">
        <v>18700</v>
      </c>
      <c r="IP115" s="54">
        <v>44501</v>
      </c>
      <c r="IQ115" s="55">
        <v>35.5</v>
      </c>
      <c r="IR115" vm="2406">
        <v>44531</v>
      </c>
      <c r="IS115" vm="11680">
        <v>9.0649999999999995</v>
      </c>
      <c r="IT115" vm="2293">
        <v>44501</v>
      </c>
      <c r="IU115" vm="9746">
        <v>84.2</v>
      </c>
      <c r="IV115" vm="2293">
        <v>44501</v>
      </c>
      <c r="IW115" vm="11681">
        <v>12.9</v>
      </c>
      <c r="IX115" vm="2293">
        <v>44501</v>
      </c>
      <c r="IY115" vm="11682">
        <v>33.799999999999997</v>
      </c>
      <c r="IZ115" vm="2293">
        <v>44501</v>
      </c>
      <c r="JA115" vm="11683">
        <v>98.78</v>
      </c>
      <c r="JB115" vm="2293">
        <v>44501</v>
      </c>
      <c r="JC115" vm="2002">
        <v>16.28</v>
      </c>
      <c r="JF115" s="58">
        <v>44562</v>
      </c>
      <c r="JG115" s="57">
        <v>10</v>
      </c>
      <c r="JH115" vm="2293">
        <v>44501</v>
      </c>
      <c r="JI115" vm="11684">
        <v>131.6</v>
      </c>
      <c r="JJ115" vm="2293">
        <v>44501</v>
      </c>
      <c r="JK115" vm="10830">
        <v>11.2</v>
      </c>
      <c r="JN115" s="54">
        <v>44501</v>
      </c>
      <c r="JO115" s="53">
        <v>755</v>
      </c>
      <c r="JP115" vm="2293">
        <v>44501</v>
      </c>
      <c r="JQ115" vm="11685">
        <v>1962</v>
      </c>
      <c r="JR115" vm="2293">
        <v>44501</v>
      </c>
      <c r="JS115" vm="11686">
        <v>24.35</v>
      </c>
      <c r="JT115" vm="2293">
        <v>44501</v>
      </c>
      <c r="JU115" vm="3224">
        <v>7.18</v>
      </c>
      <c r="JV115" s="54">
        <v>44501</v>
      </c>
      <c r="JW115" s="55">
        <v>3.27</v>
      </c>
      <c r="JX115" vm="2293">
        <v>44501</v>
      </c>
      <c r="JY115" vm="11687">
        <v>216.8</v>
      </c>
      <c r="JZ115" s="54">
        <v>44501</v>
      </c>
      <c r="KA115" s="55">
        <v>9.24</v>
      </c>
      <c r="KB115" vm="2293">
        <v>44501</v>
      </c>
      <c r="KC115" vm="11688">
        <v>70.8</v>
      </c>
      <c r="KD115" vm="2293">
        <v>44501</v>
      </c>
      <c r="KE115" vm="11689">
        <v>0.23200000000000001</v>
      </c>
      <c r="KH115" vm="2293">
        <v>44501</v>
      </c>
      <c r="KI115" vm="11690">
        <v>0.64500000000000002</v>
      </c>
      <c r="KJ115" s="2">
        <v>44501</v>
      </c>
      <c r="KK115" s="62">
        <v>12.99</v>
      </c>
      <c r="KP115" vm="2293">
        <f ca="1"/>
        <v>44501</v>
      </c>
      <c r="KQ115" vm="11691">
        <f ca="1"/>
        <v>12.37</v>
      </c>
      <c r="KR115" vm="2293">
        <v>44501</v>
      </c>
      <c r="KS115" vm="11692">
        <v>9.9616000000000007</v>
      </c>
      <c r="KT115" vm="2293">
        <v>44501</v>
      </c>
      <c r="KU115" vm="11693">
        <v>338.85</v>
      </c>
      <c r="KV115" s="54">
        <v>44501</v>
      </c>
      <c r="KW115" s="55">
        <v>0.57999999999999996</v>
      </c>
      <c r="KX115" vm="2293">
        <v>44501</v>
      </c>
      <c r="KY115" vm="2931">
        <v>86.93</v>
      </c>
      <c r="KZ115" vm="2293">
        <v>44501</v>
      </c>
      <c r="LA115" vm="11694">
        <v>31.08</v>
      </c>
      <c r="LB115" vm="2293">
        <v>44501</v>
      </c>
      <c r="LC115" vm="11695">
        <v>2.42</v>
      </c>
      <c r="LD115" s="54">
        <v>44501</v>
      </c>
      <c r="LE115" s="55">
        <v>0.45</v>
      </c>
      <c r="LF115" vm="2293">
        <v>44501</v>
      </c>
      <c r="LG115" vm="11696">
        <v>63.73</v>
      </c>
      <c r="LH115" s="54">
        <v>44501</v>
      </c>
      <c r="LI115" s="55">
        <v>22.72</v>
      </c>
      <c r="LJ115" vm="2293">
        <v>44501</v>
      </c>
      <c r="LK115" vm="11697">
        <v>632000</v>
      </c>
      <c r="LL115" vm="2763">
        <v>44621</v>
      </c>
      <c r="LM115" vm="11698">
        <v>81.819999999999993</v>
      </c>
      <c r="LN115" s="54">
        <v>44501</v>
      </c>
      <c r="LO115" s="55">
        <v>10.15</v>
      </c>
      <c r="LP115" vm="2406">
        <v>44531</v>
      </c>
      <c r="LQ115" vm="11699">
        <v>33.5</v>
      </c>
      <c r="LR115" vm="2293">
        <v>44501</v>
      </c>
      <c r="LS115" vm="11700">
        <v>102.35</v>
      </c>
    </row>
    <row r="116" spans="2:331">
      <c r="B116" vm="2406">
        <v>44531</v>
      </c>
      <c r="C116" vm="11701">
        <v>29.7</v>
      </c>
      <c r="D116" vm="2406">
        <v>44531</v>
      </c>
      <c r="E116" vm="11702">
        <v>46.76</v>
      </c>
      <c r="F116" vm="2406">
        <v>44531</v>
      </c>
      <c r="G116" vm="11703">
        <v>24.3</v>
      </c>
      <c r="H116" vm="2406">
        <v>44531</v>
      </c>
      <c r="I116" vm="11704">
        <v>132.82</v>
      </c>
      <c r="J116" vm="2406">
        <v>44531</v>
      </c>
      <c r="K116" vm="11705">
        <v>6.14</v>
      </c>
      <c r="N116" vm="2406">
        <v>44531</v>
      </c>
      <c r="O116" vm="11706">
        <v>111.8</v>
      </c>
      <c r="P116" vm="2406">
        <v>44531</v>
      </c>
      <c r="Q116" vm="11707">
        <v>66.349999999999994</v>
      </c>
      <c r="R116" s="54">
        <v>44531</v>
      </c>
      <c r="S116" s="53">
        <v>61.47</v>
      </c>
      <c r="T116" vm="2406">
        <v>44531</v>
      </c>
      <c r="U116" vm="11708">
        <v>47.39</v>
      </c>
      <c r="V116" vm="2406">
        <v>44531</v>
      </c>
      <c r="W116" vm="2813">
        <v>89.01</v>
      </c>
      <c r="X116" vm="2406">
        <v>44531</v>
      </c>
      <c r="Y116" vm="11709">
        <v>88.97</v>
      </c>
      <c r="AB116" s="54">
        <v>44652</v>
      </c>
      <c r="AC116" s="53">
        <v>3.9</v>
      </c>
      <c r="AD116" vm="2406">
        <v>44531</v>
      </c>
      <c r="AE116" vm="3816">
        <v>5.39</v>
      </c>
      <c r="AF116" vm="2406">
        <v>44531</v>
      </c>
      <c r="AG116" vm="11710">
        <v>549.79999999999995</v>
      </c>
      <c r="AH116" s="54">
        <v>44531</v>
      </c>
      <c r="AI116" s="53">
        <v>19</v>
      </c>
      <c r="AJ116" s="54">
        <v>44652</v>
      </c>
      <c r="AK116" s="53">
        <v>11.09</v>
      </c>
      <c r="AL116" vm="2406">
        <v>44531</v>
      </c>
      <c r="AM116" vm="11711">
        <v>69.982600000000005</v>
      </c>
      <c r="AN116" vm="2406">
        <v>44531</v>
      </c>
      <c r="AO116" vm="11712">
        <v>58.95</v>
      </c>
      <c r="AP116" vm="2406">
        <v>44531</v>
      </c>
      <c r="AQ116" vm="11713">
        <v>201.32</v>
      </c>
      <c r="AR116" s="2">
        <v>44531</v>
      </c>
      <c r="AS116">
        <v>13.98</v>
      </c>
      <c r="AT116" s="2">
        <v>44531</v>
      </c>
      <c r="AU116">
        <v>37.409999999999997</v>
      </c>
      <c r="AV116" vm="2406">
        <v>44531</v>
      </c>
      <c r="AW116" vm="2787">
        <v>47.88</v>
      </c>
      <c r="AX116" vm="2406">
        <v>44531</v>
      </c>
      <c r="AY116" vm="11714">
        <v>42.25</v>
      </c>
      <c r="AZ116" vm="3456">
        <v>44805</v>
      </c>
      <c r="BA116" vm="11715">
        <v>4.1399999999999997</v>
      </c>
      <c r="BB116" vm="2406">
        <v>44531</v>
      </c>
      <c r="BC116" vm="11716">
        <v>39.46</v>
      </c>
      <c r="BD116" vm="2406">
        <v>44531</v>
      </c>
      <c r="BE116" vm="11717">
        <v>12.28</v>
      </c>
      <c r="BF116" vm="2406">
        <v>44531</v>
      </c>
      <c r="BG116" vm="11718">
        <v>33.01</v>
      </c>
      <c r="BH116" vm="2406">
        <v>44531</v>
      </c>
      <c r="BI116" vm="11630">
        <v>87.5</v>
      </c>
      <c r="BJ116" vm="2406">
        <v>44531</v>
      </c>
      <c r="BK116" vm="11719">
        <v>151.19999999999999</v>
      </c>
      <c r="BL116" vm="2406">
        <v>44531</v>
      </c>
      <c r="BM116" vm="6327">
        <v>4.5</v>
      </c>
      <c r="BN116" vm="2406">
        <v>44531</v>
      </c>
      <c r="BO116" vm="7734">
        <v>5.25</v>
      </c>
      <c r="BP116" vm="2406">
        <v>44531</v>
      </c>
      <c r="BQ116" vm="11720">
        <v>26.1</v>
      </c>
      <c r="BR116" vm="2406">
        <v>44531</v>
      </c>
      <c r="BS116" vm="11721">
        <v>18.28</v>
      </c>
      <c r="BT116" vm="2406">
        <v>44531</v>
      </c>
      <c r="BU116" vm="7080">
        <v>5.17</v>
      </c>
      <c r="BV116" s="2">
        <v>44531</v>
      </c>
      <c r="BW116">
        <v>931</v>
      </c>
      <c r="BX116" vm="2406">
        <v>44531</v>
      </c>
      <c r="BY116" vm="11722">
        <v>78.75</v>
      </c>
      <c r="BZ116" vm="2406">
        <v>44531</v>
      </c>
      <c r="CA116" vm="11723">
        <v>146.05000000000001</v>
      </c>
      <c r="CJ116" vm="2406">
        <v>44531</v>
      </c>
      <c r="CK116" vm="9993">
        <v>1.76</v>
      </c>
      <c r="CL116" s="2">
        <v>44531</v>
      </c>
      <c r="CM116">
        <v>7.0590000000000002</v>
      </c>
      <c r="CN116" vm="2406">
        <v>44531</v>
      </c>
      <c r="CO116" vm="11724">
        <v>119.54</v>
      </c>
      <c r="CP116" vm="2406">
        <v>44531</v>
      </c>
      <c r="CQ116" vm="11725">
        <v>104.9</v>
      </c>
      <c r="CT116" vm="2406">
        <v>44531</v>
      </c>
      <c r="CU116" vm="11726">
        <v>174.13</v>
      </c>
      <c r="CV116" vm="2406">
        <v>44531</v>
      </c>
      <c r="CW116" vm="11727">
        <v>22900</v>
      </c>
      <c r="CX116" vm="2406">
        <v>44531</v>
      </c>
      <c r="CY116" vm="11728">
        <v>215800</v>
      </c>
      <c r="CZ116" s="2">
        <v>44531</v>
      </c>
      <c r="DA116" s="56">
        <v>1527</v>
      </c>
      <c r="DB116" s="2">
        <v>44531</v>
      </c>
      <c r="DC116" s="1">
        <v>175.5</v>
      </c>
      <c r="DD116" s="2">
        <v>44531</v>
      </c>
      <c r="DE116" s="1">
        <v>9.83</v>
      </c>
      <c r="DF116" vm="2406">
        <v>44531</v>
      </c>
      <c r="DG116" vm="11729">
        <v>63.22</v>
      </c>
      <c r="DH116" vm="2406">
        <v>44531</v>
      </c>
      <c r="DI116" vm="11730">
        <v>14.15</v>
      </c>
      <c r="DJ116" vm="2406">
        <v>44531</v>
      </c>
      <c r="DK116" vm="11731">
        <v>502</v>
      </c>
      <c r="DL116" vm="2406">
        <v>44531</v>
      </c>
      <c r="DM116" vm="11732">
        <v>356.25</v>
      </c>
      <c r="DN116" s="54">
        <v>44531</v>
      </c>
      <c r="DO116" s="53">
        <v>68.61</v>
      </c>
      <c r="DP116" vm="2406">
        <v>44531</v>
      </c>
      <c r="DQ116" vm="11733">
        <v>15287</v>
      </c>
      <c r="DR116" vm="2406">
        <v>44531</v>
      </c>
      <c r="DS116" vm="563">
        <v>41.59</v>
      </c>
      <c r="DT116" vm="2406">
        <v>44531</v>
      </c>
      <c r="DU116" vm="11734">
        <v>24.77</v>
      </c>
      <c r="DV116" vm="2406">
        <v>44531</v>
      </c>
      <c r="DW116" vm="11735">
        <v>80.8</v>
      </c>
      <c r="DX116" vm="2406">
        <v>44531</v>
      </c>
      <c r="DY116" vm="11736">
        <v>29.15</v>
      </c>
      <c r="DZ116" vm="2406">
        <v>44531</v>
      </c>
      <c r="EA116" vm="11737">
        <v>848</v>
      </c>
      <c r="EB116" s="58">
        <v>44531</v>
      </c>
      <c r="EC116" s="57">
        <v>4.67</v>
      </c>
      <c r="ED116" vm="2406">
        <v>44531</v>
      </c>
      <c r="EE116" vm="11738">
        <v>374.95</v>
      </c>
      <c r="EF116" vm="2406">
        <v>44531</v>
      </c>
      <c r="EG116" vm="11739">
        <v>6.46</v>
      </c>
      <c r="EJ116" vm="2406">
        <v>44531</v>
      </c>
      <c r="EK116" vm="11740">
        <v>2.56</v>
      </c>
      <c r="EL116" vm="2406">
        <v>44531</v>
      </c>
      <c r="EM116" vm="11741">
        <v>30600</v>
      </c>
      <c r="EN116" vm="2406">
        <v>44531</v>
      </c>
      <c r="EO116" vm="11742">
        <v>73.849999999999994</v>
      </c>
      <c r="EP116" s="58">
        <v>44531</v>
      </c>
      <c r="EQ116" s="57">
        <v>0.23</v>
      </c>
      <c r="ER116" vm="2406">
        <v>44531</v>
      </c>
      <c r="ES116" vm="11743">
        <v>965</v>
      </c>
      <c r="ET116" s="58">
        <v>44531</v>
      </c>
      <c r="EU116" s="57">
        <v>7.65</v>
      </c>
      <c r="EV116" s="58">
        <v>44531</v>
      </c>
      <c r="EW116" s="57">
        <v>513</v>
      </c>
      <c r="EX116" s="2">
        <v>44531</v>
      </c>
      <c r="EY116">
        <v>585</v>
      </c>
      <c r="EZ116" s="2">
        <v>44531</v>
      </c>
      <c r="FA116" s="56">
        <v>1019</v>
      </c>
      <c r="FB116" vm="2406">
        <v>44531</v>
      </c>
      <c r="FC116" vm="11744">
        <v>208.51</v>
      </c>
      <c r="FD116" vm="2406">
        <v>44531</v>
      </c>
      <c r="FE116" vm="11745">
        <v>14.4</v>
      </c>
      <c r="FF116" s="2">
        <v>44531</v>
      </c>
      <c r="FG116" s="1">
        <v>3.12</v>
      </c>
      <c r="FH116" s="2">
        <v>44531</v>
      </c>
      <c r="FI116" s="1">
        <v>5.35</v>
      </c>
      <c r="FJ116" s="2">
        <v>44531</v>
      </c>
      <c r="FK116" s="1">
        <v>9.69</v>
      </c>
      <c r="FL116" vm="2406">
        <v>44531</v>
      </c>
      <c r="FM116" vm="11746">
        <v>186.74</v>
      </c>
      <c r="FN116" vm="2406">
        <v>44531</v>
      </c>
      <c r="FO116" vm="11747">
        <v>113.31</v>
      </c>
      <c r="FP116" vm="2406">
        <v>44531</v>
      </c>
      <c r="FQ116" vm="11748">
        <v>1616.5</v>
      </c>
      <c r="FR116" vm="2406">
        <v>44531</v>
      </c>
      <c r="FS116" vm="661">
        <v>36.1</v>
      </c>
      <c r="FT116" vm="2406">
        <v>44531</v>
      </c>
      <c r="FU116" vm="11749">
        <v>6.02</v>
      </c>
      <c r="FV116" vm="2406">
        <v>44531</v>
      </c>
      <c r="FW116" vm="11750">
        <v>218.05</v>
      </c>
      <c r="FX116" vm="2406">
        <v>44531</v>
      </c>
      <c r="FY116" vm="11751">
        <v>139.22999999999999</v>
      </c>
      <c r="FZ116" s="2">
        <v>44531</v>
      </c>
      <c r="GA116" s="56">
        <v>2322.5</v>
      </c>
      <c r="GB116" vm="2406">
        <v>44531</v>
      </c>
      <c r="GC116" vm="11752">
        <v>34.869999999999997</v>
      </c>
      <c r="GD116" vm="2406">
        <v>44531</v>
      </c>
      <c r="GE116" vm="11753">
        <v>37.950000000000003</v>
      </c>
      <c r="GF116" vm="2406">
        <v>44531</v>
      </c>
      <c r="GG116" vm="11754">
        <v>9.14</v>
      </c>
      <c r="GH116" vm="2763">
        <v>44621</v>
      </c>
      <c r="GI116" vm="11755">
        <v>2785</v>
      </c>
      <c r="GJ116" vm="2406">
        <v>44531</v>
      </c>
      <c r="GK116" vm="11756">
        <v>79000</v>
      </c>
      <c r="GL116" vm="2406">
        <v>44531</v>
      </c>
      <c r="GM116" vm="11757">
        <v>85.35</v>
      </c>
      <c r="GN116" vm="2406">
        <v>44531</v>
      </c>
      <c r="GO116" vm="11758">
        <v>355.41</v>
      </c>
      <c r="GP116" vm="2406">
        <v>44531</v>
      </c>
      <c r="GQ116" vm="11759">
        <v>32</v>
      </c>
      <c r="GR116" s="58">
        <v>44531</v>
      </c>
      <c r="GS116" s="57">
        <v>6.45</v>
      </c>
      <c r="GV116" vm="2406">
        <v>44531</v>
      </c>
      <c r="GW116" vm="11760">
        <v>29.9</v>
      </c>
      <c r="GX116" vm="2406">
        <v>44531</v>
      </c>
      <c r="GY116" vm="11761">
        <v>82.25</v>
      </c>
      <c r="GZ116" vm="2406">
        <v>44531</v>
      </c>
      <c r="HA116" vm="11762">
        <v>1338</v>
      </c>
      <c r="HB116" vm="2406">
        <v>44531</v>
      </c>
      <c r="HC116" vm="11763">
        <v>22828</v>
      </c>
      <c r="HD116" vm="2406">
        <v>44531</v>
      </c>
      <c r="HE116" vm="11764">
        <v>2.23</v>
      </c>
      <c r="HF116" vm="2406">
        <v>44531</v>
      </c>
      <c r="HG116" vm="11765">
        <v>30.95</v>
      </c>
      <c r="HH116" vm="2406">
        <v>44531</v>
      </c>
      <c r="HI116" vm="11766">
        <v>387.07</v>
      </c>
      <c r="HJ116" vm="2406">
        <v>44531</v>
      </c>
      <c r="HK116" vm="694">
        <v>43.08</v>
      </c>
      <c r="HL116" vm="2406">
        <v>44531</v>
      </c>
      <c r="HM116" vm="11767">
        <v>124.4</v>
      </c>
      <c r="HN116" vm="2406">
        <v>44531</v>
      </c>
      <c r="HO116" vm="11768">
        <v>142.35</v>
      </c>
      <c r="HP116" s="54">
        <v>44531</v>
      </c>
      <c r="HQ116" s="59">
        <v>1455</v>
      </c>
      <c r="HR116" vm="2406">
        <v>44531</v>
      </c>
      <c r="HS116" vm="5984">
        <v>71.42</v>
      </c>
      <c r="HV116" vm="2406">
        <v>44531</v>
      </c>
      <c r="HW116" vm="11769">
        <v>40421.550000000003</v>
      </c>
      <c r="HZ116" vm="2406">
        <v>44531</v>
      </c>
      <c r="IA116" vm="11770">
        <v>8.0619999999999994</v>
      </c>
      <c r="IB116" vm="2406">
        <v>44531</v>
      </c>
      <c r="IC116" vm="11771">
        <v>637</v>
      </c>
      <c r="ID116" vm="2406">
        <v>44531</v>
      </c>
      <c r="IE116" vm="10404">
        <v>95</v>
      </c>
      <c r="IF116" vm="2406">
        <v>44531</v>
      </c>
      <c r="IG116" vm="3034">
        <v>45.61</v>
      </c>
      <c r="IH116" vm="2406">
        <v>44531</v>
      </c>
      <c r="II116" vm="11772">
        <v>31150</v>
      </c>
      <c r="IJ116" vm="2406">
        <v>44531</v>
      </c>
      <c r="IK116" vm="11773">
        <v>274500</v>
      </c>
      <c r="IL116" vm="2406">
        <v>44531</v>
      </c>
      <c r="IM116" vm="11774">
        <v>22450</v>
      </c>
      <c r="IP116" s="54">
        <v>44531</v>
      </c>
      <c r="IQ116" s="55">
        <v>38</v>
      </c>
      <c r="IR116" vm="2527">
        <v>44562</v>
      </c>
      <c r="IS116" vm="11775">
        <v>8.6</v>
      </c>
      <c r="IT116" vm="2406">
        <v>44531</v>
      </c>
      <c r="IU116" vm="11776">
        <v>96</v>
      </c>
      <c r="IV116" vm="2406">
        <v>44531</v>
      </c>
      <c r="IW116" vm="11777">
        <v>13.6</v>
      </c>
      <c r="IX116" vm="2406">
        <v>44531</v>
      </c>
      <c r="IY116" vm="11778">
        <v>34.799999999999997</v>
      </c>
      <c r="IZ116" vm="2406">
        <v>44531</v>
      </c>
      <c r="JA116" vm="11779">
        <v>107.66</v>
      </c>
      <c r="JB116" vm="2406">
        <v>44531</v>
      </c>
      <c r="JC116" vm="11780">
        <v>16.399999999999999</v>
      </c>
      <c r="JF116" s="58">
        <v>44593</v>
      </c>
      <c r="JG116" s="57">
        <v>10.02</v>
      </c>
      <c r="JH116" vm="2406">
        <v>44531</v>
      </c>
      <c r="JI116" vm="11781">
        <v>134.6</v>
      </c>
      <c r="JJ116" vm="2406">
        <v>44531</v>
      </c>
      <c r="JK116" vm="11782">
        <v>11.36</v>
      </c>
      <c r="JN116" s="54">
        <v>44531</v>
      </c>
      <c r="JO116" s="53">
        <v>810</v>
      </c>
      <c r="JP116" vm="2406">
        <v>44531</v>
      </c>
      <c r="JQ116" vm="11783">
        <v>1993</v>
      </c>
      <c r="JR116" vm="2406">
        <v>44531</v>
      </c>
      <c r="JS116" vm="11784">
        <v>25.03</v>
      </c>
      <c r="JT116" vm="2406">
        <v>44531</v>
      </c>
      <c r="JU116" vm="11785">
        <v>7.9044999999999996</v>
      </c>
      <c r="JV116" s="54">
        <v>44531</v>
      </c>
      <c r="JW116" s="55">
        <v>3.51</v>
      </c>
      <c r="JX116" vm="2406">
        <v>44531</v>
      </c>
      <c r="JY116" vm="11786">
        <v>220.95</v>
      </c>
      <c r="JZ116" s="54">
        <v>44531</v>
      </c>
      <c r="KA116" s="55">
        <v>9.34</v>
      </c>
      <c r="KB116" vm="2406">
        <v>44531</v>
      </c>
      <c r="KC116" vm="11787">
        <v>77.2</v>
      </c>
      <c r="KD116" vm="2406">
        <v>44531</v>
      </c>
      <c r="KE116" vm="11788">
        <v>0.24199999999999999</v>
      </c>
      <c r="KH116" vm="2406">
        <v>44531</v>
      </c>
      <c r="KI116" vm="11789">
        <v>0.78</v>
      </c>
      <c r="KJ116" s="2">
        <v>44531</v>
      </c>
      <c r="KK116" s="62">
        <v>14.05</v>
      </c>
      <c r="KP116" vm="2406">
        <f ca="1"/>
        <v>44531</v>
      </c>
      <c r="KQ116" vm="11790">
        <f ca="1"/>
        <v>14.02</v>
      </c>
      <c r="KR116" vm="2406">
        <v>44531</v>
      </c>
      <c r="KS116" vm="11100">
        <v>11.48</v>
      </c>
      <c r="KT116" vm="2406">
        <v>44531</v>
      </c>
      <c r="KU116" vm="11791">
        <v>341.2</v>
      </c>
      <c r="KV116" s="54">
        <v>44531</v>
      </c>
      <c r="KW116" s="55">
        <v>0.6</v>
      </c>
      <c r="KX116" vm="2406">
        <v>44531</v>
      </c>
      <c r="KY116" vm="11792">
        <v>97.07</v>
      </c>
      <c r="KZ116" vm="2406">
        <v>44531</v>
      </c>
      <c r="LA116" vm="11793">
        <v>29.61</v>
      </c>
      <c r="LB116" vm="2406">
        <v>44531</v>
      </c>
      <c r="LC116" vm="11609">
        <v>2.61</v>
      </c>
      <c r="LD116" s="54">
        <v>44531</v>
      </c>
      <c r="LE116" s="55">
        <v>0.45500000000000002</v>
      </c>
      <c r="LF116" vm="2406">
        <v>44531</v>
      </c>
      <c r="LG116" vm="5107">
        <v>67.7</v>
      </c>
      <c r="LH116" s="54">
        <v>44531</v>
      </c>
      <c r="LI116" s="55">
        <v>23.53</v>
      </c>
      <c r="LJ116" vm="2406">
        <v>44531</v>
      </c>
      <c r="LK116" vm="11794">
        <v>655000</v>
      </c>
      <c r="LL116" vm="2880">
        <v>44652</v>
      </c>
      <c r="LM116" vm="11795">
        <v>76.28</v>
      </c>
      <c r="LN116" s="54">
        <v>44531</v>
      </c>
      <c r="LO116" s="55">
        <v>9.6999999999999993</v>
      </c>
      <c r="LP116" vm="2527">
        <v>44562</v>
      </c>
      <c r="LQ116" vm="11796">
        <v>30.14</v>
      </c>
      <c r="LR116" vm="2406">
        <v>44531</v>
      </c>
      <c r="LS116" vm="11797">
        <v>119.85</v>
      </c>
    </row>
    <row r="117" spans="2:331">
      <c r="B117" vm="2527">
        <v>44562</v>
      </c>
      <c r="C117" vm="11798">
        <v>35.299999999999997</v>
      </c>
      <c r="D117" vm="2527">
        <v>44562</v>
      </c>
      <c r="E117" vm="11799">
        <v>38.590000000000003</v>
      </c>
      <c r="F117" vm="2527">
        <v>44562</v>
      </c>
      <c r="G117" vm="11800">
        <v>22.18</v>
      </c>
      <c r="H117" vm="2527">
        <v>44562</v>
      </c>
      <c r="I117" vm="11801">
        <v>135.13999999999999</v>
      </c>
      <c r="J117" vm="2527">
        <v>44562</v>
      </c>
      <c r="K117" vm="11802">
        <v>7.1</v>
      </c>
      <c r="N117" vm="2527">
        <v>44562</v>
      </c>
      <c r="O117" vm="11803">
        <v>112.64</v>
      </c>
      <c r="P117" vm="2527">
        <v>44562</v>
      </c>
      <c r="Q117" vm="11804">
        <v>63.83</v>
      </c>
      <c r="R117" s="54">
        <v>44562</v>
      </c>
      <c r="S117" s="53">
        <v>59.86</v>
      </c>
      <c r="T117" vm="2527">
        <v>44562</v>
      </c>
      <c r="U117" vm="11805">
        <v>50.88</v>
      </c>
      <c r="V117" vm="2527">
        <v>44562</v>
      </c>
      <c r="W117" vm="10919">
        <v>88.74</v>
      </c>
      <c r="X117" vm="2527">
        <v>44562</v>
      </c>
      <c r="Y117" vm="11806">
        <v>90.4</v>
      </c>
      <c r="AB117" s="54">
        <v>44682</v>
      </c>
      <c r="AC117" s="53">
        <v>2.13</v>
      </c>
      <c r="AD117" vm="2527">
        <v>44562</v>
      </c>
      <c r="AE117" vm="2269">
        <v>4.38</v>
      </c>
      <c r="AF117" vm="2527">
        <v>44562</v>
      </c>
      <c r="AG117" vm="11807">
        <v>577.20000000000005</v>
      </c>
      <c r="AH117" s="54">
        <v>44562</v>
      </c>
      <c r="AI117" s="53">
        <v>19.149999999999999</v>
      </c>
      <c r="AJ117" s="54">
        <v>44682</v>
      </c>
      <c r="AK117" s="53">
        <v>10.039999999999999</v>
      </c>
      <c r="AL117" vm="2527">
        <v>44562</v>
      </c>
      <c r="AM117" vm="11808">
        <v>69.899299999999997</v>
      </c>
      <c r="AN117" vm="2527">
        <v>44562</v>
      </c>
      <c r="AO117" vm="11809">
        <v>58</v>
      </c>
      <c r="AP117" vm="2527">
        <v>44562</v>
      </c>
      <c r="AQ117" vm="6028">
        <v>200.24</v>
      </c>
      <c r="AR117" s="2">
        <v>44562</v>
      </c>
      <c r="AS117">
        <v>12.26</v>
      </c>
      <c r="AT117" s="2">
        <v>44562</v>
      </c>
      <c r="AU117">
        <v>42.97</v>
      </c>
      <c r="AV117" vm="2527">
        <v>44562</v>
      </c>
      <c r="AW117" vm="11810">
        <v>44.51</v>
      </c>
      <c r="AX117" vm="2527">
        <v>44562</v>
      </c>
      <c r="AY117" vm="11811">
        <v>50.92</v>
      </c>
      <c r="AZ117" vm="3570">
        <v>44835</v>
      </c>
      <c r="BA117" vm="11812">
        <v>5.09</v>
      </c>
      <c r="BB117" vm="2527">
        <v>44562</v>
      </c>
      <c r="BC117" vm="11813">
        <v>39.479999999999997</v>
      </c>
      <c r="BD117" vm="2527">
        <v>44562</v>
      </c>
      <c r="BE117" vm="11814">
        <v>14.55</v>
      </c>
      <c r="BF117" vm="2527">
        <v>44562</v>
      </c>
      <c r="BG117" vm="11815">
        <v>34.479999999999997</v>
      </c>
      <c r="BH117" vm="2527">
        <v>44562</v>
      </c>
      <c r="BI117" vm="4101">
        <v>84.7</v>
      </c>
      <c r="BJ117" vm="2527">
        <v>44562</v>
      </c>
      <c r="BK117" vm="11816">
        <v>152.30000000000001</v>
      </c>
      <c r="BL117" vm="2527">
        <v>44562</v>
      </c>
      <c r="BM117" vm="11817">
        <v>4.34</v>
      </c>
      <c r="BN117" vm="2527">
        <v>44562</v>
      </c>
      <c r="BO117" vm="1468">
        <v>3.85</v>
      </c>
      <c r="BP117" vm="2527">
        <v>44562</v>
      </c>
      <c r="BQ117" vm="11818">
        <v>18.920000000000002</v>
      </c>
      <c r="BR117" vm="2527">
        <v>44562</v>
      </c>
      <c r="BS117" vm="11819">
        <v>19.079999999999998</v>
      </c>
      <c r="BT117" vm="2527">
        <v>44562</v>
      </c>
      <c r="BU117" vm="6741">
        <v>4.53</v>
      </c>
      <c r="BV117" s="2">
        <v>44562</v>
      </c>
      <c r="BW117">
        <v>902</v>
      </c>
      <c r="BX117" vm="2527">
        <v>44562</v>
      </c>
      <c r="BY117" vm="11820">
        <v>77.900000000000006</v>
      </c>
      <c r="BZ117" vm="2527">
        <v>44562</v>
      </c>
      <c r="CA117" vm="11821">
        <v>159.80000000000001</v>
      </c>
      <c r="CJ117" vm="2527">
        <v>44562</v>
      </c>
      <c r="CK117" vm="11822">
        <v>1.46</v>
      </c>
      <c r="CL117" s="2">
        <v>44562</v>
      </c>
      <c r="CM117">
        <v>7.7549999999999999</v>
      </c>
      <c r="CN117" vm="2527">
        <v>44562</v>
      </c>
      <c r="CO117" vm="11823">
        <v>120.43</v>
      </c>
      <c r="CP117" vm="2527">
        <v>44562</v>
      </c>
      <c r="CQ117" vm="11824">
        <v>105.06</v>
      </c>
      <c r="CT117" vm="2527">
        <v>44562</v>
      </c>
      <c r="CU117" vm="11825">
        <v>165.76</v>
      </c>
      <c r="CV117" vm="2527">
        <v>44562</v>
      </c>
      <c r="CW117" vm="11826">
        <v>26400</v>
      </c>
      <c r="CX117" vm="2527">
        <v>44562</v>
      </c>
      <c r="CY117" vm="11827">
        <v>230000</v>
      </c>
      <c r="CZ117" s="2">
        <v>44562</v>
      </c>
      <c r="DA117" s="56">
        <v>1501</v>
      </c>
      <c r="DB117" s="2">
        <v>44562</v>
      </c>
      <c r="DC117" s="1">
        <v>170</v>
      </c>
      <c r="DD117" s="2">
        <v>44562</v>
      </c>
      <c r="DE117" s="1">
        <v>9.19</v>
      </c>
      <c r="DF117" vm="2527">
        <v>44562</v>
      </c>
      <c r="DG117" vm="11828">
        <v>60.23</v>
      </c>
      <c r="DH117" vm="2527">
        <v>44562</v>
      </c>
      <c r="DI117" vm="11829">
        <v>13.21</v>
      </c>
      <c r="DJ117" vm="2527">
        <v>44562</v>
      </c>
      <c r="DK117" vm="11830">
        <v>650</v>
      </c>
      <c r="DL117" vm="2527">
        <v>44562</v>
      </c>
      <c r="DM117" vm="11831">
        <v>282.5</v>
      </c>
      <c r="DN117" s="54">
        <v>44562</v>
      </c>
      <c r="DO117" s="53">
        <v>64.959999999999994</v>
      </c>
      <c r="DP117" vm="2527">
        <v>44562</v>
      </c>
      <c r="DQ117" vm="11832">
        <v>16606</v>
      </c>
      <c r="DR117" vm="2527">
        <v>44562</v>
      </c>
      <c r="DS117" vm="11833">
        <v>41.96</v>
      </c>
      <c r="DT117" vm="2527">
        <v>44562</v>
      </c>
      <c r="DU117" vm="11834">
        <v>21.04</v>
      </c>
      <c r="DV117" vm="2527">
        <v>44562</v>
      </c>
      <c r="DW117" vm="11835">
        <v>78.8</v>
      </c>
      <c r="DX117" vm="2527">
        <v>44562</v>
      </c>
      <c r="DY117" vm="11836">
        <v>28.6</v>
      </c>
      <c r="DZ117" vm="2527">
        <v>44562</v>
      </c>
      <c r="EA117" vm="11837">
        <v>753</v>
      </c>
      <c r="EB117" s="58">
        <v>44562</v>
      </c>
      <c r="EC117" s="57">
        <v>4.37</v>
      </c>
      <c r="ED117" vm="2527">
        <v>44562</v>
      </c>
      <c r="EE117" vm="796">
        <v>383</v>
      </c>
      <c r="EF117" vm="2527">
        <v>44562</v>
      </c>
      <c r="EG117" vm="7284">
        <v>5.53</v>
      </c>
      <c r="EJ117" vm="2527">
        <v>44562</v>
      </c>
      <c r="EK117" vm="6113">
        <v>2.3199999999999998</v>
      </c>
      <c r="EL117" vm="2527">
        <v>44562</v>
      </c>
      <c r="EM117" vm="11838">
        <v>30625</v>
      </c>
      <c r="EN117" vm="2527">
        <v>44562</v>
      </c>
      <c r="EO117" vm="9673">
        <v>114</v>
      </c>
      <c r="EP117" s="58">
        <v>44562</v>
      </c>
      <c r="EQ117" s="57">
        <v>0.23</v>
      </c>
      <c r="ER117" vm="2527">
        <v>44562</v>
      </c>
      <c r="ES117" vm="11839">
        <v>945</v>
      </c>
      <c r="ET117" s="58">
        <v>44562</v>
      </c>
      <c r="EU117" s="57">
        <v>7.76</v>
      </c>
      <c r="EV117" s="58">
        <v>44562</v>
      </c>
      <c r="EW117" s="57">
        <v>499</v>
      </c>
      <c r="EX117" s="2">
        <v>44562</v>
      </c>
      <c r="EY117">
        <v>566</v>
      </c>
      <c r="EZ117" s="2">
        <v>44562</v>
      </c>
      <c r="FA117" s="56">
        <v>1030</v>
      </c>
      <c r="FB117" vm="2527">
        <v>44562</v>
      </c>
      <c r="FC117" vm="11840">
        <v>204.48</v>
      </c>
      <c r="FD117" vm="2527">
        <v>44562</v>
      </c>
      <c r="FE117" vm="2972">
        <v>4.79</v>
      </c>
      <c r="FF117" s="2">
        <v>44562</v>
      </c>
      <c r="FG117" s="1">
        <v>2.37</v>
      </c>
      <c r="FH117" s="2">
        <v>44562</v>
      </c>
      <c r="FI117" s="1">
        <v>4.1900000000000004</v>
      </c>
      <c r="FJ117" s="2">
        <v>44562</v>
      </c>
      <c r="FK117" s="1">
        <v>7.4</v>
      </c>
      <c r="FL117" vm="2527">
        <v>44562</v>
      </c>
      <c r="FM117" vm="11841">
        <v>187.2</v>
      </c>
      <c r="FN117" vm="2527">
        <v>44562</v>
      </c>
      <c r="FO117" vm="11842">
        <v>110.22</v>
      </c>
      <c r="FP117" vm="2527">
        <v>44562</v>
      </c>
      <c r="FQ117" vm="11843">
        <v>1751.5</v>
      </c>
      <c r="FR117" vm="2527">
        <v>44562</v>
      </c>
      <c r="FS117" vm="11844">
        <v>40.92</v>
      </c>
      <c r="FT117" vm="2527">
        <v>44562</v>
      </c>
      <c r="FU117" vm="3141">
        <v>7.13</v>
      </c>
      <c r="FV117" vm="2527">
        <v>44562</v>
      </c>
      <c r="FW117" vm="11845">
        <v>220.2</v>
      </c>
      <c r="FX117" vm="2527">
        <v>44562</v>
      </c>
      <c r="FY117" vm="11846">
        <v>130.18</v>
      </c>
      <c r="FZ117" s="2">
        <v>44562</v>
      </c>
      <c r="GA117" s="56">
        <v>2294</v>
      </c>
      <c r="GB117" vm="2527">
        <v>44562</v>
      </c>
      <c r="GC117" vm="11847">
        <v>39.549999999999997</v>
      </c>
      <c r="GD117" vm="2527">
        <v>44562</v>
      </c>
      <c r="GE117" vm="11848">
        <v>35.090000000000003</v>
      </c>
      <c r="GF117" vm="2527">
        <v>44562</v>
      </c>
      <c r="GG117" vm="11849">
        <v>8.67</v>
      </c>
      <c r="GH117" vm="2880">
        <v>44652</v>
      </c>
      <c r="GI117" vm="11850">
        <v>2675</v>
      </c>
      <c r="GJ117" vm="2527">
        <v>44562</v>
      </c>
      <c r="GK117" vm="11851">
        <v>77600</v>
      </c>
      <c r="GL117" vm="2527">
        <v>44562</v>
      </c>
      <c r="GM117" vm="11852">
        <v>75.349999999999994</v>
      </c>
      <c r="GN117" vm="2527">
        <v>44562</v>
      </c>
      <c r="GO117" vm="11853">
        <v>389.13</v>
      </c>
      <c r="GP117" vm="2527">
        <v>44562</v>
      </c>
      <c r="GQ117" vm="11854">
        <v>31</v>
      </c>
      <c r="GR117" s="58">
        <v>44562</v>
      </c>
      <c r="GS117" s="57">
        <v>6.81</v>
      </c>
      <c r="GV117" vm="2527">
        <v>44562</v>
      </c>
      <c r="GW117" vm="11855">
        <v>30.27</v>
      </c>
      <c r="GX117" vm="2527">
        <v>44562</v>
      </c>
      <c r="GY117" vm="11856">
        <v>77.430000000000007</v>
      </c>
      <c r="GZ117" vm="2527">
        <v>44562</v>
      </c>
      <c r="HA117" vm="11857">
        <v>1349</v>
      </c>
      <c r="HB117" vm="2527">
        <v>44562</v>
      </c>
      <c r="HC117" vm="11858">
        <v>21700</v>
      </c>
      <c r="HD117" vm="2527">
        <v>44562</v>
      </c>
      <c r="HE117" vm="11859">
        <v>2.27</v>
      </c>
      <c r="HF117" vm="2527">
        <v>44562</v>
      </c>
      <c r="HG117" vm="1528">
        <v>30</v>
      </c>
      <c r="HH117" vm="2527">
        <v>44562</v>
      </c>
      <c r="HI117" vm="11860">
        <v>369.9</v>
      </c>
      <c r="HJ117" vm="2527">
        <v>44562</v>
      </c>
      <c r="HK117" vm="11861">
        <v>39.93</v>
      </c>
      <c r="HL117" vm="2527">
        <v>44562</v>
      </c>
      <c r="HM117" vm="11862">
        <v>142.05000000000001</v>
      </c>
      <c r="HN117" vm="2527">
        <v>44562</v>
      </c>
      <c r="HO117" vm="11863">
        <v>172.55</v>
      </c>
      <c r="HP117" s="54">
        <v>44562</v>
      </c>
      <c r="HQ117" s="59">
        <v>1402</v>
      </c>
      <c r="HR117" vm="2527">
        <v>44562</v>
      </c>
      <c r="HS117" vm="6526">
        <v>63.4</v>
      </c>
      <c r="HV117" vm="2527">
        <v>44562</v>
      </c>
      <c r="HW117" vm="11864">
        <v>42426.05</v>
      </c>
      <c r="HZ117" vm="2527">
        <v>44562</v>
      </c>
      <c r="IA117" vm="11865">
        <v>7.65</v>
      </c>
      <c r="IB117" vm="2527">
        <v>44562</v>
      </c>
      <c r="IC117" vm="11866">
        <v>672</v>
      </c>
      <c r="ID117" vm="2527">
        <v>44562</v>
      </c>
      <c r="IE117" vm="11867">
        <v>102.85</v>
      </c>
      <c r="IF117" vm="2527">
        <v>44562</v>
      </c>
      <c r="IG117" vm="11868">
        <v>44.81</v>
      </c>
      <c r="IH117" vm="2527">
        <v>44562</v>
      </c>
      <c r="II117" vm="2695">
        <v>29600</v>
      </c>
      <c r="IJ117" vm="2527">
        <v>44562</v>
      </c>
      <c r="IK117" vm="11869">
        <v>265000</v>
      </c>
      <c r="IL117" vm="2527">
        <v>44562</v>
      </c>
      <c r="IM117" vm="11870">
        <v>20350</v>
      </c>
      <c r="IP117" s="54">
        <v>44562</v>
      </c>
      <c r="IQ117" s="55">
        <v>39</v>
      </c>
      <c r="IR117" vm="2643">
        <v>44593</v>
      </c>
      <c r="IS117" vm="11871">
        <v>8.1300000000000008</v>
      </c>
      <c r="IT117" vm="2527">
        <v>44562</v>
      </c>
      <c r="IU117" vm="3475">
        <v>101.05</v>
      </c>
      <c r="IV117" vm="2527">
        <v>44562</v>
      </c>
      <c r="IW117" vm="11872">
        <v>14.8</v>
      </c>
      <c r="IX117" vm="2527">
        <v>44562</v>
      </c>
      <c r="IY117" vm="11873">
        <v>37</v>
      </c>
      <c r="IZ117" vm="2527">
        <v>44562</v>
      </c>
      <c r="JA117" vm="11874">
        <v>106.62</v>
      </c>
      <c r="JB117" vm="2527">
        <v>44562</v>
      </c>
      <c r="JC117" vm="11875">
        <v>22.32</v>
      </c>
      <c r="JF117" s="58">
        <v>44621</v>
      </c>
      <c r="JG117" s="57">
        <v>9.34</v>
      </c>
      <c r="JH117" vm="2527">
        <v>44562</v>
      </c>
      <c r="JI117" vm="11876">
        <v>133.80000000000001</v>
      </c>
      <c r="JJ117" vm="2527">
        <v>44562</v>
      </c>
      <c r="JK117" vm="11877">
        <v>11.5</v>
      </c>
      <c r="JN117" s="54">
        <v>44562</v>
      </c>
      <c r="JO117" s="53">
        <v>796</v>
      </c>
      <c r="JP117" vm="2527">
        <v>44562</v>
      </c>
      <c r="JQ117" vm="11878">
        <v>2034</v>
      </c>
      <c r="JR117" vm="2527">
        <v>44562</v>
      </c>
      <c r="JS117" vm="11879">
        <v>28.57</v>
      </c>
      <c r="JT117" vm="2527">
        <v>44562</v>
      </c>
      <c r="JU117" vm="3529">
        <v>7.68</v>
      </c>
      <c r="JV117" s="54">
        <v>44562</v>
      </c>
      <c r="JW117" s="55">
        <v>3.57</v>
      </c>
      <c r="JX117" vm="2527">
        <v>44562</v>
      </c>
      <c r="JY117" vm="11880">
        <v>246.05</v>
      </c>
      <c r="JZ117" s="54">
        <v>44562</v>
      </c>
      <c r="KA117" s="55">
        <v>9.16</v>
      </c>
      <c r="KB117" vm="2527">
        <v>44562</v>
      </c>
      <c r="KC117" vm="11881">
        <v>68.06</v>
      </c>
      <c r="KD117" vm="2527">
        <v>44562</v>
      </c>
      <c r="KE117" vm="11882">
        <v>0.24</v>
      </c>
      <c r="KH117" vm="2527">
        <v>44562</v>
      </c>
      <c r="KI117" vm="11883">
        <v>0.82</v>
      </c>
      <c r="KJ117" s="2">
        <v>44562</v>
      </c>
      <c r="KK117" s="62">
        <v>13.79</v>
      </c>
      <c r="KP117" vm="2527">
        <f ca="1"/>
        <v>44562</v>
      </c>
      <c r="KQ117" vm="2494">
        <f ca="1"/>
        <v>15.18</v>
      </c>
      <c r="KR117" vm="2527">
        <v>44562</v>
      </c>
      <c r="KS117" vm="6304">
        <v>11.11</v>
      </c>
      <c r="KT117" vm="2527">
        <v>44562</v>
      </c>
      <c r="KU117" vm="11884">
        <v>321.75</v>
      </c>
      <c r="KV117" s="54">
        <v>44562</v>
      </c>
      <c r="KW117" s="55">
        <v>0.7</v>
      </c>
      <c r="KX117" vm="2527">
        <v>44562</v>
      </c>
      <c r="KY117" vm="11885">
        <v>97.04</v>
      </c>
      <c r="KZ117" vm="2527">
        <v>44562</v>
      </c>
      <c r="LA117" vm="11886">
        <v>27.31</v>
      </c>
      <c r="LB117" vm="2527">
        <v>44562</v>
      </c>
      <c r="LC117" vm="11887">
        <v>2.68</v>
      </c>
      <c r="LD117" s="54">
        <v>44562</v>
      </c>
      <c r="LE117" s="55">
        <v>0.48499999999999999</v>
      </c>
      <c r="LF117" vm="2527">
        <v>44562</v>
      </c>
      <c r="LG117" vm="11888">
        <v>69.66</v>
      </c>
      <c r="LH117" s="54">
        <v>44562</v>
      </c>
      <c r="LI117" s="55">
        <v>23.11</v>
      </c>
      <c r="LJ117" vm="2527">
        <v>44562</v>
      </c>
      <c r="LK117" vm="11889">
        <v>619000</v>
      </c>
      <c r="LL117" vm="2995">
        <v>44682</v>
      </c>
      <c r="LM117" vm="11890">
        <v>56.4</v>
      </c>
      <c r="LN117" s="54">
        <v>44562</v>
      </c>
      <c r="LO117" s="55">
        <v>9.76</v>
      </c>
      <c r="LP117" vm="2643">
        <v>44593</v>
      </c>
      <c r="LQ117" vm="11891">
        <v>29.06</v>
      </c>
      <c r="LR117" vm="2527">
        <v>44562</v>
      </c>
      <c r="LS117" vm="11892">
        <v>118.9</v>
      </c>
    </row>
    <row r="118" spans="2:331">
      <c r="B118" vm="2643">
        <v>44593</v>
      </c>
      <c r="C118" vm="11893">
        <v>36</v>
      </c>
      <c r="D118" vm="2643">
        <v>44593</v>
      </c>
      <c r="E118" vm="11894">
        <v>38.75</v>
      </c>
      <c r="F118" vm="2643">
        <v>44593</v>
      </c>
      <c r="G118" vm="11895">
        <v>21.23</v>
      </c>
      <c r="H118" vm="2643">
        <v>44593</v>
      </c>
      <c r="I118" vm="11896">
        <v>135.24</v>
      </c>
      <c r="J118" vm="2643">
        <v>44593</v>
      </c>
      <c r="K118" vm="11897">
        <v>7.52</v>
      </c>
      <c r="N118" vm="2643">
        <v>44593</v>
      </c>
      <c r="O118" vm="11898">
        <v>113.32</v>
      </c>
      <c r="P118" vm="2643">
        <v>44593</v>
      </c>
      <c r="Q118" vm="11899">
        <v>62.94</v>
      </c>
      <c r="R118" s="54">
        <v>44593</v>
      </c>
      <c r="S118" s="53">
        <v>58.4</v>
      </c>
      <c r="T118" vm="2643">
        <v>44593</v>
      </c>
      <c r="U118" vm="9450">
        <v>51.29</v>
      </c>
      <c r="V118" vm="2643">
        <v>44593</v>
      </c>
      <c r="W118" vm="11900">
        <v>85.95</v>
      </c>
      <c r="X118" vm="2643">
        <v>44593</v>
      </c>
      <c r="Y118" vm="11901">
        <v>90.65</v>
      </c>
      <c r="AB118" s="54">
        <v>44713</v>
      </c>
      <c r="AC118" s="53">
        <v>1.71</v>
      </c>
      <c r="AD118" vm="2643">
        <v>44593</v>
      </c>
      <c r="AE118" vm="2870">
        <v>4.84</v>
      </c>
      <c r="AF118" vm="2643">
        <v>44593</v>
      </c>
      <c r="AG118" vm="11902">
        <v>719.6</v>
      </c>
      <c r="AH118" s="54">
        <v>44593</v>
      </c>
      <c r="AI118" s="53">
        <v>22.57</v>
      </c>
      <c r="AJ118" s="54">
        <v>44713</v>
      </c>
      <c r="AK118" s="53">
        <v>12.31</v>
      </c>
      <c r="AL118" vm="2643">
        <v>44593</v>
      </c>
      <c r="AM118" vm="11903">
        <v>70.149299999999997</v>
      </c>
      <c r="AN118" vm="2643">
        <v>44593</v>
      </c>
      <c r="AO118" vm="11904">
        <v>49.85</v>
      </c>
      <c r="AP118" vm="2643">
        <v>44593</v>
      </c>
      <c r="AQ118" vm="11905">
        <v>205.34</v>
      </c>
      <c r="AR118" s="2">
        <v>44593</v>
      </c>
      <c r="AS118">
        <v>12.2</v>
      </c>
      <c r="AT118" s="2">
        <v>44593</v>
      </c>
      <c r="AU118">
        <v>44.24</v>
      </c>
      <c r="AV118" vm="2643">
        <v>44593</v>
      </c>
      <c r="AW118" vm="11906">
        <v>53.42</v>
      </c>
      <c r="AX118" vm="2643">
        <v>44593</v>
      </c>
      <c r="AY118" vm="11907">
        <v>55.83</v>
      </c>
      <c r="AZ118" vm="3686">
        <v>44866</v>
      </c>
      <c r="BA118" vm="11627">
        <v>4.8600000000000003</v>
      </c>
      <c r="BB118" vm="2643">
        <v>44593</v>
      </c>
      <c r="BC118" vm="11908">
        <v>38.950000000000003</v>
      </c>
      <c r="BD118" vm="2643">
        <v>44593</v>
      </c>
      <c r="BE118" vm="11909">
        <v>15.7</v>
      </c>
      <c r="BF118" vm="2643">
        <v>44593</v>
      </c>
      <c r="BG118" vm="11910">
        <v>34.409999999999997</v>
      </c>
      <c r="BH118" vm="2643">
        <v>44593</v>
      </c>
      <c r="BI118" vm="5523">
        <v>78.3</v>
      </c>
      <c r="BJ118" vm="2643">
        <v>44593</v>
      </c>
      <c r="BK118" vm="11911">
        <v>162</v>
      </c>
      <c r="BL118" vm="2643">
        <v>44593</v>
      </c>
      <c r="BM118" vm="5706">
        <v>4.87</v>
      </c>
      <c r="BN118" vm="2643">
        <v>44593</v>
      </c>
      <c r="BO118" vm="10272">
        <v>4.41</v>
      </c>
      <c r="BP118" vm="2643">
        <v>44593</v>
      </c>
      <c r="BQ118" vm="11912">
        <v>17.36</v>
      </c>
      <c r="BR118" vm="2643">
        <v>44593</v>
      </c>
      <c r="BS118" vm="11913">
        <v>21.5</v>
      </c>
      <c r="BT118" vm="2643">
        <v>44593</v>
      </c>
      <c r="BU118" vm="8604">
        <v>4.45</v>
      </c>
      <c r="BV118" s="2">
        <v>44593</v>
      </c>
      <c r="BW118">
        <v>902</v>
      </c>
      <c r="BX118" vm="2643">
        <v>44593</v>
      </c>
      <c r="BY118" vm="5241">
        <v>79.55</v>
      </c>
      <c r="BZ118" vm="2643">
        <v>44593</v>
      </c>
      <c r="CA118" vm="11914">
        <v>169.55</v>
      </c>
      <c r="CJ118" vm="2643">
        <v>44593</v>
      </c>
      <c r="CK118" vm="11915">
        <v>1.54</v>
      </c>
      <c r="CL118" s="2">
        <v>44593</v>
      </c>
      <c r="CM118">
        <v>7.7640000000000002</v>
      </c>
      <c r="CN118" vm="2643">
        <v>44593</v>
      </c>
      <c r="CO118" vm="11916">
        <v>121.59</v>
      </c>
      <c r="CP118" vm="2643">
        <v>44593</v>
      </c>
      <c r="CQ118" vm="11917">
        <v>100.41</v>
      </c>
      <c r="CT118" vm="2643">
        <v>44593</v>
      </c>
      <c r="CU118" vm="11918">
        <v>206.06</v>
      </c>
      <c r="CV118" vm="2643">
        <v>44593</v>
      </c>
      <c r="CW118" vm="11919">
        <v>27600</v>
      </c>
      <c r="CX118" vm="2643">
        <v>44593</v>
      </c>
      <c r="CY118" vm="11920">
        <v>239600</v>
      </c>
      <c r="CZ118" s="2">
        <v>44593</v>
      </c>
      <c r="DA118" s="56">
        <v>1825</v>
      </c>
      <c r="DB118" s="2">
        <v>44593</v>
      </c>
      <c r="DC118" s="1">
        <v>179.5</v>
      </c>
      <c r="DD118" s="2">
        <v>44593</v>
      </c>
      <c r="DE118" s="1">
        <v>8.3000000000000007</v>
      </c>
      <c r="DF118" vm="2643">
        <v>44593</v>
      </c>
      <c r="DG118" vm="11921">
        <v>59.3</v>
      </c>
      <c r="DH118" vm="2643">
        <v>44593</v>
      </c>
      <c r="DI118" vm="11922">
        <v>13.47</v>
      </c>
      <c r="DJ118" vm="2643">
        <v>44593</v>
      </c>
      <c r="DK118" vm="11923">
        <v>485</v>
      </c>
      <c r="DL118" vm="2643">
        <v>44593</v>
      </c>
      <c r="DM118" vm="11924">
        <v>358.75</v>
      </c>
      <c r="DN118" s="54">
        <v>44593</v>
      </c>
      <c r="DO118" s="53">
        <v>62.41</v>
      </c>
      <c r="DP118" vm="2643">
        <v>44593</v>
      </c>
      <c r="DQ118" vm="11925">
        <v>19806</v>
      </c>
      <c r="DR118" vm="2643">
        <v>44593</v>
      </c>
      <c r="DS118" vm="11926">
        <v>41.85</v>
      </c>
      <c r="DT118" vm="2643">
        <v>44593</v>
      </c>
      <c r="DU118" vm="11927">
        <v>21.66</v>
      </c>
      <c r="DV118" vm="2643">
        <v>44593</v>
      </c>
      <c r="DW118" vm="11928">
        <v>79</v>
      </c>
      <c r="DX118" vm="2643">
        <v>44593</v>
      </c>
      <c r="DY118" vm="182">
        <v>28.5</v>
      </c>
      <c r="DZ118" vm="2643">
        <v>44593</v>
      </c>
      <c r="EA118" vm="11929">
        <v>964.91</v>
      </c>
      <c r="EB118" s="58">
        <v>44593</v>
      </c>
      <c r="EC118" s="57">
        <v>4.6399999999999997</v>
      </c>
      <c r="ED118" vm="2643">
        <v>44593</v>
      </c>
      <c r="EE118" vm="11930">
        <v>442.15</v>
      </c>
      <c r="EF118" vm="2643">
        <v>44593</v>
      </c>
      <c r="EG118" vm="10890">
        <v>6.17</v>
      </c>
      <c r="EJ118" vm="2643">
        <v>44593</v>
      </c>
      <c r="EK118" vm="10693">
        <v>2.2799999999999998</v>
      </c>
      <c r="EL118" vm="2643">
        <v>44593</v>
      </c>
      <c r="EM118" vm="11652">
        <v>31400</v>
      </c>
      <c r="EN118" vm="2643">
        <v>44593</v>
      </c>
      <c r="EO118" vm="11582">
        <v>132.65</v>
      </c>
      <c r="EP118" s="58">
        <v>44593</v>
      </c>
      <c r="EQ118" s="57">
        <v>0.26500000000000001</v>
      </c>
      <c r="ER118" vm="2643">
        <v>44593</v>
      </c>
      <c r="ES118" vm="11743">
        <v>965</v>
      </c>
      <c r="ET118" s="58">
        <v>44593</v>
      </c>
      <c r="EU118" s="57">
        <v>7.71</v>
      </c>
      <c r="EV118" s="58">
        <v>44593</v>
      </c>
      <c r="EW118" s="57">
        <v>504</v>
      </c>
      <c r="EX118" s="2">
        <v>44593</v>
      </c>
      <c r="EY118">
        <v>564</v>
      </c>
      <c r="EZ118" s="2">
        <v>44593</v>
      </c>
      <c r="FA118" s="56">
        <v>1023</v>
      </c>
      <c r="FB118" vm="2643">
        <v>44593</v>
      </c>
      <c r="FC118" vm="11931">
        <v>189.75</v>
      </c>
      <c r="FD118" vm="2643">
        <v>44593</v>
      </c>
      <c r="FE118" vm="6756">
        <v>4.47</v>
      </c>
      <c r="FF118" s="2">
        <v>44593</v>
      </c>
      <c r="FG118" s="1">
        <v>2.5099999999999998</v>
      </c>
      <c r="FH118" s="2">
        <v>44593</v>
      </c>
      <c r="FI118" s="1">
        <v>4.3</v>
      </c>
      <c r="FJ118" s="2">
        <v>44593</v>
      </c>
      <c r="FK118" s="1">
        <v>8.77</v>
      </c>
      <c r="FL118" vm="2643">
        <v>44593</v>
      </c>
      <c r="FM118" vm="11932">
        <v>204.4</v>
      </c>
      <c r="FN118" vm="2643">
        <v>44593</v>
      </c>
      <c r="FO118" vm="11933">
        <v>103.95</v>
      </c>
      <c r="FP118" vm="2643">
        <v>44593</v>
      </c>
      <c r="FQ118" vm="11934">
        <v>1639</v>
      </c>
      <c r="FR118" vm="2643">
        <v>44593</v>
      </c>
      <c r="FS118" vm="11935">
        <v>44.84</v>
      </c>
      <c r="FT118" vm="2643">
        <v>44593</v>
      </c>
      <c r="FU118" vm="6790">
        <v>6.81</v>
      </c>
      <c r="FV118" vm="2643">
        <v>44593</v>
      </c>
      <c r="FW118" vm="11936">
        <v>215.85</v>
      </c>
      <c r="FX118" vm="2643">
        <v>44593</v>
      </c>
      <c r="FY118" vm="11937">
        <v>123</v>
      </c>
      <c r="FZ118" s="2">
        <v>44593</v>
      </c>
      <c r="GA118" s="56">
        <v>2120</v>
      </c>
      <c r="GB118" vm="2643">
        <v>44593</v>
      </c>
      <c r="GC118" vm="11938">
        <v>49.22</v>
      </c>
      <c r="GD118" vm="2643">
        <v>44593</v>
      </c>
      <c r="GE118" vm="10185">
        <v>35.89</v>
      </c>
      <c r="GF118" vm="2643">
        <v>44593</v>
      </c>
      <c r="GG118" vm="11939">
        <v>9.6999999999999993</v>
      </c>
      <c r="GH118" vm="2995">
        <v>44682</v>
      </c>
      <c r="GI118" vm="11940">
        <v>3060</v>
      </c>
      <c r="GJ118" vm="2643">
        <v>44593</v>
      </c>
      <c r="GK118" vm="11941">
        <v>79800</v>
      </c>
      <c r="GL118" vm="2643">
        <v>44593</v>
      </c>
      <c r="GM118" vm="11942">
        <v>77.650000000000006</v>
      </c>
      <c r="GN118" vm="2643">
        <v>44593</v>
      </c>
      <c r="GO118" vm="11943">
        <v>433.8</v>
      </c>
      <c r="GP118" vm="2643">
        <v>44593</v>
      </c>
      <c r="GQ118" vm="11944">
        <v>36.5</v>
      </c>
      <c r="GR118" s="58">
        <v>44593</v>
      </c>
      <c r="GS118" s="57">
        <v>6.65</v>
      </c>
      <c r="GV118" vm="2643">
        <v>44593</v>
      </c>
      <c r="GW118" vm="11945">
        <v>31.22</v>
      </c>
      <c r="GX118" vm="2643">
        <v>44593</v>
      </c>
      <c r="GY118" vm="11946">
        <v>72.02</v>
      </c>
      <c r="GZ118" vm="2643">
        <v>44593</v>
      </c>
      <c r="HA118" vm="11947">
        <v>1255</v>
      </c>
      <c r="HB118" vm="2643">
        <v>44593</v>
      </c>
      <c r="HC118" vm="11948">
        <v>20000</v>
      </c>
      <c r="HD118" vm="2643">
        <v>44593</v>
      </c>
      <c r="HE118" vm="11949">
        <v>2.54</v>
      </c>
      <c r="HF118" vm="2643">
        <v>44593</v>
      </c>
      <c r="HG118" vm="11950">
        <v>27.4</v>
      </c>
      <c r="HH118" vm="2643">
        <v>44593</v>
      </c>
      <c r="HI118" vm="11951">
        <v>442.14</v>
      </c>
      <c r="HJ118" vm="2643">
        <v>44593</v>
      </c>
      <c r="HK118" vm="1668">
        <v>37.840000000000003</v>
      </c>
      <c r="HL118" vm="2643">
        <v>44593</v>
      </c>
      <c r="HM118" vm="11952">
        <v>133.5</v>
      </c>
      <c r="HN118" vm="2643">
        <v>44593</v>
      </c>
      <c r="HO118" vm="11953">
        <v>160.6</v>
      </c>
      <c r="HP118" s="54">
        <v>44593</v>
      </c>
      <c r="HQ118" s="59">
        <v>1450</v>
      </c>
      <c r="HR118" vm="2643">
        <v>44593</v>
      </c>
      <c r="HS118" vm="11954">
        <v>61.86</v>
      </c>
      <c r="HV118" vm="2643">
        <v>44593</v>
      </c>
      <c r="HW118" vm="11955">
        <v>42256.2</v>
      </c>
      <c r="HZ118" vm="2643">
        <v>44593</v>
      </c>
      <c r="IA118" vm="11956">
        <v>8.1579999999999995</v>
      </c>
      <c r="IB118" vm="2643">
        <v>44593</v>
      </c>
      <c r="IC118" vm="11957">
        <v>665</v>
      </c>
      <c r="ID118" vm="2643">
        <v>44593</v>
      </c>
      <c r="IE118" vm="11958">
        <v>101.07</v>
      </c>
      <c r="IF118" vm="2643">
        <v>44593</v>
      </c>
      <c r="IG118" vm="11959">
        <v>45.17</v>
      </c>
      <c r="IH118" vm="2643">
        <v>44593</v>
      </c>
      <c r="II118" vm="11960">
        <v>31800</v>
      </c>
      <c r="IJ118" vm="2643">
        <v>44593</v>
      </c>
      <c r="IK118" vm="11961">
        <v>285000</v>
      </c>
      <c r="IL118" vm="2643">
        <v>44593</v>
      </c>
      <c r="IM118" vm="11962">
        <v>20650</v>
      </c>
      <c r="IP118" s="54">
        <v>44593</v>
      </c>
      <c r="IQ118" s="55">
        <v>39.5</v>
      </c>
      <c r="IR118" vm="2763">
        <v>44621</v>
      </c>
      <c r="IS118" vm="11963">
        <v>7.74</v>
      </c>
      <c r="IT118" vm="2643">
        <v>44593</v>
      </c>
      <c r="IU118" vm="11964">
        <v>104.6</v>
      </c>
      <c r="IV118" vm="2643">
        <v>44593</v>
      </c>
      <c r="IW118" vm="11965">
        <v>13.05</v>
      </c>
      <c r="IX118" vm="2643">
        <v>44593</v>
      </c>
      <c r="IY118" vm="11966">
        <v>41.4</v>
      </c>
      <c r="IZ118" vm="2643">
        <v>44593</v>
      </c>
      <c r="JA118" vm="11967">
        <v>114.7</v>
      </c>
      <c r="JB118" vm="2643">
        <v>44593</v>
      </c>
      <c r="JC118" vm="11968">
        <v>22.97</v>
      </c>
      <c r="JF118" s="58">
        <v>44652</v>
      </c>
      <c r="JG118" s="57">
        <v>9.68</v>
      </c>
      <c r="JH118" vm="2643">
        <v>44593</v>
      </c>
      <c r="JI118" vm="5626">
        <v>133</v>
      </c>
      <c r="JJ118" vm="2643">
        <v>44593</v>
      </c>
      <c r="JK118" vm="11969">
        <v>11.88</v>
      </c>
      <c r="JN118" s="54">
        <v>44593</v>
      </c>
      <c r="JO118" s="53">
        <v>888</v>
      </c>
      <c r="JP118" vm="2643">
        <v>44593</v>
      </c>
      <c r="JQ118" vm="10929">
        <v>1937</v>
      </c>
      <c r="JR118" vm="2643">
        <v>44593</v>
      </c>
      <c r="JS118" vm="7342">
        <v>30.53</v>
      </c>
      <c r="JT118" vm="2643">
        <v>44593</v>
      </c>
      <c r="JU118" vm="11970">
        <v>7.24</v>
      </c>
      <c r="JV118" s="54">
        <v>44593</v>
      </c>
      <c r="JW118" s="55">
        <v>5.49</v>
      </c>
      <c r="JX118" vm="2643">
        <v>44593</v>
      </c>
      <c r="JY118" vm="11971">
        <v>223.05</v>
      </c>
      <c r="JZ118" s="54">
        <v>44593</v>
      </c>
      <c r="KA118" s="55">
        <v>9.17</v>
      </c>
      <c r="KB118" vm="2643">
        <v>44593</v>
      </c>
      <c r="KC118" vm="11972">
        <v>73.13</v>
      </c>
      <c r="KD118" vm="2643">
        <v>44593</v>
      </c>
      <c r="KE118" vm="11973">
        <v>0.25800000000000001</v>
      </c>
      <c r="KH118" vm="2643">
        <v>44593</v>
      </c>
      <c r="KI118" vm="11974">
        <v>0.755</v>
      </c>
      <c r="KJ118" s="2">
        <v>44593</v>
      </c>
      <c r="KK118" s="62">
        <v>12.87</v>
      </c>
      <c r="KP118" vm="2643">
        <f ca="1"/>
        <v>44593</v>
      </c>
      <c r="KQ118" vm="11975">
        <f ca="1"/>
        <v>18.489999999999998</v>
      </c>
      <c r="KR118" vm="2643">
        <v>44593</v>
      </c>
      <c r="KS118" vm="5397">
        <v>11.21</v>
      </c>
      <c r="KT118" vm="2643">
        <v>44593</v>
      </c>
      <c r="KU118" vm="11976">
        <v>380.3</v>
      </c>
      <c r="KV118" s="54">
        <v>44593</v>
      </c>
      <c r="KW118" s="55">
        <v>0.75</v>
      </c>
      <c r="KX118" vm="2643">
        <v>44593</v>
      </c>
      <c r="KY118" vm="11977">
        <v>90.88</v>
      </c>
      <c r="KZ118" vm="2643">
        <v>44593</v>
      </c>
      <c r="LA118" vm="11978">
        <v>25.18</v>
      </c>
      <c r="LB118" vm="2643">
        <v>44593</v>
      </c>
      <c r="LC118" vm="11979">
        <v>3.21</v>
      </c>
      <c r="LD118" s="54">
        <v>44593</v>
      </c>
      <c r="LE118" s="55">
        <v>0.51</v>
      </c>
      <c r="LF118" vm="2643">
        <v>44593</v>
      </c>
      <c r="LG118" vm="11980">
        <v>67.33</v>
      </c>
      <c r="LH118" s="54">
        <v>44593</v>
      </c>
      <c r="LI118" s="55">
        <v>31.7</v>
      </c>
      <c r="LJ118" vm="2643">
        <v>44593</v>
      </c>
      <c r="LK118" vm="11981">
        <v>656000</v>
      </c>
      <c r="LL118" vm="3115">
        <v>44713</v>
      </c>
      <c r="LM118" vm="11982">
        <v>60.39</v>
      </c>
      <c r="LN118" s="54">
        <v>44593</v>
      </c>
      <c r="LO118" s="55">
        <v>11.22</v>
      </c>
      <c r="LP118" vm="2763">
        <v>44621</v>
      </c>
      <c r="LQ118" vm="11983">
        <v>23.9</v>
      </c>
      <c r="LR118" vm="2643">
        <v>44593</v>
      </c>
      <c r="LS118" vm="11984">
        <v>124.2</v>
      </c>
    </row>
    <row r="119" spans="2:331">
      <c r="B119" vm="2763">
        <v>44621</v>
      </c>
      <c r="C119" vm="11893">
        <v>36</v>
      </c>
      <c r="D119" vm="2763">
        <v>44621</v>
      </c>
      <c r="E119" vm="2147">
        <v>39.35</v>
      </c>
      <c r="F119" vm="2763">
        <v>44621</v>
      </c>
      <c r="G119" vm="11985">
        <v>25.73</v>
      </c>
      <c r="H119" vm="2763">
        <v>44621</v>
      </c>
      <c r="I119" vm="11801">
        <v>135.13999999999999</v>
      </c>
      <c r="J119" vm="2763">
        <v>44621</v>
      </c>
      <c r="K119" vm="11986">
        <v>7.72</v>
      </c>
      <c r="N119" vm="2763">
        <v>44621</v>
      </c>
      <c r="O119" vm="11987">
        <v>109.9</v>
      </c>
      <c r="P119" vm="2763">
        <v>44621</v>
      </c>
      <c r="Q119" vm="11988">
        <v>66.98</v>
      </c>
      <c r="R119" s="54">
        <v>44621</v>
      </c>
      <c r="S119" s="53">
        <v>62.48</v>
      </c>
      <c r="T119" vm="2763">
        <v>44621</v>
      </c>
      <c r="U119" vm="4731">
        <v>52.25</v>
      </c>
      <c r="V119" vm="2763">
        <v>44621</v>
      </c>
      <c r="W119" vm="11989">
        <v>93.76</v>
      </c>
      <c r="X119" vm="2763">
        <v>44621</v>
      </c>
      <c r="Y119" vm="11990">
        <v>99.77</v>
      </c>
      <c r="AB119" s="54">
        <v>44743</v>
      </c>
      <c r="AC119" s="53">
        <v>1.81</v>
      </c>
      <c r="AD119" vm="2763">
        <v>44621</v>
      </c>
      <c r="AE119" vm="6651">
        <v>4.3499999999999996</v>
      </c>
      <c r="AF119" vm="2763">
        <v>44621</v>
      </c>
      <c r="AG119" vm="11991">
        <v>717.4</v>
      </c>
      <c r="AH119" s="54">
        <v>44621</v>
      </c>
      <c r="AI119" s="53">
        <v>24.53</v>
      </c>
      <c r="AJ119" s="54">
        <v>44743</v>
      </c>
      <c r="AK119" s="53">
        <v>9.84</v>
      </c>
      <c r="AL119" vm="2763">
        <v>44621</v>
      </c>
      <c r="AM119" vm="11992">
        <v>70.266000000000005</v>
      </c>
      <c r="AN119" vm="2763">
        <v>44621</v>
      </c>
      <c r="AO119" vm="11993">
        <v>49.35</v>
      </c>
      <c r="AP119" vm="2763">
        <v>44621</v>
      </c>
      <c r="AQ119" vm="11994">
        <v>191.5</v>
      </c>
      <c r="AR119" s="2">
        <v>44621</v>
      </c>
      <c r="AS119">
        <v>12.44</v>
      </c>
      <c r="AT119" s="2">
        <v>44621</v>
      </c>
      <c r="AU119">
        <v>42.16</v>
      </c>
      <c r="AV119" vm="2763">
        <v>44621</v>
      </c>
      <c r="AW119" vm="11436">
        <v>53.86</v>
      </c>
      <c r="AX119" vm="2763">
        <v>44621</v>
      </c>
      <c r="AY119" vm="11995">
        <v>61.98</v>
      </c>
      <c r="AZ119" vm="3800">
        <v>44896</v>
      </c>
      <c r="BA119" vm="11996">
        <v>3.14</v>
      </c>
      <c r="BB119" vm="2763">
        <v>44621</v>
      </c>
      <c r="BC119" vm="11997">
        <v>40.71</v>
      </c>
      <c r="BD119" vm="2763">
        <v>44621</v>
      </c>
      <c r="BE119" vm="11998">
        <v>16.68</v>
      </c>
      <c r="BF119" vm="2763">
        <v>44621</v>
      </c>
      <c r="BG119" vm="11999">
        <v>37.5</v>
      </c>
      <c r="BH119" vm="2763">
        <v>44621</v>
      </c>
      <c r="BI119" vm="12000">
        <v>75.849999999999994</v>
      </c>
      <c r="BJ119" vm="2763">
        <v>44621</v>
      </c>
      <c r="BK119" vm="12001">
        <v>176</v>
      </c>
      <c r="BL119" vm="2763">
        <v>44621</v>
      </c>
      <c r="BM119" vm="7108">
        <v>5.89</v>
      </c>
      <c r="BN119" vm="2763">
        <v>44621</v>
      </c>
      <c r="BO119" vm="666">
        <v>4.17</v>
      </c>
      <c r="BP119" vm="2763">
        <v>44621</v>
      </c>
      <c r="BQ119" vm="10773">
        <v>14.74</v>
      </c>
      <c r="BR119" vm="2763">
        <v>44621</v>
      </c>
      <c r="BS119" vm="9339">
        <v>25.1</v>
      </c>
      <c r="BT119" vm="2763">
        <v>44621</v>
      </c>
      <c r="BU119" vm="4829">
        <v>4.0999999999999996</v>
      </c>
      <c r="BV119" s="2">
        <v>44621</v>
      </c>
      <c r="BW119">
        <v>847</v>
      </c>
      <c r="BX119" vm="2763">
        <v>44621</v>
      </c>
      <c r="BY119" vm="12002">
        <v>76.349999999999994</v>
      </c>
      <c r="BZ119" vm="2763">
        <v>44621</v>
      </c>
      <c r="CA119" vm="12003">
        <v>183.05</v>
      </c>
      <c r="CJ119" vm="2763">
        <v>44621</v>
      </c>
      <c r="CK119" vm="9802">
        <v>1.1299999999999999</v>
      </c>
      <c r="CL119" s="2">
        <v>44621</v>
      </c>
      <c r="CM119">
        <v>8.2680000000000007</v>
      </c>
      <c r="CN119" vm="2763">
        <v>44621</v>
      </c>
      <c r="CO119" vm="12004">
        <v>132.21</v>
      </c>
      <c r="CP119" vm="2763">
        <v>44621</v>
      </c>
      <c r="CQ119" vm="12005">
        <v>111.66</v>
      </c>
      <c r="CT119" vm="2763">
        <v>44621</v>
      </c>
      <c r="CU119" vm="12006">
        <v>220.45</v>
      </c>
      <c r="CV119" vm="2763">
        <v>44621</v>
      </c>
      <c r="CW119" vm="12007">
        <v>27300</v>
      </c>
      <c r="CX119" vm="2763">
        <v>44621</v>
      </c>
      <c r="CY119" vm="12008">
        <v>237930</v>
      </c>
      <c r="CZ119" s="2">
        <v>44621</v>
      </c>
      <c r="DA119" s="56">
        <v>1748</v>
      </c>
      <c r="DB119" s="2">
        <v>44621</v>
      </c>
      <c r="DC119" s="1">
        <v>170</v>
      </c>
      <c r="DD119" s="2">
        <v>44621</v>
      </c>
      <c r="DE119" s="1">
        <v>8.26</v>
      </c>
      <c r="DF119" vm="2763">
        <v>44621</v>
      </c>
      <c r="DG119" vm="12009">
        <v>61.97</v>
      </c>
      <c r="DH119" vm="2763">
        <v>44621</v>
      </c>
      <c r="DI119" vm="12010">
        <v>14.78</v>
      </c>
      <c r="DJ119" vm="2763">
        <v>44621</v>
      </c>
      <c r="DK119" vm="12011">
        <v>479</v>
      </c>
      <c r="DL119" vm="2763">
        <v>44621</v>
      </c>
      <c r="DM119" vm="12012">
        <v>337.5</v>
      </c>
      <c r="DN119" s="54">
        <v>44621</v>
      </c>
      <c r="DO119" s="53">
        <v>68.34</v>
      </c>
      <c r="DP119" vm="2763">
        <v>44621</v>
      </c>
      <c r="DQ119" vm="12013">
        <v>22153</v>
      </c>
      <c r="DR119" vm="2763">
        <v>44621</v>
      </c>
      <c r="DS119" vm="12014">
        <v>45.86</v>
      </c>
      <c r="DT119" vm="2763">
        <v>44621</v>
      </c>
      <c r="DU119" vm="12015">
        <v>28.69</v>
      </c>
      <c r="DV119" vm="2763">
        <v>44621</v>
      </c>
      <c r="DW119" vm="11928">
        <v>79</v>
      </c>
      <c r="DX119" vm="2763">
        <v>44621</v>
      </c>
      <c r="DY119" vm="12016">
        <v>28.2</v>
      </c>
      <c r="DZ119" vm="2763">
        <v>44621</v>
      </c>
      <c r="EA119" vm="12017">
        <v>996.01</v>
      </c>
      <c r="EB119" s="58">
        <v>44621</v>
      </c>
      <c r="EC119" s="57">
        <v>4.68</v>
      </c>
      <c r="ED119" vm="2763">
        <v>44621</v>
      </c>
      <c r="EE119" vm="12018">
        <v>500</v>
      </c>
      <c r="EF119" vm="2763">
        <v>44621</v>
      </c>
      <c r="EG119" vm="11349">
        <v>5.56</v>
      </c>
      <c r="EJ119" vm="2763">
        <v>44621</v>
      </c>
      <c r="EK119" vm="7398">
        <v>2.11</v>
      </c>
      <c r="EL119" vm="2763">
        <v>44621</v>
      </c>
      <c r="EM119" vm="12019">
        <v>31600</v>
      </c>
      <c r="EN119" vm="2763">
        <v>44621</v>
      </c>
      <c r="EO119" vm="12020">
        <v>189.75</v>
      </c>
      <c r="EP119" s="58">
        <v>44621</v>
      </c>
      <c r="EQ119" s="57">
        <v>0.245</v>
      </c>
      <c r="ER119" vm="2763">
        <v>44621</v>
      </c>
      <c r="ES119" vm="12021">
        <v>925</v>
      </c>
      <c r="ET119" s="58">
        <v>44621</v>
      </c>
      <c r="EU119" s="57">
        <v>7.65</v>
      </c>
      <c r="EV119" s="58">
        <v>44621</v>
      </c>
      <c r="EW119" s="57">
        <v>484</v>
      </c>
      <c r="EX119" s="2">
        <v>44621</v>
      </c>
      <c r="EY119">
        <v>531</v>
      </c>
      <c r="EZ119" s="2">
        <v>44621</v>
      </c>
      <c r="FA119" s="56">
        <v>1045</v>
      </c>
      <c r="FB119" vm="2763">
        <v>44621</v>
      </c>
      <c r="FC119" vm="12022">
        <v>194.58</v>
      </c>
      <c r="FD119" vm="2763">
        <v>44621</v>
      </c>
      <c r="FE119" vm="1926">
        <v>4.37</v>
      </c>
      <c r="FF119" s="2">
        <v>44621</v>
      </c>
      <c r="FG119" s="1">
        <v>2.44</v>
      </c>
      <c r="FH119" s="2">
        <v>44621</v>
      </c>
      <c r="FI119" s="1">
        <v>3.54</v>
      </c>
      <c r="FJ119" s="2">
        <v>44621</v>
      </c>
      <c r="FK119" s="1">
        <v>6.91</v>
      </c>
      <c r="FL119" vm="2763">
        <v>44621</v>
      </c>
      <c r="FM119" vm="12023">
        <v>199.44</v>
      </c>
      <c r="FN119" vm="2763">
        <v>44621</v>
      </c>
      <c r="FO119" vm="12024">
        <v>115.36</v>
      </c>
      <c r="FP119" vm="2763">
        <v>44621</v>
      </c>
      <c r="FQ119" vm="12025">
        <v>1610.5</v>
      </c>
      <c r="FR119" vm="2763">
        <v>44621</v>
      </c>
      <c r="FS119" vm="9217">
        <v>48.32</v>
      </c>
      <c r="FT119" vm="2763">
        <v>44621</v>
      </c>
      <c r="FU119" vm="12026">
        <v>9.14</v>
      </c>
      <c r="FV119" vm="2763">
        <v>44621</v>
      </c>
      <c r="FW119" vm="12027">
        <v>250.65</v>
      </c>
      <c r="FX119" vm="2763">
        <v>44621</v>
      </c>
      <c r="FY119" vm="12028">
        <v>137.81</v>
      </c>
      <c r="FZ119" s="2">
        <v>44621</v>
      </c>
      <c r="GA119" s="56">
        <v>2087.5</v>
      </c>
      <c r="GB119" vm="2763">
        <v>44621</v>
      </c>
      <c r="GC119" vm="12029">
        <v>77.8</v>
      </c>
      <c r="GD119" vm="2763">
        <v>44621</v>
      </c>
      <c r="GE119" vm="12030">
        <v>37.229999999999997</v>
      </c>
      <c r="GF119" vm="2763">
        <v>44621</v>
      </c>
      <c r="GG119" vm="7810">
        <v>9.31</v>
      </c>
      <c r="GH119" vm="3115">
        <v>44713</v>
      </c>
      <c r="GI119" vm="12031">
        <v>2620</v>
      </c>
      <c r="GJ119" vm="2763">
        <v>44621</v>
      </c>
      <c r="GK119" vm="12032">
        <v>80700</v>
      </c>
      <c r="GL119" vm="2763">
        <v>44621</v>
      </c>
      <c r="GM119" vm="12033">
        <v>67.599999999999994</v>
      </c>
      <c r="GN119" vm="2763">
        <v>44621</v>
      </c>
      <c r="GO119" vm="12034">
        <v>441.4</v>
      </c>
      <c r="GP119" vm="2763">
        <v>44621</v>
      </c>
      <c r="GQ119" vm="12035">
        <v>56.7</v>
      </c>
      <c r="GR119" s="58">
        <v>44621</v>
      </c>
      <c r="GS119" s="57">
        <v>6.39</v>
      </c>
      <c r="GV119" vm="2763">
        <v>44621</v>
      </c>
      <c r="GW119" vm="7055">
        <v>27.5</v>
      </c>
      <c r="GX119" vm="2763">
        <v>44621</v>
      </c>
      <c r="GY119" vm="10240">
        <v>79.790000000000006</v>
      </c>
      <c r="GZ119" vm="2763">
        <v>44621</v>
      </c>
      <c r="HA119" vm="12036">
        <v>1250</v>
      </c>
      <c r="HB119" vm="2763">
        <v>44621</v>
      </c>
      <c r="HC119" vm="12037">
        <v>20974</v>
      </c>
      <c r="HD119" vm="2763">
        <v>44621</v>
      </c>
      <c r="HE119" vm="12038">
        <v>3.4</v>
      </c>
      <c r="HF119" vm="2763">
        <v>44621</v>
      </c>
      <c r="HG119" vm="12039">
        <v>27.8</v>
      </c>
      <c r="HH119" vm="2763">
        <v>44621</v>
      </c>
      <c r="HI119" vm="12040">
        <v>447.22</v>
      </c>
      <c r="HJ119" vm="2763">
        <v>44621</v>
      </c>
      <c r="HK119" vm="12041">
        <v>38.36</v>
      </c>
      <c r="HL119" vm="2763">
        <v>44621</v>
      </c>
      <c r="HM119" vm="12042">
        <v>135</v>
      </c>
      <c r="HN119" vm="2763">
        <v>44621</v>
      </c>
      <c r="HO119" vm="774">
        <v>163.9</v>
      </c>
      <c r="HP119" s="54">
        <v>44621</v>
      </c>
      <c r="HQ119" s="59">
        <v>1378</v>
      </c>
      <c r="HR119" vm="2763">
        <v>44621</v>
      </c>
      <c r="HS119" vm="10068">
        <v>62.5</v>
      </c>
      <c r="HV119" vm="2763">
        <v>44621</v>
      </c>
      <c r="HW119" vm="12043">
        <v>43189.35</v>
      </c>
      <c r="HZ119" vm="2763">
        <v>44621</v>
      </c>
      <c r="IA119" vm="12044">
        <v>9.1199999999999992</v>
      </c>
      <c r="IB119" vm="2763">
        <v>44621</v>
      </c>
      <c r="IC119" vm="12045">
        <v>710</v>
      </c>
      <c r="ID119" vm="2763">
        <v>44621</v>
      </c>
      <c r="IE119" vm="12046">
        <v>93.94</v>
      </c>
      <c r="IF119" vm="2763">
        <v>44621</v>
      </c>
      <c r="IG119" vm="12047">
        <v>47.67</v>
      </c>
      <c r="IH119" vm="2763">
        <v>44621</v>
      </c>
      <c r="II119" vm="12048">
        <v>33200</v>
      </c>
      <c r="IJ119" vm="2763">
        <v>44621</v>
      </c>
      <c r="IK119" vm="12049">
        <v>293000</v>
      </c>
      <c r="IL119" vm="2763">
        <v>44621</v>
      </c>
      <c r="IM119" vm="12050">
        <v>21500</v>
      </c>
      <c r="IP119" s="54">
        <v>44621</v>
      </c>
      <c r="IQ119" s="55">
        <v>38.5</v>
      </c>
      <c r="IR119" vm="2880">
        <v>44652</v>
      </c>
      <c r="IS119" vm="12051">
        <v>7.55</v>
      </c>
      <c r="IT119" vm="2763">
        <v>44621</v>
      </c>
      <c r="IU119" vm="12052">
        <v>112.3</v>
      </c>
      <c r="IV119" vm="2763">
        <v>44621</v>
      </c>
      <c r="IW119" vm="12053">
        <v>13.5</v>
      </c>
      <c r="IX119" vm="2763">
        <v>44621</v>
      </c>
      <c r="IY119" vm="12054">
        <v>39</v>
      </c>
      <c r="IZ119" vm="2763">
        <v>44621</v>
      </c>
      <c r="JA119" vm="12055">
        <v>107.26</v>
      </c>
      <c r="JB119" vm="2763">
        <v>44621</v>
      </c>
      <c r="JC119" vm="10898">
        <v>24.18</v>
      </c>
      <c r="JF119" s="58">
        <v>44682</v>
      </c>
      <c r="JG119" s="57">
        <v>10.34</v>
      </c>
      <c r="JH119" vm="2763">
        <v>44621</v>
      </c>
      <c r="JI119" vm="12056">
        <v>144.1</v>
      </c>
      <c r="JJ119" vm="2763">
        <v>44621</v>
      </c>
      <c r="JK119" vm="12057">
        <v>11.76</v>
      </c>
      <c r="JN119" s="54">
        <v>44621</v>
      </c>
      <c r="JO119" s="53">
        <v>788</v>
      </c>
      <c r="JP119" vm="2763">
        <v>44621</v>
      </c>
      <c r="JQ119" vm="12058">
        <v>1920</v>
      </c>
      <c r="JR119" vm="2763">
        <v>44621</v>
      </c>
      <c r="JS119" vm="4815">
        <v>32.590000000000003</v>
      </c>
      <c r="JT119" vm="2763">
        <v>44621</v>
      </c>
      <c r="JU119" vm="10530">
        <v>7.46</v>
      </c>
      <c r="JV119" s="54">
        <v>44621</v>
      </c>
      <c r="JW119" s="55">
        <v>5.15</v>
      </c>
      <c r="JX119" vm="2763">
        <v>44621</v>
      </c>
      <c r="JY119" vm="6293">
        <v>238.65</v>
      </c>
      <c r="JZ119" s="54">
        <v>44621</v>
      </c>
      <c r="KA119" s="55">
        <v>9</v>
      </c>
      <c r="KB119" vm="2763">
        <v>44621</v>
      </c>
      <c r="KC119" vm="12059">
        <v>74.38</v>
      </c>
      <c r="KD119" vm="2763">
        <v>44621</v>
      </c>
      <c r="KE119" vm="11788">
        <v>0.24199999999999999</v>
      </c>
      <c r="KH119" vm="2763">
        <v>44621</v>
      </c>
      <c r="KI119" vm="12060">
        <v>0.73499999999999999</v>
      </c>
      <c r="KJ119" s="2">
        <v>44621</v>
      </c>
      <c r="KK119" s="62">
        <v>12.94</v>
      </c>
      <c r="KP119" vm="2763">
        <f ca="1"/>
        <v>44621</v>
      </c>
      <c r="KQ119" vm="12061">
        <f ca="1"/>
        <v>19.989999999999998</v>
      </c>
      <c r="KR119" vm="2763">
        <v>44621</v>
      </c>
      <c r="KS119" vm="12062">
        <v>12.04</v>
      </c>
      <c r="KT119" vm="2763">
        <v>44621</v>
      </c>
      <c r="KU119" vm="12063">
        <v>403.35</v>
      </c>
      <c r="KV119" s="54">
        <v>44621</v>
      </c>
      <c r="KW119" s="55">
        <v>0.87</v>
      </c>
      <c r="KX119" vm="2763">
        <v>44621</v>
      </c>
      <c r="KY119" vm="12064">
        <v>99.81</v>
      </c>
      <c r="KZ119" vm="2763">
        <v>44621</v>
      </c>
      <c r="LA119" vm="12065">
        <v>28.62</v>
      </c>
      <c r="LB119" vm="2763">
        <v>44621</v>
      </c>
      <c r="LC119" vm="12066">
        <v>4.1500000000000004</v>
      </c>
      <c r="LD119" s="54">
        <v>44621</v>
      </c>
      <c r="LE119" s="55">
        <v>0.51</v>
      </c>
      <c r="LF119" vm="2763">
        <v>44621</v>
      </c>
      <c r="LG119" vm="12067">
        <v>72.17</v>
      </c>
      <c r="LH119" s="54">
        <v>44621</v>
      </c>
      <c r="LI119" s="55">
        <v>38.340000000000003</v>
      </c>
      <c r="LJ119" vm="2763">
        <v>44621</v>
      </c>
      <c r="LK119" vm="12068">
        <v>690000</v>
      </c>
      <c r="LL119" vm="3227">
        <v>44743</v>
      </c>
      <c r="LM119" vm="12069">
        <v>55.16</v>
      </c>
      <c r="LN119" s="54">
        <v>44621</v>
      </c>
      <c r="LO119" s="55">
        <v>11.34</v>
      </c>
      <c r="LP119" vm="2880">
        <v>44652</v>
      </c>
      <c r="LQ119" vm="12070">
        <v>24.13</v>
      </c>
      <c r="LR119" vm="2763">
        <v>44621</v>
      </c>
      <c r="LS119" vm="12071">
        <v>133.94999999999999</v>
      </c>
    </row>
    <row r="120" spans="2:331">
      <c r="B120" vm="2880">
        <v>44652</v>
      </c>
      <c r="C120" vm="11519">
        <v>32.15</v>
      </c>
      <c r="D120" vm="2880">
        <v>44652</v>
      </c>
      <c r="E120" vm="12072">
        <v>39.979999999999997</v>
      </c>
      <c r="F120" vm="2880">
        <v>44652</v>
      </c>
      <c r="G120" vm="3941">
        <v>20.420000000000002</v>
      </c>
      <c r="H120" vm="2880">
        <v>44652</v>
      </c>
      <c r="I120" vm="11801">
        <v>135.13999999999999</v>
      </c>
      <c r="J120" vm="2880">
        <v>44652</v>
      </c>
      <c r="K120" vm="12073">
        <v>8.68</v>
      </c>
      <c r="N120" vm="2880">
        <v>44652</v>
      </c>
      <c r="O120" vm="12074">
        <v>105.48</v>
      </c>
      <c r="P120" vm="2880">
        <v>44652</v>
      </c>
      <c r="Q120" vm="12075">
        <v>59.34</v>
      </c>
      <c r="R120" s="54">
        <v>44652</v>
      </c>
      <c r="S120" s="53">
        <v>58.81</v>
      </c>
      <c r="T120" vm="2880">
        <v>44652</v>
      </c>
      <c r="U120" vm="12076">
        <v>55.57</v>
      </c>
      <c r="V120" vm="2880">
        <v>44652</v>
      </c>
      <c r="W120" vm="12077">
        <v>92.9</v>
      </c>
      <c r="X120" vm="2880">
        <v>44652</v>
      </c>
      <c r="Y120" vm="11208">
        <v>99.11</v>
      </c>
      <c r="AB120" s="54">
        <v>44774</v>
      </c>
      <c r="AC120" s="53">
        <v>2.12</v>
      </c>
      <c r="AD120" vm="2880">
        <v>44652</v>
      </c>
      <c r="AE120" vm="2524">
        <v>4.3</v>
      </c>
      <c r="AF120" vm="2880">
        <v>44652</v>
      </c>
      <c r="AG120" vm="12078">
        <v>740</v>
      </c>
      <c r="AH120" s="54">
        <v>44652</v>
      </c>
      <c r="AI120" s="53">
        <v>22.31</v>
      </c>
      <c r="AJ120" s="54">
        <v>44774</v>
      </c>
      <c r="AK120" s="53">
        <v>9.5399999999999991</v>
      </c>
      <c r="AL120" vm="2880">
        <v>44652</v>
      </c>
      <c r="AM120" vm="12079">
        <v>79.515900000000002</v>
      </c>
      <c r="AN120" vm="2880">
        <v>44652</v>
      </c>
      <c r="AO120" vm="12080">
        <v>52.65</v>
      </c>
      <c r="AP120" vm="2880">
        <v>44652</v>
      </c>
      <c r="AQ120" vm="12081">
        <v>148.84</v>
      </c>
      <c r="AR120" s="2">
        <v>44652</v>
      </c>
      <c r="AS120">
        <v>12.9</v>
      </c>
      <c r="AT120" s="2">
        <v>44652</v>
      </c>
      <c r="AU120">
        <v>41.78</v>
      </c>
      <c r="AV120" vm="2880">
        <v>44652</v>
      </c>
      <c r="AW120" vm="12082">
        <v>51.92</v>
      </c>
      <c r="AX120" vm="2880">
        <v>44652</v>
      </c>
      <c r="AY120" vm="12083">
        <v>61.87</v>
      </c>
      <c r="AZ120" vm="3911">
        <v>44927</v>
      </c>
      <c r="BA120" vm="12084">
        <v>4.03</v>
      </c>
      <c r="BB120" vm="2880">
        <v>44652</v>
      </c>
      <c r="BC120" vm="12085">
        <v>42.22</v>
      </c>
      <c r="BD120" vm="2880">
        <v>44652</v>
      </c>
      <c r="BE120" vm="5703">
        <v>18.48</v>
      </c>
      <c r="BF120" vm="2880">
        <v>44652</v>
      </c>
      <c r="BG120" vm="12086">
        <v>40.15</v>
      </c>
      <c r="BH120" vm="2880">
        <v>44652</v>
      </c>
      <c r="BI120" vm="12087">
        <v>85.65</v>
      </c>
      <c r="BJ120" vm="2880">
        <v>44652</v>
      </c>
      <c r="BK120" vm="12088">
        <v>189.4</v>
      </c>
      <c r="BL120" vm="2880">
        <v>44652</v>
      </c>
      <c r="BM120" vm="6358">
        <v>6.69</v>
      </c>
      <c r="BN120" vm="2880">
        <v>44652</v>
      </c>
      <c r="BO120" vm="2403">
        <v>3.86</v>
      </c>
      <c r="BP120" vm="2880">
        <v>44652</v>
      </c>
      <c r="BQ120" vm="12089">
        <v>14.96</v>
      </c>
      <c r="BR120" vm="2880">
        <v>44652</v>
      </c>
      <c r="BS120" vm="12090">
        <v>25.3</v>
      </c>
      <c r="BT120" vm="2880">
        <v>44652</v>
      </c>
      <c r="BU120" vm="1468">
        <v>3.85</v>
      </c>
      <c r="BV120" s="2">
        <v>44652</v>
      </c>
      <c r="BW120">
        <v>854</v>
      </c>
      <c r="BX120" vm="2880">
        <v>44652</v>
      </c>
      <c r="BY120" vm="12091">
        <v>76.5</v>
      </c>
      <c r="BZ120" vm="2880">
        <v>44652</v>
      </c>
      <c r="CA120" vm="12092">
        <v>182.85</v>
      </c>
      <c r="CJ120" vm="2880">
        <v>44652</v>
      </c>
      <c r="CK120" vm="12093">
        <v>1.27</v>
      </c>
      <c r="CL120" s="2">
        <v>44652</v>
      </c>
      <c r="CM120">
        <v>7.7359999999999998</v>
      </c>
      <c r="CN120" vm="2880">
        <v>44652</v>
      </c>
      <c r="CO120" vm="12094">
        <v>131.04</v>
      </c>
      <c r="CP120" vm="2880">
        <v>44652</v>
      </c>
      <c r="CQ120" vm="12095">
        <v>110.16</v>
      </c>
      <c r="CT120" vm="2880">
        <v>44652</v>
      </c>
      <c r="CU120" vm="12096">
        <v>214.37</v>
      </c>
      <c r="CV120" vm="2880">
        <v>44652</v>
      </c>
      <c r="CW120" vm="12097">
        <v>26000</v>
      </c>
      <c r="CX120" vm="2880">
        <v>44652</v>
      </c>
      <c r="CY120" vm="11827">
        <v>230000</v>
      </c>
      <c r="CZ120" s="2">
        <v>44652</v>
      </c>
      <c r="DA120" s="56">
        <v>1787</v>
      </c>
      <c r="DB120" s="2">
        <v>44652</v>
      </c>
      <c r="DC120" s="1">
        <v>166.5</v>
      </c>
      <c r="DD120" s="2">
        <v>44652</v>
      </c>
      <c r="DE120" s="1">
        <v>7.83</v>
      </c>
      <c r="DF120" vm="2880">
        <v>44652</v>
      </c>
      <c r="DG120" vm="12098">
        <v>62.03</v>
      </c>
      <c r="DH120" vm="2880">
        <v>44652</v>
      </c>
      <c r="DI120" vm="12099">
        <v>13.72</v>
      </c>
      <c r="DJ120" vm="2880">
        <v>44652</v>
      </c>
      <c r="DK120" vm="12100">
        <v>387.86</v>
      </c>
      <c r="DL120" vm="2880">
        <v>44652</v>
      </c>
      <c r="DM120" vm="12101">
        <v>362.5</v>
      </c>
      <c r="DN120" s="54">
        <v>44652</v>
      </c>
      <c r="DO120" s="53">
        <v>67.849999999999994</v>
      </c>
      <c r="DP120" vm="2880">
        <v>44652</v>
      </c>
      <c r="DQ120" vm="12102">
        <v>22650</v>
      </c>
      <c r="DR120" vm="2880">
        <v>44652</v>
      </c>
      <c r="DS120" vm="883">
        <v>43.31</v>
      </c>
      <c r="DT120" vm="2880">
        <v>44652</v>
      </c>
      <c r="DU120" vm="12103">
        <v>24.75</v>
      </c>
      <c r="DV120" vm="2880">
        <v>44652</v>
      </c>
      <c r="DW120" vm="12104">
        <v>79.900000000000006</v>
      </c>
      <c r="DX120" vm="2880">
        <v>44652</v>
      </c>
      <c r="DY120" vm="12105">
        <v>27.15</v>
      </c>
      <c r="DZ120" vm="2880">
        <v>44652</v>
      </c>
      <c r="EA120" vm="12106">
        <v>860</v>
      </c>
      <c r="EB120" s="58">
        <v>44652</v>
      </c>
      <c r="EC120" s="57">
        <v>4.63</v>
      </c>
      <c r="ED120" vm="2880">
        <v>44652</v>
      </c>
      <c r="EE120" vm="12107">
        <v>497.3</v>
      </c>
      <c r="EF120" vm="2880">
        <v>44652</v>
      </c>
      <c r="EG120" vm="10871">
        <v>4.8499999999999996</v>
      </c>
      <c r="EJ120" vm="2880">
        <v>44652</v>
      </c>
      <c r="EK120" vm="4585">
        <v>2.0299999999999998</v>
      </c>
      <c r="EL120" vm="2880">
        <v>44652</v>
      </c>
      <c r="EM120" vm="12108">
        <v>30700</v>
      </c>
      <c r="EN120" vm="2880">
        <v>44652</v>
      </c>
      <c r="EO120" vm="12109">
        <v>186.9</v>
      </c>
      <c r="EP120" s="58">
        <v>44652</v>
      </c>
      <c r="EQ120" s="57">
        <v>0.24</v>
      </c>
      <c r="ER120" vm="2880">
        <v>44652</v>
      </c>
      <c r="ES120" vm="12110">
        <v>970</v>
      </c>
      <c r="ET120" s="58">
        <v>44652</v>
      </c>
      <c r="EU120" s="57">
        <v>7.75</v>
      </c>
      <c r="EV120" s="58">
        <v>44652</v>
      </c>
      <c r="EW120" s="57">
        <v>483</v>
      </c>
      <c r="EX120" s="2">
        <v>44652</v>
      </c>
      <c r="EY120">
        <v>515</v>
      </c>
      <c r="EZ120" s="2">
        <v>44652</v>
      </c>
      <c r="FA120" s="56">
        <v>1067</v>
      </c>
      <c r="FB120" vm="2880">
        <v>44652</v>
      </c>
      <c r="FC120" vm="12111">
        <v>193.51</v>
      </c>
      <c r="FD120" vm="2880">
        <v>44652</v>
      </c>
      <c r="FE120" vm="12112">
        <v>4.33</v>
      </c>
      <c r="FF120" s="2">
        <v>44652</v>
      </c>
      <c r="FG120" s="1">
        <v>2.76</v>
      </c>
      <c r="FH120" s="2">
        <v>44652</v>
      </c>
      <c r="FI120" s="1">
        <v>3.75</v>
      </c>
      <c r="FJ120" s="2">
        <v>44652</v>
      </c>
      <c r="FK120" s="1">
        <v>7.3</v>
      </c>
      <c r="FL120" vm="2880">
        <v>44652</v>
      </c>
      <c r="FM120" vm="12113">
        <v>212.74</v>
      </c>
      <c r="FN120" vm="2880">
        <v>44652</v>
      </c>
      <c r="FO120" vm="12114">
        <v>105.18</v>
      </c>
      <c r="FP120" vm="2880">
        <v>44652</v>
      </c>
      <c r="FQ120" vm="12115">
        <v>1666</v>
      </c>
      <c r="FR120" vm="2880">
        <v>44652</v>
      </c>
      <c r="FS120" vm="12116">
        <v>50.14</v>
      </c>
      <c r="FT120" vm="2880">
        <v>44652</v>
      </c>
      <c r="FU120" vm="12117">
        <v>12.18</v>
      </c>
      <c r="FV120" vm="2880">
        <v>44652</v>
      </c>
      <c r="FW120" vm="12118">
        <v>259.55</v>
      </c>
      <c r="FX120" vm="2880">
        <v>44652</v>
      </c>
      <c r="FY120" vm="12119">
        <v>138.55000000000001</v>
      </c>
      <c r="FZ120" s="2">
        <v>44652</v>
      </c>
      <c r="GA120" s="56">
        <v>2223.5</v>
      </c>
      <c r="GB120" vm="2880">
        <v>44652</v>
      </c>
      <c r="GC120" vm="12120">
        <v>67.62</v>
      </c>
      <c r="GD120" vm="2880">
        <v>44652</v>
      </c>
      <c r="GE120" vm="12121">
        <v>37.85</v>
      </c>
      <c r="GF120" vm="2880">
        <v>44652</v>
      </c>
      <c r="GG120" vm="12122">
        <v>8.8800000000000008</v>
      </c>
      <c r="GH120" vm="3227">
        <v>44743</v>
      </c>
      <c r="GI120" vm="12123">
        <v>2385</v>
      </c>
      <c r="GJ120" vm="2880">
        <v>44652</v>
      </c>
      <c r="GK120" vm="12124">
        <v>82600</v>
      </c>
      <c r="GL120" vm="2880">
        <v>44652</v>
      </c>
      <c r="GM120" vm="12125">
        <v>62.55</v>
      </c>
      <c r="GN120" vm="2880">
        <v>44652</v>
      </c>
      <c r="GO120" vm="12126">
        <v>432.12</v>
      </c>
      <c r="GP120" vm="2880">
        <v>44652</v>
      </c>
      <c r="GQ120" vm="12127">
        <v>53.5</v>
      </c>
      <c r="GR120" s="58">
        <v>44652</v>
      </c>
      <c r="GS120" s="57">
        <v>6.49</v>
      </c>
      <c r="GV120" vm="2880">
        <v>44652</v>
      </c>
      <c r="GW120" vm="12128">
        <v>25.16</v>
      </c>
      <c r="GX120" vm="2880">
        <v>44652</v>
      </c>
      <c r="GY120" vm="12129">
        <v>77.87</v>
      </c>
      <c r="GZ120" vm="2880">
        <v>44652</v>
      </c>
      <c r="HA120" vm="12130">
        <v>1260</v>
      </c>
      <c r="HB120" vm="2880">
        <v>44652</v>
      </c>
      <c r="HC120" vm="12131">
        <v>21550</v>
      </c>
      <c r="HD120" vm="2880">
        <v>44652</v>
      </c>
      <c r="HE120" vm="12132">
        <v>3.51</v>
      </c>
      <c r="HF120" vm="2880">
        <v>44652</v>
      </c>
      <c r="HG120" vm="12133">
        <v>33.200000000000003</v>
      </c>
      <c r="HH120" vm="2880">
        <v>44652</v>
      </c>
      <c r="HI120" vm="12134">
        <v>439.4</v>
      </c>
      <c r="HJ120" vm="2880">
        <v>44652</v>
      </c>
      <c r="HK120" vm="12135">
        <v>35.9</v>
      </c>
      <c r="HL120" vm="2880">
        <v>44652</v>
      </c>
      <c r="HM120" vm="12136">
        <v>156.19999999999999</v>
      </c>
      <c r="HN120" vm="2880">
        <v>44652</v>
      </c>
      <c r="HO120" vm="12137">
        <v>160.5</v>
      </c>
      <c r="HP120" s="54">
        <v>44652</v>
      </c>
      <c r="HQ120" s="59">
        <v>1291</v>
      </c>
      <c r="HR120" vm="2880">
        <v>44652</v>
      </c>
      <c r="HS120" vm="12138">
        <v>57.96</v>
      </c>
      <c r="HV120" vm="2880">
        <v>44652</v>
      </c>
      <c r="HW120" vm="12139">
        <v>45578.75</v>
      </c>
      <c r="HZ120" vm="2880">
        <v>44652</v>
      </c>
      <c r="IA120" vm="12140">
        <v>9.8819999999999997</v>
      </c>
      <c r="IB120" vm="2880">
        <v>44652</v>
      </c>
      <c r="IC120" vm="12141">
        <v>721</v>
      </c>
      <c r="ID120" vm="2880">
        <v>44652</v>
      </c>
      <c r="IE120" vm="4808">
        <v>100</v>
      </c>
      <c r="IF120" vm="2880">
        <v>44652</v>
      </c>
      <c r="IG120" vm="6179">
        <v>46.66</v>
      </c>
      <c r="IH120" vm="2880">
        <v>44652</v>
      </c>
      <c r="II120" vm="12142">
        <v>32000</v>
      </c>
      <c r="IJ120" vm="2880">
        <v>44652</v>
      </c>
      <c r="IK120" vm="2227">
        <v>289000</v>
      </c>
      <c r="IL120" vm="2880">
        <v>44652</v>
      </c>
      <c r="IM120" vm="3392">
        <v>24700</v>
      </c>
      <c r="IP120" s="54">
        <v>44652</v>
      </c>
      <c r="IQ120" s="55">
        <v>37.5</v>
      </c>
      <c r="IR120" vm="2995">
        <v>44682</v>
      </c>
      <c r="IS120" vm="12143">
        <v>6.07</v>
      </c>
      <c r="IT120" vm="2880">
        <v>44652</v>
      </c>
      <c r="IU120" vm="12144">
        <v>123.55</v>
      </c>
      <c r="IV120" vm="2880">
        <v>44652</v>
      </c>
      <c r="IW120" vm="12145">
        <v>14.25</v>
      </c>
      <c r="IX120" vm="2880">
        <v>44652</v>
      </c>
      <c r="IY120" vm="12146">
        <v>39.200000000000003</v>
      </c>
      <c r="IZ120" vm="2880">
        <v>44652</v>
      </c>
      <c r="JA120" vm="12147">
        <v>103.18</v>
      </c>
      <c r="JB120" vm="2880">
        <v>44652</v>
      </c>
      <c r="JC120" vm="12148">
        <v>24.26</v>
      </c>
      <c r="JF120" s="58">
        <v>44713</v>
      </c>
      <c r="JG120" s="57">
        <v>10.5</v>
      </c>
      <c r="JH120" vm="2880">
        <v>44652</v>
      </c>
      <c r="JI120" vm="12149">
        <v>152.1</v>
      </c>
      <c r="JJ120" vm="2880">
        <v>44652</v>
      </c>
      <c r="JK120" vm="5019">
        <v>11.56</v>
      </c>
      <c r="JN120" s="54">
        <v>44652</v>
      </c>
      <c r="JO120" s="53">
        <v>746</v>
      </c>
      <c r="JP120" vm="2880">
        <v>44652</v>
      </c>
      <c r="JQ120" vm="12150">
        <v>1988</v>
      </c>
      <c r="JR120" vm="2880">
        <v>44652</v>
      </c>
      <c r="JS120" vm="12151">
        <v>35.94</v>
      </c>
      <c r="JT120" vm="2880">
        <v>44652</v>
      </c>
      <c r="JU120" vm="12152">
        <v>7.89</v>
      </c>
      <c r="JV120" s="54">
        <v>44652</v>
      </c>
      <c r="JW120" s="55">
        <v>6.15</v>
      </c>
      <c r="JX120" vm="2880">
        <v>44652</v>
      </c>
      <c r="JY120" vm="12153">
        <v>242.35</v>
      </c>
      <c r="JZ120" s="54">
        <v>44652</v>
      </c>
      <c r="KA120" s="55">
        <v>9.0399999999999991</v>
      </c>
      <c r="KB120" vm="2880">
        <v>44652</v>
      </c>
      <c r="KC120" vm="300">
        <v>69.25</v>
      </c>
      <c r="KD120" vm="2880">
        <v>44652</v>
      </c>
      <c r="KE120" vm="12154">
        <v>0.25600000000000001</v>
      </c>
      <c r="KH120" vm="2880">
        <v>44652</v>
      </c>
      <c r="KI120" vm="12155">
        <v>0.72</v>
      </c>
      <c r="KJ120" s="2">
        <v>44652</v>
      </c>
      <c r="KK120" s="62">
        <v>13.78</v>
      </c>
      <c r="KP120" vm="2880">
        <f ca="1"/>
        <v>44652</v>
      </c>
      <c r="KQ120" vm="12156">
        <f ca="1"/>
        <v>16.89</v>
      </c>
      <c r="KR120" vm="2880">
        <v>44652</v>
      </c>
      <c r="KS120" vm="7366">
        <v>12.72</v>
      </c>
      <c r="KT120" vm="2880">
        <v>44652</v>
      </c>
      <c r="KU120" vm="12157">
        <v>408.35</v>
      </c>
      <c r="KV120" s="54">
        <v>44652</v>
      </c>
      <c r="KW120" s="55">
        <v>0.86</v>
      </c>
      <c r="KX120" vm="2880">
        <v>44652</v>
      </c>
      <c r="KY120" vm="12158">
        <v>100.05</v>
      </c>
      <c r="KZ120" vm="2880">
        <v>44652</v>
      </c>
      <c r="LA120" vm="12159">
        <v>27.81</v>
      </c>
      <c r="LB120" vm="2880">
        <v>44652</v>
      </c>
      <c r="LC120" vm="12160">
        <v>4.92</v>
      </c>
      <c r="LD120" s="54">
        <v>44652</v>
      </c>
      <c r="LE120" s="55">
        <v>0.56000000000000005</v>
      </c>
      <c r="LF120" vm="2880">
        <v>44652</v>
      </c>
      <c r="LG120" vm="12161">
        <v>73.260000000000005</v>
      </c>
      <c r="LH120" s="54">
        <v>44652</v>
      </c>
      <c r="LI120" s="55">
        <v>34.729999999999997</v>
      </c>
      <c r="LJ120" vm="2880">
        <v>44652</v>
      </c>
      <c r="LK120" vm="12162">
        <v>683000</v>
      </c>
      <c r="LL120" vm="3340">
        <v>44774</v>
      </c>
      <c r="LM120" vm="12163">
        <v>52.36</v>
      </c>
      <c r="LN120" s="54">
        <v>44652</v>
      </c>
      <c r="LO120" s="55">
        <v>11.07</v>
      </c>
      <c r="LP120" vm="2995">
        <v>44682</v>
      </c>
      <c r="LQ120" vm="12164">
        <v>24.33</v>
      </c>
      <c r="LR120" vm="2880">
        <v>44652</v>
      </c>
      <c r="LS120" vm="12165">
        <v>193.25</v>
      </c>
    </row>
    <row r="121" spans="2:331">
      <c r="B121" vm="2995">
        <v>44682</v>
      </c>
      <c r="C121" vm="12166">
        <v>31.8</v>
      </c>
      <c r="D121" vm="2995">
        <v>44682</v>
      </c>
      <c r="E121" vm="207">
        <v>40.74</v>
      </c>
      <c r="F121" vm="2995">
        <v>44682</v>
      </c>
      <c r="G121" vm="12167">
        <v>22.04</v>
      </c>
      <c r="H121" vm="2995">
        <v>44682</v>
      </c>
      <c r="I121" vm="12168">
        <v>135.16</v>
      </c>
      <c r="J121" vm="2995">
        <v>44682</v>
      </c>
      <c r="K121" vm="12169">
        <v>8.76</v>
      </c>
      <c r="N121" vm="2995">
        <v>44682</v>
      </c>
      <c r="O121" vm="12170">
        <v>109.48</v>
      </c>
      <c r="P121" vm="2995">
        <v>44682</v>
      </c>
      <c r="Q121" vm="12171">
        <v>62.02</v>
      </c>
      <c r="R121" s="54">
        <v>44682</v>
      </c>
      <c r="S121" s="53">
        <v>63.82</v>
      </c>
      <c r="T121" vm="2995">
        <v>44682</v>
      </c>
      <c r="U121" vm="12172">
        <v>54.09</v>
      </c>
      <c r="V121" vm="2995">
        <v>44682</v>
      </c>
      <c r="W121" vm="12173">
        <v>95.19</v>
      </c>
      <c r="X121" vm="2995">
        <v>44682</v>
      </c>
      <c r="Y121" vm="12174">
        <v>102.03</v>
      </c>
      <c r="AB121" s="54">
        <v>44805</v>
      </c>
      <c r="AC121" s="53">
        <v>1.68</v>
      </c>
      <c r="AD121" vm="2995">
        <v>44682</v>
      </c>
      <c r="AE121" vm="12175">
        <v>4.5199999999999996</v>
      </c>
      <c r="AF121" vm="2995">
        <v>44682</v>
      </c>
      <c r="AG121" vm="12176">
        <v>756</v>
      </c>
      <c r="AH121" s="54">
        <v>44682</v>
      </c>
      <c r="AI121" s="53">
        <v>20.49</v>
      </c>
      <c r="AJ121" s="54">
        <v>44805</v>
      </c>
      <c r="AK121" s="53">
        <v>8.58</v>
      </c>
      <c r="AL121" vm="2995">
        <v>44682</v>
      </c>
      <c r="AM121" vm="12177">
        <v>78.249200000000002</v>
      </c>
      <c r="AN121" vm="2995">
        <v>44682</v>
      </c>
      <c r="AO121" vm="4544">
        <v>51.2</v>
      </c>
      <c r="AP121" vm="2995">
        <v>44682</v>
      </c>
      <c r="AQ121" vm="12178">
        <v>131.4</v>
      </c>
      <c r="AR121" s="2">
        <v>44682</v>
      </c>
      <c r="AS121">
        <v>12.64</v>
      </c>
      <c r="AT121" s="2">
        <v>44682</v>
      </c>
      <c r="AU121">
        <v>44.24</v>
      </c>
      <c r="AV121" vm="2995">
        <v>44682</v>
      </c>
      <c r="AW121" vm="3546">
        <v>51.2</v>
      </c>
      <c r="AX121" vm="2995">
        <v>44682</v>
      </c>
      <c r="AY121" vm="440">
        <v>66.33</v>
      </c>
      <c r="BB121" vm="2995">
        <v>44682</v>
      </c>
      <c r="BC121" vm="12179">
        <v>45.46</v>
      </c>
      <c r="BD121" vm="2995">
        <v>44682</v>
      </c>
      <c r="BE121" vm="12180">
        <v>23.17</v>
      </c>
      <c r="BF121" vm="2995">
        <v>44682</v>
      </c>
      <c r="BG121" vm="12181">
        <v>41.63</v>
      </c>
      <c r="BH121" vm="2995">
        <v>44682</v>
      </c>
      <c r="BI121" vm="12182">
        <v>78</v>
      </c>
      <c r="BJ121" vm="2995">
        <v>44682</v>
      </c>
      <c r="BK121" vm="12183">
        <v>208</v>
      </c>
      <c r="BL121" vm="2995">
        <v>44682</v>
      </c>
      <c r="BM121" vm="7226">
        <v>7.2</v>
      </c>
      <c r="BN121" vm="2995">
        <v>44682</v>
      </c>
      <c r="BO121" vm="5048">
        <v>3.99</v>
      </c>
      <c r="BP121" vm="2995">
        <v>44682</v>
      </c>
      <c r="BQ121" vm="11632">
        <v>16.16</v>
      </c>
      <c r="BR121" vm="2995">
        <v>44682</v>
      </c>
      <c r="BS121" vm="12184">
        <v>26.25</v>
      </c>
      <c r="BT121" vm="2995">
        <v>44682</v>
      </c>
      <c r="BU121" vm="936">
        <v>4.1399999999999997</v>
      </c>
      <c r="BV121" s="2">
        <v>44682</v>
      </c>
      <c r="BW121">
        <v>853</v>
      </c>
      <c r="BX121" vm="2995">
        <v>44682</v>
      </c>
      <c r="BY121" vm="12185">
        <v>78.25</v>
      </c>
      <c r="BZ121" vm="2995">
        <v>44682</v>
      </c>
      <c r="CA121" vm="12186">
        <v>192.9</v>
      </c>
      <c r="CJ121" vm="2995">
        <v>44682</v>
      </c>
      <c r="CK121" vm="12187">
        <v>1.4</v>
      </c>
      <c r="CL121" s="2">
        <v>44682</v>
      </c>
      <c r="CM121">
        <v>8.3680000000000003</v>
      </c>
      <c r="CN121" vm="2995">
        <v>44682</v>
      </c>
      <c r="CO121" vm="12188">
        <v>132.71</v>
      </c>
      <c r="CP121" vm="2995">
        <v>44682</v>
      </c>
      <c r="CQ121" vm="12189">
        <v>112.52</v>
      </c>
      <c r="CT121" vm="2995">
        <v>44682</v>
      </c>
      <c r="CU121" vm="12190">
        <v>204.77</v>
      </c>
      <c r="CV121" vm="2995">
        <v>44682</v>
      </c>
      <c r="CW121" vm="12191">
        <v>22400</v>
      </c>
      <c r="CX121" vm="2995">
        <v>44682</v>
      </c>
      <c r="CY121" vm="12192">
        <v>186100</v>
      </c>
      <c r="CZ121" s="2">
        <v>44682</v>
      </c>
      <c r="DA121" s="56">
        <v>2036</v>
      </c>
      <c r="DB121" s="2">
        <v>44682</v>
      </c>
      <c r="DC121" s="1">
        <v>180</v>
      </c>
      <c r="DD121" s="2">
        <v>44682</v>
      </c>
      <c r="DE121" s="1">
        <v>7.25</v>
      </c>
      <c r="DF121" vm="2995">
        <v>44682</v>
      </c>
      <c r="DG121" vm="12193">
        <v>62.87</v>
      </c>
      <c r="DH121" vm="2995">
        <v>44682</v>
      </c>
      <c r="DI121" vm="12194">
        <v>15.58</v>
      </c>
      <c r="DJ121" vm="2995">
        <v>44682</v>
      </c>
      <c r="DK121" vm="12195">
        <v>395.45</v>
      </c>
      <c r="DL121" vm="2995">
        <v>44682</v>
      </c>
      <c r="DM121" vm="12196">
        <v>351.25</v>
      </c>
      <c r="DN121" s="54">
        <v>44682</v>
      </c>
      <c r="DO121" s="53">
        <v>69.94</v>
      </c>
      <c r="DP121" vm="2995">
        <v>44682</v>
      </c>
      <c r="DQ121" vm="12197">
        <v>22127</v>
      </c>
      <c r="DR121" vm="2995">
        <v>44682</v>
      </c>
      <c r="DS121" vm="12198">
        <v>42.96</v>
      </c>
      <c r="DT121" vm="2995">
        <v>44682</v>
      </c>
      <c r="DU121" vm="12199">
        <v>28.23</v>
      </c>
      <c r="DV121" vm="2995">
        <v>44682</v>
      </c>
      <c r="DW121" vm="12200">
        <v>82</v>
      </c>
      <c r="DX121" vm="2995">
        <v>44682</v>
      </c>
      <c r="DY121" vm="12201">
        <v>27.1</v>
      </c>
      <c r="DZ121" vm="2995">
        <v>44682</v>
      </c>
      <c r="EA121" vm="12202">
        <v>781.05</v>
      </c>
      <c r="EB121" s="58">
        <v>44682</v>
      </c>
      <c r="EC121" s="57">
        <v>4.75</v>
      </c>
      <c r="ED121" vm="2995">
        <v>44682</v>
      </c>
      <c r="EE121" vm="12203">
        <v>522.1</v>
      </c>
      <c r="EF121" vm="2995">
        <v>44682</v>
      </c>
      <c r="EG121" vm="2524">
        <v>4.3</v>
      </c>
      <c r="EJ121" vm="2995">
        <v>44682</v>
      </c>
      <c r="EK121" vm="5783">
        <v>2.02</v>
      </c>
      <c r="EL121" vm="2995">
        <v>44682</v>
      </c>
      <c r="EM121" vm="12204">
        <v>31500</v>
      </c>
      <c r="EN121" vm="2995">
        <v>44682</v>
      </c>
      <c r="EO121" vm="12205">
        <v>155.1</v>
      </c>
      <c r="EP121" s="58">
        <v>44682</v>
      </c>
      <c r="EQ121" s="57">
        <v>0.23</v>
      </c>
      <c r="ER121" vm="2995">
        <v>44682</v>
      </c>
      <c r="ES121" vm="12206">
        <v>1115</v>
      </c>
      <c r="ET121" s="58">
        <v>44682</v>
      </c>
      <c r="EU121" s="57">
        <v>7.51</v>
      </c>
      <c r="EV121" s="58">
        <v>44682</v>
      </c>
      <c r="EW121" s="57">
        <v>492</v>
      </c>
      <c r="EX121" s="2">
        <v>44682</v>
      </c>
      <c r="EY121">
        <v>525</v>
      </c>
      <c r="EZ121" s="2">
        <v>44682</v>
      </c>
      <c r="FA121" s="56">
        <v>1061</v>
      </c>
      <c r="FB121" vm="2995">
        <v>44682</v>
      </c>
      <c r="FC121" vm="12207">
        <v>193.62</v>
      </c>
      <c r="FD121" vm="2995">
        <v>44682</v>
      </c>
      <c r="FE121" vm="3112">
        <v>4.22</v>
      </c>
      <c r="FF121" s="2">
        <v>44682</v>
      </c>
      <c r="FG121" s="1">
        <v>2.4900000000000002</v>
      </c>
      <c r="FH121" s="2">
        <v>44682</v>
      </c>
      <c r="FI121" s="1">
        <v>3.94</v>
      </c>
      <c r="FJ121" s="2">
        <v>44682</v>
      </c>
      <c r="FK121" s="1">
        <v>7.39</v>
      </c>
      <c r="FL121" vm="2995">
        <v>44682</v>
      </c>
      <c r="FM121" vm="12208">
        <v>210.46</v>
      </c>
      <c r="FN121" vm="2995">
        <v>44682</v>
      </c>
      <c r="FO121" vm="12209">
        <v>109.02</v>
      </c>
      <c r="FP121" vm="2995">
        <v>44682</v>
      </c>
      <c r="FQ121" vm="12210">
        <v>1790.5</v>
      </c>
      <c r="FR121" vm="2995">
        <v>44682</v>
      </c>
      <c r="FS121" vm="12211">
        <v>55.45</v>
      </c>
      <c r="FT121" vm="2995">
        <v>44682</v>
      </c>
      <c r="FU121" vm="12212">
        <v>12.8</v>
      </c>
      <c r="FV121" vm="2995">
        <v>44682</v>
      </c>
      <c r="FW121" vm="12213">
        <v>270.64999999999998</v>
      </c>
      <c r="FX121" vm="2995">
        <v>44682</v>
      </c>
      <c r="FY121" vm="12214">
        <v>140.09</v>
      </c>
      <c r="FZ121" s="2">
        <v>44682</v>
      </c>
      <c r="GA121" s="56">
        <v>2340.5</v>
      </c>
      <c r="GB121" vm="2995">
        <v>44682</v>
      </c>
      <c r="GC121" vm="12215">
        <v>66.400000000000006</v>
      </c>
      <c r="GD121" vm="2995">
        <v>44682</v>
      </c>
      <c r="GE121" vm="12216">
        <v>35.6</v>
      </c>
      <c r="GF121" vm="2995">
        <v>44682</v>
      </c>
      <c r="GG121" vm="12217">
        <v>9.26</v>
      </c>
      <c r="GH121" vm="3340">
        <v>44774</v>
      </c>
      <c r="GI121" vm="12218">
        <v>2280</v>
      </c>
      <c r="GJ121" vm="2995">
        <v>44682</v>
      </c>
      <c r="GK121" vm="12219">
        <v>85000</v>
      </c>
      <c r="GL121" vm="2995">
        <v>44682</v>
      </c>
      <c r="GM121" vm="12220">
        <v>61.2</v>
      </c>
      <c r="GN121" vm="2995">
        <v>44682</v>
      </c>
      <c r="GO121" vm="12221">
        <v>440.11</v>
      </c>
      <c r="GP121" vm="2995">
        <v>44682</v>
      </c>
      <c r="GQ121" vm="12222">
        <v>54.35</v>
      </c>
      <c r="GR121" s="58">
        <v>44682</v>
      </c>
      <c r="GS121" s="57">
        <v>7.05</v>
      </c>
      <c r="GV121" vm="2995">
        <v>44682</v>
      </c>
      <c r="GW121" vm="5081">
        <v>27.12</v>
      </c>
      <c r="GX121" vm="2995">
        <v>44682</v>
      </c>
      <c r="GY121" vm="12223">
        <v>79.37</v>
      </c>
      <c r="GZ121" vm="2995">
        <v>44682</v>
      </c>
      <c r="HA121" vm="5196">
        <v>1065</v>
      </c>
      <c r="HB121" vm="2995">
        <v>44682</v>
      </c>
      <c r="HC121" vm="12224">
        <v>20190</v>
      </c>
      <c r="HD121" vm="2995">
        <v>44682</v>
      </c>
      <c r="HE121" vm="12225">
        <v>3.71</v>
      </c>
      <c r="HF121" vm="2995">
        <v>44682</v>
      </c>
      <c r="HG121" vm="12226">
        <v>33.65</v>
      </c>
      <c r="HH121" vm="2995">
        <v>44682</v>
      </c>
      <c r="HI121" vm="12227">
        <v>467.97</v>
      </c>
      <c r="HJ121" vm="2995">
        <v>44682</v>
      </c>
      <c r="HK121" vm="4595">
        <v>46.04</v>
      </c>
      <c r="HL121" vm="2995">
        <v>44682</v>
      </c>
      <c r="HM121" vm="12228">
        <v>156</v>
      </c>
      <c r="HN121" vm="2995">
        <v>44682</v>
      </c>
      <c r="HO121" vm="12229">
        <v>151.4</v>
      </c>
      <c r="HP121" s="54">
        <v>44682</v>
      </c>
      <c r="HQ121" s="59">
        <v>1171</v>
      </c>
      <c r="HR121" vm="2995">
        <v>44682</v>
      </c>
      <c r="HS121" vm="11673">
        <v>65.39</v>
      </c>
      <c r="HV121" vm="2995">
        <v>44682</v>
      </c>
      <c r="HW121" vm="12230">
        <v>45194.05</v>
      </c>
      <c r="HZ121" vm="2995">
        <v>44682</v>
      </c>
      <c r="IA121" vm="12231">
        <v>10.105</v>
      </c>
      <c r="IB121" vm="2995">
        <v>44682</v>
      </c>
      <c r="IC121" vm="12232">
        <v>687</v>
      </c>
      <c r="ID121" vm="2995">
        <v>44682</v>
      </c>
      <c r="IE121" vm="12233">
        <v>106.25</v>
      </c>
      <c r="IF121" vm="2995">
        <v>44682</v>
      </c>
      <c r="IG121" vm="9488">
        <v>47.53</v>
      </c>
      <c r="IH121" vm="2995">
        <v>44682</v>
      </c>
      <c r="II121" vm="8367">
        <v>30500</v>
      </c>
      <c r="IJ121" vm="2995">
        <v>44682</v>
      </c>
      <c r="IK121" vm="2227">
        <v>289000</v>
      </c>
      <c r="IL121" vm="2995">
        <v>44682</v>
      </c>
      <c r="IM121" vm="12234">
        <v>23650</v>
      </c>
      <c r="IP121" s="54">
        <v>44682</v>
      </c>
      <c r="IQ121" s="55">
        <v>38.25</v>
      </c>
      <c r="IR121" vm="3115">
        <v>44713</v>
      </c>
      <c r="IS121" vm="12235">
        <v>5.24</v>
      </c>
      <c r="IT121" vm="2995">
        <v>44682</v>
      </c>
      <c r="IU121" vm="12236">
        <v>107.95</v>
      </c>
      <c r="IV121" vm="2995">
        <v>44682</v>
      </c>
      <c r="IW121" vm="12237">
        <v>12.6</v>
      </c>
      <c r="IX121" vm="2995">
        <v>44682</v>
      </c>
      <c r="IY121" vm="12238">
        <v>40.200000000000003</v>
      </c>
      <c r="IZ121" vm="2995">
        <v>44682</v>
      </c>
      <c r="JA121" vm="12239">
        <v>96.25</v>
      </c>
      <c r="JB121" vm="2995">
        <v>44682</v>
      </c>
      <c r="JC121" vm="7129">
        <v>26.01</v>
      </c>
      <c r="JF121" s="58">
        <v>44743</v>
      </c>
      <c r="JG121" s="57">
        <v>10.33</v>
      </c>
      <c r="JH121" vm="2995">
        <v>44682</v>
      </c>
      <c r="JI121" vm="12240">
        <v>176.2</v>
      </c>
      <c r="JJ121" vm="2995">
        <v>44682</v>
      </c>
      <c r="JK121" vm="8508">
        <v>11.8</v>
      </c>
      <c r="JN121" s="54">
        <v>44682</v>
      </c>
      <c r="JO121" s="53">
        <v>774</v>
      </c>
      <c r="JP121" vm="2995">
        <v>44682</v>
      </c>
      <c r="JQ121" vm="12241">
        <v>1621</v>
      </c>
      <c r="JR121" vm="2995">
        <v>44682</v>
      </c>
      <c r="JS121" vm="1285">
        <v>40.380000000000003</v>
      </c>
      <c r="JT121" vm="2995">
        <v>44682</v>
      </c>
      <c r="JU121" vm="4872">
        <v>10.3</v>
      </c>
      <c r="JV121" s="54">
        <v>44682</v>
      </c>
      <c r="JW121" s="55">
        <v>4.9800000000000004</v>
      </c>
      <c r="JX121" vm="2995">
        <v>44682</v>
      </c>
      <c r="JY121" vm="9534">
        <v>235.15</v>
      </c>
      <c r="JZ121" s="54">
        <v>44682</v>
      </c>
      <c r="KA121" s="55">
        <v>9.15</v>
      </c>
      <c r="KB121" vm="2995">
        <v>44682</v>
      </c>
      <c r="KC121" vm="12242">
        <v>65.290000000000006</v>
      </c>
      <c r="KD121" vm="2995">
        <v>44682</v>
      </c>
      <c r="KE121" vm="12243">
        <v>0.26600000000000001</v>
      </c>
      <c r="KH121" vm="2995">
        <v>44682</v>
      </c>
      <c r="KI121" vm="12244">
        <v>0.68</v>
      </c>
      <c r="KJ121" s="2">
        <v>44682</v>
      </c>
      <c r="KK121" s="62">
        <v>14.42</v>
      </c>
      <c r="KP121" vm="2995">
        <f ca="1"/>
        <v>44682</v>
      </c>
      <c r="KQ121" vm="12245">
        <f ca="1"/>
        <v>18.05</v>
      </c>
      <c r="KR121" vm="2995">
        <v>44682</v>
      </c>
      <c r="KS121" vm="12246">
        <v>12.31</v>
      </c>
      <c r="KT121" vm="2995">
        <v>44682</v>
      </c>
      <c r="KU121" vm="12247">
        <v>320.89999999999998</v>
      </c>
      <c r="KV121" s="54">
        <v>44682</v>
      </c>
      <c r="KW121" s="55">
        <v>0.6</v>
      </c>
      <c r="KX121" vm="2995">
        <v>44682</v>
      </c>
      <c r="KY121" vm="12248">
        <v>105.07</v>
      </c>
      <c r="KZ121" vm="2995">
        <v>44682</v>
      </c>
      <c r="LA121" vm="12249">
        <v>25.7</v>
      </c>
      <c r="LB121" vm="2995">
        <v>44682</v>
      </c>
      <c r="LC121" vm="12250">
        <v>5.28</v>
      </c>
      <c r="LD121" s="54">
        <v>44682</v>
      </c>
      <c r="LE121" s="55">
        <v>0.47</v>
      </c>
      <c r="LF121" vm="2995">
        <v>44682</v>
      </c>
      <c r="LG121" vm="7195">
        <v>75.34</v>
      </c>
      <c r="LH121" s="54">
        <v>44682</v>
      </c>
      <c r="LI121" s="55">
        <v>38.64</v>
      </c>
      <c r="LJ121" vm="2995">
        <v>44682</v>
      </c>
      <c r="LK121" vm="12251">
        <v>674000</v>
      </c>
      <c r="LL121" vm="3456">
        <v>44805</v>
      </c>
      <c r="LM121" vm="12252">
        <v>52.35</v>
      </c>
      <c r="LN121" s="54">
        <v>44682</v>
      </c>
      <c r="LO121" s="55">
        <v>10.06</v>
      </c>
      <c r="LP121" vm="3115">
        <v>44713</v>
      </c>
      <c r="LQ121" vm="12253">
        <v>25.53</v>
      </c>
      <c r="LR121" vm="2995">
        <v>44682</v>
      </c>
      <c r="LS121" vm="12254">
        <v>138.4</v>
      </c>
    </row>
    <row r="122" spans="2:331">
      <c r="B122" vm="3115">
        <v>44713</v>
      </c>
      <c r="C122" vm="12255">
        <v>29.5</v>
      </c>
      <c r="D122" vm="3115">
        <v>44713</v>
      </c>
      <c r="E122" vm="2381">
        <v>40.6</v>
      </c>
      <c r="F122" vm="3115">
        <v>44713</v>
      </c>
      <c r="G122" vm="5351">
        <v>21.01</v>
      </c>
      <c r="H122" vm="3115">
        <v>44713</v>
      </c>
      <c r="I122" vm="12256">
        <v>125</v>
      </c>
      <c r="J122" vm="3115">
        <v>44713</v>
      </c>
      <c r="K122" vm="12257">
        <v>8.25</v>
      </c>
      <c r="N122" vm="3115">
        <v>44713</v>
      </c>
      <c r="O122" vm="12258">
        <v>92.29</v>
      </c>
      <c r="P122" vm="3115">
        <v>44713</v>
      </c>
      <c r="Q122" vm="12259">
        <v>58.78</v>
      </c>
      <c r="R122" s="54">
        <v>44713</v>
      </c>
      <c r="S122" s="53">
        <v>58.61</v>
      </c>
      <c r="T122" vm="3115">
        <v>44713</v>
      </c>
      <c r="U122" vm="1532">
        <v>41.77</v>
      </c>
      <c r="V122" vm="3115">
        <v>44713</v>
      </c>
      <c r="W122" vm="12260">
        <v>90.36</v>
      </c>
      <c r="X122" vm="3115">
        <v>44713</v>
      </c>
      <c r="Y122" vm="12261">
        <v>95.94</v>
      </c>
      <c r="AB122" s="54">
        <v>44835</v>
      </c>
      <c r="AC122" s="53">
        <v>1.96</v>
      </c>
      <c r="AD122" vm="3115">
        <v>44713</v>
      </c>
      <c r="AE122" vm="12262">
        <v>4.49</v>
      </c>
      <c r="AF122" vm="3115">
        <v>44713</v>
      </c>
      <c r="AG122" vm="12263">
        <v>830.2</v>
      </c>
      <c r="AH122" s="54">
        <v>44713</v>
      </c>
      <c r="AI122" s="53">
        <v>17.690000000000001</v>
      </c>
      <c r="AJ122" s="54">
        <v>44835</v>
      </c>
      <c r="AK122" s="53">
        <v>8.77</v>
      </c>
      <c r="AL122" vm="3115">
        <v>44713</v>
      </c>
      <c r="AM122" vm="12264">
        <v>78.032600000000002</v>
      </c>
      <c r="AN122" vm="3115">
        <v>44713</v>
      </c>
      <c r="AO122" vm="12265">
        <v>44.95</v>
      </c>
      <c r="AP122" vm="3115">
        <v>44713</v>
      </c>
      <c r="AQ122" vm="12266">
        <v>136.72</v>
      </c>
      <c r="AR122" s="2">
        <v>44713</v>
      </c>
      <c r="AS122">
        <v>10.8</v>
      </c>
      <c r="AT122" s="2">
        <v>44713</v>
      </c>
      <c r="AU122">
        <v>42.91</v>
      </c>
      <c r="AV122" vm="3115">
        <v>44713</v>
      </c>
      <c r="AW122" vm="12267">
        <v>55.09</v>
      </c>
      <c r="AX122" vm="3115">
        <v>44713</v>
      </c>
      <c r="AY122" vm="12268">
        <v>53.68</v>
      </c>
      <c r="BB122" vm="3115">
        <v>44713</v>
      </c>
      <c r="BC122" vm="12269">
        <v>45.01</v>
      </c>
      <c r="BD122" vm="3115">
        <v>44713</v>
      </c>
      <c r="BE122" vm="12270">
        <v>19.010000000000002</v>
      </c>
      <c r="BF122" vm="3115">
        <v>44713</v>
      </c>
      <c r="BG122" vm="12271">
        <v>46.7</v>
      </c>
      <c r="BH122" vm="3115">
        <v>44713</v>
      </c>
      <c r="BI122" vm="12272">
        <v>71.2</v>
      </c>
      <c r="BJ122" vm="3115">
        <v>44713</v>
      </c>
      <c r="BK122" vm="12273">
        <v>200.2</v>
      </c>
      <c r="BL122" vm="3115">
        <v>44713</v>
      </c>
      <c r="BM122" vm="12274">
        <v>6.65</v>
      </c>
      <c r="BN122" vm="3115">
        <v>44713</v>
      </c>
      <c r="BO122" vm="12275">
        <v>4.9800000000000004</v>
      </c>
      <c r="BP122" vm="3115">
        <v>44713</v>
      </c>
      <c r="BQ122" vm="10967">
        <v>16.2</v>
      </c>
      <c r="BR122" vm="3115">
        <v>44713</v>
      </c>
      <c r="BS122" vm="9138">
        <v>22.5</v>
      </c>
      <c r="BT122" vm="3115">
        <v>44713</v>
      </c>
      <c r="BU122" vm="10871">
        <v>4.8499999999999996</v>
      </c>
      <c r="BV122" s="2">
        <v>44713</v>
      </c>
      <c r="BW122">
        <v>873</v>
      </c>
      <c r="BX122" vm="3115">
        <v>44713</v>
      </c>
      <c r="BY122" vm="4471">
        <v>65.099999999999994</v>
      </c>
      <c r="BZ122" vm="3115">
        <v>44713</v>
      </c>
      <c r="CA122" vm="12276">
        <v>185.6</v>
      </c>
      <c r="CJ122" vm="3115">
        <v>44713</v>
      </c>
      <c r="CK122" vm="11167">
        <v>1.3</v>
      </c>
      <c r="CL122" s="2">
        <v>44713</v>
      </c>
      <c r="CM122">
        <v>8.2010000000000005</v>
      </c>
      <c r="CN122" vm="3115">
        <v>44713</v>
      </c>
      <c r="CO122" vm="12277">
        <v>126.75</v>
      </c>
      <c r="CP122" vm="3115">
        <v>44713</v>
      </c>
      <c r="CQ122" vm="12278">
        <v>107.21</v>
      </c>
      <c r="CT122" vm="3115">
        <v>44713</v>
      </c>
      <c r="CU122" vm="12279">
        <v>229.34</v>
      </c>
      <c r="CV122" vm="3115">
        <v>44713</v>
      </c>
      <c r="CW122" vm="12280">
        <v>22480</v>
      </c>
      <c r="CX122" vm="3115">
        <v>44713</v>
      </c>
      <c r="CY122" vm="12281">
        <v>194040</v>
      </c>
      <c r="CZ122" s="2">
        <v>44713</v>
      </c>
      <c r="DA122" s="56">
        <v>2244</v>
      </c>
      <c r="DB122" s="2">
        <v>44713</v>
      </c>
      <c r="DC122" s="1">
        <v>176.5</v>
      </c>
      <c r="DD122" s="2">
        <v>44713</v>
      </c>
      <c r="DE122" s="1">
        <v>6.06</v>
      </c>
      <c r="DF122" vm="3115">
        <v>44713</v>
      </c>
      <c r="DG122" vm="12282">
        <v>60.3</v>
      </c>
      <c r="DH122" vm="3115">
        <v>44713</v>
      </c>
      <c r="DI122" vm="12283">
        <v>14.77</v>
      </c>
      <c r="DJ122" vm="3115">
        <v>44713</v>
      </c>
      <c r="DK122" vm="12284">
        <v>357</v>
      </c>
      <c r="DL122" vm="3115">
        <v>44713</v>
      </c>
      <c r="DM122" vm="12285">
        <v>211.5</v>
      </c>
      <c r="DN122" s="54">
        <v>44713</v>
      </c>
      <c r="DO122" s="53">
        <v>65.25</v>
      </c>
      <c r="DP122" vm="3115">
        <v>44713</v>
      </c>
      <c r="DQ122" vm="12286">
        <v>19818</v>
      </c>
      <c r="DR122" vm="3115">
        <v>44713</v>
      </c>
      <c r="DS122" vm="1544">
        <v>38.39</v>
      </c>
      <c r="DT122" vm="3115">
        <v>44713</v>
      </c>
      <c r="DU122" vm="12287">
        <v>24.34</v>
      </c>
      <c r="DV122" vm="3115">
        <v>44713</v>
      </c>
      <c r="DW122" vm="12288">
        <v>74.7</v>
      </c>
      <c r="DX122" vm="3115">
        <v>44713</v>
      </c>
      <c r="DY122" vm="12289">
        <v>26.65</v>
      </c>
      <c r="DZ122" vm="3115">
        <v>44713</v>
      </c>
      <c r="EA122" vm="12290">
        <v>592</v>
      </c>
      <c r="EB122" s="58">
        <v>44713</v>
      </c>
      <c r="EC122" s="57">
        <v>4.54</v>
      </c>
      <c r="ED122" vm="3115">
        <v>44713</v>
      </c>
      <c r="EE122" vm="2503">
        <v>445.1</v>
      </c>
      <c r="EF122" vm="3115">
        <v>44713</v>
      </c>
      <c r="EG122" vm="1671">
        <v>4.54</v>
      </c>
      <c r="EJ122" vm="3115">
        <v>44713</v>
      </c>
      <c r="EK122" vm="7398">
        <v>2.11</v>
      </c>
      <c r="EL122" vm="3115">
        <v>44713</v>
      </c>
      <c r="EM122" vm="12291">
        <v>31175</v>
      </c>
      <c r="EN122" vm="3115">
        <v>44713</v>
      </c>
      <c r="EO122" vm="12292">
        <v>135.25</v>
      </c>
      <c r="EP122" s="58">
        <v>44713</v>
      </c>
      <c r="EQ122" s="57">
        <v>0.21</v>
      </c>
      <c r="ER122" vm="3115">
        <v>44713</v>
      </c>
      <c r="ES122" vm="12293">
        <v>975</v>
      </c>
      <c r="ET122" s="58">
        <v>44713</v>
      </c>
      <c r="EU122" s="57">
        <v>7.2</v>
      </c>
      <c r="EV122" s="58">
        <v>44713</v>
      </c>
      <c r="EW122" s="57">
        <v>495</v>
      </c>
      <c r="EX122" s="2">
        <v>44713</v>
      </c>
      <c r="EY122">
        <v>532</v>
      </c>
      <c r="EZ122" s="2">
        <v>44713</v>
      </c>
      <c r="FA122" s="56">
        <v>1154</v>
      </c>
      <c r="FB122" vm="3115">
        <v>44713</v>
      </c>
      <c r="FC122" vm="12294">
        <v>173.81</v>
      </c>
      <c r="FD122" vm="3115">
        <v>44713</v>
      </c>
      <c r="FE122" vm="12295">
        <v>6.04</v>
      </c>
      <c r="FF122" s="2">
        <v>44713</v>
      </c>
      <c r="FG122" s="1">
        <v>2.42</v>
      </c>
      <c r="FH122" s="2">
        <v>44713</v>
      </c>
      <c r="FI122" s="1">
        <v>3.93</v>
      </c>
      <c r="FJ122" s="2">
        <v>44713</v>
      </c>
      <c r="FK122" s="1">
        <v>7.04</v>
      </c>
      <c r="FL122" vm="3115">
        <v>44713</v>
      </c>
      <c r="FM122" vm="12296">
        <v>217.82</v>
      </c>
      <c r="FN122" vm="3115">
        <v>44713</v>
      </c>
      <c r="FO122" vm="12297">
        <v>105.92</v>
      </c>
      <c r="FP122" vm="3115">
        <v>44713</v>
      </c>
      <c r="FQ122" vm="6635">
        <v>1836</v>
      </c>
      <c r="FR122" vm="3115">
        <v>44713</v>
      </c>
      <c r="FS122" vm="8750">
        <v>47.11</v>
      </c>
      <c r="FT122" vm="3115">
        <v>44713</v>
      </c>
      <c r="FU122" vm="12298">
        <v>11.48</v>
      </c>
      <c r="FV122" vm="3115">
        <v>44713</v>
      </c>
      <c r="FW122" vm="12299">
        <v>273.5</v>
      </c>
      <c r="FX122" vm="3115">
        <v>44713</v>
      </c>
      <c r="FY122" vm="12300">
        <v>127.13</v>
      </c>
      <c r="FZ122" s="2">
        <v>44713</v>
      </c>
      <c r="GA122" s="56">
        <v>2346</v>
      </c>
      <c r="GB122" vm="3115">
        <v>44713</v>
      </c>
      <c r="GC122" vm="12301">
        <v>64.319999999999993</v>
      </c>
      <c r="GD122" vm="3115">
        <v>44713</v>
      </c>
      <c r="GE122" vm="12302">
        <v>31.59</v>
      </c>
      <c r="GF122" vm="3115">
        <v>44713</v>
      </c>
      <c r="GG122" vm="5024">
        <v>8.7799999999999994</v>
      </c>
      <c r="GH122" vm="3456">
        <v>44805</v>
      </c>
      <c r="GI122" vm="12303">
        <v>1945</v>
      </c>
      <c r="GJ122" vm="3115">
        <v>44713</v>
      </c>
      <c r="GK122" vm="12304">
        <v>82200</v>
      </c>
      <c r="GL122" vm="3115">
        <v>44713</v>
      </c>
      <c r="GM122" vm="10675">
        <v>72.7</v>
      </c>
      <c r="GN122" vm="3115">
        <v>44713</v>
      </c>
      <c r="GO122" vm="12305">
        <v>429.96</v>
      </c>
      <c r="GP122" vm="3115">
        <v>44713</v>
      </c>
      <c r="GQ122" vm="12306">
        <v>57</v>
      </c>
      <c r="GR122" s="58">
        <v>44713</v>
      </c>
      <c r="GS122" s="57">
        <v>7.15</v>
      </c>
      <c r="GV122" vm="3115">
        <v>44713</v>
      </c>
      <c r="GW122" vm="12307">
        <v>25.12</v>
      </c>
      <c r="GX122" vm="3115">
        <v>44713</v>
      </c>
      <c r="GY122" vm="12308">
        <v>77.83</v>
      </c>
      <c r="GZ122" vm="3115">
        <v>44713</v>
      </c>
      <c r="HA122" vm="12309">
        <v>1016</v>
      </c>
      <c r="HB122" vm="3115">
        <v>44713</v>
      </c>
      <c r="HC122" vm="12310">
        <v>17400</v>
      </c>
      <c r="HD122" vm="3115">
        <v>44713</v>
      </c>
      <c r="HE122" vm="12311">
        <v>3.46</v>
      </c>
      <c r="HF122" vm="3115">
        <v>44713</v>
      </c>
      <c r="HG122" vm="12312">
        <v>30.75</v>
      </c>
      <c r="HH122" vm="3115">
        <v>44713</v>
      </c>
      <c r="HI122" vm="12313">
        <v>478.57</v>
      </c>
      <c r="HJ122" vm="3115">
        <v>44713</v>
      </c>
      <c r="HK122" vm="12314">
        <v>38.17</v>
      </c>
      <c r="HL122" vm="3115">
        <v>44713</v>
      </c>
      <c r="HM122" vm="12315">
        <v>142.9</v>
      </c>
      <c r="HN122" vm="3115">
        <v>44713</v>
      </c>
      <c r="HO122" vm="12316">
        <v>151.44999999999999</v>
      </c>
      <c r="HP122" s="54">
        <v>44713</v>
      </c>
      <c r="HQ122" s="59">
        <v>1312</v>
      </c>
      <c r="HR122" vm="3115">
        <v>44713</v>
      </c>
      <c r="HS122" vm="5986">
        <v>67.13</v>
      </c>
      <c r="HV122" vm="3115">
        <v>44713</v>
      </c>
      <c r="HW122" vm="12317">
        <v>40166.5</v>
      </c>
      <c r="HZ122" vm="3115">
        <v>44713</v>
      </c>
      <c r="IA122" vm="12318">
        <v>10.654999999999999</v>
      </c>
      <c r="IB122" vm="3115">
        <v>44713</v>
      </c>
      <c r="IC122" vm="12319">
        <v>646</v>
      </c>
      <c r="ID122" vm="3115">
        <v>44713</v>
      </c>
      <c r="IE122" vm="12320">
        <v>98.74</v>
      </c>
      <c r="IF122" vm="3115">
        <v>44713</v>
      </c>
      <c r="IG122" vm="3885">
        <v>47.78</v>
      </c>
      <c r="IH122" vm="3115">
        <v>44713</v>
      </c>
      <c r="II122" vm="12321">
        <v>24800</v>
      </c>
      <c r="IJ122" vm="3115">
        <v>44713</v>
      </c>
      <c r="IK122" vm="9355">
        <v>230500</v>
      </c>
      <c r="IL122" vm="3115">
        <v>44713</v>
      </c>
      <c r="IM122" vm="12322">
        <v>19250</v>
      </c>
      <c r="IP122" s="54">
        <v>44713</v>
      </c>
      <c r="IQ122" s="55">
        <v>34</v>
      </c>
      <c r="IR122" vm="3227">
        <v>44743</v>
      </c>
      <c r="IS122" vm="12323">
        <v>5.6849999999999996</v>
      </c>
      <c r="IT122" vm="3115">
        <v>44713</v>
      </c>
      <c r="IU122" vm="12324">
        <v>90.6</v>
      </c>
      <c r="IV122" vm="3115">
        <v>44713</v>
      </c>
      <c r="IW122" vm="12325">
        <v>11.5</v>
      </c>
      <c r="IX122" vm="3115">
        <v>44713</v>
      </c>
      <c r="IY122" vm="11778">
        <v>34.799999999999997</v>
      </c>
      <c r="IZ122" vm="3115">
        <v>44713</v>
      </c>
      <c r="JA122" vm="12326">
        <v>94.21</v>
      </c>
      <c r="JB122" vm="3115">
        <v>44713</v>
      </c>
      <c r="JC122" vm="12327">
        <v>23.06</v>
      </c>
      <c r="JF122" s="58">
        <v>44774</v>
      </c>
      <c r="JG122" s="57">
        <v>11.15</v>
      </c>
      <c r="JH122" vm="3115">
        <v>44713</v>
      </c>
      <c r="JI122" vm="12328">
        <v>174.2</v>
      </c>
      <c r="JJ122" vm="3115">
        <v>44713</v>
      </c>
      <c r="JK122" vm="12329">
        <v>11.34</v>
      </c>
      <c r="JN122" s="54">
        <v>44713</v>
      </c>
      <c r="JO122" s="53">
        <v>791</v>
      </c>
      <c r="JP122" vm="3115">
        <v>44713</v>
      </c>
      <c r="JQ122" vm="12330">
        <v>1422</v>
      </c>
      <c r="JR122" vm="3115">
        <v>44713</v>
      </c>
      <c r="JS122" vm="12331">
        <v>35.07</v>
      </c>
      <c r="JT122" vm="3115">
        <v>44713</v>
      </c>
      <c r="JU122" vm="12332">
        <v>10.130000000000001</v>
      </c>
      <c r="JV122" s="54">
        <v>44713</v>
      </c>
      <c r="JW122" s="55">
        <v>3.98</v>
      </c>
      <c r="JX122" vm="3115">
        <v>44713</v>
      </c>
      <c r="JY122" vm="8287">
        <v>202.2</v>
      </c>
      <c r="JZ122" s="54">
        <v>44713</v>
      </c>
      <c r="KA122" s="55">
        <v>7.98</v>
      </c>
      <c r="KB122" vm="3115">
        <v>44713</v>
      </c>
      <c r="KC122" vm="12333">
        <v>61.07</v>
      </c>
      <c r="KD122" vm="3115">
        <v>44713</v>
      </c>
      <c r="KE122" vm="4211">
        <v>0.23</v>
      </c>
      <c r="KH122" vm="3115">
        <v>44713</v>
      </c>
      <c r="KI122" vm="11789">
        <v>0.78</v>
      </c>
      <c r="KJ122" s="2">
        <v>44713</v>
      </c>
      <c r="KK122" s="62">
        <v>14.69</v>
      </c>
      <c r="KP122" vm="3115">
        <f ca="1"/>
        <v>44713</v>
      </c>
      <c r="KQ122" vm="12334">
        <f ca="1"/>
        <v>14.63</v>
      </c>
      <c r="KR122" vm="3115">
        <v>44713</v>
      </c>
      <c r="KS122" vm="12335">
        <v>10.5</v>
      </c>
      <c r="KT122" vm="3115">
        <v>44713</v>
      </c>
      <c r="KU122" vm="12336">
        <v>223</v>
      </c>
      <c r="KV122" s="54">
        <v>44713</v>
      </c>
      <c r="KW122" s="55">
        <v>0.51</v>
      </c>
      <c r="KX122" vm="3115">
        <v>44713</v>
      </c>
      <c r="KY122" vm="12337">
        <v>100.64</v>
      </c>
      <c r="KZ122" vm="3115">
        <v>44713</v>
      </c>
      <c r="LA122" vm="12338">
        <v>23.54</v>
      </c>
      <c r="LB122" vm="3115">
        <v>44713</v>
      </c>
      <c r="LC122" vm="12339">
        <v>4.84</v>
      </c>
      <c r="LD122" s="54">
        <v>44713</v>
      </c>
      <c r="LE122" s="55">
        <v>0.46500000000000002</v>
      </c>
      <c r="LF122" vm="3115">
        <v>44713</v>
      </c>
      <c r="LG122" vm="12340">
        <v>70.760000000000005</v>
      </c>
      <c r="LH122" s="54">
        <v>44713</v>
      </c>
      <c r="LI122" s="55">
        <v>39.479999999999997</v>
      </c>
      <c r="LJ122" vm="3115">
        <v>44713</v>
      </c>
      <c r="LK122" vm="12341">
        <v>524000</v>
      </c>
      <c r="LL122" vm="3570">
        <v>44835</v>
      </c>
      <c r="LM122" vm="12342">
        <v>54.56</v>
      </c>
      <c r="LN122" s="54">
        <v>44713</v>
      </c>
      <c r="LO122" s="55">
        <v>9.33</v>
      </c>
      <c r="LP122" vm="3227">
        <v>44743</v>
      </c>
      <c r="LQ122" vm="12343">
        <v>24.42</v>
      </c>
      <c r="LR122" vm="3115">
        <v>44713</v>
      </c>
      <c r="LS122" vm="7212">
        <v>140.69999999999999</v>
      </c>
    </row>
    <row r="123" spans="2:331">
      <c r="B123" vm="3227">
        <v>44743</v>
      </c>
      <c r="C123" vm="12344">
        <v>32.65</v>
      </c>
      <c r="D123" vm="3227">
        <v>44743</v>
      </c>
      <c r="E123" vm="12345">
        <v>43.69</v>
      </c>
      <c r="F123" vm="3227">
        <v>44743</v>
      </c>
      <c r="G123" vm="12346">
        <v>22.22</v>
      </c>
      <c r="H123" vm="3227">
        <v>44743</v>
      </c>
      <c r="I123" vm="12256">
        <v>125</v>
      </c>
      <c r="J123" vm="3227">
        <v>44743</v>
      </c>
      <c r="K123" vm="12347">
        <v>8.3800000000000008</v>
      </c>
      <c r="N123" vm="3227">
        <v>44743</v>
      </c>
      <c r="O123" vm="12348">
        <v>104.22</v>
      </c>
      <c r="P123" vm="3227">
        <v>44743</v>
      </c>
      <c r="Q123" vm="12349">
        <v>62.07</v>
      </c>
      <c r="R123" s="54">
        <v>44743</v>
      </c>
      <c r="S123" s="53">
        <v>60.93</v>
      </c>
      <c r="T123" vm="3227">
        <v>44743</v>
      </c>
      <c r="U123" vm="8034">
        <v>43.86</v>
      </c>
      <c r="V123" vm="3227">
        <v>44743</v>
      </c>
      <c r="W123" vm="12350">
        <v>93.12</v>
      </c>
      <c r="X123" vm="3227">
        <v>44743</v>
      </c>
      <c r="Y123" vm="12351">
        <v>98.56</v>
      </c>
      <c r="AB123" s="54">
        <v>44866</v>
      </c>
      <c r="AC123" s="53">
        <v>1.73</v>
      </c>
      <c r="AD123" vm="3227">
        <v>44743</v>
      </c>
      <c r="AE123" vm="2042">
        <v>4.1900000000000004</v>
      </c>
      <c r="AF123" vm="3227">
        <v>44743</v>
      </c>
      <c r="AG123" vm="12352">
        <v>770</v>
      </c>
      <c r="AH123" s="54">
        <v>44743</v>
      </c>
      <c r="AI123" s="53">
        <v>15.74</v>
      </c>
      <c r="AJ123" s="54">
        <v>44866</v>
      </c>
      <c r="AK123" s="53">
        <v>10.08</v>
      </c>
      <c r="AL123" vm="3227">
        <v>44743</v>
      </c>
      <c r="AM123" vm="12353">
        <v>91.732399999999998</v>
      </c>
      <c r="AN123" vm="3227">
        <v>44743</v>
      </c>
      <c r="AO123" vm="4797">
        <v>53.85</v>
      </c>
      <c r="AP123" vm="3227">
        <v>44743</v>
      </c>
      <c r="AQ123" vm="12354">
        <v>159.31</v>
      </c>
      <c r="AR123" s="2">
        <v>44743</v>
      </c>
      <c r="AS123">
        <v>10.92</v>
      </c>
      <c r="AT123" s="2">
        <v>44743</v>
      </c>
      <c r="AU123">
        <v>39.17</v>
      </c>
      <c r="AV123" vm="3227">
        <v>44743</v>
      </c>
      <c r="AW123" vm="9250">
        <v>56.68</v>
      </c>
      <c r="AX123" vm="3227">
        <v>44743</v>
      </c>
      <c r="AY123" vm="12355">
        <v>55.2</v>
      </c>
      <c r="BB123" vm="3227">
        <v>44743</v>
      </c>
      <c r="BC123" vm="12356">
        <v>49.34</v>
      </c>
      <c r="BD123" vm="3227">
        <v>44743</v>
      </c>
      <c r="BE123" vm="12357">
        <v>19.079999999999998</v>
      </c>
      <c r="BF123" vm="3227">
        <v>44743</v>
      </c>
      <c r="BG123" vm="12358">
        <v>47.33</v>
      </c>
      <c r="BH123" vm="3227">
        <v>44743</v>
      </c>
      <c r="BI123" vm="12359">
        <v>76.650000000000006</v>
      </c>
      <c r="BJ123" vm="3227">
        <v>44743</v>
      </c>
      <c r="BK123" vm="12360">
        <v>214.6</v>
      </c>
      <c r="BL123" vm="3227">
        <v>44743</v>
      </c>
      <c r="BM123" vm="4341">
        <v>6.1</v>
      </c>
      <c r="BN123" vm="3227">
        <v>44743</v>
      </c>
      <c r="BO123" vm="10968">
        <v>4.4400000000000004</v>
      </c>
      <c r="BP123" vm="3227">
        <v>44743</v>
      </c>
      <c r="BQ123" vm="1478">
        <v>14.76</v>
      </c>
      <c r="BR123" vm="3227">
        <v>44743</v>
      </c>
      <c r="BS123" vm="12361">
        <v>22.15</v>
      </c>
      <c r="BT123" vm="3227">
        <v>44743</v>
      </c>
      <c r="BU123" vm="4133">
        <v>3.33</v>
      </c>
      <c r="BV123" s="2">
        <v>44743</v>
      </c>
      <c r="BW123">
        <v>870</v>
      </c>
      <c r="BX123" vm="3227">
        <v>44743</v>
      </c>
      <c r="BY123" vm="12362">
        <v>66.5</v>
      </c>
      <c r="BZ123" vm="3227">
        <v>44743</v>
      </c>
      <c r="CA123" vm="12363">
        <v>211.25</v>
      </c>
      <c r="CJ123" vm="3227">
        <v>44743</v>
      </c>
      <c r="CK123" vm="9308">
        <v>1.45</v>
      </c>
      <c r="CL123" s="2">
        <v>44743</v>
      </c>
      <c r="CM123">
        <v>8.8330000000000002</v>
      </c>
      <c r="CN123" vm="3227">
        <v>44743</v>
      </c>
      <c r="CO123" vm="12364">
        <v>130.30000000000001</v>
      </c>
      <c r="CP123" vm="3227">
        <v>44743</v>
      </c>
      <c r="CQ123" vm="12365">
        <v>109.93</v>
      </c>
      <c r="CT123" vm="3227">
        <v>44743</v>
      </c>
      <c r="CU123" vm="12366">
        <v>231.73</v>
      </c>
      <c r="CV123" vm="3227">
        <v>44743</v>
      </c>
      <c r="CW123" vm="12367">
        <v>23400</v>
      </c>
      <c r="CX123" vm="3227">
        <v>44743</v>
      </c>
      <c r="CY123" vm="12368">
        <v>202400</v>
      </c>
      <c r="CZ123" s="2">
        <v>44743</v>
      </c>
      <c r="DA123" s="56">
        <v>2242</v>
      </c>
      <c r="DB123" s="2">
        <v>44743</v>
      </c>
      <c r="DC123" s="1">
        <v>185</v>
      </c>
      <c r="DD123" s="2">
        <v>44743</v>
      </c>
      <c r="DE123" s="1">
        <v>6.74</v>
      </c>
      <c r="DF123" vm="3227">
        <v>44743</v>
      </c>
      <c r="DG123" vm="12369">
        <v>60.71</v>
      </c>
      <c r="DH123" vm="3227">
        <v>44743</v>
      </c>
      <c r="DI123" vm="12370">
        <v>15.21</v>
      </c>
      <c r="DJ123" vm="3227">
        <v>44743</v>
      </c>
      <c r="DK123" vm="12371">
        <v>408</v>
      </c>
      <c r="DL123" vm="3227">
        <v>44743</v>
      </c>
      <c r="DM123" vm="12372">
        <v>238.75</v>
      </c>
      <c r="DN123" s="54">
        <v>44743</v>
      </c>
      <c r="DO123" s="53">
        <v>68.260000000000005</v>
      </c>
      <c r="DP123" vm="3227">
        <v>44743</v>
      </c>
      <c r="DQ123" vm="12373">
        <v>20189</v>
      </c>
      <c r="DR123" vm="3227">
        <v>44743</v>
      </c>
      <c r="DS123" vm="12374">
        <v>41.1</v>
      </c>
      <c r="DT123" vm="3227">
        <v>44743</v>
      </c>
      <c r="DU123" vm="220">
        <v>25.41</v>
      </c>
      <c r="DV123" vm="3227">
        <v>44743</v>
      </c>
      <c r="DW123" vm="2891">
        <v>70</v>
      </c>
      <c r="DX123" vm="3227">
        <v>44743</v>
      </c>
      <c r="DY123" vm="12375">
        <v>25.9</v>
      </c>
      <c r="DZ123" vm="3227">
        <v>44743</v>
      </c>
      <c r="EA123" vm="12376">
        <v>643.54999999999995</v>
      </c>
      <c r="EB123" s="58">
        <v>44743</v>
      </c>
      <c r="EC123" s="57">
        <v>4.7300000000000004</v>
      </c>
      <c r="ED123" vm="3227">
        <v>44743</v>
      </c>
      <c r="EE123" vm="12377">
        <v>461.85</v>
      </c>
      <c r="EF123" vm="3227">
        <v>44743</v>
      </c>
      <c r="EG123" vm="11817">
        <v>4.34</v>
      </c>
      <c r="EJ123" vm="3227">
        <v>44743</v>
      </c>
      <c r="EK123" vm="9700">
        <v>2.15</v>
      </c>
      <c r="EL123" vm="3227">
        <v>44743</v>
      </c>
      <c r="EM123" vm="12378">
        <v>27850</v>
      </c>
      <c r="EN123" vm="3227">
        <v>44743</v>
      </c>
      <c r="EO123" vm="12379">
        <v>160.80000000000001</v>
      </c>
      <c r="EP123" s="58">
        <v>44743</v>
      </c>
      <c r="EQ123" s="57">
        <v>0.21</v>
      </c>
      <c r="ER123" vm="3227">
        <v>44743</v>
      </c>
      <c r="ES123" vm="12380">
        <v>930</v>
      </c>
      <c r="ET123" s="58">
        <v>44743</v>
      </c>
      <c r="EU123" s="57">
        <v>7.1</v>
      </c>
      <c r="EV123" s="58">
        <v>44743</v>
      </c>
      <c r="EW123" s="57">
        <v>511</v>
      </c>
      <c r="EX123" s="2">
        <v>44743</v>
      </c>
      <c r="EY123">
        <v>542</v>
      </c>
      <c r="EZ123" s="2">
        <v>44743</v>
      </c>
      <c r="FA123" s="56">
        <v>1279</v>
      </c>
      <c r="FB123" vm="3227">
        <v>44743</v>
      </c>
      <c r="FC123" vm="12381">
        <v>192.46</v>
      </c>
      <c r="FD123" vm="3227">
        <v>44743</v>
      </c>
      <c r="FE123" vm="8890">
        <v>4.2300000000000004</v>
      </c>
      <c r="FF123" s="2">
        <v>44743</v>
      </c>
      <c r="FG123" s="1">
        <v>2.38</v>
      </c>
      <c r="FH123" s="2">
        <v>44743</v>
      </c>
      <c r="FI123" s="1">
        <v>4.32</v>
      </c>
      <c r="FJ123" s="2">
        <v>44743</v>
      </c>
      <c r="FK123" s="1">
        <v>7.02</v>
      </c>
      <c r="FL123" vm="3227">
        <v>44743</v>
      </c>
      <c r="FM123" vm="12382">
        <v>216.84</v>
      </c>
      <c r="FN123" vm="3227">
        <v>44743</v>
      </c>
      <c r="FO123" vm="12383">
        <v>111.72</v>
      </c>
      <c r="FP123" vm="3227">
        <v>44743</v>
      </c>
      <c r="FQ123" vm="12384">
        <v>1799</v>
      </c>
      <c r="FR123" vm="3227">
        <v>44743</v>
      </c>
      <c r="FS123" vm="12385">
        <v>47.98</v>
      </c>
      <c r="FT123" vm="3227">
        <v>44743</v>
      </c>
      <c r="FU123" vm="12386">
        <v>10.58</v>
      </c>
      <c r="FV123" vm="3227">
        <v>44743</v>
      </c>
      <c r="FW123" vm="12387">
        <v>303.05</v>
      </c>
      <c r="FX123" vm="3227">
        <v>44743</v>
      </c>
      <c r="FY123" vm="12388">
        <v>137.30000000000001</v>
      </c>
      <c r="FZ123" s="2">
        <v>44743</v>
      </c>
      <c r="GA123" s="56">
        <v>2387.5</v>
      </c>
      <c r="GB123" vm="3227">
        <v>44743</v>
      </c>
      <c r="GC123" vm="12389">
        <v>50.42</v>
      </c>
      <c r="GD123" vm="3227">
        <v>44743</v>
      </c>
      <c r="GE123" vm="12390">
        <v>31.94</v>
      </c>
      <c r="GF123" vm="3227">
        <v>44743</v>
      </c>
      <c r="GG123" vm="12391">
        <v>8.6199999999999992</v>
      </c>
      <c r="GH123" vm="3570">
        <v>44835</v>
      </c>
      <c r="GI123" vm="12392">
        <v>1970</v>
      </c>
      <c r="GJ123" vm="3227">
        <v>44743</v>
      </c>
      <c r="GK123" vm="11663">
        <v>81900</v>
      </c>
      <c r="GL123" vm="3227">
        <v>44743</v>
      </c>
      <c r="GM123" vm="2286">
        <v>63.6</v>
      </c>
      <c r="GN123" vm="3227">
        <v>44743</v>
      </c>
      <c r="GO123" vm="12393">
        <v>413.81</v>
      </c>
      <c r="GP123" vm="3227">
        <v>44743</v>
      </c>
      <c r="GQ123" vm="7548">
        <v>54</v>
      </c>
      <c r="GR123" s="58">
        <v>44743</v>
      </c>
      <c r="GS123" s="57">
        <v>7.72</v>
      </c>
      <c r="GV123" vm="3227">
        <v>44743</v>
      </c>
      <c r="GW123" vm="12394">
        <v>21.85</v>
      </c>
      <c r="GX123" vm="3227">
        <v>44743</v>
      </c>
      <c r="GY123" vm="8102">
        <v>81.38</v>
      </c>
      <c r="GZ123" vm="3227">
        <v>44743</v>
      </c>
      <c r="HA123" vm="12395">
        <v>1156</v>
      </c>
      <c r="HB123" vm="3227">
        <v>44743</v>
      </c>
      <c r="HC123" vm="12396">
        <v>16150</v>
      </c>
      <c r="HD123" vm="3227">
        <v>44743</v>
      </c>
      <c r="HE123" vm="12397">
        <v>4.3899999999999997</v>
      </c>
      <c r="HF123" vm="3227">
        <v>44743</v>
      </c>
      <c r="HG123" vm="12398">
        <v>34.15</v>
      </c>
      <c r="HH123" vm="3227">
        <v>44743</v>
      </c>
      <c r="HI123" vm="12399">
        <v>478.9</v>
      </c>
      <c r="HJ123" vm="3227">
        <v>44743</v>
      </c>
      <c r="HK123" vm="12400">
        <v>37.75</v>
      </c>
      <c r="HL123" vm="3227">
        <v>44743</v>
      </c>
      <c r="HM123" vm="12401">
        <v>152.94999999999999</v>
      </c>
      <c r="HN123" vm="3227">
        <v>44743</v>
      </c>
      <c r="HO123" vm="12402">
        <v>134.15</v>
      </c>
      <c r="HP123" s="54">
        <v>44743</v>
      </c>
      <c r="HQ123" s="59">
        <v>1350</v>
      </c>
      <c r="HR123" vm="3227">
        <v>44743</v>
      </c>
      <c r="HS123" vm="10757">
        <v>70.27</v>
      </c>
      <c r="HV123" vm="3227">
        <v>44743</v>
      </c>
      <c r="HW123" vm="12403">
        <v>48873</v>
      </c>
      <c r="HZ123" vm="3227">
        <v>44743</v>
      </c>
      <c r="IA123" vm="12404">
        <v>10.34</v>
      </c>
      <c r="IB123" vm="3227">
        <v>44743</v>
      </c>
      <c r="IC123" vm="12405">
        <v>668</v>
      </c>
      <c r="ID123" vm="3227">
        <v>44743</v>
      </c>
      <c r="IE123" vm="12406">
        <v>97.15</v>
      </c>
      <c r="IF123" vm="3227">
        <v>44743</v>
      </c>
      <c r="IG123" vm="453">
        <v>48.27</v>
      </c>
      <c r="IH123" vm="3227">
        <v>44743</v>
      </c>
      <c r="II123" vm="12407">
        <v>27700</v>
      </c>
      <c r="IJ123" vm="3227">
        <v>44743</v>
      </c>
      <c r="IK123" vm="12408">
        <v>242000</v>
      </c>
      <c r="IL123" vm="3227">
        <v>44743</v>
      </c>
      <c r="IM123" vm="9558">
        <v>20550</v>
      </c>
      <c r="IP123" s="54">
        <v>44743</v>
      </c>
      <c r="IQ123" s="55">
        <v>34.75</v>
      </c>
      <c r="IR123" vm="3340">
        <v>44774</v>
      </c>
      <c r="IS123" vm="12409">
        <v>5.19</v>
      </c>
      <c r="IT123" vm="3227">
        <v>44743</v>
      </c>
      <c r="IU123" vm="12410">
        <v>117.1</v>
      </c>
      <c r="IV123" vm="3227">
        <v>44743</v>
      </c>
      <c r="IW123" vm="12411">
        <v>12.4</v>
      </c>
      <c r="IX123" vm="3227">
        <v>44743</v>
      </c>
      <c r="IY123" vm="12412">
        <v>40.6</v>
      </c>
      <c r="IZ123" vm="3227">
        <v>44743</v>
      </c>
      <c r="JA123" vm="12413">
        <v>106.98</v>
      </c>
      <c r="JB123" vm="3227">
        <v>44743</v>
      </c>
      <c r="JC123" vm="11834">
        <v>21.04</v>
      </c>
      <c r="JF123" s="58">
        <v>44805</v>
      </c>
      <c r="JG123" s="57">
        <v>10.74</v>
      </c>
      <c r="JH123" vm="3227">
        <v>44743</v>
      </c>
      <c r="JI123" vm="12414">
        <v>188.3</v>
      </c>
      <c r="JJ123" vm="3227">
        <v>44743</v>
      </c>
      <c r="JK123" vm="2432">
        <v>11.1</v>
      </c>
      <c r="JN123" s="54">
        <v>44743</v>
      </c>
      <c r="JO123" s="53">
        <v>786</v>
      </c>
      <c r="JP123" vm="3227">
        <v>44743</v>
      </c>
      <c r="JQ123" vm="12415">
        <v>1550</v>
      </c>
      <c r="JR123" vm="3227">
        <v>44743</v>
      </c>
      <c r="JS123" vm="2957">
        <v>33.94</v>
      </c>
      <c r="JT123" vm="3227">
        <v>44743</v>
      </c>
      <c r="JU123" vm="12416">
        <v>10.43</v>
      </c>
      <c r="JV123" s="54">
        <v>44743</v>
      </c>
      <c r="JW123" s="55">
        <v>3.84</v>
      </c>
      <c r="JX123" vm="3227">
        <v>44743</v>
      </c>
      <c r="JY123" vm="12417">
        <v>221.9</v>
      </c>
      <c r="JZ123" s="54">
        <v>44743</v>
      </c>
      <c r="KA123" s="55">
        <v>8.26</v>
      </c>
      <c r="KB123" vm="3227">
        <v>44743</v>
      </c>
      <c r="KC123" vm="12418">
        <v>65.64</v>
      </c>
      <c r="KD123" vm="3227">
        <v>44743</v>
      </c>
      <c r="KE123" vm="6399">
        <v>0.224</v>
      </c>
      <c r="KH123" vm="3227">
        <v>44743</v>
      </c>
      <c r="KI123" vm="12419">
        <v>0.67</v>
      </c>
      <c r="KJ123" s="2">
        <v>44743</v>
      </c>
      <c r="KK123" s="62">
        <v>14.66</v>
      </c>
      <c r="KP123" vm="3227">
        <f ca="1"/>
        <v>44743</v>
      </c>
      <c r="KQ123" vm="7796">
        <f ca="1"/>
        <v>13.46</v>
      </c>
      <c r="KR123" vm="3227">
        <v>44743</v>
      </c>
      <c r="KS123" vm="12420">
        <v>11.14</v>
      </c>
      <c r="KT123" vm="3227">
        <v>44743</v>
      </c>
      <c r="KU123" vm="12421">
        <v>254.3</v>
      </c>
      <c r="KV123" s="54">
        <v>44743</v>
      </c>
      <c r="KW123" s="55">
        <v>0.57999999999999996</v>
      </c>
      <c r="KX123" vm="3227">
        <v>44743</v>
      </c>
      <c r="KY123" vm="12422">
        <v>103.81</v>
      </c>
      <c r="KZ123" vm="3227">
        <v>44743</v>
      </c>
      <c r="LA123" vm="12423">
        <v>25.69</v>
      </c>
      <c r="LB123" vm="3227">
        <v>44743</v>
      </c>
      <c r="LC123" vm="12424">
        <v>6.21</v>
      </c>
      <c r="LD123" s="54">
        <v>44743</v>
      </c>
      <c r="LE123" s="55">
        <v>0.46500000000000002</v>
      </c>
      <c r="LF123" vm="3227">
        <v>44743</v>
      </c>
      <c r="LG123" vm="12425">
        <v>73.180000000000007</v>
      </c>
      <c r="LH123" s="54">
        <v>44743</v>
      </c>
      <c r="LI123" s="55">
        <v>36.64</v>
      </c>
      <c r="LJ123" vm="3227">
        <v>44743</v>
      </c>
      <c r="LK123" vm="12426">
        <v>549000</v>
      </c>
      <c r="LL123" vm="3686">
        <v>44866</v>
      </c>
      <c r="LM123" vm="12427">
        <v>56.58</v>
      </c>
      <c r="LN123" s="54">
        <v>44743</v>
      </c>
      <c r="LO123" s="55">
        <v>8.93</v>
      </c>
      <c r="LP123" vm="3340">
        <v>44774</v>
      </c>
      <c r="LQ123" vm="12428">
        <v>24.5</v>
      </c>
      <c r="LR123" vm="3227">
        <v>44743</v>
      </c>
      <c r="LS123" vm="12401">
        <v>152.94999999999999</v>
      </c>
    </row>
    <row r="124" spans="2:331">
      <c r="B124" vm="3340">
        <v>44774</v>
      </c>
      <c r="C124" vm="12429">
        <v>31.3</v>
      </c>
      <c r="D124" vm="3340">
        <v>44774</v>
      </c>
      <c r="E124" vm="12430">
        <v>43.07</v>
      </c>
      <c r="F124" vm="3340">
        <v>44774</v>
      </c>
      <c r="G124" vm="12431">
        <v>25.45</v>
      </c>
      <c r="H124" vm="3340">
        <v>44774</v>
      </c>
      <c r="I124" vm="12432">
        <v>125.56</v>
      </c>
      <c r="J124" vm="3340">
        <v>44774</v>
      </c>
      <c r="K124" vm="12433">
        <v>7.68</v>
      </c>
      <c r="N124" vm="3340">
        <v>44774</v>
      </c>
      <c r="O124" vm="12434">
        <v>97.99</v>
      </c>
      <c r="P124" vm="3340">
        <v>44774</v>
      </c>
      <c r="Q124" vm="12435">
        <v>59.18</v>
      </c>
      <c r="R124" s="54">
        <v>44774</v>
      </c>
      <c r="S124" s="53">
        <v>61.04</v>
      </c>
      <c r="T124" vm="3340">
        <v>44774</v>
      </c>
      <c r="U124" vm="12436">
        <v>45.12</v>
      </c>
      <c r="V124" vm="3340">
        <v>44774</v>
      </c>
      <c r="W124" vm="12437">
        <v>92.62</v>
      </c>
      <c r="X124" vm="3340">
        <v>44774</v>
      </c>
      <c r="Y124" vm="12438">
        <v>100.2</v>
      </c>
      <c r="AB124" s="54">
        <v>44896</v>
      </c>
      <c r="AC124" s="53">
        <v>1.25</v>
      </c>
      <c r="AD124" vm="3340">
        <v>44774</v>
      </c>
      <c r="AE124" vm="3833">
        <v>3.83</v>
      </c>
      <c r="AF124" vm="3340">
        <v>44774</v>
      </c>
      <c r="AG124" vm="12439">
        <v>776.2</v>
      </c>
      <c r="AH124" s="54">
        <v>44774</v>
      </c>
      <c r="AI124" s="53">
        <v>14.85</v>
      </c>
      <c r="AJ124" s="54">
        <v>44896</v>
      </c>
      <c r="AK124" s="53">
        <v>11.46</v>
      </c>
      <c r="AL124" vm="3340">
        <v>44774</v>
      </c>
      <c r="AM124" vm="12440">
        <v>102.1656</v>
      </c>
      <c r="AN124" vm="3340">
        <v>44774</v>
      </c>
      <c r="AO124" vm="10991">
        <v>58.8</v>
      </c>
      <c r="AP124" vm="3340">
        <v>44774</v>
      </c>
      <c r="AQ124" vm="12441">
        <v>160.25</v>
      </c>
      <c r="AR124" s="2">
        <v>44774</v>
      </c>
      <c r="AS124">
        <v>10.3</v>
      </c>
      <c r="AT124" s="2">
        <v>44774</v>
      </c>
      <c r="AU124">
        <v>40.049999999999997</v>
      </c>
      <c r="AV124" vm="3340">
        <v>44774</v>
      </c>
      <c r="AW124" vm="12442">
        <v>52.13</v>
      </c>
      <c r="AX124" vm="3340">
        <v>44774</v>
      </c>
      <c r="AY124" vm="12443">
        <v>54.81</v>
      </c>
      <c r="BB124" vm="3340">
        <v>44774</v>
      </c>
      <c r="BC124" vm="12444">
        <v>50.95</v>
      </c>
      <c r="BD124" vm="3340">
        <v>44774</v>
      </c>
      <c r="BE124" vm="12445">
        <v>18.760000000000002</v>
      </c>
      <c r="BF124" vm="3340">
        <v>44774</v>
      </c>
      <c r="BG124" vm="12446">
        <v>47.9</v>
      </c>
      <c r="BH124" vm="3340">
        <v>44774</v>
      </c>
      <c r="BI124" vm="12447">
        <v>81.45</v>
      </c>
      <c r="BJ124" vm="3340">
        <v>44774</v>
      </c>
      <c r="BK124" vm="12448">
        <v>188.1</v>
      </c>
      <c r="BL124" vm="3340">
        <v>44774</v>
      </c>
      <c r="BM124" vm="10309">
        <v>7.01</v>
      </c>
      <c r="BN124" vm="3340">
        <v>44774</v>
      </c>
      <c r="BO124" vm="3373">
        <v>4.4000000000000004</v>
      </c>
      <c r="BP124" vm="3340">
        <v>44774</v>
      </c>
      <c r="BQ124" vm="12449">
        <v>15.66</v>
      </c>
      <c r="BR124" vm="3340">
        <v>44774</v>
      </c>
      <c r="BS124" vm="12450">
        <v>24.7</v>
      </c>
      <c r="BT124" vm="3340">
        <v>44774</v>
      </c>
      <c r="BU124" vm="1449">
        <v>3.4</v>
      </c>
      <c r="BV124" s="2">
        <v>44774</v>
      </c>
      <c r="BW124">
        <v>834</v>
      </c>
      <c r="BX124" vm="3340">
        <v>44774</v>
      </c>
      <c r="BY124" vm="12451">
        <v>67.7</v>
      </c>
      <c r="BZ124" vm="3340">
        <v>44774</v>
      </c>
      <c r="CA124" vm="12452">
        <v>234.8</v>
      </c>
      <c r="CJ124" vm="3340">
        <v>44774</v>
      </c>
      <c r="CK124" vm="9106">
        <v>1.62</v>
      </c>
      <c r="CL124" s="2">
        <v>44774</v>
      </c>
      <c r="CM124">
        <v>8.8330000000000002</v>
      </c>
      <c r="CN124" vm="3340">
        <v>44774</v>
      </c>
      <c r="CO124" vm="12453">
        <v>130.34</v>
      </c>
      <c r="CP124" vm="3340">
        <v>44774</v>
      </c>
      <c r="CQ124" vm="12454">
        <v>106.91</v>
      </c>
      <c r="CT124" vm="3340">
        <v>44774</v>
      </c>
      <c r="CU124" vm="12455">
        <v>210.47</v>
      </c>
      <c r="CV124" vm="3340">
        <v>44774</v>
      </c>
      <c r="CW124" vm="12456">
        <v>23500</v>
      </c>
      <c r="CX124" vm="3340">
        <v>44774</v>
      </c>
      <c r="CY124" vm="12457">
        <v>212000</v>
      </c>
      <c r="CZ124" s="2">
        <v>44774</v>
      </c>
      <c r="DA124" s="56">
        <v>2144</v>
      </c>
      <c r="DB124" s="2">
        <v>44774</v>
      </c>
      <c r="DC124" s="1">
        <v>183</v>
      </c>
      <c r="DD124" s="2">
        <v>44774</v>
      </c>
      <c r="DE124" s="1">
        <v>7.1</v>
      </c>
      <c r="DF124" vm="3340">
        <v>44774</v>
      </c>
      <c r="DG124" vm="12458">
        <v>60.77</v>
      </c>
      <c r="DH124" vm="3340">
        <v>44774</v>
      </c>
      <c r="DI124" vm="12459">
        <v>15.5</v>
      </c>
      <c r="DJ124" vm="3340">
        <v>44774</v>
      </c>
      <c r="DK124" vm="12460">
        <v>495</v>
      </c>
      <c r="DL124" vm="3340">
        <v>44774</v>
      </c>
      <c r="DM124" vm="12461">
        <v>220.75</v>
      </c>
      <c r="DN124" s="54">
        <v>44774</v>
      </c>
      <c r="DO124" s="53">
        <v>68.53</v>
      </c>
      <c r="DP124" vm="3340">
        <v>44774</v>
      </c>
      <c r="DQ124" vm="12462">
        <v>21832</v>
      </c>
      <c r="DR124" vm="3340">
        <v>44774</v>
      </c>
      <c r="DS124" vm="12463">
        <v>39.549999999999997</v>
      </c>
      <c r="DT124" vm="3340">
        <v>44774</v>
      </c>
      <c r="DU124" vm="12464">
        <v>26.44</v>
      </c>
      <c r="DV124" vm="3340">
        <v>44774</v>
      </c>
      <c r="DW124" vm="12465">
        <v>68.7</v>
      </c>
      <c r="DX124" vm="3340">
        <v>44774</v>
      </c>
      <c r="DY124" vm="442">
        <v>27.6</v>
      </c>
      <c r="DZ124" vm="3340">
        <v>44774</v>
      </c>
      <c r="EA124" vm="12466">
        <v>598</v>
      </c>
      <c r="EB124" s="58">
        <v>44774</v>
      </c>
      <c r="EC124" s="57">
        <v>4.7</v>
      </c>
      <c r="ED124" vm="3340">
        <v>44774</v>
      </c>
      <c r="EE124" vm="12467">
        <v>473.3</v>
      </c>
      <c r="EF124" vm="3340">
        <v>44774</v>
      </c>
      <c r="EG124" vm="4394">
        <v>4.2</v>
      </c>
      <c r="EJ124" vm="3340">
        <v>44774</v>
      </c>
      <c r="EK124" vm="7077">
        <v>2.14</v>
      </c>
      <c r="EL124" vm="3340">
        <v>44774</v>
      </c>
      <c r="EM124" vm="12468">
        <v>23725</v>
      </c>
      <c r="EN124" vm="3340">
        <v>44774</v>
      </c>
      <c r="EO124" vm="12469">
        <v>166.3</v>
      </c>
      <c r="EP124" s="58">
        <v>44774</v>
      </c>
      <c r="EQ124" s="57">
        <v>0.20499999999999999</v>
      </c>
      <c r="ER124" vm="3340">
        <v>44774</v>
      </c>
      <c r="ES124" vm="12470">
        <v>910</v>
      </c>
      <c r="ET124" s="58">
        <v>44774</v>
      </c>
      <c r="EU124" s="57">
        <v>6.55</v>
      </c>
      <c r="EV124" s="58">
        <v>44774</v>
      </c>
      <c r="EW124" s="57">
        <v>511</v>
      </c>
      <c r="EX124" s="2">
        <v>44774</v>
      </c>
      <c r="EY124">
        <v>510</v>
      </c>
      <c r="EZ124" s="2">
        <v>44774</v>
      </c>
      <c r="FA124" s="56">
        <v>1236</v>
      </c>
      <c r="FB124" vm="3340">
        <v>44774</v>
      </c>
      <c r="FC124" vm="12471">
        <v>189.35</v>
      </c>
      <c r="FD124" vm="3340">
        <v>44774</v>
      </c>
      <c r="FE124" vm="2282">
        <v>4.03</v>
      </c>
      <c r="FF124" s="2">
        <v>44774</v>
      </c>
      <c r="FG124" s="1">
        <v>2.61</v>
      </c>
      <c r="FH124" s="2">
        <v>44774</v>
      </c>
      <c r="FI124" s="1">
        <v>5.46</v>
      </c>
      <c r="FJ124" s="2">
        <v>44774</v>
      </c>
      <c r="FK124" s="1">
        <v>8.18</v>
      </c>
      <c r="FL124" vm="3340">
        <v>44774</v>
      </c>
      <c r="FM124" vm="12472">
        <v>230.26</v>
      </c>
      <c r="FN124" vm="3340">
        <v>44774</v>
      </c>
      <c r="FO124" vm="12473">
        <v>109.24</v>
      </c>
      <c r="FP124" vm="3340">
        <v>44774</v>
      </c>
      <c r="FQ124" vm="12474">
        <v>1896.5</v>
      </c>
      <c r="FR124" vm="3340">
        <v>44774</v>
      </c>
      <c r="FS124" vm="12475">
        <v>49.04</v>
      </c>
      <c r="FT124" vm="3340">
        <v>44774</v>
      </c>
      <c r="FU124" vm="12476">
        <v>11.44</v>
      </c>
      <c r="FV124" vm="3340">
        <v>44774</v>
      </c>
      <c r="FW124" vm="12477">
        <v>320.5</v>
      </c>
      <c r="FX124" vm="3340">
        <v>44774</v>
      </c>
      <c r="FY124" vm="12478">
        <v>124.58</v>
      </c>
      <c r="FZ124" s="2">
        <v>44774</v>
      </c>
      <c r="GA124" s="56">
        <v>2360</v>
      </c>
      <c r="GB124" vm="3340">
        <v>44774</v>
      </c>
      <c r="GC124" vm="12479">
        <v>47.56</v>
      </c>
      <c r="GD124" vm="3340">
        <v>44774</v>
      </c>
      <c r="GE124" vm="12480">
        <v>29.59</v>
      </c>
      <c r="GF124" vm="3340">
        <v>44774</v>
      </c>
      <c r="GG124" vm="12481">
        <v>7.63</v>
      </c>
      <c r="GH124" vm="3686">
        <v>44866</v>
      </c>
      <c r="GI124" vm="12482">
        <v>2165</v>
      </c>
      <c r="GJ124" vm="3340">
        <v>44774</v>
      </c>
      <c r="GK124" vm="12483">
        <v>83200</v>
      </c>
      <c r="GL124" vm="3340">
        <v>44774</v>
      </c>
      <c r="GM124" vm="10286">
        <v>72</v>
      </c>
      <c r="GN124" vm="3340">
        <v>44774</v>
      </c>
      <c r="GO124" vm="12484">
        <v>420.11</v>
      </c>
      <c r="GP124" vm="3340">
        <v>44774</v>
      </c>
      <c r="GQ124" vm="12485">
        <v>49.42</v>
      </c>
      <c r="GR124" s="58">
        <v>44774</v>
      </c>
      <c r="GS124" s="57">
        <v>7.78</v>
      </c>
      <c r="GV124" vm="3340">
        <v>44774</v>
      </c>
      <c r="GW124" vm="12486">
        <v>23.62</v>
      </c>
      <c r="GX124" vm="3340">
        <v>44774</v>
      </c>
      <c r="GY124" vm="12487">
        <v>77.02</v>
      </c>
      <c r="GZ124" vm="3340">
        <v>44774</v>
      </c>
      <c r="HA124" vm="12488">
        <v>1228</v>
      </c>
      <c r="HB124" vm="3340">
        <v>44774</v>
      </c>
      <c r="HC124" vm="12489">
        <v>16140</v>
      </c>
      <c r="HD124" vm="3340">
        <v>44774</v>
      </c>
      <c r="HE124" vm="12490">
        <v>4.9000000000000004</v>
      </c>
      <c r="HF124" vm="3340">
        <v>44774</v>
      </c>
      <c r="HG124" vm="8085">
        <v>38.4</v>
      </c>
      <c r="HH124" vm="3340">
        <v>44774</v>
      </c>
      <c r="HI124" vm="12491">
        <v>477.99</v>
      </c>
      <c r="HJ124" vm="3340">
        <v>44774</v>
      </c>
      <c r="HK124" vm="12492">
        <v>41.28</v>
      </c>
      <c r="HL124" vm="3340">
        <v>44774</v>
      </c>
      <c r="HM124" vm="12493">
        <v>164</v>
      </c>
      <c r="HN124" vm="3340">
        <v>44774</v>
      </c>
      <c r="HO124" vm="12494">
        <v>138.55000000000001</v>
      </c>
      <c r="HP124" s="54">
        <v>44774</v>
      </c>
      <c r="HQ124" s="59">
        <v>1135</v>
      </c>
      <c r="HR124" vm="3340">
        <v>44774</v>
      </c>
      <c r="HS124" vm="12495">
        <v>75.540000000000006</v>
      </c>
      <c r="HV124" vm="3340">
        <v>44774</v>
      </c>
      <c r="HW124" vm="12496">
        <v>51043.15</v>
      </c>
      <c r="HZ124" vm="3340">
        <v>44774</v>
      </c>
      <c r="IA124" vm="12497">
        <v>7.1719999999999997</v>
      </c>
      <c r="IB124" vm="3340">
        <v>44774</v>
      </c>
      <c r="IC124" vm="12498">
        <v>670</v>
      </c>
      <c r="ID124" vm="3340">
        <v>44774</v>
      </c>
      <c r="IE124" vm="12499">
        <v>95.49</v>
      </c>
      <c r="IF124" vm="3340">
        <v>44774</v>
      </c>
      <c r="IG124" vm="12500">
        <v>47.43</v>
      </c>
      <c r="IH124" vm="3340">
        <v>44774</v>
      </c>
      <c r="II124" vm="5184">
        <v>31050</v>
      </c>
      <c r="IJ124" vm="3340">
        <v>44774</v>
      </c>
      <c r="IK124" vm="8655">
        <v>255000</v>
      </c>
      <c r="IL124" vm="3340">
        <v>44774</v>
      </c>
      <c r="IM124" vm="12501">
        <v>26850</v>
      </c>
      <c r="IP124" s="54">
        <v>44774</v>
      </c>
      <c r="IQ124" s="55">
        <v>37.5</v>
      </c>
      <c r="IR124" vm="3456">
        <v>44805</v>
      </c>
      <c r="IS124" vm="12502">
        <v>5.1050000000000004</v>
      </c>
      <c r="IT124" vm="3340">
        <v>44774</v>
      </c>
      <c r="IU124" vm="12503">
        <v>162</v>
      </c>
      <c r="IV124" vm="3340">
        <v>44774</v>
      </c>
      <c r="IW124" vm="12504">
        <v>16.8</v>
      </c>
      <c r="IX124" vm="3340">
        <v>44774</v>
      </c>
      <c r="IY124" vm="12505">
        <v>38.4</v>
      </c>
      <c r="IZ124" vm="3340">
        <v>44774</v>
      </c>
      <c r="JA124" vm="12506">
        <v>101.9</v>
      </c>
      <c r="JB124" vm="3340">
        <v>44774</v>
      </c>
      <c r="JC124" vm="3197">
        <v>19.3</v>
      </c>
      <c r="JF124" s="58">
        <v>44835</v>
      </c>
      <c r="JG124" s="57">
        <v>10.1</v>
      </c>
      <c r="JH124" vm="3340">
        <v>44774</v>
      </c>
      <c r="JI124" vm="12507">
        <v>175.1</v>
      </c>
      <c r="JJ124" vm="3340">
        <v>44774</v>
      </c>
      <c r="JK124" vm="12508">
        <v>10.92</v>
      </c>
      <c r="JN124" s="54">
        <v>44774</v>
      </c>
      <c r="JO124" s="53">
        <v>812</v>
      </c>
      <c r="JP124" vm="3340">
        <v>44774</v>
      </c>
      <c r="JQ124" vm="12509">
        <v>1513</v>
      </c>
      <c r="JR124" vm="3340">
        <v>44774</v>
      </c>
      <c r="JS124" vm="8378">
        <v>32.32</v>
      </c>
      <c r="JT124" vm="3340">
        <v>44774</v>
      </c>
      <c r="JU124" vm="4225">
        <v>9.99</v>
      </c>
      <c r="JV124" s="54">
        <v>44774</v>
      </c>
      <c r="JW124" s="55">
        <v>3.99</v>
      </c>
      <c r="JX124" vm="3340">
        <v>44774</v>
      </c>
      <c r="JY124" vm="12510">
        <v>236.95</v>
      </c>
      <c r="JZ124" s="54">
        <v>44774</v>
      </c>
      <c r="KA124" s="55">
        <v>8.99</v>
      </c>
      <c r="KB124" vm="3340">
        <v>44774</v>
      </c>
      <c r="KC124" vm="12511">
        <v>62.38</v>
      </c>
      <c r="KD124" vm="3340">
        <v>44774</v>
      </c>
      <c r="KE124" vm="12512">
        <v>0.218</v>
      </c>
      <c r="KH124" vm="3340">
        <v>44774</v>
      </c>
      <c r="KI124" vm="12513">
        <v>0.69499999999999995</v>
      </c>
      <c r="KJ124" s="2">
        <v>44774</v>
      </c>
      <c r="KK124" s="62">
        <v>12.33</v>
      </c>
      <c r="KP124" vm="3340">
        <f ca="1"/>
        <v>44774</v>
      </c>
      <c r="KQ124" vm="12514">
        <f ca="1"/>
        <v>12.42</v>
      </c>
      <c r="KR124" vm="3340">
        <v>44774</v>
      </c>
      <c r="KS124" vm="4556">
        <v>9.8000000000000007</v>
      </c>
      <c r="KT124" vm="3340">
        <v>44774</v>
      </c>
      <c r="KU124" vm="12515">
        <v>270.25</v>
      </c>
      <c r="KV124" s="54">
        <v>44774</v>
      </c>
      <c r="KW124" s="55">
        <v>0.54</v>
      </c>
      <c r="KX124" vm="3340">
        <v>44774</v>
      </c>
      <c r="KY124" vm="12516">
        <v>103.14</v>
      </c>
      <c r="KZ124" vm="3340">
        <v>44774</v>
      </c>
      <c r="LA124" vm="12249">
        <v>25.7</v>
      </c>
      <c r="LB124" vm="3340">
        <v>44774</v>
      </c>
      <c r="LC124" vm="12517">
        <v>7.96</v>
      </c>
      <c r="LD124" s="54">
        <v>44774</v>
      </c>
      <c r="LE124" s="55">
        <v>0.52500000000000002</v>
      </c>
      <c r="LF124" vm="3340">
        <v>44774</v>
      </c>
      <c r="LG124" vm="12518">
        <v>74.25</v>
      </c>
      <c r="LH124" s="54">
        <v>44774</v>
      </c>
      <c r="LI124" s="55">
        <v>48</v>
      </c>
      <c r="LJ124" vm="3340">
        <v>44774</v>
      </c>
      <c r="LK124" vm="12519">
        <v>697000</v>
      </c>
      <c r="LL124" vm="3800">
        <v>44896</v>
      </c>
      <c r="LM124" vm="12520">
        <v>54.36</v>
      </c>
      <c r="LN124" s="54">
        <v>44774</v>
      </c>
      <c r="LO124" s="55">
        <v>8.8000000000000007</v>
      </c>
      <c r="LP124" vm="3456">
        <v>44805</v>
      </c>
      <c r="LQ124" vm="12521">
        <v>21.4</v>
      </c>
      <c r="LR124" vm="3340">
        <v>44774</v>
      </c>
      <c r="LS124" vm="12522">
        <v>194</v>
      </c>
    </row>
    <row r="125" spans="2:331">
      <c r="B125" vm="3456">
        <v>44805</v>
      </c>
      <c r="C125" vm="12523">
        <v>30.8</v>
      </c>
      <c r="D125" vm="3456">
        <v>44805</v>
      </c>
      <c r="E125" vm="2499">
        <v>39.99</v>
      </c>
      <c r="F125" vm="3456">
        <v>44805</v>
      </c>
      <c r="G125" vm="12524">
        <v>22.6</v>
      </c>
      <c r="H125" vm="3456">
        <v>44805</v>
      </c>
      <c r="I125" vm="12525">
        <v>125.01</v>
      </c>
      <c r="J125" vm="3456">
        <v>44805</v>
      </c>
      <c r="K125" vm="12526">
        <v>6.84</v>
      </c>
      <c r="N125" vm="3456">
        <v>44805</v>
      </c>
      <c r="O125" vm="12527">
        <v>88.09</v>
      </c>
      <c r="P125" vm="3456">
        <v>44805</v>
      </c>
      <c r="Q125" vm="3429">
        <v>50.05</v>
      </c>
      <c r="R125" s="54">
        <v>44805</v>
      </c>
      <c r="S125" s="53">
        <v>52.99</v>
      </c>
      <c r="T125" vm="3456">
        <v>44805</v>
      </c>
      <c r="U125" vm="1285">
        <v>40.380000000000003</v>
      </c>
      <c r="V125" vm="3456">
        <v>44805</v>
      </c>
      <c r="W125" vm="5695">
        <v>80.55</v>
      </c>
      <c r="X125" vm="3456">
        <v>44805</v>
      </c>
      <c r="Y125" vm="12528">
        <v>86.45</v>
      </c>
      <c r="AB125" s="54">
        <v>44927</v>
      </c>
      <c r="AC125" s="53">
        <v>1.39</v>
      </c>
      <c r="AD125" vm="3456">
        <v>44805</v>
      </c>
      <c r="AE125" vm="12529">
        <v>3.04</v>
      </c>
      <c r="AF125" vm="3456">
        <v>44805</v>
      </c>
      <c r="AG125" vm="12530">
        <v>789.8</v>
      </c>
      <c r="AH125" s="54">
        <v>44805</v>
      </c>
      <c r="AI125" s="53">
        <v>15.5</v>
      </c>
      <c r="AJ125" s="54">
        <v>44927</v>
      </c>
      <c r="AK125" s="53">
        <v>11.94</v>
      </c>
      <c r="AL125" vm="3456">
        <v>44805</v>
      </c>
      <c r="AM125" vm="12531">
        <v>100.95</v>
      </c>
      <c r="AN125" vm="3456">
        <v>44805</v>
      </c>
      <c r="AO125" vm="12532">
        <v>59.9</v>
      </c>
      <c r="AP125" vm="3456">
        <v>44805</v>
      </c>
      <c r="AQ125" vm="12533">
        <v>121.08</v>
      </c>
      <c r="AR125" s="2">
        <v>44805</v>
      </c>
      <c r="AS125">
        <v>10.26</v>
      </c>
      <c r="AT125" s="2">
        <v>44805</v>
      </c>
      <c r="AU125">
        <v>35.5</v>
      </c>
      <c r="AV125" vm="3456">
        <v>44805</v>
      </c>
      <c r="AW125" vm="12534">
        <v>50.37</v>
      </c>
      <c r="AX125" vm="3456">
        <v>44805</v>
      </c>
      <c r="AY125" vm="12535">
        <v>46.57</v>
      </c>
      <c r="BB125" vm="3456">
        <v>44805</v>
      </c>
      <c r="BC125" vm="12536">
        <v>48.53</v>
      </c>
      <c r="BD125" vm="3456">
        <v>44805</v>
      </c>
      <c r="BE125" vm="11405">
        <v>15.37</v>
      </c>
      <c r="BF125" vm="3456">
        <v>44805</v>
      </c>
      <c r="BG125" vm="12537">
        <v>44.73</v>
      </c>
      <c r="BH125" vm="3456">
        <v>44805</v>
      </c>
      <c r="BI125" vm="12538">
        <v>77.3</v>
      </c>
      <c r="BJ125" vm="3456">
        <v>44805</v>
      </c>
      <c r="BK125" vm="12539">
        <v>168.4</v>
      </c>
      <c r="BL125" vm="3456">
        <v>44805</v>
      </c>
      <c r="BM125" vm="12540">
        <v>7.12</v>
      </c>
      <c r="BN125" vm="3456">
        <v>44805</v>
      </c>
      <c r="BO125" vm="3908">
        <v>3.13</v>
      </c>
      <c r="BP125" vm="3456">
        <v>44805</v>
      </c>
      <c r="BQ125" vm="4907">
        <v>12.2</v>
      </c>
      <c r="BR125" vm="3456">
        <v>44805</v>
      </c>
      <c r="BS125" vm="2517">
        <v>23.45</v>
      </c>
      <c r="BT125" vm="3456">
        <v>44805</v>
      </c>
      <c r="BU125" vm="12541">
        <v>2.74</v>
      </c>
      <c r="BV125" s="2">
        <v>44805</v>
      </c>
      <c r="BW125">
        <v>734</v>
      </c>
      <c r="BX125" vm="3456">
        <v>44805</v>
      </c>
      <c r="BY125" vm="12542">
        <v>59.35</v>
      </c>
      <c r="BZ125" vm="3456">
        <v>44805</v>
      </c>
      <c r="CA125" vm="12543">
        <v>212.25</v>
      </c>
      <c r="CJ125" vm="3456">
        <v>44805</v>
      </c>
      <c r="CK125" vm="10187">
        <v>1.5</v>
      </c>
      <c r="CL125" s="2">
        <v>44805</v>
      </c>
      <c r="CM125">
        <v>9.1959999999999997</v>
      </c>
      <c r="CN125" vm="3456">
        <v>44805</v>
      </c>
      <c r="CO125" vm="12544">
        <v>115.05</v>
      </c>
      <c r="CP125" vm="3456">
        <v>44805</v>
      </c>
      <c r="CQ125" vm="12545">
        <v>93.02</v>
      </c>
      <c r="CT125" vm="3456">
        <v>44805</v>
      </c>
      <c r="CU125" vm="12546">
        <v>190.17</v>
      </c>
      <c r="CV125" vm="3456">
        <v>44805</v>
      </c>
      <c r="CW125" vm="11548">
        <v>21300</v>
      </c>
      <c r="CX125" vm="3456">
        <v>44805</v>
      </c>
      <c r="CY125" vm="12547">
        <v>200000</v>
      </c>
      <c r="CZ125" s="2">
        <v>44805</v>
      </c>
      <c r="DA125" s="56">
        <v>2048</v>
      </c>
      <c r="DB125" s="2">
        <v>44805</v>
      </c>
      <c r="DC125" s="1">
        <v>165</v>
      </c>
      <c r="DD125" s="2">
        <v>44805</v>
      </c>
      <c r="DE125" s="1">
        <v>7.54</v>
      </c>
      <c r="DF125" vm="3456">
        <v>44805</v>
      </c>
      <c r="DG125" vm="12548">
        <v>57.41</v>
      </c>
      <c r="DH125" vm="3456">
        <v>44805</v>
      </c>
      <c r="DI125" vm="12549">
        <v>14.26</v>
      </c>
      <c r="DJ125" vm="3456">
        <v>44805</v>
      </c>
      <c r="DK125" vm="12550">
        <v>455</v>
      </c>
      <c r="DL125" vm="3456">
        <v>44805</v>
      </c>
      <c r="DM125" vm="12551">
        <v>146</v>
      </c>
      <c r="DN125" s="54">
        <v>44805</v>
      </c>
      <c r="DO125" s="53">
        <v>59.4</v>
      </c>
      <c r="DP125" vm="3456">
        <v>44805</v>
      </c>
      <c r="DQ125" vm="12552">
        <v>20243</v>
      </c>
      <c r="DR125" vm="3456">
        <v>44805</v>
      </c>
      <c r="DS125" vm="6055">
        <v>37</v>
      </c>
      <c r="DT125" vm="3456">
        <v>44805</v>
      </c>
      <c r="DU125" vm="8758">
        <v>24.89</v>
      </c>
      <c r="DV125" vm="3456">
        <v>44805</v>
      </c>
      <c r="DW125" vm="12553">
        <v>69.099999999999994</v>
      </c>
      <c r="DX125" vm="3456">
        <v>44805</v>
      </c>
      <c r="DY125" vm="12554">
        <v>27.05</v>
      </c>
      <c r="DZ125" vm="3456">
        <v>44805</v>
      </c>
      <c r="EA125" vm="12555">
        <v>563.29</v>
      </c>
      <c r="EB125" s="58">
        <v>44805</v>
      </c>
      <c r="EC125" s="57">
        <v>4.4800000000000004</v>
      </c>
      <c r="ED125" vm="3456">
        <v>44805</v>
      </c>
      <c r="EE125" vm="12556">
        <v>478.15</v>
      </c>
      <c r="EF125" vm="3456">
        <v>44805</v>
      </c>
      <c r="EG125" vm="6238">
        <v>3.39</v>
      </c>
      <c r="EJ125" vm="3456">
        <v>44805</v>
      </c>
      <c r="EK125" vm="7398">
        <v>2.11</v>
      </c>
      <c r="EL125" vm="3456">
        <v>44805</v>
      </c>
      <c r="EM125" vm="12557">
        <v>22925</v>
      </c>
      <c r="EN125" vm="3456">
        <v>44805</v>
      </c>
      <c r="EO125" vm="12558">
        <v>135.75</v>
      </c>
      <c r="EP125" s="58">
        <v>44805</v>
      </c>
      <c r="EQ125" s="57">
        <v>0.191</v>
      </c>
      <c r="ER125" vm="3456">
        <v>44805</v>
      </c>
      <c r="ES125" vm="12470">
        <v>910</v>
      </c>
      <c r="ET125" s="58">
        <v>44805</v>
      </c>
      <c r="EU125" s="57">
        <v>5.5</v>
      </c>
      <c r="EV125" s="58">
        <v>44805</v>
      </c>
      <c r="EW125" s="57">
        <v>453</v>
      </c>
      <c r="EX125" s="2">
        <v>44805</v>
      </c>
      <c r="EY125">
        <v>486</v>
      </c>
      <c r="EZ125" s="2">
        <v>44805</v>
      </c>
      <c r="FA125" s="56">
        <v>1216</v>
      </c>
      <c r="FB125" vm="3456">
        <v>44805</v>
      </c>
      <c r="FC125" vm="2441">
        <v>166.97</v>
      </c>
      <c r="FD125" vm="3456">
        <v>44805</v>
      </c>
      <c r="FE125" vm="12559">
        <v>3.64</v>
      </c>
      <c r="FF125" s="2">
        <v>44805</v>
      </c>
      <c r="FG125" s="1">
        <v>2.37</v>
      </c>
      <c r="FH125" s="2">
        <v>44805</v>
      </c>
      <c r="FI125" s="1">
        <v>5.95</v>
      </c>
      <c r="FJ125" s="2">
        <v>44805</v>
      </c>
      <c r="FK125" s="1">
        <v>7.59</v>
      </c>
      <c r="FL125" vm="3456">
        <v>44805</v>
      </c>
      <c r="FM125" vm="4728">
        <v>221.5</v>
      </c>
      <c r="FN125" vm="3456">
        <v>44805</v>
      </c>
      <c r="FO125" vm="12560">
        <v>99.01</v>
      </c>
      <c r="FP125" vm="3456">
        <v>44805</v>
      </c>
      <c r="FQ125" vm="12561">
        <v>1855</v>
      </c>
      <c r="FR125" vm="3456">
        <v>44805</v>
      </c>
      <c r="FS125" vm="1864">
        <v>43.27</v>
      </c>
      <c r="FT125" vm="3456">
        <v>44805</v>
      </c>
      <c r="FU125" vm="10869">
        <v>10.32</v>
      </c>
      <c r="FV125" vm="3456">
        <v>44805</v>
      </c>
      <c r="FW125" vm="12562">
        <v>332.2</v>
      </c>
      <c r="FX125" vm="3456">
        <v>44805</v>
      </c>
      <c r="FY125" vm="12563">
        <v>108.49</v>
      </c>
      <c r="FZ125" s="2">
        <v>44805</v>
      </c>
      <c r="GA125" s="56">
        <v>2374</v>
      </c>
      <c r="GB125" vm="3456">
        <v>44805</v>
      </c>
      <c r="GC125" vm="12564">
        <v>33.340000000000003</v>
      </c>
      <c r="GD125" vm="3456">
        <v>44805</v>
      </c>
      <c r="GE125" vm="12565">
        <v>25.38</v>
      </c>
      <c r="GF125" vm="3456">
        <v>44805</v>
      </c>
      <c r="GG125" vm="12566">
        <v>6.8</v>
      </c>
      <c r="GH125" vm="3800">
        <v>44896</v>
      </c>
      <c r="GI125" vm="7953">
        <v>2175</v>
      </c>
      <c r="GJ125" vm="3456">
        <v>44805</v>
      </c>
      <c r="GK125" vm="12567">
        <v>86600</v>
      </c>
      <c r="GL125" vm="3456">
        <v>44805</v>
      </c>
      <c r="GM125" vm="12568">
        <v>60.1</v>
      </c>
      <c r="GN125" vm="3456">
        <v>44805</v>
      </c>
      <c r="GO125" vm="12569">
        <v>386.29</v>
      </c>
      <c r="GP125" vm="3456">
        <v>44805</v>
      </c>
      <c r="GQ125" vm="12570">
        <v>32.380000000000003</v>
      </c>
      <c r="GR125" s="58">
        <v>44805</v>
      </c>
      <c r="GS125" s="57">
        <v>7.44</v>
      </c>
      <c r="GV125" vm="3456">
        <v>44805</v>
      </c>
      <c r="GW125" vm="12571">
        <v>22.08</v>
      </c>
      <c r="GX125" vm="3456">
        <v>44805</v>
      </c>
      <c r="GY125" vm="6893">
        <v>65.63</v>
      </c>
      <c r="GZ125" vm="3456">
        <v>44805</v>
      </c>
      <c r="HA125" vm="12572">
        <v>1051</v>
      </c>
      <c r="HB125" vm="3456">
        <v>44805</v>
      </c>
      <c r="HC125" vm="12573">
        <v>12294</v>
      </c>
      <c r="HD125" vm="3456">
        <v>44805</v>
      </c>
      <c r="HE125" vm="12574">
        <v>6.29</v>
      </c>
      <c r="HF125" vm="3456">
        <v>44805</v>
      </c>
      <c r="HG125" vm="9983">
        <v>35.700000000000003</v>
      </c>
      <c r="HH125" vm="3456">
        <v>44805</v>
      </c>
      <c r="HI125" vm="12575">
        <v>470.32</v>
      </c>
      <c r="HJ125" vm="3456">
        <v>44805</v>
      </c>
      <c r="HK125" vm="11387">
        <v>38.270000000000003</v>
      </c>
      <c r="HL125" vm="3456">
        <v>44805</v>
      </c>
      <c r="HM125" vm="12576">
        <v>159.65</v>
      </c>
      <c r="HN125" vm="3456">
        <v>44805</v>
      </c>
      <c r="HO125" vm="12577">
        <v>126.85</v>
      </c>
      <c r="HP125" s="54">
        <v>44805</v>
      </c>
      <c r="HQ125" s="59">
        <v>1058</v>
      </c>
      <c r="HR125" vm="3456">
        <v>44805</v>
      </c>
      <c r="HS125" vm="12578">
        <v>61.52</v>
      </c>
      <c r="HV125" vm="3456">
        <v>44805</v>
      </c>
      <c r="HW125" vm="12579">
        <v>50666.15</v>
      </c>
      <c r="HZ125" vm="3456">
        <v>44805</v>
      </c>
      <c r="IA125" vm="12580">
        <v>6.2759999999999998</v>
      </c>
      <c r="IB125" vm="3456">
        <v>44805</v>
      </c>
      <c r="IC125" vm="12581">
        <v>664</v>
      </c>
      <c r="ID125" vm="3456">
        <v>44805</v>
      </c>
      <c r="IE125" vm="12582">
        <v>83.01</v>
      </c>
      <c r="IF125" vm="3456">
        <v>44805</v>
      </c>
      <c r="IG125" vm="12583">
        <v>45.73</v>
      </c>
      <c r="IH125" vm="3456">
        <v>44805</v>
      </c>
      <c r="II125" vm="12584">
        <v>24300</v>
      </c>
      <c r="IJ125" vm="3456">
        <v>44805</v>
      </c>
      <c r="IK125" vm="9053">
        <v>211000</v>
      </c>
      <c r="IL125" vm="3456">
        <v>44805</v>
      </c>
      <c r="IM125" vm="12585">
        <v>20900</v>
      </c>
      <c r="IP125" s="54">
        <v>44805</v>
      </c>
      <c r="IQ125" s="55">
        <v>34</v>
      </c>
      <c r="IR125" vm="3570">
        <v>44835</v>
      </c>
      <c r="IS125" vm="12586">
        <v>6.06</v>
      </c>
      <c r="IT125" vm="3456">
        <v>44805</v>
      </c>
      <c r="IU125" vm="12587">
        <v>136.69999999999999</v>
      </c>
      <c r="IV125" vm="3456">
        <v>44805</v>
      </c>
      <c r="IW125" vm="12588">
        <v>16.399999999999999</v>
      </c>
      <c r="IX125" vm="3456">
        <v>44805</v>
      </c>
      <c r="IY125" vm="12589">
        <v>37.200000000000003</v>
      </c>
      <c r="IZ125" vm="3456">
        <v>44805</v>
      </c>
      <c r="JA125" vm="12590">
        <v>94.01</v>
      </c>
      <c r="JB125" vm="3456">
        <v>44805</v>
      </c>
      <c r="JC125" vm="1521">
        <v>15.75</v>
      </c>
      <c r="JF125" s="58">
        <v>44866</v>
      </c>
      <c r="JG125" s="57">
        <v>11</v>
      </c>
      <c r="JH125" vm="3456">
        <v>44805</v>
      </c>
      <c r="JI125" vm="12591">
        <v>156.30000000000001</v>
      </c>
      <c r="JJ125" vm="3456">
        <v>44805</v>
      </c>
      <c r="JK125" vm="12592">
        <v>8.5</v>
      </c>
      <c r="JN125" s="54">
        <v>44805</v>
      </c>
      <c r="JO125" s="53">
        <v>723</v>
      </c>
      <c r="JP125" vm="3456">
        <v>44805</v>
      </c>
      <c r="JQ125" vm="12593">
        <v>1450</v>
      </c>
      <c r="JR125" vm="3456">
        <v>44805</v>
      </c>
      <c r="JS125" vm="12594">
        <v>28.15</v>
      </c>
      <c r="JT125" vm="3456">
        <v>44805</v>
      </c>
      <c r="JU125" vm="9671">
        <v>9.82</v>
      </c>
      <c r="JV125" s="54">
        <v>44805</v>
      </c>
      <c r="JW125" s="55">
        <v>3.23</v>
      </c>
      <c r="JX125" vm="3456">
        <v>44805</v>
      </c>
      <c r="JY125" vm="8393">
        <v>216.5</v>
      </c>
      <c r="JZ125" s="54">
        <v>44805</v>
      </c>
      <c r="KA125" s="55">
        <v>8.0500000000000007</v>
      </c>
      <c r="KB125" vm="3456">
        <v>44805</v>
      </c>
      <c r="KC125" vm="12595">
        <v>58.26</v>
      </c>
      <c r="KD125" vm="3456">
        <v>44805</v>
      </c>
      <c r="KE125" vm="12596">
        <v>0.19800000000000001</v>
      </c>
      <c r="KH125" vm="3456">
        <v>44805</v>
      </c>
      <c r="KI125" vm="12597">
        <v>0.61</v>
      </c>
      <c r="KJ125" s="2">
        <v>44805</v>
      </c>
      <c r="KK125" s="62">
        <v>12.21</v>
      </c>
      <c r="KP125" vm="3456">
        <f ca="1"/>
        <v>44805</v>
      </c>
      <c r="KQ125" vm="12598">
        <f ca="1"/>
        <v>13.32</v>
      </c>
      <c r="KR125" vm="3456">
        <v>44805</v>
      </c>
      <c r="KS125" vm="10299">
        <v>8.81</v>
      </c>
      <c r="KT125" vm="3456">
        <v>44805</v>
      </c>
      <c r="KU125" vm="12599">
        <v>270.05</v>
      </c>
      <c r="KV125" s="54">
        <v>44805</v>
      </c>
      <c r="KW125" s="55">
        <v>0.55000000000000004</v>
      </c>
      <c r="KX125" vm="3456">
        <v>44805</v>
      </c>
      <c r="KY125" vm="12600">
        <v>89.43</v>
      </c>
      <c r="KZ125" vm="3456">
        <v>44805</v>
      </c>
      <c r="LA125" vm="12601">
        <v>26.79</v>
      </c>
      <c r="LB125" vm="3456">
        <v>44805</v>
      </c>
      <c r="LC125" vm="12602">
        <v>9.01</v>
      </c>
      <c r="LD125" s="54">
        <v>44805</v>
      </c>
      <c r="LE125" s="55">
        <v>0.49</v>
      </c>
      <c r="LF125" vm="3456">
        <v>44805</v>
      </c>
      <c r="LG125" vm="7753">
        <v>64</v>
      </c>
      <c r="LH125" s="54">
        <v>44805</v>
      </c>
      <c r="LI125" s="55">
        <v>50.17</v>
      </c>
      <c r="LJ125" vm="3456">
        <v>44805</v>
      </c>
      <c r="LK125" vm="12603">
        <v>638000</v>
      </c>
      <c r="LL125" vm="3911">
        <v>44927</v>
      </c>
      <c r="LM125" vm="12604">
        <v>57.46</v>
      </c>
      <c r="LN125" s="54">
        <v>44805</v>
      </c>
      <c r="LO125" s="55">
        <v>7.84</v>
      </c>
      <c r="LP125" vm="3570">
        <v>44835</v>
      </c>
      <c r="LQ125" vm="12605">
        <v>22.17</v>
      </c>
      <c r="LR125" vm="3456">
        <v>44805</v>
      </c>
      <c r="LS125" vm="12606">
        <v>175.15</v>
      </c>
    </row>
    <row r="126" spans="2:331">
      <c r="B126" vm="3570">
        <v>44835</v>
      </c>
      <c r="C126" vm="12607">
        <v>31.65</v>
      </c>
      <c r="D126" vm="3570">
        <v>44835</v>
      </c>
      <c r="E126" vm="4511">
        <v>48.45</v>
      </c>
      <c r="F126" vm="3570">
        <v>44835</v>
      </c>
      <c r="G126" vm="12608">
        <v>26.16</v>
      </c>
      <c r="H126" vm="3570">
        <v>44835</v>
      </c>
      <c r="I126" vm="12256">
        <v>125</v>
      </c>
      <c r="J126" vm="3570">
        <v>44835</v>
      </c>
      <c r="K126" vm="12609">
        <v>6.81</v>
      </c>
      <c r="N126" vm="3570">
        <v>44835</v>
      </c>
      <c r="O126" vm="12610">
        <v>109.32</v>
      </c>
      <c r="P126" vm="3570">
        <v>44835</v>
      </c>
      <c r="Q126" vm="12611">
        <v>56.27</v>
      </c>
      <c r="R126" s="54">
        <v>44835</v>
      </c>
      <c r="S126" s="53">
        <v>52.17</v>
      </c>
      <c r="T126" vm="3570">
        <v>44835</v>
      </c>
      <c r="U126" vm="12612">
        <v>46.27</v>
      </c>
      <c r="V126" vm="3570">
        <v>44835</v>
      </c>
      <c r="W126" vm="12613">
        <v>81.52</v>
      </c>
      <c r="X126" vm="3570">
        <v>44835</v>
      </c>
      <c r="Y126" vm="12614">
        <v>87.92</v>
      </c>
      <c r="AD126" vm="3570">
        <v>44835</v>
      </c>
      <c r="AE126" vm="3030">
        <v>3.44</v>
      </c>
      <c r="AF126" vm="3570">
        <v>44835</v>
      </c>
      <c r="AG126" vm="12615">
        <v>814.4</v>
      </c>
      <c r="AH126" s="54">
        <v>44835</v>
      </c>
      <c r="AI126" s="53">
        <v>15.03</v>
      </c>
      <c r="AL126" vm="3570">
        <v>44835</v>
      </c>
      <c r="AM126" vm="12616">
        <v>106.85</v>
      </c>
      <c r="AN126" vm="3570">
        <v>44835</v>
      </c>
      <c r="AO126" vm="5631">
        <v>74.05</v>
      </c>
      <c r="AP126" vm="3570">
        <v>44835</v>
      </c>
      <c r="AQ126" vm="12617">
        <v>142.51</v>
      </c>
      <c r="AR126" s="2">
        <v>44835</v>
      </c>
      <c r="AS126">
        <v>10.52</v>
      </c>
      <c r="AT126" s="2">
        <v>44835</v>
      </c>
      <c r="AU126">
        <v>39.619999999999997</v>
      </c>
      <c r="AV126" vm="3570">
        <v>44835</v>
      </c>
      <c r="AW126" vm="572">
        <v>56.98</v>
      </c>
      <c r="AX126" vm="3570">
        <v>44835</v>
      </c>
      <c r="AY126" vm="12618">
        <v>59.94</v>
      </c>
      <c r="BB126" vm="3570">
        <v>44835</v>
      </c>
      <c r="BC126" vm="12619">
        <v>45.6</v>
      </c>
      <c r="BD126" vm="3570">
        <v>44835</v>
      </c>
      <c r="BE126" vm="12620">
        <v>20.2</v>
      </c>
      <c r="BF126" vm="3570">
        <v>44835</v>
      </c>
      <c r="BG126" vm="12621">
        <v>53.32</v>
      </c>
      <c r="BH126" vm="3570">
        <v>44835</v>
      </c>
      <c r="BI126" vm="12622">
        <v>76.75</v>
      </c>
      <c r="BJ126" vm="3570">
        <v>44835</v>
      </c>
      <c r="BK126" vm="12623">
        <v>154.5</v>
      </c>
      <c r="BL126" vm="3570">
        <v>44835</v>
      </c>
      <c r="BM126" vm="7716">
        <v>5.78</v>
      </c>
      <c r="BN126" vm="3570">
        <v>44835</v>
      </c>
      <c r="BO126" vm="5895">
        <v>2.27</v>
      </c>
      <c r="BP126" vm="3570">
        <v>44835</v>
      </c>
      <c r="BQ126" vm="8703">
        <v>11.42</v>
      </c>
      <c r="BR126" vm="3570">
        <v>44835</v>
      </c>
      <c r="BS126" vm="12624">
        <v>20.65</v>
      </c>
      <c r="BT126" vm="3570">
        <v>44835</v>
      </c>
      <c r="BU126" vm="6238">
        <v>3.39</v>
      </c>
      <c r="BV126" s="2">
        <v>44835</v>
      </c>
      <c r="BW126">
        <v>698</v>
      </c>
      <c r="BX126" vm="3570">
        <v>44835</v>
      </c>
      <c r="BY126" vm="12625">
        <v>52.7</v>
      </c>
      <c r="BZ126" vm="3570">
        <v>44835</v>
      </c>
      <c r="CA126" vm="12626">
        <v>245.95</v>
      </c>
      <c r="CJ126" vm="3570">
        <v>44835</v>
      </c>
      <c r="CK126" vm="10579">
        <v>1</v>
      </c>
      <c r="CL126" s="2">
        <v>44835</v>
      </c>
      <c r="CM126">
        <v>9.49</v>
      </c>
      <c r="CN126" vm="3570">
        <v>44835</v>
      </c>
      <c r="CO126" vm="12627">
        <v>112.11</v>
      </c>
      <c r="CP126" vm="3570">
        <v>44835</v>
      </c>
      <c r="CQ126" vm="12628">
        <v>93.18</v>
      </c>
      <c r="CT126" vm="3570">
        <v>44835</v>
      </c>
      <c r="CU126" vm="12629">
        <v>202.74</v>
      </c>
      <c r="CV126" vm="3570">
        <v>44835</v>
      </c>
      <c r="CW126" vm="12630">
        <v>20400</v>
      </c>
      <c r="CX126" vm="3570">
        <v>44835</v>
      </c>
      <c r="CY126" vm="12631">
        <v>205750</v>
      </c>
      <c r="CZ126" s="2">
        <v>44835</v>
      </c>
      <c r="DA126" s="56">
        <v>2068</v>
      </c>
      <c r="DB126" s="2">
        <v>44835</v>
      </c>
      <c r="DC126" s="1">
        <v>170.5</v>
      </c>
      <c r="DD126" s="2">
        <v>44835</v>
      </c>
      <c r="DE126" s="1">
        <v>8.52</v>
      </c>
      <c r="DF126" vm="3570">
        <v>44835</v>
      </c>
      <c r="DG126" vm="12632">
        <v>50.49</v>
      </c>
      <c r="DH126" vm="3570">
        <v>44835</v>
      </c>
      <c r="DI126" vm="12633">
        <v>14.18</v>
      </c>
      <c r="DJ126" vm="3570">
        <v>44835</v>
      </c>
      <c r="DK126" vm="12634">
        <v>554.01</v>
      </c>
      <c r="DL126" vm="3570">
        <v>44835</v>
      </c>
      <c r="DM126" vm="12635">
        <v>137.5</v>
      </c>
      <c r="DN126" s="54">
        <v>44835</v>
      </c>
      <c r="DO126" s="53">
        <v>61.13</v>
      </c>
      <c r="DP126" vm="3570">
        <v>44835</v>
      </c>
      <c r="DQ126" vm="12636">
        <v>20452</v>
      </c>
      <c r="DR126" vm="3570">
        <v>44835</v>
      </c>
      <c r="DS126" vm="12637">
        <v>37.71</v>
      </c>
      <c r="DT126" vm="3570">
        <v>44835</v>
      </c>
      <c r="DU126" vm="12638">
        <v>30.26</v>
      </c>
      <c r="DV126" vm="3570">
        <v>44835</v>
      </c>
      <c r="DW126" vm="12639">
        <v>69.5</v>
      </c>
      <c r="DX126" vm="3570">
        <v>44835</v>
      </c>
      <c r="DY126" vm="12640">
        <v>25.65</v>
      </c>
      <c r="DZ126" vm="3570">
        <v>44835</v>
      </c>
      <c r="EA126" vm="12641">
        <v>632.77</v>
      </c>
      <c r="EB126" s="58">
        <v>44835</v>
      </c>
      <c r="EC126" s="57">
        <v>4.4400000000000004</v>
      </c>
      <c r="ED126" vm="3570">
        <v>44835</v>
      </c>
      <c r="EE126" vm="12642">
        <v>499.5</v>
      </c>
      <c r="EF126" vm="3570">
        <v>44835</v>
      </c>
      <c r="EG126" vm="12643">
        <v>3.36</v>
      </c>
      <c r="EJ126" vm="3570">
        <v>44835</v>
      </c>
      <c r="EK126" vm="10016">
        <v>2</v>
      </c>
      <c r="EL126" vm="3570">
        <v>44835</v>
      </c>
      <c r="EM126" vm="12644">
        <v>24100</v>
      </c>
      <c r="EN126" vm="3570">
        <v>44835</v>
      </c>
      <c r="EO126" vm="12645">
        <v>141.25</v>
      </c>
      <c r="EP126" s="58">
        <v>44835</v>
      </c>
      <c r="EQ126" s="57">
        <v>0.245</v>
      </c>
      <c r="ER126" vm="3570">
        <v>44835</v>
      </c>
      <c r="ES126" vm="12646">
        <v>1005</v>
      </c>
      <c r="ET126" s="58">
        <v>44835</v>
      </c>
      <c r="EU126" s="57">
        <v>4.99</v>
      </c>
      <c r="EV126" s="58">
        <v>44835</v>
      </c>
      <c r="EW126" s="57">
        <v>453</v>
      </c>
      <c r="EX126" s="2">
        <v>44835</v>
      </c>
      <c r="EY126">
        <v>498</v>
      </c>
      <c r="EZ126" s="2">
        <v>44835</v>
      </c>
      <c r="FA126" s="56">
        <v>1207</v>
      </c>
      <c r="FB126" vm="3570">
        <v>44835</v>
      </c>
      <c r="FC126" vm="12647">
        <v>204.02</v>
      </c>
      <c r="FD126" vm="3570">
        <v>44835</v>
      </c>
      <c r="FE126" vm="940">
        <v>3.62</v>
      </c>
      <c r="FF126" s="2">
        <v>44835</v>
      </c>
      <c r="FG126" s="1">
        <v>2.46</v>
      </c>
      <c r="FH126" s="2">
        <v>44835</v>
      </c>
      <c r="FI126" s="1">
        <v>5.43</v>
      </c>
      <c r="FJ126" s="2">
        <v>44835</v>
      </c>
      <c r="FK126" s="1">
        <v>6.7</v>
      </c>
      <c r="FL126" vm="3570">
        <v>44835</v>
      </c>
      <c r="FM126" vm="12648">
        <v>257.07</v>
      </c>
      <c r="FN126" vm="3570">
        <v>44835</v>
      </c>
      <c r="FO126" vm="12649">
        <v>104.7</v>
      </c>
      <c r="FP126" vm="3570">
        <v>44835</v>
      </c>
      <c r="FQ126" vm="12650">
        <v>2124</v>
      </c>
      <c r="FR126" vm="3570">
        <v>44835</v>
      </c>
      <c r="FS126" vm="12651">
        <v>54.48</v>
      </c>
      <c r="FT126" vm="3570">
        <v>44835</v>
      </c>
      <c r="FU126" vm="12652">
        <v>9.35</v>
      </c>
      <c r="FV126" vm="3570">
        <v>44835</v>
      </c>
      <c r="FW126" vm="12653">
        <v>348.7</v>
      </c>
      <c r="FX126" vm="3570">
        <v>44835</v>
      </c>
      <c r="FY126" vm="12654">
        <v>115.22</v>
      </c>
      <c r="FZ126" s="2">
        <v>44835</v>
      </c>
      <c r="GA126" s="56">
        <v>2464</v>
      </c>
      <c r="GB126" vm="3570">
        <v>44835</v>
      </c>
      <c r="GC126" vm="12655">
        <v>41.54</v>
      </c>
      <c r="GD126" vm="3570">
        <v>44835</v>
      </c>
      <c r="GE126" vm="12656">
        <v>24.96</v>
      </c>
      <c r="GF126" vm="3570">
        <v>44835</v>
      </c>
      <c r="GG126" vm="12657">
        <v>5.87</v>
      </c>
      <c r="GH126" vm="3911">
        <v>44927</v>
      </c>
      <c r="GI126" vm="12658">
        <v>2290</v>
      </c>
      <c r="GJ126" vm="3570">
        <v>44835</v>
      </c>
      <c r="GK126" vm="12659">
        <v>95700</v>
      </c>
      <c r="GL126" vm="3570">
        <v>44835</v>
      </c>
      <c r="GM126" vm="12660">
        <v>40.6</v>
      </c>
      <c r="GN126" vm="3570">
        <v>44835</v>
      </c>
      <c r="GO126" vm="12661">
        <v>486.68</v>
      </c>
      <c r="GP126" vm="3570">
        <v>44835</v>
      </c>
      <c r="GQ126" vm="12662">
        <v>33.5</v>
      </c>
      <c r="GR126" s="58">
        <v>44835</v>
      </c>
      <c r="GS126" s="57">
        <v>7.42</v>
      </c>
      <c r="GV126" vm="3570">
        <v>44835</v>
      </c>
      <c r="GW126" vm="12663">
        <v>23.74</v>
      </c>
      <c r="GX126" vm="3570">
        <v>44835</v>
      </c>
      <c r="GY126" vm="12664">
        <v>68.09</v>
      </c>
      <c r="GZ126" vm="3570">
        <v>44835</v>
      </c>
      <c r="HA126" vm="12665">
        <v>1100</v>
      </c>
      <c r="HB126" vm="3570">
        <v>44835</v>
      </c>
      <c r="HC126" vm="12666">
        <v>13702</v>
      </c>
      <c r="HD126" vm="3570">
        <v>44835</v>
      </c>
      <c r="HE126" vm="12667">
        <v>5.65</v>
      </c>
      <c r="HF126" vm="3570">
        <v>44835</v>
      </c>
      <c r="HG126" vm="12668">
        <v>42.6</v>
      </c>
      <c r="HH126" vm="3570">
        <v>44835</v>
      </c>
      <c r="HI126" vm="12669">
        <v>549.01</v>
      </c>
      <c r="HJ126" vm="3570">
        <v>44835</v>
      </c>
      <c r="HK126" vm="12670">
        <v>44.4</v>
      </c>
      <c r="HL126" vm="3570">
        <v>44835</v>
      </c>
      <c r="HM126" vm="12671">
        <v>173.1</v>
      </c>
      <c r="HN126" vm="3570">
        <v>44835</v>
      </c>
      <c r="HO126" vm="12672">
        <v>134</v>
      </c>
      <c r="HP126" s="54">
        <v>44835</v>
      </c>
      <c r="HQ126" s="59">
        <v>1033</v>
      </c>
      <c r="HR126" vm="3570">
        <v>44835</v>
      </c>
      <c r="HS126" vm="11334">
        <v>67.42</v>
      </c>
      <c r="HV126" vm="3570">
        <v>44835</v>
      </c>
      <c r="HW126" vm="12673">
        <v>49768.65</v>
      </c>
      <c r="HZ126" vm="3570">
        <v>44835</v>
      </c>
      <c r="IA126" vm="12674">
        <v>5.45</v>
      </c>
      <c r="IB126" vm="3570">
        <v>44835</v>
      </c>
      <c r="IC126" vm="12675">
        <v>667</v>
      </c>
      <c r="ID126" vm="3570">
        <v>44835</v>
      </c>
      <c r="IE126" vm="12676">
        <v>91.85</v>
      </c>
      <c r="IF126" vm="3570">
        <v>44835</v>
      </c>
      <c r="IG126" vm="12677">
        <v>46.47</v>
      </c>
      <c r="IH126" vm="3570">
        <v>44835</v>
      </c>
      <c r="II126" vm="12678">
        <v>26100</v>
      </c>
      <c r="IJ126" vm="3570">
        <v>44835</v>
      </c>
      <c r="IK126" vm="12679">
        <v>249000</v>
      </c>
      <c r="IL126" vm="3570">
        <v>44835</v>
      </c>
      <c r="IM126" vm="11962">
        <v>20650</v>
      </c>
      <c r="IP126" s="54">
        <v>44835</v>
      </c>
      <c r="IQ126" s="55">
        <v>36</v>
      </c>
      <c r="IR126" vm="3686">
        <v>44866</v>
      </c>
      <c r="IS126" vm="12680">
        <v>6.62</v>
      </c>
      <c r="IT126" vm="3570">
        <v>44835</v>
      </c>
      <c r="IU126" vm="12681">
        <v>141.44999999999999</v>
      </c>
      <c r="IV126" vm="3570">
        <v>44835</v>
      </c>
      <c r="IW126" vm="12682">
        <v>16.100000000000001</v>
      </c>
      <c r="IX126" vm="3570">
        <v>44835</v>
      </c>
      <c r="IY126" vm="12505">
        <v>38.4</v>
      </c>
      <c r="IZ126" vm="3570">
        <v>44835</v>
      </c>
      <c r="JA126" vm="12683">
        <v>112.72</v>
      </c>
      <c r="JB126" vm="3570">
        <v>44835</v>
      </c>
      <c r="JC126" vm="12684">
        <v>16.829999999999998</v>
      </c>
      <c r="JF126" s="58">
        <v>44896</v>
      </c>
      <c r="JG126" s="57">
        <v>10.83</v>
      </c>
      <c r="JH126" vm="3570">
        <v>44835</v>
      </c>
      <c r="JI126" vm="12685">
        <v>163.4</v>
      </c>
      <c r="JJ126" vm="3570">
        <v>44835</v>
      </c>
      <c r="JK126" vm="12686">
        <v>7.66</v>
      </c>
      <c r="JN126" s="54">
        <v>44835</v>
      </c>
      <c r="JO126" s="53">
        <v>716</v>
      </c>
      <c r="JP126" vm="3570">
        <v>44835</v>
      </c>
      <c r="JQ126" vm="5654">
        <v>1403</v>
      </c>
      <c r="JR126" vm="3570">
        <v>44835</v>
      </c>
      <c r="JS126" vm="401">
        <v>34.39</v>
      </c>
      <c r="JT126" vm="3570">
        <v>44835</v>
      </c>
      <c r="JU126" vm="12687">
        <v>10.210000000000001</v>
      </c>
      <c r="JV126" s="54">
        <v>44835</v>
      </c>
      <c r="JW126" s="55">
        <v>3.95</v>
      </c>
      <c r="JX126" vm="3570">
        <v>44835</v>
      </c>
      <c r="JY126" vm="12688">
        <v>226</v>
      </c>
      <c r="JZ126" s="54">
        <v>44835</v>
      </c>
      <c r="KA126" s="55">
        <v>8.42</v>
      </c>
      <c r="KB126" vm="3570">
        <v>44835</v>
      </c>
      <c r="KC126" vm="12689">
        <v>68.44</v>
      </c>
      <c r="KD126" vm="3570">
        <v>44835</v>
      </c>
      <c r="KE126" vm="7042">
        <v>0.189</v>
      </c>
      <c r="KH126" vm="3570">
        <v>44835</v>
      </c>
      <c r="KI126" vm="12690">
        <v>0.498</v>
      </c>
      <c r="KJ126" s="2">
        <v>44835</v>
      </c>
      <c r="KK126" s="62">
        <v>12</v>
      </c>
      <c r="KP126" vm="3570">
        <f ca="1"/>
        <v>44835</v>
      </c>
      <c r="KQ126" vm="12691">
        <f ca="1"/>
        <v>12.94</v>
      </c>
      <c r="KR126" vm="3570">
        <v>44835</v>
      </c>
      <c r="KS126" vm="12692">
        <v>10.62</v>
      </c>
      <c r="KT126" vm="3570">
        <v>44835</v>
      </c>
      <c r="KU126" vm="12693">
        <v>280.8</v>
      </c>
      <c r="KV126" s="54">
        <v>44835</v>
      </c>
      <c r="KW126" s="55">
        <v>0.499</v>
      </c>
      <c r="KX126" vm="3570">
        <v>44835</v>
      </c>
      <c r="KY126" vm="12694">
        <v>91.33</v>
      </c>
      <c r="KZ126" vm="3570">
        <v>44835</v>
      </c>
      <c r="LA126" vm="12695">
        <v>27.94</v>
      </c>
      <c r="LB126" vm="3570">
        <v>44835</v>
      </c>
      <c r="LC126" vm="12696">
        <v>9.0299999999999994</v>
      </c>
      <c r="LD126" s="54">
        <v>44835</v>
      </c>
      <c r="LE126" s="55">
        <v>0.505</v>
      </c>
      <c r="LF126" vm="3570">
        <v>44835</v>
      </c>
      <c r="LG126" vm="12697">
        <v>65.11</v>
      </c>
      <c r="LH126" s="54">
        <v>44835</v>
      </c>
      <c r="LI126" s="55">
        <v>40.6</v>
      </c>
      <c r="LJ126" vm="3570">
        <v>44835</v>
      </c>
      <c r="LK126" vm="12698">
        <v>630000</v>
      </c>
      <c r="LN126" s="54">
        <v>44835</v>
      </c>
      <c r="LO126" s="55">
        <v>7.92</v>
      </c>
      <c r="LP126" vm="3686">
        <v>44866</v>
      </c>
      <c r="LQ126" vm="12428">
        <v>24.5</v>
      </c>
      <c r="LR126" vm="3570">
        <v>44835</v>
      </c>
      <c r="LS126" vm="6909">
        <v>180.55</v>
      </c>
    </row>
    <row r="127" spans="2:331">
      <c r="B127" vm="3686">
        <v>44866</v>
      </c>
      <c r="C127" vm="12699">
        <v>34.4</v>
      </c>
      <c r="D127" vm="3686">
        <v>44866</v>
      </c>
      <c r="E127" vm="12700">
        <v>52</v>
      </c>
      <c r="F127" vm="3686">
        <v>44866</v>
      </c>
      <c r="G127" vm="4846">
        <v>28.92</v>
      </c>
      <c r="H127" vm="3686">
        <v>44866</v>
      </c>
      <c r="I127" vm="12701">
        <v>122</v>
      </c>
      <c r="J127" vm="3686">
        <v>44866</v>
      </c>
      <c r="K127" vm="12517">
        <v>7.96</v>
      </c>
      <c r="N127" vm="3686">
        <v>44866</v>
      </c>
      <c r="O127" vm="12702">
        <v>110.18</v>
      </c>
      <c r="P127" vm="3686">
        <v>44866</v>
      </c>
      <c r="Q127" vm="12703">
        <v>66.2</v>
      </c>
      <c r="R127" s="54">
        <v>44866</v>
      </c>
      <c r="S127" s="53">
        <v>56.3</v>
      </c>
      <c r="T127" vm="3686">
        <v>44866</v>
      </c>
      <c r="U127" vm="12704">
        <v>46.58</v>
      </c>
      <c r="V127" vm="3686">
        <v>44866</v>
      </c>
      <c r="W127" vm="12705">
        <v>89.32</v>
      </c>
      <c r="X127" vm="3686">
        <v>44866</v>
      </c>
      <c r="Y127" vm="12706">
        <v>96.8</v>
      </c>
      <c r="AD127" vm="3686">
        <v>44866</v>
      </c>
      <c r="AE127" vm="12707">
        <v>3.66</v>
      </c>
      <c r="AF127" vm="3686">
        <v>44866</v>
      </c>
      <c r="AG127" vm="12708">
        <v>822.6</v>
      </c>
      <c r="AH127" s="54">
        <v>44866</v>
      </c>
      <c r="AI127" s="53">
        <v>16.32</v>
      </c>
      <c r="AL127" vm="3686">
        <v>44866</v>
      </c>
      <c r="AM127" vm="12709">
        <v>105.1</v>
      </c>
      <c r="AN127" vm="3686">
        <v>44866</v>
      </c>
      <c r="AO127" vm="12710">
        <v>83.7</v>
      </c>
      <c r="AP127" vm="3686">
        <v>44866</v>
      </c>
      <c r="AQ127" vm="12711">
        <v>178.88</v>
      </c>
      <c r="AR127" s="2">
        <v>44866</v>
      </c>
      <c r="AS127">
        <v>11.3</v>
      </c>
      <c r="AT127" s="2">
        <v>44866</v>
      </c>
      <c r="AU127">
        <v>41.27</v>
      </c>
      <c r="AV127" vm="3686">
        <v>44866</v>
      </c>
      <c r="AW127" vm="12712">
        <v>60.89</v>
      </c>
      <c r="AX127" vm="3686">
        <v>44866</v>
      </c>
      <c r="AY127" vm="5531">
        <v>59.72</v>
      </c>
      <c r="BB127" vm="3686">
        <v>44866</v>
      </c>
      <c r="BC127" vm="12713">
        <v>46.24</v>
      </c>
      <c r="BD127" vm="3686">
        <v>44866</v>
      </c>
      <c r="BE127" vm="12714">
        <v>19.89</v>
      </c>
      <c r="BF127" vm="3686">
        <v>44866</v>
      </c>
      <c r="BG127" vm="12715">
        <v>49.08</v>
      </c>
      <c r="BH127" vm="3686">
        <v>44866</v>
      </c>
      <c r="BI127" vm="12716">
        <v>74.400000000000006</v>
      </c>
      <c r="BJ127" vm="3686">
        <v>44866</v>
      </c>
      <c r="BK127" vm="12717">
        <v>153.9</v>
      </c>
      <c r="BL127" vm="3686">
        <v>44866</v>
      </c>
      <c r="BM127" vm="12718">
        <v>7.16</v>
      </c>
      <c r="BN127" vm="3686">
        <v>44866</v>
      </c>
      <c r="BO127" vm="7735">
        <v>3</v>
      </c>
      <c r="BP127" vm="3686">
        <v>44866</v>
      </c>
      <c r="BQ127" vm="10674">
        <v>14.38</v>
      </c>
      <c r="BR127" vm="3686">
        <v>44866</v>
      </c>
      <c r="BS127" vm="12719">
        <v>24</v>
      </c>
      <c r="BT127" vm="3686">
        <v>44866</v>
      </c>
      <c r="BU127" vm="12720">
        <v>3.89</v>
      </c>
      <c r="BV127" s="2">
        <v>44866</v>
      </c>
      <c r="BW127">
        <v>715</v>
      </c>
      <c r="BX127" vm="3686">
        <v>44866</v>
      </c>
      <c r="BY127" vm="12721">
        <v>56.6</v>
      </c>
      <c r="BZ127" vm="3686">
        <v>44866</v>
      </c>
      <c r="CA127" vm="12722">
        <v>227.25</v>
      </c>
      <c r="CJ127" vm="3686">
        <v>44866</v>
      </c>
      <c r="CK127" vm="12723">
        <v>1.29</v>
      </c>
      <c r="CL127" s="2">
        <v>44866</v>
      </c>
      <c r="CM127">
        <v>9.6</v>
      </c>
      <c r="CN127" vm="3686">
        <v>44866</v>
      </c>
      <c r="CO127" vm="12724">
        <v>116.01</v>
      </c>
      <c r="CP127" vm="3686">
        <v>44866</v>
      </c>
      <c r="CQ127" vm="5294">
        <v>99.93</v>
      </c>
      <c r="CT127" vm="3686">
        <v>44866</v>
      </c>
      <c r="CU127" vm="12725">
        <v>174.63</v>
      </c>
      <c r="CV127" vm="3686">
        <v>44866</v>
      </c>
      <c r="CW127" vm="12726">
        <v>19550</v>
      </c>
      <c r="CX127" vm="3686">
        <v>44866</v>
      </c>
      <c r="CY127" vm="12727">
        <v>198000</v>
      </c>
      <c r="CZ127" s="2">
        <v>44866</v>
      </c>
      <c r="DA127" s="56">
        <v>2118</v>
      </c>
      <c r="DB127" s="2">
        <v>44866</v>
      </c>
      <c r="DC127" s="1">
        <v>171.5</v>
      </c>
      <c r="DD127" s="2">
        <v>44866</v>
      </c>
      <c r="DE127" s="1">
        <v>9.25</v>
      </c>
      <c r="DF127" vm="3686">
        <v>44866</v>
      </c>
      <c r="DG127" vm="12728">
        <v>52.37</v>
      </c>
      <c r="DH127" vm="3686">
        <v>44866</v>
      </c>
      <c r="DI127" vm="12729">
        <v>12.34</v>
      </c>
      <c r="DJ127" vm="3686">
        <v>44866</v>
      </c>
      <c r="DK127" vm="12730">
        <v>453.55</v>
      </c>
      <c r="DL127" vm="3686">
        <v>44866</v>
      </c>
      <c r="DM127" vm="12731">
        <v>163</v>
      </c>
      <c r="DN127" s="54">
        <v>44866</v>
      </c>
      <c r="DO127" s="53">
        <v>59.21</v>
      </c>
      <c r="DP127" vm="3686">
        <v>44866</v>
      </c>
      <c r="DQ127" vm="12732">
        <v>22588</v>
      </c>
      <c r="DR127" vm="3686">
        <v>44866</v>
      </c>
      <c r="DS127" vm="8716">
        <v>41.24</v>
      </c>
      <c r="DT127" vm="3686">
        <v>44866</v>
      </c>
      <c r="DU127" vm="12733">
        <v>33.61</v>
      </c>
      <c r="DV127" vm="3686">
        <v>44866</v>
      </c>
      <c r="DW127" vm="12734">
        <v>76.099999999999994</v>
      </c>
      <c r="DX127" vm="3686">
        <v>44866</v>
      </c>
      <c r="DY127" vm="12735">
        <v>26.7</v>
      </c>
      <c r="DZ127" vm="3686">
        <v>44866</v>
      </c>
      <c r="EA127" vm="12736">
        <v>765.54</v>
      </c>
      <c r="EB127" s="58">
        <v>44866</v>
      </c>
      <c r="EC127" s="57">
        <v>4.43</v>
      </c>
      <c r="ED127" vm="3686">
        <v>44866</v>
      </c>
      <c r="EE127" vm="12737">
        <v>563.5</v>
      </c>
      <c r="EF127" vm="3686">
        <v>44866</v>
      </c>
      <c r="EG127" vm="5887">
        <v>4.1100000000000003</v>
      </c>
      <c r="EJ127" vm="3686">
        <v>44866</v>
      </c>
      <c r="EK127" vm="10304">
        <v>2.13</v>
      </c>
      <c r="EL127" vm="3686">
        <v>44866</v>
      </c>
      <c r="EM127" vm="12738">
        <v>19950</v>
      </c>
      <c r="EN127" vm="3686">
        <v>44866</v>
      </c>
      <c r="EO127" vm="653">
        <v>157.25</v>
      </c>
      <c r="EP127" s="58">
        <v>44866</v>
      </c>
      <c r="EQ127" s="57">
        <v>0.39500000000000002</v>
      </c>
      <c r="ER127" vm="3686">
        <v>44866</v>
      </c>
      <c r="ES127" vm="11743">
        <v>965</v>
      </c>
      <c r="ET127" s="58">
        <v>44866</v>
      </c>
      <c r="EU127" s="57">
        <v>5.77</v>
      </c>
      <c r="EV127" s="58">
        <v>44866</v>
      </c>
      <c r="EW127" s="57">
        <v>454</v>
      </c>
      <c r="EX127" s="2">
        <v>44866</v>
      </c>
      <c r="EY127">
        <v>537</v>
      </c>
      <c r="EZ127" s="2">
        <v>44866</v>
      </c>
      <c r="FA127" s="56">
        <v>1228</v>
      </c>
      <c r="FB127" vm="3686">
        <v>44866</v>
      </c>
      <c r="FC127" vm="12739">
        <v>219.55</v>
      </c>
      <c r="FD127" vm="3686">
        <v>44866</v>
      </c>
      <c r="FE127" vm="5124">
        <v>4.09</v>
      </c>
      <c r="FF127" s="2">
        <v>44866</v>
      </c>
      <c r="FG127" s="1">
        <v>2.83</v>
      </c>
      <c r="FH127" s="2">
        <v>44866</v>
      </c>
      <c r="FI127" s="1">
        <v>5.9</v>
      </c>
      <c r="FJ127" s="2">
        <v>44866</v>
      </c>
      <c r="FK127" s="1">
        <v>7.75</v>
      </c>
      <c r="FL127" vm="3686">
        <v>44866</v>
      </c>
      <c r="FM127" vm="12740">
        <v>231.96</v>
      </c>
      <c r="FN127" vm="3686">
        <v>44866</v>
      </c>
      <c r="FO127" vm="12741">
        <v>110.53</v>
      </c>
      <c r="FP127" vm="3686">
        <v>44866</v>
      </c>
      <c r="FQ127" vm="12742">
        <v>2125</v>
      </c>
      <c r="FR127" vm="3686">
        <v>44866</v>
      </c>
      <c r="FS127" vm="12743">
        <v>57.05</v>
      </c>
      <c r="FT127" vm="3686">
        <v>44866</v>
      </c>
      <c r="FU127" vm="12744">
        <v>11.06</v>
      </c>
      <c r="FV127" vm="3686">
        <v>44866</v>
      </c>
      <c r="FW127" vm="12745">
        <v>340</v>
      </c>
      <c r="FX127" vm="3686">
        <v>44866</v>
      </c>
      <c r="FY127" vm="12746">
        <v>126.54</v>
      </c>
      <c r="FZ127" s="2">
        <v>44866</v>
      </c>
      <c r="GA127" s="56">
        <v>2815.5</v>
      </c>
      <c r="GB127" vm="3686">
        <v>44866</v>
      </c>
      <c r="GC127" vm="12747">
        <v>60.06</v>
      </c>
      <c r="GD127" vm="3686">
        <v>44866</v>
      </c>
      <c r="GE127" vm="12748">
        <v>22.05</v>
      </c>
      <c r="GF127" vm="3686">
        <v>44866</v>
      </c>
      <c r="GG127" vm="12749">
        <v>8.08</v>
      </c>
      <c r="GJ127" vm="3686">
        <v>44866</v>
      </c>
      <c r="GK127" vm="12750">
        <v>99900</v>
      </c>
      <c r="GL127" vm="3686">
        <v>44866</v>
      </c>
      <c r="GM127" vm="12751">
        <v>61.25</v>
      </c>
      <c r="GN127" vm="3686">
        <v>44866</v>
      </c>
      <c r="GO127" vm="12752">
        <v>485.19</v>
      </c>
      <c r="GP127" vm="3686">
        <v>44866</v>
      </c>
      <c r="GQ127" vm="12753">
        <v>42.48</v>
      </c>
      <c r="GR127" s="58">
        <v>44866</v>
      </c>
      <c r="GS127" s="57">
        <v>8.09</v>
      </c>
      <c r="GV127" vm="3686">
        <v>44866</v>
      </c>
      <c r="GW127" vm="2174">
        <v>20.77</v>
      </c>
      <c r="GX127" vm="3686">
        <v>44866</v>
      </c>
      <c r="GY127" vm="12754">
        <v>72.010000000000005</v>
      </c>
      <c r="GZ127" vm="3686">
        <v>44866</v>
      </c>
      <c r="HA127" vm="12755">
        <v>1142</v>
      </c>
      <c r="HB127" vm="3686">
        <v>44866</v>
      </c>
      <c r="HC127" vm="12756">
        <v>14284</v>
      </c>
      <c r="HD127" vm="3686">
        <v>44866</v>
      </c>
      <c r="HE127" vm="12757">
        <v>5.95</v>
      </c>
      <c r="HF127" vm="3686">
        <v>44866</v>
      </c>
      <c r="HG127" vm="10306">
        <v>42.05</v>
      </c>
      <c r="HH127" vm="3686">
        <v>44866</v>
      </c>
      <c r="HI127" vm="12758">
        <v>533.29</v>
      </c>
      <c r="HJ127" vm="3686">
        <v>44866</v>
      </c>
      <c r="HK127" vm="12759">
        <v>42.45</v>
      </c>
      <c r="HL127" vm="3686">
        <v>44866</v>
      </c>
      <c r="HM127" vm="12760">
        <v>172.2</v>
      </c>
      <c r="HN127" vm="3686">
        <v>44866</v>
      </c>
      <c r="HO127" vm="12761">
        <v>141.15</v>
      </c>
      <c r="HP127" s="54">
        <v>44866</v>
      </c>
      <c r="HQ127" s="59">
        <v>1054</v>
      </c>
      <c r="HR127" vm="3686">
        <v>44866</v>
      </c>
      <c r="HS127" vm="12762">
        <v>59.63</v>
      </c>
      <c r="HV127" vm="3686">
        <v>44866</v>
      </c>
      <c r="HW127" vm="12763">
        <v>47416.65</v>
      </c>
      <c r="HZ127" vm="3686">
        <v>44866</v>
      </c>
      <c r="IA127" vm="12764">
        <v>6.47</v>
      </c>
      <c r="IB127" vm="3686">
        <v>44866</v>
      </c>
      <c r="IC127" vm="12765">
        <v>685</v>
      </c>
      <c r="ID127" vm="3686">
        <v>44866</v>
      </c>
      <c r="IE127" vm="12766">
        <v>99.67</v>
      </c>
      <c r="IF127" vm="3686">
        <v>44866</v>
      </c>
      <c r="IG127" vm="3873">
        <v>49</v>
      </c>
      <c r="IH127" vm="3686">
        <v>44866</v>
      </c>
      <c r="II127" vm="12767">
        <v>30400</v>
      </c>
      <c r="IJ127" vm="3686">
        <v>44866</v>
      </c>
      <c r="IK127" vm="12768">
        <v>299500</v>
      </c>
      <c r="IL127" vm="3686">
        <v>44866</v>
      </c>
      <c r="IM127" vm="6165">
        <v>24000</v>
      </c>
      <c r="IP127" s="54">
        <v>44866</v>
      </c>
      <c r="IQ127" s="55">
        <v>33.25</v>
      </c>
      <c r="IR127" vm="3800">
        <v>44896</v>
      </c>
      <c r="IS127" vm="12769">
        <v>6.46</v>
      </c>
      <c r="IT127" vm="3686">
        <v>44866</v>
      </c>
      <c r="IU127" vm="12770">
        <v>157.69999999999999</v>
      </c>
      <c r="IV127" vm="3686">
        <v>44866</v>
      </c>
      <c r="IW127" vm="12771">
        <v>16.05</v>
      </c>
      <c r="IX127" vm="3686">
        <v>44866</v>
      </c>
      <c r="IY127" vm="11966">
        <v>41.4</v>
      </c>
      <c r="IZ127" vm="3686">
        <v>44866</v>
      </c>
      <c r="JA127" vm="12772">
        <v>117.42</v>
      </c>
      <c r="JB127" vm="3686">
        <v>44866</v>
      </c>
      <c r="JC127" vm="912">
        <v>17.510000000000002</v>
      </c>
      <c r="JF127" s="58">
        <v>44927</v>
      </c>
      <c r="JG127" s="57">
        <v>10.54</v>
      </c>
      <c r="JH127" vm="3686">
        <v>44866</v>
      </c>
      <c r="JI127" vm="12773">
        <v>171.2</v>
      </c>
      <c r="JJ127" vm="3686">
        <v>44866</v>
      </c>
      <c r="JK127" vm="12774">
        <v>9.18</v>
      </c>
      <c r="JN127" s="54">
        <v>44866</v>
      </c>
      <c r="JO127" s="53">
        <v>753</v>
      </c>
      <c r="JP127" vm="3686">
        <v>44866</v>
      </c>
      <c r="JQ127" vm="12775">
        <v>1335</v>
      </c>
      <c r="JR127" vm="3686">
        <v>44866</v>
      </c>
      <c r="JS127" vm="12776">
        <v>32.869999999999997</v>
      </c>
      <c r="JT127" vm="3686">
        <v>44866</v>
      </c>
      <c r="JU127" vm="12777">
        <v>10.85</v>
      </c>
      <c r="JV127" s="54">
        <v>44866</v>
      </c>
      <c r="JW127" s="55">
        <v>3.94</v>
      </c>
      <c r="JX127" vm="3686">
        <v>44866</v>
      </c>
      <c r="JY127" vm="12778">
        <v>224.8</v>
      </c>
      <c r="JZ127" s="54">
        <v>44866</v>
      </c>
      <c r="KA127" s="55">
        <v>9.42</v>
      </c>
      <c r="KB127" vm="3686">
        <v>44866</v>
      </c>
      <c r="KC127" vm="12779">
        <v>71.38</v>
      </c>
      <c r="KD127" vm="3686">
        <v>44866</v>
      </c>
      <c r="KE127" vm="12780">
        <v>0.20399999999999999</v>
      </c>
      <c r="KH127" vm="3686">
        <v>44866</v>
      </c>
      <c r="KI127" vm="11508">
        <v>0.625</v>
      </c>
      <c r="KJ127" s="2">
        <v>44866</v>
      </c>
      <c r="KK127" s="62">
        <v>12.56</v>
      </c>
      <c r="KP127" vm="3686">
        <f ca="1"/>
        <v>44866</v>
      </c>
      <c r="KQ127" vm="12781">
        <f ca="1"/>
        <v>16.5</v>
      </c>
      <c r="KR127" vm="3686">
        <v>44866</v>
      </c>
      <c r="KS127" vm="8833">
        <v>11.1</v>
      </c>
      <c r="KT127" vm="3686">
        <v>44866</v>
      </c>
      <c r="KU127" vm="12782">
        <v>304.35000000000002</v>
      </c>
      <c r="KV127" s="54">
        <v>44866</v>
      </c>
      <c r="KW127" s="55">
        <v>0.49</v>
      </c>
      <c r="KX127" vm="3686">
        <v>44866</v>
      </c>
      <c r="KY127" vm="12783">
        <v>99.14</v>
      </c>
      <c r="KZ127" vm="3686">
        <v>44866</v>
      </c>
      <c r="LA127" vm="12784">
        <v>28.31</v>
      </c>
      <c r="LB127" vm="3686">
        <v>44866</v>
      </c>
      <c r="LC127" vm="12785">
        <v>10.039999999999999</v>
      </c>
      <c r="LD127" s="54">
        <v>44866</v>
      </c>
      <c r="LE127" s="55">
        <v>0.48499999999999999</v>
      </c>
      <c r="LF127" vm="3686">
        <v>44866</v>
      </c>
      <c r="LG127" vm="12786">
        <v>70.22</v>
      </c>
      <c r="LH127" s="54">
        <v>44866</v>
      </c>
      <c r="LI127" s="55">
        <v>40.58</v>
      </c>
      <c r="LJ127" vm="3686">
        <v>44866</v>
      </c>
      <c r="LK127" vm="12787">
        <v>765000</v>
      </c>
      <c r="LN127" s="54">
        <v>44866</v>
      </c>
      <c r="LO127" s="55">
        <v>9.83</v>
      </c>
      <c r="LP127" vm="3800">
        <v>44896</v>
      </c>
      <c r="LQ127" vm="12788">
        <v>25.86</v>
      </c>
      <c r="LR127" vm="3686">
        <v>44866</v>
      </c>
      <c r="LS127" vm="12789">
        <v>158</v>
      </c>
    </row>
    <row r="128" spans="2:331">
      <c r="B128" vm="3800">
        <v>44896</v>
      </c>
      <c r="C128" vm="12790">
        <v>34.049999999999997</v>
      </c>
      <c r="D128" vm="3800">
        <v>44896</v>
      </c>
      <c r="E128" vm="12791">
        <v>55.93</v>
      </c>
      <c r="F128" vm="3800">
        <v>44896</v>
      </c>
      <c r="G128" vm="244">
        <v>28.76</v>
      </c>
      <c r="H128" vm="3800">
        <v>44896</v>
      </c>
      <c r="I128" vm="12792">
        <v>114</v>
      </c>
      <c r="J128" vm="3800">
        <v>44896</v>
      </c>
      <c r="K128" vm="12793">
        <v>8.07</v>
      </c>
      <c r="N128" vm="3800">
        <v>44896</v>
      </c>
      <c r="O128" vm="12794">
        <v>111.24</v>
      </c>
      <c r="P128" vm="3800">
        <v>44896</v>
      </c>
      <c r="Q128" vm="10033">
        <v>64.510000000000005</v>
      </c>
      <c r="R128" s="54">
        <v>44896</v>
      </c>
      <c r="S128" s="53">
        <v>55.21</v>
      </c>
      <c r="T128" vm="3800">
        <v>44896</v>
      </c>
      <c r="U128" vm="12795">
        <v>45.71</v>
      </c>
      <c r="V128" vm="3800">
        <v>44896</v>
      </c>
      <c r="W128" vm="12796">
        <v>88.92</v>
      </c>
      <c r="X128" vm="3800">
        <v>44896</v>
      </c>
      <c r="Y128" vm="10543">
        <v>94.95</v>
      </c>
      <c r="AD128" vm="3800">
        <v>44896</v>
      </c>
      <c r="AE128" vm="8018">
        <v>3.51</v>
      </c>
      <c r="AF128" vm="3800">
        <v>44896</v>
      </c>
      <c r="AG128" vm="12797">
        <v>856</v>
      </c>
      <c r="AH128" s="54">
        <v>44896</v>
      </c>
      <c r="AI128" s="53">
        <v>17.18</v>
      </c>
      <c r="AL128" vm="3800">
        <v>44896</v>
      </c>
      <c r="AM128" vm="12798">
        <v>99.9</v>
      </c>
      <c r="AN128" vm="3800">
        <v>44896</v>
      </c>
      <c r="AO128" vm="12799">
        <v>79.2</v>
      </c>
      <c r="AP128" vm="3800">
        <v>44896</v>
      </c>
      <c r="AQ128" vm="12800">
        <v>190.49</v>
      </c>
      <c r="AR128" s="2">
        <v>44896</v>
      </c>
      <c r="AS128">
        <v>11.22</v>
      </c>
      <c r="AT128" s="2">
        <v>44896</v>
      </c>
      <c r="AU128">
        <v>39.979999999999997</v>
      </c>
      <c r="AV128" vm="3800">
        <v>44896</v>
      </c>
      <c r="AW128" vm="12801">
        <v>58.08</v>
      </c>
      <c r="AX128" vm="3800">
        <v>44896</v>
      </c>
      <c r="AY128" vm="12802">
        <v>55.53</v>
      </c>
      <c r="BB128" vm="3800">
        <v>44896</v>
      </c>
      <c r="BC128" vm="12803">
        <v>46.33</v>
      </c>
      <c r="BD128" vm="3800">
        <v>44896</v>
      </c>
      <c r="BE128" vm="12804">
        <v>19.41</v>
      </c>
      <c r="BF128" vm="3800">
        <v>44896</v>
      </c>
      <c r="BG128" vm="12805">
        <v>43.23</v>
      </c>
      <c r="BH128" vm="3800">
        <v>44896</v>
      </c>
      <c r="BI128" vm="12806">
        <v>76.400000000000006</v>
      </c>
      <c r="BJ128" vm="3800">
        <v>44896</v>
      </c>
      <c r="BK128" vm="12807">
        <v>149.5</v>
      </c>
      <c r="BL128" vm="3800">
        <v>44896</v>
      </c>
      <c r="BM128" vm="4120">
        <v>6.35</v>
      </c>
      <c r="BN128" vm="3800">
        <v>44896</v>
      </c>
      <c r="BO128" vm="7918">
        <v>3.3</v>
      </c>
      <c r="BP128" vm="3800">
        <v>44896</v>
      </c>
      <c r="BQ128" vm="12808">
        <v>15.96</v>
      </c>
      <c r="BR128" vm="3800">
        <v>44896</v>
      </c>
      <c r="BS128" vm="2755">
        <v>22.55</v>
      </c>
      <c r="BT128" vm="3800">
        <v>44896</v>
      </c>
      <c r="BU128" vm="1324">
        <v>3.55</v>
      </c>
      <c r="BV128" s="2">
        <v>44896</v>
      </c>
      <c r="BW128">
        <v>675</v>
      </c>
      <c r="BX128" vm="3800">
        <v>44896</v>
      </c>
      <c r="BY128" vm="12809">
        <v>56.95</v>
      </c>
      <c r="BZ128" vm="3800">
        <v>44896</v>
      </c>
      <c r="CA128" vm="12810">
        <v>225.05</v>
      </c>
      <c r="CJ128" vm="3800">
        <v>44896</v>
      </c>
      <c r="CK128" vm="12093">
        <v>1.27</v>
      </c>
      <c r="CL128" s="2">
        <v>44896</v>
      </c>
      <c r="CM128">
        <v>12</v>
      </c>
      <c r="CN128" vm="3800">
        <v>44896</v>
      </c>
      <c r="CO128" vm="12811">
        <v>117.53</v>
      </c>
      <c r="CP128" vm="3800">
        <v>44896</v>
      </c>
      <c r="CQ128" vm="12812">
        <v>102.99</v>
      </c>
      <c r="CT128" vm="3800">
        <v>44896</v>
      </c>
      <c r="CU128" vm="12813">
        <v>164.04</v>
      </c>
      <c r="CV128" vm="3800">
        <v>44896</v>
      </c>
      <c r="CW128" vm="12814">
        <v>18000</v>
      </c>
      <c r="CX128" vm="3800">
        <v>44896</v>
      </c>
      <c r="CY128" vm="12815">
        <v>190000</v>
      </c>
      <c r="CZ128" s="2">
        <v>44896</v>
      </c>
      <c r="DA128" s="56">
        <v>2096</v>
      </c>
      <c r="DB128" s="2">
        <v>44896</v>
      </c>
      <c r="DC128" s="1">
        <v>172.5</v>
      </c>
      <c r="DD128" s="2">
        <v>44896</v>
      </c>
      <c r="DE128" s="1">
        <v>12</v>
      </c>
      <c r="DF128" vm="3800">
        <v>44896</v>
      </c>
      <c r="DG128" vm="12816">
        <v>51.75</v>
      </c>
      <c r="DH128" vm="3800">
        <v>44896</v>
      </c>
      <c r="DI128" vm="12817">
        <v>11.93</v>
      </c>
      <c r="DJ128" vm="3800">
        <v>44896</v>
      </c>
      <c r="DK128" vm="12818">
        <v>490</v>
      </c>
      <c r="DL128" vm="3800">
        <v>44896</v>
      </c>
      <c r="DM128" vm="12731">
        <v>163</v>
      </c>
      <c r="DN128" s="54">
        <v>44896</v>
      </c>
      <c r="DO128" s="53">
        <v>62.93</v>
      </c>
      <c r="DP128" vm="3800">
        <v>44896</v>
      </c>
      <c r="DQ128" vm="12819">
        <v>21731</v>
      </c>
      <c r="DR128" vm="3800">
        <v>44896</v>
      </c>
      <c r="DS128" vm="2265">
        <v>41.94</v>
      </c>
      <c r="DT128" vm="3800">
        <v>44896</v>
      </c>
      <c r="DU128" vm="11480">
        <v>34.659999999999997</v>
      </c>
      <c r="DV128" vm="3800">
        <v>44896</v>
      </c>
      <c r="DW128" vm="12820">
        <v>70.5</v>
      </c>
      <c r="DX128" vm="3800">
        <v>44896</v>
      </c>
      <c r="DY128" vm="12821">
        <v>26.75</v>
      </c>
      <c r="DZ128" vm="3800">
        <v>44896</v>
      </c>
      <c r="EA128" vm="12822">
        <v>732.54</v>
      </c>
      <c r="EB128" s="58">
        <v>44896</v>
      </c>
      <c r="EC128" s="57">
        <v>4.4800000000000004</v>
      </c>
      <c r="ED128" vm="3800">
        <v>44896</v>
      </c>
      <c r="EE128" vm="12823">
        <v>552.4</v>
      </c>
      <c r="EF128" vm="3800">
        <v>44896</v>
      </c>
      <c r="EG128" vm="683">
        <v>4.5999999999999996</v>
      </c>
      <c r="EJ128" vm="3800">
        <v>44896</v>
      </c>
      <c r="EK128" vm="6857">
        <v>2.1</v>
      </c>
      <c r="EL128" vm="3800">
        <v>44896</v>
      </c>
      <c r="EM128" vm="12824">
        <v>18000</v>
      </c>
      <c r="EN128" vm="3800">
        <v>44896</v>
      </c>
      <c r="EO128" vm="11166">
        <v>146.65</v>
      </c>
      <c r="EP128" s="58">
        <v>44896</v>
      </c>
      <c r="EQ128" s="57">
        <v>0.39500000000000002</v>
      </c>
      <c r="ER128" vm="3800">
        <v>44896</v>
      </c>
      <c r="ES128" vm="12825">
        <v>840</v>
      </c>
      <c r="ET128" s="58">
        <v>44896</v>
      </c>
      <c r="EU128" s="57">
        <v>5.17</v>
      </c>
      <c r="EV128" s="58">
        <v>44896</v>
      </c>
      <c r="EW128" s="57">
        <v>466</v>
      </c>
      <c r="EX128" s="2">
        <v>44896</v>
      </c>
      <c r="EY128">
        <v>547</v>
      </c>
      <c r="EZ128" s="2">
        <v>44896</v>
      </c>
      <c r="FA128" s="56">
        <v>1393</v>
      </c>
      <c r="FB128" vm="3800">
        <v>44896</v>
      </c>
      <c r="FC128" vm="12826">
        <v>214.3</v>
      </c>
      <c r="FD128" vm="3800">
        <v>44896</v>
      </c>
      <c r="FE128" vm="2282">
        <v>4.03</v>
      </c>
      <c r="FF128" s="2">
        <v>44896</v>
      </c>
      <c r="FG128" s="1">
        <v>2.68</v>
      </c>
      <c r="FH128" s="2">
        <v>44896</v>
      </c>
      <c r="FI128" s="1">
        <v>5.88</v>
      </c>
      <c r="FJ128" s="2">
        <v>44896</v>
      </c>
      <c r="FK128" s="1">
        <v>7.61</v>
      </c>
      <c r="FL128" vm="3800">
        <v>44896</v>
      </c>
      <c r="FM128" vm="12827">
        <v>230.68</v>
      </c>
      <c r="FN128" vm="3800">
        <v>44896</v>
      </c>
      <c r="FO128" vm="12828">
        <v>107.85</v>
      </c>
      <c r="FP128" vm="3800">
        <v>44896</v>
      </c>
      <c r="FQ128" vm="12829">
        <v>2071</v>
      </c>
      <c r="FR128" vm="3800">
        <v>44896</v>
      </c>
      <c r="FS128" vm="7522">
        <v>48.74</v>
      </c>
      <c r="FT128" vm="3800">
        <v>44896</v>
      </c>
      <c r="FU128" vm="12830">
        <v>10.06</v>
      </c>
      <c r="FV128" vm="3800">
        <v>44896</v>
      </c>
      <c r="FW128" vm="12831">
        <v>331.55</v>
      </c>
      <c r="FX128" vm="3800">
        <v>44896</v>
      </c>
      <c r="FY128" vm="12832">
        <v>120.07</v>
      </c>
      <c r="FZ128" s="2">
        <v>44896</v>
      </c>
      <c r="GA128" s="56">
        <v>2661</v>
      </c>
      <c r="GB128" vm="3800">
        <v>44896</v>
      </c>
      <c r="GC128" vm="12833">
        <v>58.16</v>
      </c>
      <c r="GD128" vm="3800">
        <v>44896</v>
      </c>
      <c r="GE128" vm="12834">
        <v>21.99</v>
      </c>
      <c r="GF128" vm="3800">
        <v>44896</v>
      </c>
      <c r="GG128" vm="10407">
        <v>8.64</v>
      </c>
      <c r="GJ128" vm="3800">
        <v>44896</v>
      </c>
      <c r="GK128" vm="12835">
        <v>91500</v>
      </c>
      <c r="GL128" vm="3800">
        <v>44896</v>
      </c>
      <c r="GM128" vm="3335">
        <v>67.75</v>
      </c>
      <c r="GN128" vm="3800">
        <v>44896</v>
      </c>
      <c r="GO128" vm="12836">
        <v>486.49</v>
      </c>
      <c r="GP128" vm="3800">
        <v>44896</v>
      </c>
      <c r="GQ128" vm="12837">
        <v>49.92</v>
      </c>
      <c r="GR128" s="58">
        <v>44896</v>
      </c>
      <c r="GS128" s="57">
        <v>7.38</v>
      </c>
      <c r="GV128" vm="3800">
        <v>44896</v>
      </c>
      <c r="GW128" vm="10930">
        <v>20.9</v>
      </c>
      <c r="GX128" vm="3800">
        <v>44896</v>
      </c>
      <c r="GY128" vm="12838">
        <v>70.400000000000006</v>
      </c>
      <c r="GZ128" vm="3800">
        <v>44896</v>
      </c>
      <c r="HA128" vm="12839">
        <v>1120</v>
      </c>
      <c r="HB128" vm="3800">
        <v>44896</v>
      </c>
      <c r="HC128" vm="12840">
        <v>15300</v>
      </c>
      <c r="HD128" vm="3800">
        <v>44896</v>
      </c>
      <c r="HE128" vm="12841">
        <v>6.36</v>
      </c>
      <c r="HF128" vm="3800">
        <v>44896</v>
      </c>
      <c r="HG128" vm="12842">
        <v>39.75</v>
      </c>
      <c r="HH128" vm="3800">
        <v>44896</v>
      </c>
      <c r="HI128" vm="12843">
        <v>545.61</v>
      </c>
      <c r="HJ128" vm="3800">
        <v>44896</v>
      </c>
      <c r="HK128" vm="6016">
        <v>31.82</v>
      </c>
      <c r="HL128" vm="3800">
        <v>44896</v>
      </c>
      <c r="HM128" vm="12844">
        <v>166.45</v>
      </c>
      <c r="HN128" vm="3800">
        <v>44896</v>
      </c>
      <c r="HO128" vm="12845">
        <v>146.80000000000001</v>
      </c>
      <c r="HP128" s="54">
        <v>44896</v>
      </c>
      <c r="HQ128" s="59">
        <v>1011</v>
      </c>
      <c r="HR128" vm="3800">
        <v>44896</v>
      </c>
      <c r="HS128" vm="12846">
        <v>58.71</v>
      </c>
      <c r="HV128" vm="3800">
        <v>44896</v>
      </c>
      <c r="HW128" vm="12847">
        <v>42836.7</v>
      </c>
      <c r="HZ128" vm="3800">
        <v>44896</v>
      </c>
      <c r="IA128" vm="12848">
        <v>6.8840000000000003</v>
      </c>
      <c r="IB128" vm="3800">
        <v>44896</v>
      </c>
      <c r="IC128" vm="12849">
        <v>686</v>
      </c>
      <c r="ID128" vm="3800">
        <v>44896</v>
      </c>
      <c r="IE128" vm="12850">
        <v>101.21</v>
      </c>
      <c r="IF128" vm="3800">
        <v>44896</v>
      </c>
      <c r="IG128" vm="12851">
        <v>48.79</v>
      </c>
      <c r="IH128" vm="3800">
        <v>44896</v>
      </c>
      <c r="II128" vm="7867">
        <v>33650</v>
      </c>
      <c r="IJ128" vm="3800">
        <v>44896</v>
      </c>
      <c r="IK128" vm="12852">
        <v>276500</v>
      </c>
      <c r="IL128" vm="3800">
        <v>44896</v>
      </c>
      <c r="IM128" vm="12853">
        <v>22600</v>
      </c>
      <c r="IP128" s="54">
        <v>44896</v>
      </c>
      <c r="IQ128" s="55">
        <v>33.25</v>
      </c>
      <c r="IR128" vm="3911">
        <v>44927</v>
      </c>
      <c r="IS128" vm="12854">
        <v>7.23</v>
      </c>
      <c r="IT128" vm="3800">
        <v>44896</v>
      </c>
      <c r="IU128" vm="12855">
        <v>137.69999999999999</v>
      </c>
      <c r="IV128" vm="3800">
        <v>44896</v>
      </c>
      <c r="IW128" vm="12856">
        <v>14.35</v>
      </c>
      <c r="IX128" vm="3800">
        <v>44896</v>
      </c>
      <c r="IY128" vm="12857">
        <v>40.799999999999997</v>
      </c>
      <c r="IZ128" vm="3800">
        <v>44896</v>
      </c>
      <c r="JA128" vm="11216">
        <v>116.92</v>
      </c>
      <c r="JB128" vm="3800">
        <v>44896</v>
      </c>
      <c r="JC128" vm="12858">
        <v>15.71</v>
      </c>
      <c r="JH128" vm="3800">
        <v>44896</v>
      </c>
      <c r="JI128" vm="12859">
        <v>155.4</v>
      </c>
      <c r="JJ128" vm="3800">
        <v>44896</v>
      </c>
      <c r="JK128" vm="8352">
        <v>9.65</v>
      </c>
      <c r="JN128" s="54">
        <v>44896</v>
      </c>
      <c r="JO128" s="53">
        <v>765</v>
      </c>
      <c r="JP128" vm="3800">
        <v>44896</v>
      </c>
      <c r="JQ128" vm="12860">
        <v>985</v>
      </c>
      <c r="JR128" vm="3800">
        <v>44896</v>
      </c>
      <c r="JS128" vm="4373">
        <v>31.73</v>
      </c>
      <c r="JT128" vm="3800">
        <v>44896</v>
      </c>
      <c r="JU128" vm="131">
        <v>10.73</v>
      </c>
      <c r="JV128" s="54">
        <v>44896</v>
      </c>
      <c r="JW128" s="55">
        <v>3.78</v>
      </c>
      <c r="JX128" vm="3800">
        <v>44896</v>
      </c>
      <c r="JY128" vm="12861">
        <v>207.7</v>
      </c>
      <c r="JZ128" s="54">
        <v>44896</v>
      </c>
      <c r="KA128" s="55">
        <v>9.6300000000000008</v>
      </c>
      <c r="KB128" vm="3800">
        <v>44896</v>
      </c>
      <c r="KC128" vm="11688">
        <v>70.8</v>
      </c>
      <c r="KD128" vm="3800">
        <v>44896</v>
      </c>
      <c r="KE128" vm="12862">
        <v>0.21</v>
      </c>
      <c r="KH128" vm="3800">
        <v>44896</v>
      </c>
      <c r="KI128" vm="10062">
        <v>0.65500000000000003</v>
      </c>
      <c r="KJ128" s="2">
        <v>44896</v>
      </c>
      <c r="KK128" s="62">
        <v>12.11</v>
      </c>
      <c r="KP128" vm="3800">
        <f ca="1"/>
        <v>44896</v>
      </c>
      <c r="KQ128" vm="12863">
        <f ca="1"/>
        <v>16.97</v>
      </c>
      <c r="KR128" vm="3800">
        <v>44896</v>
      </c>
      <c r="KS128" vm="11629">
        <v>11.86</v>
      </c>
      <c r="KT128" vm="3800">
        <v>44896</v>
      </c>
      <c r="KU128" vm="12864">
        <v>308.39999999999998</v>
      </c>
      <c r="KV128" s="54">
        <v>44896</v>
      </c>
      <c r="KW128" s="55">
        <v>0.51</v>
      </c>
      <c r="KX128" vm="3800">
        <v>44896</v>
      </c>
      <c r="KY128" vm="11989">
        <v>93.76</v>
      </c>
      <c r="KZ128" vm="3800">
        <v>44896</v>
      </c>
      <c r="LA128" vm="12865">
        <v>27.66</v>
      </c>
      <c r="LB128" vm="3800">
        <v>44896</v>
      </c>
      <c r="LC128" vm="12866">
        <v>9.42</v>
      </c>
      <c r="LD128" s="54">
        <v>44896</v>
      </c>
      <c r="LE128" s="55">
        <v>0.48499999999999999</v>
      </c>
      <c r="LF128" vm="3800">
        <v>44896</v>
      </c>
      <c r="LG128" vm="12867">
        <v>70.11</v>
      </c>
      <c r="LH128" s="54">
        <v>44896</v>
      </c>
      <c r="LI128" s="55">
        <v>33.58</v>
      </c>
      <c r="LJ128" vm="3800">
        <v>44896</v>
      </c>
      <c r="LK128" vm="12868">
        <v>605000</v>
      </c>
      <c r="LN128" s="54">
        <v>44896</v>
      </c>
      <c r="LO128" s="55">
        <v>10</v>
      </c>
      <c r="LP128" vm="3911">
        <v>44927</v>
      </c>
      <c r="LQ128" vm="12869">
        <v>26.64</v>
      </c>
      <c r="LR128" vm="3800">
        <v>44896</v>
      </c>
      <c r="LS128" vm="774">
        <v>163.9</v>
      </c>
    </row>
    <row r="129" spans="2:331">
      <c r="B129" vm="3911">
        <v>44927</v>
      </c>
      <c r="C129" vm="12870">
        <v>36.200000000000003</v>
      </c>
      <c r="D129" vm="3911">
        <v>44927</v>
      </c>
      <c r="E129" vm="12871">
        <v>55.92</v>
      </c>
      <c r="F129" vm="3911">
        <v>44927</v>
      </c>
      <c r="G129" vm="12872">
        <v>27.41</v>
      </c>
      <c r="H129" vm="3911">
        <v>44927</v>
      </c>
      <c r="I129" vm="12873">
        <v>114.02</v>
      </c>
      <c r="J129" vm="3911">
        <v>44927</v>
      </c>
      <c r="K129" vm="12874">
        <v>7.65</v>
      </c>
      <c r="N129" vm="3911">
        <v>44927</v>
      </c>
      <c r="O129" vm="12875">
        <v>115.22</v>
      </c>
      <c r="P129" vm="3911">
        <v>44927</v>
      </c>
      <c r="Q129" vm="11954">
        <v>61.86</v>
      </c>
      <c r="R129" s="54">
        <v>44927</v>
      </c>
      <c r="S129" s="53">
        <v>54.03</v>
      </c>
      <c r="T129" vm="3911">
        <v>44927</v>
      </c>
      <c r="U129" vm="12876">
        <v>45.04</v>
      </c>
      <c r="V129" vm="3911">
        <v>44927</v>
      </c>
      <c r="W129" vm="205">
        <v>86.87</v>
      </c>
      <c r="X129" vm="3911">
        <v>44927</v>
      </c>
      <c r="Y129" vm="12877">
        <v>93.96</v>
      </c>
      <c r="AD129" vm="3911">
        <v>44927</v>
      </c>
      <c r="AE129" vm="2760">
        <v>4.07</v>
      </c>
      <c r="AF129" vm="3911">
        <v>44927</v>
      </c>
      <c r="AG129" vm="12878">
        <v>856.8</v>
      </c>
      <c r="AH129" s="54">
        <v>44927</v>
      </c>
      <c r="AI129" s="53">
        <v>19.55</v>
      </c>
      <c r="AL129" vm="3911">
        <v>44927</v>
      </c>
      <c r="AM129" vm="12879">
        <v>94.95</v>
      </c>
      <c r="AN129" vm="3911">
        <v>44927</v>
      </c>
      <c r="AO129" vm="10135">
        <v>78.400000000000006</v>
      </c>
      <c r="AP129" vm="3911">
        <v>44927</v>
      </c>
      <c r="AQ129" vm="12880">
        <v>213</v>
      </c>
      <c r="AR129" s="2">
        <v>44927</v>
      </c>
      <c r="AS129">
        <v>12.66</v>
      </c>
      <c r="AT129" s="2">
        <v>44927</v>
      </c>
      <c r="AU129">
        <v>38.49</v>
      </c>
      <c r="AV129" vm="3911">
        <v>44927</v>
      </c>
      <c r="AW129" vm="12881">
        <v>60.86</v>
      </c>
      <c r="AX129" vm="3911">
        <v>44927</v>
      </c>
      <c r="AY129" vm="12882">
        <v>61.44</v>
      </c>
      <c r="BB129" vm="3911">
        <v>44927</v>
      </c>
      <c r="BC129" vm="12883">
        <v>44.71</v>
      </c>
      <c r="BD129" vm="3911">
        <v>44927</v>
      </c>
      <c r="BE129" vm="12884">
        <v>19.98</v>
      </c>
      <c r="BF129" vm="3911">
        <v>44927</v>
      </c>
      <c r="BG129" vm="12885">
        <v>42.47</v>
      </c>
      <c r="BH129" vm="3911">
        <v>44927</v>
      </c>
      <c r="BI129" vm="12886">
        <v>72.45</v>
      </c>
      <c r="BJ129" vm="3911">
        <v>44927</v>
      </c>
      <c r="BK129" vm="12887">
        <v>177.8</v>
      </c>
      <c r="BL129" vm="3911">
        <v>44927</v>
      </c>
      <c r="BM129" vm="12888">
        <v>6.27</v>
      </c>
      <c r="BN129" vm="3911">
        <v>44927</v>
      </c>
      <c r="BO129" vm="12643">
        <v>3.36</v>
      </c>
      <c r="BP129" vm="3911">
        <v>44927</v>
      </c>
      <c r="BQ129" vm="9405">
        <v>16.28</v>
      </c>
      <c r="BR129" vm="3911">
        <v>44927</v>
      </c>
      <c r="BS129" vm="7079">
        <v>24.35</v>
      </c>
      <c r="BT129" vm="3911">
        <v>44927</v>
      </c>
      <c r="BU129" vm="536">
        <v>3.75</v>
      </c>
      <c r="BV129" s="2">
        <v>44927</v>
      </c>
      <c r="BW129">
        <v>713</v>
      </c>
      <c r="BX129" vm="3911">
        <v>44927</v>
      </c>
      <c r="BY129" vm="12889">
        <v>58.2</v>
      </c>
      <c r="BZ129" vm="3911">
        <v>44927</v>
      </c>
      <c r="CA129" vm="12890">
        <v>224.85</v>
      </c>
      <c r="CJ129" vm="3911">
        <v>44927</v>
      </c>
      <c r="CK129" vm="11354">
        <v>1.34</v>
      </c>
      <c r="CL129" s="2">
        <v>44927</v>
      </c>
      <c r="CM129">
        <v>11</v>
      </c>
      <c r="CN129" vm="3911">
        <v>44927</v>
      </c>
      <c r="CO129" vm="12891">
        <v>116.37</v>
      </c>
      <c r="CP129" vm="3911">
        <v>44927</v>
      </c>
      <c r="CQ129" vm="769">
        <v>102.45</v>
      </c>
      <c r="CT129" vm="3911">
        <v>44927</v>
      </c>
      <c r="CU129" vm="12892">
        <v>169.18</v>
      </c>
      <c r="CV129" vm="3911">
        <v>44927</v>
      </c>
      <c r="CW129" vm="10779">
        <v>16010</v>
      </c>
      <c r="CX129" vm="3911">
        <v>44927</v>
      </c>
      <c r="CY129" vm="12893">
        <v>176240</v>
      </c>
      <c r="CZ129" s="2">
        <v>44927</v>
      </c>
      <c r="DA129" s="56">
        <v>2094</v>
      </c>
      <c r="DB129" s="2">
        <v>44927</v>
      </c>
      <c r="DC129" s="1">
        <v>174</v>
      </c>
      <c r="DD129" s="2">
        <v>44927</v>
      </c>
      <c r="DE129" s="1">
        <v>12.79</v>
      </c>
      <c r="DF129" vm="3911">
        <v>44927</v>
      </c>
      <c r="DG129" vm="12894">
        <v>52.98</v>
      </c>
      <c r="DH129" vm="3911">
        <v>44927</v>
      </c>
      <c r="DI129" vm="12895">
        <v>12</v>
      </c>
      <c r="DJ129" vm="3911">
        <v>44927</v>
      </c>
      <c r="DK129" vm="12896">
        <v>507.01</v>
      </c>
      <c r="DL129" vm="3911">
        <v>44927</v>
      </c>
      <c r="DM129" vm="12897">
        <v>152</v>
      </c>
      <c r="DN129" s="54">
        <v>44927</v>
      </c>
      <c r="DO129" s="53">
        <v>62.65</v>
      </c>
      <c r="DP129" vm="3911">
        <v>44927</v>
      </c>
      <c r="DQ129" vm="12898">
        <v>21776</v>
      </c>
      <c r="DR129" vm="3911">
        <v>44927</v>
      </c>
      <c r="DS129" vm="10346">
        <v>40.950000000000003</v>
      </c>
      <c r="DT129" vm="3911">
        <v>44927</v>
      </c>
      <c r="DU129" vm="12899">
        <v>36.75</v>
      </c>
      <c r="DV129" vm="3911">
        <v>44927</v>
      </c>
      <c r="DW129" vm="12900">
        <v>72.2</v>
      </c>
      <c r="DX129" vm="3911">
        <v>44927</v>
      </c>
      <c r="DY129" vm="12201">
        <v>27.1</v>
      </c>
      <c r="DZ129" vm="3911">
        <v>44927</v>
      </c>
      <c r="EA129" vm="12901">
        <v>841.15</v>
      </c>
      <c r="EB129" s="58">
        <v>44927</v>
      </c>
      <c r="EC129" s="57">
        <v>4.95</v>
      </c>
      <c r="ED129" vm="3911">
        <v>44927</v>
      </c>
      <c r="EE129" vm="12902">
        <v>541.20000000000005</v>
      </c>
      <c r="EF129" vm="3911">
        <v>44927</v>
      </c>
      <c r="EG129" vm="12903">
        <v>4.88</v>
      </c>
      <c r="EJ129" vm="3911">
        <v>44927</v>
      </c>
      <c r="EK129" vm="7077">
        <v>2.14</v>
      </c>
      <c r="EL129" vm="3911">
        <v>44927</v>
      </c>
      <c r="EM129" vm="12904">
        <v>23000</v>
      </c>
      <c r="EN129" vm="3911">
        <v>44927</v>
      </c>
      <c r="EO129" vm="12905">
        <v>141.4</v>
      </c>
      <c r="EP129" s="58">
        <v>44927</v>
      </c>
      <c r="EQ129" s="57">
        <v>0.40500000000000003</v>
      </c>
      <c r="ER129" vm="3911">
        <v>44927</v>
      </c>
      <c r="ES129" vm="12293">
        <v>975</v>
      </c>
      <c r="ET129" s="58">
        <v>44927</v>
      </c>
      <c r="EU129" s="57">
        <v>5.42</v>
      </c>
      <c r="EV129" s="58">
        <v>44927</v>
      </c>
      <c r="EW129" s="57">
        <v>480</v>
      </c>
      <c r="EX129" s="2">
        <v>44927</v>
      </c>
      <c r="EY129">
        <v>537</v>
      </c>
      <c r="EZ129" s="2">
        <v>44927</v>
      </c>
      <c r="FA129" s="56">
        <v>1465</v>
      </c>
      <c r="FB129" vm="3911">
        <v>44927</v>
      </c>
      <c r="FC129" vm="12906">
        <v>208.48</v>
      </c>
      <c r="FD129" vm="3911">
        <v>44927</v>
      </c>
      <c r="FE129" vm="8135">
        <v>4</v>
      </c>
      <c r="FF129" s="2">
        <v>44927</v>
      </c>
      <c r="FG129" s="1">
        <v>2.6</v>
      </c>
      <c r="FH129" s="2">
        <v>44927</v>
      </c>
      <c r="FI129" s="1">
        <v>5.82</v>
      </c>
      <c r="FJ129" s="2">
        <v>44927</v>
      </c>
      <c r="FK129" s="1">
        <v>7.48</v>
      </c>
      <c r="FL129" vm="3911">
        <v>44927</v>
      </c>
      <c r="FM129" vm="12907">
        <v>220.54</v>
      </c>
      <c r="FN129" vm="3911">
        <v>44927</v>
      </c>
      <c r="FO129" vm="12908">
        <v>105.81</v>
      </c>
      <c r="FP129" vm="3911">
        <v>44927</v>
      </c>
      <c r="FQ129" vm="12909">
        <v>2031</v>
      </c>
      <c r="FR129" vm="3911">
        <v>44927</v>
      </c>
      <c r="FS129" vm="12910">
        <v>54.76</v>
      </c>
      <c r="FT129" vm="3911">
        <v>44927</v>
      </c>
      <c r="FU129" vm="12911">
        <v>11.12</v>
      </c>
      <c r="FV129" vm="3911">
        <v>44927</v>
      </c>
      <c r="FW129" vm="12912">
        <v>352.35</v>
      </c>
      <c r="FX129" vm="3911">
        <v>44927</v>
      </c>
      <c r="FY129" vm="12913">
        <v>123.55</v>
      </c>
      <c r="FZ129" s="2">
        <v>44927</v>
      </c>
      <c r="GA129" s="56">
        <v>2655</v>
      </c>
      <c r="GB129" vm="3911">
        <v>44927</v>
      </c>
      <c r="GC129" vm="12914">
        <v>67.239999999999995</v>
      </c>
      <c r="GD129" vm="3911">
        <v>44927</v>
      </c>
      <c r="GE129" vm="12915">
        <v>20.079999999999998</v>
      </c>
      <c r="GF129" vm="3911">
        <v>44927</v>
      </c>
      <c r="GG129" vm="10247">
        <v>8.02</v>
      </c>
      <c r="GJ129" vm="3911">
        <v>44927</v>
      </c>
      <c r="GK129" vm="12916">
        <v>92500</v>
      </c>
      <c r="GL129" vm="3911">
        <v>44927</v>
      </c>
      <c r="GM129" vm="12917">
        <v>77.2</v>
      </c>
      <c r="GN129" vm="3911">
        <v>44927</v>
      </c>
      <c r="GO129" vm="12918">
        <v>463.26</v>
      </c>
      <c r="GP129" vm="3911">
        <v>44927</v>
      </c>
      <c r="GQ129" vm="12919">
        <v>55</v>
      </c>
      <c r="GR129" s="58">
        <v>44927</v>
      </c>
      <c r="GS129" s="57">
        <v>8.0500000000000007</v>
      </c>
      <c r="GV129" vm="3911">
        <v>44927</v>
      </c>
      <c r="GW129" vm="12920">
        <v>27.56</v>
      </c>
      <c r="GX129" vm="3911">
        <v>44927</v>
      </c>
      <c r="GY129" vm="12921">
        <v>73.11</v>
      </c>
      <c r="GZ129" vm="3911">
        <v>44927</v>
      </c>
      <c r="HA129" vm="12922">
        <v>1102</v>
      </c>
      <c r="HB129" vm="3911">
        <v>44927</v>
      </c>
      <c r="HC129" vm="12923">
        <v>15134</v>
      </c>
      <c r="HD129" vm="3911">
        <v>44927</v>
      </c>
      <c r="HE129" vm="12924">
        <v>5.86</v>
      </c>
      <c r="HF129" vm="3911">
        <v>44927</v>
      </c>
      <c r="HG129" vm="12925">
        <v>43.9</v>
      </c>
      <c r="HH129" vm="3911">
        <v>44927</v>
      </c>
      <c r="HI129" vm="12926">
        <v>448.04</v>
      </c>
      <c r="HJ129" vm="3911">
        <v>44927</v>
      </c>
      <c r="HK129" vm="2168">
        <v>34.22</v>
      </c>
      <c r="HL129" vm="3911">
        <v>44927</v>
      </c>
      <c r="HM129" vm="12927">
        <v>171.15</v>
      </c>
      <c r="HN129" vm="3911">
        <v>44927</v>
      </c>
      <c r="HO129" vm="12928">
        <v>144.75</v>
      </c>
      <c r="HP129" s="54">
        <v>44927</v>
      </c>
      <c r="HQ129" s="59">
        <v>1079</v>
      </c>
      <c r="HR129" vm="3911">
        <v>44927</v>
      </c>
      <c r="HS129" vm="12929">
        <v>64.150000000000006</v>
      </c>
      <c r="HV129" vm="3911">
        <v>44927</v>
      </c>
      <c r="HW129" vm="12930">
        <v>40036.5</v>
      </c>
      <c r="HZ129" vm="3911">
        <v>44927</v>
      </c>
      <c r="IA129" vm="12931">
        <v>7.4880000000000004</v>
      </c>
      <c r="IB129" vm="3911">
        <v>44927</v>
      </c>
      <c r="IC129" vm="12232">
        <v>687</v>
      </c>
      <c r="ID129" vm="3911">
        <v>44927</v>
      </c>
      <c r="IE129" vm="12932">
        <v>104.24</v>
      </c>
      <c r="IF129" vm="3911">
        <v>44927</v>
      </c>
      <c r="IG129" vm="11492">
        <v>49.48</v>
      </c>
      <c r="IH129" vm="3911">
        <v>44927</v>
      </c>
      <c r="II129" vm="12933">
        <v>36050</v>
      </c>
      <c r="IJ129" vm="3911">
        <v>44927</v>
      </c>
      <c r="IK129" vm="12934">
        <v>300500</v>
      </c>
      <c r="IL129" vm="3911">
        <v>44927</v>
      </c>
      <c r="IM129" vm="12935">
        <v>23450</v>
      </c>
      <c r="IP129" s="54">
        <v>44927</v>
      </c>
      <c r="IQ129" s="55">
        <v>33.25</v>
      </c>
      <c r="IT129" vm="3911">
        <v>44927</v>
      </c>
      <c r="IU129" vm="12936">
        <v>125.1</v>
      </c>
      <c r="IV129" vm="3911">
        <v>44927</v>
      </c>
      <c r="IW129" vm="12937">
        <v>12.75</v>
      </c>
      <c r="IX129" vm="3911">
        <v>44927</v>
      </c>
      <c r="IY129" vm="12938">
        <v>39.799999999999997</v>
      </c>
      <c r="IZ129" vm="3911">
        <v>44927</v>
      </c>
      <c r="JA129" vm="12939">
        <v>131.80000000000001</v>
      </c>
      <c r="JB129" vm="3911">
        <v>44927</v>
      </c>
      <c r="JC129" vm="12940">
        <v>18.32</v>
      </c>
      <c r="JH129" vm="3911">
        <v>44927</v>
      </c>
      <c r="JI129" vm="9060">
        <v>145.9</v>
      </c>
      <c r="JJ129" vm="3911">
        <v>44927</v>
      </c>
      <c r="JK129" vm="12941">
        <v>10.56</v>
      </c>
      <c r="JN129" s="54">
        <v>44927</v>
      </c>
      <c r="JO129" s="53">
        <v>750</v>
      </c>
      <c r="JP129" vm="3911">
        <v>44927</v>
      </c>
      <c r="JQ129" vm="12942">
        <v>1009</v>
      </c>
      <c r="JR129" vm="3911">
        <v>44927</v>
      </c>
      <c r="JS129" vm="2303">
        <v>34.72</v>
      </c>
      <c r="JT129" vm="3911">
        <v>44927</v>
      </c>
      <c r="JU129" vm="12943">
        <v>10.199999999999999</v>
      </c>
      <c r="JV129" s="54">
        <v>44927</v>
      </c>
      <c r="JW129" s="55">
        <v>3.41</v>
      </c>
      <c r="JX129" vm="3911">
        <v>44927</v>
      </c>
      <c r="JY129" vm="12944">
        <v>212.9</v>
      </c>
      <c r="JZ129" s="54">
        <v>44927</v>
      </c>
      <c r="KA129" s="55">
        <v>9.42</v>
      </c>
      <c r="KB129" vm="3911">
        <v>44927</v>
      </c>
      <c r="KC129" vm="12945">
        <v>72.849999999999994</v>
      </c>
      <c r="KD129" vm="3911">
        <v>44927</v>
      </c>
      <c r="KE129" vm="4095">
        <v>0.22</v>
      </c>
      <c r="KH129" vm="3911">
        <v>44927</v>
      </c>
      <c r="KI129" vm="12419">
        <v>0.67</v>
      </c>
      <c r="KJ129" s="2">
        <v>44927</v>
      </c>
      <c r="KK129" s="62">
        <v>12.92</v>
      </c>
      <c r="KP129" vm="3911">
        <f ca="1"/>
        <v>44927</v>
      </c>
      <c r="KQ129" vm="12946">
        <f ca="1"/>
        <v>18.68</v>
      </c>
      <c r="KR129" vm="3911">
        <v>44927</v>
      </c>
      <c r="KS129" vm="12947">
        <v>12.95</v>
      </c>
      <c r="KT129" vm="3911">
        <v>44927</v>
      </c>
      <c r="KU129" vm="12948">
        <v>332.4</v>
      </c>
      <c r="KV129" s="54">
        <v>44927</v>
      </c>
      <c r="KW129" s="55">
        <v>0.5</v>
      </c>
      <c r="KX129" vm="3911">
        <v>44927</v>
      </c>
      <c r="KY129" vm="12949">
        <v>93.99</v>
      </c>
      <c r="KZ129" vm="3911">
        <v>44927</v>
      </c>
      <c r="LA129" vm="12950">
        <v>28.71</v>
      </c>
      <c r="LB129" vm="3911">
        <v>44927</v>
      </c>
      <c r="LC129" vm="12951">
        <v>8.4</v>
      </c>
      <c r="LD129" s="54">
        <v>44927</v>
      </c>
      <c r="LE129" s="55">
        <v>0.49</v>
      </c>
      <c r="LF129" vm="3911">
        <v>44927</v>
      </c>
      <c r="LG129" vm="11222">
        <v>68.77</v>
      </c>
      <c r="LH129" s="54">
        <v>44927</v>
      </c>
      <c r="LI129" s="55">
        <v>34.33</v>
      </c>
      <c r="LJ129" vm="3911">
        <v>44927</v>
      </c>
      <c r="LK129" vm="12952">
        <v>625000</v>
      </c>
      <c r="LN129" s="54">
        <v>44927</v>
      </c>
      <c r="LO129" s="55">
        <v>11.79</v>
      </c>
      <c r="LR129" vm="3911">
        <v>44927</v>
      </c>
      <c r="LS129" vm="12953">
        <v>145</v>
      </c>
    </row>
    <row r="130" spans="2:331">
      <c r="LN130" s="54"/>
      <c r="LO130" s="55"/>
    </row>
  </sheetData>
  <sortState xmlns:xlrd2="http://schemas.microsoft.com/office/spreadsheetml/2017/richdata2" ref="CB9:CC97">
    <sortCondition ref="CB9:CB97"/>
  </sortState>
  <mergeCells count="166">
    <mergeCell ref="B1:C1"/>
    <mergeCell ref="N4:O4"/>
    <mergeCell ref="P4:Q4"/>
    <mergeCell ref="R4:S4"/>
    <mergeCell ref="T4:U4"/>
    <mergeCell ref="V4:W4"/>
    <mergeCell ref="X4:Y4"/>
    <mergeCell ref="B4:C4"/>
    <mergeCell ref="D4:E4"/>
    <mergeCell ref="F4:G4"/>
    <mergeCell ref="H4:I4"/>
    <mergeCell ref="J4:K4"/>
    <mergeCell ref="L4:M4"/>
    <mergeCell ref="AL4:AM4"/>
    <mergeCell ref="AN4:AO4"/>
    <mergeCell ref="AP4:AQ4"/>
    <mergeCell ref="AR4:AS4"/>
    <mergeCell ref="AT4:AU4"/>
    <mergeCell ref="AV4:AW4"/>
    <mergeCell ref="Z4:AA4"/>
    <mergeCell ref="AB4:AC4"/>
    <mergeCell ref="AD4:AE4"/>
    <mergeCell ref="AF4:AG4"/>
    <mergeCell ref="AH4:AI4"/>
    <mergeCell ref="AJ4:AK4"/>
    <mergeCell ref="BJ4:BK4"/>
    <mergeCell ref="BL4:BM4"/>
    <mergeCell ref="BN4:BO4"/>
    <mergeCell ref="BP4:BQ4"/>
    <mergeCell ref="BR4:BS4"/>
    <mergeCell ref="BT4:BU4"/>
    <mergeCell ref="AX4:AY4"/>
    <mergeCell ref="AZ4:BA4"/>
    <mergeCell ref="BB4:BC4"/>
    <mergeCell ref="BD4:BE4"/>
    <mergeCell ref="BF4:BG4"/>
    <mergeCell ref="BH4:BI4"/>
    <mergeCell ref="CH4:CI4"/>
    <mergeCell ref="CJ4:CK4"/>
    <mergeCell ref="CL4:CM4"/>
    <mergeCell ref="CN4:CO4"/>
    <mergeCell ref="CP4:CQ4"/>
    <mergeCell ref="CR4:CS4"/>
    <mergeCell ref="BV4:BW4"/>
    <mergeCell ref="BX4:BY4"/>
    <mergeCell ref="BZ4:CA4"/>
    <mergeCell ref="CB4:CC4"/>
    <mergeCell ref="CD4:CE4"/>
    <mergeCell ref="CF4:CG4"/>
    <mergeCell ref="DF4:DG4"/>
    <mergeCell ref="DH4:DI4"/>
    <mergeCell ref="DJ4:DK4"/>
    <mergeCell ref="DL4:DM4"/>
    <mergeCell ref="DN4:DO4"/>
    <mergeCell ref="DP4:DQ4"/>
    <mergeCell ref="CT4:CU4"/>
    <mergeCell ref="CV4:CW4"/>
    <mergeCell ref="CX4:CY4"/>
    <mergeCell ref="CZ4:DA4"/>
    <mergeCell ref="DB4:DC4"/>
    <mergeCell ref="DD4:DE4"/>
    <mergeCell ref="ED4:EE4"/>
    <mergeCell ref="EF4:EG4"/>
    <mergeCell ref="EH4:EI4"/>
    <mergeCell ref="EJ4:EK4"/>
    <mergeCell ref="EL4:EM4"/>
    <mergeCell ref="EN4:EO4"/>
    <mergeCell ref="DR4:DS4"/>
    <mergeCell ref="DT4:DU4"/>
    <mergeCell ref="DV4:DW4"/>
    <mergeCell ref="DX4:DY4"/>
    <mergeCell ref="DZ4:EA4"/>
    <mergeCell ref="EB4:EC4"/>
    <mergeCell ref="FB4:FC4"/>
    <mergeCell ref="FD4:FE4"/>
    <mergeCell ref="FF4:FG4"/>
    <mergeCell ref="FH4:FI4"/>
    <mergeCell ref="FJ4:FK4"/>
    <mergeCell ref="FL4:FM4"/>
    <mergeCell ref="EP4:EQ4"/>
    <mergeCell ref="ER4:ES4"/>
    <mergeCell ref="ET4:EU4"/>
    <mergeCell ref="EV4:EW4"/>
    <mergeCell ref="EX4:EY4"/>
    <mergeCell ref="EZ4:FA4"/>
    <mergeCell ref="FZ4:GA4"/>
    <mergeCell ref="GB4:GC4"/>
    <mergeCell ref="GD4:GE4"/>
    <mergeCell ref="GF4:GG4"/>
    <mergeCell ref="GH4:GI4"/>
    <mergeCell ref="GJ4:GK4"/>
    <mergeCell ref="FN4:FO4"/>
    <mergeCell ref="FP4:FQ4"/>
    <mergeCell ref="FR4:FS4"/>
    <mergeCell ref="FT4:FU4"/>
    <mergeCell ref="FV4:FW4"/>
    <mergeCell ref="FX4:FY4"/>
    <mergeCell ref="GX4:GY4"/>
    <mergeCell ref="GZ4:HA4"/>
    <mergeCell ref="HB4:HC4"/>
    <mergeCell ref="HD4:HE4"/>
    <mergeCell ref="HF4:HG4"/>
    <mergeCell ref="HH4:HI4"/>
    <mergeCell ref="GL4:GM4"/>
    <mergeCell ref="GN4:GO4"/>
    <mergeCell ref="GP4:GQ4"/>
    <mergeCell ref="GR4:GS4"/>
    <mergeCell ref="GT4:GU4"/>
    <mergeCell ref="GV4:GW4"/>
    <mergeCell ref="HV4:HW4"/>
    <mergeCell ref="HX4:HY4"/>
    <mergeCell ref="HZ4:IA4"/>
    <mergeCell ref="IB4:IC4"/>
    <mergeCell ref="ID4:IE4"/>
    <mergeCell ref="IF4:IG4"/>
    <mergeCell ref="HJ4:HK4"/>
    <mergeCell ref="HL4:HM4"/>
    <mergeCell ref="HN4:HO4"/>
    <mergeCell ref="HP4:HQ4"/>
    <mergeCell ref="HR4:HS4"/>
    <mergeCell ref="HT4:HU4"/>
    <mergeCell ref="IT4:IU4"/>
    <mergeCell ref="IV4:IW4"/>
    <mergeCell ref="IX4:IY4"/>
    <mergeCell ref="IZ4:JA4"/>
    <mergeCell ref="JB4:JC4"/>
    <mergeCell ref="JD4:JE4"/>
    <mergeCell ref="IH4:II4"/>
    <mergeCell ref="IJ4:IK4"/>
    <mergeCell ref="IL4:IM4"/>
    <mergeCell ref="IN4:IO4"/>
    <mergeCell ref="IP4:IQ4"/>
    <mergeCell ref="IR4:IS4"/>
    <mergeCell ref="JR4:JS4"/>
    <mergeCell ref="JT4:JU4"/>
    <mergeCell ref="JV4:JW4"/>
    <mergeCell ref="JX4:JY4"/>
    <mergeCell ref="JZ4:KA4"/>
    <mergeCell ref="KB4:KC4"/>
    <mergeCell ref="JF4:JG4"/>
    <mergeCell ref="JH4:JI4"/>
    <mergeCell ref="JJ4:JK4"/>
    <mergeCell ref="JL4:JM4"/>
    <mergeCell ref="JN4:JO4"/>
    <mergeCell ref="JP4:JQ4"/>
    <mergeCell ref="KP4:KQ4"/>
    <mergeCell ref="KR4:KS4"/>
    <mergeCell ref="KT4:KU4"/>
    <mergeCell ref="KV4:KW4"/>
    <mergeCell ref="KX4:KY4"/>
    <mergeCell ref="KZ4:LA4"/>
    <mergeCell ref="KD4:KE4"/>
    <mergeCell ref="KF4:KG4"/>
    <mergeCell ref="KH4:KI4"/>
    <mergeCell ref="KJ4:KK4"/>
    <mergeCell ref="KL4:KM4"/>
    <mergeCell ref="KN4:KO4"/>
    <mergeCell ref="LN4:LO4"/>
    <mergeCell ref="LP4:LQ4"/>
    <mergeCell ref="LR4:LS4"/>
    <mergeCell ref="LB4:LC4"/>
    <mergeCell ref="LD4:LE4"/>
    <mergeCell ref="LF4:LG4"/>
    <mergeCell ref="LH4:LI4"/>
    <mergeCell ref="LJ4:LK4"/>
    <mergeCell ref="LL4:LM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2EF8C-BF10-B747-B1E8-502604ECC1B7}">
  <dimension ref="A1:CQ478"/>
  <sheetViews>
    <sheetView topLeftCell="BE1" workbookViewId="0">
      <selection activeCell="E4" sqref="E4"/>
    </sheetView>
  </sheetViews>
  <sheetFormatPr baseColWidth="10" defaultColWidth="8.83203125" defaultRowHeight="16"/>
  <cols>
    <col min="1" max="1" width="9" style="43"/>
    <col min="2" max="2" width="10.83203125" style="43" bestFit="1" customWidth="1"/>
    <col min="3" max="3" width="2.83203125" style="44" customWidth="1"/>
    <col min="4" max="4" width="10.1640625" style="45" bestFit="1" customWidth="1"/>
    <col min="5" max="5" width="9" style="45" bestFit="1" customWidth="1"/>
    <col min="6" max="6" width="10.1640625" style="43" bestFit="1" customWidth="1"/>
    <col min="7" max="7" width="7" style="43" bestFit="1" customWidth="1"/>
    <col min="8" max="9" width="10.5" style="46" bestFit="1" customWidth="1"/>
    <col min="10" max="10" width="10.1640625" style="43" bestFit="1" customWidth="1"/>
    <col min="11" max="11" width="9" style="43" bestFit="1" customWidth="1"/>
    <col min="12" max="12" width="10.1640625" style="45" bestFit="1" customWidth="1"/>
    <col min="13" max="13" width="9" style="45" bestFit="1" customWidth="1"/>
    <col min="14" max="14" width="10.83203125" style="43" bestFit="1" customWidth="1"/>
    <col min="15" max="15" width="10.5" style="43" bestFit="1" customWidth="1"/>
    <col min="16" max="17" width="10.5" style="45" customWidth="1"/>
    <col min="18" max="18" width="10.1640625" style="43" bestFit="1" customWidth="1"/>
    <col min="19" max="19" width="9" style="43" bestFit="1" customWidth="1"/>
    <col min="20" max="20" width="10.5" style="45" customWidth="1"/>
    <col min="21" max="21" width="9" style="45" bestFit="1" customWidth="1"/>
    <col min="22" max="22" width="10.6640625" style="43" customWidth="1"/>
    <col min="23" max="23" width="10.5" style="43" bestFit="1" customWidth="1"/>
    <col min="24" max="24" width="10.1640625" style="45" bestFit="1" customWidth="1"/>
    <col min="25" max="25" width="9" style="45" bestFit="1" customWidth="1"/>
    <col min="26" max="26" width="10.1640625" style="43" bestFit="1" customWidth="1"/>
    <col min="27" max="27" width="6.6640625" style="47" bestFit="1" customWidth="1"/>
    <col min="28" max="28" width="10.1640625" style="45" bestFit="1" customWidth="1"/>
    <col min="29" max="29" width="9" style="45" bestFit="1" customWidth="1"/>
    <col min="30" max="30" width="10.1640625" style="43" bestFit="1" customWidth="1"/>
    <col min="31" max="31" width="6.5" style="43" bestFit="1" customWidth="1"/>
    <col min="32" max="32" width="9" style="43" bestFit="1" customWidth="1"/>
    <col min="33" max="34" width="10.1640625" style="45" bestFit="1" customWidth="1"/>
    <col min="35" max="35" width="10.1640625" style="43" customWidth="1"/>
    <col min="36" max="36" width="10.1640625" style="43" bestFit="1" customWidth="1"/>
    <col min="37" max="37" width="10.1640625" style="45" bestFit="1" customWidth="1"/>
    <col min="38" max="38" width="9" style="45" bestFit="1" customWidth="1"/>
    <col min="39" max="39" width="11.5" style="43" customWidth="1"/>
    <col min="40" max="40" width="9" style="43" bestFit="1" customWidth="1"/>
    <col min="41" max="42" width="10.1640625" style="45" bestFit="1" customWidth="1"/>
    <col min="43" max="43" width="10.1640625" style="43" customWidth="1"/>
    <col min="44" max="44" width="10.1640625" style="43" bestFit="1" customWidth="1"/>
    <col min="45" max="46" width="10.1640625" style="45" bestFit="1" customWidth="1"/>
    <col min="47" max="47" width="10.5" style="43" bestFit="1" customWidth="1"/>
    <col min="48" max="48" width="9" style="43" bestFit="1" customWidth="1"/>
    <col min="49" max="49" width="10.1640625" style="45" bestFit="1" customWidth="1"/>
    <col min="50" max="50" width="9" style="45" bestFit="1" customWidth="1"/>
    <col min="51" max="51" width="9.83203125" style="43" customWidth="1"/>
    <col min="52" max="52" width="9" style="43" bestFit="1" customWidth="1"/>
    <col min="53" max="53" width="11.1640625" style="45" customWidth="1"/>
    <col min="54" max="54" width="10.1640625" style="45" bestFit="1" customWidth="1"/>
    <col min="55" max="55" width="10.6640625" style="43" customWidth="1"/>
    <col min="56" max="56" width="10.1640625" style="43" bestFit="1" customWidth="1"/>
    <col min="57" max="58" width="10.1640625" style="45" bestFit="1" customWidth="1"/>
    <col min="59" max="59" width="10.5" style="43" bestFit="1" customWidth="1"/>
    <col min="60" max="60" width="9" style="43" bestFit="1" customWidth="1"/>
    <col min="61" max="61" width="8.6640625" style="43" customWidth="1"/>
    <col min="62" max="62" width="2.6640625" style="44" customWidth="1"/>
    <col min="63" max="63" width="10.1640625" style="43" bestFit="1" customWidth="1"/>
    <col min="64" max="72" width="9" style="43"/>
    <col min="74" max="74" width="11.1640625" bestFit="1" customWidth="1"/>
  </cols>
  <sheetData>
    <row r="1" spans="1:61">
      <c r="A1" s="48" t="s">
        <v>84</v>
      </c>
      <c r="D1" s="213" t="s">
        <v>85</v>
      </c>
      <c r="E1" s="213"/>
      <c r="F1" s="212" t="s">
        <v>86</v>
      </c>
      <c r="G1" s="212"/>
      <c r="H1" s="215" t="s">
        <v>87</v>
      </c>
      <c r="I1" s="215"/>
      <c r="J1" s="212" t="s">
        <v>88</v>
      </c>
      <c r="K1" s="212"/>
      <c r="L1" s="213" t="s">
        <v>89</v>
      </c>
      <c r="M1" s="213"/>
      <c r="N1" s="212" t="s">
        <v>90</v>
      </c>
      <c r="O1" s="212"/>
      <c r="P1" s="213" t="s">
        <v>91</v>
      </c>
      <c r="Q1" s="213"/>
      <c r="R1" s="212" t="s">
        <v>92</v>
      </c>
      <c r="S1" s="212"/>
      <c r="T1" s="213" t="s">
        <v>93</v>
      </c>
      <c r="U1" s="213"/>
      <c r="V1" s="212" t="s">
        <v>94</v>
      </c>
      <c r="W1" s="212"/>
      <c r="X1" s="213" t="s">
        <v>95</v>
      </c>
      <c r="Y1" s="213"/>
      <c r="Z1" s="212" t="s">
        <v>96</v>
      </c>
      <c r="AA1" s="212"/>
      <c r="AB1" s="213" t="s">
        <v>97</v>
      </c>
      <c r="AC1" s="213"/>
      <c r="AD1" s="212" t="s">
        <v>98</v>
      </c>
      <c r="AE1" s="212"/>
      <c r="AF1" s="214" t="s">
        <v>99</v>
      </c>
      <c r="AG1" s="213" t="s">
        <v>100</v>
      </c>
      <c r="AH1" s="213"/>
      <c r="AI1" s="212" t="s">
        <v>101</v>
      </c>
      <c r="AJ1" s="212"/>
      <c r="AK1" s="213" t="s">
        <v>102</v>
      </c>
      <c r="AL1" s="213"/>
      <c r="AM1" s="212" t="s">
        <v>103</v>
      </c>
      <c r="AN1" s="212"/>
      <c r="AO1" s="213" t="s">
        <v>104</v>
      </c>
      <c r="AP1" s="213"/>
      <c r="AQ1" s="212" t="s">
        <v>105</v>
      </c>
      <c r="AR1" s="212"/>
      <c r="AS1" s="213" t="s">
        <v>106</v>
      </c>
      <c r="AT1" s="213"/>
      <c r="AU1" s="212" t="s">
        <v>107</v>
      </c>
      <c r="AV1" s="212"/>
      <c r="AW1" s="213" t="s">
        <v>108</v>
      </c>
      <c r="AX1" s="213"/>
      <c r="AY1" s="212" t="s">
        <v>109</v>
      </c>
      <c r="AZ1" s="212"/>
      <c r="BA1" s="213" t="s">
        <v>110</v>
      </c>
      <c r="BB1" s="213"/>
      <c r="BC1" s="212" t="s">
        <v>111</v>
      </c>
      <c r="BD1" s="212"/>
      <c r="BE1" s="213" t="s">
        <v>112</v>
      </c>
      <c r="BF1" s="213"/>
      <c r="BG1" s="212" t="s">
        <v>113</v>
      </c>
      <c r="BH1" s="212"/>
      <c r="BI1" s="211" t="s">
        <v>114</v>
      </c>
    </row>
    <row r="2" spans="1:61">
      <c r="A2" s="43" t="s">
        <v>115</v>
      </c>
      <c r="B2" s="49">
        <v>41275</v>
      </c>
      <c r="D2" s="209" t="e" vm="12954">
        <v>#VALUE!</v>
      </c>
      <c r="E2" s="209"/>
      <c r="F2" s="208" t="e" vm="12955">
        <v>#VALUE!</v>
      </c>
      <c r="G2" s="208"/>
      <c r="H2" s="210" t="e" vm="12956">
        <v>#VALUE!</v>
      </c>
      <c r="I2" s="210"/>
      <c r="J2" s="208" t="e" vm="12957">
        <v>#VALUE!</v>
      </c>
      <c r="K2" s="208"/>
      <c r="L2" s="209" t="e" vm="12958">
        <v>#VALUE!</v>
      </c>
      <c r="M2" s="209"/>
      <c r="N2" s="208" t="e" vm="12959">
        <v>#VALUE!</v>
      </c>
      <c r="O2" s="208"/>
      <c r="P2" s="209" t="e" vm="12960">
        <v>#VALUE!</v>
      </c>
      <c r="Q2" s="209"/>
      <c r="R2" s="208" t="e" vm="12961">
        <v>#VALUE!</v>
      </c>
      <c r="S2" s="208"/>
      <c r="T2" s="209" t="e" vm="12962">
        <v>#VALUE!</v>
      </c>
      <c r="U2" s="209"/>
      <c r="V2" s="208" t="e" vm="12963">
        <v>#VALUE!</v>
      </c>
      <c r="W2" s="208"/>
      <c r="X2" s="209" t="e" vm="12964">
        <v>#VALUE!</v>
      </c>
      <c r="Y2" s="209"/>
      <c r="Z2" s="208" t="e" vm="12965">
        <v>#VALUE!</v>
      </c>
      <c r="AA2" s="208"/>
      <c r="AB2" s="209" t="e" vm="12966">
        <v>#VALUE!</v>
      </c>
      <c r="AC2" s="209"/>
      <c r="AD2" s="208" t="e" vm="12967">
        <v>#VALUE!</v>
      </c>
      <c r="AE2" s="208"/>
      <c r="AF2" s="211"/>
      <c r="AG2" s="209" t="e" vm="12968">
        <v>#VALUE!</v>
      </c>
      <c r="AH2" s="209"/>
      <c r="AI2" s="208" t="e" vm="12969">
        <v>#VALUE!</v>
      </c>
      <c r="AJ2" s="208"/>
      <c r="AK2" s="209" t="e" vm="12970">
        <v>#VALUE!</v>
      </c>
      <c r="AL2" s="209"/>
      <c r="AM2" s="208" t="e" vm="12971">
        <v>#VALUE!</v>
      </c>
      <c r="AN2" s="208"/>
      <c r="AO2" s="209" t="e" vm="12972">
        <v>#VALUE!</v>
      </c>
      <c r="AP2" s="209"/>
      <c r="AQ2" s="208" t="e" vm="12973">
        <v>#VALUE!</v>
      </c>
      <c r="AR2" s="208"/>
      <c r="AS2" s="209" t="e" vm="12974">
        <v>#VALUE!</v>
      </c>
      <c r="AT2" s="209"/>
      <c r="AU2" s="208" t="e" vm="12975">
        <v>#VALUE!</v>
      </c>
      <c r="AV2" s="208"/>
      <c r="AW2" s="209" t="e" vm="12976">
        <v>#VALUE!</v>
      </c>
      <c r="AX2" s="209"/>
      <c r="AY2" s="208" t="e" vm="12977">
        <v>#VALUE!</v>
      </c>
      <c r="AZ2" s="208"/>
      <c r="BA2" s="209" t="e" vm="12978">
        <v>#VALUE!</v>
      </c>
      <c r="BB2" s="209"/>
      <c r="BC2" s="208" t="e" vm="12979">
        <v>#VALUE!</v>
      </c>
      <c r="BD2" s="208"/>
      <c r="BE2" s="209" t="e" vm="12980">
        <v>#VALUE!</v>
      </c>
      <c r="BF2" s="209"/>
      <c r="BG2" s="208" t="e" vm="12981">
        <v>#VALUE!</v>
      </c>
      <c r="BH2" s="208"/>
      <c r="BI2" s="211"/>
    </row>
    <row r="3" spans="1:61">
      <c r="A3" s="43" t="s">
        <v>81</v>
      </c>
      <c r="B3" s="49">
        <v>44927</v>
      </c>
      <c r="D3" s="46" t="str" cm="1">
        <f t="array" aca="1" ref="D3:E124" ca="1">_xlfn.STOCKHISTORY(D2,$B$2,$B$3,2)</f>
        <v>Dato</v>
      </c>
      <c r="E3" s="46" t="str">
        <f ca="1"/>
        <v>Slutt</v>
      </c>
      <c r="F3" s="43" t="str" cm="1">
        <f t="array" aca="1" ref="F3:G124" ca="1">_xlfn.STOCKHISTORY(F2,$B$2,$B$3,2)</f>
        <v>Dato</v>
      </c>
      <c r="G3" s="43" t="str">
        <f ca="1"/>
        <v>Slutt</v>
      </c>
      <c r="H3" s="46" t="str" cm="1">
        <f t="array" aca="1" ref="H3:I124" ca="1">_xlfn.STOCKHISTORY(H2,$B$2,$B$3,2)</f>
        <v>Dato</v>
      </c>
      <c r="I3" s="46" t="str">
        <f ca="1"/>
        <v>Slutt</v>
      </c>
      <c r="J3" s="43" t="str" cm="1">
        <f t="array" aca="1" ref="J3:K124" ca="1">_xlfn.STOCKHISTORY(J2,$B$2,$B$3,2)</f>
        <v>Dato</v>
      </c>
      <c r="K3" s="43" t="str">
        <f ca="1"/>
        <v>Slutt</v>
      </c>
      <c r="L3" s="46" t="str" cm="1">
        <f t="array" aca="1" ref="L3:M124" ca="1">_xlfn.STOCKHISTORY(L2,$B$2,$B$3,2)</f>
        <v>Dato</v>
      </c>
      <c r="M3" s="46" t="str">
        <f ca="1"/>
        <v>Slutt</v>
      </c>
      <c r="N3" s="43" t="str" cm="1">
        <f t="array" aca="1" ref="N3:O124" ca="1">_xlfn.STOCKHISTORY(N2,$B$2,$B$3,2)</f>
        <v>Dato</v>
      </c>
      <c r="O3" s="43" t="str">
        <f ca="1"/>
        <v>Slutt</v>
      </c>
      <c r="P3" s="46" t="str" cm="1">
        <f t="array" aca="1" ref="P3:Q124" ca="1">_xlfn.STOCKHISTORY(P2,$B$2,$B$3,2)</f>
        <v>Dato</v>
      </c>
      <c r="Q3" s="46" t="str">
        <f ca="1"/>
        <v>Slutt</v>
      </c>
      <c r="R3" s="43" t="str" cm="1">
        <f t="array" aca="1" ref="R3:S124" ca="1">_xlfn.STOCKHISTORY(R2,$B$2,$B$3,2)</f>
        <v>Dato</v>
      </c>
      <c r="S3" s="43" t="str">
        <f ca="1"/>
        <v>Slutt</v>
      </c>
      <c r="T3" s="46" t="str" cm="1">
        <f t="array" aca="1" ref="T3:U124" ca="1">_xlfn.STOCKHISTORY(T2,$B$2,$B$3,2)</f>
        <v>Dato</v>
      </c>
      <c r="U3" s="46" t="str">
        <f ca="1"/>
        <v>Slutt</v>
      </c>
      <c r="V3" s="43" t="str" cm="1">
        <f t="array" aca="1" ref="V3:W124" ca="1">_xlfn.STOCKHISTORY(V2,$B$2,$B$3,2)</f>
        <v>Dato</v>
      </c>
      <c r="W3" s="43" t="str">
        <f ca="1"/>
        <v>Slutt</v>
      </c>
      <c r="X3" s="46" t="str" cm="1">
        <f t="array" aca="1" ref="X3:Y124" ca="1">_xlfn.STOCKHISTORY(X2,$B$2,$B$3,2)</f>
        <v>Dato</v>
      </c>
      <c r="Y3" s="46" t="str">
        <f ca="1"/>
        <v>Slutt</v>
      </c>
      <c r="Z3" s="43" t="str" cm="1">
        <f t="array" aca="1" ref="Z3:AA124" ca="1">_xlfn.STOCKHISTORY(Z2,$B$2,$B$3,2)</f>
        <v>Dato</v>
      </c>
      <c r="AA3" s="43" t="str">
        <f ca="1"/>
        <v>Slutt</v>
      </c>
      <c r="AB3" s="46" t="str" cm="1">
        <f t="array" aca="1" ref="AB3:AC124" ca="1">_xlfn.STOCKHISTORY(AB2,$B$2,$B$3,2)</f>
        <v>Dato</v>
      </c>
      <c r="AC3" s="46" t="str">
        <f ca="1"/>
        <v>Slutt</v>
      </c>
      <c r="AD3" s="43" t="str" cm="1">
        <f t="array" aca="1" ref="AD3:AE124" ca="1">_xlfn.STOCKHISTORY(AD2,$B$2,$B$3,2)</f>
        <v>Dato</v>
      </c>
      <c r="AE3" s="43" t="str">
        <f ca="1"/>
        <v>Slutt</v>
      </c>
      <c r="AF3" s="211"/>
      <c r="AG3" s="45" t="str" cm="1">
        <f t="array" aca="1" ref="AG3:AH124" ca="1">_xlfn.STOCKHISTORY(AG2,$B$2,$B$3,2)</f>
        <v>Dato</v>
      </c>
      <c r="AH3" s="45" t="str">
        <f ca="1"/>
        <v>Slutt</v>
      </c>
      <c r="AI3" s="43" t="str" cm="1">
        <f t="array" aca="1" ref="AI3:AJ124" ca="1">_xlfn.STOCKHISTORY(AI2,$B$2,$B$3,2)</f>
        <v>Dato</v>
      </c>
      <c r="AJ3" s="43" t="str">
        <f ca="1"/>
        <v>Slutt</v>
      </c>
      <c r="AK3" s="45" t="str" cm="1">
        <f t="array" aca="1" ref="AK3:AL124" ca="1">_xlfn.STOCKHISTORY(AK2,$B$2,$B$3,2)</f>
        <v>Dato</v>
      </c>
      <c r="AL3" s="45" t="str">
        <f ca="1"/>
        <v>Slutt</v>
      </c>
      <c r="AM3" s="43" t="str" cm="1">
        <f t="array" aca="1" ref="AM3:AN124" ca="1">_xlfn.STOCKHISTORY(AM2,$B$2,$B$3,2)</f>
        <v>Dato</v>
      </c>
      <c r="AN3" s="43" t="str">
        <f ca="1"/>
        <v>Slutt</v>
      </c>
      <c r="AO3" s="45" t="str" cm="1">
        <f t="array" aca="1" ref="AO3:AP124" ca="1">_xlfn.STOCKHISTORY(AO2,$B$2,$B$3,2)</f>
        <v>Dato</v>
      </c>
      <c r="AP3" s="45" t="str">
        <f ca="1"/>
        <v>Slutt</v>
      </c>
      <c r="AQ3" s="43" t="str" cm="1">
        <f t="array" aca="1" ref="AQ3:AR124" ca="1">_xlfn.STOCKHISTORY(AQ2,$B$2,$B$3,2)</f>
        <v>Dato</v>
      </c>
      <c r="AR3" s="43" t="str">
        <f ca="1"/>
        <v>Slutt</v>
      </c>
      <c r="AS3" s="45" t="str" cm="1">
        <f t="array" aca="1" ref="AS3:AT124" ca="1">_xlfn.STOCKHISTORY(AS2,$B$2,$B$3,2)</f>
        <v>Dato</v>
      </c>
      <c r="AT3" s="45" t="str">
        <f ca="1"/>
        <v>Slutt</v>
      </c>
      <c r="AU3" s="43" t="str" cm="1">
        <f t="array" aca="1" ref="AU3:AV124" ca="1">_xlfn.STOCKHISTORY(AU2,$B$2,$B$3,2)</f>
        <v>Dato</v>
      </c>
      <c r="AV3" s="43" t="str">
        <f ca="1"/>
        <v>Slutt</v>
      </c>
      <c r="AW3" s="45" t="str" cm="1">
        <f t="array" aca="1" ref="AW3:AX124" ca="1">_xlfn.STOCKHISTORY(AW2,$B$2,$B$3,2)</f>
        <v>Dato</v>
      </c>
      <c r="AX3" s="45" t="str">
        <f ca="1"/>
        <v>Slutt</v>
      </c>
      <c r="AY3" s="43" t="str" cm="1">
        <f t="array" aca="1" ref="AY3:AZ124" ca="1">_xlfn.STOCKHISTORY(AY2,$B$2,$B$3,2)</f>
        <v>Dato</v>
      </c>
      <c r="AZ3" s="43" t="str">
        <f ca="1"/>
        <v>Slutt</v>
      </c>
      <c r="BA3" s="45" t="str" cm="1">
        <f t="array" aca="1" ref="BA3:BB124" ca="1">_xlfn.STOCKHISTORY(BA2,$B$2,$B$3,2)</f>
        <v>Dato</v>
      </c>
      <c r="BB3" s="45" t="str">
        <f ca="1"/>
        <v>Slutt</v>
      </c>
      <c r="BC3" s="43" t="str" cm="1">
        <f t="array" aca="1" ref="BC3:BD124" ca="1">_xlfn.STOCKHISTORY(BC2,$B$2,$B$3,2)</f>
        <v>Dato</v>
      </c>
      <c r="BD3" s="43" t="str">
        <f ca="1"/>
        <v>Slutt</v>
      </c>
      <c r="BE3" s="45" t="str" cm="1">
        <f t="array" aca="1" ref="BE3:BF124" ca="1">_xlfn.STOCKHISTORY(BE2,$B$2,$B$3,2)</f>
        <v>Dato</v>
      </c>
      <c r="BF3" s="45" t="str">
        <f ca="1"/>
        <v>Slutt</v>
      </c>
      <c r="BG3" s="43" t="str" cm="1">
        <f t="array" aca="1" ref="BG3:BH124" ca="1">_xlfn.STOCKHISTORY(BG2,$B$2,$B$3,2)</f>
        <v>Dato</v>
      </c>
      <c r="BH3" s="43" t="str">
        <f ca="1"/>
        <v>Slutt</v>
      </c>
      <c r="BI3" s="211"/>
    </row>
    <row r="4" spans="1:61">
      <c r="D4" s="45" vm="130">
        <f ca="1"/>
        <v>41275</v>
      </c>
      <c r="E4" s="45" vm="12982">
        <f ca="1"/>
        <v>0.20080000000000001</v>
      </c>
      <c r="F4" s="43" vm="130">
        <f ca="1"/>
        <v>41275</v>
      </c>
      <c r="G4" s="43" vm="12983">
        <f ca="1"/>
        <v>1.0422</v>
      </c>
      <c r="H4" s="46" vm="130">
        <f ca="1"/>
        <v>41275</v>
      </c>
      <c r="I4" s="46" vm="12984">
        <f ca="1"/>
        <v>0.50219999999999998</v>
      </c>
      <c r="J4" s="43" vm="130">
        <f ca="1"/>
        <v>41275</v>
      </c>
      <c r="K4" s="43" vm="12985">
        <f ca="1"/>
        <v>1.0024999999999999</v>
      </c>
      <c r="L4" s="45" vm="130">
        <f ca="1"/>
        <v>41275</v>
      </c>
      <c r="M4" s="45" vm="12986">
        <f ca="1"/>
        <v>2.1199999999999999E-3</v>
      </c>
      <c r="N4" s="43" vm="130">
        <f ca="1"/>
        <v>41275</v>
      </c>
      <c r="O4" s="43" vm="12987">
        <f ca="1"/>
        <v>0.1608</v>
      </c>
      <c r="P4" s="45" vm="130">
        <f ca="1"/>
        <v>41275</v>
      </c>
      <c r="Q4" s="45" vm="12988">
        <f ca="1"/>
        <v>5.287E-2</v>
      </c>
      <c r="R4" s="43" vm="130">
        <f ca="1"/>
        <v>41275</v>
      </c>
      <c r="S4" s="43" vm="12989">
        <f ca="1"/>
        <v>0.182</v>
      </c>
      <c r="T4" s="45" vm="130">
        <f ca="1"/>
        <v>41275</v>
      </c>
      <c r="U4" s="45" vm="12990">
        <f ca="1"/>
        <v>0.1489</v>
      </c>
      <c r="V4" s="43" vm="130">
        <f ca="1"/>
        <v>41275</v>
      </c>
      <c r="W4" s="43" vm="12991">
        <f ca="1"/>
        <v>1.3577999999999999</v>
      </c>
      <c r="X4" s="45" vm="130">
        <f ca="1"/>
        <v>41275</v>
      </c>
      <c r="Y4" s="45" vm="12992">
        <f ca="1"/>
        <v>1.5853999999999999</v>
      </c>
      <c r="Z4" s="43" vm="130">
        <f ca="1"/>
        <v>41275</v>
      </c>
      <c r="AA4" s="47" vm="12993">
        <f ca="1"/>
        <v>0.12889999999999999</v>
      </c>
      <c r="AB4" s="45" vm="130">
        <f ca="1"/>
        <v>41275</v>
      </c>
      <c r="AC4" s="50" vm="12994">
        <f ca="1"/>
        <v>1.03E-4</v>
      </c>
      <c r="AD4" s="43" vm="130">
        <f ca="1"/>
        <v>41275</v>
      </c>
      <c r="AE4" s="43" vm="12995">
        <f ca="1"/>
        <v>0.26919999999999999</v>
      </c>
      <c r="AF4" s="211"/>
      <c r="AG4" s="45" vm="130">
        <f ca="1"/>
        <v>41275</v>
      </c>
      <c r="AH4" s="45" vm="12996">
        <f ca="1"/>
        <v>1.8769999999999998E-2</v>
      </c>
      <c r="AI4" s="43" vm="130">
        <f ca="1"/>
        <v>41275</v>
      </c>
      <c r="AJ4" s="43" vm="12997">
        <f ca="1"/>
        <v>1.0919999999999999E-2</v>
      </c>
      <c r="AK4" s="45" vm="130">
        <f ca="1"/>
        <v>41275</v>
      </c>
      <c r="AL4" s="50" vm="12998">
        <f ca="1"/>
        <v>9.1839999999999999E-4</v>
      </c>
      <c r="AM4" s="49" vm="130">
        <f ca="1"/>
        <v>41275</v>
      </c>
      <c r="AN4" s="51" vm="12999">
        <f ca="1"/>
        <v>0.32169999999999999</v>
      </c>
      <c r="AO4" s="45" vm="130">
        <f ca="1"/>
        <v>41275</v>
      </c>
      <c r="AP4" s="45" vm="13000">
        <f ca="1"/>
        <v>7.8719999999999998E-2</v>
      </c>
      <c r="AQ4" s="43" vm="130">
        <f ca="1"/>
        <v>41275</v>
      </c>
      <c r="AR4" s="43" vm="13001">
        <f ca="1"/>
        <v>0.38650000000000001</v>
      </c>
      <c r="AS4" s="45" vm="130">
        <f ca="1"/>
        <v>41275</v>
      </c>
      <c r="AT4" s="45" vm="13002">
        <f ca="1"/>
        <v>2.453E-2</v>
      </c>
      <c r="AU4" s="43" vm="130">
        <f ca="1"/>
        <v>41275</v>
      </c>
      <c r="AV4" s="43" vm="13003">
        <f ca="1"/>
        <v>0.32340000000000002</v>
      </c>
      <c r="AW4" s="45" vm="130">
        <f ca="1"/>
        <v>41275</v>
      </c>
      <c r="AX4" s="45" vm="13004">
        <f ca="1"/>
        <v>3.32E-2</v>
      </c>
      <c r="AY4" s="43" vm="130">
        <f ca="1"/>
        <v>41275</v>
      </c>
      <c r="AZ4" s="43" vm="13005">
        <f ca="1"/>
        <v>0.15720000000000001</v>
      </c>
      <c r="BA4" s="45" vm="130">
        <f ca="1"/>
        <v>41275</v>
      </c>
      <c r="BB4" s="45" vm="13006">
        <f ca="1"/>
        <v>0.80800000000000005</v>
      </c>
      <c r="BC4" s="43" vm="130">
        <f ca="1"/>
        <v>41275</v>
      </c>
      <c r="BD4" s="43" vm="13007">
        <f ca="1"/>
        <v>3.3480000000000003E-2</v>
      </c>
      <c r="BE4" s="45" vm="130">
        <f ca="1"/>
        <v>41275</v>
      </c>
      <c r="BF4" s="45" vm="13008">
        <f ca="1"/>
        <v>3.3860000000000001E-2</v>
      </c>
      <c r="BG4" s="43" vm="130">
        <f ca="1"/>
        <v>41275</v>
      </c>
      <c r="BH4" s="43" vm="13009">
        <f ca="1"/>
        <v>0.1116</v>
      </c>
      <c r="BI4" s="211"/>
    </row>
    <row r="5" spans="1:61">
      <c r="D5" s="45" vm="262">
        <f ca="1"/>
        <v>41306</v>
      </c>
      <c r="E5" s="45" vm="13010">
        <f ca="1"/>
        <v>0.1981</v>
      </c>
      <c r="F5" s="43" vm="262">
        <f ca="1"/>
        <v>41306</v>
      </c>
      <c r="G5" s="43" vm="13011">
        <f ca="1"/>
        <v>1.0212000000000001</v>
      </c>
      <c r="H5" s="46" vm="262">
        <f ca="1"/>
        <v>41306</v>
      </c>
      <c r="I5" s="46" vm="13012">
        <f ca="1"/>
        <v>0.50480000000000003</v>
      </c>
      <c r="J5" s="43" vm="262">
        <f ca="1"/>
        <v>41306</v>
      </c>
      <c r="K5" s="43" vm="13013">
        <f ca="1"/>
        <v>0.97009999999999996</v>
      </c>
      <c r="L5" s="45" vm="262">
        <f ca="1"/>
        <v>41306</v>
      </c>
      <c r="M5" s="50" vm="13014">
        <f ca="1"/>
        <v>2.1099999999999999E-3</v>
      </c>
      <c r="N5" s="43" vm="262">
        <f ca="1"/>
        <v>41306</v>
      </c>
      <c r="O5" s="43" vm="13015">
        <f ca="1"/>
        <v>0.16070000000000001</v>
      </c>
      <c r="P5" s="45" vm="262">
        <f ca="1"/>
        <v>41306</v>
      </c>
      <c r="Q5" s="45" vm="13016">
        <f ca="1"/>
        <v>5.0889999999999998E-2</v>
      </c>
      <c r="R5" s="43" vm="262">
        <f ca="1"/>
        <v>41306</v>
      </c>
      <c r="S5" s="43" vm="13017">
        <f ca="1"/>
        <v>0.17519999999999999</v>
      </c>
      <c r="T5" s="45" vm="262">
        <f ca="1"/>
        <v>41306</v>
      </c>
      <c r="U5" s="45" vm="13018">
        <f ca="1"/>
        <v>0.1484</v>
      </c>
      <c r="V5" s="43" vm="262">
        <f ca="1"/>
        <v>41306</v>
      </c>
      <c r="W5" s="43" vm="13019">
        <f ca="1"/>
        <v>1.3056000000000001</v>
      </c>
      <c r="X5" s="45" vm="262">
        <f ca="1"/>
        <v>41306</v>
      </c>
      <c r="Y5" s="45" vm="13020">
        <f ca="1"/>
        <v>1.516</v>
      </c>
      <c r="Z5" s="43" vm="262">
        <f ca="1"/>
        <v>41306</v>
      </c>
      <c r="AA5" s="47" vm="12993">
        <f ca="1"/>
        <v>0.12889999999999999</v>
      </c>
      <c r="AB5" s="45" vm="262">
        <f ca="1"/>
        <v>41306</v>
      </c>
      <c r="AC5" s="45" vm="13021">
        <f ca="1"/>
        <v>1.0340000000000001E-4</v>
      </c>
      <c r="AD5" s="43" vm="262">
        <f ca="1"/>
        <v>41306</v>
      </c>
      <c r="AE5" s="43" vm="12995">
        <f ca="1"/>
        <v>0.26919999999999999</v>
      </c>
      <c r="AF5" s="211"/>
      <c r="AG5" s="45" vm="262">
        <f ca="1"/>
        <v>41306</v>
      </c>
      <c r="AH5" s="45" vm="13022">
        <f ca="1"/>
        <v>1.839E-2</v>
      </c>
      <c r="AI5" s="43" vm="262">
        <f ca="1"/>
        <v>41306</v>
      </c>
      <c r="AJ5" s="43" vm="13023">
        <f ca="1"/>
        <v>1.0800000000000001E-2</v>
      </c>
      <c r="AK5" s="45" vm="262">
        <f ca="1"/>
        <v>41306</v>
      </c>
      <c r="AL5" s="45" vm="13024">
        <f ca="1"/>
        <v>9.2179999999999996E-4</v>
      </c>
      <c r="AM5" s="43" vm="262">
        <f ca="1"/>
        <v>41306</v>
      </c>
      <c r="AN5" s="43" vm="13025">
        <f ca="1"/>
        <v>0.32329999999999998</v>
      </c>
      <c r="AO5" s="45" vm="262">
        <f ca="1"/>
        <v>41306</v>
      </c>
      <c r="AP5" s="45" vm="13026">
        <f ca="1"/>
        <v>7.8259999999999996E-2</v>
      </c>
      <c r="AQ5" s="43" vm="262">
        <f ca="1"/>
        <v>41306</v>
      </c>
      <c r="AR5" s="43" vm="13027">
        <f ca="1"/>
        <v>0.3871</v>
      </c>
      <c r="AS5" s="45" vm="262">
        <f ca="1"/>
        <v>41306</v>
      </c>
      <c r="AT5" s="45" vm="13028">
        <f ca="1"/>
        <v>2.4570000000000002E-2</v>
      </c>
      <c r="AU5" s="43" vm="262">
        <f ca="1"/>
        <v>41306</v>
      </c>
      <c r="AV5" s="43" vm="13029">
        <f ca="1"/>
        <v>0.31490000000000001</v>
      </c>
      <c r="AW5" s="45" vm="262">
        <f ca="1"/>
        <v>41306</v>
      </c>
      <c r="AX5" s="45" vm="13030">
        <f ca="1"/>
        <v>3.2599999999999997E-2</v>
      </c>
      <c r="AY5" s="43" vm="262">
        <f ca="1"/>
        <v>41306</v>
      </c>
      <c r="AZ5" s="43" vm="13031">
        <f ca="1"/>
        <v>0.15459999999999999</v>
      </c>
      <c r="BA5" s="45" vm="262">
        <f ca="1"/>
        <v>41306</v>
      </c>
      <c r="BB5" s="45" vm="13032">
        <f ca="1"/>
        <v>0.80740000000000001</v>
      </c>
      <c r="BC5" s="43" vm="262">
        <f ca="1"/>
        <v>41306</v>
      </c>
      <c r="BD5" s="43" vm="13033">
        <f ca="1"/>
        <v>3.3550000000000003E-2</v>
      </c>
      <c r="BE5" s="45" vm="262">
        <f ca="1"/>
        <v>41306</v>
      </c>
      <c r="BF5" s="45" vm="13034">
        <f ca="1"/>
        <v>3.3709999999999997E-2</v>
      </c>
      <c r="BG5" s="43" vm="262">
        <f ca="1"/>
        <v>41306</v>
      </c>
      <c r="BH5" s="43" vm="13035">
        <f ca="1"/>
        <v>0.1109</v>
      </c>
      <c r="BI5" s="211"/>
    </row>
    <row r="6" spans="1:61">
      <c r="D6" s="45" vm="393">
        <f ca="1"/>
        <v>41334</v>
      </c>
      <c r="E6" s="45" vm="13036">
        <f ca="1"/>
        <v>0.19520000000000001</v>
      </c>
      <c r="F6" s="43" vm="393">
        <f ca="1"/>
        <v>41334</v>
      </c>
      <c r="G6" s="43" vm="13037">
        <f ca="1"/>
        <v>1.0417000000000001</v>
      </c>
      <c r="H6" s="46" vm="393">
        <f ca="1"/>
        <v>41334</v>
      </c>
      <c r="I6" s="46" vm="13038">
        <f ca="1"/>
        <v>0.49380000000000002</v>
      </c>
      <c r="J6" s="43" vm="393">
        <f ca="1"/>
        <v>41334</v>
      </c>
      <c r="K6" s="43" vm="13039">
        <f ca="1"/>
        <v>0.98299999999999998</v>
      </c>
      <c r="L6" s="45" vm="393">
        <f ca="1"/>
        <v>41334</v>
      </c>
      <c r="M6" s="45" vm="12986">
        <f ca="1"/>
        <v>2.1199999999999999E-3</v>
      </c>
      <c r="N6" s="43" vm="393">
        <f ca="1"/>
        <v>41334</v>
      </c>
      <c r="O6" s="43" vm="13040">
        <f ca="1"/>
        <v>0.161</v>
      </c>
      <c r="P6" s="45" vm="393">
        <f ca="1"/>
        <v>41334</v>
      </c>
      <c r="Q6" s="45" vm="13041">
        <f ca="1"/>
        <v>4.9730000000000003E-2</v>
      </c>
      <c r="R6" s="43" vm="393">
        <f ca="1"/>
        <v>41334</v>
      </c>
      <c r="S6" s="43" vm="13042">
        <f ca="1"/>
        <v>0.1719</v>
      </c>
      <c r="T6" s="45" vm="393">
        <f ca="1"/>
        <v>41334</v>
      </c>
      <c r="U6" s="45" vm="13043">
        <f ca="1"/>
        <v>0.14699999999999999</v>
      </c>
      <c r="V6" s="43" vm="393">
        <f ca="1"/>
        <v>41334</v>
      </c>
      <c r="W6" s="43" vm="13044">
        <f ca="1"/>
        <v>1.2818000000000001</v>
      </c>
      <c r="X6" s="45" vm="393">
        <f ca="1"/>
        <v>41334</v>
      </c>
      <c r="Y6" s="45" vm="13045">
        <f ca="1"/>
        <v>1.5201</v>
      </c>
      <c r="Z6" s="43" vm="393">
        <f ca="1"/>
        <v>41334</v>
      </c>
      <c r="AA6" s="47" vm="13046">
        <f ca="1"/>
        <v>0.1288</v>
      </c>
      <c r="AB6" s="45" vm="393">
        <f ca="1"/>
        <v>41334</v>
      </c>
      <c r="AC6" s="45" vm="13047">
        <f ca="1"/>
        <v>1.0289999999999999E-4</v>
      </c>
      <c r="AD6" s="43" vm="393">
        <f ca="1"/>
        <v>41334</v>
      </c>
      <c r="AE6" s="43" vm="13048">
        <f ca="1"/>
        <v>0.27389999999999998</v>
      </c>
      <c r="AF6" s="211"/>
      <c r="AG6" s="45" vm="393">
        <f ca="1"/>
        <v>41334</v>
      </c>
      <c r="AH6" s="45" vm="13049">
        <f ca="1"/>
        <v>1.8419999999999999E-2</v>
      </c>
      <c r="AI6" s="43" vm="393">
        <f ca="1"/>
        <v>41334</v>
      </c>
      <c r="AJ6" s="43" vm="13050">
        <f ca="1"/>
        <v>1.061E-2</v>
      </c>
      <c r="AK6" s="45" vm="393">
        <f ca="1"/>
        <v>41334</v>
      </c>
      <c r="AL6" s="45" vm="13051">
        <f ca="1"/>
        <v>8.9959999999999997E-4</v>
      </c>
      <c r="AM6" s="43" vm="393">
        <f ca="1"/>
        <v>41334</v>
      </c>
      <c r="AN6" s="43" vm="13052">
        <f ca="1"/>
        <v>0.3231</v>
      </c>
      <c r="AO6" s="45" vm="393">
        <f ca="1"/>
        <v>41334</v>
      </c>
      <c r="AP6" s="45" vm="13053">
        <f ca="1"/>
        <v>8.1159999999999996E-2</v>
      </c>
      <c r="AQ6" s="43" vm="393">
        <f ca="1"/>
        <v>41334</v>
      </c>
      <c r="AR6" s="43" vm="13054">
        <f ca="1"/>
        <v>0.38590000000000002</v>
      </c>
      <c r="AS6" s="45" vm="393">
        <f ca="1"/>
        <v>41334</v>
      </c>
      <c r="AT6" s="45" vm="13055">
        <f ca="1"/>
        <v>2.4469999999999999E-2</v>
      </c>
      <c r="AU6" s="43" vm="393">
        <f ca="1"/>
        <v>41334</v>
      </c>
      <c r="AV6" s="43" vm="13056">
        <f ca="1"/>
        <v>0.30620000000000003</v>
      </c>
      <c r="AW6" s="45" vm="393">
        <f ca="1"/>
        <v>41334</v>
      </c>
      <c r="AX6" s="45" vm="13057">
        <f ca="1"/>
        <v>3.2099999999999997E-2</v>
      </c>
      <c r="AY6" s="43" vm="393">
        <f ca="1"/>
        <v>41334</v>
      </c>
      <c r="AZ6" s="43" vm="13058">
        <f ca="1"/>
        <v>0.15310000000000001</v>
      </c>
      <c r="BA6" s="45" vm="393">
        <f ca="1"/>
        <v>41334</v>
      </c>
      <c r="BB6" s="45" vm="13059">
        <f ca="1"/>
        <v>0.80600000000000005</v>
      </c>
      <c r="BC6" s="43" vm="393">
        <f ca="1"/>
        <v>41334</v>
      </c>
      <c r="BD6" s="43" vm="13060">
        <f ca="1"/>
        <v>3.4130000000000001E-2</v>
      </c>
      <c r="BE6" s="45" vm="393">
        <f ca="1"/>
        <v>41334</v>
      </c>
      <c r="BF6" s="45" vm="13061">
        <f ca="1"/>
        <v>3.3509999999999998E-2</v>
      </c>
      <c r="BG6" s="43" vm="393">
        <f ca="1"/>
        <v>41334</v>
      </c>
      <c r="BH6" s="43" vm="13062">
        <f ca="1"/>
        <v>0.1081</v>
      </c>
      <c r="BI6" s="211"/>
    </row>
    <row r="7" spans="1:61">
      <c r="D7" s="45" vm="523">
        <f ca="1"/>
        <v>41365</v>
      </c>
      <c r="E7" s="45" vm="13063">
        <f ca="1"/>
        <v>0.19270000000000001</v>
      </c>
      <c r="F7" s="43" vm="523">
        <f ca="1"/>
        <v>41365</v>
      </c>
      <c r="G7" s="43" vm="13064">
        <f ca="1"/>
        <v>1.0368999999999999</v>
      </c>
      <c r="H7" s="46" vm="523">
        <f ca="1"/>
        <v>41365</v>
      </c>
      <c r="I7" s="46" vm="13065">
        <f ca="1"/>
        <v>0.49940000000000001</v>
      </c>
      <c r="J7" s="43" vm="523">
        <f ca="1"/>
        <v>41365</v>
      </c>
      <c r="K7" s="43" vm="13066">
        <f ca="1"/>
        <v>0.99250000000000005</v>
      </c>
      <c r="L7" s="45" vm="523">
        <f ca="1"/>
        <v>41365</v>
      </c>
      <c r="M7" s="45" vm="12986">
        <f ca="1"/>
        <v>2.1199999999999999E-3</v>
      </c>
      <c r="N7" s="43" vm="523">
        <f ca="1"/>
        <v>41365</v>
      </c>
      <c r="O7" s="43" vm="13067">
        <f ca="1"/>
        <v>0.16220000000000001</v>
      </c>
      <c r="P7" s="45" vm="523">
        <f ca="1"/>
        <v>41365</v>
      </c>
      <c r="Q7" s="45" vm="13068">
        <f ca="1"/>
        <v>5.1020000000000003E-2</v>
      </c>
      <c r="R7" s="43" vm="523">
        <f ca="1"/>
        <v>41365</v>
      </c>
      <c r="S7" s="43" vm="13069">
        <f ca="1"/>
        <v>0.17660000000000001</v>
      </c>
      <c r="T7" s="45" vm="523">
        <f ca="1"/>
        <v>41365</v>
      </c>
      <c r="U7" s="45" vm="13070">
        <f ca="1"/>
        <v>0.14419999999999999</v>
      </c>
      <c r="V7" s="43" vm="523">
        <f ca="1"/>
        <v>41365</v>
      </c>
      <c r="W7" s="43" vm="13071">
        <f ca="1"/>
        <v>1.3166</v>
      </c>
      <c r="X7" s="45" vm="523">
        <f ca="1"/>
        <v>41365</v>
      </c>
      <c r="Y7" s="45" vm="13072">
        <f ca="1"/>
        <v>1.5530999999999999</v>
      </c>
      <c r="Z7" s="43" vm="523">
        <f ca="1"/>
        <v>41365</v>
      </c>
      <c r="AA7" s="47" vm="12993">
        <f ca="1"/>
        <v>0.12889999999999999</v>
      </c>
      <c r="AB7" s="45" vm="523">
        <f ca="1"/>
        <v>41365</v>
      </c>
      <c r="AC7" s="45" vm="13073">
        <f ca="1"/>
        <v>1.0280000000000001E-4</v>
      </c>
      <c r="AD7" s="43" vm="523">
        <f ca="1"/>
        <v>41365</v>
      </c>
      <c r="AE7" s="43" vm="13074">
        <f ca="1"/>
        <v>0.27850000000000003</v>
      </c>
      <c r="AF7" s="211"/>
      <c r="AG7" s="45" vm="523">
        <f ca="1"/>
        <v>41365</v>
      </c>
      <c r="AH7" s="45" vm="13075">
        <f ca="1"/>
        <v>1.8630000000000001E-2</v>
      </c>
      <c r="AI7" s="43" vm="523">
        <f ca="1"/>
        <v>41365</v>
      </c>
      <c r="AJ7" s="43" vm="13076">
        <f ca="1"/>
        <v>1.026E-2</v>
      </c>
      <c r="AK7" s="45" vm="523">
        <f ca="1"/>
        <v>41365</v>
      </c>
      <c r="AL7" s="45" vm="13077">
        <f ca="1"/>
        <v>9.0740000000000005E-4</v>
      </c>
      <c r="AM7" s="43" vm="523">
        <f ca="1"/>
        <v>41365</v>
      </c>
      <c r="AN7" s="43" vm="13078">
        <f ca="1"/>
        <v>0.3286</v>
      </c>
      <c r="AO7" s="45" vm="523">
        <f ca="1"/>
        <v>41365</v>
      </c>
      <c r="AP7" s="45" vm="13079">
        <f ca="1"/>
        <v>8.2400000000000001E-2</v>
      </c>
      <c r="AQ7" s="43" vm="523">
        <f ca="1"/>
        <v>41365</v>
      </c>
      <c r="AR7" s="43" vm="13080">
        <f ca="1"/>
        <v>0.37790000000000001</v>
      </c>
      <c r="AS7" s="45" vm="523">
        <f ca="1"/>
        <v>41365</v>
      </c>
      <c r="AT7" s="45" vm="13081">
        <f ca="1"/>
        <v>2.427E-2</v>
      </c>
      <c r="AU7" s="43" vm="523">
        <f ca="1"/>
        <v>41365</v>
      </c>
      <c r="AV7" s="43" vm="13082">
        <f ca="1"/>
        <v>0.31609999999999999</v>
      </c>
      <c r="AW7" s="45" vm="523">
        <f ca="1"/>
        <v>41365</v>
      </c>
      <c r="AX7" s="45" vm="13057">
        <f ca="1"/>
        <v>3.2099999999999997E-2</v>
      </c>
      <c r="AY7" s="43" vm="523">
        <f ca="1"/>
        <v>41365</v>
      </c>
      <c r="AZ7" s="43" vm="13083">
        <f ca="1"/>
        <v>0.1542</v>
      </c>
      <c r="BA7" s="45" vm="523">
        <f ca="1"/>
        <v>41365</v>
      </c>
      <c r="BB7" s="45" vm="13084">
        <f ca="1"/>
        <v>0.81169999999999998</v>
      </c>
      <c r="BC7" s="43" vm="523">
        <f ca="1"/>
        <v>41365</v>
      </c>
      <c r="BD7" s="43" vm="13085">
        <f ca="1"/>
        <v>3.4139999999999997E-2</v>
      </c>
      <c r="BE7" s="45" vm="523">
        <f ca="1"/>
        <v>41365</v>
      </c>
      <c r="BF7" s="45" vm="13086">
        <f ca="1"/>
        <v>3.3890000000000003E-2</v>
      </c>
      <c r="BG7" s="43" vm="523">
        <f ca="1"/>
        <v>41365</v>
      </c>
      <c r="BH7" s="43" vm="13087">
        <f ca="1"/>
        <v>0.1115</v>
      </c>
      <c r="BI7" s="211"/>
    </row>
    <row r="8" spans="1:61">
      <c r="D8" s="45" vm="333">
        <f ca="1"/>
        <v>41395</v>
      </c>
      <c r="E8" s="45" vm="13088">
        <f ca="1"/>
        <v>0.18920000000000001</v>
      </c>
      <c r="F8" s="43" vm="333">
        <f ca="1"/>
        <v>41395</v>
      </c>
      <c r="G8" s="43" vm="13089">
        <f ca="1"/>
        <v>0.95699999999999996</v>
      </c>
      <c r="H8" s="46" vm="333">
        <f ca="1"/>
        <v>41395</v>
      </c>
      <c r="I8" s="46" vm="13090">
        <f ca="1"/>
        <v>0.4667</v>
      </c>
      <c r="J8" s="43" vm="333">
        <f ca="1"/>
        <v>41395</v>
      </c>
      <c r="K8" s="43" vm="13091">
        <f ca="1"/>
        <v>0.96330000000000005</v>
      </c>
      <c r="L8" s="45" vm="333">
        <f ca="1"/>
        <v>41395</v>
      </c>
      <c r="M8" s="45" vm="13092">
        <f ca="1"/>
        <v>2E-3</v>
      </c>
      <c r="N8" s="43" vm="333">
        <f ca="1"/>
        <v>41395</v>
      </c>
      <c r="O8" s="43" vm="13093">
        <f ca="1"/>
        <v>0.16300000000000001</v>
      </c>
      <c r="P8" s="45" vm="333">
        <f ca="1"/>
        <v>41395</v>
      </c>
      <c r="Q8" s="45" vm="13094">
        <f ca="1"/>
        <v>5.0509999999999999E-2</v>
      </c>
      <c r="R8" s="43" vm="333">
        <f ca="1"/>
        <v>41395</v>
      </c>
      <c r="S8" s="43" vm="13095">
        <f ca="1"/>
        <v>0.17430000000000001</v>
      </c>
      <c r="T8" s="45" vm="333">
        <f ca="1"/>
        <v>41395</v>
      </c>
      <c r="U8" s="45" vm="13096">
        <f ca="1"/>
        <v>0.14319999999999999</v>
      </c>
      <c r="V8" s="43" vm="333">
        <f ca="1"/>
        <v>41395</v>
      </c>
      <c r="W8" s="43" vm="13097">
        <f ca="1"/>
        <v>1.2995000000000001</v>
      </c>
      <c r="X8" s="45" vm="333">
        <f ca="1"/>
        <v>41395</v>
      </c>
      <c r="Y8" s="45" vm="13098">
        <f ca="1"/>
        <v>1.5198</v>
      </c>
      <c r="Z8" s="43" vm="333">
        <f ca="1"/>
        <v>41395</v>
      </c>
      <c r="AA8" s="47" vm="13046">
        <f ca="1"/>
        <v>0.1288</v>
      </c>
      <c r="AB8" s="45" vm="333">
        <f ca="1"/>
        <v>41395</v>
      </c>
      <c r="AC8" s="45" vm="13099">
        <f ca="1"/>
        <v>1.02E-4</v>
      </c>
      <c r="AD8" s="43" vm="333">
        <f ca="1"/>
        <v>41395</v>
      </c>
      <c r="AE8" s="43" vm="13100">
        <f ca="1"/>
        <v>0.2707</v>
      </c>
      <c r="AF8" s="211"/>
      <c r="AG8" s="45" vm="333">
        <f ca="1"/>
        <v>41395</v>
      </c>
      <c r="AH8" s="45" vm="13101">
        <f ca="1"/>
        <v>1.7670000000000002E-2</v>
      </c>
      <c r="AI8" s="43" vm="333">
        <f ca="1"/>
        <v>41395</v>
      </c>
      <c r="AJ8" s="43" vm="13102">
        <f ca="1"/>
        <v>9.9489999999999995E-3</v>
      </c>
      <c r="AK8" s="45" vm="333">
        <f ca="1"/>
        <v>41395</v>
      </c>
      <c r="AL8" s="45" vm="13103">
        <f ca="1"/>
        <v>8.8340000000000001E-4</v>
      </c>
      <c r="AM8" s="43" vm="333">
        <f ca="1"/>
        <v>41395</v>
      </c>
      <c r="AN8" s="43" vm="13104">
        <f ca="1"/>
        <v>0.32250000000000001</v>
      </c>
      <c r="AO8" s="45" vm="333">
        <f ca="1"/>
        <v>41395</v>
      </c>
      <c r="AP8" s="45" vm="13105">
        <f ca="1"/>
        <v>7.8E-2</v>
      </c>
      <c r="AQ8" s="43" vm="333">
        <f ca="1"/>
        <v>41395</v>
      </c>
      <c r="AR8" s="43" vm="13106">
        <f ca="1"/>
        <v>0.36420000000000002</v>
      </c>
      <c r="AS8" s="45" vm="333">
        <f ca="1"/>
        <v>41395</v>
      </c>
      <c r="AT8" s="45" vm="13107">
        <f ca="1"/>
        <v>2.3630000000000002E-2</v>
      </c>
      <c r="AU8" s="43" vm="333">
        <f ca="1"/>
        <v>41395</v>
      </c>
      <c r="AV8" s="43" vm="13108">
        <f ca="1"/>
        <v>0.30309999999999998</v>
      </c>
      <c r="AW8" s="45" vm="333">
        <f ca="1"/>
        <v>41395</v>
      </c>
      <c r="AX8" s="45" vm="13109">
        <f ca="1"/>
        <v>3.1300000000000001E-2</v>
      </c>
      <c r="AY8" s="43" vm="333">
        <f ca="1"/>
        <v>41395</v>
      </c>
      <c r="AZ8" s="43" vm="13110">
        <f ca="1"/>
        <v>0.151</v>
      </c>
      <c r="BA8" s="45" vm="333">
        <f ca="1"/>
        <v>41395</v>
      </c>
      <c r="BB8" s="45" vm="13111">
        <f ca="1"/>
        <v>0.79059999999999997</v>
      </c>
      <c r="BC8" s="43" vm="333">
        <f ca="1"/>
        <v>41395</v>
      </c>
      <c r="BD8" s="43" vm="13112">
        <f ca="1"/>
        <v>3.286E-2</v>
      </c>
      <c r="BE8" s="45" vm="333">
        <f ca="1"/>
        <v>41395</v>
      </c>
      <c r="BF8" s="45" vm="13113">
        <f ca="1"/>
        <v>3.338E-2</v>
      </c>
      <c r="BG8" s="43" vm="333">
        <f ca="1"/>
        <v>41395</v>
      </c>
      <c r="BH8" s="43" vm="13114">
        <f ca="1"/>
        <v>9.8619999999999999E-2</v>
      </c>
      <c r="BI8" s="211"/>
    </row>
    <row r="9" spans="1:61">
      <c r="D9" s="45" vm="462">
        <f ca="1"/>
        <v>41426</v>
      </c>
      <c r="E9" s="45" vm="13115">
        <f ca="1"/>
        <v>0.18559999999999999</v>
      </c>
      <c r="F9" s="43" vm="462">
        <f ca="1"/>
        <v>41426</v>
      </c>
      <c r="G9" s="43" vm="13116">
        <f ca="1"/>
        <v>0.91359999999999997</v>
      </c>
      <c r="H9" s="46" vm="462">
        <f ca="1"/>
        <v>41426</v>
      </c>
      <c r="I9" s="46" vm="13117">
        <f ca="1"/>
        <v>0.44790000000000002</v>
      </c>
      <c r="J9" s="43" vm="462">
        <f ca="1"/>
        <v>41426</v>
      </c>
      <c r="K9" s="43" vm="13118">
        <f ca="1"/>
        <v>0.95050000000000001</v>
      </c>
      <c r="L9" s="45" vm="462">
        <f ca="1"/>
        <v>41426</v>
      </c>
      <c r="M9" s="45" vm="13119">
        <f ca="1"/>
        <v>1.97E-3</v>
      </c>
      <c r="N9" s="43" vm="462">
        <f ca="1"/>
        <v>41426</v>
      </c>
      <c r="O9" s="43" vm="13120">
        <f ca="1"/>
        <v>0.16289999999999999</v>
      </c>
      <c r="P9" s="45" vm="462">
        <f ca="1"/>
        <v>41426</v>
      </c>
      <c r="Q9" s="45" vm="13121">
        <f ca="1"/>
        <v>5.0049999999999997E-2</v>
      </c>
      <c r="R9" s="43" vm="462">
        <f ca="1"/>
        <v>41426</v>
      </c>
      <c r="S9" s="43" vm="13122">
        <f ca="1"/>
        <v>0.1744</v>
      </c>
      <c r="T9" s="45" vm="462">
        <f ca="1"/>
        <v>41426</v>
      </c>
      <c r="U9" s="45" vm="13123">
        <f ca="1"/>
        <v>0.14249999999999999</v>
      </c>
      <c r="V9" s="43" vm="462">
        <f ca="1"/>
        <v>41426</v>
      </c>
      <c r="W9" s="43" vm="13124">
        <f ca="1"/>
        <v>1.3008</v>
      </c>
      <c r="X9" s="45" vm="462">
        <f ca="1"/>
        <v>41426</v>
      </c>
      <c r="Y9" s="45" vm="13125">
        <f ca="1"/>
        <v>1.5209999999999999</v>
      </c>
      <c r="Z9" s="43" vm="462">
        <f ca="1"/>
        <v>41426</v>
      </c>
      <c r="AA9" s="47" vm="12993">
        <f ca="1"/>
        <v>0.12889999999999999</v>
      </c>
      <c r="AB9" s="45" vm="462">
        <f ca="1"/>
        <v>41426</v>
      </c>
      <c r="AC9" s="45" vm="13126">
        <f ca="1"/>
        <v>1.0069999999999999E-4</v>
      </c>
      <c r="AD9" s="43" vm="462">
        <f ca="1"/>
        <v>41426</v>
      </c>
      <c r="AE9" s="43" vm="13127">
        <f ca="1"/>
        <v>0.2747</v>
      </c>
      <c r="AF9" s="211"/>
      <c r="AG9" s="45" vm="462">
        <f ca="1"/>
        <v>41426</v>
      </c>
      <c r="AH9" s="45" vm="13128">
        <f ca="1"/>
        <v>1.6799999999999999E-2</v>
      </c>
      <c r="AI9" s="43" vm="462">
        <f ca="1"/>
        <v>41426</v>
      </c>
      <c r="AJ9" s="43" vm="13129">
        <f ca="1"/>
        <v>1.009E-2</v>
      </c>
      <c r="AK9" s="45" vm="462">
        <f ca="1"/>
        <v>41426</v>
      </c>
      <c r="AL9" s="45" vm="13130">
        <f ca="1"/>
        <v>8.7460000000000001E-4</v>
      </c>
      <c r="AM9" s="43" vm="462">
        <f ca="1"/>
        <v>41426</v>
      </c>
      <c r="AN9" s="43" vm="13131">
        <f ca="1"/>
        <v>0.31640000000000001</v>
      </c>
      <c r="AO9" s="45" vm="462">
        <f ca="1"/>
        <v>41426</v>
      </c>
      <c r="AP9" s="45" vm="13132">
        <f ca="1"/>
        <v>7.7179999999999999E-2</v>
      </c>
      <c r="AQ9" s="43" vm="462">
        <f ca="1"/>
        <v>41426</v>
      </c>
      <c r="AR9" s="43" vm="13133">
        <f ca="1"/>
        <v>0.35909999999999997</v>
      </c>
      <c r="AS9" s="45" vm="462">
        <f ca="1"/>
        <v>41426</v>
      </c>
      <c r="AT9" s="45" vm="13134">
        <f ca="1"/>
        <v>2.3189999999999999E-2</v>
      </c>
      <c r="AU9" s="43" vm="462">
        <f ca="1"/>
        <v>41426</v>
      </c>
      <c r="AV9" s="43" vm="13135">
        <f ca="1"/>
        <v>0.3009</v>
      </c>
      <c r="AW9" s="45" vm="462">
        <f ca="1"/>
        <v>41426</v>
      </c>
      <c r="AX9" s="45" vm="13136">
        <f ca="1"/>
        <v>3.0499999999999999E-2</v>
      </c>
      <c r="AY9" s="43" vm="462">
        <f ca="1"/>
        <v>41426</v>
      </c>
      <c r="AZ9" s="43" vm="13137">
        <f ca="1"/>
        <v>0.14910000000000001</v>
      </c>
      <c r="BA9" s="45" vm="462">
        <f ca="1"/>
        <v>41426</v>
      </c>
      <c r="BB9" s="45" vm="13138">
        <f ca="1"/>
        <v>0.78849999999999998</v>
      </c>
      <c r="BC9" s="43" vm="462">
        <f ca="1"/>
        <v>41426</v>
      </c>
      <c r="BD9" s="43" vm="13139">
        <f ca="1"/>
        <v>3.209E-2</v>
      </c>
      <c r="BE9" s="45" vm="462">
        <f ca="1"/>
        <v>41426</v>
      </c>
      <c r="BF9" s="45" vm="13140">
        <f ca="1"/>
        <v>3.3360000000000001E-2</v>
      </c>
      <c r="BG9" s="43" vm="462">
        <f ca="1"/>
        <v>41426</v>
      </c>
      <c r="BH9" s="43" vm="13141">
        <f ca="1"/>
        <v>0.1007</v>
      </c>
    </row>
    <row r="10" spans="1:61">
      <c r="D10" s="45" vm="594">
        <f ca="1"/>
        <v>41456</v>
      </c>
      <c r="E10" s="45" vm="13142">
        <f ca="1"/>
        <v>0.18160000000000001</v>
      </c>
      <c r="F10" s="43" vm="594">
        <f ca="1"/>
        <v>41456</v>
      </c>
      <c r="G10" s="43" vm="13143">
        <f ca="1"/>
        <v>0.89800000000000002</v>
      </c>
      <c r="H10" s="46" vm="594">
        <f ca="1"/>
        <v>41456</v>
      </c>
      <c r="I10" s="46" vm="13144">
        <f ca="1"/>
        <v>0.439</v>
      </c>
      <c r="J10" s="43" vm="594">
        <f ca="1"/>
        <v>41456</v>
      </c>
      <c r="K10" s="43" vm="13145">
        <f ca="1"/>
        <v>0.97289999999999999</v>
      </c>
      <c r="L10" s="45" vm="594">
        <f ca="1"/>
        <v>41456</v>
      </c>
      <c r="M10" s="45" vm="13146">
        <f ca="1"/>
        <v>1.9499999999999999E-3</v>
      </c>
      <c r="N10" s="43" vm="594">
        <f ca="1"/>
        <v>41456</v>
      </c>
      <c r="O10" s="43" vm="13147">
        <f ca="1"/>
        <v>0.16320000000000001</v>
      </c>
      <c r="P10" s="45" vm="594">
        <f ca="1"/>
        <v>41456</v>
      </c>
      <c r="Q10" s="45" vm="13148">
        <f ca="1"/>
        <v>5.1220000000000002E-2</v>
      </c>
      <c r="R10" s="43" vm="594">
        <f ca="1"/>
        <v>41456</v>
      </c>
      <c r="S10" s="43" vm="13149">
        <f ca="1"/>
        <v>0.1784</v>
      </c>
      <c r="T10" s="45" vm="594">
        <f ca="1"/>
        <v>41456</v>
      </c>
      <c r="U10" s="45" vm="13150">
        <f ca="1"/>
        <v>0.14280000000000001</v>
      </c>
      <c r="V10" s="43" vm="594">
        <f ca="1"/>
        <v>41456</v>
      </c>
      <c r="W10" s="43" vm="13151">
        <f ca="1"/>
        <v>1.33</v>
      </c>
      <c r="X10" s="45" vm="594">
        <f ca="1"/>
        <v>41456</v>
      </c>
      <c r="Y10" s="45" vm="13152">
        <f ca="1"/>
        <v>1.5206</v>
      </c>
      <c r="Z10" s="43" vm="594">
        <f ca="1"/>
        <v>41456</v>
      </c>
      <c r="AA10" s="47" vm="12993">
        <f ca="1"/>
        <v>0.12889999999999999</v>
      </c>
      <c r="AB10" s="45" vm="594">
        <f ca="1"/>
        <v>41456</v>
      </c>
      <c r="AC10" s="45" vm="13153">
        <f ca="1"/>
        <v>9.7219999999999994E-5</v>
      </c>
      <c r="AD10" s="43" vm="594">
        <f ca="1"/>
        <v>41456</v>
      </c>
      <c r="AE10" s="43" vm="13154">
        <f ca="1"/>
        <v>0.28010000000000002</v>
      </c>
      <c r="AF10" s="211"/>
      <c r="AG10" s="45" vm="594">
        <f ca="1"/>
        <v>41456</v>
      </c>
      <c r="AH10" s="45" vm="13155">
        <f ca="1"/>
        <v>1.643E-2</v>
      </c>
      <c r="AI10" s="43" vm="594">
        <f ca="1"/>
        <v>41456</v>
      </c>
      <c r="AJ10" s="43" vm="13156">
        <f ca="1"/>
        <v>1.022E-2</v>
      </c>
      <c r="AK10" s="45" vm="594">
        <f ca="1"/>
        <v>41456</v>
      </c>
      <c r="AL10" s="45" vm="13157">
        <f ca="1"/>
        <v>8.8960000000000005E-4</v>
      </c>
      <c r="AM10" s="43" vm="594">
        <f ca="1"/>
        <v>41456</v>
      </c>
      <c r="AN10" s="43" vm="13158">
        <f ca="1"/>
        <v>0.30790000000000001</v>
      </c>
      <c r="AO10" s="45" vm="594">
        <f ca="1"/>
        <v>41456</v>
      </c>
      <c r="AP10" s="45" vm="13159">
        <f ca="1"/>
        <v>7.8509999999999996E-2</v>
      </c>
      <c r="AQ10" s="43" vm="594">
        <f ca="1"/>
        <v>41456</v>
      </c>
      <c r="AR10" s="43" vm="13160">
        <f ca="1"/>
        <v>0.3574</v>
      </c>
      <c r="AS10" s="45" vm="594">
        <f ca="1"/>
        <v>41456</v>
      </c>
      <c r="AT10" s="45" vm="13161">
        <f ca="1"/>
        <v>2.299E-2</v>
      </c>
      <c r="AU10" s="43" vm="594">
        <f ca="1"/>
        <v>41456</v>
      </c>
      <c r="AV10" s="43" vm="13162">
        <f ca="1"/>
        <v>0.31269999999999998</v>
      </c>
      <c r="AW10" s="45" vm="594">
        <f ca="1"/>
        <v>41456</v>
      </c>
      <c r="AX10" s="45" vm="13163">
        <f ca="1"/>
        <v>3.0300000000000001E-2</v>
      </c>
      <c r="AY10" s="43" vm="594">
        <f ca="1"/>
        <v>41456</v>
      </c>
      <c r="AZ10" s="43" vm="13164">
        <f ca="1"/>
        <v>0.15340000000000001</v>
      </c>
      <c r="BA10" s="45" vm="594">
        <f ca="1"/>
        <v>41456</v>
      </c>
      <c r="BB10" s="45" vm="13165">
        <f ca="1"/>
        <v>0.78659999999999997</v>
      </c>
      <c r="BC10" s="43" vm="594">
        <f ca="1"/>
        <v>41456</v>
      </c>
      <c r="BD10" s="43" vm="13166">
        <f ca="1"/>
        <v>3.1879999999999999E-2</v>
      </c>
      <c r="BE10" s="45" vm="594">
        <f ca="1"/>
        <v>41456</v>
      </c>
      <c r="BF10" s="45" vm="13167">
        <f ca="1"/>
        <v>3.3329999999999999E-2</v>
      </c>
      <c r="BG10" s="43" vm="594">
        <f ca="1"/>
        <v>41456</v>
      </c>
      <c r="BH10" s="43" vm="13168">
        <f ca="1"/>
        <v>0.1008</v>
      </c>
    </row>
    <row r="11" spans="1:61">
      <c r="D11" s="45" vm="543">
        <f ca="1"/>
        <v>41487</v>
      </c>
      <c r="E11" s="45" vm="13169">
        <f ca="1"/>
        <v>0.17630000000000001</v>
      </c>
      <c r="F11" s="43" vm="543">
        <f ca="1"/>
        <v>41487</v>
      </c>
      <c r="G11" s="43" vm="13170">
        <f ca="1"/>
        <v>0.88959999999999995</v>
      </c>
      <c r="H11" s="46" vm="543">
        <f ca="1"/>
        <v>41487</v>
      </c>
      <c r="I11" s="46" vm="13171">
        <f ca="1"/>
        <v>0.41899999999999998</v>
      </c>
      <c r="J11" s="43" vm="543">
        <f ca="1"/>
        <v>41487</v>
      </c>
      <c r="K11" s="43" vm="13172">
        <f ca="1"/>
        <v>0.94869999999999999</v>
      </c>
      <c r="L11" s="45" vm="543">
        <f ca="1"/>
        <v>41487</v>
      </c>
      <c r="M11" s="45" vm="13173">
        <f ca="1"/>
        <v>1.9599999999999999E-3</v>
      </c>
      <c r="N11" s="43" vm="543">
        <f ca="1"/>
        <v>41487</v>
      </c>
      <c r="O11" s="43" vm="13174">
        <f ca="1"/>
        <v>0.16339999999999999</v>
      </c>
      <c r="P11" s="45" vm="543">
        <f ca="1"/>
        <v>41487</v>
      </c>
      <c r="Q11" s="45" vm="13175">
        <f ca="1"/>
        <v>5.1290000000000002E-2</v>
      </c>
      <c r="R11" s="43" vm="543">
        <f ca="1"/>
        <v>41487</v>
      </c>
      <c r="S11" s="43" vm="13176">
        <f ca="1"/>
        <v>0.1772</v>
      </c>
      <c r="T11" s="45" vm="543">
        <f ca="1"/>
        <v>41487</v>
      </c>
      <c r="U11" s="45" vm="13096">
        <f ca="1"/>
        <v>0.14319999999999999</v>
      </c>
      <c r="V11" s="43" vm="543">
        <f ca="1"/>
        <v>41487</v>
      </c>
      <c r="W11" s="43" vm="13177">
        <f ca="1"/>
        <v>1.3220000000000001</v>
      </c>
      <c r="X11" s="45" vm="543">
        <f ca="1"/>
        <v>41487</v>
      </c>
      <c r="Y11" s="45" vm="13178">
        <f ca="1"/>
        <v>1.5508</v>
      </c>
      <c r="Z11" s="43" vm="543">
        <f ca="1"/>
        <v>41487</v>
      </c>
      <c r="AA11" s="47" vm="12993">
        <f ca="1"/>
        <v>0.12889999999999999</v>
      </c>
      <c r="AB11" s="45" vm="543">
        <f ca="1"/>
        <v>41487</v>
      </c>
      <c r="AC11" s="45" vm="13179">
        <f ca="1"/>
        <v>9.1490000000000007E-5</v>
      </c>
      <c r="AD11" s="43" vm="543">
        <f ca="1"/>
        <v>41487</v>
      </c>
      <c r="AE11" s="43" vm="13180">
        <f ca="1"/>
        <v>0.27510000000000001</v>
      </c>
      <c r="AF11" s="211"/>
      <c r="AG11" s="45" vm="543">
        <f ca="1"/>
        <v>41487</v>
      </c>
      <c r="AH11" s="45" vm="13181">
        <f ca="1"/>
        <v>1.5219999999999999E-2</v>
      </c>
      <c r="AI11" s="43" vm="543">
        <f ca="1"/>
        <v>41487</v>
      </c>
      <c r="AJ11" s="43" vm="13182">
        <f ca="1"/>
        <v>1.0189999999999999E-2</v>
      </c>
      <c r="AK11" s="45" vm="543">
        <f ca="1"/>
        <v>41487</v>
      </c>
      <c r="AL11" s="45" vm="13183">
        <f ca="1"/>
        <v>9.0039999999999999E-4</v>
      </c>
      <c r="AM11" s="43" vm="543">
        <f ca="1"/>
        <v>41487</v>
      </c>
      <c r="AN11" s="43" vm="13184">
        <f ca="1"/>
        <v>0.30409999999999998</v>
      </c>
      <c r="AO11" s="45" vm="543">
        <f ca="1"/>
        <v>41487</v>
      </c>
      <c r="AP11" s="45" vm="13185">
        <f ca="1"/>
        <v>7.4679999999999996E-2</v>
      </c>
      <c r="AQ11" s="43" vm="543">
        <f ca="1"/>
        <v>41487</v>
      </c>
      <c r="AR11" s="43" vm="13186">
        <f ca="1"/>
        <v>0.35570000000000002</v>
      </c>
      <c r="AS11" s="45" vm="543">
        <f ca="1"/>
        <v>41487</v>
      </c>
      <c r="AT11" s="45" vm="13187">
        <f ca="1"/>
        <v>2.2419999999999999E-2</v>
      </c>
      <c r="AU11" s="43" vm="543">
        <f ca="1"/>
        <v>41487</v>
      </c>
      <c r="AV11" s="43" vm="13188">
        <f ca="1"/>
        <v>0.30919999999999997</v>
      </c>
      <c r="AW11" s="45" vm="543">
        <f ca="1"/>
        <v>41487</v>
      </c>
      <c r="AX11" s="45" vm="13189">
        <f ca="1"/>
        <v>0.03</v>
      </c>
      <c r="AY11" s="43" vm="543">
        <f ca="1"/>
        <v>41487</v>
      </c>
      <c r="AZ11" s="43" vm="13110">
        <f ca="1"/>
        <v>0.151</v>
      </c>
      <c r="BA11" s="45" vm="543">
        <f ca="1"/>
        <v>41487</v>
      </c>
      <c r="BB11" s="45" vm="13190">
        <f ca="1"/>
        <v>0.78400000000000003</v>
      </c>
      <c r="BC11" s="43" vm="543">
        <f ca="1"/>
        <v>41487</v>
      </c>
      <c r="BD11" s="43" vm="13191">
        <f ca="1"/>
        <v>3.1099999999999999E-2</v>
      </c>
      <c r="BE11" s="45" vm="543">
        <f ca="1"/>
        <v>41487</v>
      </c>
      <c r="BF11" s="45" vm="13192">
        <f ca="1"/>
        <v>3.3410000000000002E-2</v>
      </c>
      <c r="BG11" s="43" vm="543">
        <f ca="1"/>
        <v>41487</v>
      </c>
      <c r="BH11" s="43" vm="13193">
        <f ca="1"/>
        <v>9.6809999999999993E-2</v>
      </c>
    </row>
    <row r="12" spans="1:61">
      <c r="D12" s="45" vm="673">
        <f ca="1"/>
        <v>41518</v>
      </c>
      <c r="E12" s="45" vm="13194">
        <f ca="1"/>
        <v>0.17269999999999999</v>
      </c>
      <c r="F12" s="43" vm="673">
        <f ca="1"/>
        <v>41518</v>
      </c>
      <c r="G12" s="43" vm="13195">
        <f ca="1"/>
        <v>0.93120000000000003</v>
      </c>
      <c r="H12" s="46" vm="673">
        <f ca="1"/>
        <v>41518</v>
      </c>
      <c r="I12" s="46" vm="13196">
        <f ca="1"/>
        <v>0.4511</v>
      </c>
      <c r="J12" s="43" vm="673">
        <f ca="1"/>
        <v>41518</v>
      </c>
      <c r="K12" s="43" vm="13197">
        <f ca="1"/>
        <v>0.9698</v>
      </c>
      <c r="L12" s="45" vm="673">
        <f ca="1"/>
        <v>41518</v>
      </c>
      <c r="M12" s="45" vm="13198">
        <f ca="1"/>
        <v>1.98E-3</v>
      </c>
      <c r="N12" s="43" vm="673">
        <f ca="1"/>
        <v>41518</v>
      </c>
      <c r="O12" s="43" vm="13199">
        <f ca="1"/>
        <v>0.1633</v>
      </c>
      <c r="P12" s="45" vm="673">
        <f ca="1"/>
        <v>41518</v>
      </c>
      <c r="Q12" s="45" vm="13200">
        <f ca="1"/>
        <v>5.2639999999999999E-2</v>
      </c>
      <c r="R12" s="43" vm="673">
        <f ca="1"/>
        <v>41518</v>
      </c>
      <c r="S12" s="43" vm="13201">
        <f ca="1"/>
        <v>0.18129999999999999</v>
      </c>
      <c r="T12" s="45" vm="673">
        <f ca="1"/>
        <v>41518</v>
      </c>
      <c r="U12" s="45" vm="13202">
        <f ca="1"/>
        <v>0.14510000000000001</v>
      </c>
      <c r="V12" s="43" vm="673">
        <f ca="1"/>
        <v>41518</v>
      </c>
      <c r="W12" s="43" vm="13203">
        <f ca="1"/>
        <v>1.3524</v>
      </c>
      <c r="X12" s="45" vm="673">
        <f ca="1"/>
        <v>41518</v>
      </c>
      <c r="Y12" s="45" vm="13204">
        <f ca="1"/>
        <v>1.6184000000000001</v>
      </c>
      <c r="Z12" s="43" vm="673">
        <f ca="1"/>
        <v>41518</v>
      </c>
      <c r="AA12" s="47" vm="12993">
        <f ca="1"/>
        <v>0.12889999999999999</v>
      </c>
      <c r="AB12" s="45" vm="673">
        <f ca="1"/>
        <v>41518</v>
      </c>
      <c r="AC12" s="45" vm="13205">
        <f ca="1"/>
        <v>8.6279999999999994E-5</v>
      </c>
      <c r="AD12" s="43" vm="673">
        <f ca="1"/>
        <v>41518</v>
      </c>
      <c r="AE12" s="43" vm="13206">
        <f ca="1"/>
        <v>0.28339999999999999</v>
      </c>
      <c r="AG12" s="45" vm="673">
        <f ca="1"/>
        <v>41518</v>
      </c>
      <c r="AH12" s="45" vm="13207">
        <f ca="1"/>
        <v>1.5970000000000002E-2</v>
      </c>
      <c r="AI12" s="43" vm="673">
        <f ca="1"/>
        <v>41518</v>
      </c>
      <c r="AJ12" s="43" vm="13208">
        <f ca="1"/>
        <v>1.018E-2</v>
      </c>
      <c r="AK12" s="45" vm="673">
        <f ca="1"/>
        <v>41518</v>
      </c>
      <c r="AL12" s="45" vm="13209">
        <f ca="1"/>
        <v>9.2980000000000005E-4</v>
      </c>
      <c r="AM12" s="43" vm="673">
        <f ca="1"/>
        <v>41518</v>
      </c>
      <c r="AN12" s="43" vm="13210">
        <f ca="1"/>
        <v>0.30680000000000002</v>
      </c>
      <c r="AO12" s="45" vm="673">
        <f ca="1"/>
        <v>41518</v>
      </c>
      <c r="AP12" s="45" vm="13211">
        <f ca="1"/>
        <v>7.6369999999999993E-2</v>
      </c>
      <c r="AQ12" s="43" vm="673">
        <f ca="1"/>
        <v>41518</v>
      </c>
      <c r="AR12" s="43" vm="13212">
        <f ca="1"/>
        <v>0.35870000000000002</v>
      </c>
      <c r="AS12" s="45" vm="673">
        <f ca="1"/>
        <v>41518</v>
      </c>
      <c r="AT12" s="45" vm="13161">
        <f ca="1"/>
        <v>2.299E-2</v>
      </c>
      <c r="AU12" s="43" vm="673">
        <f ca="1"/>
        <v>41518</v>
      </c>
      <c r="AV12" s="43" vm="13213">
        <f ca="1"/>
        <v>0.32029999999999997</v>
      </c>
      <c r="AW12" s="45" vm="673">
        <f ca="1"/>
        <v>41518</v>
      </c>
      <c r="AX12" s="45" vm="13214">
        <f ca="1"/>
        <v>3.09E-2</v>
      </c>
      <c r="AY12" s="43" vm="673">
        <f ca="1"/>
        <v>41518</v>
      </c>
      <c r="AZ12" s="43" vm="13215">
        <f ca="1"/>
        <v>0.1555</v>
      </c>
      <c r="BA12" s="45" vm="673">
        <f ca="1"/>
        <v>41518</v>
      </c>
      <c r="BB12" s="45" vm="13216">
        <f ca="1"/>
        <v>0.79590000000000005</v>
      </c>
      <c r="BC12" s="43" vm="673">
        <f ca="1"/>
        <v>41518</v>
      </c>
      <c r="BD12" s="43" vm="13217">
        <f ca="1"/>
        <v>3.1980000000000001E-2</v>
      </c>
      <c r="BE12" s="45" vm="673">
        <f ca="1"/>
        <v>41518</v>
      </c>
      <c r="BF12" s="45" vm="13218">
        <f ca="1"/>
        <v>3.3829999999999999E-2</v>
      </c>
      <c r="BG12" s="43" vm="673">
        <f ca="1"/>
        <v>41518</v>
      </c>
      <c r="BH12" s="43" vm="13219">
        <f ca="1"/>
        <v>9.9650000000000002E-2</v>
      </c>
    </row>
    <row r="13" spans="1:61">
      <c r="D13" s="45" vm="982">
        <f ca="1"/>
        <v>41548</v>
      </c>
      <c r="E13" s="45" vm="13220">
        <f ca="1"/>
        <v>0.16919999999999999</v>
      </c>
      <c r="F13" s="43" vm="982">
        <f ca="1"/>
        <v>41548</v>
      </c>
      <c r="G13" s="43" vm="13221">
        <f ca="1"/>
        <v>0.94579999999999997</v>
      </c>
      <c r="H13" s="46" vm="982">
        <f ca="1"/>
        <v>41548</v>
      </c>
      <c r="I13" s="46" vm="13222">
        <f ca="1"/>
        <v>0.44619999999999999</v>
      </c>
      <c r="J13" s="43" vm="982">
        <f ca="1"/>
        <v>41548</v>
      </c>
      <c r="K13" s="43" vm="13223">
        <f ca="1"/>
        <v>0.95850000000000002</v>
      </c>
      <c r="L13" s="45" vm="982">
        <f ca="1"/>
        <v>41548</v>
      </c>
      <c r="M13" s="45" vm="13146">
        <f ca="1"/>
        <v>1.9499999999999999E-3</v>
      </c>
      <c r="N13" s="43" vm="982">
        <f ca="1"/>
        <v>41548</v>
      </c>
      <c r="O13" s="43" vm="13224">
        <f ca="1"/>
        <v>0.1641</v>
      </c>
      <c r="P13" s="45" vm="982">
        <f ca="1"/>
        <v>41548</v>
      </c>
      <c r="Q13" s="45" vm="13225">
        <f ca="1"/>
        <v>5.2659999999999998E-2</v>
      </c>
      <c r="R13" s="43" vm="982">
        <f ca="1"/>
        <v>41548</v>
      </c>
      <c r="S13" s="43" vm="13226">
        <f ca="1"/>
        <v>0.18210000000000001</v>
      </c>
      <c r="T13" s="45" vm="982">
        <f ca="1"/>
        <v>41548</v>
      </c>
      <c r="U13" s="45" vm="13227">
        <f ca="1"/>
        <v>0.1452</v>
      </c>
      <c r="V13" s="43" vm="982">
        <f ca="1"/>
        <v>41548</v>
      </c>
      <c r="W13" s="43" vm="13228">
        <f ca="1"/>
        <v>1.3582000000000001</v>
      </c>
      <c r="X13" s="45" vm="982">
        <f ca="1"/>
        <v>41548</v>
      </c>
      <c r="Y13" s="45" vm="13229">
        <f ca="1"/>
        <v>1.6040000000000001</v>
      </c>
      <c r="Z13" s="43" vm="982">
        <f ca="1"/>
        <v>41548</v>
      </c>
      <c r="AA13" s="47" vm="13230">
        <f ca="1"/>
        <v>0.129</v>
      </c>
      <c r="AB13" s="45" vm="982">
        <f ca="1"/>
        <v>41548</v>
      </c>
      <c r="AC13" s="45" vm="13231">
        <f ca="1"/>
        <v>8.865E-5</v>
      </c>
      <c r="AD13" s="43" vm="982">
        <f ca="1"/>
        <v>41548</v>
      </c>
      <c r="AE13" s="43" vm="13232">
        <f ca="1"/>
        <v>0.28320000000000001</v>
      </c>
      <c r="AG13" s="45" vm="982">
        <f ca="1"/>
        <v>41548</v>
      </c>
      <c r="AH13" s="45" vm="13233">
        <f ca="1"/>
        <v>1.6230000000000001E-2</v>
      </c>
      <c r="AI13" s="43" vm="982">
        <f ca="1"/>
        <v>41548</v>
      </c>
      <c r="AJ13" s="43" vm="13234">
        <f ca="1"/>
        <v>1.017E-2</v>
      </c>
      <c r="AK13" s="45" vm="982">
        <f ca="1"/>
        <v>41548</v>
      </c>
      <c r="AL13" s="45" vm="13235">
        <f ca="1"/>
        <v>9.4189999999999996E-4</v>
      </c>
      <c r="AM13" s="43" vm="982">
        <f ca="1"/>
        <v>41548</v>
      </c>
      <c r="AN13" s="43" vm="13236">
        <f ca="1"/>
        <v>0.31669999999999998</v>
      </c>
      <c r="AO13" s="45" vm="982">
        <f ca="1"/>
        <v>41548</v>
      </c>
      <c r="AP13" s="45" vm="13237">
        <f ca="1"/>
        <v>7.6770000000000005E-2</v>
      </c>
      <c r="AQ13" s="43" vm="982">
        <f ca="1"/>
        <v>41548</v>
      </c>
      <c r="AR13" s="43" vm="13238">
        <f ca="1"/>
        <v>0.36</v>
      </c>
      <c r="AS13" s="45" vm="982">
        <f ca="1"/>
        <v>41548</v>
      </c>
      <c r="AT13" s="45" vm="13239">
        <f ca="1"/>
        <v>2.3120000000000002E-2</v>
      </c>
      <c r="AU13" s="43" vm="982">
        <f ca="1"/>
        <v>41548</v>
      </c>
      <c r="AV13" s="43" vm="13240">
        <f ca="1"/>
        <v>0.32419999999999999</v>
      </c>
      <c r="AW13" s="45" vm="982">
        <f ca="1"/>
        <v>41548</v>
      </c>
      <c r="AX13" s="45" vm="13241">
        <f ca="1"/>
        <v>3.1199999999999999E-2</v>
      </c>
      <c r="AY13" s="43" vm="982">
        <f ca="1"/>
        <v>41548</v>
      </c>
      <c r="AZ13" s="43" vm="13083">
        <f ca="1"/>
        <v>0.1542</v>
      </c>
      <c r="BA13" s="45" vm="982">
        <f ca="1"/>
        <v>41548</v>
      </c>
      <c r="BB13" s="45" vm="13242">
        <f ca="1"/>
        <v>0.80510000000000004</v>
      </c>
      <c r="BC13" s="43" vm="982">
        <f ca="1"/>
        <v>41548</v>
      </c>
      <c r="BD13" s="43" vm="13243">
        <f ca="1"/>
        <v>3.2059999999999998E-2</v>
      </c>
      <c r="BE13" s="45" vm="982">
        <f ca="1"/>
        <v>41548</v>
      </c>
      <c r="BF13" s="45" vm="13244">
        <f ca="1"/>
        <v>3.3959999999999997E-2</v>
      </c>
      <c r="BG13" s="43" vm="982">
        <f ca="1"/>
        <v>41548</v>
      </c>
      <c r="BH13" s="43" vm="13245">
        <f ca="1"/>
        <v>9.9010000000000001E-2</v>
      </c>
    </row>
    <row r="14" spans="1:61">
      <c r="D14" s="45" vm="1109">
        <f ca="1"/>
        <v>41579</v>
      </c>
      <c r="E14" s="45" vm="13246">
        <f ca="1"/>
        <v>0.1628</v>
      </c>
      <c r="F14" s="43" vm="1109">
        <f ca="1"/>
        <v>41579</v>
      </c>
      <c r="G14" s="43" vm="13247">
        <f ca="1"/>
        <v>0.91100000000000003</v>
      </c>
      <c r="H14" s="46" vm="1109">
        <f ca="1"/>
        <v>41579</v>
      </c>
      <c r="I14" s="46" vm="13248">
        <f ca="1"/>
        <v>0.42809999999999998</v>
      </c>
      <c r="J14" s="43" vm="1109">
        <f ca="1"/>
        <v>41579</v>
      </c>
      <c r="K14" s="43" vm="13249">
        <f ca="1"/>
        <v>0.94189999999999996</v>
      </c>
      <c r="L14" s="45" vm="1109">
        <f ca="1"/>
        <v>41579</v>
      </c>
      <c r="M14" s="45" vm="13250">
        <f ca="1"/>
        <v>1.8799999999999999E-3</v>
      </c>
      <c r="N14" s="43" vm="1109">
        <f ca="1"/>
        <v>41579</v>
      </c>
      <c r="O14" s="43" vm="13224">
        <f ca="1"/>
        <v>0.1641</v>
      </c>
      <c r="P14" s="45" vm="1109">
        <f ca="1"/>
        <v>41579</v>
      </c>
      <c r="Q14" s="45" vm="13251">
        <f ca="1"/>
        <v>4.9639999999999997E-2</v>
      </c>
      <c r="R14" s="43" vm="1109">
        <f ca="1"/>
        <v>41579</v>
      </c>
      <c r="S14" s="43" vm="13252">
        <f ca="1"/>
        <v>0.1822</v>
      </c>
      <c r="T14" s="45" vm="1109">
        <f ca="1"/>
        <v>41579</v>
      </c>
      <c r="U14" s="45" vm="13227">
        <f ca="1"/>
        <v>0.1452</v>
      </c>
      <c r="V14" s="43" vm="1109">
        <f ca="1"/>
        <v>41579</v>
      </c>
      <c r="W14" s="43" vm="13253">
        <f ca="1"/>
        <v>1.3589</v>
      </c>
      <c r="X14" s="45" vm="1109">
        <f ca="1"/>
        <v>41579</v>
      </c>
      <c r="Y14" s="45" vm="13254">
        <f ca="1"/>
        <v>1.6365000000000001</v>
      </c>
      <c r="Z14" s="43" vm="1109">
        <f ca="1"/>
        <v>41579</v>
      </c>
      <c r="AA14" s="47" vm="13230">
        <f ca="1"/>
        <v>0.129</v>
      </c>
      <c r="AB14" s="45" vm="1109">
        <f ca="1"/>
        <v>41579</v>
      </c>
      <c r="AC14" s="45" vm="13255">
        <f ca="1"/>
        <v>8.3540000000000003E-5</v>
      </c>
      <c r="AD14" s="43" vm="1109">
        <f ca="1"/>
        <v>41579</v>
      </c>
      <c r="AE14" s="43" vm="13206">
        <f ca="1"/>
        <v>0.28339999999999999</v>
      </c>
      <c r="AG14" s="45" vm="1109">
        <f ca="1"/>
        <v>41579</v>
      </c>
      <c r="AH14" s="45" vm="13256">
        <f ca="1"/>
        <v>1.602E-2</v>
      </c>
      <c r="AI14" s="43" vm="1109">
        <f ca="1"/>
        <v>41579</v>
      </c>
      <c r="AJ14" s="43" vm="13257">
        <f ca="1"/>
        <v>9.7579999999999993E-3</v>
      </c>
      <c r="AK14" s="45" vm="1109">
        <f ca="1"/>
        <v>41579</v>
      </c>
      <c r="AL14" s="45" vm="13258">
        <f ca="1"/>
        <v>9.4459999999999998E-4</v>
      </c>
      <c r="AM14" s="43" vm="1109">
        <f ca="1"/>
        <v>41579</v>
      </c>
      <c r="AN14" s="43" vm="13259">
        <f ca="1"/>
        <v>0.31</v>
      </c>
      <c r="AO14" s="45" vm="1109">
        <f ca="1"/>
        <v>41579</v>
      </c>
      <c r="AP14" s="45" vm="13260">
        <f ca="1"/>
        <v>7.6270000000000004E-2</v>
      </c>
      <c r="AQ14" s="43" vm="1109">
        <f ca="1"/>
        <v>41579</v>
      </c>
      <c r="AR14" s="43" vm="13261">
        <f ca="1"/>
        <v>0.35649999999999998</v>
      </c>
      <c r="AS14" s="45" vm="1109">
        <f ca="1"/>
        <v>41579</v>
      </c>
      <c r="AT14" s="45" vm="13262">
        <f ca="1"/>
        <v>2.29E-2</v>
      </c>
      <c r="AU14" s="43" vm="1109">
        <f ca="1"/>
        <v>41579</v>
      </c>
      <c r="AV14" s="43" vm="13263">
        <f ca="1"/>
        <v>0.32290000000000002</v>
      </c>
      <c r="AW14" s="45" vm="1109">
        <f ca="1"/>
        <v>41579</v>
      </c>
      <c r="AX14" s="45" vm="13264">
        <f ca="1"/>
        <v>3.0200000000000001E-2</v>
      </c>
      <c r="AY14" s="43" vm="1109">
        <f ca="1"/>
        <v>41579</v>
      </c>
      <c r="AZ14" s="43" vm="13265">
        <f ca="1"/>
        <v>0.1522</v>
      </c>
      <c r="BA14" s="45" vm="1109">
        <f ca="1"/>
        <v>41579</v>
      </c>
      <c r="BB14" s="45" vm="13266">
        <f ca="1"/>
        <v>0.79649999999999999</v>
      </c>
      <c r="BC14" s="43" vm="1109">
        <f ca="1"/>
        <v>41579</v>
      </c>
      <c r="BD14" s="43" vm="13267">
        <f ca="1"/>
        <v>3.117E-2</v>
      </c>
      <c r="BE14" s="45" vm="1109">
        <f ca="1"/>
        <v>41579</v>
      </c>
      <c r="BF14" s="45" vm="13268">
        <f ca="1"/>
        <v>3.3770000000000001E-2</v>
      </c>
      <c r="BG14" s="43" vm="1109">
        <f ca="1"/>
        <v>41579</v>
      </c>
      <c r="BH14" s="43" vm="13269">
        <f ca="1"/>
        <v>9.8089999999999997E-2</v>
      </c>
    </row>
    <row r="15" spans="1:61">
      <c r="D15" s="45" vm="802">
        <f ca="1"/>
        <v>41609</v>
      </c>
      <c r="E15" s="45" vm="13164">
        <f ca="1"/>
        <v>0.15340000000000001</v>
      </c>
      <c r="F15" s="43" vm="802">
        <f ca="1"/>
        <v>41609</v>
      </c>
      <c r="G15" s="43" vm="13270">
        <f ca="1"/>
        <v>0.89129999999999998</v>
      </c>
      <c r="H15" s="46" vm="802">
        <f ca="1"/>
        <v>41609</v>
      </c>
      <c r="I15" s="46" vm="13271">
        <f ca="1"/>
        <v>0.42330000000000001</v>
      </c>
      <c r="J15" s="43" vm="802">
        <f ca="1"/>
        <v>41609</v>
      </c>
      <c r="K15" s="43" vm="13272">
        <f ca="1"/>
        <v>0.94130000000000003</v>
      </c>
      <c r="L15" s="45" vm="802">
        <f ca="1"/>
        <v>41609</v>
      </c>
      <c r="M15" s="45" vm="13273">
        <f ca="1"/>
        <v>1.9E-3</v>
      </c>
      <c r="N15" s="43" vm="802">
        <f ca="1"/>
        <v>41609</v>
      </c>
      <c r="O15" s="43" vm="13274">
        <f ca="1"/>
        <v>0.16520000000000001</v>
      </c>
      <c r="P15" s="45" vm="802">
        <f ca="1"/>
        <v>41609</v>
      </c>
      <c r="Q15" s="45" vm="13275">
        <f ca="1"/>
        <v>5.0209999999999998E-2</v>
      </c>
      <c r="R15" s="43" vm="802">
        <f ca="1"/>
        <v>41609</v>
      </c>
      <c r="S15" s="43" vm="13276">
        <f ca="1"/>
        <v>0.18410000000000001</v>
      </c>
      <c r="T15" s="45" vm="802">
        <f ca="1"/>
        <v>41609</v>
      </c>
      <c r="U15" s="45" vm="13277">
        <f ca="1"/>
        <v>0.1439</v>
      </c>
      <c r="V15" s="43" vm="802">
        <f ca="1"/>
        <v>41609</v>
      </c>
      <c r="W15" s="43" vm="13278">
        <f ca="1"/>
        <v>1.3745000000000001</v>
      </c>
      <c r="X15" s="45" vm="802">
        <f ca="1"/>
        <v>41609</v>
      </c>
      <c r="Y15" s="45" vm="13279">
        <f ca="1"/>
        <v>1.6556</v>
      </c>
      <c r="Z15" s="43" vm="802">
        <f ca="1"/>
        <v>41609</v>
      </c>
      <c r="AA15" s="47" vm="13230">
        <f ca="1"/>
        <v>0.129</v>
      </c>
      <c r="AB15" s="45" vm="802">
        <f ca="1"/>
        <v>41609</v>
      </c>
      <c r="AC15" s="45" vm="13280">
        <f ca="1"/>
        <v>8.2100000000000003E-5</v>
      </c>
      <c r="AD15" s="43" vm="802">
        <f ca="1"/>
        <v>41609</v>
      </c>
      <c r="AE15" s="43" vm="13281">
        <f ca="1"/>
        <v>0.28799999999999998</v>
      </c>
      <c r="AG15" s="45" vm="802">
        <f ca="1"/>
        <v>41609</v>
      </c>
      <c r="AH15" s="45" vm="13282">
        <f ca="1"/>
        <v>1.618E-2</v>
      </c>
      <c r="AI15" s="43" vm="802">
        <f ca="1"/>
        <v>41609</v>
      </c>
      <c r="AJ15" s="43" vm="13283">
        <f ca="1"/>
        <v>9.4940000000000007E-3</v>
      </c>
      <c r="AK15" s="45" vm="802">
        <f ca="1"/>
        <v>41609</v>
      </c>
      <c r="AL15" s="45" vm="13284">
        <f ca="1"/>
        <v>9.4680000000000003E-4</v>
      </c>
      <c r="AM15" s="43" vm="802">
        <f ca="1"/>
        <v>41609</v>
      </c>
      <c r="AN15" s="43" vm="13285">
        <f ca="1"/>
        <v>0.3049</v>
      </c>
      <c r="AO15" s="45" vm="802">
        <f ca="1"/>
        <v>41609</v>
      </c>
      <c r="AP15" s="45" vm="13286">
        <f ca="1"/>
        <v>7.6679999999999998E-2</v>
      </c>
      <c r="AQ15" s="43" vm="802">
        <f ca="1"/>
        <v>41609</v>
      </c>
      <c r="AR15" s="43" vm="13287">
        <f ca="1"/>
        <v>0.35749999999999998</v>
      </c>
      <c r="AS15" s="45" vm="802">
        <f ca="1"/>
        <v>41609</v>
      </c>
      <c r="AT15" s="45" vm="13288">
        <f ca="1"/>
        <v>2.2519999999999998E-2</v>
      </c>
      <c r="AU15" s="43" vm="802">
        <f ca="1"/>
        <v>41609</v>
      </c>
      <c r="AV15" s="43" vm="13289">
        <f ca="1"/>
        <v>0.33040000000000003</v>
      </c>
      <c r="AW15" s="45" vm="802">
        <f ca="1"/>
        <v>41609</v>
      </c>
      <c r="AX15" s="45" vm="13290">
        <f ca="1"/>
        <v>3.04E-2</v>
      </c>
      <c r="AY15" s="43" vm="802">
        <f ca="1"/>
        <v>41609</v>
      </c>
      <c r="AZ15" s="43" vm="13291">
        <f ca="1"/>
        <v>0.15529999999999999</v>
      </c>
      <c r="BA15" s="45" vm="802">
        <f ca="1"/>
        <v>41609</v>
      </c>
      <c r="BB15" s="45" vm="13292">
        <f ca="1"/>
        <v>0.79149999999999998</v>
      </c>
      <c r="BC15" s="43" vm="802">
        <f ca="1"/>
        <v>41609</v>
      </c>
      <c r="BD15" s="43" vm="13293">
        <f ca="1"/>
        <v>3.056E-2</v>
      </c>
      <c r="BE15" s="45" vm="802">
        <f ca="1"/>
        <v>41609</v>
      </c>
      <c r="BF15" s="45" vm="13061">
        <f ca="1"/>
        <v>3.3509999999999998E-2</v>
      </c>
      <c r="BG15" s="43" vm="802">
        <f ca="1"/>
        <v>41609</v>
      </c>
      <c r="BH15" s="43" vm="13294">
        <f ca="1"/>
        <v>9.4810000000000005E-2</v>
      </c>
    </row>
    <row r="16" spans="1:61">
      <c r="D16" s="45" vm="1360">
        <f ca="1"/>
        <v>41640</v>
      </c>
      <c r="E16" s="45" vm="13295">
        <f ca="1"/>
        <v>0.12470000000000001</v>
      </c>
      <c r="F16" s="43" vm="1360">
        <f ca="1"/>
        <v>41640</v>
      </c>
      <c r="G16" s="43" vm="13296">
        <f ca="1"/>
        <v>0.87529999999999997</v>
      </c>
      <c r="H16" s="46" vm="1360">
        <f ca="1"/>
        <v>41640</v>
      </c>
      <c r="I16" s="46" vm="13297">
        <f ca="1"/>
        <v>0.41439999999999999</v>
      </c>
      <c r="J16" s="43" vm="1360">
        <f ca="1"/>
        <v>41640</v>
      </c>
      <c r="K16" s="43" vm="13298">
        <f ca="1"/>
        <v>0.89829999999999999</v>
      </c>
      <c r="L16" s="45" vm="1360">
        <f ca="1"/>
        <v>41640</v>
      </c>
      <c r="M16" s="45" vm="13299">
        <f ca="1"/>
        <v>1.8E-3</v>
      </c>
      <c r="N16" s="43" vm="1360">
        <f ca="1"/>
        <v>41640</v>
      </c>
      <c r="O16" s="43" vm="13300">
        <f ca="1"/>
        <v>0.16500000000000001</v>
      </c>
      <c r="P16" s="45" vm="1360">
        <f ca="1"/>
        <v>41640</v>
      </c>
      <c r="Q16" s="45" vm="13301">
        <f ca="1"/>
        <v>4.8930000000000001E-2</v>
      </c>
      <c r="R16" s="43" vm="1360">
        <f ca="1"/>
        <v>41640</v>
      </c>
      <c r="S16" s="43" vm="13302">
        <f ca="1"/>
        <v>0.1807</v>
      </c>
      <c r="T16" s="45" vm="1360">
        <f ca="1"/>
        <v>41640</v>
      </c>
      <c r="U16" s="45" vm="13303">
        <f ca="1"/>
        <v>0.14360000000000001</v>
      </c>
      <c r="V16" s="43" vm="1360">
        <f ca="1"/>
        <v>41640</v>
      </c>
      <c r="W16" s="43" vm="13304">
        <f ca="1"/>
        <v>1.3485</v>
      </c>
      <c r="X16" s="45" vm="1360">
        <f ca="1"/>
        <v>41640</v>
      </c>
      <c r="Y16" s="45" vm="13305">
        <f ca="1"/>
        <v>1.6432</v>
      </c>
      <c r="Z16" s="43" vm="1360">
        <f ca="1"/>
        <v>41640</v>
      </c>
      <c r="AA16" s="47" vm="13046">
        <f ca="1"/>
        <v>0.1288</v>
      </c>
      <c r="AB16" s="45" vm="1360">
        <f ca="1"/>
        <v>41640</v>
      </c>
      <c r="AC16" s="45" vm="13306">
        <f ca="1"/>
        <v>8.1860000000000006E-5</v>
      </c>
      <c r="AD16" s="43" vm="1360">
        <f ca="1"/>
        <v>41640</v>
      </c>
      <c r="AE16" s="43" vm="13307">
        <f ca="1"/>
        <v>0.28399999999999997</v>
      </c>
      <c r="AG16" s="45" vm="1360">
        <f ca="1"/>
        <v>41640</v>
      </c>
      <c r="AH16" s="45" vm="13308">
        <f ca="1"/>
        <v>1.5949999999999999E-2</v>
      </c>
      <c r="AI16" s="43" vm="1360">
        <f ca="1"/>
        <v>41640</v>
      </c>
      <c r="AJ16" s="43" vm="13309">
        <f ca="1"/>
        <v>9.7999999999999997E-3</v>
      </c>
      <c r="AK16" s="45" vm="1360">
        <f ca="1"/>
        <v>41640</v>
      </c>
      <c r="AL16" s="45" vm="13310">
        <f ca="1"/>
        <v>9.2400000000000002E-4</v>
      </c>
      <c r="AM16" s="43" vm="1360">
        <f ca="1"/>
        <v>41640</v>
      </c>
      <c r="AN16" s="43" vm="13311">
        <f ca="1"/>
        <v>0.29870000000000002</v>
      </c>
      <c r="AO16" s="45" vm="1360">
        <f ca="1"/>
        <v>41640</v>
      </c>
      <c r="AP16" s="45" vm="13312">
        <f ca="1"/>
        <v>7.485E-2</v>
      </c>
      <c r="AQ16" s="43" vm="1360">
        <f ca="1"/>
        <v>41640</v>
      </c>
      <c r="AR16" s="43" vm="13313">
        <f ca="1"/>
        <v>0.35360000000000003</v>
      </c>
      <c r="AS16" s="45" vm="1360">
        <f ca="1"/>
        <v>41640</v>
      </c>
      <c r="AT16" s="45" vm="13314">
        <f ca="1"/>
        <v>2.2030000000000001E-2</v>
      </c>
      <c r="AU16" s="43" vm="1360">
        <f ca="1"/>
        <v>41640</v>
      </c>
      <c r="AV16" s="43" vm="13315">
        <f ca="1"/>
        <v>0.31680000000000003</v>
      </c>
      <c r="AW16" s="45" vm="1360">
        <f ca="1"/>
        <v>41640</v>
      </c>
      <c r="AX16" s="45" vm="13316">
        <f ca="1"/>
        <v>2.8400000000000002E-2</v>
      </c>
      <c r="AY16" s="43" vm="1360">
        <f ca="1"/>
        <v>41640</v>
      </c>
      <c r="AZ16" s="43" vm="13317">
        <f ca="1"/>
        <v>0.15260000000000001</v>
      </c>
      <c r="BA16" s="45" vm="1360">
        <f ca="1"/>
        <v>41640</v>
      </c>
      <c r="BB16" s="45" vm="13318">
        <f ca="1"/>
        <v>0.78300000000000003</v>
      </c>
      <c r="BC16" s="43" vm="1360">
        <f ca="1"/>
        <v>41640</v>
      </c>
      <c r="BD16" s="43" vm="13319">
        <f ca="1"/>
        <v>3.0269999999999998E-2</v>
      </c>
      <c r="BE16" s="45" vm="1360">
        <f ca="1"/>
        <v>41640</v>
      </c>
      <c r="BF16" s="45" vm="13320">
        <f ca="1"/>
        <v>3.295E-2</v>
      </c>
      <c r="BG16" s="43" vm="1360">
        <f ca="1"/>
        <v>41640</v>
      </c>
      <c r="BH16" s="43" vm="13321">
        <f ca="1"/>
        <v>8.9800000000000005E-2</v>
      </c>
    </row>
    <row r="17" spans="4:60">
      <c r="D17" s="45" vm="1484">
        <f ca="1"/>
        <v>41671</v>
      </c>
      <c r="E17" s="45" vm="13322">
        <f ca="1"/>
        <v>0.1268</v>
      </c>
      <c r="F17" s="43" vm="1484">
        <f ca="1"/>
        <v>41671</v>
      </c>
      <c r="G17" s="43" vm="13323">
        <f ca="1"/>
        <v>0.89259999999999995</v>
      </c>
      <c r="H17" s="46" vm="1484">
        <f ca="1"/>
        <v>41671</v>
      </c>
      <c r="I17" s="46" vm="13324">
        <f ca="1"/>
        <v>0.42759999999999998</v>
      </c>
      <c r="J17" s="43" vm="1484">
        <f ca="1"/>
        <v>41671</v>
      </c>
      <c r="K17" s="43" vm="13325">
        <f ca="1"/>
        <v>0.90359999999999996</v>
      </c>
      <c r="L17" s="45" vm="1484">
        <f ca="1"/>
        <v>41671</v>
      </c>
      <c r="M17" s="45" vm="13326">
        <f ca="1"/>
        <v>1.7899999999999999E-3</v>
      </c>
      <c r="N17" s="43" vm="1484">
        <f ca="1"/>
        <v>41671</v>
      </c>
      <c r="O17" s="43" vm="13327">
        <f ca="1"/>
        <v>0.16270000000000001</v>
      </c>
      <c r="P17" s="45" vm="1484">
        <f ca="1"/>
        <v>41671</v>
      </c>
      <c r="Q17" s="45" vm="13328">
        <f ca="1"/>
        <v>5.0450000000000002E-2</v>
      </c>
      <c r="R17" s="43" vm="1484">
        <f ca="1"/>
        <v>41671</v>
      </c>
      <c r="S17" s="43" vm="13329">
        <f ca="1"/>
        <v>0.18490000000000001</v>
      </c>
      <c r="T17" s="45" vm="1484">
        <f ca="1"/>
        <v>41671</v>
      </c>
      <c r="U17" s="45" vm="13330">
        <f ca="1"/>
        <v>0.14369999999999999</v>
      </c>
      <c r="V17" s="43" vm="1484">
        <f ca="1"/>
        <v>41671</v>
      </c>
      <c r="W17" s="43" vm="13331">
        <f ca="1"/>
        <v>1.3802000000000001</v>
      </c>
      <c r="X17" s="45" vm="1484">
        <f ca="1"/>
        <v>41671</v>
      </c>
      <c r="Y17" s="45" vm="13332">
        <f ca="1"/>
        <v>1.6742999999999999</v>
      </c>
      <c r="Z17" s="43" vm="1484">
        <f ca="1"/>
        <v>41671</v>
      </c>
      <c r="AA17" s="47" vm="12993">
        <f ca="1"/>
        <v>0.12889999999999999</v>
      </c>
      <c r="AB17" s="45" vm="1484">
        <f ca="1"/>
        <v>41671</v>
      </c>
      <c r="AC17" s="45" vm="13333">
        <f ca="1"/>
        <v>8.6100000000000006E-5</v>
      </c>
      <c r="AD17" s="43" vm="1484">
        <f ca="1"/>
        <v>41671</v>
      </c>
      <c r="AE17" s="43" vm="13334">
        <f ca="1"/>
        <v>0.2863</v>
      </c>
      <c r="AG17" s="45" vm="1484">
        <f ca="1"/>
        <v>41671</v>
      </c>
      <c r="AH17" s="45" vm="13282">
        <f ca="1"/>
        <v>1.618E-2</v>
      </c>
      <c r="AI17" s="43" vm="1484">
        <f ca="1"/>
        <v>41671</v>
      </c>
      <c r="AJ17" s="43" vm="13335">
        <f ca="1"/>
        <v>9.8219999999999991E-3</v>
      </c>
      <c r="AK17" s="45" vm="1484">
        <f ca="1"/>
        <v>41671</v>
      </c>
      <c r="AL17" s="45" vm="13336">
        <f ca="1"/>
        <v>9.3729999999999996E-4</v>
      </c>
      <c r="AM17" s="43" vm="1484">
        <f ca="1"/>
        <v>41671</v>
      </c>
      <c r="AN17" s="43" vm="13337">
        <f ca="1"/>
        <v>0.30499999999999999</v>
      </c>
      <c r="AO17" s="45" vm="1484">
        <f ca="1"/>
        <v>41671</v>
      </c>
      <c r="AP17" s="45" vm="13338">
        <f ca="1"/>
        <v>7.5459999999999999E-2</v>
      </c>
      <c r="AQ17" s="43" vm="1484">
        <f ca="1"/>
        <v>41671</v>
      </c>
      <c r="AR17" s="43" vm="13339">
        <f ca="1"/>
        <v>0.35709999999999997</v>
      </c>
      <c r="AS17" s="45" vm="1484">
        <f ca="1"/>
        <v>41671</v>
      </c>
      <c r="AT17" s="45" vm="13340">
        <f ca="1"/>
        <v>2.2380000000000001E-2</v>
      </c>
      <c r="AU17" s="43" vm="1484">
        <f ca="1"/>
        <v>41671</v>
      </c>
      <c r="AV17" s="43" vm="13341">
        <f ca="1"/>
        <v>0.33160000000000001</v>
      </c>
      <c r="AW17" s="45" vm="1484">
        <f ca="1"/>
        <v>41671</v>
      </c>
      <c r="AX17" s="45" vm="13342">
        <f ca="1"/>
        <v>2.7699999999999999E-2</v>
      </c>
      <c r="AY17" s="43" vm="1484">
        <f ca="1"/>
        <v>41671</v>
      </c>
      <c r="AZ17" s="43" vm="13343">
        <f ca="1"/>
        <v>0.156</v>
      </c>
      <c r="BA17" s="45" vm="1484">
        <f ca="1"/>
        <v>41671</v>
      </c>
      <c r="BB17" s="45" vm="13138">
        <f ca="1"/>
        <v>0.78849999999999998</v>
      </c>
      <c r="BC17" s="43" vm="1484">
        <f ca="1"/>
        <v>41671</v>
      </c>
      <c r="BD17" s="43" vm="13344">
        <f ca="1"/>
        <v>3.074E-2</v>
      </c>
      <c r="BE17" s="45" vm="1484">
        <f ca="1"/>
        <v>41671</v>
      </c>
      <c r="BF17" s="45" vm="13345">
        <f ca="1"/>
        <v>3.2969999999999999E-2</v>
      </c>
      <c r="BG17" s="43" vm="1484">
        <f ca="1"/>
        <v>41671</v>
      </c>
      <c r="BH17" s="43" vm="13346">
        <f ca="1"/>
        <v>9.2929999999999999E-2</v>
      </c>
    </row>
    <row r="18" spans="4:60">
      <c r="D18" s="45" vm="1605">
        <f ca="1"/>
        <v>41699</v>
      </c>
      <c r="E18" s="45" vm="13347">
        <f ca="1"/>
        <v>0.125</v>
      </c>
      <c r="F18" s="43" vm="1605">
        <f ca="1"/>
        <v>41699</v>
      </c>
      <c r="G18" s="43" vm="13348">
        <f ca="1"/>
        <v>0.92620000000000002</v>
      </c>
      <c r="H18" s="46" vm="1605">
        <f ca="1"/>
        <v>41699</v>
      </c>
      <c r="I18" s="46" vm="13349">
        <f ca="1"/>
        <v>0.44</v>
      </c>
      <c r="J18" s="43" vm="1605">
        <f ca="1"/>
        <v>41699</v>
      </c>
      <c r="K18" s="43" vm="13350">
        <f ca="1"/>
        <v>0.90490000000000004</v>
      </c>
      <c r="L18" s="45" vm="1605">
        <f ca="1"/>
        <v>41699</v>
      </c>
      <c r="M18" s="45" vm="13351">
        <f ca="1"/>
        <v>1.82E-3</v>
      </c>
      <c r="N18" s="43" vm="1605">
        <f ca="1"/>
        <v>41699</v>
      </c>
      <c r="O18" s="43" vm="12987">
        <f ca="1"/>
        <v>0.1608</v>
      </c>
      <c r="P18" s="45" vm="1605">
        <f ca="1"/>
        <v>41699</v>
      </c>
      <c r="Q18" s="45" vm="13352">
        <f ca="1"/>
        <v>5.0139999999999997E-2</v>
      </c>
      <c r="R18" s="43" vm="1605">
        <f ca="1"/>
        <v>41699</v>
      </c>
      <c r="S18" s="43" vm="13353">
        <f ca="1"/>
        <v>0.18440000000000001</v>
      </c>
      <c r="T18" s="45" vm="1605">
        <f ca="1"/>
        <v>41699</v>
      </c>
      <c r="U18" s="45" vm="13354">
        <f ca="1"/>
        <v>0.14349999999999999</v>
      </c>
      <c r="V18" s="43" vm="1605">
        <f ca="1"/>
        <v>41699</v>
      </c>
      <c r="W18" s="43" vm="13355">
        <f ca="1"/>
        <v>1.377</v>
      </c>
      <c r="X18" s="45" vm="1605">
        <f ca="1"/>
        <v>41699</v>
      </c>
      <c r="Y18" s="45" vm="13356">
        <f ca="1"/>
        <v>1.6661999999999999</v>
      </c>
      <c r="Z18" s="43" vm="1605">
        <f ca="1"/>
        <v>41699</v>
      </c>
      <c r="AA18" s="47" vm="12993">
        <f ca="1"/>
        <v>0.12889999999999999</v>
      </c>
      <c r="AB18" s="45" vm="1605">
        <f ca="1"/>
        <v>41699</v>
      </c>
      <c r="AC18" s="45" vm="13357">
        <f ca="1"/>
        <v>8.7979999999999995E-5</v>
      </c>
      <c r="AD18" s="43" vm="1605">
        <f ca="1"/>
        <v>41699</v>
      </c>
      <c r="AE18" s="43" vm="13358">
        <f ca="1"/>
        <v>0.28660000000000002</v>
      </c>
      <c r="AG18" s="45" vm="1605">
        <f ca="1"/>
        <v>41699</v>
      </c>
      <c r="AH18" s="45" vm="13359">
        <f ca="1"/>
        <v>1.6660000000000001E-2</v>
      </c>
      <c r="AI18" s="43" vm="1605">
        <f ca="1"/>
        <v>41699</v>
      </c>
      <c r="AJ18" s="43" vm="13360">
        <f ca="1"/>
        <v>9.6860000000000002E-3</v>
      </c>
      <c r="AK18" s="45" vm="1605">
        <f ca="1"/>
        <v>41699</v>
      </c>
      <c r="AL18" s="45" vm="13361">
        <f ca="1"/>
        <v>9.3880000000000005E-4</v>
      </c>
      <c r="AM18" s="43" vm="1605">
        <f ca="1"/>
        <v>41699</v>
      </c>
      <c r="AN18" s="43" vm="13056">
        <f ca="1"/>
        <v>0.30620000000000003</v>
      </c>
      <c r="AO18" s="45" vm="1605">
        <f ca="1"/>
        <v>41699</v>
      </c>
      <c r="AP18" s="45" vm="13362">
        <f ca="1"/>
        <v>7.6579999999999995E-2</v>
      </c>
      <c r="AQ18" s="43" vm="1605">
        <f ca="1"/>
        <v>41699</v>
      </c>
      <c r="AR18" s="43" vm="13363">
        <f ca="1"/>
        <v>0.35539999999999999</v>
      </c>
      <c r="AS18" s="45" vm="1605">
        <f ca="1"/>
        <v>41699</v>
      </c>
      <c r="AT18" s="45" vm="13364">
        <f ca="1"/>
        <v>2.2329999999999999E-2</v>
      </c>
      <c r="AU18" s="43" vm="1605">
        <f ca="1"/>
        <v>41699</v>
      </c>
      <c r="AV18" s="43" vm="13365">
        <f ca="1"/>
        <v>0.33029999999999998</v>
      </c>
      <c r="AW18" s="45" vm="1605">
        <f ca="1"/>
        <v>41699</v>
      </c>
      <c r="AX18" s="45" vm="13366">
        <f ca="1"/>
        <v>2.8500000000000001E-2</v>
      </c>
      <c r="AY18" s="43" vm="1605">
        <f ca="1"/>
        <v>41699</v>
      </c>
      <c r="AZ18" s="43" vm="13367">
        <f ca="1"/>
        <v>0.15440000000000001</v>
      </c>
      <c r="BA18" s="45" vm="1605">
        <f ca="1"/>
        <v>41699</v>
      </c>
      <c r="BB18" s="45" vm="13368">
        <f ca="1"/>
        <v>0.79500000000000004</v>
      </c>
      <c r="BC18" s="43" vm="1605">
        <f ca="1"/>
        <v>41699</v>
      </c>
      <c r="BD18" s="43" vm="13369">
        <f ca="1"/>
        <v>3.0810000000000001E-2</v>
      </c>
      <c r="BE18" s="45" vm="1605">
        <f ca="1"/>
        <v>41699</v>
      </c>
      <c r="BF18" s="45" vm="13370">
        <f ca="1"/>
        <v>3.2829999999999998E-2</v>
      </c>
      <c r="BG18" s="43" vm="1605">
        <f ca="1"/>
        <v>41699</v>
      </c>
      <c r="BH18" s="43" vm="13371">
        <f ca="1"/>
        <v>9.4850000000000004E-2</v>
      </c>
    </row>
    <row r="19" spans="4:60">
      <c r="D19" s="45" vm="929">
        <f ca="1"/>
        <v>41730</v>
      </c>
      <c r="E19" s="45" vm="13347">
        <f ca="1"/>
        <v>0.125</v>
      </c>
      <c r="F19" s="43" vm="929">
        <f ca="1"/>
        <v>41730</v>
      </c>
      <c r="G19" s="43" vm="13372">
        <f ca="1"/>
        <v>0.92830000000000001</v>
      </c>
      <c r="H19" s="46" vm="929">
        <f ca="1"/>
        <v>41730</v>
      </c>
      <c r="I19" s="46" vm="13373">
        <f ca="1"/>
        <v>0.4476</v>
      </c>
      <c r="J19" s="43" vm="929">
        <f ca="1"/>
        <v>41730</v>
      </c>
      <c r="K19" s="43" vm="13374">
        <f ca="1"/>
        <v>0.91200000000000003</v>
      </c>
      <c r="L19" s="45" vm="929">
        <f ca="1"/>
        <v>41730</v>
      </c>
      <c r="M19" s="45" vm="13375">
        <f ca="1"/>
        <v>1.7700000000000001E-3</v>
      </c>
      <c r="N19" s="43" vm="929">
        <f ca="1"/>
        <v>41730</v>
      </c>
      <c r="O19" s="43" vm="13376">
        <f ca="1"/>
        <v>0.1598</v>
      </c>
      <c r="P19" s="45" vm="929">
        <f ca="1"/>
        <v>41730</v>
      </c>
      <c r="Q19" s="45" vm="13377">
        <f ca="1"/>
        <v>5.049E-2</v>
      </c>
      <c r="R19" s="43" vm="929">
        <f ca="1"/>
        <v>41730</v>
      </c>
      <c r="S19" s="43" vm="13378">
        <f ca="1"/>
        <v>0.1857</v>
      </c>
      <c r="T19" s="45" vm="929">
        <f ca="1"/>
        <v>41730</v>
      </c>
      <c r="U19" s="45" vm="13379">
        <f ca="1"/>
        <v>0.14269999999999999</v>
      </c>
      <c r="V19" s="43" vm="929">
        <f ca="1"/>
        <v>41730</v>
      </c>
      <c r="W19" s="43" vm="13380">
        <f ca="1"/>
        <v>1.3866000000000001</v>
      </c>
      <c r="X19" s="45" vm="929">
        <f ca="1"/>
        <v>41730</v>
      </c>
      <c r="Y19" s="45" vm="13381">
        <f ca="1"/>
        <v>1.6870000000000001</v>
      </c>
      <c r="Z19" s="43" vm="929">
        <f ca="1"/>
        <v>41730</v>
      </c>
      <c r="AA19" s="47" vm="13230">
        <f ca="1"/>
        <v>0.129</v>
      </c>
      <c r="AB19" s="45" vm="929">
        <f ca="1"/>
        <v>41730</v>
      </c>
      <c r="AC19" s="45" vm="13382">
        <f ca="1"/>
        <v>8.6459999999999996E-5</v>
      </c>
      <c r="AD19" s="43" vm="929">
        <f ca="1"/>
        <v>41730</v>
      </c>
      <c r="AE19" s="43" vm="13383">
        <f ca="1"/>
        <v>0.28849999999999998</v>
      </c>
      <c r="AG19" s="45" vm="929">
        <f ca="1"/>
        <v>41730</v>
      </c>
      <c r="AH19" s="45" vm="13384">
        <f ca="1"/>
        <v>1.6570000000000001E-2</v>
      </c>
      <c r="AI19" s="43" vm="929">
        <f ca="1"/>
        <v>41730</v>
      </c>
      <c r="AJ19" s="43" vm="13385">
        <f ca="1"/>
        <v>9.7769999999999992E-3</v>
      </c>
      <c r="AK19" s="45" vm="929">
        <f ca="1"/>
        <v>41730</v>
      </c>
      <c r="AL19" s="45" vm="13386">
        <f ca="1"/>
        <v>9.6690000000000003E-4</v>
      </c>
      <c r="AM19" s="43" vm="929">
        <f ca="1"/>
        <v>41730</v>
      </c>
      <c r="AN19" s="43" vm="13387">
        <f ca="1"/>
        <v>0.30640000000000001</v>
      </c>
      <c r="AO19" s="45" vm="929">
        <f ca="1"/>
        <v>41730</v>
      </c>
      <c r="AP19" s="45" vm="13388">
        <f ca="1"/>
        <v>7.6439999999999994E-2</v>
      </c>
      <c r="AQ19" s="43" vm="929">
        <f ca="1"/>
        <v>41730</v>
      </c>
      <c r="AR19" s="43" vm="13389">
        <f ca="1"/>
        <v>0.35599999999999998</v>
      </c>
      <c r="AS19" s="45" vm="929">
        <f ca="1"/>
        <v>41730</v>
      </c>
      <c r="AT19" s="45" vm="13390">
        <f ca="1"/>
        <v>2.2429999999999999E-2</v>
      </c>
      <c r="AU19" s="43" vm="929">
        <f ca="1"/>
        <v>41730</v>
      </c>
      <c r="AV19" s="43" vm="13391">
        <f ca="1"/>
        <v>0.32950000000000002</v>
      </c>
      <c r="AW19" s="45" vm="929">
        <f ca="1"/>
        <v>41730</v>
      </c>
      <c r="AX19" s="45" vm="13392">
        <f ca="1"/>
        <v>2.81E-2</v>
      </c>
      <c r="AY19" s="43" vm="929">
        <f ca="1"/>
        <v>41730</v>
      </c>
      <c r="AZ19" s="43" vm="13393">
        <f ca="1"/>
        <v>0.15379999999999999</v>
      </c>
      <c r="BA19" s="45" vm="929">
        <f ca="1"/>
        <v>41730</v>
      </c>
      <c r="BB19" s="45" vm="13394">
        <f ca="1"/>
        <v>0.79749999999999999</v>
      </c>
      <c r="BC19" s="43" vm="929">
        <f ca="1"/>
        <v>41730</v>
      </c>
      <c r="BD19" s="43" vm="13395">
        <f ca="1"/>
        <v>3.0890000000000001E-2</v>
      </c>
      <c r="BE19" s="45" vm="929">
        <f ca="1"/>
        <v>41730</v>
      </c>
      <c r="BF19" s="45" vm="13396">
        <f ca="1"/>
        <v>3.3140000000000003E-2</v>
      </c>
      <c r="BG19" s="43" vm="929">
        <f ca="1"/>
        <v>41730</v>
      </c>
      <c r="BH19" s="43" vm="13397">
        <f ca="1"/>
        <v>9.4579999999999997E-2</v>
      </c>
    </row>
    <row r="20" spans="4:60">
      <c r="D20" s="45" vm="1059">
        <f ca="1"/>
        <v>41760</v>
      </c>
      <c r="E20" s="45" vm="13398">
        <f ca="1"/>
        <v>0.1237</v>
      </c>
      <c r="F20" s="43" vm="1059">
        <f ca="1"/>
        <v>41760</v>
      </c>
      <c r="G20" s="43" vm="13399">
        <f ca="1"/>
        <v>0.93089999999999995</v>
      </c>
      <c r="H20" s="46" vm="1059">
        <f ca="1"/>
        <v>41760</v>
      </c>
      <c r="I20" s="46" vm="13222">
        <f ca="1"/>
        <v>0.44619999999999999</v>
      </c>
      <c r="J20" s="43" vm="1059">
        <f ca="1"/>
        <v>41760</v>
      </c>
      <c r="K20" s="43" vm="13400">
        <f ca="1"/>
        <v>0.92210000000000003</v>
      </c>
      <c r="L20" s="45" vm="1059">
        <f ca="1"/>
        <v>41760</v>
      </c>
      <c r="M20" s="45" vm="13351">
        <f ca="1"/>
        <v>1.82E-3</v>
      </c>
      <c r="N20" s="43" vm="1059">
        <f ca="1"/>
        <v>41760</v>
      </c>
      <c r="O20" s="43" vm="13401">
        <f ca="1"/>
        <v>0.16</v>
      </c>
      <c r="P20" s="45" vm="1059">
        <f ca="1"/>
        <v>41760</v>
      </c>
      <c r="Q20" s="45" vm="13402">
        <f ca="1"/>
        <v>4.9590000000000002E-2</v>
      </c>
      <c r="R20" s="43" vm="1059">
        <f ca="1"/>
        <v>41760</v>
      </c>
      <c r="S20" s="43" vm="13403">
        <f ca="1"/>
        <v>0.1827</v>
      </c>
      <c r="T20" s="45" vm="1059">
        <f ca="1"/>
        <v>41760</v>
      </c>
      <c r="U20" s="45" vm="13404">
        <f ca="1"/>
        <v>0.1399</v>
      </c>
      <c r="V20" s="43" vm="1059">
        <f ca="1"/>
        <v>41760</v>
      </c>
      <c r="W20" s="43" vm="13405">
        <f ca="1"/>
        <v>1.363</v>
      </c>
      <c r="X20" s="45" vm="1059">
        <f ca="1"/>
        <v>41760</v>
      </c>
      <c r="Y20" s="45" vm="13406">
        <f ca="1"/>
        <v>1.675</v>
      </c>
      <c r="Z20" s="43" vm="1059">
        <f ca="1"/>
        <v>41760</v>
      </c>
      <c r="AA20" s="47" vm="13230">
        <f ca="1"/>
        <v>0.129</v>
      </c>
      <c r="AB20" s="45" vm="1059">
        <f ca="1"/>
        <v>41760</v>
      </c>
      <c r="AC20" s="45" vm="13407">
        <f ca="1"/>
        <v>8.5610000000000002E-5</v>
      </c>
      <c r="AD20" s="43" vm="1059">
        <f ca="1"/>
        <v>41760</v>
      </c>
      <c r="AE20" s="43" vm="13408">
        <f ca="1"/>
        <v>0.28739999999999999</v>
      </c>
      <c r="AG20" s="45" vm="1059">
        <f ca="1"/>
        <v>41760</v>
      </c>
      <c r="AH20" s="45" vm="13409">
        <f ca="1"/>
        <v>1.6889999999999999E-2</v>
      </c>
      <c r="AI20" s="43" vm="1059">
        <f ca="1"/>
        <v>41760</v>
      </c>
      <c r="AJ20" s="43" vm="13410">
        <f ca="1"/>
        <v>9.8239999999999994E-3</v>
      </c>
      <c r="AK20" s="45" vm="1059">
        <f ca="1"/>
        <v>41760</v>
      </c>
      <c r="AL20" s="45" vm="13411">
        <f ca="1"/>
        <v>9.7909999999999989E-4</v>
      </c>
      <c r="AM20" s="43" vm="1059">
        <f ca="1"/>
        <v>41760</v>
      </c>
      <c r="AN20" s="43" vm="13412">
        <f ca="1"/>
        <v>0.31090000000000001</v>
      </c>
      <c r="AO20" s="45" vm="1059">
        <f ca="1"/>
        <v>41760</v>
      </c>
      <c r="AP20" s="45" vm="13413">
        <f ca="1"/>
        <v>7.775E-2</v>
      </c>
      <c r="AQ20" s="43" vm="1059">
        <f ca="1"/>
        <v>41760</v>
      </c>
      <c r="AR20" s="43" vm="13414">
        <f ca="1"/>
        <v>0.36149999999999999</v>
      </c>
      <c r="AS20" s="45" vm="1059">
        <f ca="1"/>
        <v>41760</v>
      </c>
      <c r="AT20" s="45" vm="13415">
        <f ca="1"/>
        <v>2.2800000000000001E-2</v>
      </c>
      <c r="AU20" s="43" vm="1059">
        <f ca="1"/>
        <v>41760</v>
      </c>
      <c r="AV20" s="43" vm="13416">
        <f ca="1"/>
        <v>0.32890000000000003</v>
      </c>
      <c r="AW20" s="45" vm="1059">
        <f ca="1"/>
        <v>41760</v>
      </c>
      <c r="AX20" s="45" vm="13417">
        <f ca="1"/>
        <v>2.86E-2</v>
      </c>
      <c r="AY20" s="43" vm="1059">
        <f ca="1"/>
        <v>41760</v>
      </c>
      <c r="AZ20" s="43" vm="13418">
        <f ca="1"/>
        <v>0.14949999999999999</v>
      </c>
      <c r="BA20" s="45" vm="1059">
        <f ca="1"/>
        <v>41760</v>
      </c>
      <c r="BB20" s="45" vm="13419">
        <f ca="1"/>
        <v>0.79710000000000003</v>
      </c>
      <c r="BC20" s="43" vm="1059">
        <f ca="1"/>
        <v>41760</v>
      </c>
      <c r="BD20" s="43" vm="13420">
        <f ca="1"/>
        <v>3.0439999999999998E-2</v>
      </c>
      <c r="BE20" s="45" vm="1059">
        <f ca="1"/>
        <v>41760</v>
      </c>
      <c r="BF20" s="45" vm="13421">
        <f ca="1"/>
        <v>3.3309999999999999E-2</v>
      </c>
      <c r="BG20" s="43" vm="1059">
        <f ca="1"/>
        <v>41760</v>
      </c>
      <c r="BH20" s="43" vm="13422">
        <f ca="1"/>
        <v>9.4549999999999995E-2</v>
      </c>
    </row>
    <row r="21" spans="4:60">
      <c r="D21" s="45" vm="140">
        <f ca="1"/>
        <v>41791</v>
      </c>
      <c r="E21" s="45" vm="13423">
        <f ca="1"/>
        <v>0.123</v>
      </c>
      <c r="F21" s="43" vm="140">
        <f ca="1"/>
        <v>41791</v>
      </c>
      <c r="G21" s="43" vm="13424">
        <f ca="1"/>
        <v>0.94299999999999995</v>
      </c>
      <c r="H21" s="46" vm="140">
        <f ca="1"/>
        <v>41791</v>
      </c>
      <c r="I21" s="46" vm="13425">
        <f ca="1"/>
        <v>0.45150000000000001</v>
      </c>
      <c r="J21" s="43" vm="140">
        <f ca="1"/>
        <v>41791</v>
      </c>
      <c r="K21" s="43" vm="13426">
        <f ca="1"/>
        <v>0.93689999999999996</v>
      </c>
      <c r="L21" s="45" vm="140">
        <f ca="1"/>
        <v>41791</v>
      </c>
      <c r="M21" s="45" vm="13427">
        <f ca="1"/>
        <v>1.81E-3</v>
      </c>
      <c r="N21" s="43" vm="140">
        <f ca="1"/>
        <v>41791</v>
      </c>
      <c r="O21" s="43" vm="13428">
        <f ca="1"/>
        <v>0.16120000000000001</v>
      </c>
      <c r="P21" s="45" vm="140">
        <f ca="1"/>
        <v>41791</v>
      </c>
      <c r="Q21" s="45" vm="13429">
        <f ca="1"/>
        <v>4.9869999999999998E-2</v>
      </c>
      <c r="R21" s="43" vm="140">
        <f ca="1"/>
        <v>41791</v>
      </c>
      <c r="S21" s="43" vm="13430">
        <f ca="1"/>
        <v>0.18360000000000001</v>
      </c>
      <c r="T21" s="45" vm="140">
        <f ca="1"/>
        <v>41791</v>
      </c>
      <c r="U21" s="45" vm="13404">
        <f ca="1"/>
        <v>0.1399</v>
      </c>
      <c r="V21" s="43" vm="140">
        <f ca="1"/>
        <v>41791</v>
      </c>
      <c r="W21" s="43" vm="13431">
        <f ca="1"/>
        <v>1.3691</v>
      </c>
      <c r="X21" s="45" vm="140">
        <f ca="1"/>
        <v>41791</v>
      </c>
      <c r="Y21" s="45" vm="13432">
        <f ca="1"/>
        <v>1.7102999999999999</v>
      </c>
      <c r="Z21" s="43" vm="140">
        <f ca="1"/>
        <v>41791</v>
      </c>
      <c r="AA21" s="47" vm="13230">
        <f ca="1"/>
        <v>0.129</v>
      </c>
      <c r="AB21" s="45" vm="140">
        <f ca="1"/>
        <v>41791</v>
      </c>
      <c r="AC21" s="45" vm="13433">
        <f ca="1"/>
        <v>8.4279999999999999E-5</v>
      </c>
      <c r="AD21" s="43" vm="140">
        <f ca="1"/>
        <v>41791</v>
      </c>
      <c r="AE21" s="43" vm="13434">
        <f ca="1"/>
        <v>0.29099999999999998</v>
      </c>
      <c r="AG21" s="45" vm="140">
        <f ca="1"/>
        <v>41791</v>
      </c>
      <c r="AH21" s="45" vm="13435">
        <f ca="1"/>
        <v>1.6650000000000002E-2</v>
      </c>
      <c r="AI21" s="43" vm="140">
        <f ca="1"/>
        <v>41791</v>
      </c>
      <c r="AJ21" s="43" vm="13436">
        <f ca="1"/>
        <v>9.8670000000000008E-3</v>
      </c>
      <c r="AK21" s="45" vm="140">
        <f ca="1"/>
        <v>41791</v>
      </c>
      <c r="AL21" s="45" vm="13437">
        <f ca="1"/>
        <v>9.8769999999999999E-4</v>
      </c>
      <c r="AM21" s="43" vm="140">
        <f ca="1"/>
        <v>41791</v>
      </c>
      <c r="AN21" s="43" vm="13438">
        <f ca="1"/>
        <v>0.31130000000000002</v>
      </c>
      <c r="AO21" s="45" vm="140">
        <f ca="1"/>
        <v>41791</v>
      </c>
      <c r="AP21" s="45" vm="13439">
        <f ca="1"/>
        <v>7.7100000000000002E-2</v>
      </c>
      <c r="AQ21" s="43" vm="140">
        <f ca="1"/>
        <v>41791</v>
      </c>
      <c r="AR21" s="43" vm="13339">
        <f ca="1"/>
        <v>0.35709999999999997</v>
      </c>
      <c r="AS21" s="45" vm="140">
        <f ca="1"/>
        <v>41791</v>
      </c>
      <c r="AT21" s="45" vm="13440">
        <f ca="1"/>
        <v>2.291E-2</v>
      </c>
      <c r="AU21" s="43" vm="140">
        <f ca="1"/>
        <v>41791</v>
      </c>
      <c r="AV21" s="43" vm="13416">
        <f ca="1"/>
        <v>0.32890000000000003</v>
      </c>
      <c r="AW21" s="45" vm="140">
        <f ca="1"/>
        <v>41791</v>
      </c>
      <c r="AX21" s="45" vm="13441">
        <f ca="1"/>
        <v>2.9399999999999999E-2</v>
      </c>
      <c r="AY21" s="43" vm="140">
        <f ca="1"/>
        <v>41791</v>
      </c>
      <c r="AZ21" s="43" vm="13442">
        <f ca="1"/>
        <v>0.14960000000000001</v>
      </c>
      <c r="BA21" s="45" vm="140">
        <f ca="1"/>
        <v>41791</v>
      </c>
      <c r="BB21" s="45" vm="13443">
        <f ca="1"/>
        <v>0.80179999999999996</v>
      </c>
      <c r="BC21" s="43" vm="140">
        <f ca="1"/>
        <v>41791</v>
      </c>
      <c r="BD21" s="43" vm="13369">
        <f ca="1"/>
        <v>3.0810000000000001E-2</v>
      </c>
      <c r="BE21" s="45" vm="140">
        <f ca="1"/>
        <v>41791</v>
      </c>
      <c r="BF21" s="45" vm="13444">
        <f ca="1"/>
        <v>3.347E-2</v>
      </c>
      <c r="BG21" s="43" vm="140">
        <f ca="1"/>
        <v>41791</v>
      </c>
      <c r="BH21" s="43" vm="13445">
        <f ca="1"/>
        <v>9.3969999999999998E-2</v>
      </c>
    </row>
    <row r="22" spans="4:60">
      <c r="D22" s="45" vm="273">
        <f ca="1"/>
        <v>41821</v>
      </c>
      <c r="E22" s="45" vm="13446">
        <f ca="1"/>
        <v>0.1217</v>
      </c>
      <c r="F22" s="43" vm="273">
        <f ca="1"/>
        <v>41821</v>
      </c>
      <c r="G22" s="43" vm="13447">
        <f ca="1"/>
        <v>0.92949999999999999</v>
      </c>
      <c r="H22" s="46" vm="273">
        <f ca="1"/>
        <v>41821</v>
      </c>
      <c r="I22" s="46" vm="13448">
        <f ca="1"/>
        <v>0.44159999999999999</v>
      </c>
      <c r="J22" s="43" vm="273">
        <f ca="1"/>
        <v>41821</v>
      </c>
      <c r="K22" s="43" vm="13449">
        <f ca="1"/>
        <v>0.91669999999999996</v>
      </c>
      <c r="L22" s="45" vm="273">
        <f ca="1"/>
        <v>41821</v>
      </c>
      <c r="M22" s="45" vm="13450">
        <f ca="1"/>
        <v>1.75E-3</v>
      </c>
      <c r="N22" s="43" vm="273">
        <f ca="1"/>
        <v>41821</v>
      </c>
      <c r="O22" s="43" vm="13451">
        <f ca="1"/>
        <v>0.16200000000000001</v>
      </c>
      <c r="P22" s="45" vm="273">
        <f ca="1"/>
        <v>41821</v>
      </c>
      <c r="Q22" s="45" vm="13452">
        <f ca="1"/>
        <v>4.8370000000000003E-2</v>
      </c>
      <c r="R22" s="43" vm="273">
        <f ca="1"/>
        <v>41821</v>
      </c>
      <c r="S22" s="43" vm="13453">
        <f ca="1"/>
        <v>0.17960000000000001</v>
      </c>
      <c r="T22" s="45" vm="273">
        <f ca="1"/>
        <v>41821</v>
      </c>
      <c r="U22" s="45" vm="13404">
        <f ca="1"/>
        <v>0.1399</v>
      </c>
      <c r="V22" s="43" vm="273">
        <f ca="1"/>
        <v>41821</v>
      </c>
      <c r="W22" s="43" vm="13454">
        <f ca="1"/>
        <v>1.3388</v>
      </c>
      <c r="X22" s="45" vm="273">
        <f ca="1"/>
        <v>41821</v>
      </c>
      <c r="Y22" s="45" vm="13455">
        <f ca="1"/>
        <v>1.6883999999999999</v>
      </c>
      <c r="Z22" s="43" vm="273">
        <f ca="1"/>
        <v>41821</v>
      </c>
      <c r="AA22" s="47" vm="13230">
        <f ca="1"/>
        <v>0.129</v>
      </c>
      <c r="AB22" s="45" vm="273">
        <f ca="1"/>
        <v>41821</v>
      </c>
      <c r="AC22" s="45" vm="13456">
        <f ca="1"/>
        <v>8.6349999999999998E-5</v>
      </c>
      <c r="AD22" s="43" vm="273">
        <f ca="1"/>
        <v>41821</v>
      </c>
      <c r="AE22" s="43" vm="13457">
        <f ca="1"/>
        <v>0.2913</v>
      </c>
      <c r="AG22" s="45" vm="273">
        <f ca="1"/>
        <v>41821</v>
      </c>
      <c r="AH22" s="45" vm="13458">
        <f ca="1"/>
        <v>1.651E-2</v>
      </c>
      <c r="AI22" s="43" vm="273">
        <f ca="1"/>
        <v>41821</v>
      </c>
      <c r="AJ22" s="43" vm="13459">
        <f ca="1"/>
        <v>9.7280000000000005E-3</v>
      </c>
      <c r="AK22" s="45" vm="273">
        <f ca="1"/>
        <v>41821</v>
      </c>
      <c r="AL22" s="45" vm="13460">
        <f ca="1"/>
        <v>9.7249999999999995E-4</v>
      </c>
      <c r="AM22" s="43" vm="273">
        <f ca="1"/>
        <v>41821</v>
      </c>
      <c r="AN22" s="43" vm="13162">
        <f ca="1"/>
        <v>0.31269999999999998</v>
      </c>
      <c r="AO22" s="45" vm="273">
        <f ca="1"/>
        <v>41821</v>
      </c>
      <c r="AP22" s="45" vm="13461">
        <f ca="1"/>
        <v>7.5649999999999995E-2</v>
      </c>
      <c r="AQ22" s="43" vm="273">
        <f ca="1"/>
        <v>41821</v>
      </c>
      <c r="AR22" s="43" vm="13462">
        <f ca="1"/>
        <v>0.35680000000000001</v>
      </c>
      <c r="AS22" s="45" vm="273">
        <f ca="1"/>
        <v>41821</v>
      </c>
      <c r="AT22" s="45" vm="13463">
        <f ca="1"/>
        <v>2.2919999999999999E-2</v>
      </c>
      <c r="AU22" s="43" vm="273">
        <f ca="1"/>
        <v>41821</v>
      </c>
      <c r="AV22" s="43" vm="13213">
        <f ca="1"/>
        <v>0.32029999999999997</v>
      </c>
      <c r="AW22" s="45" vm="273">
        <f ca="1"/>
        <v>41821</v>
      </c>
      <c r="AX22" s="45" vm="13464">
        <f ca="1"/>
        <v>2.8000000000000001E-2</v>
      </c>
      <c r="AY22" s="43" vm="273">
        <f ca="1"/>
        <v>41821</v>
      </c>
      <c r="AZ22" s="43" vm="13465">
        <f ca="1"/>
        <v>0.1449</v>
      </c>
      <c r="BA22" s="45" vm="273">
        <f ca="1"/>
        <v>41821</v>
      </c>
      <c r="BB22" s="45" vm="13466">
        <f ca="1"/>
        <v>0.8014</v>
      </c>
      <c r="BC22" s="43" vm="273">
        <f ca="1"/>
        <v>41821</v>
      </c>
      <c r="BD22" s="43" vm="13467">
        <f ca="1"/>
        <v>3.1060000000000001E-2</v>
      </c>
      <c r="BE22" s="45" vm="273">
        <f ca="1"/>
        <v>41821</v>
      </c>
      <c r="BF22" s="45" vm="13468">
        <f ca="1"/>
        <v>3.3259999999999998E-2</v>
      </c>
      <c r="BG22" s="43" vm="273">
        <f ca="1"/>
        <v>41821</v>
      </c>
      <c r="BH22" s="43" vm="13469">
        <f ca="1"/>
        <v>9.3359999999999999E-2</v>
      </c>
    </row>
    <row r="23" spans="4:60">
      <c r="D23" s="45" vm="404">
        <f ca="1"/>
        <v>41852</v>
      </c>
      <c r="E23" s="45" vm="13470">
        <f ca="1"/>
        <v>0.11899999999999999</v>
      </c>
      <c r="F23" s="43" vm="404">
        <f ca="1"/>
        <v>41852</v>
      </c>
      <c r="G23" s="43" vm="13471">
        <f ca="1"/>
        <v>0.93330000000000002</v>
      </c>
      <c r="H23" s="46" vm="404">
        <f ca="1"/>
        <v>41852</v>
      </c>
      <c r="I23" s="46" vm="13472">
        <f ca="1"/>
        <v>0.4471</v>
      </c>
      <c r="J23" s="43" vm="404">
        <f ca="1"/>
        <v>41852</v>
      </c>
      <c r="K23" s="43" vm="13473">
        <f ca="1"/>
        <v>0.91890000000000005</v>
      </c>
      <c r="L23" s="45" vm="404">
        <f ca="1"/>
        <v>41852</v>
      </c>
      <c r="M23" s="45" vm="13474">
        <f ca="1"/>
        <v>1.6999999999999999E-3</v>
      </c>
      <c r="N23" s="43" vm="404">
        <f ca="1"/>
        <v>41852</v>
      </c>
      <c r="O23" s="43" vm="13246">
        <f ca="1"/>
        <v>0.1628</v>
      </c>
      <c r="P23" s="45" vm="404">
        <f ca="1"/>
        <v>41852</v>
      </c>
      <c r="Q23" s="45" vm="13475">
        <f ca="1"/>
        <v>4.7329999999999997E-2</v>
      </c>
      <c r="R23" s="43" vm="404">
        <f ca="1"/>
        <v>41852</v>
      </c>
      <c r="S23" s="43" vm="13169">
        <f ca="1"/>
        <v>0.17630000000000001</v>
      </c>
      <c r="T23" s="45" vm="404">
        <f ca="1"/>
        <v>41852</v>
      </c>
      <c r="U23" s="45" vm="13404">
        <f ca="1"/>
        <v>0.1399</v>
      </c>
      <c r="V23" s="43" vm="404">
        <f ca="1"/>
        <v>41852</v>
      </c>
      <c r="W23" s="43" vm="13476">
        <f ca="1"/>
        <v>1.3131999999999999</v>
      </c>
      <c r="X23" s="45" vm="404">
        <f ca="1"/>
        <v>41852</v>
      </c>
      <c r="Y23" s="45" vm="13477">
        <f ca="1"/>
        <v>1.6597</v>
      </c>
      <c r="Z23" s="43" vm="404">
        <f ca="1"/>
        <v>41852</v>
      </c>
      <c r="AA23" s="47" vm="13230">
        <f ca="1"/>
        <v>0.129</v>
      </c>
      <c r="AB23" s="45" vm="404">
        <f ca="1"/>
        <v>41852</v>
      </c>
      <c r="AC23" s="45" vm="13478">
        <f ca="1"/>
        <v>8.5500000000000005E-5</v>
      </c>
      <c r="AD23" s="43" vm="404">
        <f ca="1"/>
        <v>41852</v>
      </c>
      <c r="AE23" s="43" vm="13479">
        <f ca="1"/>
        <v>0.2797</v>
      </c>
      <c r="AG23" s="45" vm="404">
        <f ca="1"/>
        <v>41852</v>
      </c>
      <c r="AH23" s="45" vm="13480">
        <f ca="1"/>
        <v>1.652E-2</v>
      </c>
      <c r="AI23" s="43" vm="404">
        <f ca="1"/>
        <v>41852</v>
      </c>
      <c r="AJ23" s="43" vm="13481">
        <f ca="1"/>
        <v>9.606E-3</v>
      </c>
      <c r="AK23" s="45" vm="404">
        <f ca="1"/>
        <v>41852</v>
      </c>
      <c r="AL23" s="45" vm="13482">
        <f ca="1"/>
        <v>9.8590000000000006E-4</v>
      </c>
      <c r="AM23" s="43" vm="404">
        <f ca="1"/>
        <v>41852</v>
      </c>
      <c r="AN23" s="43" vm="13483">
        <f ca="1"/>
        <v>0.31719999999999998</v>
      </c>
      <c r="AO23" s="45" vm="404">
        <f ca="1"/>
        <v>41852</v>
      </c>
      <c r="AP23" s="45" vm="13484">
        <f ca="1"/>
        <v>7.639E-2</v>
      </c>
      <c r="AQ23" s="43" vm="404">
        <f ca="1"/>
        <v>41852</v>
      </c>
      <c r="AR23" s="43" vm="13485">
        <f ca="1"/>
        <v>0.35149999999999998</v>
      </c>
      <c r="AS23" s="45" vm="404">
        <f ca="1"/>
        <v>41852</v>
      </c>
      <c r="AT23" s="45" vm="13486">
        <f ca="1"/>
        <v>2.2890000000000001E-2</v>
      </c>
      <c r="AU23" s="43" vm="404">
        <f ca="1"/>
        <v>41852</v>
      </c>
      <c r="AV23" s="43" vm="13487">
        <f ca="1"/>
        <v>0.31140000000000001</v>
      </c>
      <c r="AW23" s="45" vm="404">
        <f ca="1"/>
        <v>41852</v>
      </c>
      <c r="AX23" s="45" vm="13488">
        <f ca="1"/>
        <v>2.7E-2</v>
      </c>
      <c r="AY23" s="43" vm="404">
        <f ca="1"/>
        <v>41852</v>
      </c>
      <c r="AZ23" s="43" vm="13489">
        <f ca="1"/>
        <v>0.14299999999999999</v>
      </c>
      <c r="BA23" s="45" vm="404">
        <f ca="1"/>
        <v>41852</v>
      </c>
      <c r="BB23" s="45" vm="13490">
        <f ca="1"/>
        <v>0.8004</v>
      </c>
      <c r="BC23" s="43" vm="404">
        <f ca="1"/>
        <v>41852</v>
      </c>
      <c r="BD23" s="43" vm="13491">
        <f ca="1"/>
        <v>3.1289999999999998E-2</v>
      </c>
      <c r="BE23" s="45" vm="404">
        <f ca="1"/>
        <v>41852</v>
      </c>
      <c r="BF23" s="45" vm="13492">
        <f ca="1"/>
        <v>3.3459999999999997E-2</v>
      </c>
      <c r="BG23" s="43" vm="404">
        <f ca="1"/>
        <v>41852</v>
      </c>
      <c r="BH23" s="43" vm="13493">
        <f ca="1"/>
        <v>9.3729999999999994E-2</v>
      </c>
    </row>
    <row r="24" spans="4:60">
      <c r="D24" s="45" vm="534">
        <f ca="1"/>
        <v>41883</v>
      </c>
      <c r="E24" s="45" vm="13494">
        <f ca="1"/>
        <v>0.11849999999999999</v>
      </c>
      <c r="F24" s="43" vm="534">
        <f ca="1"/>
        <v>41883</v>
      </c>
      <c r="G24" s="43" vm="13495">
        <f ca="1"/>
        <v>0.87450000000000006</v>
      </c>
      <c r="H24" s="46" vm="534">
        <f ca="1"/>
        <v>41883</v>
      </c>
      <c r="I24" s="46" vm="13496">
        <f ca="1"/>
        <v>0.40860000000000002</v>
      </c>
      <c r="J24" s="43" vm="534">
        <f ca="1"/>
        <v>41883</v>
      </c>
      <c r="K24" s="43" vm="13497">
        <f ca="1"/>
        <v>0.89270000000000005</v>
      </c>
      <c r="L24" s="45" vm="534">
        <f ca="1"/>
        <v>41883</v>
      </c>
      <c r="M24" s="45" vm="13498">
        <f ca="1"/>
        <v>1.67E-3</v>
      </c>
      <c r="N24" s="43" vm="534">
        <f ca="1"/>
        <v>41883</v>
      </c>
      <c r="O24" s="43" vm="13120">
        <f ca="1"/>
        <v>0.16289999999999999</v>
      </c>
      <c r="P24" s="45" vm="534">
        <f ca="1"/>
        <v>41883</v>
      </c>
      <c r="Q24" s="45" vm="13499">
        <f ca="1"/>
        <v>4.5920000000000002E-2</v>
      </c>
      <c r="R24" s="43" vm="534">
        <f ca="1"/>
        <v>41883</v>
      </c>
      <c r="S24" s="43" vm="13500">
        <f ca="1"/>
        <v>0.16969999999999999</v>
      </c>
      <c r="T24" s="45" vm="534">
        <f ca="1"/>
        <v>41883</v>
      </c>
      <c r="U24" s="45" vm="13404">
        <f ca="1"/>
        <v>0.1399</v>
      </c>
      <c r="V24" s="43" vm="534">
        <f ca="1"/>
        <v>41883</v>
      </c>
      <c r="W24" s="43" vm="13501">
        <f ca="1"/>
        <v>1.2630999999999999</v>
      </c>
      <c r="X24" s="45" vm="534">
        <f ca="1"/>
        <v>41883</v>
      </c>
      <c r="Y24" s="45" vm="13502">
        <f ca="1"/>
        <v>1.6212</v>
      </c>
      <c r="Z24" s="43" vm="534">
        <f ca="1"/>
        <v>41883</v>
      </c>
      <c r="AA24" s="47" vm="13046">
        <f ca="1"/>
        <v>0.1288</v>
      </c>
      <c r="AB24" s="45" vm="534">
        <f ca="1"/>
        <v>41883</v>
      </c>
      <c r="AC24" s="45" vm="13503">
        <f ca="1"/>
        <v>8.2029999999999999E-5</v>
      </c>
      <c r="AD24" s="43" vm="534">
        <f ca="1"/>
        <v>41883</v>
      </c>
      <c r="AE24" s="43" vm="13504">
        <f ca="1"/>
        <v>0.27129999999999999</v>
      </c>
      <c r="AG24" s="45" vm="534">
        <f ca="1"/>
        <v>41883</v>
      </c>
      <c r="AH24" s="45" vm="13505">
        <f ca="1"/>
        <v>1.6140000000000002E-2</v>
      </c>
      <c r="AI24" s="43" vm="534">
        <f ca="1"/>
        <v>41883</v>
      </c>
      <c r="AJ24" s="43" vm="13506">
        <f ca="1"/>
        <v>9.1179999999999994E-3</v>
      </c>
      <c r="AK24" s="45" vm="534">
        <f ca="1"/>
        <v>41883</v>
      </c>
      <c r="AL24" s="45" vm="13507">
        <f ca="1"/>
        <v>9.4760000000000005E-4</v>
      </c>
      <c r="AM24" s="43" vm="534">
        <f ca="1"/>
        <v>41883</v>
      </c>
      <c r="AN24" s="43" vm="13508">
        <f ca="1"/>
        <v>0.30480000000000002</v>
      </c>
      <c r="AO24" s="45" vm="534">
        <f ca="1"/>
        <v>41883</v>
      </c>
      <c r="AP24" s="45" vm="13509">
        <f ca="1"/>
        <v>7.4459999999999998E-2</v>
      </c>
      <c r="AQ24" s="43" vm="534">
        <f ca="1"/>
        <v>41883</v>
      </c>
      <c r="AR24" s="43" vm="13510">
        <f ca="1"/>
        <v>0.34570000000000001</v>
      </c>
      <c r="AS24" s="45" vm="534">
        <f ca="1"/>
        <v>41883</v>
      </c>
      <c r="AT24" s="45" vm="13511">
        <f ca="1"/>
        <v>2.222E-2</v>
      </c>
      <c r="AU24" s="43" vm="534">
        <f ca="1"/>
        <v>41883</v>
      </c>
      <c r="AV24" s="43" vm="13512">
        <f ca="1"/>
        <v>0.3019</v>
      </c>
      <c r="AW24" s="45" vm="534">
        <f ca="1"/>
        <v>41883</v>
      </c>
      <c r="AX24" s="45" vm="13513">
        <f ca="1"/>
        <v>2.52E-2</v>
      </c>
      <c r="AY24" s="43" vm="534">
        <f ca="1"/>
        <v>41883</v>
      </c>
      <c r="AZ24" s="43" vm="13514">
        <f ca="1"/>
        <v>0.1386</v>
      </c>
      <c r="BA24" s="45" vm="534">
        <f ca="1"/>
        <v>41883</v>
      </c>
      <c r="BB24" s="45" vm="13515">
        <f ca="1"/>
        <v>0.78380000000000005</v>
      </c>
      <c r="BC24" s="43" vm="534">
        <f ca="1"/>
        <v>41883</v>
      </c>
      <c r="BD24" s="43" vm="13516">
        <f ca="1"/>
        <v>3.083E-2</v>
      </c>
      <c r="BE24" s="45" vm="534">
        <f ca="1"/>
        <v>41883</v>
      </c>
      <c r="BF24" s="45" vm="13112">
        <f ca="1"/>
        <v>3.286E-2</v>
      </c>
      <c r="BG24" s="43" vm="534">
        <f ca="1"/>
        <v>41883</v>
      </c>
      <c r="BH24" s="43" vm="13517">
        <f ca="1"/>
        <v>8.8580000000000006E-2</v>
      </c>
    </row>
    <row r="25" spans="4:60">
      <c r="D25" s="45" vm="664">
        <f ca="1"/>
        <v>41913</v>
      </c>
      <c r="E25" s="45" vm="13518">
        <f ca="1"/>
        <v>0.1176</v>
      </c>
      <c r="F25" s="43" vm="664">
        <f ca="1"/>
        <v>41913</v>
      </c>
      <c r="G25" s="43" vm="13519">
        <f ca="1"/>
        <v>0.87939999999999996</v>
      </c>
      <c r="H25" s="46" vm="664">
        <f ca="1"/>
        <v>41913</v>
      </c>
      <c r="I25" s="46" vm="13520">
        <f ca="1"/>
        <v>0.40339999999999998</v>
      </c>
      <c r="J25" s="43" vm="664">
        <f ca="1"/>
        <v>41913</v>
      </c>
      <c r="K25" s="43" vm="13521">
        <f ca="1"/>
        <v>0.88749999999999996</v>
      </c>
      <c r="L25" s="45" vm="664">
        <f ca="1"/>
        <v>41913</v>
      </c>
      <c r="M25" s="45" vm="13522">
        <f ca="1"/>
        <v>1.74E-3</v>
      </c>
      <c r="N25" s="43" vm="664">
        <f ca="1"/>
        <v>41913</v>
      </c>
      <c r="O25" s="43" vm="13523">
        <f ca="1"/>
        <v>0.1636</v>
      </c>
      <c r="P25" s="45" vm="664">
        <f ca="1"/>
        <v>41913</v>
      </c>
      <c r="Q25" s="45" vm="13524">
        <f ca="1"/>
        <v>4.5019999999999998E-2</v>
      </c>
      <c r="R25" s="43" vm="664">
        <f ca="1"/>
        <v>41913</v>
      </c>
      <c r="S25" s="43" vm="13525">
        <f ca="1"/>
        <v>0.16830000000000001</v>
      </c>
      <c r="T25" s="45" vm="664">
        <f ca="1"/>
        <v>41913</v>
      </c>
      <c r="U25" s="45" vm="13404">
        <f ca="1"/>
        <v>0.1399</v>
      </c>
      <c r="V25" s="43" vm="664">
        <f ca="1"/>
        <v>41913</v>
      </c>
      <c r="W25" s="43" vm="13526">
        <f ca="1"/>
        <v>1.2524</v>
      </c>
      <c r="X25" s="45" vm="664">
        <f ca="1"/>
        <v>41913</v>
      </c>
      <c r="Y25" s="45" vm="13527">
        <f ca="1"/>
        <v>1.5994999999999999</v>
      </c>
      <c r="Z25" s="43" vm="664">
        <f ca="1"/>
        <v>41913</v>
      </c>
      <c r="AA25" s="47" vm="12993">
        <f ca="1"/>
        <v>0.12889999999999999</v>
      </c>
      <c r="AB25" s="45" vm="664">
        <f ca="1"/>
        <v>41913</v>
      </c>
      <c r="AC25" s="45" vm="13528">
        <f ca="1"/>
        <v>8.2709999999999999E-5</v>
      </c>
      <c r="AD25" s="43" vm="664">
        <f ca="1"/>
        <v>41913</v>
      </c>
      <c r="AE25" s="43" vm="13529">
        <f ca="1"/>
        <v>0.2631</v>
      </c>
      <c r="AG25" s="45" vm="664">
        <f ca="1"/>
        <v>41913</v>
      </c>
      <c r="AH25" s="45" vm="13530">
        <f ca="1"/>
        <v>1.6279999999999999E-2</v>
      </c>
      <c r="AI25" s="43" vm="664">
        <f ca="1"/>
        <v>41913</v>
      </c>
      <c r="AJ25" s="43" vm="13531">
        <f ca="1"/>
        <v>8.9009999999999992E-3</v>
      </c>
      <c r="AK25" s="45" vm="664">
        <f ca="1"/>
        <v>41913</v>
      </c>
      <c r="AL25" s="45" vm="13532">
        <f ca="1"/>
        <v>9.3059999999999996E-4</v>
      </c>
      <c r="AM25" s="43" vm="664">
        <f ca="1"/>
        <v>41913</v>
      </c>
      <c r="AN25" s="43" vm="13533">
        <f ca="1"/>
        <v>0.30380000000000001</v>
      </c>
      <c r="AO25" s="45" vm="664">
        <f ca="1"/>
        <v>41913</v>
      </c>
      <c r="AP25" s="45" vm="13534">
        <f ca="1"/>
        <v>7.4190000000000006E-2</v>
      </c>
      <c r="AQ25" s="43" vm="664">
        <f ca="1"/>
        <v>41913</v>
      </c>
      <c r="AR25" s="43" vm="13535">
        <f ca="1"/>
        <v>0.34200000000000003</v>
      </c>
      <c r="AS25" s="45" vm="664">
        <f ca="1"/>
        <v>41913</v>
      </c>
      <c r="AT25" s="45" vm="13511">
        <f ca="1"/>
        <v>2.222E-2</v>
      </c>
      <c r="AU25" s="43" vm="664">
        <f ca="1"/>
        <v>41913</v>
      </c>
      <c r="AV25" s="43" vm="13536">
        <f ca="1"/>
        <v>0.29630000000000001</v>
      </c>
      <c r="AW25" s="45" vm="664">
        <f ca="1"/>
        <v>41913</v>
      </c>
      <c r="AX25" s="45" vm="13537">
        <f ca="1"/>
        <v>2.3199999999999998E-2</v>
      </c>
      <c r="AY25" s="43" vm="664">
        <f ca="1"/>
        <v>41913</v>
      </c>
      <c r="AZ25" s="43" vm="13538">
        <f ca="1"/>
        <v>0.13519999999999999</v>
      </c>
      <c r="BA25" s="45" vm="664">
        <f ca="1"/>
        <v>41913</v>
      </c>
      <c r="BB25" s="45" vm="13539">
        <f ca="1"/>
        <v>0.7772</v>
      </c>
      <c r="BC25" s="43" vm="664">
        <f ca="1"/>
        <v>41913</v>
      </c>
      <c r="BD25" s="43" vm="13540">
        <f ca="1"/>
        <v>3.066E-2</v>
      </c>
      <c r="BE25" s="45" vm="664">
        <f ca="1"/>
        <v>41913</v>
      </c>
      <c r="BF25" s="45" vm="13541">
        <f ca="1"/>
        <v>3.2840000000000001E-2</v>
      </c>
      <c r="BG25" s="43" vm="664">
        <f ca="1"/>
        <v>41913</v>
      </c>
      <c r="BH25" s="43" vm="13542">
        <f ca="1"/>
        <v>9.0539999999999995E-2</v>
      </c>
    </row>
    <row r="26" spans="4:60">
      <c r="D26" s="45" vm="793">
        <f ca="1"/>
        <v>41944</v>
      </c>
      <c r="E26" s="45" vm="13543">
        <f ca="1"/>
        <v>0.1172</v>
      </c>
      <c r="F26" s="43" vm="793">
        <f ca="1"/>
        <v>41944</v>
      </c>
      <c r="G26" s="43" vm="13544">
        <f ca="1"/>
        <v>0.85089999999999999</v>
      </c>
      <c r="H26" s="46" vm="793">
        <f ca="1"/>
        <v>41944</v>
      </c>
      <c r="I26" s="46" vm="13545">
        <f ca="1"/>
        <v>0.3896</v>
      </c>
      <c r="J26" s="43" vm="793">
        <f ca="1"/>
        <v>41944</v>
      </c>
      <c r="K26" s="43" vm="13546">
        <f ca="1"/>
        <v>0.876</v>
      </c>
      <c r="L26" s="45" vm="793">
        <f ca="1"/>
        <v>41944</v>
      </c>
      <c r="M26" s="50" vm="13547">
        <f ca="1"/>
        <v>1.64E-3</v>
      </c>
      <c r="N26" s="43" vm="793">
        <f ca="1"/>
        <v>41944</v>
      </c>
      <c r="O26" s="43" vm="13246">
        <f ca="1"/>
        <v>0.1628</v>
      </c>
      <c r="P26" s="45" vm="793">
        <f ca="1"/>
        <v>41944</v>
      </c>
      <c r="Q26" s="45" vm="13548">
        <f ca="1"/>
        <v>4.5010000000000001E-2</v>
      </c>
      <c r="R26" s="43" vm="793">
        <f ca="1"/>
        <v>41944</v>
      </c>
      <c r="S26" s="43" vm="13549">
        <f ca="1"/>
        <v>0.16719999999999999</v>
      </c>
      <c r="T26" s="45" vm="793">
        <f ca="1"/>
        <v>41944</v>
      </c>
      <c r="U26" s="45" vm="13404">
        <f ca="1"/>
        <v>0.1399</v>
      </c>
      <c r="V26" s="43" vm="793">
        <f ca="1"/>
        <v>41944</v>
      </c>
      <c r="W26" s="43" vm="13550">
        <f ca="1"/>
        <v>1.2450000000000001</v>
      </c>
      <c r="X26" s="45" vm="793">
        <f ca="1"/>
        <v>41944</v>
      </c>
      <c r="Y26" s="45" vm="13551">
        <f ca="1"/>
        <v>1.5646</v>
      </c>
      <c r="Z26" s="43" vm="793">
        <f ca="1"/>
        <v>41944</v>
      </c>
      <c r="AA26" s="47" vm="12993">
        <f ca="1"/>
        <v>0.12889999999999999</v>
      </c>
      <c r="AB26" s="45" vm="793">
        <f ca="1"/>
        <v>41944</v>
      </c>
      <c r="AC26" s="45" vm="13552">
        <f ca="1"/>
        <v>8.1899999999999999E-5</v>
      </c>
      <c r="AD26" s="43" vm="793">
        <f ca="1"/>
        <v>41944</v>
      </c>
      <c r="AE26" s="43" vm="13553">
        <f ca="1"/>
        <v>0.25659999999999999</v>
      </c>
      <c r="AG26" s="45" vm="793">
        <f ca="1"/>
        <v>41944</v>
      </c>
      <c r="AH26" s="45" vm="13554">
        <f ca="1"/>
        <v>1.6070000000000001E-2</v>
      </c>
      <c r="AI26" s="43" vm="793">
        <f ca="1"/>
        <v>41944</v>
      </c>
      <c r="AJ26" s="43" vm="13555">
        <f ca="1"/>
        <v>8.4270000000000005E-3</v>
      </c>
      <c r="AK26" s="45" vm="793">
        <f ca="1"/>
        <v>41944</v>
      </c>
      <c r="AL26" s="45" vm="13556">
        <f ca="1"/>
        <v>8.9780000000000003E-4</v>
      </c>
      <c r="AM26" s="43" vm="793">
        <f ca="1"/>
        <v>41944</v>
      </c>
      <c r="AN26" s="43" vm="13557">
        <f ca="1"/>
        <v>0.29549999999999998</v>
      </c>
      <c r="AO26" s="45" vm="793">
        <f ca="1"/>
        <v>41944</v>
      </c>
      <c r="AP26" s="45" vm="13558">
        <f ca="1"/>
        <v>7.1749999999999994E-2</v>
      </c>
      <c r="AQ26" s="43" vm="793">
        <f ca="1"/>
        <v>41944</v>
      </c>
      <c r="AR26" s="43" vm="13559">
        <f ca="1"/>
        <v>0.34179999999999999</v>
      </c>
      <c r="AS26" s="45" vm="793">
        <f ca="1"/>
        <v>41944</v>
      </c>
      <c r="AT26" s="45" vm="13511">
        <f ca="1"/>
        <v>2.222E-2</v>
      </c>
      <c r="AU26" s="43" vm="793">
        <f ca="1"/>
        <v>41944</v>
      </c>
      <c r="AV26" s="43" vm="13560">
        <f ca="1"/>
        <v>0.2969</v>
      </c>
      <c r="AW26" s="45" vm="793">
        <f ca="1"/>
        <v>41944</v>
      </c>
      <c r="AX26" s="45" vm="13561">
        <f ca="1"/>
        <v>1.9800000000000002E-2</v>
      </c>
      <c r="AY26" s="43" vm="793">
        <f ca="1"/>
        <v>41944</v>
      </c>
      <c r="AZ26" s="43" vm="13562">
        <f ca="1"/>
        <v>0.13400000000000001</v>
      </c>
      <c r="BA26" s="45" vm="793">
        <f ca="1"/>
        <v>41944</v>
      </c>
      <c r="BB26" s="45" vm="13563">
        <f ca="1"/>
        <v>0.76659999999999995</v>
      </c>
      <c r="BC26" s="43" vm="793">
        <f ca="1"/>
        <v>41944</v>
      </c>
      <c r="BD26" s="43" vm="13564">
        <f ca="1"/>
        <v>3.0419999999999999E-2</v>
      </c>
      <c r="BE26" s="45" vm="793">
        <f ca="1"/>
        <v>41944</v>
      </c>
      <c r="BF26" s="45" vm="13565">
        <f ca="1"/>
        <v>3.2239999999999998E-2</v>
      </c>
      <c r="BG26" s="43" vm="793">
        <f ca="1"/>
        <v>41944</v>
      </c>
      <c r="BH26" s="43" vm="13566">
        <f ca="1"/>
        <v>9.0209999999999999E-2</v>
      </c>
    </row>
    <row r="27" spans="4:60">
      <c r="D27" s="45" vm="238">
        <f ca="1"/>
        <v>41974</v>
      </c>
      <c r="E27" s="45" vm="13567">
        <f ca="1"/>
        <v>0.1169</v>
      </c>
      <c r="F27" s="43" vm="238">
        <f ca="1"/>
        <v>41974</v>
      </c>
      <c r="G27" s="43" vm="13568">
        <f ca="1"/>
        <v>0.81679999999999997</v>
      </c>
      <c r="H27" s="46" vm="238">
        <f ca="1"/>
        <v>41974</v>
      </c>
      <c r="I27" s="46" vm="13569">
        <f ca="1"/>
        <v>0.37619999999999998</v>
      </c>
      <c r="J27" s="43" vm="238">
        <f ca="1"/>
        <v>41974</v>
      </c>
      <c r="K27" s="43" vm="13570">
        <f ca="1"/>
        <v>0.86040000000000005</v>
      </c>
      <c r="L27" s="45" vm="238">
        <f ca="1"/>
        <v>41974</v>
      </c>
      <c r="M27" s="45" vm="13571">
        <f ca="1"/>
        <v>1.65E-3</v>
      </c>
      <c r="N27" s="43" vm="238">
        <f ca="1"/>
        <v>41974</v>
      </c>
      <c r="O27" s="43" vm="13572">
        <f ca="1"/>
        <v>0.16109999999999999</v>
      </c>
      <c r="P27" s="45" vm="238">
        <f ca="1"/>
        <v>41974</v>
      </c>
      <c r="Q27" s="45" vm="13573">
        <f ca="1"/>
        <v>4.3679999999999997E-2</v>
      </c>
      <c r="R27" s="43" vm="238">
        <f ca="1"/>
        <v>41974</v>
      </c>
      <c r="S27" s="43" vm="13574">
        <f ca="1"/>
        <v>0.16250000000000001</v>
      </c>
      <c r="T27" s="45" vm="238">
        <f ca="1"/>
        <v>41974</v>
      </c>
      <c r="U27" s="45" vm="13404">
        <f ca="1"/>
        <v>0.1399</v>
      </c>
      <c r="V27" s="43" vm="238">
        <f ca="1"/>
        <v>41974</v>
      </c>
      <c r="W27" s="43" vm="13575">
        <f ca="1"/>
        <v>1.2097</v>
      </c>
      <c r="X27" s="45" vm="238">
        <f ca="1"/>
        <v>41974</v>
      </c>
      <c r="Y27" s="45" vm="13576">
        <f ca="1"/>
        <v>1.5572999999999999</v>
      </c>
      <c r="Z27" s="43" vm="238">
        <f ca="1"/>
        <v>41974</v>
      </c>
      <c r="AA27" s="47" vm="13230">
        <f ca="1"/>
        <v>0.129</v>
      </c>
      <c r="AB27" s="45" vm="238">
        <f ca="1"/>
        <v>41974</v>
      </c>
      <c r="AC27" s="45" vm="13577">
        <f ca="1"/>
        <v>8.0710000000000005E-5</v>
      </c>
      <c r="AD27" s="43" vm="238">
        <f ca="1"/>
        <v>41974</v>
      </c>
      <c r="AE27" s="43" vm="13578">
        <f ca="1"/>
        <v>0.25640000000000002</v>
      </c>
      <c r="AG27" s="45" vm="238">
        <f ca="1"/>
        <v>41974</v>
      </c>
      <c r="AH27" s="45" vm="13579">
        <f ca="1"/>
        <v>1.5859999999999999E-2</v>
      </c>
      <c r="AI27" s="43" vm="238">
        <f ca="1"/>
        <v>41974</v>
      </c>
      <c r="AJ27" s="43" vm="13580">
        <f ca="1"/>
        <v>8.3540000000000003E-3</v>
      </c>
      <c r="AK27" s="45" vm="238">
        <f ca="1"/>
        <v>41974</v>
      </c>
      <c r="AL27" s="45" vm="13581">
        <f ca="1"/>
        <v>9.1330000000000003E-4</v>
      </c>
      <c r="AM27" s="43" vm="238">
        <f ca="1"/>
        <v>41974</v>
      </c>
      <c r="AN27" s="43" vm="13582">
        <f ca="1"/>
        <v>0.28589999999999999</v>
      </c>
      <c r="AO27" s="45" vm="238">
        <f ca="1"/>
        <v>41974</v>
      </c>
      <c r="AP27" s="45" vm="13583">
        <f ca="1"/>
        <v>6.7780000000000007E-2</v>
      </c>
      <c r="AQ27" s="43" vm="238">
        <f ca="1"/>
        <v>41974</v>
      </c>
      <c r="AR27" s="43" vm="13584">
        <f ca="1"/>
        <v>0.33329999999999999</v>
      </c>
      <c r="AS27" s="45" vm="238">
        <f ca="1"/>
        <v>41974</v>
      </c>
      <c r="AT27" s="45" vm="13585">
        <f ca="1"/>
        <v>2.231E-2</v>
      </c>
      <c r="AU27" s="43" vm="238">
        <f ca="1"/>
        <v>41974</v>
      </c>
      <c r="AV27" s="43" vm="13586">
        <f ca="1"/>
        <v>0.28179999999999999</v>
      </c>
      <c r="AW27" s="45" vm="238">
        <f ca="1"/>
        <v>41974</v>
      </c>
      <c r="AX27" s="45" vm="13587">
        <f ca="1"/>
        <v>1.72E-2</v>
      </c>
      <c r="AY27" s="43" vm="238">
        <f ca="1"/>
        <v>41974</v>
      </c>
      <c r="AZ27" s="43" vm="13588">
        <f ca="1"/>
        <v>0.12820000000000001</v>
      </c>
      <c r="BA27" s="45" vm="238">
        <f ca="1"/>
        <v>41974</v>
      </c>
      <c r="BB27" s="45" vm="13589">
        <f ca="1"/>
        <v>0.75419999999999998</v>
      </c>
      <c r="BC27" s="43" vm="238">
        <f ca="1"/>
        <v>41974</v>
      </c>
      <c r="BD27" s="43" vm="13590">
        <f ca="1"/>
        <v>3.0380000000000001E-2</v>
      </c>
      <c r="BE27" s="45" vm="238">
        <f ca="1"/>
        <v>41974</v>
      </c>
      <c r="BF27" s="45" vm="13591">
        <f ca="1"/>
        <v>3.1600000000000003E-2</v>
      </c>
      <c r="BG27" s="43" vm="238">
        <f ca="1"/>
        <v>41974</v>
      </c>
      <c r="BH27" s="43" vm="13592">
        <f ca="1"/>
        <v>8.6389999999999995E-2</v>
      </c>
    </row>
    <row r="28" spans="4:60">
      <c r="D28" s="45" vm="369">
        <f ca="1"/>
        <v>42005</v>
      </c>
      <c r="E28" s="45" vm="13593">
        <f ca="1"/>
        <v>0.1158</v>
      </c>
      <c r="F28" s="43" vm="369">
        <f ca="1"/>
        <v>42005</v>
      </c>
      <c r="G28" s="43" vm="13594">
        <f ca="1"/>
        <v>0.77659999999999996</v>
      </c>
      <c r="H28" s="46" vm="369">
        <f ca="1"/>
        <v>42005</v>
      </c>
      <c r="I28" s="46" vm="13595">
        <f ca="1"/>
        <v>0.37269999999999998</v>
      </c>
      <c r="J28" s="43" vm="369">
        <f ca="1"/>
        <v>42005</v>
      </c>
      <c r="K28" s="43" vm="13596">
        <f ca="1"/>
        <v>0.78539999999999999</v>
      </c>
      <c r="L28" s="45" vm="369">
        <f ca="1"/>
        <v>42005</v>
      </c>
      <c r="M28" s="45" vm="13597">
        <f ca="1"/>
        <v>1.58E-3</v>
      </c>
      <c r="N28" s="43" vm="369">
        <f ca="1"/>
        <v>42005</v>
      </c>
      <c r="O28" s="43" vm="13401">
        <f ca="1"/>
        <v>0.16</v>
      </c>
      <c r="P28" s="45" vm="369">
        <f ca="1"/>
        <v>42005</v>
      </c>
      <c r="Q28" s="45" vm="13598">
        <f ca="1"/>
        <v>4.0689999999999997E-2</v>
      </c>
      <c r="R28" s="43" vm="369">
        <f ca="1"/>
        <v>42005</v>
      </c>
      <c r="S28" s="43" vm="13599">
        <f ca="1"/>
        <v>0.15190000000000001</v>
      </c>
      <c r="T28" s="45" vm="369">
        <f ca="1"/>
        <v>42005</v>
      </c>
      <c r="U28" s="45" vm="13600">
        <f ca="1"/>
        <v>0.1318</v>
      </c>
      <c r="V28" s="43" vm="369">
        <f ca="1"/>
        <v>42005</v>
      </c>
      <c r="W28" s="43" vm="13601">
        <f ca="1"/>
        <v>1.1286</v>
      </c>
      <c r="X28" s="45" vm="369">
        <f ca="1"/>
        <v>42005</v>
      </c>
      <c r="Y28" s="45" vm="13602">
        <f ca="1"/>
        <v>1.5065999999999999</v>
      </c>
      <c r="Z28" s="43" vm="369">
        <f ca="1"/>
        <v>42005</v>
      </c>
      <c r="AA28" s="47" vm="13230">
        <f ca="1"/>
        <v>0.129</v>
      </c>
      <c r="AB28" s="45" vm="369">
        <f ca="1"/>
        <v>42005</v>
      </c>
      <c r="AC28" s="45" vm="13603">
        <f ca="1"/>
        <v>7.8919999999999997E-5</v>
      </c>
      <c r="AD28" s="43" vm="369">
        <f ca="1"/>
        <v>42005</v>
      </c>
      <c r="AE28" s="43" vm="13604">
        <f ca="1"/>
        <v>0.25409999999999999</v>
      </c>
      <c r="AG28" s="45" vm="369">
        <f ca="1"/>
        <v>42005</v>
      </c>
      <c r="AH28" s="45" vm="13605">
        <f ca="1"/>
        <v>1.6119999999999999E-2</v>
      </c>
      <c r="AI28" s="43" vm="369">
        <f ca="1"/>
        <v>42005</v>
      </c>
      <c r="AJ28" s="43" vm="13606">
        <f ca="1"/>
        <v>8.5129999999999997E-3</v>
      </c>
      <c r="AK28" s="45" vm="369">
        <f ca="1"/>
        <v>42005</v>
      </c>
      <c r="AL28" s="45" vm="13607">
        <f ca="1"/>
        <v>9.0629999999999997E-4</v>
      </c>
      <c r="AM28" s="43" vm="369">
        <f ca="1"/>
        <v>42005</v>
      </c>
      <c r="AN28" s="43" vm="13608">
        <f ca="1"/>
        <v>0.27529999999999999</v>
      </c>
      <c r="AO28" s="45" vm="369">
        <f ca="1"/>
        <v>42005</v>
      </c>
      <c r="AP28" s="45" vm="13609">
        <f ca="1"/>
        <v>6.6689999999999999E-2</v>
      </c>
      <c r="AQ28" s="43" vm="369">
        <f ca="1"/>
        <v>42005</v>
      </c>
      <c r="AR28" s="43" vm="13610">
        <f ca="1"/>
        <v>0.32629999999999998</v>
      </c>
      <c r="AS28" s="45" vm="369">
        <f ca="1"/>
        <v>42005</v>
      </c>
      <c r="AT28" s="45" vm="13611">
        <f ca="1"/>
        <v>2.2599999999999999E-2</v>
      </c>
      <c r="AU28" s="43" vm="369">
        <f ca="1"/>
        <v>42005</v>
      </c>
      <c r="AV28" s="43" vm="13612">
        <f ca="1"/>
        <v>0.26989999999999997</v>
      </c>
      <c r="AW28" s="45" vm="369">
        <f ca="1"/>
        <v>42005</v>
      </c>
      <c r="AX28" s="45" vm="13613">
        <f ca="1"/>
        <v>1.44E-2</v>
      </c>
      <c r="AY28" s="43" vm="369">
        <f ca="1"/>
        <v>42005</v>
      </c>
      <c r="AZ28" s="43" vm="13614">
        <f ca="1"/>
        <v>0.1208</v>
      </c>
      <c r="BA28" s="45" vm="369">
        <f ca="1"/>
        <v>42005</v>
      </c>
      <c r="BB28" s="45" vm="13615">
        <f ca="1"/>
        <v>0.73860000000000003</v>
      </c>
      <c r="BC28" s="43" vm="369">
        <f ca="1"/>
        <v>42005</v>
      </c>
      <c r="BD28" s="43" vm="13616">
        <f ca="1"/>
        <v>3.0540000000000001E-2</v>
      </c>
      <c r="BE28" s="45" vm="369">
        <f ca="1"/>
        <v>42005</v>
      </c>
      <c r="BF28" s="45" vm="13617">
        <f ca="1"/>
        <v>3.1489999999999997E-2</v>
      </c>
      <c r="BG28" s="43" vm="369">
        <f ca="1"/>
        <v>42005</v>
      </c>
      <c r="BH28" s="43" vm="13618">
        <f ca="1"/>
        <v>8.584E-2</v>
      </c>
    </row>
    <row r="29" spans="4:60">
      <c r="D29" s="45" vm="499">
        <f ca="1"/>
        <v>42036</v>
      </c>
      <c r="E29" s="45" vm="13619">
        <f ca="1"/>
        <v>0.11459999999999999</v>
      </c>
      <c r="F29" s="43" vm="499">
        <f ca="1"/>
        <v>42036</v>
      </c>
      <c r="G29" s="43" vm="13620">
        <f ca="1"/>
        <v>0.78090000000000004</v>
      </c>
      <c r="H29" s="46" vm="499">
        <f ca="1"/>
        <v>42036</v>
      </c>
      <c r="I29" s="46" vm="13621">
        <f ca="1"/>
        <v>0.35210000000000002</v>
      </c>
      <c r="J29" s="43" vm="499">
        <f ca="1"/>
        <v>42036</v>
      </c>
      <c r="K29" s="43" vm="13622">
        <f ca="1"/>
        <v>0.7994</v>
      </c>
      <c r="L29" s="45" vm="499">
        <f ca="1"/>
        <v>42036</v>
      </c>
      <c r="M29" s="45" vm="13623">
        <f ca="1"/>
        <v>1.6199999999999999E-3</v>
      </c>
      <c r="N29" s="43" vm="499">
        <f ca="1"/>
        <v>42036</v>
      </c>
      <c r="O29" s="43" vm="13624">
        <f ca="1"/>
        <v>0.1595</v>
      </c>
      <c r="P29" s="45" vm="499">
        <f ca="1"/>
        <v>42036</v>
      </c>
      <c r="Q29" s="45" vm="13625">
        <f ca="1"/>
        <v>4.0640000000000003E-2</v>
      </c>
      <c r="R29" s="43" vm="499">
        <f ca="1"/>
        <v>42036</v>
      </c>
      <c r="S29" s="43" vm="13626">
        <f ca="1"/>
        <v>0.15</v>
      </c>
      <c r="T29" s="45" vm="499">
        <f ca="1"/>
        <v>42036</v>
      </c>
      <c r="U29" s="45" vm="13627">
        <f ca="1"/>
        <v>0.13109999999999999</v>
      </c>
      <c r="V29" s="43" vm="499">
        <f ca="1"/>
        <v>42036</v>
      </c>
      <c r="W29" s="43" vm="13628">
        <f ca="1"/>
        <v>1.1193</v>
      </c>
      <c r="X29" s="45" vm="499">
        <f ca="1"/>
        <v>42036</v>
      </c>
      <c r="Y29" s="45" vm="13629">
        <f ca="1"/>
        <v>1.5431999999999999</v>
      </c>
      <c r="Z29" s="43" vm="499">
        <f ca="1"/>
        <v>42036</v>
      </c>
      <c r="AA29" s="47" vm="12993">
        <f ca="1"/>
        <v>0.12889999999999999</v>
      </c>
      <c r="AB29" s="45" vm="499">
        <f ca="1"/>
        <v>42036</v>
      </c>
      <c r="AC29" s="45" vm="13630">
        <f ca="1"/>
        <v>7.7330000000000007E-5</v>
      </c>
      <c r="AD29" s="43" vm="499">
        <f ca="1"/>
        <v>42036</v>
      </c>
      <c r="AE29" s="43" vm="13631">
        <f ca="1"/>
        <v>0.2505</v>
      </c>
      <c r="AG29" s="45" vm="499">
        <f ca="1"/>
        <v>42036</v>
      </c>
      <c r="AH29" s="45" vm="13632">
        <f ca="1"/>
        <v>1.6219999999999998E-2</v>
      </c>
      <c r="AI29" s="43" vm="499">
        <f ca="1"/>
        <v>42036</v>
      </c>
      <c r="AJ29" s="43" vm="13633">
        <f ca="1"/>
        <v>8.3630000000000006E-3</v>
      </c>
      <c r="AK29" s="45" vm="499">
        <f ca="1"/>
        <v>42036</v>
      </c>
      <c r="AL29" s="45" vm="13077">
        <f ca="1"/>
        <v>9.0740000000000005E-4</v>
      </c>
      <c r="AM29" s="43" vm="499">
        <f ca="1"/>
        <v>42036</v>
      </c>
      <c r="AN29" s="43" vm="13634">
        <f ca="1"/>
        <v>0.27689999999999998</v>
      </c>
      <c r="AO29" s="45" vm="499">
        <f ca="1"/>
        <v>42036</v>
      </c>
      <c r="AP29" s="45" vm="13635">
        <f ca="1"/>
        <v>6.6869999999999999E-2</v>
      </c>
      <c r="AQ29" s="43" vm="499">
        <f ca="1"/>
        <v>42036</v>
      </c>
      <c r="AR29" s="43" vm="13636">
        <f ca="1"/>
        <v>0.32319999999999999</v>
      </c>
      <c r="AS29" s="45" vm="499">
        <f ca="1"/>
        <v>42036</v>
      </c>
      <c r="AT29" s="45" vm="13637">
        <f ca="1"/>
        <v>2.266E-2</v>
      </c>
      <c r="AU29" s="43" vm="499">
        <f ca="1"/>
        <v>42036</v>
      </c>
      <c r="AV29" s="43" vm="13638">
        <f ca="1"/>
        <v>0.2697</v>
      </c>
      <c r="AW29" s="45" vm="499">
        <f ca="1"/>
        <v>42036</v>
      </c>
      <c r="AX29" s="45" vm="13639">
        <f ca="1"/>
        <v>1.6199999999999999E-2</v>
      </c>
      <c r="AY29" s="43" vm="499">
        <f ca="1"/>
        <v>42036</v>
      </c>
      <c r="AZ29" s="43" vm="13640">
        <f ca="1"/>
        <v>0.1198</v>
      </c>
      <c r="BA29" s="45" vm="499">
        <f ca="1"/>
        <v>42036</v>
      </c>
      <c r="BB29" s="45" vm="13641">
        <f ca="1"/>
        <v>0.73380000000000001</v>
      </c>
      <c r="BC29" s="43" vm="499">
        <f ca="1"/>
        <v>42036</v>
      </c>
      <c r="BD29" s="43" vm="13395">
        <f ca="1"/>
        <v>3.0890000000000001E-2</v>
      </c>
      <c r="BE29" s="45" vm="499">
        <f ca="1"/>
        <v>42036</v>
      </c>
      <c r="BF29" s="45" vm="13642">
        <f ca="1"/>
        <v>3.1780000000000003E-2</v>
      </c>
      <c r="BG29" s="43" vm="499">
        <f ca="1"/>
        <v>42036</v>
      </c>
      <c r="BH29" s="43" vm="13643">
        <f ca="1"/>
        <v>8.5669999999999996E-2</v>
      </c>
    </row>
    <row r="30" spans="4:60">
      <c r="D30" s="45" vm="631">
        <f ca="1"/>
        <v>42064</v>
      </c>
      <c r="E30" s="45" vm="13644">
        <f ca="1"/>
        <v>0.1133</v>
      </c>
      <c r="F30" s="43" vm="631">
        <f ca="1"/>
        <v>42064</v>
      </c>
      <c r="G30" s="43" vm="13645">
        <f ca="1"/>
        <v>0.76049999999999995</v>
      </c>
      <c r="H30" s="46" vm="631">
        <f ca="1"/>
        <v>42064</v>
      </c>
      <c r="I30" s="46" vm="13646">
        <f ca="1"/>
        <v>0.31280000000000002</v>
      </c>
      <c r="J30" s="43" vm="631">
        <f ca="1"/>
        <v>42064</v>
      </c>
      <c r="K30" s="43" vm="13647">
        <f ca="1"/>
        <v>0.78810000000000002</v>
      </c>
      <c r="L30" s="45" vm="631">
        <f ca="1"/>
        <v>42064</v>
      </c>
      <c r="M30" s="45" vm="13648">
        <f ca="1"/>
        <v>1.6000000000000001E-3</v>
      </c>
      <c r="N30" s="43" vm="631">
        <f ca="1"/>
        <v>42064</v>
      </c>
      <c r="O30" s="43" vm="13649">
        <f ca="1"/>
        <v>0.1613</v>
      </c>
      <c r="P30" s="45" vm="631">
        <f ca="1"/>
        <v>42064</v>
      </c>
      <c r="Q30" s="45" vm="13650">
        <f ca="1"/>
        <v>3.891E-2</v>
      </c>
      <c r="R30" s="43" vm="631">
        <f ca="1"/>
        <v>42064</v>
      </c>
      <c r="S30" s="43" vm="13303">
        <f ca="1"/>
        <v>0.14360000000000001</v>
      </c>
      <c r="T30" s="45" vm="631">
        <f ca="1"/>
        <v>42064</v>
      </c>
      <c r="U30" s="45" vm="13627">
        <f ca="1"/>
        <v>0.13109999999999999</v>
      </c>
      <c r="V30" s="43" vm="631">
        <f ca="1"/>
        <v>42064</v>
      </c>
      <c r="W30" s="43" vm="13651">
        <f ca="1"/>
        <v>1.073</v>
      </c>
      <c r="X30" s="45" vm="631">
        <f ca="1"/>
        <v>42064</v>
      </c>
      <c r="Y30" s="45" vm="13652">
        <f ca="1"/>
        <v>1.4816</v>
      </c>
      <c r="Z30" s="43" vm="631">
        <f ca="1"/>
        <v>42064</v>
      </c>
      <c r="AA30" s="47" vm="13230">
        <f ca="1"/>
        <v>0.129</v>
      </c>
      <c r="AB30" s="45" vm="631">
        <f ca="1"/>
        <v>42064</v>
      </c>
      <c r="AC30" s="45" vm="13653">
        <f ca="1"/>
        <v>7.6450000000000002E-5</v>
      </c>
      <c r="AD30" s="43" vm="631">
        <f ca="1"/>
        <v>42064</v>
      </c>
      <c r="AE30" s="43" vm="13654">
        <f ca="1"/>
        <v>0.25119999999999998</v>
      </c>
      <c r="AG30" s="45" vm="631">
        <f ca="1"/>
        <v>42064</v>
      </c>
      <c r="AH30" s="45" vm="13655">
        <f ca="1"/>
        <v>1.6049999999999998E-2</v>
      </c>
      <c r="AI30" s="43" vm="631">
        <f ca="1"/>
        <v>42064</v>
      </c>
      <c r="AJ30" s="43" vm="13656">
        <f ca="1"/>
        <v>8.3230000000000005E-3</v>
      </c>
      <c r="AK30" s="45" vm="631">
        <f ca="1"/>
        <v>42064</v>
      </c>
      <c r="AL30" s="45" vm="13657">
        <f ca="1"/>
        <v>9.0090000000000005E-4</v>
      </c>
      <c r="AM30" s="43" vm="631">
        <f ca="1"/>
        <v>42064</v>
      </c>
      <c r="AN30" s="43" vm="13612">
        <f ca="1"/>
        <v>0.26989999999999997</v>
      </c>
      <c r="AO30" s="45" vm="631">
        <f ca="1"/>
        <v>42064</v>
      </c>
      <c r="AP30" s="45" vm="13658">
        <f ca="1"/>
        <v>6.5509999999999999E-2</v>
      </c>
      <c r="AQ30" s="43" vm="631">
        <f ca="1"/>
        <v>42064</v>
      </c>
      <c r="AR30" s="43" vm="13659">
        <f ca="1"/>
        <v>0.32219999999999999</v>
      </c>
      <c r="AS30" s="45" vm="631">
        <f ca="1"/>
        <v>42064</v>
      </c>
      <c r="AT30" s="45" vm="13660">
        <f ca="1"/>
        <v>2.2370000000000001E-2</v>
      </c>
      <c r="AU30" s="43" vm="631">
        <f ca="1"/>
        <v>42064</v>
      </c>
      <c r="AV30" s="43" vm="13661">
        <f ca="1"/>
        <v>0.26340000000000002</v>
      </c>
      <c r="AW30" s="45" vm="631">
        <f ca="1"/>
        <v>42064</v>
      </c>
      <c r="AX30" s="45" vm="13587">
        <f ca="1"/>
        <v>1.72E-2</v>
      </c>
      <c r="AY30" s="43" vm="631">
        <f ca="1"/>
        <v>42064</v>
      </c>
      <c r="AZ30" s="43" vm="13662">
        <f ca="1"/>
        <v>0.1159</v>
      </c>
      <c r="BA30" s="45" vm="631">
        <f ca="1"/>
        <v>42064</v>
      </c>
      <c r="BB30" s="45" vm="13663">
        <f ca="1"/>
        <v>0.72850000000000004</v>
      </c>
      <c r="BC30" s="43" vm="631">
        <f ca="1"/>
        <v>42064</v>
      </c>
      <c r="BD30" s="43" vm="13664">
        <f ca="1"/>
        <v>3.0720000000000001E-2</v>
      </c>
      <c r="BE30" s="45" vm="631">
        <f ca="1"/>
        <v>42064</v>
      </c>
      <c r="BF30" s="45" vm="13665">
        <f ca="1"/>
        <v>3.1989999999999998E-2</v>
      </c>
      <c r="BG30" s="43" vm="631">
        <f ca="1"/>
        <v>42064</v>
      </c>
      <c r="BH30" s="43" vm="13079">
        <f ca="1"/>
        <v>8.2400000000000001E-2</v>
      </c>
    </row>
    <row r="31" spans="4:60">
      <c r="D31" s="45" vm="760">
        <f ca="1"/>
        <v>42095</v>
      </c>
      <c r="E31" s="45" vm="13666">
        <f ca="1"/>
        <v>0.112</v>
      </c>
      <c r="F31" s="43" vm="760">
        <f ca="1"/>
        <v>42095</v>
      </c>
      <c r="G31" s="43" vm="13667">
        <f ca="1"/>
        <v>0.78969999999999996</v>
      </c>
      <c r="H31" s="46" vm="760">
        <f ca="1"/>
        <v>42095</v>
      </c>
      <c r="I31" s="46" vm="13668">
        <f ca="1"/>
        <v>0.33169999999999999</v>
      </c>
      <c r="J31" s="43" vm="760">
        <f ca="1"/>
        <v>42095</v>
      </c>
      <c r="K31" s="43" vm="13669">
        <f ca="1"/>
        <v>0.82799999999999996</v>
      </c>
      <c r="L31" s="45" vm="760">
        <f ca="1"/>
        <v>42095</v>
      </c>
      <c r="M31" s="45" vm="13670">
        <f ca="1"/>
        <v>1.6299999999999999E-3</v>
      </c>
      <c r="N31" s="43" vm="760">
        <f ca="1"/>
        <v>42095</v>
      </c>
      <c r="O31" s="43" vm="13428">
        <f ca="1"/>
        <v>0.16120000000000001</v>
      </c>
      <c r="P31" s="45" vm="760">
        <f ca="1"/>
        <v>42095</v>
      </c>
      <c r="Q31" s="45" vm="13671">
        <f ca="1"/>
        <v>4.0829999999999998E-2</v>
      </c>
      <c r="R31" s="43" vm="760">
        <f ca="1"/>
        <v>42095</v>
      </c>
      <c r="S31" s="43" vm="13672">
        <f ca="1"/>
        <v>0.15029999999999999</v>
      </c>
      <c r="T31" s="45" vm="760">
        <f ca="1"/>
        <v>42095</v>
      </c>
      <c r="U31" s="45" vm="13627">
        <f ca="1"/>
        <v>0.13109999999999999</v>
      </c>
      <c r="V31" s="43" vm="760">
        <f ca="1"/>
        <v>42095</v>
      </c>
      <c r="W31" s="43" vm="13673">
        <f ca="1"/>
        <v>1.1222000000000001</v>
      </c>
      <c r="X31" s="45" vm="760">
        <f ca="1"/>
        <v>42095</v>
      </c>
      <c r="Y31" s="45" vm="13674">
        <f ca="1"/>
        <v>1.5348999999999999</v>
      </c>
      <c r="Z31" s="43" vm="760">
        <f ca="1"/>
        <v>42095</v>
      </c>
      <c r="AA31" s="47" vm="13230">
        <f ca="1"/>
        <v>0.129</v>
      </c>
      <c r="AB31" s="45" vm="760">
        <f ca="1"/>
        <v>42095</v>
      </c>
      <c r="AC31" s="45" vm="13675">
        <f ca="1"/>
        <v>7.7130000000000002E-5</v>
      </c>
      <c r="AD31" s="43" vm="760">
        <f ca="1"/>
        <v>42095</v>
      </c>
      <c r="AE31" s="43" vm="13676">
        <f ca="1"/>
        <v>0.25879999999999997</v>
      </c>
      <c r="AG31" s="45" vm="760">
        <f ca="1"/>
        <v>42095</v>
      </c>
      <c r="AH31" s="45" vm="13677">
        <f ca="1"/>
        <v>1.5740000000000001E-2</v>
      </c>
      <c r="AI31" s="43" vm="760">
        <f ca="1"/>
        <v>42095</v>
      </c>
      <c r="AJ31" s="43" vm="13678">
        <f ca="1"/>
        <v>8.3759999999999998E-3</v>
      </c>
      <c r="AK31" s="45" vm="760">
        <f ca="1"/>
        <v>42095</v>
      </c>
      <c r="AL31" s="45" vm="13679">
        <f ca="1"/>
        <v>9.2739999999999999E-4</v>
      </c>
      <c r="AM31" s="43" vm="760">
        <f ca="1"/>
        <v>42095</v>
      </c>
      <c r="AN31" s="43" vm="13680">
        <f ca="1"/>
        <v>0.28050000000000003</v>
      </c>
      <c r="AO31" s="45" vm="760">
        <f ca="1"/>
        <v>42095</v>
      </c>
      <c r="AP31" s="45" vm="13681">
        <f ca="1"/>
        <v>6.5129999999999993E-2</v>
      </c>
      <c r="AQ31" s="43" vm="760">
        <f ca="1"/>
        <v>42095</v>
      </c>
      <c r="AR31" s="43" vm="13682">
        <f ca="1"/>
        <v>0.31840000000000002</v>
      </c>
      <c r="AS31" s="45" vm="760">
        <f ca="1"/>
        <v>42095</v>
      </c>
      <c r="AT31" s="45" vm="13683">
        <f ca="1"/>
        <v>2.24E-2</v>
      </c>
      <c r="AU31" s="43" vm="760">
        <f ca="1"/>
        <v>42095</v>
      </c>
      <c r="AV31" s="43" vm="13684">
        <f ca="1"/>
        <v>0.2772</v>
      </c>
      <c r="AW31" s="45" vm="760">
        <f ca="1"/>
        <v>42095</v>
      </c>
      <c r="AX31" s="45" vm="13685">
        <f ca="1"/>
        <v>1.9300000000000001E-2</v>
      </c>
      <c r="AY31" s="43" vm="760">
        <f ca="1"/>
        <v>42095</v>
      </c>
      <c r="AZ31" s="43" vm="13686">
        <f ca="1"/>
        <v>0.12</v>
      </c>
      <c r="BA31" s="45" vm="760">
        <f ca="1"/>
        <v>42095</v>
      </c>
      <c r="BB31" s="45" vm="13687">
        <f ca="1"/>
        <v>0.75519999999999998</v>
      </c>
      <c r="BC31" s="43" vm="760">
        <f ca="1"/>
        <v>42095</v>
      </c>
      <c r="BD31" s="43" vm="13688">
        <f ca="1"/>
        <v>3.0280000000000001E-2</v>
      </c>
      <c r="BE31" s="45" vm="760">
        <f ca="1"/>
        <v>42095</v>
      </c>
      <c r="BF31" s="45" vm="13689">
        <f ca="1"/>
        <v>3.2660000000000002E-2</v>
      </c>
      <c r="BG31" s="43" vm="760">
        <f ca="1"/>
        <v>42095</v>
      </c>
      <c r="BH31" s="43" vm="13690">
        <f ca="1"/>
        <v>8.3909999999999998E-2</v>
      </c>
    </row>
    <row r="32" spans="4:60">
      <c r="D32" s="45" vm="888">
        <f ca="1"/>
        <v>42125</v>
      </c>
      <c r="E32" s="45" vm="13691">
        <f ca="1"/>
        <v>0.111</v>
      </c>
      <c r="F32" s="43" vm="888">
        <f ca="1"/>
        <v>42125</v>
      </c>
      <c r="G32" s="43" vm="13692">
        <f ca="1"/>
        <v>0.76359999999999995</v>
      </c>
      <c r="H32" s="46" vm="888">
        <f ca="1"/>
        <v>42125</v>
      </c>
      <c r="I32" s="46" vm="13693">
        <f ca="1"/>
        <v>0.31440000000000001</v>
      </c>
      <c r="J32" s="43" vm="888">
        <f ca="1"/>
        <v>42125</v>
      </c>
      <c r="K32" s="43" vm="13694">
        <f ca="1"/>
        <v>0.80320000000000003</v>
      </c>
      <c r="L32" s="45" vm="888">
        <f ca="1"/>
        <v>42125</v>
      </c>
      <c r="M32" s="45" vm="13623">
        <f ca="1"/>
        <v>1.6199999999999999E-3</v>
      </c>
      <c r="N32" s="43" vm="888">
        <f ca="1"/>
        <v>42125</v>
      </c>
      <c r="O32" s="43" vm="13649">
        <f ca="1"/>
        <v>0.1613</v>
      </c>
      <c r="P32" s="45" vm="888">
        <f ca="1"/>
        <v>42125</v>
      </c>
      <c r="Q32" s="45" vm="13695">
        <f ca="1"/>
        <v>4.0050000000000002E-2</v>
      </c>
      <c r="R32" s="43" vm="888">
        <f ca="1"/>
        <v>42125</v>
      </c>
      <c r="S32" s="43" vm="13696">
        <f ca="1"/>
        <v>0.14729999999999999</v>
      </c>
      <c r="T32" s="45" vm="888">
        <f ca="1"/>
        <v>42125</v>
      </c>
      <c r="U32" s="45" vm="13627">
        <f ca="1"/>
        <v>0.13109999999999999</v>
      </c>
      <c r="V32" s="43" vm="888">
        <f ca="1"/>
        <v>42125</v>
      </c>
      <c r="W32" s="43" vm="13697">
        <f ca="1"/>
        <v>1.0987</v>
      </c>
      <c r="X32" s="45" vm="888">
        <f ca="1"/>
        <v>42125</v>
      </c>
      <c r="Y32" s="45" vm="13698">
        <f ca="1"/>
        <v>1.5287999999999999</v>
      </c>
      <c r="Z32" s="43" vm="888">
        <f ca="1"/>
        <v>42125</v>
      </c>
      <c r="AA32" s="47" vm="13230">
        <f ca="1"/>
        <v>0.129</v>
      </c>
      <c r="AB32" s="45" vm="888">
        <f ca="1"/>
        <v>42125</v>
      </c>
      <c r="AC32" s="45" vm="13699">
        <f ca="1"/>
        <v>7.5610000000000003E-5</v>
      </c>
      <c r="AD32" s="43" vm="888">
        <f ca="1"/>
        <v>42125</v>
      </c>
      <c r="AE32" s="43" vm="13700">
        <f ca="1"/>
        <v>0.25829999999999997</v>
      </c>
      <c r="AG32" s="45" vm="888">
        <f ca="1"/>
        <v>42125</v>
      </c>
      <c r="AH32" s="45" vm="13701">
        <f ca="1"/>
        <v>1.5689999999999999E-2</v>
      </c>
      <c r="AI32" s="43" vm="888">
        <f ca="1"/>
        <v>42125</v>
      </c>
      <c r="AJ32" s="43" vm="13702">
        <f ca="1"/>
        <v>8.0529999999999994E-3</v>
      </c>
      <c r="AK32" s="45" vm="888">
        <f ca="1"/>
        <v>42125</v>
      </c>
      <c r="AL32" s="45" vm="13703">
        <f ca="1"/>
        <v>8.9769999999999997E-4</v>
      </c>
      <c r="AM32" s="43" vm="888">
        <f ca="1"/>
        <v>42125</v>
      </c>
      <c r="AN32" s="43" vm="13704">
        <f ca="1"/>
        <v>0.2727</v>
      </c>
      <c r="AO32" s="45" vm="888">
        <f ca="1"/>
        <v>42125</v>
      </c>
      <c r="AP32" s="45" vm="13705">
        <f ca="1"/>
        <v>6.5019999999999994E-2</v>
      </c>
      <c r="AQ32" s="43" vm="888">
        <f ca="1"/>
        <v>42125</v>
      </c>
      <c r="AR32" s="43" vm="13082">
        <f ca="1"/>
        <v>0.31609999999999999</v>
      </c>
      <c r="AS32" s="45" vm="888">
        <f ca="1"/>
        <v>42125</v>
      </c>
      <c r="AT32" s="45" vm="13706">
        <f ca="1"/>
        <v>2.2440000000000002E-2</v>
      </c>
      <c r="AU32" s="43" vm="888">
        <f ca="1"/>
        <v>42125</v>
      </c>
      <c r="AV32" s="43" vm="13707">
        <f ca="1"/>
        <v>0.2671</v>
      </c>
      <c r="AW32" s="45" vm="888">
        <f ca="1"/>
        <v>42125</v>
      </c>
      <c r="AX32" s="45" vm="13708">
        <f ca="1"/>
        <v>1.9099999999999999E-2</v>
      </c>
      <c r="AY32" s="43" vm="888">
        <f ca="1"/>
        <v>42125</v>
      </c>
      <c r="AZ32" s="43" vm="13709">
        <f ca="1"/>
        <v>0.1173</v>
      </c>
      <c r="BA32" s="45" vm="888">
        <f ca="1"/>
        <v>42125</v>
      </c>
      <c r="BB32" s="45" vm="13710">
        <f ca="1"/>
        <v>0.7419</v>
      </c>
      <c r="BC32" s="43" vm="888">
        <f ca="1"/>
        <v>42125</v>
      </c>
      <c r="BD32" s="43" vm="13711">
        <f ca="1"/>
        <v>2.9669999999999998E-2</v>
      </c>
      <c r="BE32" s="45" vm="888">
        <f ca="1"/>
        <v>42125</v>
      </c>
      <c r="BF32" s="45" vm="13712">
        <f ca="1"/>
        <v>3.243E-2</v>
      </c>
      <c r="BG32" s="43" vm="888">
        <f ca="1"/>
        <v>42125</v>
      </c>
      <c r="BH32" s="43" vm="13713">
        <f ca="1"/>
        <v>8.2250000000000004E-2</v>
      </c>
    </row>
    <row r="33" spans="4:60">
      <c r="D33" s="45" vm="1018">
        <f ca="1"/>
        <v>42156</v>
      </c>
      <c r="E33" s="45" vm="13714">
        <f ca="1"/>
        <v>0.1099</v>
      </c>
      <c r="F33" s="43" vm="1018">
        <f ca="1"/>
        <v>42156</v>
      </c>
      <c r="G33" s="43" vm="13715">
        <f ca="1"/>
        <v>0.77039999999999997</v>
      </c>
      <c r="H33" s="46" vm="1018">
        <f ca="1"/>
        <v>42156</v>
      </c>
      <c r="I33" s="46" vm="13659">
        <f ca="1"/>
        <v>0.32219999999999999</v>
      </c>
      <c r="J33" s="43" vm="1018">
        <f ca="1"/>
        <v>42156</v>
      </c>
      <c r="K33" s="43" vm="13716">
        <f ca="1"/>
        <v>0.80030000000000001</v>
      </c>
      <c r="L33" s="45" vm="1018">
        <f ca="1"/>
        <v>42156</v>
      </c>
      <c r="M33" s="45" vm="13717">
        <f ca="1"/>
        <v>1.56E-3</v>
      </c>
      <c r="N33" s="43" vm="1018">
        <f ca="1"/>
        <v>42156</v>
      </c>
      <c r="O33" s="43" vm="13428">
        <f ca="1"/>
        <v>0.16120000000000001</v>
      </c>
      <c r="P33" s="45" vm="1018">
        <f ca="1"/>
        <v>42156</v>
      </c>
      <c r="Q33" s="45" vm="13718">
        <f ca="1"/>
        <v>4.079E-2</v>
      </c>
      <c r="R33" s="43" vm="1018">
        <f ca="1"/>
        <v>42156</v>
      </c>
      <c r="S33" s="43" vm="13719">
        <f ca="1"/>
        <v>0.14929999999999999</v>
      </c>
      <c r="T33" s="45" vm="1018">
        <f ca="1"/>
        <v>42156</v>
      </c>
      <c r="U33" s="45" vm="13627">
        <f ca="1"/>
        <v>0.13109999999999999</v>
      </c>
      <c r="V33" s="43" vm="1018">
        <f ca="1"/>
        <v>42156</v>
      </c>
      <c r="W33" s="43" vm="13720">
        <f ca="1"/>
        <v>1.1134999999999999</v>
      </c>
      <c r="X33" s="45" vm="1018">
        <f ca="1"/>
        <v>42156</v>
      </c>
      <c r="Y33" s="45" vm="13721">
        <f ca="1"/>
        <v>1.5705</v>
      </c>
      <c r="Z33" s="43" vm="1018">
        <f ca="1"/>
        <v>42156</v>
      </c>
      <c r="AA33" s="47" vm="13230">
        <f ca="1"/>
        <v>0.129</v>
      </c>
      <c r="AB33" s="45" vm="1018">
        <f ca="1"/>
        <v>42156</v>
      </c>
      <c r="AC33" s="45" vm="13722">
        <f ca="1"/>
        <v>7.4989999999999999E-5</v>
      </c>
      <c r="AD33" s="43" vm="1018">
        <f ca="1"/>
        <v>42156</v>
      </c>
      <c r="AE33" s="43" vm="13723">
        <f ca="1"/>
        <v>0.26490000000000002</v>
      </c>
      <c r="AG33" s="45" vm="1018">
        <f ca="1"/>
        <v>42156</v>
      </c>
      <c r="AH33" s="45" vm="13724">
        <f ca="1"/>
        <v>1.5720000000000001E-2</v>
      </c>
      <c r="AI33" s="43" vm="1018">
        <f ca="1"/>
        <v>42156</v>
      </c>
      <c r="AJ33" s="43" vm="13725">
        <f ca="1"/>
        <v>8.1630000000000001E-3</v>
      </c>
      <c r="AK33" s="45" vm="1018">
        <f ca="1"/>
        <v>42156</v>
      </c>
      <c r="AL33" s="45" vm="13726">
        <f ca="1"/>
        <v>8.92E-4</v>
      </c>
      <c r="AM33" s="43" vm="1018">
        <f ca="1"/>
        <v>42156</v>
      </c>
      <c r="AN33" s="43" vm="13727">
        <f ca="1"/>
        <v>0.2646</v>
      </c>
      <c r="AO33" s="45" vm="1018">
        <f ca="1"/>
        <v>42156</v>
      </c>
      <c r="AP33" s="45" vm="13728">
        <f ca="1"/>
        <v>6.3530000000000003E-2</v>
      </c>
      <c r="AQ33" s="43" vm="1018">
        <f ca="1"/>
        <v>42156</v>
      </c>
      <c r="AR33" s="43" vm="13729">
        <f ca="1"/>
        <v>0.31380000000000002</v>
      </c>
      <c r="AS33" s="45" vm="1018">
        <f ca="1"/>
        <v>42156</v>
      </c>
      <c r="AT33" s="45" vm="13730">
        <f ca="1"/>
        <v>2.2159999999999999E-2</v>
      </c>
      <c r="AU33" s="43" vm="1018">
        <f ca="1"/>
        <v>42156</v>
      </c>
      <c r="AV33" s="43" vm="13731">
        <f ca="1"/>
        <v>0.2656</v>
      </c>
      <c r="AW33" s="45" vm="1018">
        <f ca="1"/>
        <v>42156</v>
      </c>
      <c r="AX33" s="45" vm="13732">
        <f ca="1"/>
        <v>1.8100000000000002E-2</v>
      </c>
      <c r="AY33" s="43" vm="1018">
        <f ca="1"/>
        <v>42156</v>
      </c>
      <c r="AZ33" s="43" vm="13733">
        <f ca="1"/>
        <v>0.1207</v>
      </c>
      <c r="BA33" s="45" vm="1018">
        <f ca="1"/>
        <v>42156</v>
      </c>
      <c r="BB33" s="45" vm="13734">
        <f ca="1"/>
        <v>0.74209999999999998</v>
      </c>
      <c r="BC33" s="43" vm="1018">
        <f ca="1"/>
        <v>42156</v>
      </c>
      <c r="BD33" s="43" vm="13735">
        <f ca="1"/>
        <v>2.9579999999999999E-2</v>
      </c>
      <c r="BE33" s="45" vm="1018">
        <f ca="1"/>
        <v>42156</v>
      </c>
      <c r="BF33" s="45" vm="13736">
        <f ca="1"/>
        <v>3.2340000000000001E-2</v>
      </c>
      <c r="BG33" s="43" vm="1018">
        <f ca="1"/>
        <v>42156</v>
      </c>
      <c r="BH33" s="43" vm="13737">
        <f ca="1"/>
        <v>8.2140000000000005E-2</v>
      </c>
    </row>
    <row r="34" spans="4:60">
      <c r="D34" s="45" vm="1145">
        <f ca="1"/>
        <v>42186</v>
      </c>
      <c r="E34" s="45" vm="13738">
        <f ca="1"/>
        <v>0.1087</v>
      </c>
      <c r="F34" s="43" vm="1145">
        <f ca="1"/>
        <v>42186</v>
      </c>
      <c r="G34" s="43" vm="13739">
        <f ca="1"/>
        <v>0.73019999999999996</v>
      </c>
      <c r="H34" s="46" vm="1145">
        <f ca="1"/>
        <v>42186</v>
      </c>
      <c r="I34" s="46" vm="13740">
        <f ca="1"/>
        <v>0.29220000000000002</v>
      </c>
      <c r="J34" s="43" vm="1145">
        <f ca="1"/>
        <v>42186</v>
      </c>
      <c r="K34" s="43" vm="13741">
        <f ca="1"/>
        <v>0.76390000000000002</v>
      </c>
      <c r="L34" s="45" vm="1145">
        <f ca="1"/>
        <v>42186</v>
      </c>
      <c r="M34" s="45" vm="13742">
        <f ca="1"/>
        <v>1.48E-3</v>
      </c>
      <c r="N34" s="43" vm="1145">
        <f ca="1"/>
        <v>42186</v>
      </c>
      <c r="O34" s="43" vm="13040">
        <f ca="1"/>
        <v>0.161</v>
      </c>
      <c r="P34" s="45" vm="1145">
        <f ca="1"/>
        <v>42186</v>
      </c>
      <c r="Q34" s="45" vm="13743">
        <f ca="1"/>
        <v>4.0529999999999997E-2</v>
      </c>
      <c r="R34" s="43" vm="1145">
        <f ca="1"/>
        <v>42186</v>
      </c>
      <c r="S34" s="43" vm="13744">
        <f ca="1"/>
        <v>0.1472</v>
      </c>
      <c r="T34" s="45" vm="1145">
        <f ca="1"/>
        <v>42186</v>
      </c>
      <c r="U34" s="45" vm="13745">
        <f ca="1"/>
        <v>0.12770000000000001</v>
      </c>
      <c r="V34" s="43" vm="1145">
        <f ca="1"/>
        <v>42186</v>
      </c>
      <c r="W34" s="43" vm="13697">
        <f ca="1"/>
        <v>1.0987</v>
      </c>
      <c r="X34" s="45" vm="1145">
        <f ca="1"/>
        <v>42186</v>
      </c>
      <c r="Y34" s="45" vm="13746">
        <f ca="1"/>
        <v>1.5622</v>
      </c>
      <c r="Z34" s="43" vm="1145">
        <f ca="1"/>
        <v>42186</v>
      </c>
      <c r="AA34" s="47" vm="13230">
        <f ca="1"/>
        <v>0.129</v>
      </c>
      <c r="AB34" s="45" vm="1145">
        <f ca="1"/>
        <v>42186</v>
      </c>
      <c r="AC34" s="45" vm="13747">
        <f ca="1"/>
        <v>7.3899999999999994E-5</v>
      </c>
      <c r="AD34" s="43" vm="1145">
        <f ca="1"/>
        <v>42186</v>
      </c>
      <c r="AE34" s="43" vm="13748">
        <f ca="1"/>
        <v>0.26479999999999998</v>
      </c>
      <c r="AG34" s="45" vm="1145">
        <f ca="1"/>
        <v>42186</v>
      </c>
      <c r="AH34" s="45" vm="13749">
        <f ca="1"/>
        <v>1.5630000000000002E-2</v>
      </c>
      <c r="AI34" s="43" vm="1145">
        <f ca="1"/>
        <v>42186</v>
      </c>
      <c r="AJ34" s="43" vm="13750">
        <f ca="1"/>
        <v>8.0669999999999995E-3</v>
      </c>
      <c r="AK34" s="45" vm="1145">
        <f ca="1"/>
        <v>42186</v>
      </c>
      <c r="AL34" s="45" vm="13751">
        <f ca="1"/>
        <v>8.564E-4</v>
      </c>
      <c r="AM34" s="43" vm="1145">
        <f ca="1"/>
        <v>42186</v>
      </c>
      <c r="AN34" s="43" vm="13752">
        <f ca="1"/>
        <v>0.2616</v>
      </c>
      <c r="AO34" s="45" vm="1145">
        <f ca="1"/>
        <v>42186</v>
      </c>
      <c r="AP34" s="45" vm="13753">
        <f ca="1"/>
        <v>6.2059999999999997E-2</v>
      </c>
      <c r="AQ34" s="43" vm="1145">
        <f ca="1"/>
        <v>42186</v>
      </c>
      <c r="AR34" s="43" vm="13754">
        <f ca="1"/>
        <v>0.31290000000000001</v>
      </c>
      <c r="AS34" s="45" vm="1145">
        <f ca="1"/>
        <v>42186</v>
      </c>
      <c r="AT34" s="45" vm="13755">
        <f ca="1"/>
        <v>2.188E-2</v>
      </c>
      <c r="AU34" s="43" vm="1145">
        <f ca="1"/>
        <v>42186</v>
      </c>
      <c r="AV34" s="43" vm="13756">
        <f ca="1"/>
        <v>0.2651</v>
      </c>
      <c r="AW34" s="45" vm="1145">
        <f ca="1"/>
        <v>42186</v>
      </c>
      <c r="AX34" s="45" vm="13639">
        <f ca="1"/>
        <v>1.6199999999999999E-2</v>
      </c>
      <c r="AY34" s="43" vm="1145">
        <f ca="1"/>
        <v>42186</v>
      </c>
      <c r="AZ34" s="43" vm="13662">
        <f ca="1"/>
        <v>0.1159</v>
      </c>
      <c r="BA34" s="45" vm="1145">
        <f ca="1"/>
        <v>42186</v>
      </c>
      <c r="BB34" s="45" vm="13663">
        <f ca="1"/>
        <v>0.72850000000000004</v>
      </c>
      <c r="BC34" s="43" vm="1145">
        <f ca="1"/>
        <v>42186</v>
      </c>
      <c r="BD34" s="43" vm="13757">
        <f ca="1"/>
        <v>2.8559999999999999E-2</v>
      </c>
      <c r="BE34" s="45" vm="1145">
        <f ca="1"/>
        <v>42186</v>
      </c>
      <c r="BF34" s="45" vm="13758">
        <f ca="1"/>
        <v>3.1570000000000001E-2</v>
      </c>
      <c r="BG34" s="43" vm="1145">
        <f ca="1"/>
        <v>42186</v>
      </c>
      <c r="BH34" s="43" vm="13759">
        <f ca="1"/>
        <v>7.8880000000000006E-2</v>
      </c>
    </row>
    <row r="35" spans="4:60">
      <c r="D35" s="45" vm="1270">
        <f ca="1"/>
        <v>42217</v>
      </c>
      <c r="E35" s="45" vm="13760">
        <f ca="1"/>
        <v>0.1075</v>
      </c>
      <c r="F35" s="43" vm="1270">
        <f ca="1"/>
        <v>42217</v>
      </c>
      <c r="G35" s="43" vm="13761">
        <f ca="1"/>
        <v>0.71099999999999997</v>
      </c>
      <c r="H35" s="46" vm="1270">
        <f ca="1"/>
        <v>42217</v>
      </c>
      <c r="I35" s="46" vm="13762">
        <f ca="1"/>
        <v>0.27629999999999999</v>
      </c>
      <c r="J35" s="43" vm="1270">
        <f ca="1"/>
        <v>42217</v>
      </c>
      <c r="K35" s="43" vm="13763">
        <f ca="1"/>
        <v>0.76090000000000002</v>
      </c>
      <c r="L35" s="45" vm="1270">
        <f ca="1"/>
        <v>42217</v>
      </c>
      <c r="M35" s="45" vm="13764">
        <f ca="1"/>
        <v>1.4400000000000001E-3</v>
      </c>
      <c r="N35" s="43" vm="1270">
        <f ca="1"/>
        <v>42217</v>
      </c>
      <c r="O35" s="43" vm="13765">
        <f ca="1"/>
        <v>0.15679999999999999</v>
      </c>
      <c r="P35" s="45" vm="1270">
        <f ca="1"/>
        <v>42217</v>
      </c>
      <c r="Q35" s="45" vm="13766">
        <f ca="1"/>
        <v>4.1450000000000001E-2</v>
      </c>
      <c r="R35" s="43" vm="1270">
        <f ca="1"/>
        <v>42217</v>
      </c>
      <c r="S35" s="43" vm="13767">
        <f ca="1"/>
        <v>0.1502</v>
      </c>
      <c r="T35" s="45" vm="1270">
        <f ca="1"/>
        <v>42217</v>
      </c>
      <c r="U35" s="45" vm="13745">
        <f ca="1"/>
        <v>0.12770000000000001</v>
      </c>
      <c r="V35" s="43" vm="1270">
        <f ca="1"/>
        <v>42217</v>
      </c>
      <c r="W35" s="43" vm="13768">
        <f ca="1"/>
        <v>1.1211</v>
      </c>
      <c r="X35" s="45" vm="1270">
        <f ca="1"/>
        <v>42217</v>
      </c>
      <c r="Y35" s="45" vm="13769">
        <f ca="1"/>
        <v>1.5342</v>
      </c>
      <c r="Z35" s="43" vm="1270">
        <f ca="1"/>
        <v>42217</v>
      </c>
      <c r="AA35" s="47" vm="13230">
        <f ca="1"/>
        <v>0.129</v>
      </c>
      <c r="AB35" s="45" vm="1270">
        <f ca="1"/>
        <v>42217</v>
      </c>
      <c r="AC35" s="45" vm="13770">
        <f ca="1"/>
        <v>7.114E-5</v>
      </c>
      <c r="AD35" s="43" vm="1270">
        <f ca="1"/>
        <v>42217</v>
      </c>
      <c r="AE35" s="43" vm="13771">
        <f ca="1"/>
        <v>0.2545</v>
      </c>
      <c r="AG35" s="45" vm="1270">
        <f ca="1"/>
        <v>42217</v>
      </c>
      <c r="AH35" s="45" vm="13772">
        <f ca="1"/>
        <v>1.506E-2</v>
      </c>
      <c r="AI35" s="43" vm="1270">
        <f ca="1"/>
        <v>42217</v>
      </c>
      <c r="AJ35" s="43" vm="13773">
        <f ca="1"/>
        <v>8.2480000000000001E-3</v>
      </c>
      <c r="AK35" s="45" vm="1270">
        <f ca="1"/>
        <v>42217</v>
      </c>
      <c r="AL35" s="45" vm="13774">
        <f ca="1"/>
        <v>8.4469999999999999E-4</v>
      </c>
      <c r="AM35" s="43" vm="1270">
        <f ca="1"/>
        <v>42217</v>
      </c>
      <c r="AN35" s="43" vm="13775">
        <f ca="1"/>
        <v>0.2382</v>
      </c>
      <c r="AO35" s="45" vm="1270">
        <f ca="1"/>
        <v>42217</v>
      </c>
      <c r="AP35" s="45" vm="13776">
        <f ca="1"/>
        <v>5.969E-2</v>
      </c>
      <c r="AQ35" s="43" vm="1270">
        <f ca="1"/>
        <v>42217</v>
      </c>
      <c r="AR35" s="43" vm="13777">
        <f ca="1"/>
        <v>0.30890000000000001</v>
      </c>
      <c r="AS35" s="45" vm="1270">
        <f ca="1"/>
        <v>42217</v>
      </c>
      <c r="AT35" s="45" vm="13778">
        <f ca="1"/>
        <v>2.137E-2</v>
      </c>
      <c r="AU35" s="43" vm="1270">
        <f ca="1"/>
        <v>42217</v>
      </c>
      <c r="AV35" s="43" vm="13779">
        <f ca="1"/>
        <v>0.26450000000000001</v>
      </c>
      <c r="AW35" s="45" vm="1270">
        <f ca="1"/>
        <v>42217</v>
      </c>
      <c r="AX35" s="45" vm="13780">
        <f ca="1"/>
        <v>1.5699999999999999E-2</v>
      </c>
      <c r="AY35" s="43" vm="1270">
        <f ca="1"/>
        <v>42217</v>
      </c>
      <c r="AZ35" s="43" vm="13781">
        <f ca="1"/>
        <v>0.11799999999999999</v>
      </c>
      <c r="BA35" s="45" vm="1270">
        <f ca="1"/>
        <v>42217</v>
      </c>
      <c r="BB35" s="45" vm="13782">
        <f ca="1"/>
        <v>0.70820000000000005</v>
      </c>
      <c r="BC35" s="43" vm="1270">
        <f ca="1"/>
        <v>42217</v>
      </c>
      <c r="BD35" s="43" vm="13783">
        <f ca="1"/>
        <v>2.7900000000000001E-2</v>
      </c>
      <c r="BE35" s="45" vm="1270">
        <f ca="1"/>
        <v>42217</v>
      </c>
      <c r="BF35" s="45" vm="13784">
        <f ca="1"/>
        <v>3.0759999999999999E-2</v>
      </c>
      <c r="BG35" s="43" vm="1270">
        <f ca="1"/>
        <v>42217</v>
      </c>
      <c r="BH35" s="43" vm="13785">
        <f ca="1"/>
        <v>7.5209999999999999E-2</v>
      </c>
    </row>
    <row r="36" spans="4:60">
      <c r="D36" s="45" vm="249">
        <f ca="1"/>
        <v>42248</v>
      </c>
      <c r="E36" s="45" vm="13786">
        <f ca="1"/>
        <v>0.106</v>
      </c>
      <c r="F36" s="43" vm="249">
        <f ca="1"/>
        <v>42248</v>
      </c>
      <c r="G36" s="43" vm="13787">
        <f ca="1"/>
        <v>0.70169999999999999</v>
      </c>
      <c r="H36" s="46" vm="249">
        <f ca="1"/>
        <v>42248</v>
      </c>
      <c r="I36" s="46" vm="13788">
        <f ca="1"/>
        <v>0.25309999999999999</v>
      </c>
      <c r="J36" s="43" vm="249">
        <f ca="1"/>
        <v>42248</v>
      </c>
      <c r="K36" s="43" vm="13789">
        <f ca="1"/>
        <v>0.75090000000000001</v>
      </c>
      <c r="L36" s="45" vm="249">
        <f ca="1"/>
        <v>42248</v>
      </c>
      <c r="M36" s="45" vm="13764">
        <f ca="1"/>
        <v>1.4400000000000001E-3</v>
      </c>
      <c r="N36" s="43" vm="249">
        <f ca="1"/>
        <v>42248</v>
      </c>
      <c r="O36" s="43" vm="13790">
        <f ca="1"/>
        <v>0.1573</v>
      </c>
      <c r="P36" s="45" vm="249">
        <f ca="1"/>
        <v>42248</v>
      </c>
      <c r="Q36" s="45" vm="13791">
        <f ca="1"/>
        <v>4.1059999999999999E-2</v>
      </c>
      <c r="R36" s="43" vm="249">
        <f ca="1"/>
        <v>42248</v>
      </c>
      <c r="S36" s="43" vm="13792">
        <f ca="1"/>
        <v>0.14979999999999999</v>
      </c>
      <c r="T36" s="45" vm="249">
        <f ca="1"/>
        <v>42248</v>
      </c>
      <c r="U36" s="45" vm="13745">
        <f ca="1"/>
        <v>0.12770000000000001</v>
      </c>
      <c r="V36" s="43" vm="249">
        <f ca="1"/>
        <v>42248</v>
      </c>
      <c r="W36" s="43" vm="13793">
        <f ca="1"/>
        <v>1.1175999999999999</v>
      </c>
      <c r="X36" s="45" vm="249">
        <f ca="1"/>
        <v>42248</v>
      </c>
      <c r="Y36" s="45" vm="13794">
        <f ca="1"/>
        <v>1.5126999999999999</v>
      </c>
      <c r="Z36" s="43" vm="249">
        <f ca="1"/>
        <v>42248</v>
      </c>
      <c r="AA36" s="47" vm="13230">
        <f ca="1"/>
        <v>0.129</v>
      </c>
      <c r="AB36" s="45" vm="249">
        <f ca="1"/>
        <v>42248</v>
      </c>
      <c r="AC36" s="45" vm="13795">
        <f ca="1"/>
        <v>6.8230000000000002E-5</v>
      </c>
      <c r="AD36" s="43" vm="249">
        <f ca="1"/>
        <v>42248</v>
      </c>
      <c r="AE36" s="43" vm="13796">
        <f ca="1"/>
        <v>0.25480000000000003</v>
      </c>
      <c r="AG36" s="45" vm="249">
        <f ca="1"/>
        <v>42248</v>
      </c>
      <c r="AH36" s="45" vm="13797">
        <f ca="1"/>
        <v>1.5259999999999999E-2</v>
      </c>
      <c r="AI36" s="43" vm="249">
        <f ca="1"/>
        <v>42248</v>
      </c>
      <c r="AJ36" s="43" vm="13798">
        <f ca="1"/>
        <v>8.3409999999999995E-3</v>
      </c>
      <c r="AK36" s="45" vm="249">
        <f ca="1"/>
        <v>42248</v>
      </c>
      <c r="AL36" s="45" vm="13799">
        <f ca="1"/>
        <v>8.4309999999999995E-4</v>
      </c>
      <c r="AM36" s="43" vm="249">
        <f ca="1"/>
        <v>42248</v>
      </c>
      <c r="AN36" s="43" vm="13800">
        <f ca="1"/>
        <v>0.22720000000000001</v>
      </c>
      <c r="AO36" s="45" vm="249">
        <f ca="1"/>
        <v>42248</v>
      </c>
      <c r="AP36" s="45" vm="13801">
        <f ca="1"/>
        <v>5.91E-2</v>
      </c>
      <c r="AQ36" s="43" vm="249">
        <f ca="1"/>
        <v>42248</v>
      </c>
      <c r="AR36" s="43" vm="13802">
        <f ca="1"/>
        <v>0.30840000000000001</v>
      </c>
      <c r="AS36" s="45" vm="249">
        <f ca="1"/>
        <v>42248</v>
      </c>
      <c r="AT36" s="45" vm="13803">
        <f ca="1"/>
        <v>2.1389999999999999E-2</v>
      </c>
      <c r="AU36" s="43" vm="249">
        <f ca="1"/>
        <v>42248</v>
      </c>
      <c r="AV36" s="43" vm="13529">
        <f ca="1"/>
        <v>0.2631</v>
      </c>
      <c r="AW36" s="45" vm="249">
        <f ca="1"/>
        <v>42248</v>
      </c>
      <c r="AX36" s="45" vm="13804">
        <f ca="1"/>
        <v>1.5299999999999999E-2</v>
      </c>
      <c r="AY36" s="43" vm="249">
        <f ca="1"/>
        <v>42248</v>
      </c>
      <c r="AZ36" s="43" vm="13805">
        <f ca="1"/>
        <v>0.1195</v>
      </c>
      <c r="BA36" s="45" vm="249">
        <f ca="1"/>
        <v>42248</v>
      </c>
      <c r="BB36" s="45" vm="13806">
        <f ca="1"/>
        <v>0.70269999999999999</v>
      </c>
      <c r="BC36" s="43" vm="249">
        <f ca="1"/>
        <v>42248</v>
      </c>
      <c r="BD36" s="43" vm="13807">
        <f ca="1"/>
        <v>2.7490000000000001E-2</v>
      </c>
      <c r="BE36" s="45" vm="249">
        <f ca="1"/>
        <v>42248</v>
      </c>
      <c r="BF36" s="45" vm="13808">
        <f ca="1"/>
        <v>3.031E-2</v>
      </c>
      <c r="BG36" s="43" vm="249">
        <f ca="1"/>
        <v>42248</v>
      </c>
      <c r="BH36" s="43" vm="13809">
        <f ca="1"/>
        <v>7.2090000000000001E-2</v>
      </c>
    </row>
    <row r="37" spans="4:60">
      <c r="D37" s="45" vm="380">
        <f ca="1"/>
        <v>42278</v>
      </c>
      <c r="E37" s="45" vm="13810">
        <f ca="1"/>
        <v>0.105</v>
      </c>
      <c r="F37" s="43" vm="380">
        <f ca="1"/>
        <v>42278</v>
      </c>
      <c r="G37" s="43" vm="13811">
        <f ca="1"/>
        <v>0.7137</v>
      </c>
      <c r="H37" s="46" vm="380">
        <f ca="1"/>
        <v>42278</v>
      </c>
      <c r="I37" s="46" vm="13812">
        <f ca="1"/>
        <v>0.25929999999999997</v>
      </c>
      <c r="J37" s="43" vm="380">
        <f ca="1"/>
        <v>42278</v>
      </c>
      <c r="K37" s="43" vm="13813">
        <f ca="1"/>
        <v>0.76449999999999996</v>
      </c>
      <c r="L37" s="45" vm="380">
        <f ca="1"/>
        <v>42278</v>
      </c>
      <c r="M37" s="45" vm="13814">
        <f ca="1"/>
        <v>1.4499999999999999E-3</v>
      </c>
      <c r="N37" s="43" vm="380">
        <f ca="1"/>
        <v>42278</v>
      </c>
      <c r="O37" s="43" vm="13815">
        <f ca="1"/>
        <v>0.1583</v>
      </c>
      <c r="P37" s="45" vm="380">
        <f ca="1"/>
        <v>42278</v>
      </c>
      <c r="Q37" s="45" vm="13816">
        <f ca="1"/>
        <v>4.0579999999999998E-2</v>
      </c>
      <c r="R37" s="43" vm="380">
        <f ca="1"/>
        <v>42278</v>
      </c>
      <c r="S37" s="43" vm="13817">
        <f ca="1"/>
        <v>0.14749999999999999</v>
      </c>
      <c r="T37" s="45" vm="380">
        <f ca="1"/>
        <v>42278</v>
      </c>
      <c r="U37" s="45" vm="13818">
        <f ca="1"/>
        <v>0.1245</v>
      </c>
      <c r="V37" s="43" vm="380">
        <f ca="1"/>
        <v>42278</v>
      </c>
      <c r="W37" s="43" vm="13819">
        <f ca="1"/>
        <v>1.1005</v>
      </c>
      <c r="X37" s="45" vm="380">
        <f ca="1"/>
        <v>42278</v>
      </c>
      <c r="Y37" s="45" vm="13820">
        <f ca="1"/>
        <v>1.5427999999999999</v>
      </c>
      <c r="Z37" s="43" vm="380">
        <f ca="1"/>
        <v>42278</v>
      </c>
      <c r="AA37" s="47" vm="13230">
        <f ca="1"/>
        <v>0.129</v>
      </c>
      <c r="AB37" s="45" vm="380">
        <f ca="1"/>
        <v>42278</v>
      </c>
      <c r="AC37" s="45" vm="13821">
        <f ca="1"/>
        <v>7.2990000000000004E-5</v>
      </c>
      <c r="AD37" s="43" vm="380">
        <f ca="1"/>
        <v>42278</v>
      </c>
      <c r="AE37" s="43" vm="13822">
        <f ca="1"/>
        <v>0.25840000000000002</v>
      </c>
      <c r="AG37" s="45" vm="380">
        <f ca="1"/>
        <v>42278</v>
      </c>
      <c r="AH37" s="45" vm="13823">
        <f ca="1"/>
        <v>1.528E-2</v>
      </c>
      <c r="AI37" s="43" vm="380">
        <f ca="1"/>
        <v>42278</v>
      </c>
      <c r="AJ37" s="43" vm="13824">
        <f ca="1"/>
        <v>8.2889999999999995E-3</v>
      </c>
      <c r="AK37" s="45" vm="380">
        <f ca="1"/>
        <v>42278</v>
      </c>
      <c r="AL37" s="45" vm="13825">
        <f ca="1"/>
        <v>8.7549999999999998E-4</v>
      </c>
      <c r="AM37" s="43" vm="380">
        <f ca="1"/>
        <v>42278</v>
      </c>
      <c r="AN37" s="43" vm="13826">
        <f ca="1"/>
        <v>0.2326</v>
      </c>
      <c r="AO37" s="45" vm="380">
        <f ca="1"/>
        <v>42278</v>
      </c>
      <c r="AP37" s="45" vm="13827">
        <f ca="1"/>
        <v>6.0580000000000002E-2</v>
      </c>
      <c r="AQ37" s="43" vm="380">
        <f ca="1"/>
        <v>42278</v>
      </c>
      <c r="AR37" s="43" vm="13828">
        <f ca="1"/>
        <v>0.3039</v>
      </c>
      <c r="AS37" s="45" vm="380">
        <f ca="1"/>
        <v>42278</v>
      </c>
      <c r="AT37" s="45" vm="13803">
        <f ca="1"/>
        <v>2.1389999999999999E-2</v>
      </c>
      <c r="AU37" s="43" vm="380">
        <f ca="1"/>
        <v>42278</v>
      </c>
      <c r="AV37" s="43" vm="13829">
        <f ca="1"/>
        <v>0.25890000000000002</v>
      </c>
      <c r="AW37" s="45" vm="380">
        <f ca="1"/>
        <v>42278</v>
      </c>
      <c r="AX37" s="45" vm="13830">
        <f ca="1"/>
        <v>1.5599999999999999E-2</v>
      </c>
      <c r="AY37" s="43" vm="380">
        <f ca="1"/>
        <v>42278</v>
      </c>
      <c r="AZ37" s="43" vm="13831">
        <f ca="1"/>
        <v>0.1171</v>
      </c>
      <c r="BA37" s="45" vm="380">
        <f ca="1"/>
        <v>42278</v>
      </c>
      <c r="BB37" s="45" vm="13832">
        <f ca="1"/>
        <v>0.71360000000000001</v>
      </c>
      <c r="BC37" s="43" vm="380">
        <f ca="1"/>
        <v>42278</v>
      </c>
      <c r="BD37" s="43" vm="13833">
        <f ca="1"/>
        <v>2.8080000000000001E-2</v>
      </c>
      <c r="BE37" s="45" vm="380">
        <f ca="1"/>
        <v>42278</v>
      </c>
      <c r="BF37" s="45" vm="13834">
        <f ca="1"/>
        <v>3.0790000000000001E-2</v>
      </c>
      <c r="BG37" s="43" vm="380">
        <f ca="1"/>
        <v>42278</v>
      </c>
      <c r="BH37" s="43" vm="13835">
        <f ca="1"/>
        <v>7.2300000000000003E-2</v>
      </c>
    </row>
    <row r="38" spans="4:60">
      <c r="D38" s="45" vm="510">
        <f ca="1"/>
        <v>42309</v>
      </c>
      <c r="E38" s="45" vm="13836">
        <f ca="1"/>
        <v>0.10349999999999999</v>
      </c>
      <c r="F38" s="43" vm="510">
        <f ca="1"/>
        <v>42309</v>
      </c>
      <c r="G38" s="43" vm="13837">
        <f ca="1"/>
        <v>0.72260000000000002</v>
      </c>
      <c r="H38" s="46" vm="510">
        <f ca="1"/>
        <v>42309</v>
      </c>
      <c r="I38" s="46" vm="13822">
        <f ca="1"/>
        <v>0.25840000000000002</v>
      </c>
      <c r="J38" s="43" vm="510">
        <f ca="1"/>
        <v>42309</v>
      </c>
      <c r="K38" s="43" vm="13838">
        <f ca="1"/>
        <v>0.74829999999999997</v>
      </c>
      <c r="L38" s="45" vm="510">
        <f ca="1"/>
        <v>42309</v>
      </c>
      <c r="M38" s="45" vm="13839">
        <f ca="1"/>
        <v>1.41E-3</v>
      </c>
      <c r="N38" s="43" vm="510">
        <f ca="1"/>
        <v>42309</v>
      </c>
      <c r="O38" s="43" vm="13840">
        <f ca="1"/>
        <v>0.15629999999999999</v>
      </c>
      <c r="P38" s="45" vm="510">
        <f ca="1"/>
        <v>42309</v>
      </c>
      <c r="Q38" s="45" vm="13841">
        <f ca="1"/>
        <v>3.9039999999999998E-2</v>
      </c>
      <c r="R38" s="43" vm="510">
        <f ca="1"/>
        <v>42309</v>
      </c>
      <c r="S38" s="43" vm="13842">
        <f ca="1"/>
        <v>0.1416</v>
      </c>
      <c r="T38" s="45" vm="510">
        <f ca="1"/>
        <v>42309</v>
      </c>
      <c r="U38" s="45" vm="13745">
        <f ca="1"/>
        <v>0.12770000000000001</v>
      </c>
      <c r="V38" s="43" vm="510">
        <f ca="1"/>
        <v>42309</v>
      </c>
      <c r="W38" s="43" vm="13843">
        <f ca="1"/>
        <v>1.0563</v>
      </c>
      <c r="X38" s="45" vm="510">
        <f ca="1"/>
        <v>42309</v>
      </c>
      <c r="Y38" s="45" vm="13844">
        <f ca="1"/>
        <v>1.5054000000000001</v>
      </c>
      <c r="Z38" s="43" vm="510">
        <f ca="1"/>
        <v>42309</v>
      </c>
      <c r="AA38" s="47" vm="13230">
        <f ca="1"/>
        <v>0.129</v>
      </c>
      <c r="AB38" s="45" vm="510">
        <f ca="1"/>
        <v>42309</v>
      </c>
      <c r="AC38" s="45" vm="13845">
        <f ca="1"/>
        <v>7.2249999999999994E-5</v>
      </c>
      <c r="AD38" s="43" vm="510">
        <f ca="1"/>
        <v>42309</v>
      </c>
      <c r="AE38" s="43" vm="13846">
        <f ca="1"/>
        <v>0.25800000000000001</v>
      </c>
      <c r="AG38" s="45" vm="510">
        <f ca="1"/>
        <v>42309</v>
      </c>
      <c r="AH38" s="45" vm="13847">
        <f ca="1"/>
        <v>1.504E-2</v>
      </c>
      <c r="AI38" s="43" vm="510">
        <f ca="1"/>
        <v>42309</v>
      </c>
      <c r="AJ38" s="43" vm="13848">
        <f ca="1"/>
        <v>8.1220000000000007E-3</v>
      </c>
      <c r="AK38" s="45" vm="510">
        <f ca="1"/>
        <v>42309</v>
      </c>
      <c r="AL38" s="45" vm="13849">
        <f ca="1"/>
        <v>8.6089999999999995E-4</v>
      </c>
      <c r="AM38" s="43" vm="510">
        <f ca="1"/>
        <v>42309</v>
      </c>
      <c r="AN38" s="43" vm="13850">
        <f ca="1"/>
        <v>0.2346</v>
      </c>
      <c r="AO38" s="45" vm="510">
        <f ca="1"/>
        <v>42309</v>
      </c>
      <c r="AP38" s="45" vm="13851">
        <f ca="1"/>
        <v>6.0319999999999999E-2</v>
      </c>
      <c r="AQ38" s="43" vm="510">
        <f ca="1"/>
        <v>42309</v>
      </c>
      <c r="AR38" s="43" vm="13852">
        <f ca="1"/>
        <v>0.29570000000000002</v>
      </c>
      <c r="AS38" s="45" vm="510">
        <f ca="1"/>
        <v>42309</v>
      </c>
      <c r="AT38" s="45" vm="13853">
        <f ca="1"/>
        <v>2.12E-2</v>
      </c>
      <c r="AU38" s="43" vm="510">
        <f ca="1"/>
        <v>42309</v>
      </c>
      <c r="AV38" s="43" vm="13854">
        <f ca="1"/>
        <v>0.24709999999999999</v>
      </c>
      <c r="AW38" s="45" vm="510">
        <f ca="1"/>
        <v>42309</v>
      </c>
      <c r="AX38" s="45" vm="13855">
        <f ca="1"/>
        <v>1.5100000000000001E-2</v>
      </c>
      <c r="AY38" s="43" vm="510">
        <f ca="1"/>
        <v>42309</v>
      </c>
      <c r="AZ38" s="43" vm="13619">
        <f ca="1"/>
        <v>0.11459999999999999</v>
      </c>
      <c r="BA38" s="45" vm="510">
        <f ca="1"/>
        <v>42309</v>
      </c>
      <c r="BB38" s="45" vm="13856">
        <f ca="1"/>
        <v>0.70860000000000001</v>
      </c>
      <c r="BC38" s="43" vm="510">
        <f ca="1"/>
        <v>42309</v>
      </c>
      <c r="BD38" s="43" vm="13857">
        <f ca="1"/>
        <v>2.793E-2</v>
      </c>
      <c r="BE38" s="45" vm="510">
        <f ca="1"/>
        <v>42309</v>
      </c>
      <c r="BF38" s="45" vm="13858">
        <f ca="1"/>
        <v>3.0550000000000001E-2</v>
      </c>
      <c r="BG38" s="43" vm="510">
        <f ca="1"/>
        <v>42309</v>
      </c>
      <c r="BH38" s="43" vm="13859">
        <f ca="1"/>
        <v>6.9169999999999995E-2</v>
      </c>
    </row>
    <row r="39" spans="4:60">
      <c r="D39" s="45" vm="641">
        <f ca="1"/>
        <v>42339</v>
      </c>
      <c r="E39" s="45" vm="13860">
        <f ca="1"/>
        <v>7.7299999999999994E-2</v>
      </c>
      <c r="F39" s="43" vm="641">
        <f ca="1"/>
        <v>42339</v>
      </c>
      <c r="G39" s="43" vm="13861">
        <f ca="1"/>
        <v>0.72750000000000004</v>
      </c>
      <c r="H39" s="46" vm="641">
        <f ca="1"/>
        <v>42339</v>
      </c>
      <c r="I39" s="46" vm="13862">
        <f ca="1"/>
        <v>0.25240000000000001</v>
      </c>
      <c r="J39" s="43" vm="641">
        <f ca="1"/>
        <v>42339</v>
      </c>
      <c r="K39" s="43" vm="13863">
        <f ca="1"/>
        <v>0.72240000000000004</v>
      </c>
      <c r="L39" s="45" vm="641">
        <f ca="1"/>
        <v>42339</v>
      </c>
      <c r="M39" s="45" vm="13839">
        <f ca="1"/>
        <v>1.41E-3</v>
      </c>
      <c r="N39" s="43" vm="641">
        <f ca="1"/>
        <v>42339</v>
      </c>
      <c r="O39" s="43" vm="13864">
        <f ca="1"/>
        <v>0.154</v>
      </c>
      <c r="P39" s="45" vm="641">
        <f ca="1"/>
        <v>42339</v>
      </c>
      <c r="Q39" s="45" vm="13865">
        <f ca="1"/>
        <v>4.0149999999999998E-2</v>
      </c>
      <c r="R39" s="43" vm="641">
        <f ca="1"/>
        <v>42339</v>
      </c>
      <c r="S39" s="43" vm="13866">
        <f ca="1"/>
        <v>0.14549999999999999</v>
      </c>
      <c r="T39" s="45" vm="641">
        <f ca="1"/>
        <v>42339</v>
      </c>
      <c r="U39" s="45" vm="13745">
        <f ca="1"/>
        <v>0.12770000000000001</v>
      </c>
      <c r="V39" s="43" vm="641">
        <f ca="1"/>
        <v>42339</v>
      </c>
      <c r="W39" s="43" vm="13867">
        <f ca="1"/>
        <v>1.0860000000000001</v>
      </c>
      <c r="X39" s="45" vm="641">
        <f ca="1"/>
        <v>42339</v>
      </c>
      <c r="Y39" s="45" vm="13868">
        <f ca="1"/>
        <v>1.4738</v>
      </c>
      <c r="Z39" s="43" vm="641">
        <f ca="1"/>
        <v>42339</v>
      </c>
      <c r="AA39" s="47" vm="13230">
        <f ca="1"/>
        <v>0.129</v>
      </c>
      <c r="AB39" s="45" vm="641">
        <f ca="1"/>
        <v>42339</v>
      </c>
      <c r="AC39" s="45" vm="13869">
        <f ca="1"/>
        <v>7.2509999999999995E-5</v>
      </c>
      <c r="AD39" s="43" vm="641">
        <f ca="1"/>
        <v>42339</v>
      </c>
      <c r="AE39" s="43" vm="13870">
        <f ca="1"/>
        <v>0.25669999999999998</v>
      </c>
      <c r="AG39" s="45" vm="641">
        <f ca="1"/>
        <v>42339</v>
      </c>
      <c r="AH39" s="45" vm="13855">
        <f ca="1"/>
        <v>1.5100000000000001E-2</v>
      </c>
      <c r="AI39" s="43" vm="641">
        <f ca="1"/>
        <v>42339</v>
      </c>
      <c r="AJ39" s="43" vm="13871">
        <f ca="1"/>
        <v>8.3099999999999997E-3</v>
      </c>
      <c r="AK39" s="45" vm="641">
        <f ca="1"/>
        <v>42339</v>
      </c>
      <c r="AL39" s="45" vm="13872">
        <f ca="1"/>
        <v>8.497E-4</v>
      </c>
      <c r="AM39" s="43" vm="641">
        <f ca="1"/>
        <v>42339</v>
      </c>
      <c r="AN39" s="43" vm="13873">
        <f ca="1"/>
        <v>0.23269999999999999</v>
      </c>
      <c r="AO39" s="45" vm="641">
        <f ca="1"/>
        <v>42339</v>
      </c>
      <c r="AP39" s="45" vm="13874">
        <f ca="1"/>
        <v>5.8169999999999999E-2</v>
      </c>
      <c r="AQ39" s="43" vm="641">
        <f ca="1"/>
        <v>42339</v>
      </c>
      <c r="AR39" s="43" vm="13740">
        <f ca="1"/>
        <v>0.29220000000000002</v>
      </c>
      <c r="AS39" s="45" vm="641">
        <f ca="1"/>
        <v>42339</v>
      </c>
      <c r="AT39" s="45" vm="13875">
        <f ca="1"/>
        <v>2.1299999999999999E-2</v>
      </c>
      <c r="AU39" s="43" vm="641">
        <f ca="1"/>
        <v>42339</v>
      </c>
      <c r="AV39" s="43" vm="13876">
        <f ca="1"/>
        <v>0.25490000000000002</v>
      </c>
      <c r="AW39" s="45" vm="641">
        <f ca="1"/>
        <v>42339</v>
      </c>
      <c r="AX39" s="45" vm="13877">
        <f ca="1"/>
        <v>1.37E-2</v>
      </c>
      <c r="AY39" s="43" vm="641">
        <f ca="1"/>
        <v>42339</v>
      </c>
      <c r="AZ39" s="43" vm="13878">
        <f ca="1"/>
        <v>0.11840000000000001</v>
      </c>
      <c r="BA39" s="45" vm="641">
        <f ca="1"/>
        <v>42339</v>
      </c>
      <c r="BB39" s="45" vm="13879">
        <f ca="1"/>
        <v>0.70520000000000005</v>
      </c>
      <c r="BC39" s="43" vm="641">
        <f ca="1"/>
        <v>42339</v>
      </c>
      <c r="BD39" s="43" vm="13880">
        <f ca="1"/>
        <v>2.775E-2</v>
      </c>
      <c r="BE39" s="45" vm="641">
        <f ca="1"/>
        <v>42339</v>
      </c>
      <c r="BF39" s="45" vm="13420">
        <f ca="1"/>
        <v>3.0439999999999998E-2</v>
      </c>
      <c r="BG39" s="43" vm="641">
        <f ca="1"/>
        <v>42339</v>
      </c>
      <c r="BH39" s="43" vm="13881">
        <f ca="1"/>
        <v>6.4549999999999996E-2</v>
      </c>
    </row>
    <row r="40" spans="4:60">
      <c r="D40" s="45" vm="771">
        <f ca="1"/>
        <v>42370</v>
      </c>
      <c r="E40" s="45" vm="13882">
        <f ca="1"/>
        <v>7.1999999999999995E-2</v>
      </c>
      <c r="F40" s="43" vm="771">
        <f ca="1"/>
        <v>42370</v>
      </c>
      <c r="G40" s="43" vm="13782">
        <f ca="1"/>
        <v>0.70820000000000005</v>
      </c>
      <c r="H40" s="46" vm="771">
        <f ca="1"/>
        <v>42370</v>
      </c>
      <c r="I40" s="46" vm="13883">
        <f ca="1"/>
        <v>0.25</v>
      </c>
      <c r="J40" s="43" vm="771">
        <f ca="1"/>
        <v>42370</v>
      </c>
      <c r="K40" s="43" vm="13884">
        <f ca="1"/>
        <v>0.71560000000000001</v>
      </c>
      <c r="L40" s="45" vm="771">
        <f ca="1"/>
        <v>42370</v>
      </c>
      <c r="M40" s="45" vm="13885">
        <f ca="1"/>
        <v>1.4E-3</v>
      </c>
      <c r="N40" s="43" vm="771">
        <f ca="1"/>
        <v>42370</v>
      </c>
      <c r="O40" s="43" vm="13886">
        <f ca="1"/>
        <v>0.15210000000000001</v>
      </c>
      <c r="P40" s="45" vm="771">
        <f ca="1"/>
        <v>42370</v>
      </c>
      <c r="Q40" s="45" vm="13887">
        <f ca="1"/>
        <v>4.0070000000000001E-2</v>
      </c>
      <c r="R40" s="43" vm="771">
        <f ca="1"/>
        <v>42370</v>
      </c>
      <c r="S40" s="43" vm="13227">
        <f ca="1"/>
        <v>0.1452</v>
      </c>
      <c r="T40" s="45" vm="771">
        <f ca="1"/>
        <v>42370</v>
      </c>
      <c r="U40" s="45" vm="13745">
        <f ca="1"/>
        <v>0.12770000000000001</v>
      </c>
      <c r="V40" s="43" vm="771">
        <f ca="1"/>
        <v>42370</v>
      </c>
      <c r="W40" s="43" vm="13888">
        <f ca="1"/>
        <v>1.0833999999999999</v>
      </c>
      <c r="X40" s="45" vm="771">
        <f ca="1"/>
        <v>42370</v>
      </c>
      <c r="Y40" s="45" vm="13889">
        <f ca="1"/>
        <v>1.4245000000000001</v>
      </c>
      <c r="Z40" s="43" vm="771">
        <f ca="1"/>
        <v>42370</v>
      </c>
      <c r="AA40" s="47" vm="13890">
        <f ca="1"/>
        <v>0.1285</v>
      </c>
      <c r="AB40" s="45" vm="771">
        <f ca="1"/>
        <v>42370</v>
      </c>
      <c r="AC40" s="45" vm="13891">
        <f ca="1"/>
        <v>7.2559999999999996E-5</v>
      </c>
      <c r="AD40" s="43" vm="771">
        <f ca="1"/>
        <v>42370</v>
      </c>
      <c r="AE40" s="43" vm="13862">
        <f ca="1"/>
        <v>0.25240000000000001</v>
      </c>
      <c r="AG40" s="45" vm="771">
        <f ca="1"/>
        <v>42370</v>
      </c>
      <c r="AH40" s="45" vm="13892">
        <f ca="1"/>
        <v>1.473E-2</v>
      </c>
      <c r="AI40" s="43" vm="771">
        <f ca="1"/>
        <v>42370</v>
      </c>
      <c r="AJ40" s="43" vm="13893">
        <f ca="1"/>
        <v>8.2590000000000007E-3</v>
      </c>
      <c r="AK40" s="45" vm="771">
        <f ca="1"/>
        <v>42370</v>
      </c>
      <c r="AL40" s="45" vm="13894">
        <f ca="1"/>
        <v>8.2709999999999999E-4</v>
      </c>
      <c r="AM40" s="43" vm="771">
        <f ca="1"/>
        <v>42370</v>
      </c>
      <c r="AN40" s="43" vm="13895">
        <f ca="1"/>
        <v>0.2404</v>
      </c>
      <c r="AO40" s="45" vm="771">
        <f ca="1"/>
        <v>42370</v>
      </c>
      <c r="AP40" s="45" vm="13896">
        <f ca="1"/>
        <v>5.5190000000000003E-2</v>
      </c>
      <c r="AQ40" s="43" vm="771">
        <f ca="1"/>
        <v>42370</v>
      </c>
      <c r="AR40" s="43" vm="13897">
        <f ca="1"/>
        <v>0.28789999999999999</v>
      </c>
      <c r="AS40" s="45" vm="771">
        <f ca="1"/>
        <v>42370</v>
      </c>
      <c r="AT40" s="45" vm="13898">
        <f ca="1"/>
        <v>2.095E-2</v>
      </c>
      <c r="AU40" s="43" vm="771">
        <f ca="1"/>
        <v>42370</v>
      </c>
      <c r="AV40" s="43" vm="13899">
        <f ca="1"/>
        <v>0.245</v>
      </c>
      <c r="AW40" s="45" vm="771">
        <f ca="1"/>
        <v>42370</v>
      </c>
      <c r="AX40" s="45" vm="13900">
        <f ca="1"/>
        <v>1.32E-2</v>
      </c>
      <c r="AY40" s="43" vm="771">
        <f ca="1"/>
        <v>42370</v>
      </c>
      <c r="AZ40" s="43" vm="13901">
        <f ca="1"/>
        <v>0.11650000000000001</v>
      </c>
      <c r="BA40" s="45" vm="771">
        <f ca="1"/>
        <v>42370</v>
      </c>
      <c r="BB40" s="45" vm="13902">
        <f ca="1"/>
        <v>0.70199999999999996</v>
      </c>
      <c r="BC40" s="43" vm="771">
        <f ca="1"/>
        <v>42370</v>
      </c>
      <c r="BD40" s="43" vm="13903">
        <f ca="1"/>
        <v>2.7990000000000001E-2</v>
      </c>
      <c r="BE40" s="45" vm="771">
        <f ca="1"/>
        <v>42370</v>
      </c>
      <c r="BF40" s="45" vm="13904">
        <f ca="1"/>
        <v>2.9850000000000002E-2</v>
      </c>
      <c r="BG40" s="43" vm="771">
        <f ca="1"/>
        <v>42370</v>
      </c>
      <c r="BH40" s="43" vm="13905">
        <f ca="1"/>
        <v>6.2850000000000003E-2</v>
      </c>
    </row>
    <row r="41" spans="4:60">
      <c r="D41" s="45" vm="234">
        <f ca="1"/>
        <v>42401</v>
      </c>
      <c r="E41" s="45" vm="13906">
        <f ca="1"/>
        <v>6.3100000000000003E-2</v>
      </c>
      <c r="F41" s="43" vm="234">
        <f ca="1"/>
        <v>42401</v>
      </c>
      <c r="G41" s="43" vm="13907">
        <f ca="1"/>
        <v>0.71379999999999999</v>
      </c>
      <c r="H41" s="46" vm="234">
        <f ca="1"/>
        <v>42401</v>
      </c>
      <c r="I41" s="46" vm="13908">
        <f ca="1"/>
        <v>0.24879999999999999</v>
      </c>
      <c r="J41" s="43" vm="234">
        <f ca="1"/>
        <v>42401</v>
      </c>
      <c r="K41" s="43" vm="13909">
        <f ca="1"/>
        <v>0.73839999999999995</v>
      </c>
      <c r="L41" s="45" vm="234">
        <f ca="1"/>
        <v>42401</v>
      </c>
      <c r="M41" s="45" vm="13764">
        <f ca="1"/>
        <v>1.4400000000000001E-3</v>
      </c>
      <c r="N41" s="43" vm="234">
        <f ca="1"/>
        <v>42401</v>
      </c>
      <c r="O41" s="43" vm="13910">
        <f ca="1"/>
        <v>0.1525</v>
      </c>
      <c r="P41" s="45" vm="234">
        <f ca="1"/>
        <v>42401</v>
      </c>
      <c r="Q41" s="45" vm="13911">
        <f ca="1"/>
        <v>4.0160000000000001E-2</v>
      </c>
      <c r="R41" s="43" vm="234">
        <f ca="1"/>
        <v>42401</v>
      </c>
      <c r="S41" s="43" vm="13912">
        <f ca="1"/>
        <v>0.14580000000000001</v>
      </c>
      <c r="T41" s="45" vm="234">
        <f ca="1"/>
        <v>42401</v>
      </c>
      <c r="U41" s="45" vm="13745">
        <f ca="1"/>
        <v>0.12770000000000001</v>
      </c>
      <c r="V41" s="43" vm="234">
        <f ca="1"/>
        <v>42401</v>
      </c>
      <c r="W41" s="43" vm="13913">
        <f ca="1"/>
        <v>1.0871</v>
      </c>
      <c r="X41" s="45" vm="234">
        <f ca="1"/>
        <v>42401</v>
      </c>
      <c r="Y41" s="45" vm="13914">
        <f ca="1"/>
        <v>1.3915</v>
      </c>
      <c r="Z41" s="43" vm="234">
        <f ca="1"/>
        <v>42401</v>
      </c>
      <c r="AA41" s="47" vm="13915">
        <f ca="1"/>
        <v>0.12859999999999999</v>
      </c>
      <c r="AB41" s="45" vm="234">
        <f ca="1"/>
        <v>42401</v>
      </c>
      <c r="AC41" s="45" vm="13916">
        <f ca="1"/>
        <v>7.4750000000000001E-5</v>
      </c>
      <c r="AD41" s="43" vm="234">
        <f ca="1"/>
        <v>42401</v>
      </c>
      <c r="AE41" s="43" vm="13917">
        <f ca="1"/>
        <v>0.25590000000000002</v>
      </c>
      <c r="AG41" s="45" vm="234">
        <f ca="1"/>
        <v>42401</v>
      </c>
      <c r="AH41" s="45" vm="13918">
        <f ca="1"/>
        <v>1.4659999999999999E-2</v>
      </c>
      <c r="AI41" s="43" vm="234">
        <f ca="1"/>
        <v>42401</v>
      </c>
      <c r="AJ41" s="43" vm="13919">
        <f ca="1"/>
        <v>8.8719999999999997E-3</v>
      </c>
      <c r="AK41" s="45" vm="234">
        <f ca="1"/>
        <v>42401</v>
      </c>
      <c r="AL41" s="45" vm="13920">
        <f ca="1"/>
        <v>8.0690000000000004E-4</v>
      </c>
      <c r="AM41" s="43" vm="234">
        <f ca="1"/>
        <v>42401</v>
      </c>
      <c r="AN41" s="43" vm="13921">
        <f ca="1"/>
        <v>0.23749999999999999</v>
      </c>
      <c r="AO41" s="45" vm="234">
        <f ca="1"/>
        <v>42401</v>
      </c>
      <c r="AP41" s="45" vm="13922">
        <f ca="1"/>
        <v>5.5109999999999999E-2</v>
      </c>
      <c r="AQ41" s="43" vm="234">
        <f ca="1"/>
        <v>42401</v>
      </c>
      <c r="AR41" s="43" vm="13206">
        <f ca="1"/>
        <v>0.28339999999999999</v>
      </c>
      <c r="AS41" s="45" vm="234">
        <f ca="1"/>
        <v>42401</v>
      </c>
      <c r="AT41" s="45" vm="13923">
        <f ca="1"/>
        <v>2.104E-2</v>
      </c>
      <c r="AU41" s="43" vm="234">
        <f ca="1"/>
        <v>42401</v>
      </c>
      <c r="AV41" s="43" vm="13883">
        <f ca="1"/>
        <v>0.25</v>
      </c>
      <c r="AW41" s="45" vm="234">
        <f ca="1"/>
        <v>42401</v>
      </c>
      <c r="AX41" s="45" vm="13924">
        <f ca="1"/>
        <v>1.3299999999999999E-2</v>
      </c>
      <c r="AY41" s="43" vm="234">
        <f ca="1"/>
        <v>42401</v>
      </c>
      <c r="AZ41" s="43" vm="13925">
        <f ca="1"/>
        <v>0.1167</v>
      </c>
      <c r="BA41" s="45" vm="234">
        <f ca="1"/>
        <v>42401</v>
      </c>
      <c r="BB41" s="45" vm="13926">
        <f ca="1"/>
        <v>0.7107</v>
      </c>
      <c r="BC41" s="43" vm="234">
        <f ca="1"/>
        <v>42401</v>
      </c>
      <c r="BD41" s="43" vm="13927">
        <f ca="1"/>
        <v>2.8039999999999999E-2</v>
      </c>
      <c r="BE41" s="45" vm="234">
        <f ca="1"/>
        <v>42401</v>
      </c>
      <c r="BF41" s="45" vm="13928">
        <f ca="1"/>
        <v>3.005E-2</v>
      </c>
      <c r="BG41" s="43" vm="234">
        <f ca="1"/>
        <v>42401</v>
      </c>
      <c r="BH41" s="43" vm="13929">
        <f ca="1"/>
        <v>6.2950000000000006E-2</v>
      </c>
    </row>
    <row r="42" spans="4:60">
      <c r="D42" s="45" vm="365">
        <f ca="1"/>
        <v>42430</v>
      </c>
      <c r="E42" s="45" vm="13930">
        <f ca="1"/>
        <v>6.8000000000000005E-2</v>
      </c>
      <c r="F42" s="43" vm="365">
        <f ca="1"/>
        <v>42430</v>
      </c>
      <c r="G42" s="43" vm="13931">
        <f ca="1"/>
        <v>0.76539999999999997</v>
      </c>
      <c r="H42" s="46" vm="365">
        <f ca="1"/>
        <v>42430</v>
      </c>
      <c r="I42" s="46" vm="13932">
        <f ca="1"/>
        <v>0.2782</v>
      </c>
      <c r="J42" s="43" vm="365">
        <f ca="1"/>
        <v>42430</v>
      </c>
      <c r="K42" s="43" vm="13933">
        <f ca="1"/>
        <v>0.76880000000000004</v>
      </c>
      <c r="L42" s="45" vm="365">
        <f ca="1"/>
        <v>42430</v>
      </c>
      <c r="M42" s="45" vm="13934">
        <f ca="1"/>
        <v>1.49E-3</v>
      </c>
      <c r="N42" s="43" vm="365">
        <f ca="1"/>
        <v>42430</v>
      </c>
      <c r="O42" s="43" vm="13935">
        <f ca="1"/>
        <v>0.155</v>
      </c>
      <c r="P42" s="45" vm="365">
        <f ca="1"/>
        <v>42430</v>
      </c>
      <c r="Q42" s="45" vm="13936">
        <f ca="1"/>
        <v>4.2020000000000002E-2</v>
      </c>
      <c r="R42" s="43" vm="365">
        <f ca="1"/>
        <v>42430</v>
      </c>
      <c r="S42" s="43" vm="13937">
        <f ca="1"/>
        <v>0.1527</v>
      </c>
      <c r="T42" s="45" vm="365">
        <f ca="1"/>
        <v>42430</v>
      </c>
      <c r="U42" s="45" vm="13938">
        <f ca="1"/>
        <v>0.11260000000000001</v>
      </c>
      <c r="V42" s="43" vm="365">
        <f ca="1"/>
        <v>42430</v>
      </c>
      <c r="W42" s="43" vm="13939">
        <f ca="1"/>
        <v>1.1377999999999999</v>
      </c>
      <c r="X42" s="45" vm="365">
        <f ca="1"/>
        <v>42430</v>
      </c>
      <c r="Y42" s="45" vm="13940">
        <f ca="1"/>
        <v>1.4358</v>
      </c>
      <c r="Z42" s="43" vm="365">
        <f ca="1"/>
        <v>42430</v>
      </c>
      <c r="AA42" s="47" vm="12993">
        <f ca="1"/>
        <v>0.12889999999999999</v>
      </c>
      <c r="AB42" s="45" vm="365">
        <f ca="1"/>
        <v>42430</v>
      </c>
      <c r="AC42" s="45" vm="13941">
        <f ca="1"/>
        <v>7.538E-5</v>
      </c>
      <c r="AD42" s="43" vm="365">
        <f ca="1"/>
        <v>42430</v>
      </c>
      <c r="AE42" s="43" vm="13942">
        <f ca="1"/>
        <v>0.26640000000000003</v>
      </c>
      <c r="AG42" s="45" vm="365">
        <f ca="1"/>
        <v>42430</v>
      </c>
      <c r="AH42" s="45" vm="13943">
        <f ca="1"/>
        <v>1.5089999999999999E-2</v>
      </c>
      <c r="AI42" s="43" vm="365">
        <f ca="1"/>
        <v>42430</v>
      </c>
      <c r="AJ42" s="43" vm="13944">
        <f ca="1"/>
        <v>8.8819999999999993E-3</v>
      </c>
      <c r="AK42" s="45" vm="365">
        <f ca="1"/>
        <v>42430</v>
      </c>
      <c r="AL42" s="45" vm="13945">
        <f ca="1"/>
        <v>8.7259999999999996E-4</v>
      </c>
      <c r="AM42" s="43" vm="365">
        <f ca="1"/>
        <v>42430</v>
      </c>
      <c r="AN42" s="43" vm="13917">
        <f ca="1"/>
        <v>0.25590000000000002</v>
      </c>
      <c r="AO42" s="45" vm="365">
        <f ca="1"/>
        <v>42430</v>
      </c>
      <c r="AP42" s="45" vm="13946">
        <f ca="1"/>
        <v>5.7860000000000002E-2</v>
      </c>
      <c r="AQ42" s="43" vm="365">
        <f ca="1"/>
        <v>42430</v>
      </c>
      <c r="AR42" s="43" vm="13947">
        <f ca="1"/>
        <v>0.30120000000000002</v>
      </c>
      <c r="AS42" s="45" vm="365">
        <f ca="1"/>
        <v>42430</v>
      </c>
      <c r="AT42" s="45" vm="13948">
        <f ca="1"/>
        <v>2.1760000000000002E-2</v>
      </c>
      <c r="AU42" s="43" vm="365">
        <f ca="1"/>
        <v>42430</v>
      </c>
      <c r="AV42" s="43" vm="13949">
        <f ca="1"/>
        <v>0.26800000000000002</v>
      </c>
      <c r="AW42" s="45" vm="365">
        <f ca="1"/>
        <v>42430</v>
      </c>
      <c r="AX42" s="45" vm="13950">
        <f ca="1"/>
        <v>1.49E-2</v>
      </c>
      <c r="AY42" s="43" vm="365">
        <f ca="1"/>
        <v>42430</v>
      </c>
      <c r="AZ42" s="43" vm="13951">
        <f ca="1"/>
        <v>0.1232</v>
      </c>
      <c r="BA42" s="45" vm="365">
        <f ca="1"/>
        <v>42430</v>
      </c>
      <c r="BB42" s="45" vm="13952">
        <f ca="1"/>
        <v>0.74129999999999996</v>
      </c>
      <c r="BC42" s="43" vm="365">
        <f ca="1"/>
        <v>42430</v>
      </c>
      <c r="BD42" s="43" vm="13953">
        <f ca="1"/>
        <v>2.8469999999999999E-2</v>
      </c>
      <c r="BE42" s="45" vm="365">
        <f ca="1"/>
        <v>42430</v>
      </c>
      <c r="BF42" s="45" vm="13954">
        <f ca="1"/>
        <v>3.1040000000000002E-2</v>
      </c>
      <c r="BG42" s="43" vm="365">
        <f ca="1"/>
        <v>42430</v>
      </c>
      <c r="BH42" s="43" vm="13955">
        <f ca="1"/>
        <v>6.769E-2</v>
      </c>
    </row>
    <row r="43" spans="4:60">
      <c r="D43" s="45" vm="495">
        <f ca="1"/>
        <v>42461</v>
      </c>
      <c r="E43" s="45" vm="13956">
        <f ca="1"/>
        <v>7.0000000000000007E-2</v>
      </c>
      <c r="F43" s="43" vm="495">
        <f ca="1"/>
        <v>42461</v>
      </c>
      <c r="G43" s="43" vm="13957">
        <f ca="1"/>
        <v>0.76019999999999999</v>
      </c>
      <c r="H43" s="46" vm="495">
        <f ca="1"/>
        <v>42461</v>
      </c>
      <c r="I43" s="46" vm="13434">
        <f ca="1"/>
        <v>0.29099999999999998</v>
      </c>
      <c r="J43" s="43" vm="495">
        <f ca="1"/>
        <v>42461</v>
      </c>
      <c r="K43" s="43" vm="13266">
        <f ca="1"/>
        <v>0.79649999999999999</v>
      </c>
      <c r="L43" s="45" vm="495">
        <f ca="1"/>
        <v>42461</v>
      </c>
      <c r="M43" s="45" vm="13958">
        <f ca="1"/>
        <v>1.5100000000000001E-3</v>
      </c>
      <c r="N43" s="43" vm="495">
        <f ca="1"/>
        <v>42461</v>
      </c>
      <c r="O43" s="43" vm="13959">
        <f ca="1"/>
        <v>0.1545</v>
      </c>
      <c r="P43" s="45" vm="495">
        <f ca="1"/>
        <v>42461</v>
      </c>
      <c r="Q43" s="45" vm="13960">
        <f ca="1"/>
        <v>4.2320000000000003E-2</v>
      </c>
      <c r="R43" s="43" vm="495">
        <f ca="1"/>
        <v>42461</v>
      </c>
      <c r="S43" s="43" vm="13393">
        <f ca="1"/>
        <v>0.15379999999999999</v>
      </c>
      <c r="T43" s="45" vm="495">
        <f ca="1"/>
        <v>42461</v>
      </c>
      <c r="U43" s="45" vm="13938">
        <f ca="1"/>
        <v>0.11260000000000001</v>
      </c>
      <c r="V43" s="43" vm="495">
        <f ca="1"/>
        <v>42461</v>
      </c>
      <c r="W43" s="43" vm="13961">
        <f ca="1"/>
        <v>1.1454</v>
      </c>
      <c r="X43" s="45" vm="495">
        <f ca="1"/>
        <v>42461</v>
      </c>
      <c r="Y43" s="45" vm="13962">
        <f ca="1"/>
        <v>1.4611000000000001</v>
      </c>
      <c r="Z43" s="43" vm="495">
        <f ca="1"/>
        <v>42461</v>
      </c>
      <c r="AA43" s="47" vm="12993">
        <f ca="1"/>
        <v>0.12889999999999999</v>
      </c>
      <c r="AB43" s="45" vm="495">
        <f ca="1"/>
        <v>42461</v>
      </c>
      <c r="AC43" s="45" vm="13963">
        <f ca="1"/>
        <v>7.5809999999999994E-5</v>
      </c>
      <c r="AD43" s="43" vm="495">
        <f ca="1"/>
        <v>42461</v>
      </c>
      <c r="AE43" s="43" vm="13964">
        <f ca="1"/>
        <v>0.26729999999999998</v>
      </c>
      <c r="AG43" s="45" vm="495">
        <f ca="1"/>
        <v>42461</v>
      </c>
      <c r="AH43" s="45" vm="13965">
        <f ca="1"/>
        <v>1.5049999999999999E-2</v>
      </c>
      <c r="AI43" s="43" vm="495">
        <f ca="1"/>
        <v>42461</v>
      </c>
      <c r="AJ43" s="43" vm="13966">
        <f ca="1"/>
        <v>9.4000000000000004E-3</v>
      </c>
      <c r="AK43" s="45" vm="495">
        <f ca="1"/>
        <v>42461</v>
      </c>
      <c r="AL43" s="45" vm="13967">
        <f ca="1"/>
        <v>8.7270000000000002E-4</v>
      </c>
      <c r="AM43" s="43" vm="495">
        <f ca="1"/>
        <v>42461</v>
      </c>
      <c r="AN43" s="43" vm="13968">
        <f ca="1"/>
        <v>0.25580000000000003</v>
      </c>
      <c r="AO43" s="45" vm="495">
        <f ca="1"/>
        <v>42461</v>
      </c>
      <c r="AP43" s="45" vm="13969">
        <f ca="1"/>
        <v>5.8209999999999998E-2</v>
      </c>
      <c r="AQ43" s="43" vm="495">
        <f ca="1"/>
        <v>42461</v>
      </c>
      <c r="AR43" s="43" vm="13970">
        <f ca="1"/>
        <v>0.3034</v>
      </c>
      <c r="AS43" s="45" vm="495">
        <f ca="1"/>
        <v>42461</v>
      </c>
      <c r="AT43" s="45" vm="13971">
        <f ca="1"/>
        <v>2.1250000000000002E-2</v>
      </c>
      <c r="AU43" s="43" vm="495">
        <f ca="1"/>
        <v>42461</v>
      </c>
      <c r="AV43" s="43" vm="13972">
        <f ca="1"/>
        <v>0.26190000000000002</v>
      </c>
      <c r="AW43" s="45" vm="495">
        <f ca="1"/>
        <v>42461</v>
      </c>
      <c r="AX43" s="45" vm="13973">
        <f ca="1"/>
        <v>1.55E-2</v>
      </c>
      <c r="AY43" s="43" vm="495">
        <f ca="1"/>
        <v>42461</v>
      </c>
      <c r="AZ43" s="43" vm="13818">
        <f ca="1"/>
        <v>0.1245</v>
      </c>
      <c r="BA43" s="45" vm="495">
        <f ca="1"/>
        <v>42461</v>
      </c>
      <c r="BB43" s="45" vm="13974">
        <f ca="1"/>
        <v>0.74360000000000004</v>
      </c>
      <c r="BC43" s="43" vm="495">
        <f ca="1"/>
        <v>42461</v>
      </c>
      <c r="BD43" s="43" vm="13975">
        <f ca="1"/>
        <v>2.8649999999999998E-2</v>
      </c>
      <c r="BE43" s="45" vm="495">
        <f ca="1"/>
        <v>42461</v>
      </c>
      <c r="BF43" s="45" vm="13976">
        <f ca="1"/>
        <v>3.0960000000000001E-2</v>
      </c>
      <c r="BG43" s="43" vm="495">
        <f ca="1"/>
        <v>42461</v>
      </c>
      <c r="BH43" s="43" vm="13977">
        <f ca="1"/>
        <v>7.0230000000000001E-2</v>
      </c>
    </row>
    <row r="44" spans="4:60">
      <c r="D44" s="45" vm="627">
        <f ca="1"/>
        <v>42491</v>
      </c>
      <c r="E44" s="45" vm="13978">
        <f ca="1"/>
        <v>7.1499999999999994E-2</v>
      </c>
      <c r="F44" s="43" vm="627">
        <f ca="1"/>
        <v>42491</v>
      </c>
      <c r="G44" s="43" vm="13979">
        <f ca="1"/>
        <v>0.72289999999999999</v>
      </c>
      <c r="H44" s="46" vm="627">
        <f ca="1"/>
        <v>42491</v>
      </c>
      <c r="I44" s="46" vm="13634">
        <f ca="1"/>
        <v>0.27689999999999998</v>
      </c>
      <c r="J44" s="43" vm="627">
        <f ca="1"/>
        <v>42491</v>
      </c>
      <c r="K44" s="43" vm="13980">
        <f ca="1"/>
        <v>0.76370000000000005</v>
      </c>
      <c r="L44" s="45" vm="627">
        <f ca="1"/>
        <v>42491</v>
      </c>
      <c r="M44" s="45" vm="13764">
        <f ca="1"/>
        <v>1.4400000000000001E-3</v>
      </c>
      <c r="N44" s="43" vm="627">
        <f ca="1"/>
        <v>42491</v>
      </c>
      <c r="O44" s="43" vm="13981">
        <f ca="1"/>
        <v>0.15179999999999999</v>
      </c>
      <c r="P44" s="45" vm="627">
        <f ca="1"/>
        <v>42491</v>
      </c>
      <c r="Q44" s="45" vm="13982">
        <f ca="1"/>
        <v>4.1160000000000002E-2</v>
      </c>
      <c r="R44" s="43" vm="627">
        <f ca="1"/>
        <v>42491</v>
      </c>
      <c r="S44" s="43" vm="13983">
        <f ca="1"/>
        <v>0.1497</v>
      </c>
      <c r="T44" s="45" vm="627">
        <f ca="1"/>
        <v>42491</v>
      </c>
      <c r="U44" s="45" vm="13938">
        <f ca="1"/>
        <v>0.11260000000000001</v>
      </c>
      <c r="V44" s="43" vm="627">
        <f ca="1"/>
        <v>42491</v>
      </c>
      <c r="W44" s="43" vm="13984">
        <f ca="1"/>
        <v>1.1129</v>
      </c>
      <c r="X44" s="45" vm="627">
        <f ca="1"/>
        <v>42491</v>
      </c>
      <c r="Y44" s="45" vm="13985">
        <f ca="1"/>
        <v>1.4477</v>
      </c>
      <c r="Z44" s="43" vm="627">
        <f ca="1"/>
        <v>42491</v>
      </c>
      <c r="AA44" s="47" vm="13986">
        <f ca="1"/>
        <v>0.12870000000000001</v>
      </c>
      <c r="AB44" s="45" vm="627">
        <f ca="1"/>
        <v>42491</v>
      </c>
      <c r="AC44" s="45" vm="13987">
        <f ca="1"/>
        <v>7.3170000000000006E-5</v>
      </c>
      <c r="AD44" s="43" vm="627">
        <f ca="1"/>
        <v>42491</v>
      </c>
      <c r="AE44" s="43" vm="13988">
        <f ca="1"/>
        <v>0.25950000000000001</v>
      </c>
      <c r="AG44" s="45" vm="627">
        <f ca="1"/>
        <v>42491</v>
      </c>
      <c r="AH44" s="45" vm="13989">
        <f ca="1"/>
        <v>1.4880000000000001E-2</v>
      </c>
      <c r="AI44" s="43" vm="627">
        <f ca="1"/>
        <v>42491</v>
      </c>
      <c r="AJ44" s="43" vm="13990">
        <f ca="1"/>
        <v>9.0299999999999998E-3</v>
      </c>
      <c r="AK44" s="45" vm="627">
        <f ca="1"/>
        <v>42491</v>
      </c>
      <c r="AL44" s="45" vm="13991">
        <f ca="1"/>
        <v>8.3960000000000003E-4</v>
      </c>
      <c r="AM44" s="43" vm="627">
        <f ca="1"/>
        <v>42491</v>
      </c>
      <c r="AN44" s="43" vm="13992">
        <f ca="1"/>
        <v>0.24210000000000001</v>
      </c>
      <c r="AO44" s="45" vm="627">
        <f ca="1"/>
        <v>42491</v>
      </c>
      <c r="AP44" s="45" vm="13993">
        <f ca="1"/>
        <v>5.4140000000000001E-2</v>
      </c>
      <c r="AQ44" s="43" vm="627">
        <f ca="1"/>
        <v>42491</v>
      </c>
      <c r="AR44" s="43" vm="13994">
        <f ca="1"/>
        <v>0.2959</v>
      </c>
      <c r="AS44" s="45" vm="627">
        <f ca="1"/>
        <v>42491</v>
      </c>
      <c r="AT44" s="45" vm="13778">
        <f ca="1"/>
        <v>2.137E-2</v>
      </c>
      <c r="AU44" s="43" vm="627">
        <f ca="1"/>
        <v>42491</v>
      </c>
      <c r="AV44" s="43" vm="13995">
        <f ca="1"/>
        <v>0.25369999999999998</v>
      </c>
      <c r="AW44" s="45" vm="627">
        <f ca="1"/>
        <v>42491</v>
      </c>
      <c r="AX44" s="45" vm="13996">
        <f ca="1"/>
        <v>1.4999999999999999E-2</v>
      </c>
      <c r="AY44" s="43" vm="627">
        <f ca="1"/>
        <v>42491</v>
      </c>
      <c r="AZ44" s="43" vm="13686">
        <f ca="1"/>
        <v>0.12</v>
      </c>
      <c r="BA44" s="45" vm="627">
        <f ca="1"/>
        <v>42491</v>
      </c>
      <c r="BB44" s="45" vm="13997">
        <f ca="1"/>
        <v>0.72560000000000002</v>
      </c>
      <c r="BC44" s="43" vm="627">
        <f ca="1"/>
        <v>42491</v>
      </c>
      <c r="BD44" s="43" vm="13998">
        <f ca="1"/>
        <v>2.7949999999999999E-2</v>
      </c>
      <c r="BE44" s="45" vm="627">
        <f ca="1"/>
        <v>42491</v>
      </c>
      <c r="BF44" s="45" vm="13999">
        <f ca="1"/>
        <v>3.0689999999999999E-2</v>
      </c>
      <c r="BG44" s="43" vm="627">
        <f ca="1"/>
        <v>42491</v>
      </c>
      <c r="BH44" s="43" vm="14000">
        <f ca="1"/>
        <v>6.3619999999999996E-2</v>
      </c>
    </row>
    <row r="45" spans="4:60">
      <c r="D45" s="45" vm="756">
        <f ca="1"/>
        <v>42522</v>
      </c>
      <c r="E45" s="45" vm="14001">
        <f ca="1"/>
        <v>6.6400000000000001E-2</v>
      </c>
      <c r="F45" s="43" vm="756">
        <f ca="1"/>
        <v>42522</v>
      </c>
      <c r="G45" s="43" vm="14002">
        <f ca="1"/>
        <v>0.745</v>
      </c>
      <c r="H45" s="46" vm="756">
        <f ca="1"/>
        <v>42522</v>
      </c>
      <c r="I45" s="46" vm="14003">
        <f ca="1"/>
        <v>0.31109999999999999</v>
      </c>
      <c r="J45" s="43" vm="756">
        <f ca="1"/>
        <v>42522</v>
      </c>
      <c r="K45" s="43" vm="14004">
        <f ca="1"/>
        <v>0.77359999999999995</v>
      </c>
      <c r="L45" s="45" vm="756">
        <f ca="1"/>
        <v>42522</v>
      </c>
      <c r="M45" s="45" vm="13958">
        <f ca="1"/>
        <v>1.5100000000000001E-3</v>
      </c>
      <c r="N45" s="43" vm="756">
        <f ca="1"/>
        <v>42522</v>
      </c>
      <c r="O45" s="43" vm="14005">
        <f ca="1"/>
        <v>0.15040000000000001</v>
      </c>
      <c r="P45" s="45" vm="756">
        <f ca="1"/>
        <v>42522</v>
      </c>
      <c r="Q45" s="45" vm="14006">
        <f ca="1"/>
        <v>4.0960000000000003E-2</v>
      </c>
      <c r="R45" s="43" vm="756">
        <f ca="1"/>
        <v>42522</v>
      </c>
      <c r="S45" s="43" vm="13719">
        <f ca="1"/>
        <v>0.14929999999999999</v>
      </c>
      <c r="T45" s="45" vm="756">
        <f ca="1"/>
        <v>42522</v>
      </c>
      <c r="U45" s="45" vm="13938">
        <f ca="1"/>
        <v>0.11260000000000001</v>
      </c>
      <c r="V45" s="43" vm="756">
        <f ca="1"/>
        <v>42522</v>
      </c>
      <c r="W45" s="43" vm="14007">
        <f ca="1"/>
        <v>1.1104000000000001</v>
      </c>
      <c r="X45" s="45" vm="756">
        <f ca="1"/>
        <v>42522</v>
      </c>
      <c r="Y45" s="45" vm="14008">
        <f ca="1"/>
        <v>1.3306</v>
      </c>
      <c r="Z45" s="43" vm="756">
        <f ca="1"/>
        <v>42522</v>
      </c>
      <c r="AA45" s="47" vm="12993">
        <f ca="1"/>
        <v>0.12889999999999999</v>
      </c>
      <c r="AB45" s="45" vm="756">
        <f ca="1"/>
        <v>42522</v>
      </c>
      <c r="AC45" s="45" vm="14009">
        <f ca="1"/>
        <v>7.5669999999999999E-5</v>
      </c>
      <c r="AD45" s="43" vm="756">
        <f ca="1"/>
        <v>42522</v>
      </c>
      <c r="AE45" s="43" vm="14010">
        <f ca="1"/>
        <v>0.2591</v>
      </c>
      <c r="AG45" s="45" vm="756">
        <f ca="1"/>
        <v>42522</v>
      </c>
      <c r="AH45" s="45" vm="14011">
        <f ca="1"/>
        <v>1.481E-2</v>
      </c>
      <c r="AI45" s="43" vm="756">
        <f ca="1"/>
        <v>42522</v>
      </c>
      <c r="AJ45" s="43" vm="14012">
        <f ca="1"/>
        <v>9.6780000000000008E-3</v>
      </c>
      <c r="AK45" s="45" vm="756">
        <f ca="1"/>
        <v>42522</v>
      </c>
      <c r="AL45" s="45" vm="14013">
        <f ca="1"/>
        <v>8.6680000000000004E-4</v>
      </c>
      <c r="AM45" s="43" vm="756">
        <f ca="1"/>
        <v>42522</v>
      </c>
      <c r="AN45" s="43" vm="14014">
        <f ca="1"/>
        <v>0.24809999999999999</v>
      </c>
      <c r="AO45" s="45" vm="756">
        <f ca="1"/>
        <v>42522</v>
      </c>
      <c r="AP45" s="45" vm="14015">
        <f ca="1"/>
        <v>5.4670000000000003E-2</v>
      </c>
      <c r="AQ45" s="43" vm="756">
        <f ca="1"/>
        <v>42522</v>
      </c>
      <c r="AR45" s="43" vm="13828">
        <f ca="1"/>
        <v>0.3039</v>
      </c>
      <c r="AS45" s="45" vm="756">
        <f ca="1"/>
        <v>42522</v>
      </c>
      <c r="AT45" s="45" vm="14016">
        <f ca="1"/>
        <v>2.1219999999999999E-2</v>
      </c>
      <c r="AU45" s="43" vm="756">
        <f ca="1"/>
        <v>42522</v>
      </c>
      <c r="AV45" s="43" vm="14017">
        <f ca="1"/>
        <v>0.25359999999999999</v>
      </c>
      <c r="AW45" s="45" vm="756">
        <f ca="1"/>
        <v>42522</v>
      </c>
      <c r="AX45" s="45" vm="13830">
        <f ca="1"/>
        <v>1.5599999999999999E-2</v>
      </c>
      <c r="AY45" s="43" vm="756">
        <f ca="1"/>
        <v>42522</v>
      </c>
      <c r="AZ45" s="43" vm="14018">
        <f ca="1"/>
        <v>0.1182</v>
      </c>
      <c r="BA45" s="45" vm="756">
        <f ca="1"/>
        <v>42522</v>
      </c>
      <c r="BB45" s="45" vm="13734">
        <f ca="1"/>
        <v>0.74209999999999998</v>
      </c>
      <c r="BC45" s="43" vm="756">
        <f ca="1"/>
        <v>42522</v>
      </c>
      <c r="BD45" s="43" vm="13953">
        <f ca="1"/>
        <v>2.8469999999999999E-2</v>
      </c>
      <c r="BE45" s="45" vm="756">
        <f ca="1"/>
        <v>42522</v>
      </c>
      <c r="BF45" s="45" vm="13954">
        <f ca="1"/>
        <v>3.1040000000000002E-2</v>
      </c>
      <c r="BG45" s="43" vm="756">
        <f ca="1"/>
        <v>42522</v>
      </c>
      <c r="BH45" s="43" vm="14019">
        <f ca="1"/>
        <v>6.7890000000000006E-2</v>
      </c>
    </row>
    <row r="46" spans="4:60">
      <c r="D46" s="45" vm="884">
        <f ca="1"/>
        <v>42552</v>
      </c>
      <c r="E46" s="45" vm="14020">
        <f ca="1"/>
        <v>6.6600000000000006E-2</v>
      </c>
      <c r="F46" s="43" vm="884">
        <f ca="1"/>
        <v>42552</v>
      </c>
      <c r="G46" s="43" vm="14021">
        <f ca="1"/>
        <v>0.75949999999999995</v>
      </c>
      <c r="H46" s="46" vm="884">
        <f ca="1"/>
        <v>42552</v>
      </c>
      <c r="I46" s="46" vm="14022">
        <f ca="1"/>
        <v>0.30769999999999997</v>
      </c>
      <c r="J46" s="43" vm="884">
        <f ca="1"/>
        <v>42552</v>
      </c>
      <c r="K46" s="43" vm="14023">
        <f ca="1"/>
        <v>0.76690000000000003</v>
      </c>
      <c r="L46" s="45" vm="884">
        <f ca="1"/>
        <v>42552</v>
      </c>
      <c r="M46" s="45" vm="14024">
        <f ca="1"/>
        <v>1.5200000000000001E-3</v>
      </c>
      <c r="N46" s="43" vm="884">
        <f ca="1"/>
        <v>42552</v>
      </c>
      <c r="O46" s="43" vm="14025">
        <f ca="1"/>
        <v>0.1507</v>
      </c>
      <c r="P46" s="45" vm="884">
        <f ca="1"/>
        <v>42552</v>
      </c>
      <c r="Q46" s="45" vm="14026">
        <f ca="1"/>
        <v>4.1320000000000003E-2</v>
      </c>
      <c r="R46" s="43" vm="884">
        <f ca="1"/>
        <v>42552</v>
      </c>
      <c r="S46" s="43" vm="13767">
        <f ca="1"/>
        <v>0.1502</v>
      </c>
      <c r="T46" s="45" vm="884">
        <f ca="1"/>
        <v>42552</v>
      </c>
      <c r="U46" s="45" vm="13938">
        <f ca="1"/>
        <v>0.11260000000000001</v>
      </c>
      <c r="V46" s="43" vm="884">
        <f ca="1"/>
        <v>42552</v>
      </c>
      <c r="W46" s="43" vm="14027">
        <f ca="1"/>
        <v>1.117</v>
      </c>
      <c r="X46" s="45" vm="884">
        <f ca="1"/>
        <v>42552</v>
      </c>
      <c r="Y46" s="45" vm="14028">
        <f ca="1"/>
        <v>1.3226</v>
      </c>
      <c r="Z46" s="43" vm="884">
        <f ca="1"/>
        <v>42552</v>
      </c>
      <c r="AA46" s="47" vm="12993">
        <f ca="1"/>
        <v>0.12889999999999999</v>
      </c>
      <c r="AB46" s="45" vm="884">
        <f ca="1"/>
        <v>42552</v>
      </c>
      <c r="AC46" s="45" vm="14029">
        <f ca="1"/>
        <v>7.6329999999999996E-5</v>
      </c>
      <c r="AD46" s="43" vm="884">
        <f ca="1"/>
        <v>42552</v>
      </c>
      <c r="AE46" s="43" vm="13972">
        <f ca="1"/>
        <v>0.26190000000000002</v>
      </c>
      <c r="AG46" s="45" vm="884">
        <f ca="1"/>
        <v>42552</v>
      </c>
      <c r="AH46" s="45" vm="13996">
        <f ca="1"/>
        <v>1.4999999999999999E-2</v>
      </c>
      <c r="AI46" s="43" vm="884">
        <f ca="1"/>
        <v>42552</v>
      </c>
      <c r="AJ46" s="43" vm="14030">
        <f ca="1"/>
        <v>9.7949999999999999E-3</v>
      </c>
      <c r="AK46" s="45" vm="884">
        <f ca="1"/>
        <v>42552</v>
      </c>
      <c r="AL46" s="45" vm="14031">
        <f ca="1"/>
        <v>8.9800000000000004E-4</v>
      </c>
      <c r="AM46" s="43" vm="884">
        <f ca="1"/>
        <v>42552</v>
      </c>
      <c r="AN46" s="43" vm="14032">
        <f ca="1"/>
        <v>0.2455</v>
      </c>
      <c r="AO46" s="45" vm="884">
        <f ca="1"/>
        <v>42552</v>
      </c>
      <c r="AP46" s="45" vm="14033">
        <f ca="1"/>
        <v>5.3310000000000003E-2</v>
      </c>
      <c r="AQ46" s="43" vm="884">
        <f ca="1"/>
        <v>42552</v>
      </c>
      <c r="AR46" s="43" vm="13560">
        <f ca="1"/>
        <v>0.2969</v>
      </c>
      <c r="AS46" s="45" vm="884">
        <f ca="1"/>
        <v>42552</v>
      </c>
      <c r="AT46" s="45" vm="13971">
        <f ca="1"/>
        <v>2.1250000000000002E-2</v>
      </c>
      <c r="AU46" s="43" vm="884">
        <f ca="1"/>
        <v>42552</v>
      </c>
      <c r="AV46" s="43" vm="14034">
        <f ca="1"/>
        <v>0.25650000000000001</v>
      </c>
      <c r="AW46" s="45" vm="884">
        <f ca="1"/>
        <v>42552</v>
      </c>
      <c r="AX46" s="45" vm="14035">
        <f ca="1"/>
        <v>1.52E-2</v>
      </c>
      <c r="AY46" s="43" vm="884">
        <f ca="1"/>
        <v>42552</v>
      </c>
      <c r="AZ46" s="43" vm="13567">
        <f ca="1"/>
        <v>0.1169</v>
      </c>
      <c r="BA46" s="45" vm="884">
        <f ca="1"/>
        <v>42552</v>
      </c>
      <c r="BB46" s="45" vm="14036">
        <f ca="1"/>
        <v>0.74619999999999997</v>
      </c>
      <c r="BC46" s="43" vm="884">
        <f ca="1"/>
        <v>42552</v>
      </c>
      <c r="BD46" s="43" vm="14037">
        <f ca="1"/>
        <v>2.8750000000000001E-2</v>
      </c>
      <c r="BE46" s="45" vm="884">
        <f ca="1"/>
        <v>42552</v>
      </c>
      <c r="BF46" s="45" vm="14038">
        <f ca="1"/>
        <v>3.1419999999999997E-2</v>
      </c>
      <c r="BG46" s="43" vm="884">
        <f ca="1"/>
        <v>42552</v>
      </c>
      <c r="BH46" s="43" vm="14039">
        <f ca="1"/>
        <v>7.2020000000000001E-2</v>
      </c>
    </row>
    <row r="47" spans="4:60">
      <c r="D47" s="45" vm="1015">
        <f ca="1"/>
        <v>42583</v>
      </c>
      <c r="E47" s="45" vm="14040">
        <f ca="1"/>
        <v>6.7000000000000004E-2</v>
      </c>
      <c r="F47" s="43" vm="1015">
        <f ca="1"/>
        <v>42583</v>
      </c>
      <c r="G47" s="43" vm="14041">
        <f ca="1"/>
        <v>0.75139999999999996</v>
      </c>
      <c r="H47" s="46" vm="1015">
        <f ca="1"/>
        <v>42583</v>
      </c>
      <c r="I47" s="46" vm="14042">
        <f ca="1"/>
        <v>0.30980000000000002</v>
      </c>
      <c r="J47" s="43" vm="1015">
        <f ca="1"/>
        <v>42583</v>
      </c>
      <c r="K47" s="43" vm="14043">
        <f ca="1"/>
        <v>0.7631</v>
      </c>
      <c r="L47" s="45" vm="1015">
        <f ca="1"/>
        <v>42583</v>
      </c>
      <c r="M47" s="45" vm="14044">
        <f ca="1"/>
        <v>1.47E-3</v>
      </c>
      <c r="N47" s="43" vm="1015">
        <f ca="1"/>
        <v>42583</v>
      </c>
      <c r="O47" s="43" vm="13983">
        <f ca="1"/>
        <v>0.1497</v>
      </c>
      <c r="P47" s="45" vm="1015">
        <f ca="1"/>
        <v>42583</v>
      </c>
      <c r="Q47" s="45" vm="14045">
        <f ca="1"/>
        <v>4.1270000000000001E-2</v>
      </c>
      <c r="R47" s="43" vm="1015">
        <f ca="1"/>
        <v>42583</v>
      </c>
      <c r="S47" s="43" vm="14046">
        <f ca="1"/>
        <v>0.14990000000000001</v>
      </c>
      <c r="T47" s="45" vm="1015">
        <f ca="1"/>
        <v>42583</v>
      </c>
      <c r="U47" s="45" vm="13938">
        <f ca="1"/>
        <v>0.11260000000000001</v>
      </c>
      <c r="V47" s="43" vm="1015">
        <f ca="1"/>
        <v>42583</v>
      </c>
      <c r="W47" s="43" vm="14047">
        <f ca="1"/>
        <v>1.1155999999999999</v>
      </c>
      <c r="X47" s="45" vm="1015">
        <f ca="1"/>
        <v>42583</v>
      </c>
      <c r="Y47" s="45" vm="14048">
        <f ca="1"/>
        <v>1.3137000000000001</v>
      </c>
      <c r="Z47" s="43" vm="1015">
        <f ca="1"/>
        <v>42583</v>
      </c>
      <c r="AA47" s="47" vm="12993">
        <f ca="1"/>
        <v>0.12889999999999999</v>
      </c>
      <c r="AB47" s="45" vm="1015">
        <f ca="1"/>
        <v>42583</v>
      </c>
      <c r="AC47" s="45" vm="14049">
        <f ca="1"/>
        <v>7.5350000000000002E-5</v>
      </c>
      <c r="AD47" s="43" vm="1015">
        <f ca="1"/>
        <v>42583</v>
      </c>
      <c r="AE47" s="43" vm="14050">
        <f ca="1"/>
        <v>0.26469999999999999</v>
      </c>
      <c r="AG47" s="45" vm="1015">
        <f ca="1"/>
        <v>42583</v>
      </c>
      <c r="AH47" s="45" vm="14051">
        <f ca="1"/>
        <v>1.4930000000000001E-2</v>
      </c>
      <c r="AI47" s="43" vm="1015">
        <f ca="1"/>
        <v>42583</v>
      </c>
      <c r="AJ47" s="43" vm="14052">
        <f ca="1"/>
        <v>9.6679999999999995E-3</v>
      </c>
      <c r="AK47" s="45" vm="1015">
        <f ca="1"/>
        <v>42583</v>
      </c>
      <c r="AL47" s="45" vm="14053">
        <f ca="1"/>
        <v>8.9499999999999996E-4</v>
      </c>
      <c r="AM47" s="43" vm="1015">
        <f ca="1"/>
        <v>42583</v>
      </c>
      <c r="AN47" s="43" vm="14054">
        <f ca="1"/>
        <v>0.2467</v>
      </c>
      <c r="AO47" s="45" vm="1015">
        <f ca="1"/>
        <v>42583</v>
      </c>
      <c r="AP47" s="45" vm="14055">
        <f ca="1"/>
        <v>5.323E-2</v>
      </c>
      <c r="AQ47" s="43" vm="1015">
        <f ca="1"/>
        <v>42583</v>
      </c>
      <c r="AR47" s="43" vm="14056">
        <f ca="1"/>
        <v>0.29470000000000002</v>
      </c>
      <c r="AS47" s="45" vm="1015">
        <f ca="1"/>
        <v>42583</v>
      </c>
      <c r="AT47" s="45" vm="14057">
        <f ca="1"/>
        <v>2.1430000000000001E-2</v>
      </c>
      <c r="AU47" s="43" vm="1015">
        <f ca="1"/>
        <v>42583</v>
      </c>
      <c r="AV47" s="43" vm="13917">
        <f ca="1"/>
        <v>0.25590000000000002</v>
      </c>
      <c r="AW47" s="45" vm="1015">
        <f ca="1"/>
        <v>42583</v>
      </c>
      <c r="AX47" s="45" vm="13804">
        <f ca="1"/>
        <v>1.5299999999999999E-2</v>
      </c>
      <c r="AY47" s="43" vm="1015">
        <f ca="1"/>
        <v>42583</v>
      </c>
      <c r="AZ47" s="43" vm="14058">
        <f ca="1"/>
        <v>0.1168</v>
      </c>
      <c r="BA47" s="45" vm="1015">
        <f ca="1"/>
        <v>42583</v>
      </c>
      <c r="BB47" s="45" vm="14059">
        <f ca="1"/>
        <v>0.73360000000000003</v>
      </c>
      <c r="BC47" s="43" vm="1015">
        <f ca="1"/>
        <v>42583</v>
      </c>
      <c r="BD47" s="43" vm="14060">
        <f ca="1"/>
        <v>2.887E-2</v>
      </c>
      <c r="BE47" s="45" vm="1015">
        <f ca="1"/>
        <v>42583</v>
      </c>
      <c r="BF47" s="45" vm="14061">
        <f ca="1"/>
        <v>3.15E-2</v>
      </c>
      <c r="BG47" s="43" vm="1015">
        <f ca="1"/>
        <v>42583</v>
      </c>
      <c r="BH47" s="43" vm="14062">
        <f ca="1"/>
        <v>6.7860000000000004E-2</v>
      </c>
    </row>
    <row r="48" spans="4:60">
      <c r="D48" s="45" vm="1141">
        <f ca="1"/>
        <v>42614</v>
      </c>
      <c r="E48" s="45" vm="14063">
        <f ca="1"/>
        <v>6.5000000000000002E-2</v>
      </c>
      <c r="F48" s="43" vm="1141">
        <f ca="1"/>
        <v>42614</v>
      </c>
      <c r="G48" s="43" vm="13931">
        <f ca="1"/>
        <v>0.76539999999999997</v>
      </c>
      <c r="H48" s="46" vm="1141">
        <f ca="1"/>
        <v>42614</v>
      </c>
      <c r="I48" s="46" vm="14064">
        <f ca="1"/>
        <v>0.30659999999999998</v>
      </c>
      <c r="J48" s="43" vm="1141">
        <f ca="1"/>
        <v>42614</v>
      </c>
      <c r="K48" s="43" vm="14065">
        <f ca="1"/>
        <v>0.76160000000000005</v>
      </c>
      <c r="L48" s="45" vm="1141">
        <f ca="1"/>
        <v>42614</v>
      </c>
      <c r="M48" s="45" vm="14024">
        <f ca="1"/>
        <v>1.5200000000000001E-3</v>
      </c>
      <c r="N48" s="43" vm="1141">
        <f ca="1"/>
        <v>42614</v>
      </c>
      <c r="O48" s="43" vm="13792">
        <f ca="1"/>
        <v>0.14979999999999999</v>
      </c>
      <c r="P48" s="45" vm="1141">
        <f ca="1"/>
        <v>42614</v>
      </c>
      <c r="Q48" s="45" vm="14066">
        <f ca="1"/>
        <v>4.156E-2</v>
      </c>
      <c r="R48" s="43" vm="1141">
        <f ca="1"/>
        <v>42614</v>
      </c>
      <c r="S48" s="43" vm="13110">
        <f ca="1"/>
        <v>0.151</v>
      </c>
      <c r="T48" s="45" vm="1141">
        <f ca="1"/>
        <v>42614</v>
      </c>
      <c r="U48" s="45" vm="13938">
        <f ca="1"/>
        <v>0.11260000000000001</v>
      </c>
      <c r="V48" s="43" vm="1141">
        <f ca="1"/>
        <v>42614</v>
      </c>
      <c r="W48" s="43" vm="14067">
        <f ca="1"/>
        <v>1.1237999999999999</v>
      </c>
      <c r="X48" s="45" vm="1141">
        <f ca="1"/>
        <v>42614</v>
      </c>
      <c r="Y48" s="45" vm="14068">
        <f ca="1"/>
        <v>1.2975000000000001</v>
      </c>
      <c r="Z48" s="43" vm="1141">
        <f ca="1"/>
        <v>42614</v>
      </c>
      <c r="AA48" s="47" vm="12993">
        <f ca="1"/>
        <v>0.12889999999999999</v>
      </c>
      <c r="AB48" s="45" vm="1141">
        <f ca="1"/>
        <v>42614</v>
      </c>
      <c r="AC48" s="45" vm="14069">
        <f ca="1"/>
        <v>7.6589999999999997E-5</v>
      </c>
      <c r="AD48" s="43" vm="1141">
        <f ca="1"/>
        <v>42614</v>
      </c>
      <c r="AE48" s="43" vm="14070">
        <f ca="1"/>
        <v>0.26669999999999999</v>
      </c>
      <c r="AG48" s="45" vm="1141">
        <f ca="1"/>
        <v>42614</v>
      </c>
      <c r="AH48" s="45" vm="14071">
        <f ca="1"/>
        <v>1.502E-2</v>
      </c>
      <c r="AI48" s="43" vm="1141">
        <f ca="1"/>
        <v>42614</v>
      </c>
      <c r="AJ48" s="43" vm="14072">
        <f ca="1"/>
        <v>9.8659999999999998E-3</v>
      </c>
      <c r="AK48" s="45" vm="1141">
        <f ca="1"/>
        <v>42614</v>
      </c>
      <c r="AL48" s="45" vm="14073">
        <f ca="1"/>
        <v>9.0669999999999998E-4</v>
      </c>
      <c r="AM48" s="43" vm="1141">
        <f ca="1"/>
        <v>42614</v>
      </c>
      <c r="AN48" s="43" vm="14074">
        <f ca="1"/>
        <v>0.24160000000000001</v>
      </c>
      <c r="AO48" s="45" vm="1141">
        <f ca="1"/>
        <v>42614</v>
      </c>
      <c r="AP48" s="45" vm="14075">
        <f ca="1"/>
        <v>5.1560000000000002E-2</v>
      </c>
      <c r="AQ48" s="43" vm="1141">
        <f ca="1"/>
        <v>42614</v>
      </c>
      <c r="AR48" s="43" vm="13557">
        <f ca="1"/>
        <v>0.29549999999999998</v>
      </c>
      <c r="AS48" s="45" vm="1141">
        <f ca="1"/>
        <v>42614</v>
      </c>
      <c r="AT48" s="45" vm="14076">
        <f ca="1"/>
        <v>2.0650000000000002E-2</v>
      </c>
      <c r="AU48" s="43" vm="1141">
        <f ca="1"/>
        <v>42614</v>
      </c>
      <c r="AV48" s="43" vm="13752">
        <f ca="1"/>
        <v>0.2616</v>
      </c>
      <c r="AW48" s="45" vm="1141">
        <f ca="1"/>
        <v>42614</v>
      </c>
      <c r="AX48" s="45" vm="14077">
        <f ca="1"/>
        <v>1.5900000000000001E-2</v>
      </c>
      <c r="AY48" s="43" vm="1141">
        <f ca="1"/>
        <v>42614</v>
      </c>
      <c r="AZ48" s="43" vm="14078">
        <f ca="1"/>
        <v>0.1166</v>
      </c>
      <c r="BA48" s="45" vm="1141">
        <f ca="1"/>
        <v>42614</v>
      </c>
      <c r="BB48" s="45" vm="14079">
        <f ca="1"/>
        <v>0.73350000000000004</v>
      </c>
      <c r="BC48" s="43" vm="1141">
        <f ca="1"/>
        <v>42614</v>
      </c>
      <c r="BD48" s="43" vm="14080">
        <f ca="1"/>
        <v>2.8899999999999999E-2</v>
      </c>
      <c r="BE48" s="45" vm="1141">
        <f ca="1"/>
        <v>42614</v>
      </c>
      <c r="BF48" s="45" vm="14081">
        <f ca="1"/>
        <v>3.1899999999999998E-2</v>
      </c>
      <c r="BG48" s="43" vm="1141">
        <f ca="1"/>
        <v>42614</v>
      </c>
      <c r="BH48" s="43" vm="14082">
        <f ca="1"/>
        <v>7.2779999999999997E-2</v>
      </c>
    </row>
    <row r="49" spans="4:60">
      <c r="D49" s="45" vm="1266">
        <f ca="1"/>
        <v>42644</v>
      </c>
      <c r="E49" s="45" vm="14083">
        <f ca="1"/>
        <v>6.5799999999999997E-2</v>
      </c>
      <c r="F49" s="43" vm="1266">
        <f ca="1"/>
        <v>42644</v>
      </c>
      <c r="G49" s="43" vm="13763">
        <f ca="1"/>
        <v>0.76090000000000002</v>
      </c>
      <c r="H49" s="46" vm="1266">
        <f ca="1"/>
        <v>42644</v>
      </c>
      <c r="I49" s="46" vm="14084">
        <f ca="1"/>
        <v>0.31340000000000001</v>
      </c>
      <c r="J49" s="43" vm="1266">
        <f ca="1"/>
        <v>42644</v>
      </c>
      <c r="K49" s="43" vm="14085">
        <f ca="1"/>
        <v>0.74560000000000004</v>
      </c>
      <c r="L49" s="45" vm="1266">
        <f ca="1"/>
        <v>42644</v>
      </c>
      <c r="M49" s="45" vm="14086">
        <f ca="1"/>
        <v>1.5299999999999999E-3</v>
      </c>
      <c r="N49" s="43" vm="1266">
        <f ca="1"/>
        <v>42644</v>
      </c>
      <c r="O49" s="43" vm="13817">
        <f ca="1"/>
        <v>0.14749999999999999</v>
      </c>
      <c r="P49" s="45" vm="1266">
        <f ca="1"/>
        <v>42644</v>
      </c>
      <c r="Q49" s="45" vm="14087">
        <f ca="1"/>
        <v>4.0629999999999999E-2</v>
      </c>
      <c r="R49" s="43" vm="1266">
        <f ca="1"/>
        <v>42644</v>
      </c>
      <c r="S49" s="43" vm="14088">
        <f ca="1"/>
        <v>0.14760000000000001</v>
      </c>
      <c r="T49" s="45" vm="1266">
        <f ca="1"/>
        <v>42644</v>
      </c>
      <c r="U49" s="45" vm="13938">
        <f ca="1"/>
        <v>0.11260000000000001</v>
      </c>
      <c r="V49" s="43" vm="1266">
        <f ca="1"/>
        <v>42644</v>
      </c>
      <c r="W49" s="43" vm="14089">
        <f ca="1"/>
        <v>1.0979000000000001</v>
      </c>
      <c r="X49" s="45" vm="1266">
        <f ca="1"/>
        <v>42644</v>
      </c>
      <c r="Y49" s="45" vm="14090">
        <f ca="1"/>
        <v>1.2242</v>
      </c>
      <c r="Z49" s="43" vm="1266">
        <f ca="1"/>
        <v>42644</v>
      </c>
      <c r="AA49" s="47" vm="12993">
        <f ca="1"/>
        <v>0.12889999999999999</v>
      </c>
      <c r="AB49" s="45" vm="1266">
        <f ca="1"/>
        <v>42644</v>
      </c>
      <c r="AC49" s="45" vm="14091">
        <f ca="1"/>
        <v>7.6630000000000003E-5</v>
      </c>
      <c r="AD49" s="43" vm="1266">
        <f ca="1"/>
        <v>42644</v>
      </c>
      <c r="AE49" s="43" vm="14092">
        <f ca="1"/>
        <v>0.26050000000000001</v>
      </c>
      <c r="AG49" s="45" vm="1266">
        <f ca="1"/>
        <v>42644</v>
      </c>
      <c r="AH49" s="45" vm="14093">
        <f ca="1"/>
        <v>1.499E-2</v>
      </c>
      <c r="AI49" s="43" vm="1266">
        <f ca="1"/>
        <v>42644</v>
      </c>
      <c r="AJ49" s="43" vm="14094">
        <f ca="1"/>
        <v>9.5390000000000006E-3</v>
      </c>
      <c r="AK49" s="45" vm="1266">
        <f ca="1"/>
        <v>42644</v>
      </c>
      <c r="AL49" s="45" vm="14095">
        <f ca="1"/>
        <v>8.7429999999999995E-4</v>
      </c>
      <c r="AM49" s="43" vm="1266">
        <f ca="1"/>
        <v>42644</v>
      </c>
      <c r="AN49" s="43" vm="14096">
        <f ca="1"/>
        <v>0.23810000000000001</v>
      </c>
      <c r="AO49" s="45" vm="1266">
        <f ca="1"/>
        <v>42644</v>
      </c>
      <c r="AP49" s="45" vm="14097">
        <f ca="1"/>
        <v>5.2990000000000002E-2</v>
      </c>
      <c r="AQ49" s="43" vm="1266">
        <f ca="1"/>
        <v>42644</v>
      </c>
      <c r="AR49" s="43" vm="14098">
        <f ca="1"/>
        <v>0.2974</v>
      </c>
      <c r="AS49" s="45" vm="1266">
        <f ca="1"/>
        <v>42644</v>
      </c>
      <c r="AT49" s="45" vm="14099">
        <f ca="1"/>
        <v>2.061E-2</v>
      </c>
      <c r="AU49" s="43" vm="1266">
        <f ca="1"/>
        <v>42644</v>
      </c>
      <c r="AV49" s="43" vm="14100">
        <f ca="1"/>
        <v>0.255</v>
      </c>
      <c r="AW49" s="45" vm="1266">
        <f ca="1"/>
        <v>42644</v>
      </c>
      <c r="AX49" s="45" vm="14101">
        <f ca="1"/>
        <v>1.5800000000000002E-2</v>
      </c>
      <c r="AY49" s="43" vm="1266">
        <f ca="1"/>
        <v>42644</v>
      </c>
      <c r="AZ49" s="43" vm="14102">
        <f ca="1"/>
        <v>0.11070000000000001</v>
      </c>
      <c r="BA49" s="45" vm="1266">
        <f ca="1"/>
        <v>42644</v>
      </c>
      <c r="BB49" s="45" vm="14103">
        <f ca="1"/>
        <v>0.71860000000000002</v>
      </c>
      <c r="BC49" s="43" vm="1266">
        <f ca="1"/>
        <v>42644</v>
      </c>
      <c r="BD49" s="43" vm="14104">
        <f ca="1"/>
        <v>2.8539999999999999E-2</v>
      </c>
      <c r="BE49" s="45" vm="1266">
        <f ca="1"/>
        <v>42644</v>
      </c>
      <c r="BF49" s="45" vm="14105">
        <f ca="1"/>
        <v>3.1719999999999998E-2</v>
      </c>
      <c r="BG49" s="43" vm="1266">
        <f ca="1"/>
        <v>42644</v>
      </c>
      <c r="BH49" s="43" vm="14106">
        <f ca="1"/>
        <v>7.4130000000000001E-2</v>
      </c>
    </row>
    <row r="50" spans="4:60">
      <c r="D50" s="45" vm="1392">
        <f ca="1"/>
        <v>42675</v>
      </c>
      <c r="E50" s="45" vm="14107">
        <f ca="1"/>
        <v>6.3E-2</v>
      </c>
      <c r="F50" s="43" vm="1392">
        <f ca="1"/>
        <v>42675</v>
      </c>
      <c r="G50" s="43" vm="14108">
        <f ca="1"/>
        <v>0.73819999999999997</v>
      </c>
      <c r="H50" s="46" vm="1392">
        <f ca="1"/>
        <v>42675</v>
      </c>
      <c r="I50" s="46" vm="14109">
        <f ca="1"/>
        <v>0.2954</v>
      </c>
      <c r="J50" s="43" vm="1392">
        <f ca="1"/>
        <v>42675</v>
      </c>
      <c r="K50" s="43" vm="14110">
        <f ca="1"/>
        <v>0.74419999999999997</v>
      </c>
      <c r="L50" s="45" vm="1392">
        <f ca="1"/>
        <v>42675</v>
      </c>
      <c r="M50" s="45" vm="13742">
        <f ca="1"/>
        <v>1.48E-3</v>
      </c>
      <c r="N50" s="43" vm="1392">
        <f ca="1"/>
        <v>42675</v>
      </c>
      <c r="O50" s="43" vm="13202">
        <f ca="1"/>
        <v>0.14510000000000001</v>
      </c>
      <c r="P50" s="45" vm="1392">
        <f ca="1"/>
        <v>42675</v>
      </c>
      <c r="Q50" s="45" vm="14111">
        <f ca="1"/>
        <v>3.9129999999999998E-2</v>
      </c>
      <c r="R50" s="43" vm="1392">
        <f ca="1"/>
        <v>42675</v>
      </c>
      <c r="S50" s="43" vm="14112">
        <f ca="1"/>
        <v>0.14230000000000001</v>
      </c>
      <c r="T50" s="45" vm="1392">
        <f ca="1"/>
        <v>42675</v>
      </c>
      <c r="U50" s="45" vm="14113">
        <f ca="1"/>
        <v>5.5399999999999998E-2</v>
      </c>
      <c r="V50" s="43" vm="1392">
        <f ca="1"/>
        <v>42675</v>
      </c>
      <c r="W50" s="43" vm="14114">
        <f ca="1"/>
        <v>1.0585</v>
      </c>
      <c r="X50" s="45" vm="1392">
        <f ca="1"/>
        <v>42675</v>
      </c>
      <c r="Y50" s="45" vm="14115">
        <f ca="1"/>
        <v>1.2504</v>
      </c>
      <c r="Z50" s="43" vm="1392">
        <f ca="1"/>
        <v>42675</v>
      </c>
      <c r="AA50" s="47" vm="12993">
        <f ca="1"/>
        <v>0.12889999999999999</v>
      </c>
      <c r="AB50" s="45" vm="1392">
        <f ca="1"/>
        <v>42675</v>
      </c>
      <c r="AC50" s="45" vm="14116">
        <f ca="1"/>
        <v>7.3769999999999993E-5</v>
      </c>
      <c r="AD50" s="43" vm="1392">
        <f ca="1"/>
        <v>42675</v>
      </c>
      <c r="AE50" s="43" vm="14117">
        <f ca="1"/>
        <v>0.26069999999999999</v>
      </c>
      <c r="AG50" s="45" vm="1392">
        <f ca="1"/>
        <v>42675</v>
      </c>
      <c r="AH50" s="45" vm="14118">
        <f ca="1"/>
        <v>1.4579999999999999E-2</v>
      </c>
      <c r="AI50" s="43" vm="1392">
        <f ca="1"/>
        <v>42675</v>
      </c>
      <c r="AJ50" s="43" vm="14119">
        <f ca="1"/>
        <v>8.7340000000000004E-3</v>
      </c>
      <c r="AK50" s="45" vm="1392">
        <f ca="1"/>
        <v>42675</v>
      </c>
      <c r="AL50" s="45" vm="14120">
        <f ca="1"/>
        <v>8.4800000000000001E-4</v>
      </c>
      <c r="AM50" s="43" vm="1392">
        <f ca="1"/>
        <v>42675</v>
      </c>
      <c r="AN50" s="43" vm="14121">
        <f ca="1"/>
        <v>0.2238</v>
      </c>
      <c r="AO50" s="45" vm="1392">
        <f ca="1"/>
        <v>42675</v>
      </c>
      <c r="AP50" s="45" vm="14122">
        <f ca="1"/>
        <v>4.8599999999999997E-2</v>
      </c>
      <c r="AQ50" s="43" vm="1392">
        <f ca="1"/>
        <v>42675</v>
      </c>
      <c r="AR50" s="43" vm="14123">
        <f ca="1"/>
        <v>0.29239999999999999</v>
      </c>
      <c r="AS50" s="45" vm="1392">
        <f ca="1"/>
        <v>42675</v>
      </c>
      <c r="AT50" s="45" vm="14124">
        <f ca="1"/>
        <v>2.0109999999999999E-2</v>
      </c>
      <c r="AU50" s="43" vm="1392">
        <f ca="1"/>
        <v>42675</v>
      </c>
      <c r="AV50" s="43" vm="13921">
        <f ca="1"/>
        <v>0.23749999999999999</v>
      </c>
      <c r="AW50" s="45" vm="1392">
        <f ca="1"/>
        <v>42675</v>
      </c>
      <c r="AX50" s="45" vm="13830">
        <f ca="1"/>
        <v>1.5599999999999999E-2</v>
      </c>
      <c r="AY50" s="43" vm="1392">
        <f ca="1"/>
        <v>42675</v>
      </c>
      <c r="AZ50" s="43" vm="14125">
        <f ca="1"/>
        <v>0.1084</v>
      </c>
      <c r="BA50" s="45" vm="1392">
        <f ca="1"/>
        <v>42675</v>
      </c>
      <c r="BB50" s="45" vm="14126">
        <f ca="1"/>
        <v>0.69730000000000003</v>
      </c>
      <c r="BC50" s="43" vm="1392">
        <f ca="1"/>
        <v>42675</v>
      </c>
      <c r="BD50" s="43" vm="13903">
        <f ca="1"/>
        <v>2.7990000000000001E-2</v>
      </c>
      <c r="BE50" s="45" vm="1392">
        <f ca="1"/>
        <v>42675</v>
      </c>
      <c r="BF50" s="45" vm="14127">
        <f ca="1"/>
        <v>3.1329999999999997E-2</v>
      </c>
      <c r="BG50" s="43" vm="1392">
        <f ca="1"/>
        <v>42675</v>
      </c>
      <c r="BH50" s="43" vm="14128">
        <f ca="1"/>
        <v>7.0870000000000002E-2</v>
      </c>
    </row>
    <row r="51" spans="4:60">
      <c r="D51" s="45" vm="1515">
        <f ca="1"/>
        <v>42705</v>
      </c>
      <c r="E51" s="45" vm="14107">
        <f ca="1"/>
        <v>6.3E-2</v>
      </c>
      <c r="F51" s="43" vm="1515">
        <f ca="1"/>
        <v>42705</v>
      </c>
      <c r="G51" s="43" vm="14129">
        <f ca="1"/>
        <v>0.72150000000000003</v>
      </c>
      <c r="H51" s="46" vm="1515">
        <f ca="1"/>
        <v>42705</v>
      </c>
      <c r="I51" s="46" vm="14130">
        <f ca="1"/>
        <v>0.30709999999999998</v>
      </c>
      <c r="J51" s="43" vm="1515">
        <f ca="1"/>
        <v>42705</v>
      </c>
      <c r="K51" s="43" vm="14131">
        <f ca="1"/>
        <v>0.74429999999999996</v>
      </c>
      <c r="L51" s="45" vm="1515">
        <f ca="1"/>
        <v>42705</v>
      </c>
      <c r="M51" s="45" vm="13934">
        <f ca="1"/>
        <v>1.49E-3</v>
      </c>
      <c r="N51" s="43" vm="1515">
        <f ca="1"/>
        <v>42705</v>
      </c>
      <c r="O51" s="43" vm="14132">
        <f ca="1"/>
        <v>0.14399999999999999</v>
      </c>
      <c r="P51" s="45" vm="1515">
        <f ca="1"/>
        <v>42705</v>
      </c>
      <c r="Q51" s="45" vm="13650">
        <f ca="1"/>
        <v>3.891E-2</v>
      </c>
      <c r="R51" s="43" vm="1515">
        <f ca="1"/>
        <v>42705</v>
      </c>
      <c r="S51" s="43" vm="14133">
        <f ca="1"/>
        <v>0.14149999999999999</v>
      </c>
      <c r="T51" s="45" vm="1515">
        <f ca="1"/>
        <v>42705</v>
      </c>
      <c r="U51" s="45" vm="14134">
        <f ca="1"/>
        <v>5.4760000000000003E-2</v>
      </c>
      <c r="V51" s="43" vm="1515">
        <f ca="1"/>
        <v>42705</v>
      </c>
      <c r="W51" s="43" vm="14135">
        <f ca="1"/>
        <v>1.0512999999999999</v>
      </c>
      <c r="X51" s="45" vm="1515">
        <f ca="1"/>
        <v>42705</v>
      </c>
      <c r="Y51" s="45" vm="14136">
        <f ca="1"/>
        <v>1.2336</v>
      </c>
      <c r="Z51" s="43" vm="1515">
        <f ca="1"/>
        <v>42705</v>
      </c>
      <c r="AA51" s="47" vm="13230">
        <f ca="1"/>
        <v>0.129</v>
      </c>
      <c r="AB51" s="45" vm="1515">
        <f ca="1"/>
        <v>42705</v>
      </c>
      <c r="AC51" s="45" vm="14137">
        <f ca="1"/>
        <v>7.4209999999999996E-5</v>
      </c>
      <c r="AD51" s="43" vm="1515">
        <f ca="1"/>
        <v>42705</v>
      </c>
      <c r="AE51" s="43" vm="14138">
        <f ca="1"/>
        <v>0.25900000000000001</v>
      </c>
      <c r="AG51" s="45" vm="1515">
        <f ca="1"/>
        <v>42705</v>
      </c>
      <c r="AH51" s="45" vm="14139">
        <f ca="1"/>
        <v>1.4710000000000001E-2</v>
      </c>
      <c r="AI51" s="43" vm="1515">
        <f ca="1"/>
        <v>42705</v>
      </c>
      <c r="AJ51" s="43" vm="14140">
        <f ca="1"/>
        <v>8.5529999999999998E-3</v>
      </c>
      <c r="AK51" s="45" vm="1515">
        <f ca="1"/>
        <v>42705</v>
      </c>
      <c r="AL51" s="45" vm="14141">
        <f ca="1"/>
        <v>8.2759999999999995E-4</v>
      </c>
      <c r="AM51" s="43" vm="1515">
        <f ca="1"/>
        <v>42705</v>
      </c>
      <c r="AN51" s="43" vm="14142">
        <f ca="1"/>
        <v>0.2228</v>
      </c>
      <c r="AO51" s="45" vm="1515">
        <f ca="1"/>
        <v>42705</v>
      </c>
      <c r="AP51" s="45" vm="14143">
        <f ca="1"/>
        <v>4.8219999999999999E-2</v>
      </c>
      <c r="AQ51" s="43" vm="1515">
        <f ca="1"/>
        <v>42705</v>
      </c>
      <c r="AR51" s="43" vm="14144">
        <f ca="1"/>
        <v>0.2979</v>
      </c>
      <c r="AS51" s="45" vm="1515">
        <f ca="1"/>
        <v>42705</v>
      </c>
      <c r="AT51" s="45" vm="14145">
        <f ca="1"/>
        <v>2.0150000000000001E-2</v>
      </c>
      <c r="AU51" s="43" vm="1515">
        <f ca="1"/>
        <v>42705</v>
      </c>
      <c r="AV51" s="43" vm="14146">
        <f ca="1"/>
        <v>0.2389</v>
      </c>
      <c r="AW51" s="45" vm="1515">
        <f ca="1"/>
        <v>42705</v>
      </c>
      <c r="AX51" s="45" vm="14147">
        <f ca="1"/>
        <v>1.6299999999999999E-2</v>
      </c>
      <c r="AY51" s="43" vm="1515">
        <f ca="1"/>
        <v>42705</v>
      </c>
      <c r="AZ51" s="43" vm="14148">
        <f ca="1"/>
        <v>0.10979999999999999</v>
      </c>
      <c r="BA51" s="45" vm="1515">
        <f ca="1"/>
        <v>42705</v>
      </c>
      <c r="BB51" s="45" vm="14149">
        <f ca="1"/>
        <v>0.69020000000000004</v>
      </c>
      <c r="BC51" s="43" vm="1515">
        <f ca="1"/>
        <v>42705</v>
      </c>
      <c r="BD51" s="43" vm="14150">
        <f ca="1"/>
        <v>2.7890000000000002E-2</v>
      </c>
      <c r="BE51" s="45" vm="1515">
        <f ca="1"/>
        <v>42705</v>
      </c>
      <c r="BF51" s="45" vm="14151">
        <f ca="1"/>
        <v>3.0800000000000001E-2</v>
      </c>
      <c r="BG51" s="43" vm="1515">
        <f ca="1"/>
        <v>42705</v>
      </c>
      <c r="BH51" s="43" vm="14152">
        <f ca="1"/>
        <v>7.2749999999999995E-2</v>
      </c>
    </row>
    <row r="52" spans="4:60">
      <c r="D52" s="45" vm="1635">
        <f ca="1"/>
        <v>42736</v>
      </c>
      <c r="E52" s="45" vm="14153">
        <f ca="1"/>
        <v>6.2899999999999998E-2</v>
      </c>
      <c r="F52" s="43" vm="1635">
        <f ca="1"/>
        <v>42736</v>
      </c>
      <c r="G52" s="43" vm="14154">
        <f ca="1"/>
        <v>0.75829999999999997</v>
      </c>
      <c r="H52" s="46" vm="1635">
        <f ca="1"/>
        <v>42736</v>
      </c>
      <c r="I52" s="46" vm="14155">
        <f ca="1"/>
        <v>0.31730000000000003</v>
      </c>
      <c r="J52" s="43" vm="1635">
        <f ca="1"/>
        <v>42736</v>
      </c>
      <c r="K52" s="43" vm="14156">
        <f ca="1"/>
        <v>0.76729999999999998</v>
      </c>
      <c r="L52" s="45" vm="1635">
        <f ca="1"/>
        <v>42736</v>
      </c>
      <c r="M52" s="45" vm="14157">
        <f ca="1"/>
        <v>1.5399999999999999E-3</v>
      </c>
      <c r="N52" s="43" vm="1635">
        <f ca="1"/>
        <v>42736</v>
      </c>
      <c r="O52" s="43" vm="13227">
        <f ca="1"/>
        <v>0.1452</v>
      </c>
      <c r="P52" s="45" vm="1635">
        <f ca="1"/>
        <v>42736</v>
      </c>
      <c r="Q52" s="45" vm="14158">
        <f ca="1"/>
        <v>3.9949999999999999E-2</v>
      </c>
      <c r="R52" s="43" vm="1635">
        <f ca="1"/>
        <v>42736</v>
      </c>
      <c r="S52" s="43" vm="13227">
        <f ca="1"/>
        <v>0.1452</v>
      </c>
      <c r="T52" s="45" vm="1635">
        <f ca="1"/>
        <v>42736</v>
      </c>
      <c r="U52" s="45" vm="14159">
        <f ca="1"/>
        <v>5.3330000000000002E-2</v>
      </c>
      <c r="V52" s="43" vm="1635">
        <f ca="1"/>
        <v>42736</v>
      </c>
      <c r="W52" s="43" vm="14160">
        <f ca="1"/>
        <v>1.0794999999999999</v>
      </c>
      <c r="X52" s="45" vm="1635">
        <f ca="1"/>
        <v>42736</v>
      </c>
      <c r="Y52" s="45" vm="14161">
        <f ca="1"/>
        <v>1.2577</v>
      </c>
      <c r="Z52" s="43" vm="1635">
        <f ca="1"/>
        <v>42736</v>
      </c>
      <c r="AA52" s="47" vm="12993">
        <f ca="1"/>
        <v>0.12889999999999999</v>
      </c>
      <c r="AB52" s="45" vm="1635">
        <f ca="1"/>
        <v>42736</v>
      </c>
      <c r="AC52" s="45" vm="14162">
        <f ca="1"/>
        <v>7.4859999999999998E-5</v>
      </c>
      <c r="AD52" s="43" vm="1635">
        <f ca="1"/>
        <v>42736</v>
      </c>
      <c r="AE52" s="43" vm="14163">
        <f ca="1"/>
        <v>0.26500000000000001</v>
      </c>
      <c r="AG52" s="45" vm="1635">
        <f ca="1"/>
        <v>42736</v>
      </c>
      <c r="AH52" s="45" vm="14011">
        <f ca="1"/>
        <v>1.481E-2</v>
      </c>
      <c r="AI52" s="43" vm="1635">
        <f ca="1"/>
        <v>42736</v>
      </c>
      <c r="AJ52" s="43" vm="14164">
        <f ca="1"/>
        <v>8.8640000000000004E-3</v>
      </c>
      <c r="AK52" s="45" vm="1635">
        <f ca="1"/>
        <v>42736</v>
      </c>
      <c r="AL52" s="45" vm="14165">
        <f ca="1"/>
        <v>8.6759999999999995E-4</v>
      </c>
      <c r="AM52" s="43" vm="1635">
        <f ca="1"/>
        <v>42736</v>
      </c>
      <c r="AN52" s="43" vm="14166">
        <f ca="1"/>
        <v>0.22570000000000001</v>
      </c>
      <c r="AO52" s="45" vm="1635">
        <f ca="1"/>
        <v>42736</v>
      </c>
      <c r="AP52" s="45" vm="14167">
        <f ca="1"/>
        <v>4.7989999999999998E-2</v>
      </c>
      <c r="AQ52" s="43" vm="1635">
        <f ca="1"/>
        <v>42736</v>
      </c>
      <c r="AR52" s="43" vm="14168">
        <f ca="1"/>
        <v>0.30549999999999999</v>
      </c>
      <c r="AS52" s="45" vm="1635">
        <f ca="1"/>
        <v>42736</v>
      </c>
      <c r="AT52" s="45" vm="14169">
        <f ca="1"/>
        <v>2.009E-2</v>
      </c>
      <c r="AU52" s="43" vm="1635">
        <f ca="1"/>
        <v>42736</v>
      </c>
      <c r="AV52" s="43" vm="14170">
        <f ca="1"/>
        <v>0.24979999999999999</v>
      </c>
      <c r="AW52" s="45" vm="1635">
        <f ca="1"/>
        <v>42736</v>
      </c>
      <c r="AX52" s="45" vm="14171">
        <f ca="1"/>
        <v>1.66E-2</v>
      </c>
      <c r="AY52" s="43" vm="1635">
        <f ca="1"/>
        <v>42736</v>
      </c>
      <c r="AZ52" s="43" vm="14172">
        <f ca="1"/>
        <v>0.1144</v>
      </c>
      <c r="BA52" s="45" vm="1635">
        <f ca="1"/>
        <v>42736</v>
      </c>
      <c r="BB52" s="45" vm="14173">
        <f ca="1"/>
        <v>0.70909999999999995</v>
      </c>
      <c r="BC52" s="43" vm="1635">
        <f ca="1"/>
        <v>42736</v>
      </c>
      <c r="BD52" s="43" vm="14174">
        <f ca="1"/>
        <v>2.8479999999999998E-2</v>
      </c>
      <c r="BE52" s="45" vm="1635">
        <f ca="1"/>
        <v>42736</v>
      </c>
      <c r="BF52" s="45" vm="14175">
        <f ca="1"/>
        <v>3.2079999999999997E-2</v>
      </c>
      <c r="BG52" s="43" vm="1635">
        <f ca="1"/>
        <v>42736</v>
      </c>
      <c r="BH52" s="43" vm="14106">
        <f ca="1"/>
        <v>7.4130000000000001E-2</v>
      </c>
    </row>
    <row r="53" spans="4:60">
      <c r="D53" s="45" vm="1754">
        <f ca="1"/>
        <v>42767</v>
      </c>
      <c r="E53" s="45" vm="14176">
        <f ca="1"/>
        <v>6.4600000000000005E-2</v>
      </c>
      <c r="F53" s="43" vm="1754">
        <f ca="1"/>
        <v>42767</v>
      </c>
      <c r="G53" s="43" vm="14177">
        <f ca="1"/>
        <v>0.76570000000000005</v>
      </c>
      <c r="H53" s="46" vm="1754">
        <f ca="1"/>
        <v>42767</v>
      </c>
      <c r="I53" s="46" vm="14178">
        <f ca="1"/>
        <v>0.3216</v>
      </c>
      <c r="J53" s="43" vm="1754">
        <f ca="1"/>
        <v>42767</v>
      </c>
      <c r="K53" s="43" vm="14179">
        <f ca="1"/>
        <v>0.75180000000000002</v>
      </c>
      <c r="L53" s="45" vm="1754">
        <f ca="1"/>
        <v>42767</v>
      </c>
      <c r="M53" s="45" vm="14157">
        <f ca="1"/>
        <v>1.5399999999999999E-3</v>
      </c>
      <c r="N53" s="43" vm="1754">
        <f ca="1"/>
        <v>42767</v>
      </c>
      <c r="O53" s="43" vm="14180">
        <f ca="1"/>
        <v>0.14560000000000001</v>
      </c>
      <c r="P53" s="45" vm="1754">
        <f ca="1"/>
        <v>42767</v>
      </c>
      <c r="Q53" s="45" vm="14111">
        <f ca="1"/>
        <v>3.9129999999999998E-2</v>
      </c>
      <c r="R53" s="43" vm="1754">
        <f ca="1"/>
        <v>42767</v>
      </c>
      <c r="S53" s="43" vm="14112">
        <f ca="1"/>
        <v>0.14230000000000001</v>
      </c>
      <c r="T53" s="45" vm="1754">
        <f ca="1"/>
        <v>42767</v>
      </c>
      <c r="U53" s="45" vm="14181">
        <f ca="1"/>
        <v>6.293E-2</v>
      </c>
      <c r="V53" s="43" vm="1754">
        <f ca="1"/>
        <v>42767</v>
      </c>
      <c r="W53" s="43" vm="14182">
        <f ca="1"/>
        <v>1.0575000000000001</v>
      </c>
      <c r="X53" s="45" vm="1754">
        <f ca="1"/>
        <v>42767</v>
      </c>
      <c r="Y53" s="45" vm="14183">
        <f ca="1"/>
        <v>1.238</v>
      </c>
      <c r="Z53" s="43" vm="1754">
        <f ca="1"/>
        <v>42767</v>
      </c>
      <c r="AA53" s="47" vm="13046">
        <f ca="1"/>
        <v>0.1288</v>
      </c>
      <c r="AB53" s="45" vm="1754">
        <f ca="1"/>
        <v>42767</v>
      </c>
      <c r="AC53" s="45" vm="14184">
        <f ca="1"/>
        <v>7.4950000000000006E-5</v>
      </c>
      <c r="AD53" s="43" vm="1754">
        <f ca="1"/>
        <v>42767</v>
      </c>
      <c r="AE53" s="43" vm="14185">
        <f ca="1"/>
        <v>0.2742</v>
      </c>
      <c r="AG53" s="45" vm="1754">
        <f ca="1"/>
        <v>42767</v>
      </c>
      <c r="AH53" s="45" vm="14186">
        <f ca="1"/>
        <v>1.498E-2</v>
      </c>
      <c r="AI53" s="43" vm="1754">
        <f ca="1"/>
        <v>42767</v>
      </c>
      <c r="AJ53" s="43" vm="14164">
        <f ca="1"/>
        <v>8.8640000000000004E-3</v>
      </c>
      <c r="AK53" s="45" vm="1754">
        <f ca="1"/>
        <v>42767</v>
      </c>
      <c r="AL53" s="45" vm="14187">
        <f ca="1"/>
        <v>8.7779999999999998E-4</v>
      </c>
      <c r="AM53" s="43" vm="1754">
        <f ca="1"/>
        <v>42767</v>
      </c>
      <c r="AN53" s="43" vm="14188">
        <f ca="1"/>
        <v>0.22509999999999999</v>
      </c>
      <c r="AO53" s="45" vm="1754">
        <f ca="1"/>
        <v>42767</v>
      </c>
      <c r="AP53" s="45" vm="14189">
        <f ca="1"/>
        <v>4.9709999999999997E-2</v>
      </c>
      <c r="AQ53" s="43" vm="1754">
        <f ca="1"/>
        <v>42767</v>
      </c>
      <c r="AR53" s="43" vm="13056">
        <f ca="1"/>
        <v>0.30620000000000003</v>
      </c>
      <c r="AS53" s="45" vm="1754">
        <f ca="1"/>
        <v>42767</v>
      </c>
      <c r="AT53" s="45" vm="14190">
        <f ca="1"/>
        <v>1.9879999999999998E-2</v>
      </c>
      <c r="AU53" s="43" vm="1754">
        <f ca="1"/>
        <v>42767</v>
      </c>
      <c r="AV53" s="43" vm="14191">
        <f ca="1"/>
        <v>0.24560000000000001</v>
      </c>
      <c r="AW53" s="45" vm="1754">
        <f ca="1"/>
        <v>42767</v>
      </c>
      <c r="AX53" s="45" vm="14192">
        <f ca="1"/>
        <v>1.7100000000000001E-2</v>
      </c>
      <c r="AY53" s="43" vm="1754">
        <f ca="1"/>
        <v>42767</v>
      </c>
      <c r="AZ53" s="43" vm="14193">
        <f ca="1"/>
        <v>0.1106</v>
      </c>
      <c r="BA53" s="45" vm="1754">
        <f ca="1"/>
        <v>42767</v>
      </c>
      <c r="BB53" s="45" vm="14194">
        <f ca="1"/>
        <v>0.71230000000000004</v>
      </c>
      <c r="BC53" s="43" vm="1754">
        <f ca="1"/>
        <v>42767</v>
      </c>
      <c r="BD53" s="43" vm="14195">
        <f ca="1"/>
        <v>2.861E-2</v>
      </c>
      <c r="BE53" s="45" vm="1754">
        <f ca="1"/>
        <v>42767</v>
      </c>
      <c r="BF53" s="45" vm="13030">
        <f ca="1"/>
        <v>3.2599999999999997E-2</v>
      </c>
      <c r="BG53" s="43" vm="1754">
        <f ca="1"/>
        <v>42767</v>
      </c>
      <c r="BH53" s="43" vm="14196">
        <f ca="1"/>
        <v>7.6079999999999995E-2</v>
      </c>
    </row>
    <row r="54" spans="4:60">
      <c r="D54" s="45" vm="1877">
        <f ca="1"/>
        <v>42795</v>
      </c>
      <c r="E54" s="45" vm="14063">
        <f ca="1"/>
        <v>6.5000000000000002E-2</v>
      </c>
      <c r="F54" s="43" vm="1877">
        <f ca="1"/>
        <v>42795</v>
      </c>
      <c r="G54" s="43" vm="14197">
        <f ca="1"/>
        <v>0.76280000000000003</v>
      </c>
      <c r="H54" s="46" vm="1877">
        <f ca="1"/>
        <v>42795</v>
      </c>
      <c r="I54" s="46" vm="14198">
        <f ca="1"/>
        <v>0.32019999999999998</v>
      </c>
      <c r="J54" s="43" vm="1877">
        <f ca="1"/>
        <v>42795</v>
      </c>
      <c r="K54" s="43" vm="13789">
        <f ca="1"/>
        <v>0.75090000000000001</v>
      </c>
      <c r="L54" s="45" vm="1877">
        <f ca="1"/>
        <v>42795</v>
      </c>
      <c r="M54" s="45" vm="13958">
        <f ca="1"/>
        <v>1.5100000000000001E-3</v>
      </c>
      <c r="N54" s="43" vm="1877">
        <f ca="1"/>
        <v>42795</v>
      </c>
      <c r="O54" s="43" vm="13202">
        <f ca="1"/>
        <v>0.14510000000000001</v>
      </c>
      <c r="P54" s="45" vm="1877">
        <f ca="1"/>
        <v>42795</v>
      </c>
      <c r="Q54" s="45" vm="14199">
        <f ca="1"/>
        <v>3.9359999999999999E-2</v>
      </c>
      <c r="R54" s="43" vm="1877">
        <f ca="1"/>
        <v>42795</v>
      </c>
      <c r="S54" s="43" vm="13096">
        <f ca="1"/>
        <v>0.14319999999999999</v>
      </c>
      <c r="T54" s="45" vm="1877">
        <f ca="1"/>
        <v>42795</v>
      </c>
      <c r="U54" s="45" vm="14200">
        <f ca="1"/>
        <v>5.525E-2</v>
      </c>
      <c r="V54" s="43" vm="1877">
        <f ca="1"/>
        <v>42795</v>
      </c>
      <c r="W54" s="43" vm="14201">
        <f ca="1"/>
        <v>1.0649</v>
      </c>
      <c r="X54" s="45" vm="1877">
        <f ca="1"/>
        <v>42795</v>
      </c>
      <c r="Y54" s="45" vm="14202">
        <f ca="1"/>
        <v>1.2544999999999999</v>
      </c>
      <c r="Z54" s="43" vm="1877">
        <f ca="1"/>
        <v>42795</v>
      </c>
      <c r="AA54" s="47" vm="13986">
        <f ca="1"/>
        <v>0.12870000000000001</v>
      </c>
      <c r="AB54" s="45" vm="1877">
        <f ca="1"/>
        <v>42795</v>
      </c>
      <c r="AC54" s="45" vm="14203">
        <f ca="1"/>
        <v>7.5030000000000005E-5</v>
      </c>
      <c r="AD54" s="43" vm="1877">
        <f ca="1"/>
        <v>42795</v>
      </c>
      <c r="AE54" s="43" vm="14204">
        <f ca="1"/>
        <v>0.2752</v>
      </c>
      <c r="AG54" s="45" vm="1877">
        <f ca="1"/>
        <v>42795</v>
      </c>
      <c r="AH54" s="45" vm="14205">
        <f ca="1"/>
        <v>1.542E-2</v>
      </c>
      <c r="AI54" s="43" vm="1877">
        <f ca="1"/>
        <v>42795</v>
      </c>
      <c r="AJ54" s="43" vm="14206">
        <f ca="1"/>
        <v>8.9759999999999996E-3</v>
      </c>
      <c r="AK54" s="45" vm="1877">
        <f ca="1"/>
        <v>42795</v>
      </c>
      <c r="AL54" s="45" vm="14207">
        <f ca="1"/>
        <v>8.9389999999999999E-4</v>
      </c>
      <c r="AM54" s="43" vm="1877">
        <f ca="1"/>
        <v>42795</v>
      </c>
      <c r="AN54" s="43" vm="14208">
        <f ca="1"/>
        <v>0.22589999999999999</v>
      </c>
      <c r="AO54" s="45" vm="1877">
        <f ca="1"/>
        <v>42795</v>
      </c>
      <c r="AP54" s="45" vm="14209">
        <f ca="1"/>
        <v>5.3379999999999997E-2</v>
      </c>
      <c r="AQ54" s="43" vm="1877">
        <f ca="1"/>
        <v>42795</v>
      </c>
      <c r="AR54" s="43" vm="14210">
        <f ca="1"/>
        <v>0.30730000000000002</v>
      </c>
      <c r="AS54" s="45" vm="1877">
        <f ca="1"/>
        <v>42795</v>
      </c>
      <c r="AT54" s="45" vm="14211">
        <f ca="1"/>
        <v>1.993E-2</v>
      </c>
      <c r="AU54" s="43" vm="1877">
        <f ca="1"/>
        <v>42795</v>
      </c>
      <c r="AV54" s="43" vm="14212">
        <f ca="1"/>
        <v>0.25169999999999998</v>
      </c>
      <c r="AW54" s="45" vm="1877">
        <f ca="1"/>
        <v>42795</v>
      </c>
      <c r="AX54" s="45" vm="14213">
        <f ca="1"/>
        <v>1.7770000000000001E-2</v>
      </c>
      <c r="AY54" s="43" vm="1877">
        <f ca="1"/>
        <v>42795</v>
      </c>
      <c r="AZ54" s="43" vm="13087">
        <f ca="1"/>
        <v>0.1115</v>
      </c>
      <c r="BA54" s="45" vm="1877">
        <f ca="1"/>
        <v>42795</v>
      </c>
      <c r="BB54" s="45" vm="14214">
        <f ca="1"/>
        <v>0.71540000000000004</v>
      </c>
      <c r="BC54" s="43" vm="1877">
        <f ca="1"/>
        <v>42795</v>
      </c>
      <c r="BD54" s="43" vm="14215">
        <f ca="1"/>
        <v>2.9100000000000001E-2</v>
      </c>
      <c r="BE54" s="45" vm="1877">
        <f ca="1"/>
        <v>42795</v>
      </c>
      <c r="BF54" s="45" vm="13320">
        <f ca="1"/>
        <v>3.295E-2</v>
      </c>
      <c r="BG54" s="43" vm="1877">
        <f ca="1"/>
        <v>42795</v>
      </c>
      <c r="BH54" s="43" vm="13509">
        <f ca="1"/>
        <v>7.4459999999999998E-2</v>
      </c>
    </row>
    <row r="55" spans="4:60">
      <c r="D55" s="45" vm="219">
        <f ca="1"/>
        <v>42826</v>
      </c>
      <c r="E55" s="45" vm="14216">
        <f ca="1"/>
        <v>6.4899999999999999E-2</v>
      </c>
      <c r="F55" s="43" vm="219">
        <f ca="1"/>
        <v>42826</v>
      </c>
      <c r="G55" s="43" vm="14217">
        <f ca="1"/>
        <v>0.74839999999999995</v>
      </c>
      <c r="H55" s="46" vm="219">
        <f ca="1"/>
        <v>42826</v>
      </c>
      <c r="I55" s="46" vm="14218">
        <f ca="1"/>
        <v>0.31469999999999998</v>
      </c>
      <c r="J55" s="43" vm="219">
        <f ca="1"/>
        <v>42826</v>
      </c>
      <c r="K55" s="43" vm="14219">
        <f ca="1"/>
        <v>0.73240000000000005</v>
      </c>
      <c r="L55" s="45" vm="219">
        <f ca="1"/>
        <v>42826</v>
      </c>
      <c r="M55" s="45" vm="14220">
        <f ca="1"/>
        <v>1.5E-3</v>
      </c>
      <c r="N55" s="43" vm="219">
        <f ca="1"/>
        <v>42826</v>
      </c>
      <c r="O55" s="43" vm="14221">
        <f ca="1"/>
        <v>0.14499999999999999</v>
      </c>
      <c r="P55" s="45" vm="219">
        <f ca="1"/>
        <v>42826</v>
      </c>
      <c r="Q55" s="45" vm="14222">
        <f ca="1"/>
        <v>4.054E-2</v>
      </c>
      <c r="R55" s="43" vm="219">
        <f ca="1"/>
        <v>42826</v>
      </c>
      <c r="S55" s="43" vm="14223">
        <f ca="1"/>
        <v>0.14649999999999999</v>
      </c>
      <c r="T55" s="45" vm="219">
        <f ca="1"/>
        <v>42826</v>
      </c>
      <c r="U55" s="45" vm="14200">
        <f ca="1"/>
        <v>5.525E-2</v>
      </c>
      <c r="V55" s="43" vm="219">
        <f ca="1"/>
        <v>42826</v>
      </c>
      <c r="W55" s="43" vm="14224">
        <f ca="1"/>
        <v>1.0894999999999999</v>
      </c>
      <c r="X55" s="45" vm="219">
        <f ca="1"/>
        <v>42826</v>
      </c>
      <c r="Y55" s="45" vm="14225">
        <f ca="1"/>
        <v>1.2946</v>
      </c>
      <c r="Z55" s="43" vm="219">
        <f ca="1"/>
        <v>42826</v>
      </c>
      <c r="AA55" s="47" vm="13915">
        <f ca="1"/>
        <v>0.12859999999999999</v>
      </c>
      <c r="AB55" s="45" vm="219">
        <f ca="1"/>
        <v>42826</v>
      </c>
      <c r="AC55" s="45" vm="14226">
        <f ca="1"/>
        <v>7.5010000000000002E-5</v>
      </c>
      <c r="AD55" s="43" vm="219">
        <f ca="1"/>
        <v>42826</v>
      </c>
      <c r="AE55" s="43" vm="14227">
        <f ca="1"/>
        <v>0.27589999999999998</v>
      </c>
      <c r="AG55" s="45" vm="219">
        <f ca="1"/>
        <v>42826</v>
      </c>
      <c r="AH55" s="45" vm="14228">
        <f ca="1"/>
        <v>1.555E-2</v>
      </c>
      <c r="AI55" s="43" vm="219">
        <f ca="1"/>
        <v>42826</v>
      </c>
      <c r="AJ55" s="43" vm="14229">
        <f ca="1"/>
        <v>8.9639999999999997E-3</v>
      </c>
      <c r="AK55" s="45" vm="219">
        <f ca="1"/>
        <v>42826</v>
      </c>
      <c r="AL55" s="45" vm="14230">
        <f ca="1"/>
        <v>8.7810000000000004E-4</v>
      </c>
      <c r="AM55" s="43" vm="219">
        <f ca="1"/>
        <v>42826</v>
      </c>
      <c r="AN55" s="43" vm="14231">
        <f ca="1"/>
        <v>0.2303</v>
      </c>
      <c r="AO55" s="45" vm="219">
        <f ca="1"/>
        <v>42826</v>
      </c>
      <c r="AP55" s="45" vm="14232">
        <f ca="1"/>
        <v>5.3109999999999997E-2</v>
      </c>
      <c r="AQ55" s="43" vm="219">
        <f ca="1"/>
        <v>42826</v>
      </c>
      <c r="AR55" s="43" vm="14233">
        <f ca="1"/>
        <v>0.307</v>
      </c>
      <c r="AS55" s="45" vm="219">
        <f ca="1"/>
        <v>42826</v>
      </c>
      <c r="AT55" s="45" vm="14234">
        <f ca="1"/>
        <v>1.9910000000000001E-2</v>
      </c>
      <c r="AU55" s="43" vm="219">
        <f ca="1"/>
        <v>42826</v>
      </c>
      <c r="AV55" s="43" vm="14235">
        <f ca="1"/>
        <v>0.25769999999999998</v>
      </c>
      <c r="AW55" s="45" vm="219">
        <f ca="1"/>
        <v>42826</v>
      </c>
      <c r="AX55" s="45" vm="14236">
        <f ca="1"/>
        <v>1.754E-2</v>
      </c>
      <c r="AY55" s="43" vm="219">
        <f ca="1"/>
        <v>42826</v>
      </c>
      <c r="AZ55" s="43" vm="14237">
        <f ca="1"/>
        <v>0.1129</v>
      </c>
      <c r="BA55" s="45" vm="219">
        <f ca="1"/>
        <v>42826</v>
      </c>
      <c r="BB55" s="45" vm="13884">
        <f ca="1"/>
        <v>0.71560000000000001</v>
      </c>
      <c r="BC55" s="43" vm="219">
        <f ca="1"/>
        <v>42826</v>
      </c>
      <c r="BD55" s="43" vm="14080">
        <f ca="1"/>
        <v>2.8899999999999999E-2</v>
      </c>
      <c r="BE55" s="45" vm="219">
        <f ca="1"/>
        <v>42826</v>
      </c>
      <c r="BF55" s="45" vm="14238">
        <f ca="1"/>
        <v>3.3090000000000001E-2</v>
      </c>
      <c r="BG55" s="43" vm="219">
        <f ca="1"/>
        <v>42826</v>
      </c>
      <c r="BH55" s="43" vm="14239">
        <f ca="1"/>
        <v>7.4759999999999993E-2</v>
      </c>
    </row>
    <row r="56" spans="4:60">
      <c r="D56" s="45" vm="350">
        <f ca="1"/>
        <v>42856</v>
      </c>
      <c r="E56" s="45" vm="14240">
        <f ca="1"/>
        <v>6.2100000000000002E-2</v>
      </c>
      <c r="F56" s="43" vm="350">
        <f ca="1"/>
        <v>42856</v>
      </c>
      <c r="G56" s="43" vm="14241">
        <f ca="1"/>
        <v>0.7429</v>
      </c>
      <c r="H56" s="46" vm="350">
        <f ca="1"/>
        <v>42856</v>
      </c>
      <c r="I56" s="46" vm="14242">
        <f ca="1"/>
        <v>0.30990000000000001</v>
      </c>
      <c r="J56" s="43" vm="350">
        <f ca="1"/>
        <v>42856</v>
      </c>
      <c r="K56" s="43" vm="14243">
        <f ca="1"/>
        <v>0.74060000000000004</v>
      </c>
      <c r="L56" s="45" vm="350">
        <f ca="1"/>
        <v>42856</v>
      </c>
      <c r="M56" s="45" vm="13934">
        <f ca="1"/>
        <v>1.49E-3</v>
      </c>
      <c r="N56" s="43" vm="350">
        <f ca="1"/>
        <v>42856</v>
      </c>
      <c r="O56" s="43" vm="14244">
        <f ca="1"/>
        <v>0.14680000000000001</v>
      </c>
      <c r="P56" s="45" vm="350">
        <f ca="1"/>
        <v>42856</v>
      </c>
      <c r="Q56" s="45" vm="14245">
        <f ca="1"/>
        <v>4.2639999999999997E-2</v>
      </c>
      <c r="R56" s="43" vm="350">
        <f ca="1"/>
        <v>42856</v>
      </c>
      <c r="S56" s="43" vm="14246">
        <f ca="1"/>
        <v>0.15110000000000001</v>
      </c>
      <c r="T56" s="45" vm="350">
        <f ca="1"/>
        <v>42856</v>
      </c>
      <c r="U56" s="45" vm="14247">
        <f ca="1"/>
        <v>5.5100000000000003E-2</v>
      </c>
      <c r="V56" s="43" vm="350">
        <f ca="1"/>
        <v>42856</v>
      </c>
      <c r="W56" s="43" vm="14248">
        <f ca="1"/>
        <v>1.1241000000000001</v>
      </c>
      <c r="X56" s="45" vm="350">
        <f ca="1"/>
        <v>42856</v>
      </c>
      <c r="Y56" s="45" vm="14249">
        <f ca="1"/>
        <v>1.2887999999999999</v>
      </c>
      <c r="Z56" s="43" vm="350">
        <f ca="1"/>
        <v>42856</v>
      </c>
      <c r="AA56" s="47" vm="14250">
        <f ca="1"/>
        <v>0.1283</v>
      </c>
      <c r="AB56" s="45" vm="350">
        <f ca="1"/>
        <v>42856</v>
      </c>
      <c r="AC56" s="45" vm="14251">
        <f ca="1"/>
        <v>7.5049999999999995E-5</v>
      </c>
      <c r="AD56" s="43" vm="350">
        <f ca="1"/>
        <v>42856</v>
      </c>
      <c r="AE56" s="43" vm="14252">
        <f ca="1"/>
        <v>0.2823</v>
      </c>
      <c r="AG56" s="45" vm="350">
        <f ca="1"/>
        <v>42856</v>
      </c>
      <c r="AH56" s="45" vm="13973">
        <f ca="1"/>
        <v>1.55E-2</v>
      </c>
      <c r="AI56" s="43" vm="350">
        <f ca="1"/>
        <v>42856</v>
      </c>
      <c r="AJ56" s="43" vm="14253">
        <f ca="1"/>
        <v>9.0259999999999993E-3</v>
      </c>
      <c r="AK56" s="45" vm="350">
        <f ca="1"/>
        <v>42856</v>
      </c>
      <c r="AL56" s="45" vm="14254">
        <f ca="1"/>
        <v>8.9229999999999995E-4</v>
      </c>
      <c r="AM56" s="43" vm="350">
        <f ca="1"/>
        <v>42856</v>
      </c>
      <c r="AN56" s="43" vm="14255">
        <f ca="1"/>
        <v>0.23350000000000001</v>
      </c>
      <c r="AO56" s="45" vm="350">
        <f ca="1"/>
        <v>42856</v>
      </c>
      <c r="AP56" s="45" vm="14256">
        <f ca="1"/>
        <v>5.3699999999999998E-2</v>
      </c>
      <c r="AQ56" s="43" vm="350">
        <f ca="1"/>
        <v>42856</v>
      </c>
      <c r="AR56" s="43" vm="14257">
        <f ca="1"/>
        <v>0.30559999999999998</v>
      </c>
      <c r="AS56" s="45" vm="350">
        <f ca="1"/>
        <v>42856</v>
      </c>
      <c r="AT56" s="45" vm="14169">
        <f ca="1"/>
        <v>2.009E-2</v>
      </c>
      <c r="AU56" s="43" vm="350">
        <f ca="1"/>
        <v>42856</v>
      </c>
      <c r="AV56" s="43" vm="14258">
        <f ca="1"/>
        <v>0.26900000000000002</v>
      </c>
      <c r="AW56" s="45" vm="350">
        <f ca="1"/>
        <v>42856</v>
      </c>
      <c r="AX56" s="45" vm="14259">
        <f ca="1"/>
        <v>1.7659999999999999E-2</v>
      </c>
      <c r="AY56" s="43" vm="350">
        <f ca="1"/>
        <v>42856</v>
      </c>
      <c r="AZ56" s="43" vm="14260">
        <f ca="1"/>
        <v>0.11509999999999999</v>
      </c>
      <c r="BA56" s="45" vm="350">
        <f ca="1"/>
        <v>42856</v>
      </c>
      <c r="BB56" s="45" vm="14261">
        <f ca="1"/>
        <v>0.7228</v>
      </c>
      <c r="BC56" s="43" vm="350">
        <f ca="1"/>
        <v>42856</v>
      </c>
      <c r="BD56" s="43" vm="14262">
        <f ca="1"/>
        <v>2.937E-2</v>
      </c>
      <c r="BE56" s="45" vm="350">
        <f ca="1"/>
        <v>42856</v>
      </c>
      <c r="BF56" s="45" vm="14263">
        <f ca="1"/>
        <v>3.3210000000000003E-2</v>
      </c>
      <c r="BG56" s="43" vm="350">
        <f ca="1"/>
        <v>42856</v>
      </c>
      <c r="BH56" s="43" vm="14264">
        <f ca="1"/>
        <v>7.6240000000000002E-2</v>
      </c>
    </row>
    <row r="57" spans="4:60">
      <c r="D57" s="45" vm="480">
        <f ca="1"/>
        <v>42887</v>
      </c>
      <c r="E57" s="45" vm="14265">
        <f ca="1"/>
        <v>6.0100000000000001E-2</v>
      </c>
      <c r="F57" s="43" vm="480">
        <f ca="1"/>
        <v>42887</v>
      </c>
      <c r="G57" s="43" vm="14266">
        <f ca="1"/>
        <v>0.76859999999999995</v>
      </c>
      <c r="H57" s="46" vm="480">
        <f ca="1"/>
        <v>42887</v>
      </c>
      <c r="I57" s="46" vm="14267">
        <f ca="1"/>
        <v>0.30230000000000001</v>
      </c>
      <c r="J57" s="43" vm="480">
        <f ca="1"/>
        <v>42887</v>
      </c>
      <c r="K57" s="43" vm="14268">
        <f ca="1"/>
        <v>0.7712</v>
      </c>
      <c r="L57" s="45" vm="480">
        <f ca="1"/>
        <v>42887</v>
      </c>
      <c r="M57" s="45" vm="14220">
        <f ca="1"/>
        <v>1.5E-3</v>
      </c>
      <c r="N57" s="43" vm="480">
        <f ca="1"/>
        <v>42887</v>
      </c>
      <c r="O57" s="43" vm="14269">
        <f ca="1"/>
        <v>0.1474</v>
      </c>
      <c r="P57" s="45" vm="480">
        <f ca="1"/>
        <v>42887</v>
      </c>
      <c r="Q57" s="45" vm="14270">
        <f ca="1"/>
        <v>4.3709999999999999E-2</v>
      </c>
      <c r="R57" s="43" vm="480">
        <f ca="1"/>
        <v>42887</v>
      </c>
      <c r="S57" s="43" vm="14271">
        <f ca="1"/>
        <v>0.15359999999999999</v>
      </c>
      <c r="T57" s="45" vm="480">
        <f ca="1"/>
        <v>42887</v>
      </c>
      <c r="U57" s="45" vm="14272">
        <f ca="1"/>
        <v>5.5039999999999999E-2</v>
      </c>
      <c r="V57" s="43" vm="480">
        <f ca="1"/>
        <v>42887</v>
      </c>
      <c r="W57" s="43" vm="14273">
        <f ca="1"/>
        <v>1.1423000000000001</v>
      </c>
      <c r="X57" s="45" vm="480">
        <f ca="1"/>
        <v>42887</v>
      </c>
      <c r="Y57" s="45" vm="14274">
        <f ca="1"/>
        <v>1.3025</v>
      </c>
      <c r="Z57" s="43" vm="480">
        <f ca="1"/>
        <v>42887</v>
      </c>
      <c r="AA57" s="47" vm="14275">
        <f ca="1"/>
        <v>0.12809999999999999</v>
      </c>
      <c r="AB57" s="45" vm="480">
        <f ca="1"/>
        <v>42887</v>
      </c>
      <c r="AC57" s="45" vm="14226">
        <f ca="1"/>
        <v>7.5010000000000002E-5</v>
      </c>
      <c r="AD57" s="43" vm="480">
        <f ca="1"/>
        <v>42887</v>
      </c>
      <c r="AE57" s="43" vm="14276">
        <f ca="1"/>
        <v>0.28620000000000001</v>
      </c>
      <c r="AG57" s="45" vm="480">
        <f ca="1"/>
        <v>42887</v>
      </c>
      <c r="AH57" s="45" vm="14277">
        <f ca="1"/>
        <v>1.5469999999999999E-2</v>
      </c>
      <c r="AI57" s="43" vm="480">
        <f ca="1"/>
        <v>42887</v>
      </c>
      <c r="AJ57" s="43" vm="14278">
        <f ca="1"/>
        <v>8.8959999999999994E-3</v>
      </c>
      <c r="AK57" s="45" vm="480">
        <f ca="1"/>
        <v>42887</v>
      </c>
      <c r="AL57" s="45" vm="14279">
        <f ca="1"/>
        <v>8.7230000000000001E-4</v>
      </c>
      <c r="AM57" s="43" vm="480">
        <f ca="1"/>
        <v>42887</v>
      </c>
      <c r="AN57" s="43" vm="14280">
        <f ca="1"/>
        <v>0.2329</v>
      </c>
      <c r="AO57" s="45" vm="480">
        <f ca="1"/>
        <v>42887</v>
      </c>
      <c r="AP57" s="45" vm="14281">
        <f ca="1"/>
        <v>5.5149999999999998E-2</v>
      </c>
      <c r="AQ57" s="43" vm="480">
        <f ca="1"/>
        <v>42887</v>
      </c>
      <c r="AR57" s="43" vm="14233">
        <f ca="1"/>
        <v>0.307</v>
      </c>
      <c r="AS57" s="45" vm="480">
        <f ca="1"/>
        <v>42887</v>
      </c>
      <c r="AT57" s="45" vm="14282">
        <f ca="1"/>
        <v>1.9810000000000001E-2</v>
      </c>
      <c r="AU57" s="43" vm="480">
        <f ca="1"/>
        <v>42887</v>
      </c>
      <c r="AV57" s="43" vm="14283">
        <f ca="1"/>
        <v>0.27</v>
      </c>
      <c r="AW57" s="45" vm="480">
        <f ca="1"/>
        <v>42887</v>
      </c>
      <c r="AX57" s="45" vm="14284">
        <f ca="1"/>
        <v>1.6969999999999999E-2</v>
      </c>
      <c r="AY57" s="43" vm="480">
        <f ca="1"/>
        <v>42887</v>
      </c>
      <c r="AZ57" s="43" vm="14285">
        <f ca="1"/>
        <v>0.1186</v>
      </c>
      <c r="BA57" s="45" vm="480">
        <f ca="1"/>
        <v>42887</v>
      </c>
      <c r="BB57" s="45" vm="14286">
        <f ca="1"/>
        <v>0.72629999999999995</v>
      </c>
      <c r="BC57" s="43" vm="480">
        <f ca="1"/>
        <v>42887</v>
      </c>
      <c r="BD57" s="43" vm="14287">
        <f ca="1"/>
        <v>2.946E-2</v>
      </c>
      <c r="BE57" s="45" vm="480">
        <f ca="1"/>
        <v>42887</v>
      </c>
      <c r="BF57" s="45" vm="13541">
        <f ca="1"/>
        <v>3.2840000000000001E-2</v>
      </c>
      <c r="BG57" s="43" vm="480">
        <f ca="1"/>
        <v>42887</v>
      </c>
      <c r="BH57" s="43" vm="14288">
        <f ca="1"/>
        <v>7.6550000000000007E-2</v>
      </c>
    </row>
    <row r="58" spans="4:60">
      <c r="D58" s="45" vm="612">
        <f ca="1"/>
        <v>42917</v>
      </c>
      <c r="E58" s="45" vm="14289">
        <f ca="1"/>
        <v>5.67E-2</v>
      </c>
      <c r="F58" s="43" vm="612">
        <f ca="1"/>
        <v>42917</v>
      </c>
      <c r="G58" s="43" vm="14290">
        <f ca="1"/>
        <v>0.80020000000000002</v>
      </c>
      <c r="H58" s="46" vm="612">
        <f ca="1"/>
        <v>42917</v>
      </c>
      <c r="I58" s="46" vm="14291">
        <f ca="1"/>
        <v>0.31979999999999997</v>
      </c>
      <c r="J58" s="43" vm="612">
        <f ca="1"/>
        <v>42917</v>
      </c>
      <c r="K58" s="43" vm="14292">
        <f ca="1"/>
        <v>0.80130000000000001</v>
      </c>
      <c r="L58" s="45" vm="612">
        <f ca="1"/>
        <v>42917</v>
      </c>
      <c r="M58" s="45" vm="14157">
        <f ca="1"/>
        <v>1.5399999999999999E-3</v>
      </c>
      <c r="N58" s="43" vm="612">
        <f ca="1"/>
        <v>42917</v>
      </c>
      <c r="O58" s="43" vm="14293">
        <f ca="1"/>
        <v>0.14860000000000001</v>
      </c>
      <c r="P58" s="45" vm="612">
        <f ca="1"/>
        <v>42917</v>
      </c>
      <c r="Q58" s="45" vm="14294">
        <f ca="1"/>
        <v>4.5370000000000001E-2</v>
      </c>
      <c r="R58" s="43" vm="612">
        <f ca="1"/>
        <v>42917</v>
      </c>
      <c r="S58" s="43" vm="14295">
        <f ca="1"/>
        <v>0.15920000000000001</v>
      </c>
      <c r="T58" s="45" vm="612">
        <f ca="1"/>
        <v>42917</v>
      </c>
      <c r="U58" s="45" vm="14296">
        <f ca="1"/>
        <v>5.5800000000000002E-2</v>
      </c>
      <c r="V58" s="43" vm="612">
        <f ca="1"/>
        <v>42917</v>
      </c>
      <c r="W58" s="43" vm="14297">
        <f ca="1"/>
        <v>1.1839999999999999</v>
      </c>
      <c r="X58" s="45" vm="612">
        <f ca="1"/>
        <v>42917</v>
      </c>
      <c r="Y58" s="45" vm="14298">
        <f ca="1"/>
        <v>1.3211999999999999</v>
      </c>
      <c r="Z58" s="43" vm="612">
        <f ca="1"/>
        <v>42917</v>
      </c>
      <c r="AA58" s="47" vm="14299">
        <f ca="1"/>
        <v>0.128</v>
      </c>
      <c r="AB58" s="45" vm="612">
        <f ca="1"/>
        <v>42917</v>
      </c>
      <c r="AC58" s="45" vm="14300">
        <f ca="1"/>
        <v>7.504E-5</v>
      </c>
      <c r="AD58" s="43" vm="612">
        <f ca="1"/>
        <v>42917</v>
      </c>
      <c r="AE58" s="43" vm="14301">
        <f ca="1"/>
        <v>0.28079999999999999</v>
      </c>
      <c r="AG58" s="45" vm="612">
        <f ca="1"/>
        <v>42917</v>
      </c>
      <c r="AH58" s="45" vm="14302">
        <f ca="1"/>
        <v>1.5570000000000001E-2</v>
      </c>
      <c r="AI58" s="43" vm="612">
        <f ca="1"/>
        <v>42917</v>
      </c>
      <c r="AJ58" s="43" vm="14303">
        <f ca="1"/>
        <v>9.0690000000000007E-3</v>
      </c>
      <c r="AK58" s="45" vm="612">
        <f ca="1"/>
        <v>42917</v>
      </c>
      <c r="AL58" s="45" vm="14304">
        <f ca="1"/>
        <v>8.9249999999999996E-4</v>
      </c>
      <c r="AM58" s="43" vm="612">
        <f ca="1"/>
        <v>42917</v>
      </c>
      <c r="AN58" s="43" vm="14255">
        <f ca="1"/>
        <v>0.23350000000000001</v>
      </c>
      <c r="AO58" s="45" vm="612">
        <f ca="1"/>
        <v>42917</v>
      </c>
      <c r="AP58" s="45" vm="14305">
        <f ca="1"/>
        <v>5.6149999999999999E-2</v>
      </c>
      <c r="AQ58" s="43" vm="612">
        <f ca="1"/>
        <v>42917</v>
      </c>
      <c r="AR58" s="43" vm="14306">
        <f ca="1"/>
        <v>0.3085</v>
      </c>
      <c r="AS58" s="45" vm="612">
        <f ca="1"/>
        <v>42917</v>
      </c>
      <c r="AT58" s="45" vm="14282">
        <f ca="1"/>
        <v>1.9810000000000001E-2</v>
      </c>
      <c r="AU58" s="43" vm="612">
        <f ca="1"/>
        <v>42917</v>
      </c>
      <c r="AV58" s="43" vm="13932">
        <f ca="1"/>
        <v>0.2782</v>
      </c>
      <c r="AW58" s="45" vm="612">
        <f ca="1"/>
        <v>42917</v>
      </c>
      <c r="AX58" s="45" vm="14307">
        <f ca="1"/>
        <v>1.6729999999999998E-2</v>
      </c>
      <c r="AY58" s="43" vm="612">
        <f ca="1"/>
        <v>42917</v>
      </c>
      <c r="AZ58" s="43" vm="14308">
        <f ca="1"/>
        <v>0.1239</v>
      </c>
      <c r="BA58" s="45" vm="612">
        <f ca="1"/>
        <v>42917</v>
      </c>
      <c r="BB58" s="45" vm="14309">
        <f ca="1"/>
        <v>0.7379</v>
      </c>
      <c r="BC58" s="43" vm="612">
        <f ca="1"/>
        <v>42917</v>
      </c>
      <c r="BD58" s="43" vm="14310">
        <f ca="1"/>
        <v>3.0020000000000002E-2</v>
      </c>
      <c r="BE58" s="45" vm="612">
        <f ca="1"/>
        <v>42917</v>
      </c>
      <c r="BF58" s="45" vm="14311">
        <f ca="1"/>
        <v>3.3079999999999998E-2</v>
      </c>
      <c r="BG58" s="43" vm="612">
        <f ca="1"/>
        <v>42917</v>
      </c>
      <c r="BH58" s="43" vm="14312">
        <f ca="1"/>
        <v>7.5859999999999997E-2</v>
      </c>
    </row>
    <row r="59" spans="4:60">
      <c r="D59" s="45" vm="741">
        <f ca="1"/>
        <v>42948</v>
      </c>
      <c r="E59" s="45" vm="14313">
        <f ca="1"/>
        <v>5.7599999999999998E-2</v>
      </c>
      <c r="F59" s="43" vm="741">
        <f ca="1"/>
        <v>42948</v>
      </c>
      <c r="G59" s="43" vm="14314">
        <f ca="1"/>
        <v>0.79459999999999997</v>
      </c>
      <c r="H59" s="46" vm="741">
        <f ca="1"/>
        <v>42948</v>
      </c>
      <c r="I59" s="46" vm="14315">
        <f ca="1"/>
        <v>0.31759999999999999</v>
      </c>
      <c r="J59" s="43" vm="741">
        <f ca="1"/>
        <v>42948</v>
      </c>
      <c r="K59" s="43" vm="14316">
        <f ca="1"/>
        <v>0.80100000000000005</v>
      </c>
      <c r="L59" s="45" vm="741">
        <f ca="1"/>
        <v>42948</v>
      </c>
      <c r="M59" s="45" vm="13648">
        <f ca="1"/>
        <v>1.6000000000000001E-3</v>
      </c>
      <c r="N59" s="43" vm="741">
        <f ca="1"/>
        <v>42948</v>
      </c>
      <c r="O59" s="43" vm="14317">
        <f ca="1"/>
        <v>0.1517</v>
      </c>
      <c r="P59" s="45" vm="741">
        <f ca="1"/>
        <v>42948</v>
      </c>
      <c r="Q59" s="45" vm="14318">
        <f ca="1"/>
        <v>4.5600000000000002E-2</v>
      </c>
      <c r="R59" s="43" vm="741">
        <f ca="1"/>
        <v>42948</v>
      </c>
      <c r="S59" s="43" vm="14319">
        <f ca="1"/>
        <v>0.16009999999999999</v>
      </c>
      <c r="T59" s="45" vm="741">
        <f ca="1"/>
        <v>42948</v>
      </c>
      <c r="U59" s="45" vm="14320">
        <f ca="1"/>
        <v>5.6529999999999997E-2</v>
      </c>
      <c r="V59" s="43" vm="741">
        <f ca="1"/>
        <v>42948</v>
      </c>
      <c r="W59" s="43" vm="14321">
        <f ca="1"/>
        <v>1.1908000000000001</v>
      </c>
      <c r="X59" s="45" vm="741">
        <f ca="1"/>
        <v>42948</v>
      </c>
      <c r="Y59" s="45" vm="14322">
        <f ca="1"/>
        <v>1.2928999999999999</v>
      </c>
      <c r="Z59" s="43" vm="741">
        <f ca="1"/>
        <v>42948</v>
      </c>
      <c r="AA59" s="47" vm="14323">
        <f ca="1"/>
        <v>0.1278</v>
      </c>
      <c r="AB59" s="45" vm="741">
        <f ca="1"/>
        <v>42948</v>
      </c>
      <c r="AC59" s="45" vm="14324">
        <f ca="1"/>
        <v>7.4939999999999997E-5</v>
      </c>
      <c r="AD59" s="43" vm="741">
        <f ca="1"/>
        <v>42948</v>
      </c>
      <c r="AE59" s="43" vm="14325">
        <f ca="1"/>
        <v>0.2787</v>
      </c>
      <c r="AG59" s="45" vm="741">
        <f ca="1"/>
        <v>42948</v>
      </c>
      <c r="AH59" s="45" vm="14326">
        <f ca="1"/>
        <v>1.5640000000000001E-2</v>
      </c>
      <c r="AI59" s="43" vm="741">
        <f ca="1"/>
        <v>42948</v>
      </c>
      <c r="AJ59" s="43" vm="14327">
        <f ca="1"/>
        <v>9.0919999999999994E-3</v>
      </c>
      <c r="AK59" s="45" vm="741">
        <f ca="1"/>
        <v>42948</v>
      </c>
      <c r="AL59" s="45" vm="14328">
        <f ca="1"/>
        <v>8.8820000000000001E-4</v>
      </c>
      <c r="AM59" s="43" vm="741">
        <f ca="1"/>
        <v>42948</v>
      </c>
      <c r="AN59" s="43" vm="14329">
        <f ca="1"/>
        <v>0.2341</v>
      </c>
      <c r="AO59" s="45" vm="741">
        <f ca="1"/>
        <v>42948</v>
      </c>
      <c r="AP59" s="45" vm="14330">
        <f ca="1"/>
        <v>5.5890000000000002E-2</v>
      </c>
      <c r="AQ59" s="43" vm="741">
        <f ca="1"/>
        <v>42948</v>
      </c>
      <c r="AR59" s="43" vm="14022">
        <f ca="1"/>
        <v>0.30769999999999997</v>
      </c>
      <c r="AS59" s="45" vm="741">
        <f ca="1"/>
        <v>42948</v>
      </c>
      <c r="AT59" s="45" vm="14331">
        <f ca="1"/>
        <v>1.9539999999999998E-2</v>
      </c>
      <c r="AU59" s="43" vm="741">
        <f ca="1"/>
        <v>42948</v>
      </c>
      <c r="AV59" s="43" vm="14332">
        <f ca="1"/>
        <v>0.28039999999999998</v>
      </c>
      <c r="AW59" s="45" vm="741">
        <f ca="1"/>
        <v>42948</v>
      </c>
      <c r="AX59" s="45" vm="14333">
        <f ca="1"/>
        <v>1.7219999999999999E-2</v>
      </c>
      <c r="AY59" s="43" vm="741">
        <f ca="1"/>
        <v>42948</v>
      </c>
      <c r="AZ59" s="43" vm="14334">
        <f ca="1"/>
        <v>0.12590000000000001</v>
      </c>
      <c r="BA59" s="45" vm="741">
        <f ca="1"/>
        <v>42948</v>
      </c>
      <c r="BB59" s="45" vm="14335">
        <f ca="1"/>
        <v>0.73740000000000006</v>
      </c>
      <c r="BC59" s="43" vm="741">
        <f ca="1"/>
        <v>42948</v>
      </c>
      <c r="BD59" s="43" vm="14336">
        <f ca="1"/>
        <v>3.0130000000000001E-2</v>
      </c>
      <c r="BE59" s="45" vm="741">
        <f ca="1"/>
        <v>42948</v>
      </c>
      <c r="BF59" s="45" vm="14337">
        <f ca="1"/>
        <v>3.3099999999999997E-2</v>
      </c>
      <c r="BG59" s="43" vm="741">
        <f ca="1"/>
        <v>42948</v>
      </c>
      <c r="BH59" s="43" vm="14338">
        <f ca="1"/>
        <v>7.6799999999999993E-2</v>
      </c>
    </row>
    <row r="60" spans="4:60">
      <c r="D60" s="45" vm="869">
        <f ca="1"/>
        <v>42979</v>
      </c>
      <c r="E60" s="45" vm="14339">
        <f ca="1"/>
        <v>5.7700000000000001E-2</v>
      </c>
      <c r="F60" s="43" vm="869">
        <f ca="1"/>
        <v>42979</v>
      </c>
      <c r="G60" s="43" vm="14340">
        <f ca="1"/>
        <v>0.7833</v>
      </c>
      <c r="H60" s="46" vm="869">
        <f ca="1"/>
        <v>42979</v>
      </c>
      <c r="I60" s="46" vm="14341">
        <f ca="1"/>
        <v>0.31619999999999998</v>
      </c>
      <c r="J60" s="43" vm="869">
        <f ca="1"/>
        <v>42979</v>
      </c>
      <c r="K60" s="43" vm="13443">
        <f ca="1"/>
        <v>0.80179999999999996</v>
      </c>
      <c r="L60" s="45" vm="869">
        <f ca="1"/>
        <v>42979</v>
      </c>
      <c r="M60" s="45" vm="13717">
        <f ca="1"/>
        <v>1.56E-3</v>
      </c>
      <c r="N60" s="43" vm="869">
        <f ca="1"/>
        <v>42979</v>
      </c>
      <c r="O60" s="43" vm="13672">
        <f ca="1"/>
        <v>0.15029999999999999</v>
      </c>
      <c r="P60" s="45" vm="869">
        <f ca="1"/>
        <v>42979</v>
      </c>
      <c r="Q60" s="45" vm="14342">
        <f ca="1"/>
        <v>4.5400000000000003E-2</v>
      </c>
      <c r="R60" s="43" vm="869">
        <f ca="1"/>
        <v>42979</v>
      </c>
      <c r="S60" s="43" vm="14343">
        <f ca="1"/>
        <v>0.1588</v>
      </c>
      <c r="T60" s="45" vm="869">
        <f ca="1"/>
        <v>42979</v>
      </c>
      <c r="U60" s="45" vm="14344">
        <f ca="1"/>
        <v>5.6660000000000002E-2</v>
      </c>
      <c r="V60" s="43" vm="869">
        <f ca="1"/>
        <v>42979</v>
      </c>
      <c r="W60" s="43" vm="14345">
        <f ca="1"/>
        <v>1.1812</v>
      </c>
      <c r="X60" s="45" vm="869">
        <f ca="1"/>
        <v>42979</v>
      </c>
      <c r="Y60" s="45" vm="14346">
        <f ca="1"/>
        <v>1.3395999999999999</v>
      </c>
      <c r="Z60" s="43" vm="869">
        <f ca="1"/>
        <v>42979</v>
      </c>
      <c r="AA60" s="47" vm="14299">
        <f ca="1"/>
        <v>0.128</v>
      </c>
      <c r="AB60" s="45" vm="869">
        <f ca="1"/>
        <v>42979</v>
      </c>
      <c r="AC60" s="45" vm="14347">
        <f ca="1"/>
        <v>7.4220000000000004E-5</v>
      </c>
      <c r="AD60" s="43" vm="869">
        <f ca="1"/>
        <v>42979</v>
      </c>
      <c r="AE60" s="43" vm="14348">
        <f ca="1"/>
        <v>0.28270000000000001</v>
      </c>
      <c r="AG60" s="45" vm="869">
        <f ca="1"/>
        <v>42979</v>
      </c>
      <c r="AH60" s="45" vm="14349">
        <f ca="1"/>
        <v>1.5310000000000001E-2</v>
      </c>
      <c r="AI60" s="43" vm="869">
        <f ca="1"/>
        <v>42979</v>
      </c>
      <c r="AJ60" s="43" vm="14350">
        <f ca="1"/>
        <v>8.8880000000000001E-3</v>
      </c>
      <c r="AK60" s="45" vm="869">
        <f ca="1"/>
        <v>42979</v>
      </c>
      <c r="AL60" s="45" vm="14351">
        <f ca="1"/>
        <v>8.7239999999999996E-4</v>
      </c>
      <c r="AM60" s="43" vm="869">
        <f ca="1"/>
        <v>42979</v>
      </c>
      <c r="AN60" s="43" vm="14352">
        <f ca="1"/>
        <v>0.2369</v>
      </c>
      <c r="AO60" s="45" vm="869">
        <f ca="1"/>
        <v>42979</v>
      </c>
      <c r="AP60" s="45" vm="14353">
        <f ca="1"/>
        <v>5.4769999999999999E-2</v>
      </c>
      <c r="AQ60" s="43" vm="869">
        <f ca="1"/>
        <v>42979</v>
      </c>
      <c r="AR60" s="43" vm="14354">
        <f ca="1"/>
        <v>0.30599999999999999</v>
      </c>
      <c r="AS60" s="45" vm="869">
        <f ca="1"/>
        <v>42979</v>
      </c>
      <c r="AT60" s="45" vm="14355">
        <f ca="1"/>
        <v>1.9650000000000001E-2</v>
      </c>
      <c r="AU60" s="43" vm="869">
        <f ca="1"/>
        <v>42979</v>
      </c>
      <c r="AV60" s="43" vm="13048">
        <f ca="1"/>
        <v>0.27389999999999998</v>
      </c>
      <c r="AW60" s="45" vm="869">
        <f ca="1"/>
        <v>42979</v>
      </c>
      <c r="AX60" s="45" vm="14356">
        <f ca="1"/>
        <v>1.736E-2</v>
      </c>
      <c r="AY60" s="43" vm="869">
        <f ca="1"/>
        <v>42979</v>
      </c>
      <c r="AZ60" s="43" vm="14357">
        <f ca="1"/>
        <v>0.1227</v>
      </c>
      <c r="BA60" s="45" vm="869">
        <f ca="1"/>
        <v>42979</v>
      </c>
      <c r="BB60" s="45" vm="14358">
        <f ca="1"/>
        <v>0.73650000000000004</v>
      </c>
      <c r="BC60" s="43" vm="869">
        <f ca="1"/>
        <v>42979</v>
      </c>
      <c r="BD60" s="43" vm="14359">
        <f ca="1"/>
        <v>2.9989999999999999E-2</v>
      </c>
      <c r="BE60" s="45" vm="869">
        <f ca="1"/>
        <v>42979</v>
      </c>
      <c r="BF60" s="45" vm="13320">
        <f ca="1"/>
        <v>3.295E-2</v>
      </c>
      <c r="BG60" s="43" vm="869">
        <f ca="1"/>
        <v>42979</v>
      </c>
      <c r="BH60" s="43" vm="14360">
        <f ca="1"/>
        <v>7.3709999999999998E-2</v>
      </c>
    </row>
    <row r="61" spans="4:60">
      <c r="D61" s="45" vm="1000">
        <f ca="1"/>
        <v>43009</v>
      </c>
      <c r="E61" s="45" vm="14289">
        <f ca="1"/>
        <v>5.67E-2</v>
      </c>
      <c r="F61" s="43" vm="1000">
        <f ca="1"/>
        <v>43009</v>
      </c>
      <c r="G61" s="43" vm="14361">
        <f ca="1"/>
        <v>0.76549999999999996</v>
      </c>
      <c r="H61" s="46" vm="1000">
        <f ca="1"/>
        <v>43009</v>
      </c>
      <c r="I61" s="46" vm="14168">
        <f ca="1"/>
        <v>0.30549999999999999</v>
      </c>
      <c r="J61" s="43" vm="1000">
        <f ca="1"/>
        <v>43009</v>
      </c>
      <c r="K61" s="43" vm="14362">
        <f ca="1"/>
        <v>0.77590000000000003</v>
      </c>
      <c r="L61" s="45" vm="1000">
        <f ca="1"/>
        <v>43009</v>
      </c>
      <c r="M61" s="45" vm="14363">
        <f ca="1"/>
        <v>1.57E-3</v>
      </c>
      <c r="N61" s="43" vm="1000">
        <f ca="1"/>
        <v>43009</v>
      </c>
      <c r="O61" s="43" vm="14025">
        <f ca="1"/>
        <v>0.1507</v>
      </c>
      <c r="P61" s="45" vm="1000">
        <f ca="1"/>
        <v>43009</v>
      </c>
      <c r="Q61" s="45" vm="14364">
        <f ca="1"/>
        <v>4.5359999999999998E-2</v>
      </c>
      <c r="R61" s="43" vm="1000">
        <f ca="1"/>
        <v>43009</v>
      </c>
      <c r="S61" s="43" vm="14365">
        <f ca="1"/>
        <v>0.1565</v>
      </c>
      <c r="T61" s="45" vm="1000">
        <f ca="1"/>
        <v>43009</v>
      </c>
      <c r="U61" s="45" vm="14366">
        <f ca="1"/>
        <v>5.6500000000000002E-2</v>
      </c>
      <c r="V61" s="43" vm="1000">
        <f ca="1"/>
        <v>43009</v>
      </c>
      <c r="W61" s="43" vm="14367">
        <f ca="1"/>
        <v>1.1644000000000001</v>
      </c>
      <c r="X61" s="45" vm="1000">
        <f ca="1"/>
        <v>43009</v>
      </c>
      <c r="Y61" s="45" vm="14368">
        <f ca="1"/>
        <v>1.3282</v>
      </c>
      <c r="Z61" s="43" vm="1000">
        <f ca="1"/>
        <v>43009</v>
      </c>
      <c r="AA61" s="47" vm="13588">
        <f ca="1"/>
        <v>0.12820000000000001</v>
      </c>
      <c r="AB61" s="45" vm="1000">
        <f ca="1"/>
        <v>43009</v>
      </c>
      <c r="AC61" s="45" vm="14369">
        <f ca="1"/>
        <v>7.3709999999999997E-5</v>
      </c>
      <c r="AD61" s="43" vm="1000">
        <f ca="1"/>
        <v>43009</v>
      </c>
      <c r="AE61" s="43" vm="14370">
        <f ca="1"/>
        <v>0.2838</v>
      </c>
      <c r="AG61" s="45" vm="1000">
        <f ca="1"/>
        <v>43009</v>
      </c>
      <c r="AH61" s="45" vm="14371">
        <f ca="1"/>
        <v>1.5440000000000001E-2</v>
      </c>
      <c r="AI61" s="43" vm="1000">
        <f ca="1"/>
        <v>43009</v>
      </c>
      <c r="AJ61" s="43" vm="14372">
        <f ca="1"/>
        <v>8.7989999999999995E-3</v>
      </c>
      <c r="AK61" s="45" vm="1000">
        <f ca="1"/>
        <v>43009</v>
      </c>
      <c r="AL61" s="45" vm="14373">
        <f ca="1"/>
        <v>8.9329999999999998E-4</v>
      </c>
      <c r="AM61" s="43" vm="1000">
        <f ca="1"/>
        <v>43009</v>
      </c>
      <c r="AN61" s="43" vm="14374">
        <f ca="1"/>
        <v>0.23630000000000001</v>
      </c>
      <c r="AO61" s="45" vm="1000">
        <f ca="1"/>
        <v>43009</v>
      </c>
      <c r="AP61" s="45" vm="14375">
        <f ca="1"/>
        <v>5.2220000000000003E-2</v>
      </c>
      <c r="AQ61" s="43" vm="1000">
        <f ca="1"/>
        <v>43009</v>
      </c>
      <c r="AR61" s="43" vm="14376">
        <f ca="1"/>
        <v>0.3075</v>
      </c>
      <c r="AS61" s="45" vm="1000">
        <f ca="1"/>
        <v>43009</v>
      </c>
      <c r="AT61" s="45" vm="14377">
        <f ca="1"/>
        <v>1.9369999999999998E-2</v>
      </c>
      <c r="AU61" s="43" vm="1000">
        <f ca="1"/>
        <v>43009</v>
      </c>
      <c r="AV61" s="43" vm="13127">
        <f ca="1"/>
        <v>0.2747</v>
      </c>
      <c r="AW61" s="45" vm="1000">
        <f ca="1"/>
        <v>43009</v>
      </c>
      <c r="AX61" s="45" vm="14378">
        <f ca="1"/>
        <v>1.7129999999999999E-2</v>
      </c>
      <c r="AY61" s="43" vm="1000">
        <f ca="1"/>
        <v>43009</v>
      </c>
      <c r="AZ61" s="43" vm="14379">
        <f ca="1"/>
        <v>0.1193</v>
      </c>
      <c r="BA61" s="45" vm="1000">
        <f ca="1"/>
        <v>43009</v>
      </c>
      <c r="BB61" s="45" vm="14059">
        <f ca="1"/>
        <v>0.73360000000000003</v>
      </c>
      <c r="BC61" s="43" vm="1000">
        <f ca="1"/>
        <v>43009</v>
      </c>
      <c r="BD61" s="43" vm="14380">
        <f ca="1"/>
        <v>3.0079999999999999E-2</v>
      </c>
      <c r="BE61" s="45" vm="1000">
        <f ca="1"/>
        <v>43009</v>
      </c>
      <c r="BF61" s="45" vm="14381">
        <f ca="1"/>
        <v>3.313E-2</v>
      </c>
      <c r="BG61" s="43" vm="1000">
        <f ca="1"/>
        <v>43009</v>
      </c>
      <c r="BH61" s="43" vm="14382">
        <f ca="1"/>
        <v>7.0749999999999993E-2</v>
      </c>
    </row>
    <row r="62" spans="4:60">
      <c r="D62" s="45" vm="162">
        <f ca="1"/>
        <v>43040</v>
      </c>
      <c r="E62" s="45" vm="14383">
        <f ca="1"/>
        <v>5.7799999999999997E-2</v>
      </c>
      <c r="F62" s="43" vm="162">
        <f ca="1"/>
        <v>43040</v>
      </c>
      <c r="G62" s="43" vm="14384">
        <f ca="1"/>
        <v>0.75660000000000005</v>
      </c>
      <c r="H62" s="46" vm="162">
        <f ca="1"/>
        <v>43040</v>
      </c>
      <c r="I62" s="46" vm="14257">
        <f ca="1"/>
        <v>0.30559999999999998</v>
      </c>
      <c r="J62" s="43" vm="162">
        <f ca="1"/>
        <v>43040</v>
      </c>
      <c r="K62" s="43" vm="14385">
        <f ca="1"/>
        <v>0.77529999999999999</v>
      </c>
      <c r="L62" s="45" vm="162">
        <f ca="1"/>
        <v>43040</v>
      </c>
      <c r="M62" s="45" vm="14157">
        <f ca="1"/>
        <v>1.5399999999999999E-3</v>
      </c>
      <c r="N62" s="43" vm="162">
        <f ca="1"/>
        <v>43040</v>
      </c>
      <c r="O62" s="43" vm="14246">
        <f ca="1"/>
        <v>0.15110000000000001</v>
      </c>
      <c r="P62" s="45" vm="162">
        <f ca="1"/>
        <v>43040</v>
      </c>
      <c r="Q62" s="45" vm="14386">
        <f ca="1"/>
        <v>4.6640000000000001E-2</v>
      </c>
      <c r="R62" s="43" vm="162">
        <f ca="1"/>
        <v>43040</v>
      </c>
      <c r="S62" s="43" vm="14387">
        <f ca="1"/>
        <v>0.15989999999999999</v>
      </c>
      <c r="T62" s="45" vm="162">
        <f ca="1"/>
        <v>43040</v>
      </c>
      <c r="U62" s="45" vm="14388">
        <f ca="1"/>
        <v>5.645E-2</v>
      </c>
      <c r="V62" s="43" vm="162">
        <f ca="1"/>
        <v>43040</v>
      </c>
      <c r="W62" s="43" vm="14389">
        <f ca="1"/>
        <v>1.1901999999999999</v>
      </c>
      <c r="X62" s="45" vm="162">
        <f ca="1"/>
        <v>43040</v>
      </c>
      <c r="Y62" s="45" vm="14390">
        <f ca="1"/>
        <v>1.3525</v>
      </c>
      <c r="Z62" s="43" vm="162">
        <f ca="1"/>
        <v>43040</v>
      </c>
      <c r="AA62" s="47" vm="14299">
        <f ca="1"/>
        <v>0.128</v>
      </c>
      <c r="AB62" s="45" vm="162">
        <f ca="1"/>
        <v>43040</v>
      </c>
      <c r="AC62" s="45" vm="14391">
        <f ca="1"/>
        <v>7.3919999999999997E-5</v>
      </c>
      <c r="AD62" s="43" vm="162">
        <f ca="1"/>
        <v>43040</v>
      </c>
      <c r="AE62" s="43" vm="13582">
        <f ca="1"/>
        <v>0.28589999999999999</v>
      </c>
      <c r="AG62" s="45" vm="162">
        <f ca="1"/>
        <v>43040</v>
      </c>
      <c r="AH62" s="45" vm="13973">
        <f ca="1"/>
        <v>1.55E-2</v>
      </c>
      <c r="AI62" s="43" vm="162">
        <f ca="1"/>
        <v>43040</v>
      </c>
      <c r="AJ62" s="43" vm="14392">
        <f ca="1"/>
        <v>8.8850000000000005E-3</v>
      </c>
      <c r="AK62" s="45" vm="162">
        <f ca="1"/>
        <v>43040</v>
      </c>
      <c r="AL62" s="45" vm="14393">
        <f ca="1"/>
        <v>9.1819999999999998E-4</v>
      </c>
      <c r="AM62" s="43" vm="162">
        <f ca="1"/>
        <v>43040</v>
      </c>
      <c r="AN62" s="43" vm="14394">
        <f ca="1"/>
        <v>0.24440000000000001</v>
      </c>
      <c r="AO62" s="45" vm="162">
        <f ca="1"/>
        <v>43040</v>
      </c>
      <c r="AP62" s="45" vm="14395">
        <f ca="1"/>
        <v>5.3670000000000002E-2</v>
      </c>
      <c r="AQ62" s="43" vm="162">
        <f ca="1"/>
        <v>43040</v>
      </c>
      <c r="AR62" s="43" vm="14396">
        <f ca="1"/>
        <v>0.30909999999999999</v>
      </c>
      <c r="AS62" s="45" vm="162">
        <f ca="1"/>
        <v>43040</v>
      </c>
      <c r="AT62" s="45" vm="14397">
        <f ca="1"/>
        <v>1.984E-2</v>
      </c>
      <c r="AU62" s="43" vm="162">
        <f ca="1"/>
        <v>43040</v>
      </c>
      <c r="AV62" s="43" vm="13232">
        <f ca="1"/>
        <v>0.28320000000000001</v>
      </c>
      <c r="AW62" s="45" vm="162">
        <f ca="1"/>
        <v>43040</v>
      </c>
      <c r="AX62" s="45" vm="14398">
        <f ca="1"/>
        <v>1.7090000000000001E-2</v>
      </c>
      <c r="AY62" s="43" vm="162">
        <f ca="1"/>
        <v>43040</v>
      </c>
      <c r="AZ62" s="43" vm="14399">
        <f ca="1"/>
        <v>0.11940000000000001</v>
      </c>
      <c r="BA62" s="45" vm="162">
        <f ca="1"/>
        <v>43040</v>
      </c>
      <c r="BB62" s="45" vm="13952">
        <f ca="1"/>
        <v>0.74129999999999996</v>
      </c>
      <c r="BC62" s="43" vm="162">
        <f ca="1"/>
        <v>43040</v>
      </c>
      <c r="BD62" s="43" vm="14400">
        <f ca="1"/>
        <v>3.0620000000000001E-2</v>
      </c>
      <c r="BE62" s="45" vm="162">
        <f ca="1"/>
        <v>43040</v>
      </c>
      <c r="BF62" s="45" vm="14401">
        <f ca="1"/>
        <v>3.3320000000000002E-2</v>
      </c>
      <c r="BG62" s="43" vm="162">
        <f ca="1"/>
        <v>43040</v>
      </c>
      <c r="BH62" s="43" vm="14402">
        <f ca="1"/>
        <v>7.2959999999999997E-2</v>
      </c>
    </row>
    <row r="63" spans="4:60">
      <c r="D63" s="45" vm="164">
        <f ca="1"/>
        <v>43070</v>
      </c>
      <c r="E63" s="45" vm="14256">
        <f ca="1"/>
        <v>5.3699999999999998E-2</v>
      </c>
      <c r="F63" s="43" vm="164">
        <f ca="1"/>
        <v>43070</v>
      </c>
      <c r="G63" s="43" vm="14403">
        <f ca="1"/>
        <v>0.78010000000000002</v>
      </c>
      <c r="H63" s="46" vm="164">
        <f ca="1"/>
        <v>43070</v>
      </c>
      <c r="I63" s="46" vm="13512">
        <f ca="1"/>
        <v>0.3019</v>
      </c>
      <c r="J63" s="43" vm="164">
        <f ca="1"/>
        <v>43070</v>
      </c>
      <c r="K63" s="43" vm="14404">
        <f ca="1"/>
        <v>0.79479999999999995</v>
      </c>
      <c r="L63" s="45" vm="164">
        <f ca="1"/>
        <v>43070</v>
      </c>
      <c r="M63" s="45" vm="13623">
        <f ca="1"/>
        <v>1.6199999999999999E-3</v>
      </c>
      <c r="N63" s="43" vm="164">
        <f ca="1"/>
        <v>43070</v>
      </c>
      <c r="O63" s="43" vm="14405">
        <f ca="1"/>
        <v>0.1537</v>
      </c>
      <c r="P63" s="45" vm="164">
        <f ca="1"/>
        <v>43070</v>
      </c>
      <c r="Q63" s="45" vm="14406">
        <f ca="1"/>
        <v>4.6929999999999999E-2</v>
      </c>
      <c r="R63" s="43" vm="164">
        <f ca="1"/>
        <v>43070</v>
      </c>
      <c r="S63" s="43" vm="13572">
        <f ca="1"/>
        <v>0.16109999999999999</v>
      </c>
      <c r="T63" s="45" vm="164">
        <f ca="1"/>
        <v>43070</v>
      </c>
      <c r="U63" s="45" vm="14407">
        <f ca="1"/>
        <v>5.6090000000000001E-2</v>
      </c>
      <c r="V63" s="43" vm="164">
        <f ca="1"/>
        <v>43070</v>
      </c>
      <c r="W63" s="43" vm="14408">
        <f ca="1"/>
        <v>1.1996</v>
      </c>
      <c r="X63" s="45" vm="164">
        <f ca="1"/>
        <v>43070</v>
      </c>
      <c r="Y63" s="45" vm="14409">
        <f ca="1"/>
        <v>1.3512</v>
      </c>
      <c r="Z63" s="43" vm="164">
        <f ca="1"/>
        <v>43070</v>
      </c>
      <c r="AA63" s="47" vm="14299">
        <f ca="1"/>
        <v>0.128</v>
      </c>
      <c r="AB63" s="45" vm="164">
        <f ca="1"/>
        <v>43070</v>
      </c>
      <c r="AC63" s="45" vm="14410">
        <f ca="1"/>
        <v>7.3689999999999994E-5</v>
      </c>
      <c r="AD63" s="43" vm="164">
        <f ca="1"/>
        <v>43070</v>
      </c>
      <c r="AE63" s="43" vm="14411">
        <f ca="1"/>
        <v>0.28720000000000001</v>
      </c>
      <c r="AG63" s="45" vm="164">
        <f ca="1"/>
        <v>43070</v>
      </c>
      <c r="AH63" s="45" vm="14412">
        <f ca="1"/>
        <v>1.566E-2</v>
      </c>
      <c r="AI63" s="43" vm="164">
        <f ca="1"/>
        <v>43070</v>
      </c>
      <c r="AJ63" s="43" vm="14413">
        <f ca="1"/>
        <v>8.8730000000000007E-3</v>
      </c>
      <c r="AK63" s="45" vm="164">
        <f ca="1"/>
        <v>43070</v>
      </c>
      <c r="AL63" s="45" vm="14414">
        <f ca="1"/>
        <v>9.3599999999999998E-4</v>
      </c>
      <c r="AM63" s="43" vm="164">
        <f ca="1"/>
        <v>43070</v>
      </c>
      <c r="AN63" s="43" vm="14415">
        <f ca="1"/>
        <v>0.24690000000000001</v>
      </c>
      <c r="AO63" s="45" vm="164">
        <f ca="1"/>
        <v>43070</v>
      </c>
      <c r="AP63" s="45" vm="14416">
        <f ca="1"/>
        <v>5.0869999999999999E-2</v>
      </c>
      <c r="AQ63" s="43" vm="164">
        <f ca="1"/>
        <v>43070</v>
      </c>
      <c r="AR63" s="43" vm="14417">
        <f ca="1"/>
        <v>0.30880000000000002</v>
      </c>
      <c r="AS63" s="45" vm="164">
        <f ca="1"/>
        <v>43070</v>
      </c>
      <c r="AT63" s="45" vm="14418">
        <f ca="1"/>
        <v>1.9980000000000001E-2</v>
      </c>
      <c r="AU63" s="43" vm="164">
        <f ca="1"/>
        <v>43070</v>
      </c>
      <c r="AV63" s="43" vm="14411">
        <f ca="1"/>
        <v>0.28720000000000001</v>
      </c>
      <c r="AW63" s="45" vm="164">
        <f ca="1"/>
        <v>43070</v>
      </c>
      <c r="AX63" s="45" vm="14419">
        <f ca="1"/>
        <v>1.7340000000000001E-2</v>
      </c>
      <c r="AY63" s="43" vm="164">
        <f ca="1"/>
        <v>43070</v>
      </c>
      <c r="AZ63" s="43" vm="14420">
        <f ca="1"/>
        <v>0.12189999999999999</v>
      </c>
      <c r="BA63" s="45" vm="164">
        <f ca="1"/>
        <v>43070</v>
      </c>
      <c r="BB63" s="45" vm="14421">
        <f ca="1"/>
        <v>0.74760000000000004</v>
      </c>
      <c r="BC63" s="43" vm="164">
        <f ca="1"/>
        <v>43070</v>
      </c>
      <c r="BD63" s="43" vm="14422">
        <f ca="1"/>
        <v>3.0700000000000002E-2</v>
      </c>
      <c r="BE63" s="45" vm="164">
        <f ca="1"/>
        <v>43070</v>
      </c>
      <c r="BF63" s="45" vm="14423">
        <f ca="1"/>
        <v>3.3700000000000001E-2</v>
      </c>
      <c r="BG63" s="43" vm="164">
        <f ca="1"/>
        <v>43070</v>
      </c>
      <c r="BH63" s="43" vm="14424">
        <f ca="1"/>
        <v>8.0729999999999996E-2</v>
      </c>
    </row>
    <row r="64" spans="4:60">
      <c r="D64" s="45" vm="296">
        <f ca="1"/>
        <v>43101</v>
      </c>
      <c r="E64" s="45" vm="14425">
        <f ca="1"/>
        <v>5.0900000000000001E-2</v>
      </c>
      <c r="F64" s="43" vm="296">
        <f ca="1"/>
        <v>43101</v>
      </c>
      <c r="G64" s="43" vm="14426">
        <f ca="1"/>
        <v>0.8054</v>
      </c>
      <c r="H64" s="46" vm="296">
        <f ca="1"/>
        <v>43101</v>
      </c>
      <c r="I64" s="46" vm="14427">
        <f ca="1"/>
        <v>0.31390000000000001</v>
      </c>
      <c r="J64" s="43" vm="296">
        <f ca="1"/>
        <v>43101</v>
      </c>
      <c r="K64" s="43" vm="14428">
        <f ca="1"/>
        <v>0.81189999999999996</v>
      </c>
      <c r="L64" s="45" vm="296">
        <f ca="1"/>
        <v>43101</v>
      </c>
      <c r="M64" s="45" vm="14429">
        <f ca="1"/>
        <v>1.66E-3</v>
      </c>
      <c r="N64" s="43" vm="296">
        <f ca="1"/>
        <v>43101</v>
      </c>
      <c r="O64" s="43" vm="14430">
        <f ca="1"/>
        <v>0.15890000000000001</v>
      </c>
      <c r="P64" s="45" vm="296">
        <f ca="1"/>
        <v>43101</v>
      </c>
      <c r="Q64" s="45" vm="14431">
        <f ca="1"/>
        <v>4.9070000000000003E-2</v>
      </c>
      <c r="R64" s="43" vm="296">
        <f ca="1"/>
        <v>43101</v>
      </c>
      <c r="S64" s="43" vm="14432">
        <f ca="1"/>
        <v>0.1668</v>
      </c>
      <c r="T64" s="45" vm="296">
        <f ca="1"/>
        <v>43101</v>
      </c>
      <c r="U64" s="45" vm="14433">
        <f ca="1"/>
        <v>5.6399999999999999E-2</v>
      </c>
      <c r="V64" s="43" vm="296">
        <f ca="1"/>
        <v>43101</v>
      </c>
      <c r="W64" s="43" vm="14434">
        <f ca="1"/>
        <v>1.242</v>
      </c>
      <c r="X64" s="45" vm="296">
        <f ca="1"/>
        <v>43101</v>
      </c>
      <c r="Y64" s="45" vm="14435">
        <f ca="1"/>
        <v>1.419</v>
      </c>
      <c r="Z64" s="43" vm="296">
        <f ca="1"/>
        <v>43101</v>
      </c>
      <c r="AA64" s="47" vm="14323">
        <f ca="1"/>
        <v>0.1278</v>
      </c>
      <c r="AB64" s="45" vm="296">
        <f ca="1"/>
        <v>43101</v>
      </c>
      <c r="AC64" s="45" vm="14436">
        <f ca="1"/>
        <v>7.4679999999999996E-5</v>
      </c>
      <c r="AD64" s="43" vm="296">
        <f ca="1"/>
        <v>43101</v>
      </c>
      <c r="AE64" s="43" vm="14437">
        <f ca="1"/>
        <v>0.2923</v>
      </c>
      <c r="AG64" s="45" vm="296">
        <f ca="1"/>
        <v>43101</v>
      </c>
      <c r="AH64" s="45" vm="14438">
        <f ca="1"/>
        <v>1.5730000000000001E-2</v>
      </c>
      <c r="AI64" s="43" vm="296">
        <f ca="1"/>
        <v>43101</v>
      </c>
      <c r="AJ64" s="43" vm="14439">
        <f ca="1"/>
        <v>9.1559999999999992E-3</v>
      </c>
      <c r="AK64" s="45" vm="296">
        <f ca="1"/>
        <v>43101</v>
      </c>
      <c r="AL64" s="45" vm="14440">
        <f ca="1"/>
        <v>9.3360000000000003E-4</v>
      </c>
      <c r="AM64" s="43" vm="296">
        <f ca="1"/>
        <v>43101</v>
      </c>
      <c r="AN64" s="43" vm="14441">
        <f ca="1"/>
        <v>0.25629999999999997</v>
      </c>
      <c r="AO64" s="45" vm="296">
        <f ca="1"/>
        <v>43101</v>
      </c>
      <c r="AP64" s="45" vm="14442">
        <f ca="1"/>
        <v>5.3740000000000003E-2</v>
      </c>
      <c r="AQ64" s="43" vm="296">
        <f ca="1"/>
        <v>43101</v>
      </c>
      <c r="AR64" s="43" vm="14443">
        <f ca="1"/>
        <v>0.31080000000000002</v>
      </c>
      <c r="AS64" s="45" vm="296">
        <f ca="1"/>
        <v>43101</v>
      </c>
      <c r="AT64" s="45" vm="14444">
        <f ca="1"/>
        <v>1.9460000000000002E-2</v>
      </c>
      <c r="AU64" s="43" vm="296">
        <f ca="1"/>
        <v>43101</v>
      </c>
      <c r="AV64" s="43" vm="14445">
        <f ca="1"/>
        <v>0.2989</v>
      </c>
      <c r="AW64" s="45" vm="296">
        <f ca="1"/>
        <v>43101</v>
      </c>
      <c r="AX64" s="45" vm="14446">
        <f ca="1"/>
        <v>1.779E-2</v>
      </c>
      <c r="AY64" s="43" vm="296">
        <f ca="1"/>
        <v>43101</v>
      </c>
      <c r="AZ64" s="43" vm="14447">
        <f ca="1"/>
        <v>0.12690000000000001</v>
      </c>
      <c r="BA64" s="45" vm="296">
        <f ca="1"/>
        <v>43101</v>
      </c>
      <c r="BB64" s="45" vm="14448">
        <f ca="1"/>
        <v>0.76190000000000002</v>
      </c>
      <c r="BC64" s="43" vm="296">
        <f ca="1"/>
        <v>43101</v>
      </c>
      <c r="BD64" s="43" vm="14449">
        <f ca="1"/>
        <v>3.1890000000000002E-2</v>
      </c>
      <c r="BE64" s="45" vm="296">
        <f ca="1"/>
        <v>43101</v>
      </c>
      <c r="BF64" s="45" vm="14450">
        <f ca="1"/>
        <v>3.4259999999999999E-2</v>
      </c>
      <c r="BG64" s="43" vm="296">
        <f ca="1"/>
        <v>43101</v>
      </c>
      <c r="BH64" s="43" vm="14451">
        <f ca="1"/>
        <v>8.4229999999999999E-2</v>
      </c>
    </row>
    <row r="65" spans="4:60">
      <c r="D65" s="45" vm="426">
        <f ca="1"/>
        <v>43132</v>
      </c>
      <c r="E65" s="45" vm="14452">
        <f ca="1"/>
        <v>4.9700000000000001E-2</v>
      </c>
      <c r="F65" s="43" vm="426">
        <f ca="1"/>
        <v>43132</v>
      </c>
      <c r="G65" s="43" vm="14453">
        <f ca="1"/>
        <v>0.77610000000000001</v>
      </c>
      <c r="H65" s="46" vm="426">
        <f ca="1"/>
        <v>43132</v>
      </c>
      <c r="I65" s="46" vm="14454">
        <f ca="1"/>
        <v>0.308</v>
      </c>
      <c r="J65" s="43" vm="426">
        <f ca="1"/>
        <v>43132</v>
      </c>
      <c r="K65" s="43" vm="14455">
        <f ca="1"/>
        <v>0.7792</v>
      </c>
      <c r="L65" s="45" vm="426">
        <f ca="1"/>
        <v>43132</v>
      </c>
      <c r="M65" s="45" vm="14456">
        <f ca="1"/>
        <v>1.6800000000000001E-3</v>
      </c>
      <c r="N65" s="43" vm="426">
        <f ca="1"/>
        <v>43132</v>
      </c>
      <c r="O65" s="43" vm="14457">
        <f ca="1"/>
        <v>0.15790000000000001</v>
      </c>
      <c r="P65" s="45" vm="426">
        <f ca="1"/>
        <v>43132</v>
      </c>
      <c r="Q65" s="45" vm="14458">
        <f ca="1"/>
        <v>4.7980000000000002E-2</v>
      </c>
      <c r="R65" s="43" vm="426">
        <f ca="1"/>
        <v>43132</v>
      </c>
      <c r="S65" s="43" vm="14459">
        <f ca="1"/>
        <v>0.16370000000000001</v>
      </c>
      <c r="T65" s="45" vm="426">
        <f ca="1"/>
        <v>43132</v>
      </c>
      <c r="U65" s="45" vm="14460">
        <f ca="1"/>
        <v>5.6469999999999999E-2</v>
      </c>
      <c r="V65" s="43" vm="426">
        <f ca="1"/>
        <v>43132</v>
      </c>
      <c r="W65" s="43" vm="14461">
        <f ca="1"/>
        <v>1.2193000000000001</v>
      </c>
      <c r="X65" s="45" vm="426">
        <f ca="1"/>
        <v>43132</v>
      </c>
      <c r="Y65" s="45" vm="14462">
        <f ca="1"/>
        <v>1.3759999999999999</v>
      </c>
      <c r="Z65" s="43" vm="426">
        <f ca="1"/>
        <v>43132</v>
      </c>
      <c r="AA65" s="47" vm="14323">
        <f ca="1"/>
        <v>0.1278</v>
      </c>
      <c r="AB65" s="45" vm="426">
        <f ca="1"/>
        <v>43132</v>
      </c>
      <c r="AC65" s="45" vm="14463">
        <f ca="1"/>
        <v>7.2719999999999995E-5</v>
      </c>
      <c r="AD65" s="43" vm="426">
        <f ca="1"/>
        <v>43132</v>
      </c>
      <c r="AE65" s="43" vm="14464">
        <f ca="1"/>
        <v>0.28749999999999998</v>
      </c>
      <c r="AG65" s="45" vm="426">
        <f ca="1"/>
        <v>43132</v>
      </c>
      <c r="AH65" s="45" vm="14465">
        <f ca="1"/>
        <v>1.533E-2</v>
      </c>
      <c r="AI65" s="43" vm="426">
        <f ca="1"/>
        <v>43132</v>
      </c>
      <c r="AJ65" s="43" vm="14466">
        <f ca="1"/>
        <v>9.3740000000000004E-3</v>
      </c>
      <c r="AK65" s="45" vm="426">
        <f ca="1"/>
        <v>43132</v>
      </c>
      <c r="AL65" s="45" vm="14467">
        <f ca="1"/>
        <v>9.2060000000000004E-4</v>
      </c>
      <c r="AM65" s="43" vm="426">
        <f ca="1"/>
        <v>43132</v>
      </c>
      <c r="AN65" s="43" vm="14468">
        <f ca="1"/>
        <v>0.25519999999999998</v>
      </c>
      <c r="AO65" s="45" vm="426">
        <f ca="1"/>
        <v>43132</v>
      </c>
      <c r="AP65" s="45" vm="14469">
        <f ca="1"/>
        <v>5.305E-2</v>
      </c>
      <c r="AQ65" s="43" vm="426">
        <f ca="1"/>
        <v>43132</v>
      </c>
      <c r="AR65" s="43" vm="14354">
        <f ca="1"/>
        <v>0.30599999999999999</v>
      </c>
      <c r="AS65" s="45" vm="426">
        <f ca="1"/>
        <v>43132</v>
      </c>
      <c r="AT65" s="45" vm="14470">
        <f ca="1"/>
        <v>1.9189999999999999E-2</v>
      </c>
      <c r="AU65" s="43" vm="426">
        <f ca="1"/>
        <v>43132</v>
      </c>
      <c r="AV65" s="43" vm="14471">
        <f ca="1"/>
        <v>0.29199999999999998</v>
      </c>
      <c r="AW65" s="45" vm="426">
        <f ca="1"/>
        <v>43132</v>
      </c>
      <c r="AX65" s="45" vm="14472">
        <f ca="1"/>
        <v>1.7739999999999999E-2</v>
      </c>
      <c r="AY65" s="43" vm="426">
        <f ca="1"/>
        <v>43132</v>
      </c>
      <c r="AZ65" s="43" vm="14473">
        <f ca="1"/>
        <v>0.1206</v>
      </c>
      <c r="BA65" s="45" vm="426">
        <f ca="1"/>
        <v>43132</v>
      </c>
      <c r="BB65" s="45" vm="14474">
        <f ca="1"/>
        <v>0.75460000000000005</v>
      </c>
      <c r="BC65" s="43" vm="426">
        <f ca="1"/>
        <v>43132</v>
      </c>
      <c r="BD65" s="43" vm="14475">
        <f ca="1"/>
        <v>3.175E-2</v>
      </c>
      <c r="BE65" s="45" vm="426">
        <f ca="1"/>
        <v>43132</v>
      </c>
      <c r="BF65" s="45" vm="14476">
        <f ca="1"/>
        <v>3.4079999999999999E-2</v>
      </c>
      <c r="BG65" s="43" vm="426">
        <f ca="1"/>
        <v>43132</v>
      </c>
      <c r="BH65" s="43" vm="14477">
        <f ca="1"/>
        <v>8.4720000000000004E-2</v>
      </c>
    </row>
    <row r="66" spans="4:60">
      <c r="D66" s="45" vm="557">
        <f ca="1"/>
        <v>43160</v>
      </c>
      <c r="E66" s="45" vm="14452">
        <f ca="1"/>
        <v>4.9700000000000001E-2</v>
      </c>
      <c r="F66" s="43" vm="557">
        <f ca="1"/>
        <v>43160</v>
      </c>
      <c r="G66" s="43" vm="14478">
        <f ca="1"/>
        <v>0.76780000000000004</v>
      </c>
      <c r="H66" s="46" vm="557">
        <f ca="1"/>
        <v>43160</v>
      </c>
      <c r="I66" s="46" vm="14479">
        <f ca="1"/>
        <v>0.30249999999999999</v>
      </c>
      <c r="J66" s="43" vm="557">
        <f ca="1"/>
        <v>43160</v>
      </c>
      <c r="K66" s="43" vm="14480">
        <f ca="1"/>
        <v>0.77539999999999998</v>
      </c>
      <c r="L66" s="45" vm="557">
        <f ca="1"/>
        <v>43160</v>
      </c>
      <c r="M66" s="45" vm="14429">
        <f ca="1"/>
        <v>1.66E-3</v>
      </c>
      <c r="N66" s="43" vm="557">
        <f ca="1"/>
        <v>43160</v>
      </c>
      <c r="O66" s="43" vm="14481">
        <f ca="1"/>
        <v>0.1593</v>
      </c>
      <c r="P66" s="45" vm="557">
        <f ca="1"/>
        <v>43160</v>
      </c>
      <c r="Q66" s="45" vm="14482">
        <f ca="1"/>
        <v>4.8619999999999997E-2</v>
      </c>
      <c r="R66" s="43" vm="557">
        <f ca="1"/>
        <v>43160</v>
      </c>
      <c r="S66" s="43" vm="14483">
        <f ca="1"/>
        <v>0.1653</v>
      </c>
      <c r="T66" s="45" vm="557">
        <f ca="1"/>
        <v>43160</v>
      </c>
      <c r="U66" s="45" vm="14484">
        <f ca="1"/>
        <v>5.6559999999999999E-2</v>
      </c>
      <c r="V66" s="43" vm="557">
        <f ca="1"/>
        <v>43160</v>
      </c>
      <c r="W66" s="43" vm="14485">
        <f ca="1"/>
        <v>1.2321</v>
      </c>
      <c r="X66" s="45" vm="557">
        <f ca="1"/>
        <v>43160</v>
      </c>
      <c r="Y66" s="45" vm="14486">
        <f ca="1"/>
        <v>1.4015</v>
      </c>
      <c r="Z66" s="43" vm="557">
        <f ca="1"/>
        <v>43160</v>
      </c>
      <c r="AA66" s="47" vm="14487">
        <f ca="1"/>
        <v>0.12740000000000001</v>
      </c>
      <c r="AB66" s="45" vm="557">
        <f ca="1"/>
        <v>43160</v>
      </c>
      <c r="AC66" s="45" vm="14488">
        <f ca="1"/>
        <v>7.2620000000000006E-5</v>
      </c>
      <c r="AD66" s="43" vm="557">
        <f ca="1"/>
        <v>43160</v>
      </c>
      <c r="AE66" s="43" vm="14489">
        <f ca="1"/>
        <v>0.28639999999999999</v>
      </c>
      <c r="AG66" s="45" vm="557">
        <f ca="1"/>
        <v>43160</v>
      </c>
      <c r="AH66" s="45" vm="14490">
        <f ca="1"/>
        <v>1.536E-2</v>
      </c>
      <c r="AI66" s="43" vm="557">
        <f ca="1"/>
        <v>43160</v>
      </c>
      <c r="AJ66" s="43" vm="14491">
        <f ca="1"/>
        <v>9.4079999999999997E-3</v>
      </c>
      <c r="AK66" s="45" vm="557">
        <f ca="1"/>
        <v>43160</v>
      </c>
      <c r="AL66" s="45" vm="14492">
        <f ca="1"/>
        <v>9.4140000000000001E-4</v>
      </c>
      <c r="AM66" s="43" vm="557">
        <f ca="1"/>
        <v>43160</v>
      </c>
      <c r="AN66" s="43" vm="14493">
        <f ca="1"/>
        <v>0.25869999999999999</v>
      </c>
      <c r="AO66" s="45" vm="557">
        <f ca="1"/>
        <v>43160</v>
      </c>
      <c r="AP66" s="45" vm="14272">
        <f ca="1"/>
        <v>5.5039999999999999E-2</v>
      </c>
      <c r="AQ66" s="43" vm="557">
        <f ca="1"/>
        <v>43160</v>
      </c>
      <c r="AR66" s="43" vm="14494">
        <f ca="1"/>
        <v>0.30969999999999998</v>
      </c>
      <c r="AS66" s="45" vm="557">
        <f ca="1"/>
        <v>43160</v>
      </c>
      <c r="AT66" s="45" vm="14495">
        <f ca="1"/>
        <v>1.915E-2</v>
      </c>
      <c r="AU66" s="43" vm="557">
        <f ca="1"/>
        <v>43160</v>
      </c>
      <c r="AV66" s="43" vm="14496">
        <f ca="1"/>
        <v>0.29210000000000003</v>
      </c>
      <c r="AW66" s="45" vm="557">
        <f ca="1"/>
        <v>43160</v>
      </c>
      <c r="AX66" s="45" vm="14497">
        <f ca="1"/>
        <v>1.7500000000000002E-2</v>
      </c>
      <c r="AY66" s="43" vm="557">
        <f ca="1"/>
        <v>43160</v>
      </c>
      <c r="AZ66" s="43" vm="13640">
        <f ca="1"/>
        <v>0.1198</v>
      </c>
      <c r="BA66" s="45" vm="557">
        <f ca="1"/>
        <v>43160</v>
      </c>
      <c r="BB66" s="45" vm="14498">
        <f ca="1"/>
        <v>0.76270000000000004</v>
      </c>
      <c r="BC66" s="43" vm="557">
        <f ca="1"/>
        <v>43160</v>
      </c>
      <c r="BD66" s="43" vm="13243">
        <f ca="1"/>
        <v>3.2059999999999998E-2</v>
      </c>
      <c r="BE66" s="45" vm="557">
        <f ca="1"/>
        <v>43160</v>
      </c>
      <c r="BF66" s="45" vm="14499">
        <f ca="1"/>
        <v>3.4349999999999999E-2</v>
      </c>
      <c r="BG66" s="43" vm="557">
        <f ca="1"/>
        <v>43160</v>
      </c>
      <c r="BH66" s="43" vm="14500">
        <f ca="1"/>
        <v>8.4419999999999995E-2</v>
      </c>
    </row>
    <row r="67" spans="4:60">
      <c r="D67" s="45" vm="687">
        <f ca="1"/>
        <v>43191</v>
      </c>
      <c r="E67" s="45" vm="14501">
        <f ca="1"/>
        <v>4.87E-2</v>
      </c>
      <c r="F67" s="43" vm="687">
        <f ca="1"/>
        <v>43191</v>
      </c>
      <c r="G67" s="43" vm="14502">
        <f ca="1"/>
        <v>0.75309999999999999</v>
      </c>
      <c r="H67" s="46" vm="687">
        <f ca="1"/>
        <v>43191</v>
      </c>
      <c r="I67" s="46" vm="14503">
        <f ca="1"/>
        <v>0.28510000000000002</v>
      </c>
      <c r="J67" s="43" vm="687">
        <f ca="1"/>
        <v>43191</v>
      </c>
      <c r="K67" s="43" vm="14504">
        <f ca="1"/>
        <v>0.77849999999999997</v>
      </c>
      <c r="L67" s="45" vm="687">
        <f ca="1"/>
        <v>43191</v>
      </c>
      <c r="M67" s="45" vm="13670">
        <f ca="1"/>
        <v>1.6299999999999999E-3</v>
      </c>
      <c r="N67" s="43" vm="687">
        <f ca="1"/>
        <v>43191</v>
      </c>
      <c r="O67" s="43" vm="14457">
        <f ca="1"/>
        <v>0.15790000000000001</v>
      </c>
      <c r="P67" s="45" vm="687">
        <f ca="1"/>
        <v>43191</v>
      </c>
      <c r="Q67" s="45" vm="14505">
        <f ca="1"/>
        <v>4.718E-2</v>
      </c>
      <c r="R67" s="43" vm="687">
        <f ca="1"/>
        <v>43191</v>
      </c>
      <c r="S67" s="43" vm="14506">
        <f ca="1"/>
        <v>0.16209999999999999</v>
      </c>
      <c r="T67" s="45" vm="687">
        <f ca="1"/>
        <v>43191</v>
      </c>
      <c r="U67" s="45" vm="14484">
        <f ca="1"/>
        <v>5.6559999999999999E-2</v>
      </c>
      <c r="V67" s="43" vm="687">
        <f ca="1"/>
        <v>43191</v>
      </c>
      <c r="W67" s="43" vm="14507">
        <f ca="1"/>
        <v>1.2077</v>
      </c>
      <c r="X67" s="45" vm="687">
        <f ca="1"/>
        <v>43191</v>
      </c>
      <c r="Y67" s="45" vm="14508">
        <f ca="1"/>
        <v>1.3769</v>
      </c>
      <c r="Z67" s="43" vm="687">
        <f ca="1"/>
        <v>43191</v>
      </c>
      <c r="AA67" s="47" vm="14487">
        <f ca="1"/>
        <v>0.12740000000000001</v>
      </c>
      <c r="AB67" s="45" vm="687">
        <f ca="1"/>
        <v>43191</v>
      </c>
      <c r="AC67" s="45" vm="14509">
        <f ca="1"/>
        <v>7.1860000000000007E-5</v>
      </c>
      <c r="AD67" s="43" vm="687">
        <f ca="1"/>
        <v>43191</v>
      </c>
      <c r="AE67" s="43" vm="14510">
        <f ca="1"/>
        <v>0.27800000000000002</v>
      </c>
      <c r="AG67" s="45" vm="687">
        <f ca="1"/>
        <v>43191</v>
      </c>
      <c r="AH67" s="45" vm="13847">
        <f ca="1"/>
        <v>1.504E-2</v>
      </c>
      <c r="AI67" s="43" vm="687">
        <f ca="1"/>
        <v>43191</v>
      </c>
      <c r="AJ67" s="43" vm="14511">
        <f ca="1"/>
        <v>9.1459999999999996E-3</v>
      </c>
      <c r="AK67" s="45" vm="687">
        <f ca="1"/>
        <v>43191</v>
      </c>
      <c r="AL67" s="45" vm="14512">
        <f ca="1"/>
        <v>9.3320000000000002E-4</v>
      </c>
      <c r="AM67" s="43" vm="687">
        <f ca="1"/>
        <v>43191</v>
      </c>
      <c r="AN67" s="43" vm="13876">
        <f ca="1"/>
        <v>0.25490000000000002</v>
      </c>
      <c r="AO67" s="45" vm="687">
        <f ca="1"/>
        <v>43191</v>
      </c>
      <c r="AP67" s="45" vm="14513">
        <f ca="1"/>
        <v>5.3440000000000001E-2</v>
      </c>
      <c r="AQ67" s="43" vm="687">
        <f ca="1"/>
        <v>43191</v>
      </c>
      <c r="AR67" s="43" vm="14210">
        <f ca="1"/>
        <v>0.30730000000000002</v>
      </c>
      <c r="AS67" s="45" vm="687">
        <f ca="1"/>
        <v>43191</v>
      </c>
      <c r="AT67" s="45" vm="14514">
        <f ca="1"/>
        <v>1.9359999999999999E-2</v>
      </c>
      <c r="AU67" s="43" vm="687">
        <f ca="1"/>
        <v>43191</v>
      </c>
      <c r="AV67" s="43" vm="14515">
        <f ca="1"/>
        <v>0.28499999999999998</v>
      </c>
      <c r="AW67" s="45" vm="687">
        <f ca="1"/>
        <v>43191</v>
      </c>
      <c r="AX67" s="45" vm="14516">
        <f ca="1"/>
        <v>1.5869999999999999E-2</v>
      </c>
      <c r="AY67" s="43" vm="687">
        <f ca="1"/>
        <v>43191</v>
      </c>
      <c r="AZ67" s="43" vm="14517">
        <f ca="1"/>
        <v>0.1143</v>
      </c>
      <c r="BA67" s="45" vm="687">
        <f ca="1"/>
        <v>43191</v>
      </c>
      <c r="BB67" s="45" vm="14518">
        <f ca="1"/>
        <v>0.75409999999999999</v>
      </c>
      <c r="BC67" s="43" vm="687">
        <f ca="1"/>
        <v>43191</v>
      </c>
      <c r="BD67" s="43" vm="14519">
        <f ca="1"/>
        <v>3.168E-2</v>
      </c>
      <c r="BE67" s="45" vm="687">
        <f ca="1"/>
        <v>43191</v>
      </c>
      <c r="BF67" s="45" vm="14520">
        <f ca="1"/>
        <v>3.372E-2</v>
      </c>
      <c r="BG67" s="43" vm="687">
        <f ca="1"/>
        <v>43191</v>
      </c>
      <c r="BH67" s="43" vm="14521">
        <f ca="1"/>
        <v>8.0170000000000005E-2</v>
      </c>
    </row>
    <row r="68" spans="4:60">
      <c r="D68" s="45" vm="816">
        <f ca="1"/>
        <v>43221</v>
      </c>
      <c r="E68" s="45" vm="14522">
        <f ca="1"/>
        <v>0.04</v>
      </c>
      <c r="F68" s="43" vm="816">
        <f ca="1"/>
        <v>43221</v>
      </c>
      <c r="G68" s="43" vm="14523">
        <f ca="1"/>
        <v>0.75670000000000004</v>
      </c>
      <c r="H68" s="46" vm="816">
        <f ca="1"/>
        <v>43221</v>
      </c>
      <c r="I68" s="46" vm="14524">
        <f ca="1"/>
        <v>0.26850000000000002</v>
      </c>
      <c r="J68" s="43" vm="816">
        <f ca="1"/>
        <v>43221</v>
      </c>
      <c r="K68" s="43" vm="14525">
        <f ca="1"/>
        <v>0.77159999999999995</v>
      </c>
      <c r="L68" s="45" vm="816">
        <f ca="1"/>
        <v>43221</v>
      </c>
      <c r="M68" s="45" vm="14526">
        <f ca="1"/>
        <v>1.5900000000000001E-3</v>
      </c>
      <c r="N68" s="43" vm="816">
        <f ca="1"/>
        <v>43221</v>
      </c>
      <c r="O68" s="43" vm="13343">
        <f ca="1"/>
        <v>0.156</v>
      </c>
      <c r="P68" s="45" vm="816">
        <f ca="1"/>
        <v>43221</v>
      </c>
      <c r="Q68" s="45" vm="14527">
        <f ca="1"/>
        <v>4.5269999999999998E-2</v>
      </c>
      <c r="R68" s="43" vm="816">
        <f ca="1"/>
        <v>43221</v>
      </c>
      <c r="S68" s="43" vm="14528">
        <f ca="1"/>
        <v>0.15709999999999999</v>
      </c>
      <c r="T68" s="45" vm="816">
        <f ca="1"/>
        <v>43221</v>
      </c>
      <c r="U68" s="45" vm="14529">
        <f ca="1"/>
        <v>5.577E-2</v>
      </c>
      <c r="V68" s="43" vm="816">
        <f ca="1"/>
        <v>43221</v>
      </c>
      <c r="W68" s="43" vm="14530">
        <f ca="1"/>
        <v>1.169</v>
      </c>
      <c r="X68" s="45" vm="816">
        <f ca="1"/>
        <v>43221</v>
      </c>
      <c r="Y68" s="45" vm="14531">
        <f ca="1"/>
        <v>1.3298000000000001</v>
      </c>
      <c r="Z68" s="43" vm="816">
        <f ca="1"/>
        <v>43221</v>
      </c>
      <c r="AA68" s="47" vm="14532">
        <f ca="1"/>
        <v>0.1275</v>
      </c>
      <c r="AB68" s="45" vm="816">
        <f ca="1"/>
        <v>43221</v>
      </c>
      <c r="AC68" s="45" vm="14533">
        <f ca="1"/>
        <v>7.1940000000000006E-5</v>
      </c>
      <c r="AD68" s="43" vm="816">
        <f ca="1"/>
        <v>43221</v>
      </c>
      <c r="AE68" s="43" vm="14534">
        <f ca="1"/>
        <v>0.28070000000000001</v>
      </c>
      <c r="AG68" s="45" vm="816">
        <f ca="1"/>
        <v>43221</v>
      </c>
      <c r="AH68" s="45" vm="14535">
        <f ca="1"/>
        <v>1.4829999999999999E-2</v>
      </c>
      <c r="AI68" s="43" vm="816">
        <f ca="1"/>
        <v>43221</v>
      </c>
      <c r="AJ68" s="43" vm="14536">
        <f ca="1"/>
        <v>9.1889999999999993E-3</v>
      </c>
      <c r="AK68" s="45" vm="816">
        <f ca="1"/>
        <v>43221</v>
      </c>
      <c r="AL68" s="45" vm="14537">
        <f ca="1"/>
        <v>9.2460000000000003E-4</v>
      </c>
      <c r="AM68" s="43" vm="816">
        <f ca="1"/>
        <v>43221</v>
      </c>
      <c r="AN68" s="43" vm="14538">
        <f ca="1"/>
        <v>0.25109999999999999</v>
      </c>
      <c r="AO68" s="45" vm="816">
        <f ca="1"/>
        <v>43221</v>
      </c>
      <c r="AP68" s="45" vm="14539">
        <f ca="1"/>
        <v>5.0200000000000002E-2</v>
      </c>
      <c r="AQ68" s="43" vm="816">
        <f ca="1"/>
        <v>43221</v>
      </c>
      <c r="AR68" s="43" vm="14257">
        <f ca="1"/>
        <v>0.30559999999999998</v>
      </c>
      <c r="AS68" s="45" vm="816">
        <f ca="1"/>
        <v>43221</v>
      </c>
      <c r="AT68" s="45" vm="14540">
        <f ca="1"/>
        <v>1.9019999999999999E-2</v>
      </c>
      <c r="AU68" s="43" vm="816">
        <f ca="1"/>
        <v>43221</v>
      </c>
      <c r="AV68" s="43" vm="14541">
        <f ca="1"/>
        <v>0.27089999999999997</v>
      </c>
      <c r="AW68" s="45" vm="816">
        <f ca="1"/>
        <v>43221</v>
      </c>
      <c r="AX68" s="45" vm="14542">
        <f ca="1"/>
        <v>1.6029999999999999E-2</v>
      </c>
      <c r="AY68" s="43" vm="816">
        <f ca="1"/>
        <v>43221</v>
      </c>
      <c r="AZ68" s="43" vm="14543">
        <f ca="1"/>
        <v>0.1134</v>
      </c>
      <c r="BA68" s="45" vm="816">
        <f ca="1"/>
        <v>43221</v>
      </c>
      <c r="BB68" s="45" vm="14544">
        <f ca="1"/>
        <v>0.74739999999999995</v>
      </c>
      <c r="BC68" s="43" vm="816">
        <f ca="1"/>
        <v>43221</v>
      </c>
      <c r="BD68" s="43" vm="14545">
        <f ca="1"/>
        <v>3.1179999999999999E-2</v>
      </c>
      <c r="BE68" s="45" vm="816">
        <f ca="1"/>
        <v>43221</v>
      </c>
      <c r="BF68" s="45" vm="13167">
        <f ca="1"/>
        <v>3.3329999999999999E-2</v>
      </c>
      <c r="BG68" s="43" vm="816">
        <f ca="1"/>
        <v>43221</v>
      </c>
      <c r="BH68" s="43" vm="14546">
        <f ca="1"/>
        <v>7.8689999999999996E-2</v>
      </c>
    </row>
    <row r="69" spans="4:60">
      <c r="D69" s="45" vm="944">
        <f ca="1"/>
        <v>43252</v>
      </c>
      <c r="E69" s="45" vm="14547">
        <f ca="1"/>
        <v>3.4500000000000003E-2</v>
      </c>
      <c r="F69" s="43" vm="944">
        <f ca="1"/>
        <v>43252</v>
      </c>
      <c r="G69" s="43" vm="14548">
        <f ca="1"/>
        <v>0.74019999999999997</v>
      </c>
      <c r="H69" s="46" vm="944">
        <f ca="1"/>
        <v>43252</v>
      </c>
      <c r="I69" s="46" vm="14549">
        <f ca="1"/>
        <v>0.25790000000000002</v>
      </c>
      <c r="J69" s="43" vm="944">
        <f ca="1"/>
        <v>43252</v>
      </c>
      <c r="K69" s="43" vm="14550">
        <f ca="1"/>
        <v>0.76139999999999997</v>
      </c>
      <c r="L69" s="45" vm="944">
        <f ca="1"/>
        <v>43252</v>
      </c>
      <c r="M69" s="45" vm="14086">
        <f ca="1"/>
        <v>1.5299999999999999E-3</v>
      </c>
      <c r="N69" s="43" vm="944">
        <f ca="1"/>
        <v>43252</v>
      </c>
      <c r="O69" s="43" vm="13110">
        <f ca="1"/>
        <v>0.151</v>
      </c>
      <c r="P69" s="45" vm="944">
        <f ca="1"/>
        <v>43252</v>
      </c>
      <c r="Q69" s="45" vm="14551">
        <f ca="1"/>
        <v>4.4929999999999998E-2</v>
      </c>
      <c r="R69" s="43" vm="944">
        <f ca="1"/>
        <v>43252</v>
      </c>
      <c r="S69" s="43" vm="13765">
        <f ca="1"/>
        <v>0.15679999999999999</v>
      </c>
      <c r="T69" s="45" vm="944">
        <f ca="1"/>
        <v>43252</v>
      </c>
      <c r="U69" s="45" vm="14552">
        <f ca="1"/>
        <v>5.5739999999999998E-2</v>
      </c>
      <c r="V69" s="43" vm="944">
        <f ca="1"/>
        <v>43252</v>
      </c>
      <c r="W69" s="43" vm="14553">
        <f ca="1"/>
        <v>1.1682999999999999</v>
      </c>
      <c r="X69" s="45" vm="944">
        <f ca="1"/>
        <v>43252</v>
      </c>
      <c r="Y69" s="45" vm="14554">
        <f ca="1"/>
        <v>1.3207</v>
      </c>
      <c r="Z69" s="43" vm="944">
        <f ca="1"/>
        <v>43252</v>
      </c>
      <c r="AA69" s="47" vm="14532">
        <f ca="1"/>
        <v>0.1275</v>
      </c>
      <c r="AB69" s="45" vm="944">
        <f ca="1"/>
        <v>43252</v>
      </c>
      <c r="AC69" s="45" vm="14555">
        <f ca="1"/>
        <v>6.9750000000000001E-5</v>
      </c>
      <c r="AD69" s="43" vm="944">
        <f ca="1"/>
        <v>43252</v>
      </c>
      <c r="AE69" s="43" vm="14556">
        <f ca="1"/>
        <v>0.27329999999999999</v>
      </c>
      <c r="AG69" s="45" vm="944">
        <f ca="1"/>
        <v>43252</v>
      </c>
      <c r="AH69" s="45" vm="14557">
        <f ca="1"/>
        <v>1.461E-2</v>
      </c>
      <c r="AI69" s="43" vm="944">
        <f ca="1"/>
        <v>43252</v>
      </c>
      <c r="AJ69" s="43" vm="14558">
        <f ca="1"/>
        <v>9.0329999999999994E-3</v>
      </c>
      <c r="AK69" s="45" vm="944">
        <f ca="1"/>
        <v>43252</v>
      </c>
      <c r="AL69" s="45" vm="14559">
        <f ca="1"/>
        <v>8.9590000000000004E-4</v>
      </c>
      <c r="AM69" s="43" vm="944">
        <f ca="1"/>
        <v>43252</v>
      </c>
      <c r="AN69" s="43" vm="14560">
        <f ca="1"/>
        <v>0.2475</v>
      </c>
      <c r="AO69" s="45" vm="944">
        <f ca="1"/>
        <v>43252</v>
      </c>
      <c r="AP69" s="45" vm="14561">
        <f ca="1"/>
        <v>5.0189999999999999E-2</v>
      </c>
      <c r="AQ69" s="43" vm="944">
        <f ca="1"/>
        <v>43252</v>
      </c>
      <c r="AR69" s="43" vm="13184">
        <f ca="1"/>
        <v>0.30409999999999998</v>
      </c>
      <c r="AS69" s="45" vm="944">
        <f ca="1"/>
        <v>43252</v>
      </c>
      <c r="AT69" s="45" vm="14562">
        <f ca="1"/>
        <v>1.873E-2</v>
      </c>
      <c r="AU69" s="43" vm="944">
        <f ca="1"/>
        <v>43252</v>
      </c>
      <c r="AV69" s="43" vm="14563">
        <f ca="1"/>
        <v>0.26719999999999999</v>
      </c>
      <c r="AW69" s="45" vm="944">
        <f ca="1"/>
        <v>43252</v>
      </c>
      <c r="AX69" s="45" vm="14564">
        <f ca="1"/>
        <v>1.5910000000000001E-2</v>
      </c>
      <c r="AY69" s="43" vm="944">
        <f ca="1"/>
        <v>43252</v>
      </c>
      <c r="AZ69" s="43" vm="14565">
        <f ca="1"/>
        <v>0.11169999999999999</v>
      </c>
      <c r="BA69" s="45" vm="944">
        <f ca="1"/>
        <v>43252</v>
      </c>
      <c r="BB69" s="45" vm="14059">
        <f ca="1"/>
        <v>0.73360000000000003</v>
      </c>
      <c r="BC69" s="43" vm="944">
        <f ca="1"/>
        <v>43252</v>
      </c>
      <c r="BD69" s="43" vm="13319">
        <f ca="1"/>
        <v>3.0269999999999998E-2</v>
      </c>
      <c r="BE69" s="45" vm="944">
        <f ca="1"/>
        <v>43252</v>
      </c>
      <c r="BF69" s="45" vm="14566">
        <f ca="1"/>
        <v>3.279E-2</v>
      </c>
      <c r="BG69" s="43" vm="944">
        <f ca="1"/>
        <v>43252</v>
      </c>
      <c r="BH69" s="43" vm="14567">
        <f ca="1"/>
        <v>7.2819999999999996E-2</v>
      </c>
    </row>
    <row r="70" spans="4:60">
      <c r="D70" s="45" vm="246">
        <f ca="1"/>
        <v>43282</v>
      </c>
      <c r="E70" s="45" vm="14568">
        <f ca="1"/>
        <v>3.6400000000000002E-2</v>
      </c>
      <c r="F70" s="43" vm="246">
        <f ca="1"/>
        <v>43282</v>
      </c>
      <c r="G70" s="43" vm="14569">
        <f ca="1"/>
        <v>0.74260000000000004</v>
      </c>
      <c r="H70" s="46" vm="246">
        <f ca="1"/>
        <v>43282</v>
      </c>
      <c r="I70" s="46" vm="14570">
        <f ca="1"/>
        <v>0.2661</v>
      </c>
      <c r="J70" s="43" vm="246">
        <f ca="1"/>
        <v>43282</v>
      </c>
      <c r="K70" s="43" vm="14571">
        <f ca="1"/>
        <v>0.76870000000000005</v>
      </c>
      <c r="L70" s="45" vm="246">
        <f ca="1"/>
        <v>43282</v>
      </c>
      <c r="M70" s="45" vm="14363">
        <f ca="1"/>
        <v>1.57E-3</v>
      </c>
      <c r="N70" s="43" vm="246">
        <f ca="1"/>
        <v>43282</v>
      </c>
      <c r="O70" s="43" vm="14572">
        <f ca="1"/>
        <v>0.14660000000000001</v>
      </c>
      <c r="P70" s="45" vm="246">
        <f ca="1"/>
        <v>43282</v>
      </c>
      <c r="Q70" s="45" vm="14573">
        <f ca="1"/>
        <v>4.5690000000000001E-2</v>
      </c>
      <c r="R70" s="43" vm="246">
        <f ca="1"/>
        <v>43282</v>
      </c>
      <c r="S70" s="43" vm="14574">
        <f ca="1"/>
        <v>0.15690000000000001</v>
      </c>
      <c r="T70" s="45" vm="246">
        <f ca="1"/>
        <v>43282</v>
      </c>
      <c r="U70" s="45" vm="14296">
        <f ca="1"/>
        <v>5.5800000000000002E-2</v>
      </c>
      <c r="V70" s="43" vm="246">
        <f ca="1"/>
        <v>43282</v>
      </c>
      <c r="W70" s="43" vm="14575">
        <f ca="1"/>
        <v>1.1691</v>
      </c>
      <c r="X70" s="45" vm="246">
        <f ca="1"/>
        <v>43282</v>
      </c>
      <c r="Y70" s="45" vm="14576">
        <f ca="1"/>
        <v>1.3124</v>
      </c>
      <c r="Z70" s="43" vm="246">
        <f ca="1"/>
        <v>43282</v>
      </c>
      <c r="AA70" s="47" vm="14487">
        <f ca="1"/>
        <v>0.12740000000000001</v>
      </c>
      <c r="AB70" s="45" vm="246">
        <f ca="1"/>
        <v>43282</v>
      </c>
      <c r="AC70" s="45" vm="14577">
        <f ca="1"/>
        <v>6.9319999999999994E-5</v>
      </c>
      <c r="AD70" s="43" vm="246">
        <f ca="1"/>
        <v>43282</v>
      </c>
      <c r="AE70" s="43" vm="14578">
        <f ca="1"/>
        <v>0.27229999999999999</v>
      </c>
      <c r="AG70" s="45" vm="246">
        <f ca="1"/>
        <v>43282</v>
      </c>
      <c r="AH70" s="45" vm="14557">
        <f ca="1"/>
        <v>1.461E-2</v>
      </c>
      <c r="AI70" s="43" vm="246">
        <f ca="1"/>
        <v>43282</v>
      </c>
      <c r="AJ70" s="43" vm="14579">
        <f ca="1"/>
        <v>8.9370000000000005E-3</v>
      </c>
      <c r="AK70" s="45" vm="246">
        <f ca="1"/>
        <v>43282</v>
      </c>
      <c r="AL70" s="45" vm="14580">
        <f ca="1"/>
        <v>8.9749999999999997E-4</v>
      </c>
      <c r="AM70" s="43" vm="246">
        <f ca="1"/>
        <v>43282</v>
      </c>
      <c r="AN70" s="43" vm="14581">
        <f ca="1"/>
        <v>0.24590000000000001</v>
      </c>
      <c r="AO70" s="45" vm="246">
        <f ca="1"/>
        <v>43282</v>
      </c>
      <c r="AP70" s="45" vm="14582">
        <f ca="1"/>
        <v>5.3620000000000001E-2</v>
      </c>
      <c r="AQ70" s="43" vm="246">
        <f ca="1"/>
        <v>43282</v>
      </c>
      <c r="AR70" s="43" vm="14168">
        <f ca="1"/>
        <v>0.30549999999999999</v>
      </c>
      <c r="AS70" s="45" vm="246">
        <f ca="1"/>
        <v>43282</v>
      </c>
      <c r="AT70" s="45" vm="14583">
        <f ca="1"/>
        <v>1.8849999999999999E-2</v>
      </c>
      <c r="AU70" s="43" vm="246">
        <f ca="1"/>
        <v>43282</v>
      </c>
      <c r="AV70" s="43" vm="14556">
        <f ca="1"/>
        <v>0.27329999999999999</v>
      </c>
      <c r="AW70" s="45" vm="246">
        <f ca="1"/>
        <v>43282</v>
      </c>
      <c r="AX70" s="45" vm="14584">
        <f ca="1"/>
        <v>1.5980000000000001E-2</v>
      </c>
      <c r="AY70" s="43" vm="246">
        <f ca="1"/>
        <v>43282</v>
      </c>
      <c r="AZ70" s="43" vm="14585">
        <f ca="1"/>
        <v>0.1137</v>
      </c>
      <c r="BA70" s="45" vm="246">
        <f ca="1"/>
        <v>43282</v>
      </c>
      <c r="BB70" s="45" vm="14586">
        <f ca="1"/>
        <v>0.73419999999999996</v>
      </c>
      <c r="BC70" s="43" vm="246">
        <f ca="1"/>
        <v>43282</v>
      </c>
      <c r="BD70" s="43" vm="14587">
        <f ca="1"/>
        <v>3.0110000000000001E-2</v>
      </c>
      <c r="BE70" s="45" vm="246">
        <f ca="1"/>
        <v>43282</v>
      </c>
      <c r="BF70" s="45" vm="14588">
        <f ca="1"/>
        <v>3.2680000000000001E-2</v>
      </c>
      <c r="BG70" s="43" vm="246">
        <f ca="1"/>
        <v>43282</v>
      </c>
      <c r="BH70" s="43" vm="14589">
        <f ca="1"/>
        <v>7.5300000000000006E-2</v>
      </c>
    </row>
    <row r="71" spans="4:60">
      <c r="D71" s="45" vm="377">
        <f ca="1"/>
        <v>43313</v>
      </c>
      <c r="E71" s="45" vm="13488">
        <f ca="1"/>
        <v>2.7E-2</v>
      </c>
      <c r="F71" s="43" vm="377">
        <f ca="1"/>
        <v>43313</v>
      </c>
      <c r="G71" s="43" vm="14590">
        <f ca="1"/>
        <v>0.71899999999999997</v>
      </c>
      <c r="H71" s="46" vm="377">
        <f ca="1"/>
        <v>43313</v>
      </c>
      <c r="I71" s="46" vm="14591">
        <f ca="1"/>
        <v>0.2465</v>
      </c>
      <c r="J71" s="43" vm="377">
        <f ca="1"/>
        <v>43313</v>
      </c>
      <c r="K71" s="43" vm="14023">
        <f ca="1"/>
        <v>0.76690000000000003</v>
      </c>
      <c r="L71" s="45" vm="377">
        <f ca="1"/>
        <v>43313</v>
      </c>
      <c r="M71" s="45" vm="14044">
        <f ca="1"/>
        <v>1.47E-3</v>
      </c>
      <c r="N71" s="43" vm="377">
        <f ca="1"/>
        <v>43313</v>
      </c>
      <c r="O71" s="43" vm="14592">
        <f ca="1"/>
        <v>0.1464</v>
      </c>
      <c r="P71" s="45" vm="377">
        <f ca="1"/>
        <v>43313</v>
      </c>
      <c r="Q71" s="45" vm="14593">
        <f ca="1"/>
        <v>4.4990000000000002E-2</v>
      </c>
      <c r="R71" s="43" vm="377">
        <f ca="1"/>
        <v>43313</v>
      </c>
      <c r="S71" s="43" vm="14594">
        <f ca="1"/>
        <v>0.15559999999999999</v>
      </c>
      <c r="T71" s="45" vm="377">
        <f ca="1"/>
        <v>43313</v>
      </c>
      <c r="U71" s="45" vm="14595">
        <f ca="1"/>
        <v>5.5930000000000001E-2</v>
      </c>
      <c r="V71" s="43" vm="377">
        <f ca="1"/>
        <v>43313</v>
      </c>
      <c r="W71" s="43" vm="14596">
        <f ca="1"/>
        <v>1.1598999999999999</v>
      </c>
      <c r="X71" s="45" vm="377">
        <f ca="1"/>
        <v>43313</v>
      </c>
      <c r="Y71" s="45" vm="14597">
        <f ca="1"/>
        <v>1.2961</v>
      </c>
      <c r="Z71" s="43" vm="377">
        <f ca="1"/>
        <v>43313</v>
      </c>
      <c r="AA71" s="47" vm="14487">
        <f ca="1"/>
        <v>0.12740000000000001</v>
      </c>
      <c r="AB71" s="45" vm="377">
        <f ca="1"/>
        <v>43313</v>
      </c>
      <c r="AC71" s="45" vm="14598">
        <f ca="1"/>
        <v>6.7860000000000004E-5</v>
      </c>
      <c r="AD71" s="43" vm="377">
        <f ca="1"/>
        <v>43313</v>
      </c>
      <c r="AE71" s="43" vm="14599">
        <f ca="1"/>
        <v>0.27710000000000001</v>
      </c>
      <c r="AG71" s="45" vm="377">
        <f ca="1"/>
        <v>43313</v>
      </c>
      <c r="AH71" s="45" vm="14600">
        <f ca="1"/>
        <v>1.4080000000000001E-2</v>
      </c>
      <c r="AI71" s="43" vm="377">
        <f ca="1"/>
        <v>43313</v>
      </c>
      <c r="AJ71" s="43" vm="14601">
        <f ca="1"/>
        <v>9.0030000000000006E-3</v>
      </c>
      <c r="AK71" s="45" vm="377">
        <f ca="1"/>
        <v>43313</v>
      </c>
      <c r="AL71" s="45" vm="14602">
        <f ca="1"/>
        <v>8.9539999999999997E-4</v>
      </c>
      <c r="AM71" s="43" vm="377">
        <f ca="1"/>
        <v>43313</v>
      </c>
      <c r="AN71" s="43" vm="14603">
        <f ca="1"/>
        <v>0.24329999999999999</v>
      </c>
      <c r="AO71" s="45" vm="377">
        <f ca="1"/>
        <v>43313</v>
      </c>
      <c r="AP71" s="45" vm="14604">
        <f ca="1"/>
        <v>5.2359999999999997E-2</v>
      </c>
      <c r="AQ71" s="43" vm="377">
        <f ca="1"/>
        <v>43313</v>
      </c>
      <c r="AR71" s="43" vm="14605">
        <f ca="1"/>
        <v>0.30270000000000002</v>
      </c>
      <c r="AS71" s="45" vm="377">
        <f ca="1"/>
        <v>43313</v>
      </c>
      <c r="AT71" s="45" vm="14606">
        <f ca="1"/>
        <v>1.8689999999999998E-2</v>
      </c>
      <c r="AU71" s="43" vm="377">
        <f ca="1"/>
        <v>43313</v>
      </c>
      <c r="AV71" s="43" vm="14607">
        <f ca="1"/>
        <v>0.26960000000000001</v>
      </c>
      <c r="AW71" s="45" vm="377">
        <f ca="1"/>
        <v>43313</v>
      </c>
      <c r="AX71" s="45" vm="14608">
        <f ca="1"/>
        <v>1.4800000000000001E-2</v>
      </c>
      <c r="AY71" s="43" vm="377">
        <f ca="1"/>
        <v>43313</v>
      </c>
      <c r="AZ71" s="43" vm="14609">
        <f ca="1"/>
        <v>0.10929999999999999</v>
      </c>
      <c r="BA71" s="45" vm="377">
        <f ca="1"/>
        <v>43313</v>
      </c>
      <c r="BB71" s="45" vm="14610">
        <f ca="1"/>
        <v>0.72860000000000003</v>
      </c>
      <c r="BC71" s="43" vm="377">
        <f ca="1"/>
        <v>43313</v>
      </c>
      <c r="BD71" s="43" vm="13136">
        <f ca="1"/>
        <v>3.0499999999999999E-2</v>
      </c>
      <c r="BE71" s="45" vm="377">
        <f ca="1"/>
        <v>43313</v>
      </c>
      <c r="BF71" s="45" vm="14611">
        <f ca="1"/>
        <v>3.2570000000000002E-2</v>
      </c>
      <c r="BG71" s="43" vm="377">
        <f ca="1"/>
        <v>43313</v>
      </c>
      <c r="BH71" s="43" vm="14612">
        <f ca="1"/>
        <v>6.8049999999999999E-2</v>
      </c>
    </row>
    <row r="72" spans="4:60">
      <c r="D72" s="45" vm="507">
        <f ca="1"/>
        <v>43344</v>
      </c>
      <c r="E72" s="45" vm="14613">
        <f ca="1"/>
        <v>2.4199999999999999E-2</v>
      </c>
      <c r="F72" s="43" vm="507">
        <f ca="1"/>
        <v>43344</v>
      </c>
      <c r="G72" s="43" vm="14261">
        <f ca="1"/>
        <v>0.7228</v>
      </c>
      <c r="H72" s="46" vm="507">
        <f ca="1"/>
        <v>43344</v>
      </c>
      <c r="I72" s="46" vm="14415">
        <f ca="1"/>
        <v>0.24690000000000001</v>
      </c>
      <c r="J72" s="43" vm="507">
        <f ca="1"/>
        <v>43344</v>
      </c>
      <c r="K72" s="43" vm="14614">
        <f ca="1"/>
        <v>0.77470000000000006</v>
      </c>
      <c r="L72" s="45" vm="507">
        <f ca="1"/>
        <v>43344</v>
      </c>
      <c r="M72" s="45" vm="14024">
        <f ca="1"/>
        <v>1.5200000000000001E-3</v>
      </c>
      <c r="N72" s="43" vm="507">
        <f ca="1"/>
        <v>43344</v>
      </c>
      <c r="O72" s="43" vm="14180">
        <f ca="1"/>
        <v>0.14560000000000001</v>
      </c>
      <c r="P72" s="45" vm="507">
        <f ca="1"/>
        <v>43344</v>
      </c>
      <c r="Q72" s="45" vm="14593">
        <f ca="1"/>
        <v>4.4990000000000002E-2</v>
      </c>
      <c r="R72" s="43" vm="507">
        <f ca="1"/>
        <v>43344</v>
      </c>
      <c r="S72" s="43" vm="14594">
        <f ca="1"/>
        <v>0.15559999999999999</v>
      </c>
      <c r="T72" s="45" vm="507">
        <f ca="1"/>
        <v>43344</v>
      </c>
      <c r="U72" s="45" vm="14615">
        <f ca="1"/>
        <v>5.5899999999999998E-2</v>
      </c>
      <c r="V72" s="43" vm="507">
        <f ca="1"/>
        <v>43344</v>
      </c>
      <c r="W72" s="43" vm="14616">
        <f ca="1"/>
        <v>1.1608000000000001</v>
      </c>
      <c r="X72" s="45" vm="507">
        <f ca="1"/>
        <v>43344</v>
      </c>
      <c r="Y72" s="45" vm="14617">
        <f ca="1"/>
        <v>1.3028</v>
      </c>
      <c r="Z72" s="43" vm="507">
        <f ca="1"/>
        <v>43344</v>
      </c>
      <c r="AA72" s="47" vm="13745">
        <f ca="1"/>
        <v>0.12770000000000001</v>
      </c>
      <c r="AB72" s="45" vm="507">
        <f ca="1"/>
        <v>43344</v>
      </c>
      <c r="AC72" s="45" vm="14618">
        <f ca="1"/>
        <v>6.7100000000000005E-5</v>
      </c>
      <c r="AD72" s="43" vm="507">
        <f ca="1"/>
        <v>43344</v>
      </c>
      <c r="AE72" s="43" vm="13127">
        <f ca="1"/>
        <v>0.2747</v>
      </c>
      <c r="AG72" s="45" vm="507">
        <f ca="1"/>
        <v>43344</v>
      </c>
      <c r="AH72" s="45" vm="14619">
        <f ca="1"/>
        <v>1.379E-2</v>
      </c>
      <c r="AI72" s="43" vm="507">
        <f ca="1"/>
        <v>43344</v>
      </c>
      <c r="AJ72" s="43" vm="14620">
        <f ca="1"/>
        <v>8.7939999999999997E-3</v>
      </c>
      <c r="AK72" s="45" vm="507">
        <f ca="1"/>
        <v>43344</v>
      </c>
      <c r="AL72" s="45" vm="14621">
        <f ca="1"/>
        <v>9.0059999999999999E-4</v>
      </c>
      <c r="AM72" s="43" vm="507">
        <f ca="1"/>
        <v>43344</v>
      </c>
      <c r="AN72" s="43" vm="14074">
        <f ca="1"/>
        <v>0.24160000000000001</v>
      </c>
      <c r="AO72" s="45" vm="507">
        <f ca="1"/>
        <v>43344</v>
      </c>
      <c r="AP72" s="45" vm="14622">
        <f ca="1"/>
        <v>5.339E-2</v>
      </c>
      <c r="AQ72" s="43" vm="507">
        <f ca="1"/>
        <v>43344</v>
      </c>
      <c r="AR72" s="43" vm="14479">
        <f ca="1"/>
        <v>0.30249999999999999</v>
      </c>
      <c r="AS72" s="45" vm="507">
        <f ca="1"/>
        <v>43344</v>
      </c>
      <c r="AT72" s="45" vm="14623">
        <f ca="1"/>
        <v>1.8519999999999998E-2</v>
      </c>
      <c r="AU72" s="43" vm="507">
        <f ca="1"/>
        <v>43344</v>
      </c>
      <c r="AV72" s="43" vm="14624">
        <f ca="1"/>
        <v>0.27110000000000001</v>
      </c>
      <c r="AW72" s="45" vm="507">
        <f ca="1"/>
        <v>43344</v>
      </c>
      <c r="AX72" s="45" vm="14625">
        <f ca="1"/>
        <v>1.523E-2</v>
      </c>
      <c r="AY72" s="43" vm="507">
        <f ca="1"/>
        <v>43344</v>
      </c>
      <c r="AZ72" s="43" vm="14626">
        <f ca="1"/>
        <v>0.1125</v>
      </c>
      <c r="BA72" s="45" vm="507">
        <f ca="1"/>
        <v>43344</v>
      </c>
      <c r="BB72" s="45" vm="14627">
        <f ca="1"/>
        <v>0.73160000000000003</v>
      </c>
      <c r="BC72" s="43" vm="507">
        <f ca="1"/>
        <v>43344</v>
      </c>
      <c r="BD72" s="43" vm="14628">
        <f ca="1"/>
        <v>3.092E-2</v>
      </c>
      <c r="BE72" s="45" vm="507">
        <f ca="1"/>
        <v>43344</v>
      </c>
      <c r="BF72" s="45" vm="14629">
        <f ca="1"/>
        <v>3.2809999999999999E-2</v>
      </c>
      <c r="BG72" s="43" vm="507">
        <f ca="1"/>
        <v>43344</v>
      </c>
      <c r="BH72" s="43" vm="14630">
        <f ca="1"/>
        <v>7.0650000000000004E-2</v>
      </c>
    </row>
    <row r="73" spans="4:60">
      <c r="D73" s="45" vm="638">
        <f ca="1"/>
        <v>43374</v>
      </c>
      <c r="E73" s="45" vm="14631">
        <f ca="1"/>
        <v>2.7799999999999998E-2</v>
      </c>
      <c r="F73" s="43" vm="638">
        <f ca="1"/>
        <v>43374</v>
      </c>
      <c r="G73" s="43" vm="14632">
        <f ca="1"/>
        <v>0.70730000000000004</v>
      </c>
      <c r="H73" s="46" vm="638">
        <f ca="1"/>
        <v>43374</v>
      </c>
      <c r="I73" s="46" vm="14633">
        <f ca="1"/>
        <v>0.26869999999999999</v>
      </c>
      <c r="J73" s="43" vm="638">
        <f ca="1"/>
        <v>43374</v>
      </c>
      <c r="K73" s="43" vm="14634">
        <f ca="1"/>
        <v>0.7601</v>
      </c>
      <c r="L73" s="45" vm="638">
        <f ca="1"/>
        <v>43374</v>
      </c>
      <c r="M73" s="45" vm="13764">
        <f ca="1"/>
        <v>1.4400000000000001E-3</v>
      </c>
      <c r="N73" s="43" vm="638">
        <f ca="1"/>
        <v>43374</v>
      </c>
      <c r="O73" s="43" vm="14635">
        <f ca="1"/>
        <v>0.14330000000000001</v>
      </c>
      <c r="P73" s="45" vm="638">
        <f ca="1"/>
        <v>43374</v>
      </c>
      <c r="Q73" s="45" vm="14636">
        <f ca="1"/>
        <v>4.3619999999999999E-2</v>
      </c>
      <c r="R73" s="43" vm="638">
        <f ca="1"/>
        <v>43374</v>
      </c>
      <c r="S73" s="43" vm="14637">
        <f ca="1"/>
        <v>0.15160000000000001</v>
      </c>
      <c r="T73" s="45" vm="638">
        <f ca="1"/>
        <v>43374</v>
      </c>
      <c r="U73" s="45" vm="14638">
        <f ca="1"/>
        <v>5.568E-2</v>
      </c>
      <c r="V73" s="43" vm="638">
        <f ca="1"/>
        <v>43374</v>
      </c>
      <c r="W73" s="43" vm="14639">
        <f ca="1"/>
        <v>1.131</v>
      </c>
      <c r="X73" s="45" vm="638">
        <f ca="1"/>
        <v>43374</v>
      </c>
      <c r="Y73" s="45" vm="14640">
        <f ca="1"/>
        <v>1.2765</v>
      </c>
      <c r="Z73" s="43" vm="638">
        <f ca="1"/>
        <v>43374</v>
      </c>
      <c r="AA73" s="47" vm="14532">
        <f ca="1"/>
        <v>0.1275</v>
      </c>
      <c r="AB73" s="45" vm="638">
        <f ca="1"/>
        <v>43374</v>
      </c>
      <c r="AC73" s="45" vm="14641">
        <f ca="1"/>
        <v>6.5759999999999994E-5</v>
      </c>
      <c r="AD73" s="43" vm="638">
        <f ca="1"/>
        <v>43374</v>
      </c>
      <c r="AE73" s="43" vm="14633">
        <f ca="1"/>
        <v>0.26869999999999999</v>
      </c>
      <c r="AG73" s="45" vm="638">
        <f ca="1"/>
        <v>43374</v>
      </c>
      <c r="AH73" s="45" vm="14642">
        <f ca="1"/>
        <v>1.3520000000000001E-2</v>
      </c>
      <c r="AI73" s="43" vm="638">
        <f ca="1"/>
        <v>43374</v>
      </c>
      <c r="AJ73" s="43" vm="14643">
        <f ca="1"/>
        <v>8.8529999999999998E-3</v>
      </c>
      <c r="AK73" s="45" vm="638">
        <f ca="1"/>
        <v>43374</v>
      </c>
      <c r="AL73" s="45" vm="14644">
        <f ca="1"/>
        <v>8.7489999999999996E-4</v>
      </c>
      <c r="AM73" s="43" vm="638">
        <f ca="1"/>
        <v>43374</v>
      </c>
      <c r="AN73" s="43" vm="14146">
        <f ca="1"/>
        <v>0.2389</v>
      </c>
      <c r="AO73" s="45" vm="638">
        <f ca="1"/>
        <v>43374</v>
      </c>
      <c r="AP73" s="45" vm="14645">
        <f ca="1"/>
        <v>4.9140000000000003E-2</v>
      </c>
      <c r="AQ73" s="43" vm="638">
        <f ca="1"/>
        <v>43374</v>
      </c>
      <c r="AR73" s="43" vm="14646">
        <f ca="1"/>
        <v>0.2964</v>
      </c>
      <c r="AS73" s="45" vm="638">
        <f ca="1"/>
        <v>43374</v>
      </c>
      <c r="AT73" s="45" vm="14647">
        <f ca="1"/>
        <v>1.8700000000000001E-2</v>
      </c>
      <c r="AU73" s="43" vm="638">
        <f ca="1"/>
        <v>43374</v>
      </c>
      <c r="AV73" s="43" vm="14092">
        <f ca="1"/>
        <v>0.26050000000000001</v>
      </c>
      <c r="AW73" s="45" vm="638">
        <f ca="1"/>
        <v>43374</v>
      </c>
      <c r="AX73" s="45" vm="14648">
        <f ca="1"/>
        <v>1.5180000000000001E-2</v>
      </c>
      <c r="AY73" s="43" vm="638">
        <f ca="1"/>
        <v>43374</v>
      </c>
      <c r="AZ73" s="43" vm="14649">
        <f ca="1"/>
        <v>0.1091</v>
      </c>
      <c r="BA73" s="45" vm="638">
        <f ca="1"/>
        <v>43374</v>
      </c>
      <c r="BB73" s="45" vm="14650">
        <f ca="1"/>
        <v>0.72160000000000002</v>
      </c>
      <c r="BC73" s="43" vm="638">
        <f ca="1"/>
        <v>43374</v>
      </c>
      <c r="BD73" s="43" vm="14651">
        <f ca="1"/>
        <v>3.0179999999999998E-2</v>
      </c>
      <c r="BE73" s="45" vm="638">
        <f ca="1"/>
        <v>43374</v>
      </c>
      <c r="BF73" s="45" vm="14652">
        <f ca="1"/>
        <v>3.2300000000000002E-2</v>
      </c>
      <c r="BG73" s="43" vm="638">
        <f ca="1"/>
        <v>43374</v>
      </c>
      <c r="BH73" s="43" vm="14653">
        <f ca="1"/>
        <v>6.7589999999999997E-2</v>
      </c>
    </row>
    <row r="74" spans="4:60">
      <c r="D74" s="45" vm="768">
        <f ca="1"/>
        <v>43405</v>
      </c>
      <c r="E74" s="45" vm="14654">
        <f ca="1"/>
        <v>2.6499999999999999E-2</v>
      </c>
      <c r="F74" s="43" vm="768">
        <f ca="1"/>
        <v>43405</v>
      </c>
      <c r="G74" s="43" vm="14655">
        <f ca="1"/>
        <v>0.73150000000000004</v>
      </c>
      <c r="H74" s="46" vm="768">
        <f ca="1"/>
        <v>43405</v>
      </c>
      <c r="I74" s="46" vm="14656">
        <f ca="1"/>
        <v>0.2586</v>
      </c>
      <c r="J74" s="43" vm="768">
        <f ca="1"/>
        <v>43405</v>
      </c>
      <c r="K74" s="43" vm="14657">
        <f ca="1"/>
        <v>0.75190000000000001</v>
      </c>
      <c r="L74" s="45" vm="768">
        <f ca="1"/>
        <v>43405</v>
      </c>
      <c r="M74" s="45" vm="13934">
        <f ca="1"/>
        <v>1.49E-3</v>
      </c>
      <c r="N74" s="43" vm="768">
        <f ca="1"/>
        <v>43405</v>
      </c>
      <c r="O74" s="43" vm="13303">
        <f ca="1"/>
        <v>0.14360000000000001</v>
      </c>
      <c r="P74" s="45" vm="768">
        <f ca="1"/>
        <v>43405</v>
      </c>
      <c r="Q74" s="45" vm="14658">
        <f ca="1"/>
        <v>4.3580000000000001E-2</v>
      </c>
      <c r="R74" s="43" vm="768">
        <f ca="1"/>
        <v>43405</v>
      </c>
      <c r="S74" s="43" vm="14637">
        <f ca="1"/>
        <v>0.15160000000000001</v>
      </c>
      <c r="T74" s="45" vm="768">
        <f ca="1"/>
        <v>43405</v>
      </c>
      <c r="U74" s="45" vm="14638">
        <f ca="1"/>
        <v>5.568E-2</v>
      </c>
      <c r="V74" s="43" vm="768">
        <f ca="1"/>
        <v>43405</v>
      </c>
      <c r="W74" s="43" vm="14659">
        <f ca="1"/>
        <v>1.1315</v>
      </c>
      <c r="X74" s="45" vm="768">
        <f ca="1"/>
        <v>43405</v>
      </c>
      <c r="Y74" s="45" vm="14660">
        <f ca="1"/>
        <v>1.2750999999999999</v>
      </c>
      <c r="Z74" s="43" vm="768">
        <f ca="1"/>
        <v>43405</v>
      </c>
      <c r="AA74" s="47" vm="14323">
        <f ca="1"/>
        <v>0.1278</v>
      </c>
      <c r="AB74" s="45" vm="768">
        <f ca="1"/>
        <v>43405</v>
      </c>
      <c r="AC74" s="45" vm="14661">
        <f ca="1"/>
        <v>6.9900000000000005E-5</v>
      </c>
      <c r="AD74" s="43" vm="768">
        <f ca="1"/>
        <v>43405</v>
      </c>
      <c r="AE74" s="43" vm="14258">
        <f ca="1"/>
        <v>0.26900000000000002</v>
      </c>
      <c r="AG74" s="45" vm="768">
        <f ca="1"/>
        <v>43405</v>
      </c>
      <c r="AH74" s="45" vm="14662">
        <f ca="1"/>
        <v>1.436E-2</v>
      </c>
      <c r="AI74" s="43" vm="768">
        <f ca="1"/>
        <v>43405</v>
      </c>
      <c r="AJ74" s="43" vm="14663">
        <f ca="1"/>
        <v>8.8109999999999994E-3</v>
      </c>
      <c r="AK74" s="45" vm="768">
        <f ca="1"/>
        <v>43405</v>
      </c>
      <c r="AL74" s="45" vm="14664">
        <f ca="1"/>
        <v>8.9170000000000004E-4</v>
      </c>
      <c r="AM74" s="43" vm="768">
        <f ca="1"/>
        <v>43405</v>
      </c>
      <c r="AN74" s="43" vm="14665">
        <f ca="1"/>
        <v>0.23880000000000001</v>
      </c>
      <c r="AO74" s="45" vm="768">
        <f ca="1"/>
        <v>43405</v>
      </c>
      <c r="AP74" s="45" vm="14666">
        <f ca="1"/>
        <v>4.8989999999999999E-2</v>
      </c>
      <c r="AQ74" s="43" vm="768">
        <f ca="1"/>
        <v>43405</v>
      </c>
      <c r="AR74" s="43" vm="13557">
        <f ca="1"/>
        <v>0.29549999999999998</v>
      </c>
      <c r="AS74" s="45" vm="768">
        <f ca="1"/>
        <v>43405</v>
      </c>
      <c r="AT74" s="45" vm="14667">
        <f ca="1"/>
        <v>1.9060000000000001E-2</v>
      </c>
      <c r="AU74" s="43" vm="768">
        <f ca="1"/>
        <v>43405</v>
      </c>
      <c r="AV74" s="43" vm="14668">
        <f ca="1"/>
        <v>0.26369999999999999</v>
      </c>
      <c r="AW74" s="45" vm="768">
        <f ca="1"/>
        <v>43405</v>
      </c>
      <c r="AX74" s="45" vm="13950">
        <f ca="1"/>
        <v>1.49E-2</v>
      </c>
      <c r="AY74" s="43" vm="768">
        <f ca="1"/>
        <v>43405</v>
      </c>
      <c r="AZ74" s="43" vm="14148">
        <f ca="1"/>
        <v>0.10979999999999999</v>
      </c>
      <c r="BA74" s="45" vm="768">
        <f ca="1"/>
        <v>43405</v>
      </c>
      <c r="BB74" s="45" vm="14669">
        <f ca="1"/>
        <v>0.72870000000000001</v>
      </c>
      <c r="BC74" s="43" vm="768">
        <f ca="1"/>
        <v>43405</v>
      </c>
      <c r="BD74" s="43" vm="14670">
        <f ca="1"/>
        <v>3.032E-2</v>
      </c>
      <c r="BE74" s="45" vm="768">
        <f ca="1"/>
        <v>43405</v>
      </c>
      <c r="BF74" s="45" vm="14671">
        <f ca="1"/>
        <v>3.2399999999999998E-2</v>
      </c>
      <c r="BG74" s="43" vm="768">
        <f ca="1"/>
        <v>43405</v>
      </c>
      <c r="BH74" s="43" vm="14672">
        <f ca="1"/>
        <v>7.2050000000000003E-2</v>
      </c>
    </row>
    <row r="75" spans="4:60">
      <c r="D75" s="45" vm="896">
        <f ca="1"/>
        <v>43435</v>
      </c>
      <c r="E75" s="45" vm="14654">
        <f ca="1"/>
        <v>2.6499999999999999E-2</v>
      </c>
      <c r="F75" s="43" vm="896">
        <f ca="1"/>
        <v>43435</v>
      </c>
      <c r="G75" s="43" vm="14673">
        <f ca="1"/>
        <v>0.70489999999999997</v>
      </c>
      <c r="H75" s="46" vm="896">
        <f ca="1"/>
        <v>43435</v>
      </c>
      <c r="I75" s="46" vm="14674">
        <f ca="1"/>
        <v>0.2576</v>
      </c>
      <c r="J75" s="43" vm="896">
        <f ca="1"/>
        <v>43435</v>
      </c>
      <c r="K75" s="43" vm="14675">
        <f ca="1"/>
        <v>0.73319999999999996</v>
      </c>
      <c r="L75" s="45" vm="896">
        <f ca="1"/>
        <v>43435</v>
      </c>
      <c r="M75" s="45" vm="13764">
        <f ca="1"/>
        <v>1.4400000000000001E-3</v>
      </c>
      <c r="N75" s="43" vm="896">
        <f ca="1"/>
        <v>43435</v>
      </c>
      <c r="O75" s="43" vm="14676">
        <f ca="1"/>
        <v>0.14530000000000001</v>
      </c>
      <c r="P75" s="45" vm="896">
        <f ca="1"/>
        <v>43435</v>
      </c>
      <c r="Q75" s="45" vm="14677">
        <f ca="1"/>
        <v>4.4589999999999998E-2</v>
      </c>
      <c r="R75" s="43" vm="896">
        <f ca="1"/>
        <v>43435</v>
      </c>
      <c r="S75" s="43" vm="14271">
        <f ca="1"/>
        <v>0.15359999999999999</v>
      </c>
      <c r="T75" s="45" vm="896">
        <f ca="1"/>
        <v>43435</v>
      </c>
      <c r="U75" s="45" vm="14638">
        <f ca="1"/>
        <v>5.568E-2</v>
      </c>
      <c r="V75" s="43" vm="896">
        <f ca="1"/>
        <v>43435</v>
      </c>
      <c r="W75" s="43" vm="14678">
        <f ca="1"/>
        <v>1.1469</v>
      </c>
      <c r="X75" s="45" vm="896">
        <f ca="1"/>
        <v>43435</v>
      </c>
      <c r="Y75" s="45" vm="14679">
        <f ca="1"/>
        <v>1.2757000000000001</v>
      </c>
      <c r="Z75" s="43" vm="896">
        <f ca="1"/>
        <v>43435</v>
      </c>
      <c r="AA75" s="47" vm="13745">
        <f ca="1"/>
        <v>0.12770000000000001</v>
      </c>
      <c r="AB75" s="45" vm="896">
        <f ca="1"/>
        <v>43435</v>
      </c>
      <c r="AC75" s="45" vm="14680">
        <f ca="1"/>
        <v>6.9510000000000004E-5</v>
      </c>
      <c r="AD75" s="43" vm="896">
        <f ca="1"/>
        <v>43435</v>
      </c>
      <c r="AE75" s="43" vm="14681">
        <f ca="1"/>
        <v>0.26740000000000003</v>
      </c>
      <c r="AG75" s="45" vm="896">
        <f ca="1"/>
        <v>43435</v>
      </c>
      <c r="AH75" s="45" vm="14682">
        <f ca="1"/>
        <v>1.4370000000000001E-2</v>
      </c>
      <c r="AI75" s="43" vm="896">
        <f ca="1"/>
        <v>43435</v>
      </c>
      <c r="AJ75" s="43" vm="14683">
        <f ca="1"/>
        <v>9.1249999999999994E-3</v>
      </c>
      <c r="AK75" s="45" vm="896">
        <f ca="1"/>
        <v>43435</v>
      </c>
      <c r="AL75" s="45" vm="14684">
        <f ca="1"/>
        <v>8.966E-4</v>
      </c>
      <c r="AM75" s="43" vm="896">
        <f ca="1"/>
        <v>43435</v>
      </c>
      <c r="AN75" s="43" vm="14685">
        <f ca="1"/>
        <v>0.24179999999999999</v>
      </c>
      <c r="AO75" s="45" vm="896">
        <f ca="1"/>
        <v>43435</v>
      </c>
      <c r="AP75" s="45" vm="14686">
        <f ca="1"/>
        <v>5.0880000000000002E-2</v>
      </c>
      <c r="AQ75" s="43" vm="896">
        <f ca="1"/>
        <v>43435</v>
      </c>
      <c r="AR75" s="43" vm="14687">
        <f ca="1"/>
        <v>0.29680000000000001</v>
      </c>
      <c r="AS75" s="45" vm="896">
        <f ca="1"/>
        <v>43435</v>
      </c>
      <c r="AT75" s="45" vm="14688">
        <f ca="1"/>
        <v>1.9040000000000001E-2</v>
      </c>
      <c r="AU75" s="43" vm="896">
        <f ca="1"/>
        <v>43435</v>
      </c>
      <c r="AV75" s="43" vm="14681">
        <f ca="1"/>
        <v>0.26740000000000003</v>
      </c>
      <c r="AW75" s="45" vm="896">
        <f ca="1"/>
        <v>43435</v>
      </c>
      <c r="AX75" s="45" vm="14689">
        <f ca="1"/>
        <v>1.434E-2</v>
      </c>
      <c r="AY75" s="43" vm="896">
        <f ca="1"/>
        <v>43435</v>
      </c>
      <c r="AZ75" s="43" vm="14237">
        <f ca="1"/>
        <v>0.1129</v>
      </c>
      <c r="BA75" s="45" vm="896">
        <f ca="1"/>
        <v>43435</v>
      </c>
      <c r="BB75" s="45" vm="14059">
        <f ca="1"/>
        <v>0.73360000000000003</v>
      </c>
      <c r="BC75" s="43" vm="896">
        <f ca="1"/>
        <v>43435</v>
      </c>
      <c r="BD75" s="43" vm="14690">
        <f ca="1"/>
        <v>3.091E-2</v>
      </c>
      <c r="BE75" s="45" vm="896">
        <f ca="1"/>
        <v>43435</v>
      </c>
      <c r="BF75" s="45" vm="14691">
        <f ca="1"/>
        <v>3.2689999999999997E-2</v>
      </c>
      <c r="BG75" s="43" vm="896">
        <f ca="1"/>
        <v>43435</v>
      </c>
      <c r="BH75" s="43" vm="14692">
        <f ca="1"/>
        <v>6.9550000000000001E-2</v>
      </c>
    </row>
    <row r="76" spans="4:60">
      <c r="D76" s="45" vm="1026">
        <f ca="1"/>
        <v>43466</v>
      </c>
      <c r="E76" s="45" vm="14693">
        <f ca="1"/>
        <v>2.6800000000000001E-2</v>
      </c>
      <c r="F76" s="43" vm="1026">
        <f ca="1"/>
        <v>43466</v>
      </c>
      <c r="G76" s="43" vm="14694">
        <f ca="1"/>
        <v>0.72719999999999996</v>
      </c>
      <c r="H76" s="46" vm="1026">
        <f ca="1"/>
        <v>43466</v>
      </c>
      <c r="I76" s="46" vm="14695">
        <f ca="1"/>
        <v>0.27439999999999998</v>
      </c>
      <c r="J76" s="43" vm="1026">
        <f ca="1"/>
        <v>43466</v>
      </c>
      <c r="K76" s="43" vm="14696">
        <f ca="1"/>
        <v>0.76200000000000001</v>
      </c>
      <c r="L76" s="45" vm="1026">
        <f ca="1"/>
        <v>43466</v>
      </c>
      <c r="M76" s="45" vm="14024">
        <f ca="1"/>
        <v>1.5200000000000001E-3</v>
      </c>
      <c r="N76" s="43" vm="1026">
        <f ca="1"/>
        <v>43466</v>
      </c>
      <c r="O76" s="43" vm="13137">
        <f ca="1"/>
        <v>0.14910000000000001</v>
      </c>
      <c r="P76" s="45" vm="1026">
        <f ca="1"/>
        <v>43466</v>
      </c>
      <c r="Q76" s="45" vm="14697">
        <f ca="1"/>
        <v>4.444E-2</v>
      </c>
      <c r="R76" s="43" vm="1026">
        <f ca="1"/>
        <v>43466</v>
      </c>
      <c r="S76" s="43" vm="14698">
        <f ca="1"/>
        <v>0.15329999999999999</v>
      </c>
      <c r="T76" s="45" vm="1026">
        <f ca="1"/>
        <v>43466</v>
      </c>
      <c r="U76" s="45" vm="14433">
        <f ca="1"/>
        <v>5.6399999999999999E-2</v>
      </c>
      <c r="V76" s="43" vm="1026">
        <f ca="1"/>
        <v>43466</v>
      </c>
      <c r="W76" s="43" vm="14699">
        <f ca="1"/>
        <v>1.1444000000000001</v>
      </c>
      <c r="X76" s="45" vm="1026">
        <f ca="1"/>
        <v>43466</v>
      </c>
      <c r="Y76" s="45" vm="14700">
        <f ca="1"/>
        <v>1.31</v>
      </c>
      <c r="Z76" s="43" vm="1026">
        <f ca="1"/>
        <v>43466</v>
      </c>
      <c r="AA76" s="47" vm="14487">
        <f ca="1"/>
        <v>0.12740000000000001</v>
      </c>
      <c r="AB76" s="45" vm="1026">
        <f ca="1"/>
        <v>43466</v>
      </c>
      <c r="AC76" s="45" vm="14701">
        <f ca="1"/>
        <v>7.1550000000000004E-5</v>
      </c>
      <c r="AD76" s="43" vm="1026">
        <f ca="1"/>
        <v>43466</v>
      </c>
      <c r="AE76" s="43" vm="14204">
        <f ca="1"/>
        <v>0.2752</v>
      </c>
      <c r="AG76" s="45" vm="1026">
        <f ca="1"/>
        <v>43466</v>
      </c>
      <c r="AH76" s="45" vm="14702">
        <f ca="1"/>
        <v>1.409E-2</v>
      </c>
      <c r="AI76" s="43" vm="1026">
        <f ca="1"/>
        <v>43466</v>
      </c>
      <c r="AJ76" s="43" vm="14703">
        <f ca="1"/>
        <v>9.1830000000000002E-3</v>
      </c>
      <c r="AK76" s="45" vm="1026">
        <f ca="1"/>
        <v>43466</v>
      </c>
      <c r="AL76" s="45" vm="14704">
        <f ca="1"/>
        <v>8.9809999999999998E-4</v>
      </c>
      <c r="AM76" s="43" vm="1026">
        <f ca="1"/>
        <v>43466</v>
      </c>
      <c r="AN76" s="43" vm="14705">
        <f ca="1"/>
        <v>0.24399999999999999</v>
      </c>
      <c r="AO76" s="45" vm="1026">
        <f ca="1"/>
        <v>43466</v>
      </c>
      <c r="AP76" s="45" vm="14706">
        <f ca="1"/>
        <v>5.2339999999999998E-2</v>
      </c>
      <c r="AQ76" s="43" vm="1026">
        <f ca="1"/>
        <v>43466</v>
      </c>
      <c r="AR76" s="43" vm="14707">
        <f ca="1"/>
        <v>0.29909999999999998</v>
      </c>
      <c r="AS76" s="45" vm="1026">
        <f ca="1"/>
        <v>43466</v>
      </c>
      <c r="AT76" s="45" vm="14708">
        <f ca="1"/>
        <v>1.916E-2</v>
      </c>
      <c r="AU76" s="43" vm="1026">
        <f ca="1"/>
        <v>43466</v>
      </c>
      <c r="AV76" s="43" vm="14524">
        <f ca="1"/>
        <v>0.26850000000000002</v>
      </c>
      <c r="AW76" s="45" vm="1026">
        <f ca="1"/>
        <v>43466</v>
      </c>
      <c r="AX76" s="45" vm="14709">
        <f ca="1"/>
        <v>1.529E-2</v>
      </c>
      <c r="AY76" s="43" vm="1026">
        <f ca="1"/>
        <v>43466</v>
      </c>
      <c r="AZ76" s="43" vm="14710">
        <f ca="1"/>
        <v>0.1105</v>
      </c>
      <c r="BA76" s="45" vm="1026">
        <f ca="1"/>
        <v>43466</v>
      </c>
      <c r="BB76" s="45" vm="14711">
        <f ca="1"/>
        <v>0.74309999999999998</v>
      </c>
      <c r="BC76" s="43" vm="1026">
        <f ca="1"/>
        <v>43466</v>
      </c>
      <c r="BD76" s="43" vm="14712">
        <f ca="1"/>
        <v>3.2030000000000003E-2</v>
      </c>
      <c r="BE76" s="45" vm="1026">
        <f ca="1"/>
        <v>43466</v>
      </c>
      <c r="BF76" s="45" vm="14713">
        <f ca="1"/>
        <v>3.2550000000000003E-2</v>
      </c>
      <c r="BG76" s="43" vm="1026">
        <f ca="1"/>
        <v>43466</v>
      </c>
      <c r="BH76" s="43" vm="14714">
        <f ca="1"/>
        <v>7.5389999999999999E-2</v>
      </c>
    </row>
    <row r="77" spans="4:60">
      <c r="D77" s="45" vm="1153">
        <f ca="1"/>
        <v>43497</v>
      </c>
      <c r="E77" s="45" vm="14715">
        <f ca="1"/>
        <v>2.5499999999999998E-2</v>
      </c>
      <c r="F77" s="43" vm="1153">
        <f ca="1"/>
        <v>43497</v>
      </c>
      <c r="G77" s="43" vm="14716">
        <f ca="1"/>
        <v>0.70940000000000003</v>
      </c>
      <c r="H77" s="46" vm="1153">
        <f ca="1"/>
        <v>43497</v>
      </c>
      <c r="I77" s="46" vm="14717">
        <f ca="1"/>
        <v>0.2666</v>
      </c>
      <c r="J77" s="43" vm="1153">
        <f ca="1"/>
        <v>43497</v>
      </c>
      <c r="K77" s="43" vm="14718">
        <f ca="1"/>
        <v>0.75929999999999997</v>
      </c>
      <c r="L77" s="45" vm="1153">
        <f ca="1"/>
        <v>43497</v>
      </c>
      <c r="M77" s="45" vm="14024">
        <f ca="1"/>
        <v>1.5200000000000001E-3</v>
      </c>
      <c r="N77" s="43" vm="1153">
        <f ca="1"/>
        <v>43497</v>
      </c>
      <c r="O77" s="43" vm="13719">
        <f ca="1"/>
        <v>0.14929999999999999</v>
      </c>
      <c r="P77" s="45" vm="1153">
        <f ca="1"/>
        <v>43497</v>
      </c>
      <c r="Q77" s="45" vm="14719">
        <f ca="1"/>
        <v>4.4350000000000001E-2</v>
      </c>
      <c r="R77" s="43" vm="1153">
        <f ca="1"/>
        <v>43497</v>
      </c>
      <c r="S77" s="43" vm="14720">
        <f ca="1"/>
        <v>0.15240000000000001</v>
      </c>
      <c r="T77" s="45" vm="1153">
        <f ca="1"/>
        <v>43497</v>
      </c>
      <c r="U77" s="45" vm="14721">
        <f ca="1"/>
        <v>5.6950000000000001E-2</v>
      </c>
      <c r="V77" s="43" vm="1153">
        <f ca="1"/>
        <v>43497</v>
      </c>
      <c r="W77" s="43" vm="14722">
        <f ca="1"/>
        <v>1.137</v>
      </c>
      <c r="X77" s="45" vm="1153">
        <f ca="1"/>
        <v>43497</v>
      </c>
      <c r="Y77" s="45" vm="14723">
        <f ca="1"/>
        <v>1.3261000000000001</v>
      </c>
      <c r="Z77" s="43" vm="1153">
        <f ca="1"/>
        <v>43497</v>
      </c>
      <c r="AA77" s="47" vm="14487">
        <f ca="1"/>
        <v>0.12740000000000001</v>
      </c>
      <c r="AB77" s="45" vm="1153">
        <f ca="1"/>
        <v>43497</v>
      </c>
      <c r="AC77" s="45" vm="14724">
        <f ca="1"/>
        <v>7.1069999999999995E-5</v>
      </c>
      <c r="AD77" s="43" vm="1153">
        <f ca="1"/>
        <v>43497</v>
      </c>
      <c r="AE77" s="43" vm="14725">
        <f ca="1"/>
        <v>0.27579999999999999</v>
      </c>
      <c r="AG77" s="45" vm="1153">
        <f ca="1"/>
        <v>43497</v>
      </c>
      <c r="AH77" s="45" vm="14726">
        <f ca="1"/>
        <v>1.4109999999999999E-2</v>
      </c>
      <c r="AI77" s="43" vm="1153">
        <f ca="1"/>
        <v>43497</v>
      </c>
      <c r="AJ77" s="43" vm="14727">
        <f ca="1"/>
        <v>8.9770000000000006E-3</v>
      </c>
      <c r="AK77" s="45" vm="1153">
        <f ca="1"/>
        <v>43497</v>
      </c>
      <c r="AL77" s="45" vm="14728">
        <f ca="1"/>
        <v>8.8719999999999999E-4</v>
      </c>
      <c r="AM77" s="43" vm="1153">
        <f ca="1"/>
        <v>43497</v>
      </c>
      <c r="AN77" s="43" vm="14729">
        <f ca="1"/>
        <v>0.24579999999999999</v>
      </c>
      <c r="AO77" s="45" vm="1153">
        <f ca="1"/>
        <v>43497</v>
      </c>
      <c r="AP77" s="45" vm="14730">
        <f ca="1"/>
        <v>5.185E-2</v>
      </c>
      <c r="AQ77" s="43" vm="1153">
        <f ca="1"/>
        <v>43497</v>
      </c>
      <c r="AR77" s="43" vm="14731">
        <f ca="1"/>
        <v>0.30220000000000002</v>
      </c>
      <c r="AS77" s="45" vm="1153">
        <f ca="1"/>
        <v>43497</v>
      </c>
      <c r="AT77" s="45" vm="14732">
        <f ca="1"/>
        <v>1.9259999999999999E-2</v>
      </c>
      <c r="AU77" s="43" vm="1153">
        <f ca="1"/>
        <v>43497</v>
      </c>
      <c r="AV77" s="43" vm="14733">
        <f ca="1"/>
        <v>0.2641</v>
      </c>
      <c r="AW77" s="45" vm="1153">
        <f ca="1"/>
        <v>43497</v>
      </c>
      <c r="AX77" s="45" vm="14734">
        <f ca="1"/>
        <v>1.516E-2</v>
      </c>
      <c r="AY77" s="43" vm="1153">
        <f ca="1"/>
        <v>43497</v>
      </c>
      <c r="AZ77" s="43" vm="14735">
        <f ca="1"/>
        <v>0.10829999999999999</v>
      </c>
      <c r="BA77" s="45" vm="1153">
        <f ca="1"/>
        <v>43497</v>
      </c>
      <c r="BB77" s="45" vm="14736">
        <f ca="1"/>
        <v>0.73950000000000005</v>
      </c>
      <c r="BC77" s="43" vm="1153">
        <f ca="1"/>
        <v>43497</v>
      </c>
      <c r="BD77" s="43" vm="14737">
        <f ca="1"/>
        <v>3.1660000000000001E-2</v>
      </c>
      <c r="BE77" s="45" vm="1153">
        <f ca="1"/>
        <v>43497</v>
      </c>
      <c r="BF77" s="45" vm="13712">
        <f ca="1"/>
        <v>3.243E-2</v>
      </c>
      <c r="BG77" s="43" vm="1153">
        <f ca="1"/>
        <v>43497</v>
      </c>
      <c r="BH77" s="43" vm="14738">
        <f ca="1"/>
        <v>7.0970000000000005E-2</v>
      </c>
    </row>
    <row r="78" spans="4:60">
      <c r="D78" s="45" vm="1278">
        <f ca="1"/>
        <v>43525</v>
      </c>
      <c r="E78" s="45" vm="14739">
        <f ca="1"/>
        <v>2.3E-2</v>
      </c>
      <c r="F78" s="43" vm="1278">
        <f ca="1"/>
        <v>43525</v>
      </c>
      <c r="G78" s="43" vm="14716">
        <f ca="1"/>
        <v>0.70940000000000003</v>
      </c>
      <c r="H78" s="46" vm="1278">
        <f ca="1"/>
        <v>43525</v>
      </c>
      <c r="I78" s="46" vm="14740">
        <f ca="1"/>
        <v>0.25469999999999998</v>
      </c>
      <c r="J78" s="43" vm="1278">
        <f ca="1"/>
        <v>43525</v>
      </c>
      <c r="K78" s="43" vm="14741">
        <f ca="1"/>
        <v>0.74919999999999998</v>
      </c>
      <c r="L78" s="45" vm="1278">
        <f ca="1"/>
        <v>43525</v>
      </c>
      <c r="M78" s="45" vm="14044">
        <f ca="1"/>
        <v>1.47E-3</v>
      </c>
      <c r="N78" s="43" vm="1278">
        <f ca="1"/>
        <v>43525</v>
      </c>
      <c r="O78" s="43" vm="14742">
        <f ca="1"/>
        <v>0.14899999999999999</v>
      </c>
      <c r="P78" s="45" vm="1278">
        <f ca="1"/>
        <v>43525</v>
      </c>
      <c r="Q78" s="45" vm="14743">
        <f ca="1"/>
        <v>4.3409999999999997E-2</v>
      </c>
      <c r="R78" s="43" vm="1278">
        <f ca="1"/>
        <v>43525</v>
      </c>
      <c r="S78" s="43" vm="13672">
        <f ca="1"/>
        <v>0.15029999999999999</v>
      </c>
      <c r="T78" s="45" vm="1278">
        <f ca="1"/>
        <v>43525</v>
      </c>
      <c r="U78" s="45" vm="14744">
        <f ca="1"/>
        <v>5.7540000000000001E-2</v>
      </c>
      <c r="V78" s="43" vm="1278">
        <f ca="1"/>
        <v>43525</v>
      </c>
      <c r="W78" s="43" vm="14745">
        <f ca="1"/>
        <v>1.1216999999999999</v>
      </c>
      <c r="X78" s="45" vm="1278">
        <f ca="1"/>
        <v>43525</v>
      </c>
      <c r="Y78" s="45" vm="14746">
        <f ca="1"/>
        <v>1.3030999999999999</v>
      </c>
      <c r="Z78" s="43" vm="1278">
        <f ca="1"/>
        <v>43525</v>
      </c>
      <c r="AA78" s="47" vm="14487">
        <f ca="1"/>
        <v>0.12740000000000001</v>
      </c>
      <c r="AB78" s="45" vm="1278">
        <f ca="1"/>
        <v>43525</v>
      </c>
      <c r="AC78" s="45" vm="14747">
        <f ca="1"/>
        <v>7.0199999999999999E-5</v>
      </c>
      <c r="AD78" s="43" vm="1278">
        <f ca="1"/>
        <v>43525</v>
      </c>
      <c r="AE78" s="43" vm="14204">
        <f ca="1"/>
        <v>0.2752</v>
      </c>
      <c r="AG78" s="45" vm="1278">
        <f ca="1"/>
        <v>43525</v>
      </c>
      <c r="AH78" s="45" vm="14748">
        <f ca="1"/>
        <v>1.4449999999999999E-2</v>
      </c>
      <c r="AI78" s="43" vm="1278">
        <f ca="1"/>
        <v>43525</v>
      </c>
      <c r="AJ78" s="43" vm="14749">
        <f ca="1"/>
        <v>9.0200000000000002E-3</v>
      </c>
      <c r="AK78" s="45" vm="1278">
        <f ca="1"/>
        <v>43525</v>
      </c>
      <c r="AL78" s="45" vm="14750">
        <f ca="1"/>
        <v>8.7819999999999999E-4</v>
      </c>
      <c r="AM78" s="43" vm="1278">
        <f ca="1"/>
        <v>43525</v>
      </c>
      <c r="AN78" s="43" vm="14751">
        <f ca="1"/>
        <v>0.24479999999999999</v>
      </c>
      <c r="AO78" s="45" vm="1278">
        <f ca="1"/>
        <v>43525</v>
      </c>
      <c r="AP78" s="45" vm="14752">
        <f ca="1"/>
        <v>5.1450000000000003E-2</v>
      </c>
      <c r="AQ78" s="43" vm="1278">
        <f ca="1"/>
        <v>43525</v>
      </c>
      <c r="AR78" s="43" vm="14753">
        <f ca="1"/>
        <v>0.30099999999999999</v>
      </c>
      <c r="AS78" s="45" vm="1278">
        <f ca="1"/>
        <v>43525</v>
      </c>
      <c r="AT78" s="45" vm="14754">
        <f ca="1"/>
        <v>1.898E-2</v>
      </c>
      <c r="AU78" s="43" vm="1278">
        <f ca="1"/>
        <v>43525</v>
      </c>
      <c r="AV78" s="43" vm="14755">
        <f ca="1"/>
        <v>0.2606</v>
      </c>
      <c r="AW78" s="45" vm="1278">
        <f ca="1"/>
        <v>43525</v>
      </c>
      <c r="AX78" s="45" vm="13181">
        <f ca="1"/>
        <v>1.5219999999999999E-2</v>
      </c>
      <c r="AY78" s="43" vm="1278">
        <f ca="1"/>
        <v>43525</v>
      </c>
      <c r="AZ78" s="43" vm="14756">
        <f ca="1"/>
        <v>0.1076</v>
      </c>
      <c r="BA78" s="45" vm="1278">
        <f ca="1"/>
        <v>43525</v>
      </c>
      <c r="BB78" s="45" vm="14757">
        <f ca="1"/>
        <v>0.73750000000000004</v>
      </c>
      <c r="BC78" s="43" vm="1278">
        <f ca="1"/>
        <v>43525</v>
      </c>
      <c r="BD78" s="43" vm="14758">
        <f ca="1"/>
        <v>3.1510000000000003E-2</v>
      </c>
      <c r="BE78" s="45" vm="1278">
        <f ca="1"/>
        <v>43525</v>
      </c>
      <c r="BF78" s="45" vm="14671">
        <f ca="1"/>
        <v>3.2399999999999998E-2</v>
      </c>
      <c r="BG78" s="43" vm="1278">
        <f ca="1"/>
        <v>43525</v>
      </c>
      <c r="BH78" s="43" vm="14759">
        <f ca="1"/>
        <v>6.8909999999999999E-2</v>
      </c>
    </row>
    <row r="79" spans="4:60">
      <c r="D79" s="45" vm="1403">
        <f ca="1"/>
        <v>43556</v>
      </c>
      <c r="E79" s="45" vm="14760">
        <f ca="1"/>
        <v>2.2499999999999999E-2</v>
      </c>
      <c r="F79" s="43" vm="1403">
        <f ca="1"/>
        <v>43556</v>
      </c>
      <c r="G79" s="43" vm="14761">
        <f ca="1"/>
        <v>0.70479999999999998</v>
      </c>
      <c r="H79" s="46" vm="1403">
        <f ca="1"/>
        <v>43556</v>
      </c>
      <c r="I79" s="46" vm="14100">
        <f ca="1"/>
        <v>0.255</v>
      </c>
      <c r="J79" s="43" vm="1403">
        <f ca="1"/>
        <v>43556</v>
      </c>
      <c r="K79" s="43" vm="14762">
        <f ca="1"/>
        <v>0.747</v>
      </c>
      <c r="L79" s="45" vm="1403">
        <f ca="1"/>
        <v>43556</v>
      </c>
      <c r="M79" s="45" vm="14044">
        <f ca="1"/>
        <v>1.47E-3</v>
      </c>
      <c r="N79" s="43" vm="1403">
        <f ca="1"/>
        <v>43556</v>
      </c>
      <c r="O79" s="43" vm="14763">
        <f ca="1"/>
        <v>0.14849999999999999</v>
      </c>
      <c r="P79" s="45" vm="1403">
        <f ca="1"/>
        <v>43556</v>
      </c>
      <c r="Q79" s="45" vm="14764">
        <f ca="1"/>
        <v>4.3740000000000001E-2</v>
      </c>
      <c r="R79" s="43" vm="1403">
        <f ca="1"/>
        <v>43556</v>
      </c>
      <c r="S79" s="43" vm="13767">
        <f ca="1"/>
        <v>0.1502</v>
      </c>
      <c r="T79" s="45" vm="1403">
        <f ca="1"/>
        <v>43556</v>
      </c>
      <c r="U79" s="45" vm="14765">
        <f ca="1"/>
        <v>5.8069999999999997E-2</v>
      </c>
      <c r="V79" s="43" vm="1403">
        <f ca="1"/>
        <v>43556</v>
      </c>
      <c r="W79" s="43" vm="14766">
        <f ca="1"/>
        <v>1.1214999999999999</v>
      </c>
      <c r="X79" s="45" vm="1403">
        <f ca="1"/>
        <v>43556</v>
      </c>
      <c r="Y79" s="45" vm="14746">
        <f ca="1"/>
        <v>1.3030999999999999</v>
      </c>
      <c r="Z79" s="43" vm="1403">
        <f ca="1"/>
        <v>43556</v>
      </c>
      <c r="AA79" s="47" vm="14532">
        <f ca="1"/>
        <v>0.1275</v>
      </c>
      <c r="AB79" s="45" vm="1403">
        <f ca="1"/>
        <v>43556</v>
      </c>
      <c r="AC79" s="45" vm="14767">
        <f ca="1"/>
        <v>7.0149999999999998E-5</v>
      </c>
      <c r="AD79" s="43" vm="1403">
        <f ca="1"/>
        <v>43556</v>
      </c>
      <c r="AE79" s="43" vm="14768">
        <f ca="1"/>
        <v>0.27760000000000001</v>
      </c>
      <c r="AG79" s="45" vm="1403">
        <f ca="1"/>
        <v>43556</v>
      </c>
      <c r="AH79" s="45" vm="14662">
        <f ca="1"/>
        <v>1.436E-2</v>
      </c>
      <c r="AI79" s="43" vm="1403">
        <f ca="1"/>
        <v>43556</v>
      </c>
      <c r="AJ79" s="43" vm="14769">
        <f ca="1"/>
        <v>8.9730000000000001E-3</v>
      </c>
      <c r="AK79" s="45" vm="1403">
        <f ca="1"/>
        <v>43556</v>
      </c>
      <c r="AL79" s="45" vm="14770">
        <f ca="1"/>
        <v>8.5820000000000004E-4</v>
      </c>
      <c r="AM79" s="43" vm="1403">
        <f ca="1"/>
        <v>43556</v>
      </c>
      <c r="AN79" s="43" vm="14771">
        <f ca="1"/>
        <v>0.2417</v>
      </c>
      <c r="AO79" s="45" vm="1403">
        <f ca="1"/>
        <v>43556</v>
      </c>
      <c r="AP79" s="45" vm="14772">
        <f ca="1"/>
        <v>5.2760000000000001E-2</v>
      </c>
      <c r="AQ79" s="43" vm="1403">
        <f ca="1"/>
        <v>43556</v>
      </c>
      <c r="AR79" s="43" vm="14773">
        <f ca="1"/>
        <v>0.30199999999999999</v>
      </c>
      <c r="AS79" s="45" vm="1403">
        <f ca="1"/>
        <v>43556</v>
      </c>
      <c r="AT79" s="45" vm="14774">
        <f ca="1"/>
        <v>1.932E-2</v>
      </c>
      <c r="AU79" s="43" vm="1403">
        <f ca="1"/>
        <v>43556</v>
      </c>
      <c r="AV79" s="43" vm="14775">
        <f ca="1"/>
        <v>0.26169999999999999</v>
      </c>
      <c r="AW79" s="45" vm="1403">
        <f ca="1"/>
        <v>43556</v>
      </c>
      <c r="AX79" s="45" vm="14776">
        <f ca="1"/>
        <v>1.546E-2</v>
      </c>
      <c r="AY79" s="43" vm="1403">
        <f ca="1"/>
        <v>43556</v>
      </c>
      <c r="AZ79" s="43" vm="14777">
        <f ca="1"/>
        <v>0.1053</v>
      </c>
      <c r="BA79" s="45" vm="1403">
        <f ca="1"/>
        <v>43556</v>
      </c>
      <c r="BB79" s="45" vm="14778">
        <f ca="1"/>
        <v>0.7349</v>
      </c>
      <c r="BC79" s="43" vm="1403">
        <f ca="1"/>
        <v>43556</v>
      </c>
      <c r="BD79" s="43" vm="14779">
        <f ca="1"/>
        <v>3.134E-2</v>
      </c>
      <c r="BE79" s="45" vm="1403">
        <f ca="1"/>
        <v>43556</v>
      </c>
      <c r="BF79" s="45" vm="14780">
        <f ca="1"/>
        <v>3.2349999999999997E-2</v>
      </c>
      <c r="BG79" s="43" vm="1403">
        <f ca="1"/>
        <v>43556</v>
      </c>
      <c r="BH79" s="43" vm="14781">
        <f ca="1"/>
        <v>6.9889999999999994E-2</v>
      </c>
    </row>
    <row r="80" spans="4:60">
      <c r="D80" s="45" vm="1525">
        <f ca="1"/>
        <v>43586</v>
      </c>
      <c r="E80" s="45" vm="14782">
        <f ca="1"/>
        <v>2.23E-2</v>
      </c>
      <c r="F80" s="43" vm="1525">
        <f ca="1"/>
        <v>43586</v>
      </c>
      <c r="G80" s="43" vm="14783">
        <f ca="1"/>
        <v>0.69379999999999997</v>
      </c>
      <c r="H80" s="46" vm="1525">
        <f ca="1"/>
        <v>43586</v>
      </c>
      <c r="I80" s="46" vm="13876">
        <f ca="1"/>
        <v>0.25490000000000002</v>
      </c>
      <c r="J80" s="43" vm="1525">
        <f ca="1"/>
        <v>43586</v>
      </c>
      <c r="K80" s="43" vm="14784">
        <f ca="1"/>
        <v>0.7399</v>
      </c>
      <c r="L80" s="45" vm="1525">
        <f ca="1"/>
        <v>43586</v>
      </c>
      <c r="M80" s="45" vm="13839">
        <f ca="1"/>
        <v>1.41E-3</v>
      </c>
      <c r="N80" s="43" vm="1525">
        <f ca="1"/>
        <v>43586</v>
      </c>
      <c r="O80" s="43" vm="14785">
        <f ca="1"/>
        <v>0.14480000000000001</v>
      </c>
      <c r="P80" s="45" vm="1525">
        <f ca="1"/>
        <v>43586</v>
      </c>
      <c r="Q80" s="45" vm="14786">
        <f ca="1"/>
        <v>4.3189999999999999E-2</v>
      </c>
      <c r="R80" s="43" vm="1525">
        <f ca="1"/>
        <v>43586</v>
      </c>
      <c r="S80" s="43" vm="13442">
        <f ca="1"/>
        <v>0.14960000000000001</v>
      </c>
      <c r="T80" s="45" vm="1525">
        <f ca="1"/>
        <v>43586</v>
      </c>
      <c r="U80" s="45" vm="14787">
        <f ca="1"/>
        <v>5.9670000000000001E-2</v>
      </c>
      <c r="V80" s="43" vm="1525">
        <f ca="1"/>
        <v>43586</v>
      </c>
      <c r="W80" s="43" vm="14788">
        <f ca="1"/>
        <v>1.1167</v>
      </c>
      <c r="X80" s="45" vm="1525">
        <f ca="1"/>
        <v>43586</v>
      </c>
      <c r="Y80" s="45" vm="13501">
        <f ca="1"/>
        <v>1.2630999999999999</v>
      </c>
      <c r="Z80" s="43" vm="1525">
        <f ca="1"/>
        <v>43586</v>
      </c>
      <c r="AA80" s="47" vm="14789">
        <f ca="1"/>
        <v>0.12759999999999999</v>
      </c>
      <c r="AB80" s="45" vm="1525">
        <f ca="1"/>
        <v>43586</v>
      </c>
      <c r="AC80" s="45" vm="14790">
        <f ca="1"/>
        <v>7.0019999999999997E-5</v>
      </c>
      <c r="AD80" s="43" vm="1525">
        <f ca="1"/>
        <v>43586</v>
      </c>
      <c r="AE80" s="43" vm="14791">
        <f ca="1"/>
        <v>0.2757</v>
      </c>
      <c r="AG80" s="45" vm="1525">
        <f ca="1"/>
        <v>43586</v>
      </c>
      <c r="AH80" s="45" vm="14682">
        <f ca="1"/>
        <v>1.4370000000000001E-2</v>
      </c>
      <c r="AI80" s="43" vm="1525">
        <f ca="1"/>
        <v>43586</v>
      </c>
      <c r="AJ80" s="43" vm="14792">
        <f ca="1"/>
        <v>9.2339999999999992E-3</v>
      </c>
      <c r="AK80" s="45" vm="1525">
        <f ca="1"/>
        <v>43586</v>
      </c>
      <c r="AL80" s="45" vm="14793">
        <f ca="1"/>
        <v>8.4049999999999999E-4</v>
      </c>
      <c r="AM80" s="43" vm="1525">
        <f ca="1"/>
        <v>43586</v>
      </c>
      <c r="AN80" s="43" vm="14794">
        <f ca="1"/>
        <v>0.23860000000000001</v>
      </c>
      <c r="AO80" s="45" vm="1525">
        <f ca="1"/>
        <v>43586</v>
      </c>
      <c r="AP80" s="45" vm="14795">
        <f ca="1"/>
        <v>5.0970000000000001E-2</v>
      </c>
      <c r="AQ80" s="43" vm="1525">
        <f ca="1"/>
        <v>43586</v>
      </c>
      <c r="AR80" s="43" vm="14796">
        <f ca="1"/>
        <v>0.29559999999999997</v>
      </c>
      <c r="AS80" s="45" vm="1525">
        <f ca="1"/>
        <v>43586</v>
      </c>
      <c r="AT80" s="45" vm="14797">
        <f ca="1"/>
        <v>1.9179999999999999E-2</v>
      </c>
      <c r="AU80" s="43" vm="1525">
        <f ca="1"/>
        <v>43586</v>
      </c>
      <c r="AV80" s="43" vm="14798">
        <f ca="1"/>
        <v>0.26079999999999998</v>
      </c>
      <c r="AW80" s="45" vm="1525">
        <f ca="1"/>
        <v>43586</v>
      </c>
      <c r="AX80" s="45" vm="14799">
        <f ca="1"/>
        <v>1.525E-2</v>
      </c>
      <c r="AY80" s="43" vm="1525">
        <f ca="1"/>
        <v>43586</v>
      </c>
      <c r="AZ80" s="43" vm="14777">
        <f ca="1"/>
        <v>0.1053</v>
      </c>
      <c r="BA80" s="45" vm="1525">
        <f ca="1"/>
        <v>43586</v>
      </c>
      <c r="BB80" s="45" vm="14800">
        <f ca="1"/>
        <v>0.72770000000000001</v>
      </c>
      <c r="BC80" s="43" vm="1525">
        <f ca="1"/>
        <v>43586</v>
      </c>
      <c r="BD80" s="43" vm="14801">
        <f ca="1"/>
        <v>3.1710000000000002E-2</v>
      </c>
      <c r="BE80" s="45" vm="1525">
        <f ca="1"/>
        <v>43586</v>
      </c>
      <c r="BF80" s="45" vm="14802">
        <f ca="1"/>
        <v>3.1690000000000003E-2</v>
      </c>
      <c r="BG80" s="43" vm="1525">
        <f ca="1"/>
        <v>43586</v>
      </c>
      <c r="BH80" s="43" vm="14803">
        <f ca="1"/>
        <v>6.8540000000000004E-2</v>
      </c>
    </row>
    <row r="81" spans="4:60">
      <c r="D81" s="45" vm="1645">
        <f ca="1"/>
        <v>43617</v>
      </c>
      <c r="E81" s="45" vm="14804">
        <f ca="1"/>
        <v>2.35E-2</v>
      </c>
      <c r="F81" s="43" vm="1645">
        <f ca="1"/>
        <v>43617</v>
      </c>
      <c r="G81" s="43" vm="13902">
        <f ca="1"/>
        <v>0.70199999999999996</v>
      </c>
      <c r="H81" s="46" vm="1645">
        <f ca="1"/>
        <v>43617</v>
      </c>
      <c r="I81" s="46" vm="14805">
        <f ca="1"/>
        <v>0.2596</v>
      </c>
      <c r="J81" s="43" vm="1645">
        <f ca="1"/>
        <v>43617</v>
      </c>
      <c r="K81" s="43" vm="13980">
        <f ca="1"/>
        <v>0.76370000000000005</v>
      </c>
      <c r="L81" s="45" vm="1645">
        <f ca="1"/>
        <v>43617</v>
      </c>
      <c r="M81" s="45" vm="14044">
        <f ca="1"/>
        <v>1.47E-3</v>
      </c>
      <c r="N81" s="43" vm="1645">
        <f ca="1"/>
        <v>43617</v>
      </c>
      <c r="O81" s="43" vm="14180">
        <f ca="1"/>
        <v>0.14560000000000001</v>
      </c>
      <c r="P81" s="45" vm="1645">
        <f ca="1"/>
        <v>43617</v>
      </c>
      <c r="Q81" s="45" vm="14806">
        <f ca="1"/>
        <v>4.471E-2</v>
      </c>
      <c r="R81" s="43" vm="1645">
        <f ca="1"/>
        <v>43617</v>
      </c>
      <c r="S81" s="43" vm="14807">
        <f ca="1"/>
        <v>0.15229999999999999</v>
      </c>
      <c r="T81" s="45" vm="1645">
        <f ca="1"/>
        <v>43617</v>
      </c>
      <c r="U81" s="45" vm="14808">
        <f ca="1"/>
        <v>5.9700000000000003E-2</v>
      </c>
      <c r="V81" s="43" vm="1645">
        <f ca="1"/>
        <v>43617</v>
      </c>
      <c r="W81" s="43" vm="14809">
        <f ca="1"/>
        <v>1.1368</v>
      </c>
      <c r="X81" s="45" vm="1645">
        <f ca="1"/>
        <v>43617</v>
      </c>
      <c r="Y81" s="45" vm="14810">
        <f ca="1"/>
        <v>1.2693000000000001</v>
      </c>
      <c r="Z81" s="43" vm="1645">
        <f ca="1"/>
        <v>43617</v>
      </c>
      <c r="AA81" s="47" vm="14299">
        <f ca="1"/>
        <v>0.128</v>
      </c>
      <c r="AB81" s="45" vm="1645">
        <f ca="1"/>
        <v>43617</v>
      </c>
      <c r="AC81" s="45" vm="14811">
        <f ca="1"/>
        <v>7.0770000000000002E-5</v>
      </c>
      <c r="AD81" s="43" vm="1645">
        <f ca="1"/>
        <v>43617</v>
      </c>
      <c r="AE81" s="43" vm="14812">
        <f ca="1"/>
        <v>0.28000000000000003</v>
      </c>
      <c r="AG81" s="45" vm="1645">
        <f ca="1"/>
        <v>43617</v>
      </c>
      <c r="AH81" s="45" vm="14813">
        <f ca="1"/>
        <v>1.4500000000000001E-2</v>
      </c>
      <c r="AI81" s="43" vm="1645">
        <f ca="1"/>
        <v>43617</v>
      </c>
      <c r="AJ81" s="43" vm="14814">
        <f ca="1"/>
        <v>9.2669999999999992E-3</v>
      </c>
      <c r="AK81" s="45" vm="1645">
        <f ca="1"/>
        <v>43617</v>
      </c>
      <c r="AL81" s="45" vm="14815">
        <f ca="1"/>
        <v>8.6399999999999997E-4</v>
      </c>
      <c r="AM81" s="43" vm="1645">
        <f ca="1"/>
        <v>43617</v>
      </c>
      <c r="AN81" s="43" vm="14685">
        <f ca="1"/>
        <v>0.24179999999999999</v>
      </c>
      <c r="AO81" s="45" vm="1645">
        <f ca="1"/>
        <v>43617</v>
      </c>
      <c r="AP81" s="45" vm="14816">
        <f ca="1"/>
        <v>5.1999999999999998E-2</v>
      </c>
      <c r="AQ81" s="43" vm="1645">
        <f ca="1"/>
        <v>43617</v>
      </c>
      <c r="AR81" s="43" vm="13533">
        <f ca="1"/>
        <v>0.30380000000000001</v>
      </c>
      <c r="AS81" s="45" vm="1645">
        <f ca="1"/>
        <v>43617</v>
      </c>
      <c r="AT81" s="45" vm="14817">
        <f ca="1"/>
        <v>1.9519999999999999E-2</v>
      </c>
      <c r="AU81" s="43" vm="1645">
        <f ca="1"/>
        <v>43617</v>
      </c>
      <c r="AV81" s="43" vm="14818">
        <f ca="1"/>
        <v>0.26790000000000003</v>
      </c>
      <c r="AW81" s="45" vm="1645">
        <f ca="1"/>
        <v>43617</v>
      </c>
      <c r="AX81" s="45" vm="14101">
        <f ca="1"/>
        <v>1.5800000000000002E-2</v>
      </c>
      <c r="AY81" s="43" vm="1645">
        <f ca="1"/>
        <v>43617</v>
      </c>
      <c r="AZ81" s="43" vm="14819">
        <f ca="1"/>
        <v>0.1077</v>
      </c>
      <c r="BA81" s="45" vm="1645">
        <f ca="1"/>
        <v>43617</v>
      </c>
      <c r="BB81" s="45" vm="14820">
        <f ca="1"/>
        <v>0.7389</v>
      </c>
      <c r="BC81" s="43" vm="1645">
        <f ca="1"/>
        <v>43617</v>
      </c>
      <c r="BD81" s="43" vm="14611">
        <f ca="1"/>
        <v>3.2570000000000002E-2</v>
      </c>
      <c r="BE81" s="45" vm="1645">
        <f ca="1"/>
        <v>43617</v>
      </c>
      <c r="BF81" s="45" vm="14821">
        <f ca="1"/>
        <v>3.227E-2</v>
      </c>
      <c r="BG81" s="43" vm="1645">
        <f ca="1"/>
        <v>43617</v>
      </c>
      <c r="BH81" s="43" vm="14822">
        <f ca="1"/>
        <v>7.0980000000000001E-2</v>
      </c>
    </row>
    <row r="82" spans="4:60">
      <c r="D82" s="45" vm="1765">
        <f ca="1"/>
        <v>43647</v>
      </c>
      <c r="E82" s="45" vm="13415">
        <f ca="1"/>
        <v>2.2800000000000001E-2</v>
      </c>
      <c r="F82" s="43" vm="1765">
        <f ca="1"/>
        <v>43647</v>
      </c>
      <c r="G82" s="43" vm="14823">
        <f ca="1"/>
        <v>0.68440000000000001</v>
      </c>
      <c r="H82" s="46" vm="1765">
        <f ca="1"/>
        <v>43647</v>
      </c>
      <c r="I82" s="46" vm="14824">
        <f ca="1"/>
        <v>0.26219999999999999</v>
      </c>
      <c r="J82" s="43" vm="1765">
        <f ca="1"/>
        <v>43647</v>
      </c>
      <c r="K82" s="43" vm="14825">
        <f ca="1"/>
        <v>0.75800000000000001</v>
      </c>
      <c r="L82" s="45" vm="1765">
        <f ca="1"/>
        <v>43647</v>
      </c>
      <c r="M82" s="45" vm="14826">
        <f ca="1"/>
        <v>1.42E-3</v>
      </c>
      <c r="N82" s="43" vm="1765">
        <f ca="1"/>
        <v>43647</v>
      </c>
      <c r="O82" s="43" vm="13227">
        <f ca="1"/>
        <v>0.1452</v>
      </c>
      <c r="P82" s="45" vm="1765">
        <f ca="1"/>
        <v>43647</v>
      </c>
      <c r="Q82" s="45" vm="14827">
        <f ca="1"/>
        <v>4.3110000000000002E-2</v>
      </c>
      <c r="R82" s="43" vm="1765">
        <f ca="1"/>
        <v>43647</v>
      </c>
      <c r="S82" s="43" vm="14828">
        <f ca="1"/>
        <v>0.14829999999999999</v>
      </c>
      <c r="T82" s="45" vm="1765">
        <f ca="1"/>
        <v>43647</v>
      </c>
      <c r="U82" s="45" vm="14829">
        <f ca="1"/>
        <v>6.0240000000000002E-2</v>
      </c>
      <c r="V82" s="43" vm="1765">
        <f ca="1"/>
        <v>43647</v>
      </c>
      <c r="W82" s="43" vm="14830">
        <f ca="1"/>
        <v>1.1073999999999999</v>
      </c>
      <c r="X82" s="45" vm="1765">
        <f ca="1"/>
        <v>43647</v>
      </c>
      <c r="Y82" s="45" vm="14831">
        <f ca="1"/>
        <v>1.2157</v>
      </c>
      <c r="Z82" s="43" vm="1765">
        <f ca="1"/>
        <v>43647</v>
      </c>
      <c r="AA82" s="47" vm="13745">
        <f ca="1"/>
        <v>0.12770000000000001</v>
      </c>
      <c r="AB82" s="45" vm="1765">
        <f ca="1"/>
        <v>43647</v>
      </c>
      <c r="AC82" s="45" vm="14832">
        <f ca="1"/>
        <v>7.1310000000000007E-5</v>
      </c>
      <c r="AD82" s="43" vm="1765">
        <f ca="1"/>
        <v>43647</v>
      </c>
      <c r="AE82" s="43" vm="14833">
        <f ca="1"/>
        <v>0.28460000000000002</v>
      </c>
      <c r="AG82" s="45" vm="1765">
        <f ca="1"/>
        <v>43647</v>
      </c>
      <c r="AH82" s="45" vm="14834">
        <f ca="1"/>
        <v>1.452E-2</v>
      </c>
      <c r="AI82" s="43" vm="1765">
        <f ca="1"/>
        <v>43647</v>
      </c>
      <c r="AJ82" s="43" vm="14835">
        <f ca="1"/>
        <v>9.1940000000000008E-3</v>
      </c>
      <c r="AK82" s="45" vm="1765">
        <f ca="1"/>
        <v>43647</v>
      </c>
      <c r="AL82" s="45" vm="14836">
        <f ca="1"/>
        <v>8.4079999999999995E-4</v>
      </c>
      <c r="AM82" s="43" vm="1765">
        <f ca="1"/>
        <v>43647</v>
      </c>
      <c r="AN82" s="43" vm="14837">
        <f ca="1"/>
        <v>0.24229999999999999</v>
      </c>
      <c r="AO82" s="45" vm="1765">
        <f ca="1"/>
        <v>43647</v>
      </c>
      <c r="AP82" s="45" vm="14838">
        <f ca="1"/>
        <v>5.2240000000000002E-2</v>
      </c>
      <c r="AQ82" s="43" vm="1765">
        <f ca="1"/>
        <v>43647</v>
      </c>
      <c r="AR82" s="43" vm="14839">
        <f ca="1"/>
        <v>0.30259999999999998</v>
      </c>
      <c r="AS82" s="45" vm="1765">
        <f ca="1"/>
        <v>43647</v>
      </c>
      <c r="AT82" s="45" vm="14840">
        <f ca="1"/>
        <v>1.9609999999999999E-2</v>
      </c>
      <c r="AU82" s="43" vm="1765">
        <f ca="1"/>
        <v>43647</v>
      </c>
      <c r="AV82" s="43" vm="14841">
        <f ca="1"/>
        <v>0.25819999999999999</v>
      </c>
      <c r="AW82" s="45" vm="1765">
        <f ca="1"/>
        <v>43647</v>
      </c>
      <c r="AX82" s="45" vm="13780">
        <f ca="1"/>
        <v>1.5699999999999999E-2</v>
      </c>
      <c r="AY82" s="43" vm="1765">
        <f ca="1"/>
        <v>43647</v>
      </c>
      <c r="AZ82" s="43" vm="14842">
        <f ca="1"/>
        <v>0.1036</v>
      </c>
      <c r="BA82" s="45" vm="1765">
        <f ca="1"/>
        <v>43647</v>
      </c>
      <c r="BB82" s="45" vm="13861">
        <f ca="1"/>
        <v>0.72750000000000004</v>
      </c>
      <c r="BC82" s="43" vm="1765">
        <f ca="1"/>
        <v>43647</v>
      </c>
      <c r="BD82" s="43" vm="14843">
        <f ca="1"/>
        <v>3.2559999999999999E-2</v>
      </c>
      <c r="BE82" s="45" vm="1765">
        <f ca="1"/>
        <v>43647</v>
      </c>
      <c r="BF82" s="45" vm="14844">
        <f ca="1"/>
        <v>3.2070000000000001E-2</v>
      </c>
      <c r="BG82" s="43" vm="1765">
        <f ca="1"/>
        <v>43647</v>
      </c>
      <c r="BH82" s="43" vm="14845">
        <f ca="1"/>
        <v>6.966E-2</v>
      </c>
    </row>
    <row r="83" spans="4:60">
      <c r="D83" s="45" vm="1888">
        <f ca="1"/>
        <v>43678</v>
      </c>
      <c r="E83" s="45" vm="13128">
        <f ca="1"/>
        <v>1.6799999999999999E-2</v>
      </c>
      <c r="F83" s="43" vm="1888">
        <f ca="1"/>
        <v>43678</v>
      </c>
      <c r="G83" s="43" vm="14846">
        <f ca="1"/>
        <v>0.67359999999999998</v>
      </c>
      <c r="H83" s="46" vm="1888">
        <f ca="1"/>
        <v>43678</v>
      </c>
      <c r="I83" s="46" vm="14847">
        <f ca="1"/>
        <v>0.24129999999999999</v>
      </c>
      <c r="J83" s="43" vm="1888">
        <f ca="1"/>
        <v>43678</v>
      </c>
      <c r="K83" s="43" vm="14848">
        <f ca="1"/>
        <v>0.75109999999999999</v>
      </c>
      <c r="L83" s="45" vm="1888">
        <f ca="1"/>
        <v>43678</v>
      </c>
      <c r="M83" s="45" vm="14849">
        <f ca="1"/>
        <v>1.39E-3</v>
      </c>
      <c r="N83" s="43" vm="1888">
        <f ca="1"/>
        <v>43678</v>
      </c>
      <c r="O83" s="43" vm="14850">
        <f ca="1"/>
        <v>0.13969999999999999</v>
      </c>
      <c r="P83" s="45" vm="1888">
        <f ca="1"/>
        <v>43678</v>
      </c>
      <c r="Q83" s="45" vm="14851">
        <f ca="1"/>
        <v>4.2340000000000003E-2</v>
      </c>
      <c r="R83" s="43" vm="1888">
        <f ca="1"/>
        <v>43678</v>
      </c>
      <c r="S83" s="43" vm="14269">
        <f ca="1"/>
        <v>0.1474</v>
      </c>
      <c r="T83" s="45" vm="1888">
        <f ca="1"/>
        <v>43678</v>
      </c>
      <c r="U83" s="45" vm="14852">
        <f ca="1"/>
        <v>6.0389999999999999E-2</v>
      </c>
      <c r="V83" s="43" vm="1888">
        <f ca="1"/>
        <v>43678</v>
      </c>
      <c r="W83" s="43" vm="14853">
        <f ca="1"/>
        <v>1.0989</v>
      </c>
      <c r="X83" s="45" vm="1888">
        <f ca="1"/>
        <v>43678</v>
      </c>
      <c r="Y83" s="45" vm="14854">
        <f ca="1"/>
        <v>1.2156</v>
      </c>
      <c r="Z83" s="43" vm="1888">
        <f ca="1"/>
        <v>43678</v>
      </c>
      <c r="AA83" s="47" vm="14532">
        <f ca="1"/>
        <v>0.1275</v>
      </c>
      <c r="AB83" s="45" vm="1888">
        <f ca="1"/>
        <v>43678</v>
      </c>
      <c r="AC83" s="45" vm="14855">
        <f ca="1"/>
        <v>7.0469999999999994E-5</v>
      </c>
      <c r="AD83" s="43" vm="1888">
        <f ca="1"/>
        <v>43678</v>
      </c>
      <c r="AE83" s="43" vm="14856">
        <f ca="1"/>
        <v>0.28310000000000002</v>
      </c>
      <c r="AG83" s="45" vm="1888">
        <f ca="1"/>
        <v>43678</v>
      </c>
      <c r="AH83" s="45" vm="14857">
        <f ca="1"/>
        <v>1.4E-2</v>
      </c>
      <c r="AI83" s="43" vm="1888">
        <f ca="1"/>
        <v>43678</v>
      </c>
      <c r="AJ83" s="43" vm="14858">
        <f ca="1"/>
        <v>9.4059999999999994E-3</v>
      </c>
      <c r="AK83" s="45" vm="1888">
        <f ca="1"/>
        <v>43678</v>
      </c>
      <c r="AL83" s="45" vm="14859">
        <f ca="1"/>
        <v>8.2540000000000001E-4</v>
      </c>
      <c r="AM83" s="43" vm="1888">
        <f ca="1"/>
        <v>43678</v>
      </c>
      <c r="AN83" s="43" vm="14860">
        <f ca="1"/>
        <v>0.23760000000000001</v>
      </c>
      <c r="AO83" s="45" vm="1888">
        <f ca="1"/>
        <v>43678</v>
      </c>
      <c r="AP83" s="45" vm="14861">
        <f ca="1"/>
        <v>4.981E-2</v>
      </c>
      <c r="AQ83" s="43" vm="1888">
        <f ca="1"/>
        <v>43678</v>
      </c>
      <c r="AR83" s="43" vm="14862">
        <f ca="1"/>
        <v>0.2944</v>
      </c>
      <c r="AS83" s="45" vm="1888">
        <f ca="1"/>
        <v>43678</v>
      </c>
      <c r="AT83" s="45" vm="14797">
        <f ca="1"/>
        <v>1.9179999999999999E-2</v>
      </c>
      <c r="AU83" s="43" vm="1888">
        <f ca="1"/>
        <v>43678</v>
      </c>
      <c r="AV83" s="43" vm="14538">
        <f ca="1"/>
        <v>0.25109999999999999</v>
      </c>
      <c r="AW83" s="45" vm="1888">
        <f ca="1"/>
        <v>43678</v>
      </c>
      <c r="AX83" s="45" vm="14186">
        <f ca="1"/>
        <v>1.498E-2</v>
      </c>
      <c r="AY83" s="43" vm="1888">
        <f ca="1"/>
        <v>43678</v>
      </c>
      <c r="AZ83" s="43" vm="14863">
        <f ca="1"/>
        <v>0.1018</v>
      </c>
      <c r="BA83" s="45" vm="1888">
        <f ca="1"/>
        <v>43678</v>
      </c>
      <c r="BB83" s="45" vm="14864">
        <f ca="1"/>
        <v>0.7208</v>
      </c>
      <c r="BC83" s="43" vm="1888">
        <f ca="1"/>
        <v>43678</v>
      </c>
      <c r="BD83" s="43" vm="14865">
        <f ca="1"/>
        <v>3.2649999999999998E-2</v>
      </c>
      <c r="BE83" s="45" vm="1888">
        <f ca="1"/>
        <v>43678</v>
      </c>
      <c r="BF83" s="45" vm="14081">
        <f ca="1"/>
        <v>3.1899999999999998E-2</v>
      </c>
      <c r="BG83" s="43" vm="1888">
        <f ca="1"/>
        <v>43678</v>
      </c>
      <c r="BH83" s="43" vm="14866">
        <f ca="1"/>
        <v>6.583E-2</v>
      </c>
    </row>
    <row r="84" spans="4:60">
      <c r="D84" s="45" vm="2006">
        <f ca="1"/>
        <v>43709</v>
      </c>
      <c r="E84" s="45" vm="14867">
        <f ca="1"/>
        <v>1.7399999999999999E-2</v>
      </c>
      <c r="F84" s="43" vm="2006">
        <f ca="1"/>
        <v>43709</v>
      </c>
      <c r="G84" s="43" vm="14868">
        <f ca="1"/>
        <v>0.67490000000000006</v>
      </c>
      <c r="H84" s="46" vm="2006">
        <f ca="1"/>
        <v>43709</v>
      </c>
      <c r="I84" s="46" vm="14869">
        <f ca="1"/>
        <v>0.24060000000000001</v>
      </c>
      <c r="J84" s="43" vm="2006">
        <f ca="1"/>
        <v>43709</v>
      </c>
      <c r="K84" s="43" vm="14870">
        <f ca="1"/>
        <v>0.75509999999999999</v>
      </c>
      <c r="L84" s="45" vm="2006">
        <f ca="1"/>
        <v>43709</v>
      </c>
      <c r="M84" s="45" vm="14871">
        <f ca="1"/>
        <v>1.3699999999999999E-3</v>
      </c>
      <c r="N84" s="43" vm="2006">
        <f ca="1"/>
        <v>43709</v>
      </c>
      <c r="O84" s="43" vm="13404">
        <f ca="1"/>
        <v>0.1399</v>
      </c>
      <c r="P84" s="45" vm="2006">
        <f ca="1"/>
        <v>43709</v>
      </c>
      <c r="Q84" s="45" vm="14872">
        <f ca="1"/>
        <v>4.224E-2</v>
      </c>
      <c r="R84" s="43" vm="2006">
        <f ca="1"/>
        <v>43709</v>
      </c>
      <c r="S84" s="43" vm="14873">
        <f ca="1"/>
        <v>0.14599999999999999</v>
      </c>
      <c r="T84" s="45" vm="2006">
        <f ca="1"/>
        <v>43709</v>
      </c>
      <c r="U84" s="45" vm="14874">
        <f ca="1"/>
        <v>6.1240000000000003E-2</v>
      </c>
      <c r="V84" s="43" vm="2006">
        <f ca="1"/>
        <v>43709</v>
      </c>
      <c r="W84" s="43" vm="14875">
        <f ca="1"/>
        <v>1.0898000000000001</v>
      </c>
      <c r="X84" s="45" vm="2006">
        <f ca="1"/>
        <v>43709</v>
      </c>
      <c r="Y84" s="45" vm="14876">
        <f ca="1"/>
        <v>1.2286999999999999</v>
      </c>
      <c r="Z84" s="43" vm="2006">
        <f ca="1"/>
        <v>43709</v>
      </c>
      <c r="AA84" s="47" vm="14789">
        <f ca="1"/>
        <v>0.12759999999999999</v>
      </c>
      <c r="AB84" s="45" vm="2006">
        <f ca="1"/>
        <v>43709</v>
      </c>
      <c r="AC84" s="45" vm="14877">
        <f ca="1"/>
        <v>7.0419999999999993E-5</v>
      </c>
      <c r="AD84" s="43" vm="2006">
        <f ca="1"/>
        <v>43709</v>
      </c>
      <c r="AE84" s="43" vm="14878">
        <f ca="1"/>
        <v>0.2873</v>
      </c>
      <c r="AG84" s="45" vm="2006">
        <f ca="1"/>
        <v>43709</v>
      </c>
      <c r="AH84" s="45" vm="14879">
        <f ca="1"/>
        <v>1.4149999999999999E-2</v>
      </c>
      <c r="AI84" s="43" vm="2006">
        <f ca="1"/>
        <v>43709</v>
      </c>
      <c r="AJ84" s="43" vm="14880">
        <f ca="1"/>
        <v>9.2519999999999998E-3</v>
      </c>
      <c r="AK84" s="45" vm="2006">
        <f ca="1"/>
        <v>43709</v>
      </c>
      <c r="AL84" s="45" vm="14881">
        <f ca="1"/>
        <v>8.3330000000000003E-4</v>
      </c>
      <c r="AM84" s="43" vm="2006">
        <f ca="1"/>
        <v>43709</v>
      </c>
      <c r="AN84" s="43" vm="14882">
        <f ca="1"/>
        <v>0.2387</v>
      </c>
      <c r="AO84" s="45" vm="2006">
        <f ca="1"/>
        <v>43709</v>
      </c>
      <c r="AP84" s="45" vm="14883">
        <f ca="1"/>
        <v>5.0659999999999997E-2</v>
      </c>
      <c r="AQ84" s="43" vm="2006">
        <f ca="1"/>
        <v>43709</v>
      </c>
      <c r="AR84" s="43" vm="14884">
        <f ca="1"/>
        <v>0.29659999999999997</v>
      </c>
      <c r="AS84" s="45" vm="2006">
        <f ca="1"/>
        <v>43709</v>
      </c>
      <c r="AT84" s="45" vm="13685">
        <f ca="1"/>
        <v>1.9300000000000001E-2</v>
      </c>
      <c r="AU84" s="43" vm="2006">
        <f ca="1"/>
        <v>43709</v>
      </c>
      <c r="AV84" s="43" vm="14885">
        <f ca="1"/>
        <v>0.24929999999999999</v>
      </c>
      <c r="AW84" s="45" vm="2006">
        <f ca="1"/>
        <v>43709</v>
      </c>
      <c r="AX84" s="45" vm="14205">
        <f ca="1"/>
        <v>1.542E-2</v>
      </c>
      <c r="AY84" s="43" vm="2006">
        <f ca="1"/>
        <v>43709</v>
      </c>
      <c r="AZ84" s="43" vm="14886">
        <f ca="1"/>
        <v>0.1016</v>
      </c>
      <c r="BA84" s="45" vm="2006">
        <f ca="1"/>
        <v>43709</v>
      </c>
      <c r="BB84" s="45" vm="14887">
        <f ca="1"/>
        <v>0.72350000000000003</v>
      </c>
      <c r="BC84" s="43" vm="2006">
        <f ca="1"/>
        <v>43709</v>
      </c>
      <c r="BD84" s="43" vm="14888">
        <f ca="1"/>
        <v>3.2669999999999998E-2</v>
      </c>
      <c r="BE84" s="45" vm="2006">
        <f ca="1"/>
        <v>43709</v>
      </c>
      <c r="BF84" s="45" vm="14889">
        <f ca="1"/>
        <v>3.2190000000000003E-2</v>
      </c>
      <c r="BG84" s="43" vm="2006">
        <f ca="1"/>
        <v>43709</v>
      </c>
      <c r="BH84" s="43" vm="14890">
        <f ca="1"/>
        <v>6.6019999999999995E-2</v>
      </c>
    </row>
    <row r="85" spans="4:60">
      <c r="D85" s="45" vm="2126">
        <f ca="1"/>
        <v>43739</v>
      </c>
      <c r="E85" s="45" vm="13128">
        <f ca="1"/>
        <v>1.6799999999999999E-2</v>
      </c>
      <c r="F85" s="43" vm="2126">
        <f ca="1"/>
        <v>43739</v>
      </c>
      <c r="G85" s="43" vm="14891">
        <f ca="1"/>
        <v>0.68930000000000002</v>
      </c>
      <c r="H85" s="46" vm="2126">
        <f ca="1"/>
        <v>43739</v>
      </c>
      <c r="I85" s="46" vm="13908">
        <f ca="1"/>
        <v>0.24879999999999999</v>
      </c>
      <c r="J85" s="43" vm="2126">
        <f ca="1"/>
        <v>43739</v>
      </c>
      <c r="K85" s="43" vm="14892">
        <f ca="1"/>
        <v>0.75970000000000004</v>
      </c>
      <c r="L85" s="45" vm="2126">
        <f ca="1"/>
        <v>43739</v>
      </c>
      <c r="M85" s="45" vm="14893">
        <f ca="1"/>
        <v>1.3500000000000001E-3</v>
      </c>
      <c r="N85" s="43" vm="2126">
        <f ca="1"/>
        <v>43739</v>
      </c>
      <c r="O85" s="43" vm="14894">
        <f ca="1"/>
        <v>0.14199999999999999</v>
      </c>
      <c r="P85" s="45" vm="2126">
        <f ca="1"/>
        <v>43739</v>
      </c>
      <c r="Q85" s="45" vm="13573">
        <f ca="1"/>
        <v>4.3679999999999997E-2</v>
      </c>
      <c r="R85" s="43" vm="2126">
        <f ca="1"/>
        <v>43739</v>
      </c>
      <c r="S85" s="43" vm="13719">
        <f ca="1"/>
        <v>0.14929999999999999</v>
      </c>
      <c r="T85" s="45" vm="2126">
        <f ca="1"/>
        <v>43739</v>
      </c>
      <c r="U85" s="45" vm="14895">
        <f ca="1"/>
        <v>6.1769999999999999E-2</v>
      </c>
      <c r="V85" s="43" vm="2126">
        <f ca="1"/>
        <v>43739</v>
      </c>
      <c r="W85" s="43" vm="14896">
        <f ca="1"/>
        <v>1.115</v>
      </c>
      <c r="X85" s="45" vm="2126">
        <f ca="1"/>
        <v>43739</v>
      </c>
      <c r="Y85" s="45" vm="14897">
        <f ca="1"/>
        <v>1.294</v>
      </c>
      <c r="Z85" s="43" vm="2126">
        <f ca="1"/>
        <v>43739</v>
      </c>
      <c r="AA85" s="47" vm="14789">
        <f ca="1"/>
        <v>0.12759999999999999</v>
      </c>
      <c r="AB85" s="45" vm="2126">
        <f ca="1"/>
        <v>43739</v>
      </c>
      <c r="AC85" s="45" vm="14898">
        <f ca="1"/>
        <v>7.1210000000000004E-5</v>
      </c>
      <c r="AD85" s="43" vm="2126">
        <f ca="1"/>
        <v>43739</v>
      </c>
      <c r="AE85" s="43" vm="14899">
        <f ca="1"/>
        <v>0.28360000000000002</v>
      </c>
      <c r="AG85" s="45" vm="2126">
        <f ca="1"/>
        <v>43739</v>
      </c>
      <c r="AH85" s="45" vm="14702">
        <f ca="1"/>
        <v>1.409E-2</v>
      </c>
      <c r="AI85" s="43" vm="2126">
        <f ca="1"/>
        <v>43739</v>
      </c>
      <c r="AJ85" s="43" vm="14900">
        <f ca="1"/>
        <v>9.2549999999999993E-3</v>
      </c>
      <c r="AK85" s="45" vm="2126">
        <f ca="1"/>
        <v>43739</v>
      </c>
      <c r="AL85" s="45" vm="14901">
        <f ca="1"/>
        <v>8.5380000000000005E-4</v>
      </c>
      <c r="AM85" s="43" vm="2126">
        <f ca="1"/>
        <v>43739</v>
      </c>
      <c r="AN85" s="43" vm="14902">
        <f ca="1"/>
        <v>0.23930000000000001</v>
      </c>
      <c r="AO85" s="45" vm="2126">
        <f ca="1"/>
        <v>43739</v>
      </c>
      <c r="AP85" s="45" vm="14903">
        <f ca="1"/>
        <v>5.1970000000000002E-2</v>
      </c>
      <c r="AQ85" s="43" vm="2126">
        <f ca="1"/>
        <v>43739</v>
      </c>
      <c r="AR85" s="43" vm="14445">
        <f ca="1"/>
        <v>0.2989</v>
      </c>
      <c r="AS85" s="45" vm="2126">
        <f ca="1"/>
        <v>43739</v>
      </c>
      <c r="AT85" s="45" vm="14904">
        <f ca="1"/>
        <v>1.9689999999999999E-2</v>
      </c>
      <c r="AU85" s="43" vm="2126">
        <f ca="1"/>
        <v>43739</v>
      </c>
      <c r="AV85" s="43" vm="13752">
        <f ca="1"/>
        <v>0.2616</v>
      </c>
      <c r="AW85" s="45" vm="2126">
        <f ca="1"/>
        <v>43739</v>
      </c>
      <c r="AX85" s="45" vm="14905">
        <f ca="1"/>
        <v>1.558E-2</v>
      </c>
      <c r="AY85" s="43" vm="2126">
        <f ca="1"/>
        <v>43739</v>
      </c>
      <c r="AZ85" s="43" vm="14842">
        <f ca="1"/>
        <v>0.1036</v>
      </c>
      <c r="BA85" s="45" vm="2126">
        <f ca="1"/>
        <v>43739</v>
      </c>
      <c r="BB85" s="45" vm="14906">
        <f ca="1"/>
        <v>0.73499999999999999</v>
      </c>
      <c r="BC85" s="43" vm="2126">
        <f ca="1"/>
        <v>43739</v>
      </c>
      <c r="BD85" s="43" vm="14907">
        <f ca="1"/>
        <v>3.3110000000000001E-2</v>
      </c>
      <c r="BE85" s="45" vm="2126">
        <f ca="1"/>
        <v>43739</v>
      </c>
      <c r="BF85" s="45" vm="14908">
        <f ca="1"/>
        <v>3.2779999999999997E-2</v>
      </c>
      <c r="BG85" s="43" vm="2126">
        <f ca="1"/>
        <v>43739</v>
      </c>
      <c r="BH85" s="43" vm="14909">
        <f ca="1"/>
        <v>6.6189999999999999E-2</v>
      </c>
    </row>
    <row r="86" spans="4:60">
      <c r="D86" s="45" vm="2245">
        <f ca="1"/>
        <v>43770</v>
      </c>
      <c r="E86" s="45" vm="14910">
        <f ca="1"/>
        <v>1.67E-2</v>
      </c>
      <c r="F86" s="43" vm="2245">
        <f ca="1"/>
        <v>43770</v>
      </c>
      <c r="G86" s="43" vm="14911">
        <f ca="1"/>
        <v>0.6764</v>
      </c>
      <c r="H86" s="46" vm="2245">
        <f ca="1"/>
        <v>43770</v>
      </c>
      <c r="I86" s="46" vm="14912">
        <f ca="1"/>
        <v>0.23599999999999999</v>
      </c>
      <c r="J86" s="43" vm="2245">
        <f ca="1"/>
        <v>43770</v>
      </c>
      <c r="K86" s="43" vm="14502">
        <f ca="1"/>
        <v>0.75309999999999999</v>
      </c>
      <c r="L86" s="45" vm="2245">
        <f ca="1"/>
        <v>43770</v>
      </c>
      <c r="M86" s="45" vm="14913">
        <f ca="1"/>
        <v>1.24E-3</v>
      </c>
      <c r="N86" s="43" vm="2245">
        <f ca="1"/>
        <v>43770</v>
      </c>
      <c r="O86" s="43" vm="14914">
        <f ca="1"/>
        <v>0.14219999999999999</v>
      </c>
      <c r="P86" s="45" vm="2245">
        <f ca="1"/>
        <v>43770</v>
      </c>
      <c r="Q86" s="45" vm="14915">
        <f ca="1"/>
        <v>4.3119999999999999E-2</v>
      </c>
      <c r="R86" s="43" vm="2245">
        <f ca="1"/>
        <v>43770</v>
      </c>
      <c r="S86" s="43" vm="13817">
        <f ca="1"/>
        <v>0.14749999999999999</v>
      </c>
      <c r="T86" s="45" vm="2245">
        <f ca="1"/>
        <v>43770</v>
      </c>
      <c r="U86" s="45" vm="14916">
        <f ca="1"/>
        <v>6.1839999999999999E-2</v>
      </c>
      <c r="V86" s="43" vm="2245">
        <f ca="1"/>
        <v>43770</v>
      </c>
      <c r="W86" s="43" vm="14917">
        <f ca="1"/>
        <v>1.1014999999999999</v>
      </c>
      <c r="X86" s="45" vm="2245">
        <f ca="1"/>
        <v>43770</v>
      </c>
      <c r="Y86" s="45" vm="14918">
        <f ca="1"/>
        <v>1.2932999999999999</v>
      </c>
      <c r="Z86" s="43" vm="2245">
        <f ca="1"/>
        <v>43770</v>
      </c>
      <c r="AA86" s="47" vm="13745">
        <f ca="1"/>
        <v>0.12770000000000001</v>
      </c>
      <c r="AB86" s="45" vm="2245">
        <f ca="1"/>
        <v>43770</v>
      </c>
      <c r="AC86" s="45" vm="14919">
        <f ca="1"/>
        <v>7.0870000000000004E-5</v>
      </c>
      <c r="AD86" s="43" vm="2245">
        <f ca="1"/>
        <v>43770</v>
      </c>
      <c r="AE86" s="43" vm="14920">
        <f ca="1"/>
        <v>0.28760000000000002</v>
      </c>
      <c r="AG86" s="45" vm="2245">
        <f ca="1"/>
        <v>43770</v>
      </c>
      <c r="AH86" s="45" vm="14921">
        <f ca="1"/>
        <v>1.3939999999999999E-2</v>
      </c>
      <c r="AI86" s="43" vm="2245">
        <f ca="1"/>
        <v>43770</v>
      </c>
      <c r="AJ86" s="43" vm="14922">
        <f ca="1"/>
        <v>9.1310000000000002E-3</v>
      </c>
      <c r="AK86" s="45" vm="2245">
        <f ca="1"/>
        <v>43770</v>
      </c>
      <c r="AL86" s="45" vm="14923">
        <f ca="1"/>
        <v>8.4550000000000001E-4</v>
      </c>
      <c r="AM86" s="43" vm="2245">
        <f ca="1"/>
        <v>43770</v>
      </c>
      <c r="AN86" s="43" vm="14924">
        <f ca="1"/>
        <v>0.2394</v>
      </c>
      <c r="AO86" s="45" vm="2245">
        <f ca="1"/>
        <v>43770</v>
      </c>
      <c r="AP86" s="45" vm="14925">
        <f ca="1"/>
        <v>5.1090000000000003E-2</v>
      </c>
      <c r="AQ86" s="43" vm="2245">
        <f ca="1"/>
        <v>43770</v>
      </c>
      <c r="AR86" s="43" vm="14926">
        <f ca="1"/>
        <v>0.29339999999999999</v>
      </c>
      <c r="AS86" s="45" vm="2245">
        <f ca="1"/>
        <v>43770</v>
      </c>
      <c r="AT86" s="45" vm="14927">
        <f ca="1"/>
        <v>1.966E-2</v>
      </c>
      <c r="AU86" s="43" vm="2245">
        <f ca="1"/>
        <v>43770</v>
      </c>
      <c r="AV86" s="43" vm="14928">
        <f ca="1"/>
        <v>0.25509999999999999</v>
      </c>
      <c r="AW86" s="45" vm="2245">
        <f ca="1"/>
        <v>43770</v>
      </c>
      <c r="AX86" s="45" vm="14929">
        <f ca="1"/>
        <v>1.553E-2</v>
      </c>
      <c r="AY86" s="43" vm="2245">
        <f ca="1"/>
        <v>43770</v>
      </c>
      <c r="AZ86" s="43" vm="14930">
        <f ca="1"/>
        <v>0.1045</v>
      </c>
      <c r="BA86" s="45" vm="2245">
        <f ca="1"/>
        <v>43770</v>
      </c>
      <c r="BB86" s="45" vm="14931">
        <f ca="1"/>
        <v>0.73089999999999999</v>
      </c>
      <c r="BC86" s="43" vm="2245">
        <f ca="1"/>
        <v>43770</v>
      </c>
      <c r="BD86" s="43" vm="14907">
        <f ca="1"/>
        <v>3.3110000000000001E-2</v>
      </c>
      <c r="BE86" s="45" vm="2245">
        <f ca="1"/>
        <v>43770</v>
      </c>
      <c r="BF86" s="45" vm="14932">
        <f ca="1"/>
        <v>3.2739999999999998E-2</v>
      </c>
      <c r="BG86" s="43" vm="2245">
        <f ca="1"/>
        <v>43770</v>
      </c>
      <c r="BH86" s="43" vm="14933">
        <f ca="1"/>
        <v>6.8169999999999994E-2</v>
      </c>
    </row>
    <row r="87" spans="4:60">
      <c r="D87" s="45" vm="2361">
        <f ca="1"/>
        <v>43800</v>
      </c>
      <c r="E87" s="45" vm="14910">
        <f ca="1"/>
        <v>1.67E-2</v>
      </c>
      <c r="F87" s="43" vm="2361">
        <f ca="1"/>
        <v>43800</v>
      </c>
      <c r="G87" s="43" vm="14934">
        <f ca="1"/>
        <v>0.70209999999999995</v>
      </c>
      <c r="H87" s="46" vm="2361">
        <f ca="1"/>
        <v>43800</v>
      </c>
      <c r="I87" s="46" vm="13908">
        <f ca="1"/>
        <v>0.24879999999999999</v>
      </c>
      <c r="J87" s="43" vm="2361">
        <f ca="1"/>
        <v>43800</v>
      </c>
      <c r="K87" s="43" vm="14935">
        <f ca="1"/>
        <v>0.77</v>
      </c>
      <c r="L87" s="45" vm="2361">
        <f ca="1"/>
        <v>43800</v>
      </c>
      <c r="M87" s="45" vm="14936">
        <f ca="1"/>
        <v>1.33E-3</v>
      </c>
      <c r="N87" s="43" vm="2361">
        <f ca="1"/>
        <v>43800</v>
      </c>
      <c r="O87" s="43" vm="13303">
        <f ca="1"/>
        <v>0.14360000000000001</v>
      </c>
      <c r="P87" s="45" vm="2361">
        <f ca="1"/>
        <v>43800</v>
      </c>
      <c r="Q87" s="45" vm="14937">
        <f ca="1"/>
        <v>4.4110000000000003E-2</v>
      </c>
      <c r="R87" s="43" vm="2361">
        <f ca="1"/>
        <v>43800</v>
      </c>
      <c r="S87" s="43" vm="14938">
        <f ca="1"/>
        <v>0.15010000000000001</v>
      </c>
      <c r="T87" s="45" vm="2361">
        <f ca="1"/>
        <v>43800</v>
      </c>
      <c r="U87" s="45" vm="14939">
        <f ca="1"/>
        <v>6.2109999999999999E-2</v>
      </c>
      <c r="V87" s="43" vm="2361">
        <f ca="1"/>
        <v>43800</v>
      </c>
      <c r="W87" s="43" vm="14940">
        <f ca="1"/>
        <v>1.121</v>
      </c>
      <c r="X87" s="45" vm="2361">
        <f ca="1"/>
        <v>43800</v>
      </c>
      <c r="Y87" s="45" vm="14941">
        <f ca="1"/>
        <v>1.3259000000000001</v>
      </c>
      <c r="Z87" s="43" vm="2361">
        <f ca="1"/>
        <v>43800</v>
      </c>
      <c r="AA87" s="47" vm="14942">
        <f ca="1"/>
        <v>0.12839999999999999</v>
      </c>
      <c r="AB87" s="45" vm="2361">
        <f ca="1"/>
        <v>43800</v>
      </c>
      <c r="AC87" s="45" vm="14943">
        <f ca="1"/>
        <v>7.2020000000000005E-5</v>
      </c>
      <c r="AD87" s="43" vm="2361">
        <f ca="1"/>
        <v>43800</v>
      </c>
      <c r="AE87" s="43" vm="14944">
        <f ca="1"/>
        <v>0.28939999999999999</v>
      </c>
      <c r="AG87" s="45" vm="2361">
        <f ca="1"/>
        <v>43800</v>
      </c>
      <c r="AH87" s="45" vm="14945">
        <f ca="1"/>
        <v>1.401E-2</v>
      </c>
      <c r="AI87" s="43" vm="2361">
        <f ca="1"/>
        <v>43800</v>
      </c>
      <c r="AJ87" s="43" vm="14946">
        <f ca="1"/>
        <v>9.2049999999999996E-3</v>
      </c>
      <c r="AK87" s="45" vm="2361">
        <f ca="1"/>
        <v>43800</v>
      </c>
      <c r="AL87" s="45" vm="14947">
        <f ca="1"/>
        <v>8.6499999999999999E-4</v>
      </c>
      <c r="AM87" s="43" vm="2361">
        <f ca="1"/>
        <v>43800</v>
      </c>
      <c r="AN87" s="43" vm="14394">
        <f ca="1"/>
        <v>0.24440000000000001</v>
      </c>
      <c r="AO87" s="45" vm="2361">
        <f ca="1"/>
        <v>43800</v>
      </c>
      <c r="AP87" s="45" vm="14948">
        <f ca="1"/>
        <v>5.28E-2</v>
      </c>
      <c r="AQ87" s="43" vm="2361">
        <f ca="1"/>
        <v>43800</v>
      </c>
      <c r="AR87" s="43" vm="14949">
        <f ca="1"/>
        <v>0.30170000000000002</v>
      </c>
      <c r="AS87" s="45" vm="2361">
        <f ca="1"/>
        <v>43800</v>
      </c>
      <c r="AT87" s="45" vm="14950">
        <f ca="1"/>
        <v>1.9740000000000001E-2</v>
      </c>
      <c r="AU87" s="43" vm="2361">
        <f ca="1"/>
        <v>43800</v>
      </c>
      <c r="AV87" s="43" vm="14951">
        <f ca="1"/>
        <v>0.2636</v>
      </c>
      <c r="AW87" s="45" vm="2361">
        <f ca="1"/>
        <v>43800</v>
      </c>
      <c r="AX87" s="45" vm="13505">
        <f ca="1"/>
        <v>1.6140000000000002E-2</v>
      </c>
      <c r="AY87" s="43" vm="2361">
        <f ca="1"/>
        <v>43800</v>
      </c>
      <c r="AZ87" s="43" vm="14952">
        <f ca="1"/>
        <v>0.10680000000000001</v>
      </c>
      <c r="BA87" s="45" vm="2361">
        <f ca="1"/>
        <v>43800</v>
      </c>
      <c r="BB87" s="45" vm="14953">
        <f ca="1"/>
        <v>0.74319999999999997</v>
      </c>
      <c r="BC87" s="43" vm="2361">
        <f ca="1"/>
        <v>43800</v>
      </c>
      <c r="BD87" s="43" vm="14954">
        <f ca="1"/>
        <v>3.3579999999999999E-2</v>
      </c>
      <c r="BE87" s="45" vm="2361">
        <f ca="1"/>
        <v>43800</v>
      </c>
      <c r="BF87" s="45" vm="14955">
        <f ca="1"/>
        <v>3.3419999999999998E-2</v>
      </c>
      <c r="BG87" s="43" vm="2361">
        <f ca="1"/>
        <v>43800</v>
      </c>
      <c r="BH87" s="43" vm="14956">
        <f ca="1"/>
        <v>7.1410000000000001E-2</v>
      </c>
    </row>
    <row r="88" spans="4:60">
      <c r="D88" s="45" vm="2478">
        <f ca="1"/>
        <v>43831</v>
      </c>
      <c r="E88" s="45" vm="14171">
        <f ca="1"/>
        <v>1.66E-2</v>
      </c>
      <c r="F88" s="43" vm="2478">
        <f ca="1"/>
        <v>43831</v>
      </c>
      <c r="G88" s="43" vm="14957">
        <f ca="1"/>
        <v>0.66910000000000003</v>
      </c>
      <c r="H88" s="46" vm="2478">
        <f ca="1"/>
        <v>43831</v>
      </c>
      <c r="I88" s="46" vm="14255">
        <f ca="1"/>
        <v>0.23350000000000001</v>
      </c>
      <c r="J88" s="43" vm="2478">
        <f ca="1"/>
        <v>43831</v>
      </c>
      <c r="K88" s="43" vm="14958">
        <f ca="1"/>
        <v>0.75549999999999995</v>
      </c>
      <c r="L88" s="45" vm="2478">
        <f ca="1"/>
        <v>43831</v>
      </c>
      <c r="M88" s="45" vm="14959">
        <f ca="1"/>
        <v>1.25E-3</v>
      </c>
      <c r="N88" s="43" vm="2478">
        <f ca="1"/>
        <v>43831</v>
      </c>
      <c r="O88" s="43" vm="13070">
        <f ca="1"/>
        <v>0.14419999999999999</v>
      </c>
      <c r="P88" s="45" vm="2478">
        <f ca="1"/>
        <v>43831</v>
      </c>
      <c r="Q88" s="45" vm="14960">
        <f ca="1"/>
        <v>4.3970000000000002E-2</v>
      </c>
      <c r="R88" s="43" vm="2478">
        <f ca="1"/>
        <v>43831</v>
      </c>
      <c r="S88" s="43" vm="13018">
        <f ca="1"/>
        <v>0.1484</v>
      </c>
      <c r="T88" s="45" vm="2478">
        <f ca="1"/>
        <v>43831</v>
      </c>
      <c r="U88" s="45" vm="14961">
        <f ca="1"/>
        <v>6.3089999999999993E-2</v>
      </c>
      <c r="V88" s="43" vm="2478">
        <f ca="1"/>
        <v>43831</v>
      </c>
      <c r="W88" s="43" vm="14962">
        <f ca="1"/>
        <v>1.1093</v>
      </c>
      <c r="X88" s="45" vm="2478">
        <f ca="1"/>
        <v>43831</v>
      </c>
      <c r="Y88" s="45" vm="14963">
        <f ca="1"/>
        <v>1.3199000000000001</v>
      </c>
      <c r="Z88" s="43" vm="2478">
        <f ca="1"/>
        <v>43831</v>
      </c>
      <c r="AA88" s="47" vm="13046">
        <f ca="1"/>
        <v>0.1288</v>
      </c>
      <c r="AB88" s="45" vm="2478">
        <f ca="1"/>
        <v>43831</v>
      </c>
      <c r="AC88" s="45" vm="14964">
        <f ca="1"/>
        <v>7.3200000000000004E-5</v>
      </c>
      <c r="AD88" s="43" vm="2478">
        <f ca="1"/>
        <v>43831</v>
      </c>
      <c r="AE88" s="43" vm="14965">
        <f ca="1"/>
        <v>0.28960000000000002</v>
      </c>
      <c r="AG88" s="45" vm="2478">
        <f ca="1"/>
        <v>43831</v>
      </c>
      <c r="AH88" s="45" vm="14966">
        <f ca="1"/>
        <v>1.397E-2</v>
      </c>
      <c r="AI88" s="43" vm="2478">
        <f ca="1"/>
        <v>43831</v>
      </c>
      <c r="AJ88" s="43" vm="14967">
        <f ca="1"/>
        <v>9.2239999999999996E-3</v>
      </c>
      <c r="AK88" s="45" vm="2478">
        <f ca="1"/>
        <v>43831</v>
      </c>
      <c r="AL88" s="45" vm="14968">
        <f ca="1"/>
        <v>8.3540000000000003E-4</v>
      </c>
      <c r="AM88" s="43" vm="2478">
        <f ca="1"/>
        <v>43831</v>
      </c>
      <c r="AN88" s="43" vm="14969">
        <f ca="1"/>
        <v>0.24410000000000001</v>
      </c>
      <c r="AO88" s="45" vm="2478">
        <f ca="1"/>
        <v>43831</v>
      </c>
      <c r="AP88" s="45" vm="14469">
        <f ca="1"/>
        <v>5.305E-2</v>
      </c>
      <c r="AQ88" s="43" vm="2478">
        <f ca="1"/>
        <v>43831</v>
      </c>
      <c r="AR88" s="43" vm="14970">
        <f ca="1"/>
        <v>0.29520000000000002</v>
      </c>
      <c r="AS88" s="45" vm="2478">
        <f ca="1"/>
        <v>43831</v>
      </c>
      <c r="AT88" s="45" vm="14971">
        <f ca="1"/>
        <v>1.9599999999999999E-2</v>
      </c>
      <c r="AU88" s="43" vm="2478">
        <f ca="1"/>
        <v>43831</v>
      </c>
      <c r="AV88" s="43" vm="14972">
        <f ca="1"/>
        <v>0.2581</v>
      </c>
      <c r="AW88" s="45" vm="2478">
        <f ca="1"/>
        <v>43831</v>
      </c>
      <c r="AX88" s="45" vm="13749">
        <f ca="1"/>
        <v>1.5630000000000002E-2</v>
      </c>
      <c r="AY88" s="43" vm="2478">
        <f ca="1"/>
        <v>43831</v>
      </c>
      <c r="AZ88" s="43" vm="14973">
        <f ca="1"/>
        <v>0.10390000000000001</v>
      </c>
      <c r="BA88" s="45" vm="2478">
        <f ca="1"/>
        <v>43831</v>
      </c>
      <c r="BB88" s="45" vm="14219">
        <f ca="1"/>
        <v>0.73240000000000005</v>
      </c>
      <c r="BC88" s="43" vm="2478">
        <f ca="1"/>
        <v>43831</v>
      </c>
      <c r="BD88" s="43" vm="14974">
        <f ca="1"/>
        <v>3.2009999999999997E-2</v>
      </c>
      <c r="BE88" s="45" vm="2478">
        <f ca="1"/>
        <v>43831</v>
      </c>
      <c r="BF88" s="45" vm="14975">
        <f ca="1"/>
        <v>3.2919999999999998E-2</v>
      </c>
      <c r="BG88" s="43" vm="2478">
        <f ca="1"/>
        <v>43831</v>
      </c>
      <c r="BH88" s="43" vm="14976">
        <f ca="1"/>
        <v>6.6549999999999998E-2</v>
      </c>
    </row>
    <row r="89" spans="4:60">
      <c r="D89" s="45" vm="2596">
        <f ca="1"/>
        <v>43862</v>
      </c>
      <c r="E89" s="45" vm="14977">
        <f ca="1"/>
        <v>1.61E-2</v>
      </c>
      <c r="F89" s="43" vm="2596">
        <f ca="1"/>
        <v>43862</v>
      </c>
      <c r="G89" s="43" vm="14978">
        <f ca="1"/>
        <v>0.65090000000000003</v>
      </c>
      <c r="H89" s="46" vm="2596">
        <f ca="1"/>
        <v>43862</v>
      </c>
      <c r="I89" s="46" vm="14979">
        <f ca="1"/>
        <v>0.2235</v>
      </c>
      <c r="J89" s="43" vm="2596">
        <f ca="1"/>
        <v>43862</v>
      </c>
      <c r="K89" s="43" vm="14036">
        <f ca="1"/>
        <v>0.74619999999999997</v>
      </c>
      <c r="L89" s="45" vm="2596">
        <f ca="1"/>
        <v>43862</v>
      </c>
      <c r="M89" s="45" vm="14980">
        <f ca="1"/>
        <v>1.2199999999999999E-3</v>
      </c>
      <c r="N89" s="43" vm="2596">
        <f ca="1"/>
        <v>43862</v>
      </c>
      <c r="O89" s="43" vm="13489">
        <f ca="1"/>
        <v>0.14299999999999999</v>
      </c>
      <c r="P89" s="45" vm="2596">
        <f ca="1"/>
        <v>43862</v>
      </c>
      <c r="Q89" s="45" vm="14981">
        <f ca="1"/>
        <v>4.3299999999999998E-2</v>
      </c>
      <c r="R89" s="43" vm="2596">
        <f ca="1"/>
        <v>43862</v>
      </c>
      <c r="S89" s="43" vm="14088">
        <f ca="1"/>
        <v>0.14760000000000001</v>
      </c>
      <c r="T89" s="45" vm="2596">
        <f ca="1"/>
        <v>43862</v>
      </c>
      <c r="U89" s="45" vm="14982">
        <f ca="1"/>
        <v>6.3820000000000002E-2</v>
      </c>
      <c r="V89" s="43" vm="2596">
        <f ca="1"/>
        <v>43862</v>
      </c>
      <c r="W89" s="43" vm="14983">
        <f ca="1"/>
        <v>1.1025</v>
      </c>
      <c r="X89" s="45" vm="2596">
        <f ca="1"/>
        <v>43862</v>
      </c>
      <c r="Y89" s="45" vm="14984">
        <f ca="1"/>
        <v>1.282</v>
      </c>
      <c r="Z89" s="43" vm="2596">
        <f ca="1"/>
        <v>43862</v>
      </c>
      <c r="AA89" s="47" vm="14250">
        <f ca="1"/>
        <v>0.1283</v>
      </c>
      <c r="AB89" s="45" vm="2596">
        <f ca="1"/>
        <v>43862</v>
      </c>
      <c r="AC89" s="45" vm="14985">
        <f ca="1"/>
        <v>6.9659999999999994E-5</v>
      </c>
      <c r="AD89" s="43" vm="2596">
        <f ca="1"/>
        <v>43862</v>
      </c>
      <c r="AE89" s="43" vm="14986">
        <f ca="1"/>
        <v>0.2883</v>
      </c>
      <c r="AG89" s="45" vm="2596">
        <f ca="1"/>
        <v>43862</v>
      </c>
      <c r="AH89" s="45" vm="14619">
        <f ca="1"/>
        <v>1.379E-2</v>
      </c>
      <c r="AI89" s="43" vm="2596">
        <f ca="1"/>
        <v>43862</v>
      </c>
      <c r="AJ89" s="43" vm="14987">
        <f ca="1"/>
        <v>9.2510000000000005E-3</v>
      </c>
      <c r="AK89" s="45" vm="2596">
        <f ca="1"/>
        <v>43862</v>
      </c>
      <c r="AL89" s="45" vm="14988">
        <f ca="1"/>
        <v>8.3299999999999997E-4</v>
      </c>
      <c r="AM89" s="43" vm="2596">
        <f ca="1"/>
        <v>43862</v>
      </c>
      <c r="AN89" s="43" vm="14989">
        <f ca="1"/>
        <v>0.23719999999999999</v>
      </c>
      <c r="AO89" s="45" vm="2596">
        <f ca="1"/>
        <v>43862</v>
      </c>
      <c r="AP89" s="45" vm="14990">
        <f ca="1"/>
        <v>5.0959999999999998E-2</v>
      </c>
      <c r="AQ89" s="43" vm="2596">
        <f ca="1"/>
        <v>43862</v>
      </c>
      <c r="AR89" s="43" vm="14991">
        <f ca="1"/>
        <v>0.28910000000000002</v>
      </c>
      <c r="AS89" s="45" vm="2596">
        <f ca="1"/>
        <v>43862</v>
      </c>
      <c r="AT89" s="45" vm="14992">
        <f ca="1"/>
        <v>1.9619999999999999E-2</v>
      </c>
      <c r="AU89" s="43" vm="2596">
        <f ca="1"/>
        <v>43862</v>
      </c>
      <c r="AV89" s="43" vm="14993">
        <f ca="1"/>
        <v>0.25459999999999999</v>
      </c>
      <c r="AW89" s="45" vm="2596">
        <f ca="1"/>
        <v>43862</v>
      </c>
      <c r="AX89" s="45" vm="14186">
        <f ca="1"/>
        <v>1.498E-2</v>
      </c>
      <c r="AY89" s="43" vm="2596">
        <f ca="1"/>
        <v>43862</v>
      </c>
      <c r="AZ89" s="43" vm="14994">
        <f ca="1"/>
        <v>0.1042</v>
      </c>
      <c r="BA89" s="45" vm="2596">
        <f ca="1"/>
        <v>43862</v>
      </c>
      <c r="BB89" s="45" vm="14995">
        <f ca="1"/>
        <v>0.71740000000000004</v>
      </c>
      <c r="BC89" s="43" vm="2596">
        <f ca="1"/>
        <v>43862</v>
      </c>
      <c r="BD89" s="43" vm="14105">
        <f ca="1"/>
        <v>3.1719999999999998E-2</v>
      </c>
      <c r="BE89" s="45" vm="2596">
        <f ca="1"/>
        <v>43862</v>
      </c>
      <c r="BF89" s="45" vm="14996">
        <f ca="1"/>
        <v>3.3169999999999998E-2</v>
      </c>
      <c r="BG89" s="43" vm="2596">
        <f ca="1"/>
        <v>43862</v>
      </c>
      <c r="BH89" s="43" vm="14997">
        <f ca="1"/>
        <v>6.3789999999999999E-2</v>
      </c>
    </row>
    <row r="90" spans="4:60">
      <c r="D90" s="45" vm="2714">
        <f ca="1"/>
        <v>43891</v>
      </c>
      <c r="E90" s="45" vm="13973">
        <f ca="1"/>
        <v>1.55E-2</v>
      </c>
      <c r="F90" s="43" vm="2714">
        <f ca="1"/>
        <v>43891</v>
      </c>
      <c r="G90" s="43" vm="14998">
        <f ca="1"/>
        <v>0.61350000000000005</v>
      </c>
      <c r="H90" s="46" vm="2714">
        <f ca="1"/>
        <v>43891</v>
      </c>
      <c r="I90" s="46" vm="14999">
        <f ca="1"/>
        <v>0.19209999999999999</v>
      </c>
      <c r="J90" s="43" vm="2714">
        <f ca="1"/>
        <v>43891</v>
      </c>
      <c r="K90" s="43" vm="13761">
        <f ca="1"/>
        <v>0.71099999999999997</v>
      </c>
      <c r="L90" s="45" vm="2714">
        <f ca="1"/>
        <v>43891</v>
      </c>
      <c r="M90" s="45" vm="15000">
        <f ca="1"/>
        <v>1.17E-3</v>
      </c>
      <c r="N90" s="43" vm="2714">
        <f ca="1"/>
        <v>43891</v>
      </c>
      <c r="O90" s="43" vm="15001">
        <f ca="1"/>
        <v>0.14119999999999999</v>
      </c>
      <c r="P90" s="45" vm="2714">
        <f ca="1"/>
        <v>43891</v>
      </c>
      <c r="Q90" s="45" vm="15002">
        <f ca="1"/>
        <v>4.0280000000000003E-2</v>
      </c>
      <c r="R90" s="43" vm="2714">
        <f ca="1"/>
        <v>43891</v>
      </c>
      <c r="S90" s="43" vm="15003">
        <f ca="1"/>
        <v>0.14779999999999999</v>
      </c>
      <c r="T90" s="45" vm="2714">
        <f ca="1"/>
        <v>43891</v>
      </c>
      <c r="U90" s="45" vm="15004">
        <f ca="1"/>
        <v>6.3329999999999997E-2</v>
      </c>
      <c r="V90" s="43" vm="2714">
        <f ca="1"/>
        <v>43891</v>
      </c>
      <c r="W90" s="43" vm="15005">
        <f ca="1"/>
        <v>1.1029</v>
      </c>
      <c r="X90" s="45" vm="2714">
        <f ca="1"/>
        <v>43891</v>
      </c>
      <c r="Y90" s="45" vm="15006">
        <f ca="1"/>
        <v>1.2418</v>
      </c>
      <c r="Z90" s="43" vm="2714">
        <f ca="1"/>
        <v>43891</v>
      </c>
      <c r="AA90" s="47" vm="13230">
        <f ca="1"/>
        <v>0.129</v>
      </c>
      <c r="AB90" s="45" vm="2714">
        <f ca="1"/>
        <v>43891</v>
      </c>
      <c r="AC90" s="45" vm="15007">
        <f ca="1"/>
        <v>6.1270000000000001E-5</v>
      </c>
      <c r="AD90" s="43" vm="2714">
        <f ca="1"/>
        <v>43891</v>
      </c>
      <c r="AE90" s="43" vm="15008">
        <f ca="1"/>
        <v>0.28189999999999998</v>
      </c>
      <c r="AG90" s="45" vm="2714">
        <f ca="1"/>
        <v>43891</v>
      </c>
      <c r="AH90" s="45" vm="15009">
        <f ca="1"/>
        <v>1.3270000000000001E-2</v>
      </c>
      <c r="AI90" s="43" vm="2714">
        <f ca="1"/>
        <v>43891</v>
      </c>
      <c r="AJ90" s="43" vm="15010">
        <f ca="1"/>
        <v>9.2969999999999997E-3</v>
      </c>
      <c r="AK90" s="45" vm="2714">
        <f ca="1"/>
        <v>43891</v>
      </c>
      <c r="AL90" s="45" vm="15011">
        <f ca="1"/>
        <v>8.2010000000000004E-4</v>
      </c>
      <c r="AM90" s="43" vm="2714">
        <f ca="1"/>
        <v>43891</v>
      </c>
      <c r="AN90" s="43" vm="15012">
        <f ca="1"/>
        <v>0.2316</v>
      </c>
      <c r="AO90" s="45" vm="2714">
        <f ca="1"/>
        <v>43891</v>
      </c>
      <c r="AP90" s="45" vm="15013">
        <f ca="1"/>
        <v>4.215E-2</v>
      </c>
      <c r="AQ90" s="43" vm="2714">
        <f ca="1"/>
        <v>43891</v>
      </c>
      <c r="AR90" s="43" vm="13457">
        <f ca="1"/>
        <v>0.2913</v>
      </c>
      <c r="AS90" s="45" vm="2714">
        <f ca="1"/>
        <v>43891</v>
      </c>
      <c r="AT90" s="45" vm="14355">
        <f ca="1"/>
        <v>1.9650000000000001E-2</v>
      </c>
      <c r="AU90" s="43" vm="2714">
        <f ca="1"/>
        <v>43891</v>
      </c>
      <c r="AV90" s="43" vm="15014">
        <f ca="1"/>
        <v>0.2419</v>
      </c>
      <c r="AW90" s="45" vm="2714">
        <f ca="1"/>
        <v>43891</v>
      </c>
      <c r="AX90" s="45" vm="15015">
        <f ca="1"/>
        <v>1.2699999999999999E-2</v>
      </c>
      <c r="AY90" s="43" vm="2714">
        <f ca="1"/>
        <v>43891</v>
      </c>
      <c r="AZ90" s="43" vm="15016">
        <f ca="1"/>
        <v>0.10059999999999999</v>
      </c>
      <c r="BA90" s="45" vm="2714">
        <f ca="1"/>
        <v>43891</v>
      </c>
      <c r="BB90" s="45" vm="15017">
        <f ca="1"/>
        <v>0.70320000000000005</v>
      </c>
      <c r="BC90" s="43" vm="2714">
        <f ca="1"/>
        <v>43891</v>
      </c>
      <c r="BD90" s="43" vm="15018">
        <f ca="1"/>
        <v>3.0530000000000002E-2</v>
      </c>
      <c r="BE90" s="45" vm="2714">
        <f ca="1"/>
        <v>43891</v>
      </c>
      <c r="BF90" s="45" vm="15019">
        <f ca="1"/>
        <v>3.3000000000000002E-2</v>
      </c>
      <c r="BG90" s="43" vm="2714">
        <f ca="1"/>
        <v>43891</v>
      </c>
      <c r="BH90" s="43" vm="15020">
        <f ca="1"/>
        <v>5.5960000000000003E-2</v>
      </c>
    </row>
    <row r="91" spans="4:60">
      <c r="D91" s="45" vm="2832">
        <f ca="1"/>
        <v>43922</v>
      </c>
      <c r="E91" s="45" vm="13996">
        <f ca="1"/>
        <v>1.4999999999999999E-2</v>
      </c>
      <c r="F91" s="43" vm="2832">
        <f ca="1"/>
        <v>43922</v>
      </c>
      <c r="G91" s="43" vm="15021">
        <f ca="1"/>
        <v>0.65100000000000002</v>
      </c>
      <c r="H91" s="46" vm="2832">
        <f ca="1"/>
        <v>43922</v>
      </c>
      <c r="I91" s="46" vm="13252">
        <f ca="1"/>
        <v>0.1822</v>
      </c>
      <c r="J91" s="43" vm="2832">
        <f ca="1"/>
        <v>43922</v>
      </c>
      <c r="K91" s="43" vm="15022">
        <f ca="1"/>
        <v>0.71689999999999998</v>
      </c>
      <c r="L91" s="45" vm="2832">
        <f ca="1"/>
        <v>43922</v>
      </c>
      <c r="M91" s="45" vm="15023">
        <f ca="1"/>
        <v>1.1999999999999999E-3</v>
      </c>
      <c r="N91" s="43" vm="2832">
        <f ca="1"/>
        <v>43922</v>
      </c>
      <c r="O91" s="43" vm="13842">
        <f ca="1"/>
        <v>0.1416</v>
      </c>
      <c r="P91" s="45" vm="2832">
        <f ca="1"/>
        <v>43922</v>
      </c>
      <c r="Q91" s="45" vm="15024">
        <f ca="1"/>
        <v>4.036E-2</v>
      </c>
      <c r="R91" s="43" vm="2832">
        <f ca="1"/>
        <v>43922</v>
      </c>
      <c r="S91" s="43" vm="14244">
        <f ca="1"/>
        <v>0.14680000000000001</v>
      </c>
      <c r="T91" s="45" vm="2832">
        <f ca="1"/>
        <v>43922</v>
      </c>
      <c r="U91" s="45" vm="15025">
        <f ca="1"/>
        <v>6.3289999999999999E-2</v>
      </c>
      <c r="V91" s="43" vm="2832">
        <f ca="1"/>
        <v>43922</v>
      </c>
      <c r="W91" s="43" vm="15026">
        <f ca="1"/>
        <v>1.0954999999999999</v>
      </c>
      <c r="X91" s="45" vm="2832">
        <f ca="1"/>
        <v>43922</v>
      </c>
      <c r="Y91" s="45" vm="15027">
        <f ca="1"/>
        <v>1.2592000000000001</v>
      </c>
      <c r="Z91" s="43" vm="2832">
        <f ca="1"/>
        <v>43922</v>
      </c>
      <c r="AA91" s="47" vm="13230">
        <f ca="1"/>
        <v>0.129</v>
      </c>
      <c r="AB91" s="45" vm="2832">
        <f ca="1"/>
        <v>43922</v>
      </c>
      <c r="AC91" s="45" vm="15028">
        <f ca="1"/>
        <v>6.7000000000000002E-5</v>
      </c>
      <c r="AD91" s="43" vm="2832">
        <f ca="1"/>
        <v>43922</v>
      </c>
      <c r="AE91" s="43" vm="15029">
        <f ca="1"/>
        <v>0.28670000000000001</v>
      </c>
      <c r="AG91" s="45" vm="2832">
        <f ca="1"/>
        <v>43922</v>
      </c>
      <c r="AH91" s="45" vm="15030">
        <f ca="1"/>
        <v>1.332E-2</v>
      </c>
      <c r="AI91" s="43" vm="2832">
        <f ca="1"/>
        <v>43922</v>
      </c>
      <c r="AJ91" s="43" vm="15031">
        <f ca="1"/>
        <v>9.3279999999999995E-3</v>
      </c>
      <c r="AK91" s="45" vm="2832">
        <f ca="1"/>
        <v>43922</v>
      </c>
      <c r="AL91" s="45" vm="15032">
        <f ca="1"/>
        <v>8.231E-4</v>
      </c>
      <c r="AM91" s="43" vm="2832">
        <f ca="1"/>
        <v>43922</v>
      </c>
      <c r="AN91" s="43" vm="15033">
        <f ca="1"/>
        <v>0.2324</v>
      </c>
      <c r="AO91" s="45" vm="2832">
        <f ca="1"/>
        <v>43922</v>
      </c>
      <c r="AP91" s="45" vm="14026">
        <f ca="1"/>
        <v>4.1320000000000003E-2</v>
      </c>
      <c r="AQ91" s="43" vm="2832">
        <f ca="1"/>
        <v>43922</v>
      </c>
      <c r="AR91" s="43" vm="13994">
        <f ca="1"/>
        <v>0.2959</v>
      </c>
      <c r="AS91" s="45" vm="2832">
        <f ca="1"/>
        <v>43922</v>
      </c>
      <c r="AT91" s="45" vm="15034">
        <f ca="1"/>
        <v>1.9820000000000001E-2</v>
      </c>
      <c r="AU91" s="43" vm="2832">
        <f ca="1"/>
        <v>43922</v>
      </c>
      <c r="AV91" s="43" vm="15035">
        <f ca="1"/>
        <v>0.2407</v>
      </c>
      <c r="AW91" s="45" vm="2832">
        <f ca="1"/>
        <v>43922</v>
      </c>
      <c r="AX91" s="45" vm="15036">
        <f ca="1"/>
        <v>1.342E-2</v>
      </c>
      <c r="AY91" s="43" vm="2832">
        <f ca="1"/>
        <v>43922</v>
      </c>
      <c r="AZ91" s="43" vm="15037">
        <f ca="1"/>
        <v>0.10249999999999999</v>
      </c>
      <c r="BA91" s="45" vm="2832">
        <f ca="1"/>
        <v>43922</v>
      </c>
      <c r="BB91" s="45" vm="15038">
        <f ca="1"/>
        <v>0.70850000000000002</v>
      </c>
      <c r="BC91" s="43" vm="2832">
        <f ca="1"/>
        <v>43922</v>
      </c>
      <c r="BD91" s="43" vm="14151">
        <f ca="1"/>
        <v>3.0800000000000001E-2</v>
      </c>
      <c r="BE91" s="45" vm="2832">
        <f ca="1"/>
        <v>43922</v>
      </c>
      <c r="BF91" s="45" vm="13033">
        <f ca="1"/>
        <v>3.3550000000000003E-2</v>
      </c>
      <c r="BG91" s="43" vm="2832">
        <f ca="1"/>
        <v>43922</v>
      </c>
      <c r="BH91" s="43" vm="15039">
        <f ca="1"/>
        <v>5.3929999999999999E-2</v>
      </c>
    </row>
    <row r="92" spans="4:60">
      <c r="D92" s="45" vm="2947">
        <f ca="1"/>
        <v>43952</v>
      </c>
      <c r="E92" s="45" vm="15040">
        <f ca="1"/>
        <v>1.46E-2</v>
      </c>
      <c r="F92" s="43" vm="2947">
        <f ca="1"/>
        <v>43952</v>
      </c>
      <c r="G92" s="43" vm="15041">
        <f ca="1"/>
        <v>0.66659999999999997</v>
      </c>
      <c r="H92" s="46" vm="2947">
        <f ca="1"/>
        <v>43952</v>
      </c>
      <c r="I92" s="46" vm="15042">
        <f ca="1"/>
        <v>0.18729999999999999</v>
      </c>
      <c r="J92" s="43" vm="2947">
        <f ca="1"/>
        <v>43952</v>
      </c>
      <c r="K92" s="43" vm="15043">
        <f ca="1"/>
        <v>0.72609999999999997</v>
      </c>
      <c r="L92" s="45" vm="2947">
        <f ca="1"/>
        <v>43952</v>
      </c>
      <c r="M92" s="45" vm="14959">
        <f ca="1"/>
        <v>1.25E-3</v>
      </c>
      <c r="N92" s="43" vm="2947">
        <f ca="1"/>
        <v>43952</v>
      </c>
      <c r="O92" s="43" vm="15044">
        <f ca="1"/>
        <v>0.1401</v>
      </c>
      <c r="P92" s="45" vm="2947">
        <f ca="1"/>
        <v>43952</v>
      </c>
      <c r="Q92" s="45" vm="15045">
        <f ca="1"/>
        <v>4.1259999999999998E-2</v>
      </c>
      <c r="R92" s="43" vm="2947">
        <f ca="1"/>
        <v>43952</v>
      </c>
      <c r="S92" s="43" vm="14742">
        <f ca="1"/>
        <v>0.14899999999999999</v>
      </c>
      <c r="T92" s="45" vm="2947">
        <f ca="1"/>
        <v>43952</v>
      </c>
      <c r="U92" s="45" vm="14181">
        <f ca="1"/>
        <v>6.293E-2</v>
      </c>
      <c r="V92" s="43" vm="2947">
        <f ca="1"/>
        <v>43952</v>
      </c>
      <c r="W92" s="43" vm="15046">
        <f ca="1"/>
        <v>1.1097999999999999</v>
      </c>
      <c r="X92" s="45" vm="2947">
        <f ca="1"/>
        <v>43952</v>
      </c>
      <c r="Y92" s="45" vm="15047">
        <f ca="1"/>
        <v>1.2343999999999999</v>
      </c>
      <c r="Z92" s="43" vm="2947">
        <f ca="1"/>
        <v>43952</v>
      </c>
      <c r="AA92" s="47" vm="13230">
        <f ca="1"/>
        <v>0.129</v>
      </c>
      <c r="AB92" s="45" vm="2947">
        <f ca="1"/>
        <v>43952</v>
      </c>
      <c r="AC92" s="45" vm="15048">
        <f ca="1"/>
        <v>6.8280000000000004E-5</v>
      </c>
      <c r="AD92" s="43" vm="2947">
        <f ca="1"/>
        <v>43952</v>
      </c>
      <c r="AE92" s="43" vm="15049">
        <f ca="1"/>
        <v>0.28489999999999999</v>
      </c>
      <c r="AG92" s="45" vm="2947">
        <f ca="1"/>
        <v>43952</v>
      </c>
      <c r="AH92" s="45" vm="15050">
        <f ca="1"/>
        <v>1.3220000000000001E-2</v>
      </c>
      <c r="AI92" s="43" vm="2947">
        <f ca="1"/>
        <v>43952</v>
      </c>
      <c r="AJ92" s="43" vm="15051">
        <f ca="1"/>
        <v>9.2739999999999993E-3</v>
      </c>
      <c r="AK92" s="45" vm="2947">
        <f ca="1"/>
        <v>43952</v>
      </c>
      <c r="AL92" s="45" vm="15052">
        <f ca="1"/>
        <v>8.1189999999999995E-4</v>
      </c>
      <c r="AM92" s="43" vm="2947">
        <f ca="1"/>
        <v>43952</v>
      </c>
      <c r="AN92" s="43" vm="15053">
        <f ca="1"/>
        <v>0.22989999999999999</v>
      </c>
      <c r="AO92" s="45" vm="2947">
        <f ca="1"/>
        <v>43952</v>
      </c>
      <c r="AP92" s="45" vm="15054">
        <f ca="1"/>
        <v>4.5080000000000002E-2</v>
      </c>
      <c r="AQ92" s="43" vm="2947">
        <f ca="1"/>
        <v>43952</v>
      </c>
      <c r="AR92" s="43" vm="13457">
        <f ca="1"/>
        <v>0.2913</v>
      </c>
      <c r="AS92" s="45" vm="2947">
        <f ca="1"/>
        <v>43952</v>
      </c>
      <c r="AT92" s="45" vm="14282">
        <f ca="1"/>
        <v>1.9810000000000001E-2</v>
      </c>
      <c r="AU92" s="43" vm="2947">
        <f ca="1"/>
        <v>43952</v>
      </c>
      <c r="AV92" s="43" vm="15055">
        <f ca="1"/>
        <v>0.2495</v>
      </c>
      <c r="AW92" s="45" vm="2947">
        <f ca="1"/>
        <v>43952</v>
      </c>
      <c r="AX92" s="45" vm="15056">
        <f ca="1"/>
        <v>1.4239999999999999E-2</v>
      </c>
      <c r="AY92" s="43" vm="2947">
        <f ca="1"/>
        <v>43952</v>
      </c>
      <c r="AZ92" s="43" vm="15057">
        <f ca="1"/>
        <v>0.10589999999999999</v>
      </c>
      <c r="BA92" s="45" vm="2947">
        <f ca="1"/>
        <v>43952</v>
      </c>
      <c r="BB92" s="45" vm="13782">
        <f ca="1"/>
        <v>0.70820000000000005</v>
      </c>
      <c r="BC92" s="43" vm="2947">
        <f ca="1"/>
        <v>43952</v>
      </c>
      <c r="BD92" s="43" vm="14038">
        <f ca="1"/>
        <v>3.1419999999999997E-2</v>
      </c>
      <c r="BE92" s="45" vm="2947">
        <f ca="1"/>
        <v>43952</v>
      </c>
      <c r="BF92" s="45" vm="13140">
        <f ca="1"/>
        <v>3.3360000000000001E-2</v>
      </c>
      <c r="BG92" s="43" vm="2947">
        <f ca="1"/>
        <v>43952</v>
      </c>
      <c r="BH92" s="43" vm="15058">
        <f ca="1"/>
        <v>5.6959999999999997E-2</v>
      </c>
    </row>
    <row r="93" spans="4:60">
      <c r="D93" s="45" vm="169">
        <f ca="1"/>
        <v>43983</v>
      </c>
      <c r="E93" s="45" vm="15059">
        <f ca="1"/>
        <v>1.4200000000000001E-2</v>
      </c>
      <c r="F93" s="43" vm="169">
        <f ca="1"/>
        <v>43983</v>
      </c>
      <c r="G93" s="43" vm="14149">
        <f ca="1"/>
        <v>0.69020000000000004</v>
      </c>
      <c r="H93" s="46" vm="169">
        <f ca="1"/>
        <v>43983</v>
      </c>
      <c r="I93" s="46" vm="15060">
        <f ca="1"/>
        <v>0.18290000000000001</v>
      </c>
      <c r="J93" s="43" vm="169">
        <f ca="1"/>
        <v>43983</v>
      </c>
      <c r="K93" s="43" vm="15061">
        <f ca="1"/>
        <v>0.73640000000000005</v>
      </c>
      <c r="L93" s="45" vm="169">
        <f ca="1"/>
        <v>43983</v>
      </c>
      <c r="M93" s="45" vm="15062">
        <f ca="1"/>
        <v>1.2099999999999999E-3</v>
      </c>
      <c r="N93" s="43" vm="169">
        <f ca="1"/>
        <v>43983</v>
      </c>
      <c r="O93" s="43" vm="14133">
        <f ca="1"/>
        <v>0.14149999999999999</v>
      </c>
      <c r="P93" s="45" vm="169">
        <f ca="1"/>
        <v>43983</v>
      </c>
      <c r="Q93" s="45" vm="15063">
        <f ca="1"/>
        <v>4.2090000000000002E-2</v>
      </c>
      <c r="R93" s="43" vm="169">
        <f ca="1"/>
        <v>43983</v>
      </c>
      <c r="S93" s="43" vm="14025">
        <f ca="1"/>
        <v>0.1507</v>
      </c>
      <c r="T93" s="45" vm="169">
        <f ca="1"/>
        <v>43983</v>
      </c>
      <c r="U93" s="45" vm="14895">
        <f ca="1"/>
        <v>6.1769999999999999E-2</v>
      </c>
      <c r="V93" s="43" vm="169">
        <f ca="1"/>
        <v>43983</v>
      </c>
      <c r="W93" s="43" vm="15064">
        <f ca="1"/>
        <v>1.1231</v>
      </c>
      <c r="X93" s="45" vm="169">
        <f ca="1"/>
        <v>43983</v>
      </c>
      <c r="Y93" s="45" vm="15065">
        <f ca="1"/>
        <v>1.2399</v>
      </c>
      <c r="Z93" s="43" vm="169">
        <f ca="1"/>
        <v>43983</v>
      </c>
      <c r="AA93" s="47" vm="13230">
        <f ca="1"/>
        <v>0.129</v>
      </c>
      <c r="AB93" s="45" vm="169">
        <f ca="1"/>
        <v>43983</v>
      </c>
      <c r="AC93" s="45" vm="15066">
        <f ca="1"/>
        <v>6.9779999999999999E-5</v>
      </c>
      <c r="AD93" s="43" vm="169">
        <f ca="1"/>
        <v>43983</v>
      </c>
      <c r="AE93" s="43" vm="15067">
        <f ca="1"/>
        <v>0.28860000000000002</v>
      </c>
      <c r="AG93" s="45" vm="169">
        <f ca="1"/>
        <v>43983</v>
      </c>
      <c r="AH93" s="45" vm="15068">
        <f ca="1"/>
        <v>1.324E-2</v>
      </c>
      <c r="AI93" s="43" vm="169">
        <f ca="1"/>
        <v>43983</v>
      </c>
      <c r="AJ93" s="43" vm="15069">
        <f ca="1"/>
        <v>9.2639999999999997E-3</v>
      </c>
      <c r="AK93" s="45" vm="169">
        <f ca="1"/>
        <v>43983</v>
      </c>
      <c r="AL93" s="45" vm="15070">
        <f ca="1"/>
        <v>8.3359999999999999E-4</v>
      </c>
      <c r="AM93" s="43" vm="169">
        <f ca="1"/>
        <v>43983</v>
      </c>
      <c r="AN93" s="43" vm="15071">
        <f ca="1"/>
        <v>0.23330000000000001</v>
      </c>
      <c r="AO93" s="45" vm="169">
        <f ca="1"/>
        <v>43983</v>
      </c>
      <c r="AP93" s="45" vm="15072">
        <f ca="1"/>
        <v>4.3459999999999999E-2</v>
      </c>
      <c r="AQ93" s="43" vm="169">
        <f ca="1"/>
        <v>43983</v>
      </c>
      <c r="AR93" s="43" vm="14252">
        <f ca="1"/>
        <v>0.2823</v>
      </c>
      <c r="AS93" s="45" vm="169">
        <f ca="1"/>
        <v>43983</v>
      </c>
      <c r="AT93" s="45" vm="15073">
        <f ca="1"/>
        <v>2.01E-2</v>
      </c>
      <c r="AU93" s="43" vm="169">
        <f ca="1"/>
        <v>43983</v>
      </c>
      <c r="AV93" s="43" vm="15074">
        <f ca="1"/>
        <v>0.25259999999999999</v>
      </c>
      <c r="AW93" s="45" vm="169">
        <f ca="1"/>
        <v>43983</v>
      </c>
      <c r="AX93" s="45" vm="15075">
        <f ca="1"/>
        <v>1.404E-2</v>
      </c>
      <c r="AY93" s="43" vm="169">
        <f ca="1"/>
        <v>43983</v>
      </c>
      <c r="AZ93" s="43" vm="15076">
        <f ca="1"/>
        <v>0.10730000000000001</v>
      </c>
      <c r="BA93" s="45" vm="169">
        <f ca="1"/>
        <v>43983</v>
      </c>
      <c r="BB93" s="45" vm="14995">
        <f ca="1"/>
        <v>0.71740000000000004</v>
      </c>
      <c r="BC93" s="43" vm="169">
        <f ca="1"/>
        <v>43983</v>
      </c>
      <c r="BD93" s="43" vm="13736">
        <f ca="1"/>
        <v>3.2340000000000001E-2</v>
      </c>
      <c r="BE93" s="45" vm="169">
        <f ca="1"/>
        <v>43983</v>
      </c>
      <c r="BF93" s="45" vm="15077">
        <f ca="1"/>
        <v>3.397E-2</v>
      </c>
      <c r="BG93" s="43" vm="169">
        <f ca="1"/>
        <v>43983</v>
      </c>
      <c r="BH93" s="43" vm="14339">
        <f ca="1"/>
        <v>5.7700000000000001E-2</v>
      </c>
    </row>
    <row r="94" spans="4:60">
      <c r="D94" s="45" vm="301">
        <f ca="1"/>
        <v>44013</v>
      </c>
      <c r="E94" s="45" vm="15078">
        <f ca="1"/>
        <v>1.38E-2</v>
      </c>
      <c r="F94" s="43" vm="301">
        <f ca="1"/>
        <v>44013</v>
      </c>
      <c r="G94" s="43" vm="15079">
        <f ca="1"/>
        <v>0.71419999999999995</v>
      </c>
      <c r="H94" s="46" vm="301">
        <f ca="1"/>
        <v>44013</v>
      </c>
      <c r="I94" s="46" vm="15080">
        <f ca="1"/>
        <v>0.19139999999999999</v>
      </c>
      <c r="J94" s="43" vm="301">
        <f ca="1"/>
        <v>44013</v>
      </c>
      <c r="K94" s="43" vm="15081">
        <f ca="1"/>
        <v>0.74529999999999996</v>
      </c>
      <c r="L94" s="45" vm="301">
        <f ca="1"/>
        <v>44013</v>
      </c>
      <c r="M94" s="45" vm="15082">
        <f ca="1"/>
        <v>1.32E-3</v>
      </c>
      <c r="N94" s="43" vm="301">
        <f ca="1"/>
        <v>44013</v>
      </c>
      <c r="O94" s="43" vm="15083">
        <f ca="1"/>
        <v>0.1434</v>
      </c>
      <c r="P94" s="45" vm="301">
        <f ca="1"/>
        <v>44013</v>
      </c>
      <c r="Q94" s="45" vm="15084">
        <f ca="1"/>
        <v>4.4810000000000003E-2</v>
      </c>
      <c r="R94" s="43" vm="301">
        <f ca="1"/>
        <v>44013</v>
      </c>
      <c r="S94" s="43" vm="15085">
        <f ca="1"/>
        <v>0.15809999999999999</v>
      </c>
      <c r="T94" s="45" vm="301">
        <f ca="1"/>
        <v>44013</v>
      </c>
      <c r="U94" s="45" vm="15086">
        <f ca="1"/>
        <v>6.2420000000000003E-2</v>
      </c>
      <c r="V94" s="43" vm="301">
        <f ca="1"/>
        <v>44013</v>
      </c>
      <c r="W94" s="43" vm="15087">
        <f ca="1"/>
        <v>1.1774</v>
      </c>
      <c r="X94" s="45" vm="301">
        <f ca="1"/>
        <v>44013</v>
      </c>
      <c r="Y94" s="45" vm="15088">
        <f ca="1"/>
        <v>1.3088</v>
      </c>
      <c r="Z94" s="43" vm="301">
        <f ca="1"/>
        <v>44013</v>
      </c>
      <c r="AA94" s="47" vm="13230">
        <f ca="1"/>
        <v>0.129</v>
      </c>
      <c r="AB94" s="45" vm="301">
        <f ca="1"/>
        <v>44013</v>
      </c>
      <c r="AC94" s="45" vm="15089">
        <f ca="1"/>
        <v>6.8159999999999998E-5</v>
      </c>
      <c r="AD94" s="43" vm="301">
        <f ca="1"/>
        <v>44013</v>
      </c>
      <c r="AE94" s="43" vm="15090">
        <f ca="1"/>
        <v>0.29360000000000003</v>
      </c>
      <c r="AG94" s="45" vm="301">
        <f ca="1"/>
        <v>44013</v>
      </c>
      <c r="AH94" s="45" vm="15091">
        <f ca="1"/>
        <v>1.3350000000000001E-2</v>
      </c>
      <c r="AI94" s="43" vm="301">
        <f ca="1"/>
        <v>44013</v>
      </c>
      <c r="AJ94" s="43" vm="15092">
        <f ca="1"/>
        <v>9.4450000000000003E-3</v>
      </c>
      <c r="AK94" s="45" vm="301">
        <f ca="1"/>
        <v>44013</v>
      </c>
      <c r="AL94" s="45" vm="15093">
        <f ca="1"/>
        <v>8.3710000000000002E-4</v>
      </c>
      <c r="AM94" s="43" vm="301">
        <f ca="1"/>
        <v>44013</v>
      </c>
      <c r="AN94" s="43" vm="15094">
        <f ca="1"/>
        <v>0.23569999999999999</v>
      </c>
      <c r="AO94" s="45" vm="301">
        <f ca="1"/>
        <v>44013</v>
      </c>
      <c r="AP94" s="45" vm="15095">
        <f ca="1"/>
        <v>4.487E-2</v>
      </c>
      <c r="AQ94" s="43" vm="301">
        <f ca="1"/>
        <v>44013</v>
      </c>
      <c r="AR94" s="43" vm="15096">
        <f ca="1"/>
        <v>0.2828</v>
      </c>
      <c r="AS94" s="45" vm="301">
        <f ca="1"/>
        <v>44013</v>
      </c>
      <c r="AT94" s="45" vm="15097">
        <f ca="1"/>
        <v>2.034E-2</v>
      </c>
      <c r="AU94" s="43" vm="301">
        <f ca="1"/>
        <v>44013</v>
      </c>
      <c r="AV94" s="43" vm="15098">
        <f ca="1"/>
        <v>0.26650000000000001</v>
      </c>
      <c r="AW94" s="45" vm="301">
        <f ca="1"/>
        <v>44013</v>
      </c>
      <c r="AX94" s="45" vm="15099">
        <f ca="1"/>
        <v>1.341E-2</v>
      </c>
      <c r="AY94" s="43" vm="301">
        <f ca="1"/>
        <v>44013</v>
      </c>
      <c r="AZ94" s="43" vm="14585">
        <f ca="1"/>
        <v>0.1137</v>
      </c>
      <c r="BA94" s="45" vm="301">
        <f ca="1"/>
        <v>44013</v>
      </c>
      <c r="BB94" s="45" vm="15100">
        <f ca="1"/>
        <v>0.72709999999999997</v>
      </c>
      <c r="BC94" s="43" vm="301">
        <f ca="1"/>
        <v>44013</v>
      </c>
      <c r="BD94" s="43" vm="13217">
        <f ca="1"/>
        <v>3.1980000000000001E-2</v>
      </c>
      <c r="BE94" s="45" vm="301">
        <f ca="1"/>
        <v>44013</v>
      </c>
      <c r="BF94" s="45" vm="15101">
        <f ca="1"/>
        <v>3.4049999999999997E-2</v>
      </c>
      <c r="BG94" s="43" vm="301">
        <f ca="1"/>
        <v>44013</v>
      </c>
      <c r="BH94" s="43" vm="15102">
        <f ca="1"/>
        <v>5.8549999999999998E-2</v>
      </c>
    </row>
    <row r="95" spans="4:60">
      <c r="D95" s="45" vm="431">
        <f ca="1"/>
        <v>44044</v>
      </c>
      <c r="E95" s="45" vm="15103">
        <f ca="1"/>
        <v>1.35E-2</v>
      </c>
      <c r="F95" s="43" vm="431">
        <f ca="1"/>
        <v>44044</v>
      </c>
      <c r="G95" s="43" vm="14757">
        <f ca="1"/>
        <v>0.73750000000000004</v>
      </c>
      <c r="H95" s="46" vm="431">
        <f ca="1"/>
        <v>44044</v>
      </c>
      <c r="I95" s="46" vm="12989">
        <f ca="1"/>
        <v>0.182</v>
      </c>
      <c r="J95" s="43" vm="431">
        <f ca="1"/>
        <v>44044</v>
      </c>
      <c r="K95" s="43" vm="15104">
        <f ca="1"/>
        <v>0.76639999999999997</v>
      </c>
      <c r="L95" s="45" vm="431">
        <f ca="1"/>
        <v>44044</v>
      </c>
      <c r="M95" s="45" vm="15105">
        <f ca="1"/>
        <v>1.2899999999999999E-3</v>
      </c>
      <c r="N95" s="43" vm="431">
        <f ca="1"/>
        <v>44044</v>
      </c>
      <c r="O95" s="43" vm="14873">
        <f ca="1"/>
        <v>0.14599999999999999</v>
      </c>
      <c r="P95" s="45" vm="431">
        <f ca="1"/>
        <v>44044</v>
      </c>
      <c r="Q95" s="45" vm="14342">
        <f ca="1"/>
        <v>4.5400000000000003E-2</v>
      </c>
      <c r="R95" s="43" vm="431">
        <f ca="1"/>
        <v>44044</v>
      </c>
      <c r="S95" s="43" vm="15106">
        <f ca="1"/>
        <v>0.1603</v>
      </c>
      <c r="T95" s="45" vm="431">
        <f ca="1"/>
        <v>44044</v>
      </c>
      <c r="U95" s="45" vm="15107">
        <f ca="1"/>
        <v>6.2810000000000005E-2</v>
      </c>
      <c r="V95" s="43" vm="431">
        <f ca="1"/>
        <v>44044</v>
      </c>
      <c r="W95" s="43" vm="15108">
        <f ca="1"/>
        <v>1.1936</v>
      </c>
      <c r="X95" s="45" vm="431">
        <f ca="1"/>
        <v>44044</v>
      </c>
      <c r="Y95" s="45" vm="15109">
        <f ca="1"/>
        <v>1.3369</v>
      </c>
      <c r="Z95" s="43" vm="431">
        <f ca="1"/>
        <v>44044</v>
      </c>
      <c r="AA95" s="47" vm="13230">
        <f ca="1"/>
        <v>0.129</v>
      </c>
      <c r="AB95" s="45" vm="431">
        <f ca="1"/>
        <v>44044</v>
      </c>
      <c r="AC95" s="45" vm="15110">
        <f ca="1"/>
        <v>6.8650000000000002E-5</v>
      </c>
      <c r="AD95" s="43" vm="431">
        <f ca="1"/>
        <v>44044</v>
      </c>
      <c r="AE95" s="43" vm="15111">
        <f ca="1"/>
        <v>0.29809999999999998</v>
      </c>
      <c r="AG95" s="45" vm="431">
        <f ca="1"/>
        <v>44044</v>
      </c>
      <c r="AH95" s="45" vm="15112">
        <f ca="1"/>
        <v>1.3650000000000001E-2</v>
      </c>
      <c r="AI95" s="43" vm="431">
        <f ca="1"/>
        <v>44044</v>
      </c>
      <c r="AJ95" s="43" vm="15113">
        <f ca="1"/>
        <v>9.4409999999999997E-3</v>
      </c>
      <c r="AK95" s="45" vm="431">
        <f ca="1"/>
        <v>44044</v>
      </c>
      <c r="AL95" s="45" vm="15114">
        <f ca="1"/>
        <v>8.4159999999999997E-4</v>
      </c>
      <c r="AM95" s="43" vm="431">
        <f ca="1"/>
        <v>44044</v>
      </c>
      <c r="AN95" s="43" vm="15115">
        <f ca="1"/>
        <v>0.2399</v>
      </c>
      <c r="AO95" s="45" vm="431">
        <f ca="1"/>
        <v>44044</v>
      </c>
      <c r="AP95" s="45" vm="15116">
        <f ca="1"/>
        <v>4.5670000000000002E-2</v>
      </c>
      <c r="AQ95" s="43" vm="431">
        <f ca="1"/>
        <v>44044</v>
      </c>
      <c r="AR95" s="43" vm="15117">
        <f ca="1"/>
        <v>0.28210000000000002</v>
      </c>
      <c r="AS95" s="45" vm="431">
        <f ca="1"/>
        <v>44044</v>
      </c>
      <c r="AT95" s="45" vm="15118">
        <f ca="1"/>
        <v>2.0619999999999999E-2</v>
      </c>
      <c r="AU95" s="43" vm="431">
        <f ca="1"/>
        <v>44044</v>
      </c>
      <c r="AV95" s="43" vm="13504">
        <f ca="1"/>
        <v>0.27129999999999999</v>
      </c>
      <c r="AW95" s="45" vm="431">
        <f ca="1"/>
        <v>44044</v>
      </c>
      <c r="AX95" s="45" vm="15103">
        <f ca="1"/>
        <v>1.35E-2</v>
      </c>
      <c r="AY95" s="43" vm="431">
        <f ca="1"/>
        <v>44044</v>
      </c>
      <c r="AZ95" s="43" vm="15119">
        <f ca="1"/>
        <v>0.11559999999999999</v>
      </c>
      <c r="BA95" s="45" vm="431">
        <f ca="1"/>
        <v>44044</v>
      </c>
      <c r="BB95" s="45" vm="14906">
        <f ca="1"/>
        <v>0.73499999999999999</v>
      </c>
      <c r="BC95" s="43" vm="431">
        <f ca="1"/>
        <v>44044</v>
      </c>
      <c r="BD95" s="43" vm="15120">
        <f ca="1"/>
        <v>3.2160000000000001E-2</v>
      </c>
      <c r="BE95" s="45" vm="431">
        <f ca="1"/>
        <v>44044</v>
      </c>
      <c r="BF95" s="45" vm="15121">
        <f ca="1"/>
        <v>3.4020000000000002E-2</v>
      </c>
      <c r="BG95" s="43" vm="431">
        <f ca="1"/>
        <v>44044</v>
      </c>
      <c r="BH95" s="43" vm="15122">
        <f ca="1"/>
        <v>5.8999999999999997E-2</v>
      </c>
    </row>
    <row r="96" spans="4:60">
      <c r="D96" s="45" vm="562">
        <f ca="1"/>
        <v>44075</v>
      </c>
      <c r="E96" s="45" vm="15123">
        <f ca="1"/>
        <v>1.3100000000000001E-2</v>
      </c>
      <c r="F96" s="43" vm="562">
        <f ca="1"/>
        <v>44075</v>
      </c>
      <c r="G96" s="43" vm="15124">
        <f ca="1"/>
        <v>0.71609999999999996</v>
      </c>
      <c r="H96" s="46" vm="562">
        <f ca="1"/>
        <v>44075</v>
      </c>
      <c r="I96" s="46" vm="15125">
        <f ca="1"/>
        <v>0.1782</v>
      </c>
      <c r="J96" s="43" vm="562">
        <f ca="1"/>
        <v>44075</v>
      </c>
      <c r="K96" s="43" vm="15126">
        <f ca="1"/>
        <v>0.75080000000000002</v>
      </c>
      <c r="L96" s="45" vm="562">
        <f ca="1"/>
        <v>44075</v>
      </c>
      <c r="M96" s="45" vm="15127">
        <f ca="1"/>
        <v>1.2700000000000001E-3</v>
      </c>
      <c r="N96" s="43" vm="562">
        <f ca="1"/>
        <v>44075</v>
      </c>
      <c r="O96" s="43" vm="13744">
        <f ca="1"/>
        <v>0.1472</v>
      </c>
      <c r="P96" s="45" vm="562">
        <f ca="1"/>
        <v>44075</v>
      </c>
      <c r="Q96" s="45" vm="15128">
        <f ca="1"/>
        <v>4.3240000000000001E-2</v>
      </c>
      <c r="R96" s="43" vm="562">
        <f ca="1"/>
        <v>44075</v>
      </c>
      <c r="S96" s="43" vm="15129">
        <f ca="1"/>
        <v>0.15740000000000001</v>
      </c>
      <c r="T96" s="45" vm="562">
        <f ca="1"/>
        <v>44075</v>
      </c>
      <c r="U96" s="45" vm="15025">
        <f ca="1"/>
        <v>6.3289999999999999E-2</v>
      </c>
      <c r="V96" s="43" vm="562">
        <f ca="1"/>
        <v>44075</v>
      </c>
      <c r="W96" s="43" vm="15130">
        <f ca="1"/>
        <v>1.1718</v>
      </c>
      <c r="X96" s="45" vm="562">
        <f ca="1"/>
        <v>44075</v>
      </c>
      <c r="Y96" s="45" vm="15131">
        <f ca="1"/>
        <v>1.2916000000000001</v>
      </c>
      <c r="Z96" s="43" vm="562">
        <f ca="1"/>
        <v>44075</v>
      </c>
      <c r="AA96" s="47" vm="13230">
        <f ca="1"/>
        <v>0.129</v>
      </c>
      <c r="AB96" s="45" vm="562">
        <f ca="1"/>
        <v>44075</v>
      </c>
      <c r="AC96" s="45" vm="15132">
        <f ca="1"/>
        <v>6.7020000000000005E-5</v>
      </c>
      <c r="AD96" s="43" vm="562">
        <f ca="1"/>
        <v>44075</v>
      </c>
      <c r="AE96" s="43" vm="15133">
        <f ca="1"/>
        <v>0.29189999999999999</v>
      </c>
      <c r="AG96" s="45" vm="562">
        <f ca="1"/>
        <v>44075</v>
      </c>
      <c r="AH96" s="45" vm="15134">
        <f ca="1"/>
        <v>1.359E-2</v>
      </c>
      <c r="AI96" s="43" vm="562">
        <f ca="1"/>
        <v>44075</v>
      </c>
      <c r="AJ96" s="43" vm="15135">
        <f ca="1"/>
        <v>9.4839999999999994E-3</v>
      </c>
      <c r="AK96" s="45" vm="562">
        <f ca="1"/>
        <v>44075</v>
      </c>
      <c r="AL96" s="45" vm="15136">
        <f ca="1"/>
        <v>8.5809999999999999E-4</v>
      </c>
      <c r="AM96" s="43" vm="562">
        <f ca="1"/>
        <v>44075</v>
      </c>
      <c r="AN96" s="43" vm="15137">
        <f ca="1"/>
        <v>0.24049999999999999</v>
      </c>
      <c r="AO96" s="45" vm="562">
        <f ca="1"/>
        <v>44075</v>
      </c>
      <c r="AP96" s="45" vm="15138">
        <f ca="1"/>
        <v>4.5220000000000003E-2</v>
      </c>
      <c r="AQ96" s="43" vm="562">
        <f ca="1"/>
        <v>44075</v>
      </c>
      <c r="AR96" s="43" vm="15139">
        <f ca="1"/>
        <v>0.27729999999999999</v>
      </c>
      <c r="AS96" s="45" vm="562">
        <f ca="1"/>
        <v>44075</v>
      </c>
      <c r="AT96" s="45" vm="15118">
        <f ca="1"/>
        <v>2.0619999999999999E-2</v>
      </c>
      <c r="AU96" s="43" vm="562">
        <f ca="1"/>
        <v>44075</v>
      </c>
      <c r="AV96" s="43" vm="13822">
        <f ca="1"/>
        <v>0.25840000000000002</v>
      </c>
      <c r="AW96" s="45" vm="562">
        <f ca="1"/>
        <v>44075</v>
      </c>
      <c r="AX96" s="45" vm="15140">
        <f ca="1"/>
        <v>1.286E-2</v>
      </c>
      <c r="AY96" s="43" vm="562">
        <f ca="1"/>
        <v>44075</v>
      </c>
      <c r="AZ96" s="43" vm="13009">
        <f ca="1"/>
        <v>0.1116</v>
      </c>
      <c r="BA96" s="45" vm="562">
        <f ca="1"/>
        <v>44075</v>
      </c>
      <c r="BB96" s="45" vm="15141">
        <f ca="1"/>
        <v>0.73209999999999997</v>
      </c>
      <c r="BC96" s="43" vm="562">
        <f ca="1"/>
        <v>44075</v>
      </c>
      <c r="BD96" s="43" vm="15142">
        <f ca="1"/>
        <v>3.1640000000000001E-2</v>
      </c>
      <c r="BE96" s="45" vm="562">
        <f ca="1"/>
        <v>44075</v>
      </c>
      <c r="BF96" s="45" vm="15143">
        <f ca="1"/>
        <v>3.456E-2</v>
      </c>
      <c r="BG96" s="43" vm="562">
        <f ca="1"/>
        <v>44075</v>
      </c>
      <c r="BH96" s="43" vm="15144">
        <f ca="1"/>
        <v>5.9639999999999999E-2</v>
      </c>
    </row>
    <row r="97" spans="4:60">
      <c r="D97" s="45" vm="692">
        <f ca="1"/>
        <v>44105</v>
      </c>
      <c r="E97" s="45" vm="15145">
        <f ca="1"/>
        <v>1.2800000000000001E-2</v>
      </c>
      <c r="F97" s="43" vm="692">
        <f ca="1"/>
        <v>44105</v>
      </c>
      <c r="G97" s="43" vm="15146">
        <f ca="1"/>
        <v>0.7026</v>
      </c>
      <c r="H97" s="46" vm="692">
        <f ca="1"/>
        <v>44105</v>
      </c>
      <c r="I97" s="46" vm="15147">
        <f ca="1"/>
        <v>0.17399999999999999</v>
      </c>
      <c r="J97" s="43" vm="692">
        <f ca="1"/>
        <v>44105</v>
      </c>
      <c r="K97" s="43" vm="15148">
        <f ca="1"/>
        <v>0.75070000000000003</v>
      </c>
      <c r="L97" s="45" vm="692">
        <f ca="1"/>
        <v>44105</v>
      </c>
      <c r="M97" s="45" vm="15105">
        <f ca="1"/>
        <v>1.2899999999999999E-3</v>
      </c>
      <c r="N97" s="43" vm="692">
        <f ca="1"/>
        <v>44105</v>
      </c>
      <c r="O97" s="43" vm="15149">
        <f ca="1"/>
        <v>0.14940000000000001</v>
      </c>
      <c r="P97" s="45" vm="692">
        <f ca="1"/>
        <v>44105</v>
      </c>
      <c r="Q97" s="45" vm="15150">
        <f ca="1"/>
        <v>4.2729999999999997E-2</v>
      </c>
      <c r="R97" s="43" vm="692">
        <f ca="1"/>
        <v>44105</v>
      </c>
      <c r="S97" s="43" vm="15151">
        <f ca="1"/>
        <v>0.15640000000000001</v>
      </c>
      <c r="T97" s="45" vm="692">
        <f ca="1"/>
        <v>44105</v>
      </c>
      <c r="U97" s="45" vm="15152">
        <f ca="1"/>
        <v>6.3490000000000005E-2</v>
      </c>
      <c r="V97" s="43" vm="692">
        <f ca="1"/>
        <v>44105</v>
      </c>
      <c r="W97" s="43" vm="15153">
        <f ca="1"/>
        <v>1.1647000000000001</v>
      </c>
      <c r="X97" s="45" vm="692">
        <f ca="1"/>
        <v>44105</v>
      </c>
      <c r="Y97" s="45" vm="15154">
        <f ca="1"/>
        <v>1.2941</v>
      </c>
      <c r="Z97" s="43" vm="692">
        <f ca="1"/>
        <v>44105</v>
      </c>
      <c r="AA97" s="47" vm="13230">
        <f ca="1"/>
        <v>0.129</v>
      </c>
      <c r="AB97" s="45" vm="692">
        <f ca="1"/>
        <v>44105</v>
      </c>
      <c r="AC97" s="45" vm="15155">
        <f ca="1"/>
        <v>6.8349999999999994E-5</v>
      </c>
      <c r="AD97" s="43" vm="692">
        <f ca="1"/>
        <v>44105</v>
      </c>
      <c r="AE97" s="43" vm="15156">
        <f ca="1"/>
        <v>0.29349999999999998</v>
      </c>
      <c r="AG97" s="45" vm="692">
        <f ca="1"/>
        <v>44105</v>
      </c>
      <c r="AH97" s="45" vm="15099">
        <f ca="1"/>
        <v>1.341E-2</v>
      </c>
      <c r="AI97" s="43" vm="692">
        <f ca="1"/>
        <v>44105</v>
      </c>
      <c r="AJ97" s="43" vm="15157">
        <f ca="1"/>
        <v>9.554E-3</v>
      </c>
      <c r="AK97" s="45" vm="692">
        <f ca="1"/>
        <v>44105</v>
      </c>
      <c r="AL97" s="45" vm="15158">
        <f ca="1"/>
        <v>8.7969999999999997E-4</v>
      </c>
      <c r="AM97" s="43" vm="692">
        <f ca="1"/>
        <v>44105</v>
      </c>
      <c r="AN97" s="43" vm="14869">
        <f ca="1"/>
        <v>0.24060000000000001</v>
      </c>
      <c r="AO97" s="45" vm="692">
        <f ca="1"/>
        <v>44105</v>
      </c>
      <c r="AP97" s="45" vm="15159">
        <f ca="1"/>
        <v>4.7199999999999999E-2</v>
      </c>
      <c r="AQ97" s="43" vm="692">
        <f ca="1"/>
        <v>44105</v>
      </c>
      <c r="AR97" s="43" vm="15160">
        <f ca="1"/>
        <v>0.27639999999999998</v>
      </c>
      <c r="AS97" s="45" vm="692">
        <f ca="1"/>
        <v>44105</v>
      </c>
      <c r="AT97" s="45" vm="15161">
        <f ca="1"/>
        <v>2.06E-2</v>
      </c>
      <c r="AU97" s="43" vm="692">
        <f ca="1"/>
        <v>44105</v>
      </c>
      <c r="AV97" s="43" vm="15074">
        <f ca="1"/>
        <v>0.25259999999999999</v>
      </c>
      <c r="AW97" s="45" vm="692">
        <f ca="1"/>
        <v>44105</v>
      </c>
      <c r="AX97" s="45" vm="15162">
        <f ca="1"/>
        <v>1.26E-2</v>
      </c>
      <c r="AY97" s="43" vm="692">
        <f ca="1"/>
        <v>44105</v>
      </c>
      <c r="AZ97" s="43" vm="15163">
        <f ca="1"/>
        <v>0.11219999999999999</v>
      </c>
      <c r="BA97" s="45" vm="692">
        <f ca="1"/>
        <v>44105</v>
      </c>
      <c r="BB97" s="45" vm="15164">
        <f ca="1"/>
        <v>0.73180000000000001</v>
      </c>
      <c r="BC97" s="43" vm="692">
        <f ca="1"/>
        <v>44105</v>
      </c>
      <c r="BD97" s="43" vm="13139">
        <f ca="1"/>
        <v>3.209E-2</v>
      </c>
      <c r="BE97" s="45" vm="692">
        <f ca="1"/>
        <v>44105</v>
      </c>
      <c r="BF97" s="45" vm="15165">
        <f ca="1"/>
        <v>3.4950000000000002E-2</v>
      </c>
      <c r="BG97" s="43" vm="692">
        <f ca="1"/>
        <v>44105</v>
      </c>
      <c r="BH97" s="43" vm="15166">
        <f ca="1"/>
        <v>6.1510000000000002E-2</v>
      </c>
    </row>
    <row r="98" spans="4:60">
      <c r="D98" s="45" vm="821">
        <f ca="1"/>
        <v>44136</v>
      </c>
      <c r="E98" s="45" vm="15167">
        <f ca="1"/>
        <v>1.23E-2</v>
      </c>
      <c r="F98" s="43" vm="821">
        <f ca="1"/>
        <v>44136</v>
      </c>
      <c r="G98" s="43" vm="15168">
        <f ca="1"/>
        <v>0.73450000000000004</v>
      </c>
      <c r="H98" s="46" vm="821">
        <f ca="1"/>
        <v>44136</v>
      </c>
      <c r="I98" s="46" vm="15169">
        <f ca="1"/>
        <v>0.1875</v>
      </c>
      <c r="J98" s="43" vm="821">
        <f ca="1"/>
        <v>44136</v>
      </c>
      <c r="K98" s="43" vm="15170">
        <f ca="1"/>
        <v>0.76900000000000002</v>
      </c>
      <c r="L98" s="45" vm="821">
        <f ca="1"/>
        <v>44136</v>
      </c>
      <c r="M98" s="45" vm="15171">
        <f ca="1"/>
        <v>1.31E-3</v>
      </c>
      <c r="N98" s="43" vm="821">
        <f ca="1"/>
        <v>44136</v>
      </c>
      <c r="O98" s="43" vm="13599">
        <f ca="1"/>
        <v>0.15190000000000001</v>
      </c>
      <c r="P98" s="45" vm="821">
        <f ca="1"/>
        <v>44136</v>
      </c>
      <c r="Q98" s="45" vm="15172">
        <f ca="1"/>
        <v>4.5440000000000001E-2</v>
      </c>
      <c r="R98" s="43" vm="821">
        <f ca="1"/>
        <v>44136</v>
      </c>
      <c r="S98" s="43" vm="15173">
        <f ca="1"/>
        <v>0.16020000000000001</v>
      </c>
      <c r="T98" s="45" vm="821">
        <f ca="1"/>
        <v>44136</v>
      </c>
      <c r="U98" s="45" vm="15174">
        <f ca="1"/>
        <v>6.3689999999999997E-2</v>
      </c>
      <c r="V98" s="43" vm="821">
        <f ca="1"/>
        <v>44136</v>
      </c>
      <c r="W98" s="43" vm="15175">
        <f ca="1"/>
        <v>1.1928000000000001</v>
      </c>
      <c r="X98" s="45" vm="821">
        <f ca="1"/>
        <v>44136</v>
      </c>
      <c r="Y98" s="45" vm="15176">
        <f ca="1"/>
        <v>1.3321000000000001</v>
      </c>
      <c r="Z98" s="43" vm="821">
        <f ca="1"/>
        <v>44136</v>
      </c>
      <c r="AA98" s="47" vm="13230">
        <f ca="1"/>
        <v>0.129</v>
      </c>
      <c r="AB98" s="45" vm="821">
        <f ca="1"/>
        <v>44136</v>
      </c>
      <c r="AC98" s="45" vm="15177">
        <f ca="1"/>
        <v>7.0669999999999999E-5</v>
      </c>
      <c r="AD98" s="43" vm="821">
        <f ca="1"/>
        <v>44136</v>
      </c>
      <c r="AE98" s="43" vm="14267">
        <f ca="1"/>
        <v>0.30230000000000001</v>
      </c>
      <c r="AG98" s="45" vm="821">
        <f ca="1"/>
        <v>44136</v>
      </c>
      <c r="AH98" s="45" vm="15178">
        <f ca="1"/>
        <v>1.3509999999999999E-2</v>
      </c>
      <c r="AI98" s="43" vm="821">
        <f ca="1"/>
        <v>44136</v>
      </c>
      <c r="AJ98" s="43" vm="15179">
        <f ca="1"/>
        <v>9.5879999999999993E-3</v>
      </c>
      <c r="AK98" s="45" vm="821">
        <f ca="1"/>
        <v>44136</v>
      </c>
      <c r="AL98" s="45" vm="14621">
        <f ca="1"/>
        <v>9.0059999999999999E-4</v>
      </c>
      <c r="AM98" s="43" vm="821">
        <f ca="1"/>
        <v>44136</v>
      </c>
      <c r="AN98" s="43" vm="15180">
        <f ca="1"/>
        <v>0.24540000000000001</v>
      </c>
      <c r="AO98" s="45" vm="821">
        <f ca="1"/>
        <v>44136</v>
      </c>
      <c r="AP98" s="45" vm="15181">
        <f ca="1"/>
        <v>4.9509999999999998E-2</v>
      </c>
      <c r="AQ98" s="43" vm="821">
        <f ca="1"/>
        <v>44136</v>
      </c>
      <c r="AR98" s="43" vm="14599">
        <f ca="1"/>
        <v>0.27710000000000001</v>
      </c>
      <c r="AS98" s="45" vm="821">
        <f ca="1"/>
        <v>44136</v>
      </c>
      <c r="AT98" s="45" vm="15182">
        <f ca="1"/>
        <v>2.077E-2</v>
      </c>
      <c r="AU98" s="43" vm="821">
        <f ca="1"/>
        <v>44136</v>
      </c>
      <c r="AV98" s="43" vm="15183">
        <f ca="1"/>
        <v>0.26590000000000003</v>
      </c>
      <c r="AW98" s="45" vm="821">
        <f ca="1"/>
        <v>44136</v>
      </c>
      <c r="AX98" s="45" vm="15184">
        <f ca="1"/>
        <v>1.3050000000000001E-2</v>
      </c>
      <c r="AY98" s="43" vm="821">
        <f ca="1"/>
        <v>44136</v>
      </c>
      <c r="AZ98" s="43" vm="14078">
        <f ca="1"/>
        <v>0.1166</v>
      </c>
      <c r="BA98" s="45" vm="821">
        <f ca="1"/>
        <v>44136</v>
      </c>
      <c r="BB98" s="45" vm="15185">
        <f ca="1"/>
        <v>0.74519999999999997</v>
      </c>
      <c r="BC98" s="43" vm="821">
        <f ca="1"/>
        <v>44136</v>
      </c>
      <c r="BD98" s="43" vm="15019">
        <f ca="1"/>
        <v>3.3000000000000002E-2</v>
      </c>
      <c r="BE98" s="45" vm="821">
        <f ca="1"/>
        <v>44136</v>
      </c>
      <c r="BF98" s="45" vm="15186">
        <f ca="1"/>
        <v>3.4959999999999998E-2</v>
      </c>
      <c r="BG98" s="43" vm="821">
        <f ca="1"/>
        <v>44136</v>
      </c>
      <c r="BH98" s="43" vm="15187">
        <f ca="1"/>
        <v>6.4589999999999995E-2</v>
      </c>
    </row>
    <row r="99" spans="4:60">
      <c r="D99" s="45" vm="949">
        <f ca="1"/>
        <v>44166</v>
      </c>
      <c r="E99" s="45" vm="15188">
        <f ca="1"/>
        <v>1.1900000000000001E-2</v>
      </c>
      <c r="F99" s="43" vm="949">
        <f ca="1"/>
        <v>44166</v>
      </c>
      <c r="G99" s="43" vm="15189">
        <f ca="1"/>
        <v>0.76939999999999997</v>
      </c>
      <c r="H99" s="46" vm="949">
        <f ca="1"/>
        <v>44166</v>
      </c>
      <c r="I99" s="46" vm="15190">
        <f ca="1"/>
        <v>0.1925</v>
      </c>
      <c r="J99" s="43" vm="949">
        <f ca="1"/>
        <v>44166</v>
      </c>
      <c r="K99" s="43" vm="15191">
        <f ca="1"/>
        <v>0.78510000000000002</v>
      </c>
      <c r="L99" s="45" vm="949">
        <f ca="1"/>
        <v>44166</v>
      </c>
      <c r="M99" s="45" vm="13839">
        <f ca="1"/>
        <v>1.41E-3</v>
      </c>
      <c r="N99" s="43" vm="949">
        <f ca="1"/>
        <v>44166</v>
      </c>
      <c r="O99" s="43" vm="15192">
        <f ca="1"/>
        <v>0.1532</v>
      </c>
      <c r="P99" s="45" vm="949">
        <f ca="1"/>
        <v>44166</v>
      </c>
      <c r="Q99" s="45" vm="15193">
        <f ca="1"/>
        <v>4.6530000000000002E-2</v>
      </c>
      <c r="R99" s="43" vm="949">
        <f ca="1"/>
        <v>44166</v>
      </c>
      <c r="S99" s="43" vm="13224">
        <f ca="1"/>
        <v>0.1641</v>
      </c>
      <c r="T99" s="45" vm="949">
        <f ca="1"/>
        <v>44166</v>
      </c>
      <c r="U99" s="45" vm="15004">
        <f ca="1"/>
        <v>6.3329999999999997E-2</v>
      </c>
      <c r="V99" s="43" vm="949">
        <f ca="1"/>
        <v>44166</v>
      </c>
      <c r="W99" s="43" vm="15194">
        <f ca="1"/>
        <v>1.2213000000000001</v>
      </c>
      <c r="X99" s="45" vm="949">
        <f ca="1"/>
        <v>44166</v>
      </c>
      <c r="Y99" s="45" vm="15195">
        <f ca="1"/>
        <v>1.3673</v>
      </c>
      <c r="Z99" s="43" vm="949">
        <f ca="1"/>
        <v>44166</v>
      </c>
      <c r="AA99" s="47" vm="13230">
        <f ca="1"/>
        <v>0.129</v>
      </c>
      <c r="AB99" s="45" vm="949">
        <f ca="1"/>
        <v>44166</v>
      </c>
      <c r="AC99" s="45" vm="15196">
        <f ca="1"/>
        <v>7.1119999999999997E-5</v>
      </c>
      <c r="AD99" s="43" vm="949">
        <f ca="1"/>
        <v>44166</v>
      </c>
      <c r="AE99" s="43" vm="13412">
        <f ca="1"/>
        <v>0.31090000000000001</v>
      </c>
      <c r="AG99" s="45" vm="949">
        <f ca="1"/>
        <v>44166</v>
      </c>
      <c r="AH99" s="45" vm="15197">
        <f ca="1"/>
        <v>1.3690000000000001E-2</v>
      </c>
      <c r="AI99" s="43" vm="949">
        <f ca="1"/>
        <v>44166</v>
      </c>
      <c r="AJ99" s="43" vm="15198">
        <f ca="1"/>
        <v>9.6830000000000006E-3</v>
      </c>
      <c r="AK99" s="45" vm="949">
        <f ca="1"/>
        <v>44166</v>
      </c>
      <c r="AL99" s="45" vm="15199">
        <f ca="1"/>
        <v>9.2000000000000003E-4</v>
      </c>
      <c r="AM99" s="43" vm="949">
        <f ca="1"/>
        <v>44166</v>
      </c>
      <c r="AN99" s="43" vm="15200">
        <f ca="1"/>
        <v>0.2485</v>
      </c>
      <c r="AO99" s="45" vm="949">
        <f ca="1"/>
        <v>44166</v>
      </c>
      <c r="AP99" s="45" vm="15201">
        <f ca="1"/>
        <v>5.024E-2</v>
      </c>
      <c r="AQ99" s="43" vm="949">
        <f ca="1"/>
        <v>44166</v>
      </c>
      <c r="AR99" s="43" vm="15202">
        <f ca="1"/>
        <v>0.2762</v>
      </c>
      <c r="AS99" s="45" vm="949">
        <f ca="1"/>
        <v>44166</v>
      </c>
      <c r="AT99" s="45" vm="15203">
        <f ca="1"/>
        <v>2.0820000000000002E-2</v>
      </c>
      <c r="AU99" s="43" vm="949">
        <f ca="1"/>
        <v>44166</v>
      </c>
      <c r="AV99" s="43" vm="14681">
        <f ca="1"/>
        <v>0.26740000000000003</v>
      </c>
      <c r="AW99" s="45" vm="949">
        <f ca="1"/>
        <v>44166</v>
      </c>
      <c r="AX99" s="45" vm="15204">
        <f ca="1"/>
        <v>1.3469999999999999E-2</v>
      </c>
      <c r="AY99" s="43" vm="949">
        <f ca="1"/>
        <v>44166</v>
      </c>
      <c r="AZ99" s="43" vm="15205">
        <f ca="1"/>
        <v>0.12130000000000001</v>
      </c>
      <c r="BA99" s="45" vm="949">
        <f ca="1"/>
        <v>44166</v>
      </c>
      <c r="BB99" s="45" vm="14523">
        <f ca="1"/>
        <v>0.75670000000000004</v>
      </c>
      <c r="BC99" s="43" vm="949">
        <f ca="1"/>
        <v>44166</v>
      </c>
      <c r="BD99" s="43" vm="15206">
        <f ca="1"/>
        <v>3.3270000000000001E-2</v>
      </c>
      <c r="BE99" s="45" vm="949">
        <f ca="1"/>
        <v>44166</v>
      </c>
      <c r="BF99" s="45" vm="15207">
        <f ca="1"/>
        <v>3.5580000000000001E-2</v>
      </c>
      <c r="BG99" s="43" vm="949">
        <f ca="1"/>
        <v>44166</v>
      </c>
      <c r="BH99" s="43" vm="15208">
        <f ca="1"/>
        <v>6.8010000000000001E-2</v>
      </c>
    </row>
    <row r="100" spans="4:60">
      <c r="D100" s="45" vm="1078">
        <f ca="1"/>
        <v>44197</v>
      </c>
      <c r="E100" s="45" vm="15209">
        <f ca="1"/>
        <v>1.15E-2</v>
      </c>
      <c r="F100" s="43" vm="1078">
        <f ca="1"/>
        <v>44197</v>
      </c>
      <c r="G100" s="43" vm="15210">
        <f ca="1"/>
        <v>0.76419999999999999</v>
      </c>
      <c r="H100" s="46" vm="1078">
        <f ca="1"/>
        <v>44197</v>
      </c>
      <c r="I100" s="46" vm="15211">
        <f ca="1"/>
        <v>0.183</v>
      </c>
      <c r="J100" s="43" vm="1078">
        <f ca="1"/>
        <v>44197</v>
      </c>
      <c r="K100" s="43" vm="15212">
        <f ca="1"/>
        <v>0.78239999999999998</v>
      </c>
      <c r="L100" s="45" vm="1078">
        <f ca="1"/>
        <v>44197</v>
      </c>
      <c r="M100" s="45" vm="15213">
        <f ca="1"/>
        <v>1.3600000000000001E-3</v>
      </c>
      <c r="N100" s="43" vm="1078">
        <f ca="1"/>
        <v>44197</v>
      </c>
      <c r="O100" s="43" vm="13215">
        <f ca="1"/>
        <v>0.1555</v>
      </c>
      <c r="P100" s="45" vm="1078">
        <f ca="1"/>
        <v>44197</v>
      </c>
      <c r="Q100" s="45" vm="15214">
        <f ca="1"/>
        <v>4.6580000000000003E-2</v>
      </c>
      <c r="R100" s="43" vm="1078">
        <f ca="1"/>
        <v>44197</v>
      </c>
      <c r="S100" s="43" vm="13147">
        <f ca="1"/>
        <v>0.16320000000000001</v>
      </c>
      <c r="T100" s="45" vm="1078">
        <f ca="1"/>
        <v>44197</v>
      </c>
      <c r="U100" s="45" vm="15215">
        <f ca="1"/>
        <v>6.3450000000000006E-2</v>
      </c>
      <c r="V100" s="43" vm="1078">
        <f ca="1"/>
        <v>44197</v>
      </c>
      <c r="W100" s="43" vm="15216">
        <f ca="1"/>
        <v>1.2136</v>
      </c>
      <c r="X100" s="45" vm="1078">
        <f ca="1"/>
        <v>44197</v>
      </c>
      <c r="Y100" s="45" vm="15217">
        <f ca="1"/>
        <v>1.3702000000000001</v>
      </c>
      <c r="Z100" s="43" vm="1078">
        <f ca="1"/>
        <v>44197</v>
      </c>
      <c r="AA100" s="47" vm="13230">
        <f ca="1"/>
        <v>0.129</v>
      </c>
      <c r="AB100" s="45" vm="1078">
        <f ca="1"/>
        <v>44197</v>
      </c>
      <c r="AC100" s="45" vm="15218">
        <f ca="1"/>
        <v>7.1219999999999999E-5</v>
      </c>
      <c r="AD100" s="43" vm="1078">
        <f ca="1"/>
        <v>44197</v>
      </c>
      <c r="AE100" s="43" vm="15219">
        <f ca="1"/>
        <v>0.30470000000000003</v>
      </c>
      <c r="AG100" s="45" vm="1078">
        <f ca="1"/>
        <v>44197</v>
      </c>
      <c r="AH100" s="45" vm="15220">
        <f ca="1"/>
        <v>1.371E-2</v>
      </c>
      <c r="AI100" s="43" vm="1078">
        <f ca="1"/>
        <v>44197</v>
      </c>
      <c r="AJ100" s="43" vm="15221">
        <f ca="1"/>
        <v>9.5499999999999995E-3</v>
      </c>
      <c r="AK100" s="45" vm="1078">
        <f ca="1"/>
        <v>44197</v>
      </c>
      <c r="AL100" s="45" vm="15222">
        <f ca="1"/>
        <v>8.9340000000000003E-4</v>
      </c>
      <c r="AM100" s="43" vm="1078">
        <f ca="1"/>
        <v>44197</v>
      </c>
      <c r="AN100" s="43" vm="15223">
        <f ca="1"/>
        <v>0.2472</v>
      </c>
      <c r="AO100" s="45" vm="1078">
        <f ca="1"/>
        <v>44197</v>
      </c>
      <c r="AP100" s="45" vm="15224">
        <f ca="1"/>
        <v>4.854E-2</v>
      </c>
      <c r="AQ100" s="43" vm="1078">
        <f ca="1"/>
        <v>44197</v>
      </c>
      <c r="AR100" s="43" vm="13127">
        <f ca="1"/>
        <v>0.2747</v>
      </c>
      <c r="AS100" s="45" vm="1078">
        <f ca="1"/>
        <v>44197</v>
      </c>
      <c r="AT100" s="45" vm="15225">
        <f ca="1"/>
        <v>2.0799999999999999E-2</v>
      </c>
      <c r="AU100" s="43" vm="1078">
        <f ca="1"/>
        <v>44197</v>
      </c>
      <c r="AV100" s="43" vm="15226">
        <f ca="1"/>
        <v>0.2681</v>
      </c>
      <c r="AW100" s="45" vm="1078">
        <f ca="1"/>
        <v>44197</v>
      </c>
      <c r="AX100" s="45" vm="15227">
        <f ca="1"/>
        <v>1.3180000000000001E-2</v>
      </c>
      <c r="AY100" s="43" vm="1078">
        <f ca="1"/>
        <v>44197</v>
      </c>
      <c r="AZ100" s="43" vm="15228">
        <f ca="1"/>
        <v>0.1196</v>
      </c>
      <c r="BA100" s="45" vm="1078">
        <f ca="1"/>
        <v>44197</v>
      </c>
      <c r="BB100" s="45" vm="15229">
        <f ca="1"/>
        <v>0.75229999999999997</v>
      </c>
      <c r="BC100" s="43" vm="1078">
        <f ca="1"/>
        <v>44197</v>
      </c>
      <c r="BD100" s="43" vm="13444">
        <f ca="1"/>
        <v>3.347E-2</v>
      </c>
      <c r="BE100" s="45" vm="1078">
        <f ca="1"/>
        <v>44197</v>
      </c>
      <c r="BF100" s="45" vm="15230">
        <f ca="1"/>
        <v>3.567E-2</v>
      </c>
      <c r="BG100" s="43" vm="1078">
        <f ca="1"/>
        <v>44197</v>
      </c>
      <c r="BH100" s="43" vm="15231">
        <f ca="1"/>
        <v>6.5909999999999996E-2</v>
      </c>
    </row>
    <row r="101" spans="4:60">
      <c r="D101" s="45" vm="1203">
        <f ca="1"/>
        <v>44228</v>
      </c>
      <c r="E101" s="45" vm="15232">
        <f ca="1"/>
        <v>1.11E-2</v>
      </c>
      <c r="F101" s="43" vm="1203">
        <f ca="1"/>
        <v>44228</v>
      </c>
      <c r="G101" s="43" vm="15233">
        <f ca="1"/>
        <v>0.77049999999999996</v>
      </c>
      <c r="H101" s="46" vm="1203">
        <f ca="1"/>
        <v>44228</v>
      </c>
      <c r="I101" s="46" vm="15234">
        <f ca="1"/>
        <v>0.17860000000000001</v>
      </c>
      <c r="J101" s="43" vm="1203">
        <f ca="1"/>
        <v>44228</v>
      </c>
      <c r="K101" s="43" vm="15235">
        <f ca="1"/>
        <v>0.78469999999999995</v>
      </c>
      <c r="L101" s="45" vm="1203">
        <f ca="1"/>
        <v>44228</v>
      </c>
      <c r="M101" s="45" vm="15236">
        <f ca="1"/>
        <v>1.3799999999999999E-3</v>
      </c>
      <c r="N101" s="43" vm="1203">
        <f ca="1"/>
        <v>44228</v>
      </c>
      <c r="O101" s="43" vm="13367">
        <f ca="1"/>
        <v>0.15440000000000001</v>
      </c>
      <c r="P101" s="45" vm="1203">
        <f ca="1"/>
        <v>44228</v>
      </c>
      <c r="Q101" s="45" vm="15237">
        <f ca="1"/>
        <v>4.6100000000000002E-2</v>
      </c>
      <c r="R101" s="43" vm="1203">
        <f ca="1"/>
        <v>44228</v>
      </c>
      <c r="S101" s="43" vm="15238">
        <f ca="1"/>
        <v>0.1623</v>
      </c>
      <c r="T101" s="45" vm="1203">
        <f ca="1"/>
        <v>44228</v>
      </c>
      <c r="U101" s="45" vm="15152">
        <f ca="1"/>
        <v>6.3490000000000005E-2</v>
      </c>
      <c r="V101" s="43" vm="1203">
        <f ca="1"/>
        <v>44228</v>
      </c>
      <c r="W101" s="43" vm="15239">
        <f ca="1"/>
        <v>1.2074</v>
      </c>
      <c r="X101" s="45" vm="1203">
        <f ca="1"/>
        <v>44228</v>
      </c>
      <c r="Y101" s="45" vm="15240">
        <f ca="1"/>
        <v>1.3932</v>
      </c>
      <c r="Z101" s="43" vm="1203">
        <f ca="1"/>
        <v>44228</v>
      </c>
      <c r="AA101" s="47" vm="12993">
        <f ca="1"/>
        <v>0.12889999999999999</v>
      </c>
      <c r="AB101" s="45" vm="1203">
        <f ca="1"/>
        <v>44228</v>
      </c>
      <c r="AC101" s="45" vm="14790">
        <f ca="1"/>
        <v>7.0019999999999997E-5</v>
      </c>
      <c r="AD101" s="43" vm="1203">
        <f ca="1"/>
        <v>44228</v>
      </c>
      <c r="AE101" s="43" vm="15241">
        <f ca="1"/>
        <v>0.30180000000000001</v>
      </c>
      <c r="AG101" s="45" vm="1203">
        <f ca="1"/>
        <v>44228</v>
      </c>
      <c r="AH101" s="45" vm="14642">
        <f ca="1"/>
        <v>1.3520000000000001E-2</v>
      </c>
      <c r="AI101" s="43" vm="1203">
        <f ca="1"/>
        <v>44228</v>
      </c>
      <c r="AJ101" s="43" vm="15242">
        <f ca="1"/>
        <v>9.3799999999999994E-3</v>
      </c>
      <c r="AK101" s="45" vm="1203">
        <f ca="1"/>
        <v>44228</v>
      </c>
      <c r="AL101" s="45" vm="14328">
        <f ca="1"/>
        <v>8.8820000000000001E-4</v>
      </c>
      <c r="AM101" s="43" vm="1203">
        <f ca="1"/>
        <v>44228</v>
      </c>
      <c r="AN101" s="43" vm="14591">
        <f ca="1"/>
        <v>0.2465</v>
      </c>
      <c r="AO101" s="45" vm="1203">
        <f ca="1"/>
        <v>44228</v>
      </c>
      <c r="AP101" s="45" vm="15243">
        <f ca="1"/>
        <v>4.793E-2</v>
      </c>
      <c r="AQ101" s="43" vm="1203">
        <f ca="1"/>
        <v>44228</v>
      </c>
      <c r="AR101" s="43" vm="13048">
        <f ca="1"/>
        <v>0.27389999999999998</v>
      </c>
      <c r="AS101" s="45" vm="1203">
        <f ca="1"/>
        <v>44228</v>
      </c>
      <c r="AT101" s="45" vm="15244">
        <f ca="1"/>
        <v>2.051E-2</v>
      </c>
      <c r="AU101" s="43" vm="1203">
        <f ca="1"/>
        <v>44228</v>
      </c>
      <c r="AV101" s="43" vm="14717">
        <f ca="1"/>
        <v>0.2666</v>
      </c>
      <c r="AW101" s="45" vm="1203">
        <f ca="1"/>
        <v>44228</v>
      </c>
      <c r="AX101" s="45" vm="15099">
        <f ca="1"/>
        <v>1.341E-2</v>
      </c>
      <c r="AY101" s="43" vm="1203">
        <f ca="1"/>
        <v>44228</v>
      </c>
      <c r="AZ101" s="43" vm="13494">
        <f ca="1"/>
        <v>0.11849999999999999</v>
      </c>
      <c r="BA101" s="45" vm="1203">
        <f ca="1"/>
        <v>44228</v>
      </c>
      <c r="BB101" s="45" vm="15126">
        <f ca="1"/>
        <v>0.75080000000000002</v>
      </c>
      <c r="BC101" s="43" vm="1203">
        <f ca="1"/>
        <v>44228</v>
      </c>
      <c r="BD101" s="43" vm="15245">
        <f ca="1"/>
        <v>3.2800000000000003E-2</v>
      </c>
      <c r="BE101" s="45" vm="1203">
        <f ca="1"/>
        <v>44228</v>
      </c>
      <c r="BF101" s="45" vm="15246">
        <f ca="1"/>
        <v>3.585E-2</v>
      </c>
      <c r="BG101" s="43" vm="1203">
        <f ca="1"/>
        <v>44228</v>
      </c>
      <c r="BH101" s="43" vm="14909">
        <f ca="1"/>
        <v>6.6189999999999999E-2</v>
      </c>
    </row>
    <row r="102" spans="4:60">
      <c r="D102" s="45" vm="1327">
        <f ca="1"/>
        <v>44256</v>
      </c>
      <c r="E102" s="45" vm="15247">
        <f ca="1"/>
        <v>1.09E-2</v>
      </c>
      <c r="F102" s="43" vm="1327">
        <f ca="1"/>
        <v>44256</v>
      </c>
      <c r="G102" s="43" vm="15248">
        <f ca="1"/>
        <v>0.75960000000000005</v>
      </c>
      <c r="H102" s="46" vm="1327">
        <f ca="1"/>
        <v>44256</v>
      </c>
      <c r="I102" s="46" vm="15249">
        <f ca="1"/>
        <v>0.17749999999999999</v>
      </c>
      <c r="J102" s="43" vm="1327">
        <f ca="1"/>
        <v>44256</v>
      </c>
      <c r="K102" s="43" vm="15250">
        <f ca="1"/>
        <v>0.79610000000000003</v>
      </c>
      <c r="L102" s="45" vm="1327">
        <f ca="1"/>
        <v>44256</v>
      </c>
      <c r="M102" s="45" vm="14849">
        <f ca="1"/>
        <v>1.39E-3</v>
      </c>
      <c r="N102" s="43" vm="1327">
        <f ca="1"/>
        <v>44256</v>
      </c>
      <c r="O102" s="43" vm="13317">
        <f ca="1"/>
        <v>0.15260000000000001</v>
      </c>
      <c r="P102" s="45" vm="1327">
        <f ca="1"/>
        <v>44256</v>
      </c>
      <c r="Q102" s="45" vm="15251">
        <f ca="1"/>
        <v>4.4889999999999999E-2</v>
      </c>
      <c r="R102" s="43" vm="1327">
        <f ca="1"/>
        <v>44256</v>
      </c>
      <c r="S102" s="43" vm="15252">
        <f ca="1"/>
        <v>0.15770000000000001</v>
      </c>
      <c r="T102" s="45" vm="1327">
        <f ca="1"/>
        <v>44256</v>
      </c>
      <c r="U102" s="45" vm="15215">
        <f ca="1"/>
        <v>6.3450000000000006E-2</v>
      </c>
      <c r="V102" s="43" vm="1327">
        <f ca="1"/>
        <v>44256</v>
      </c>
      <c r="W102" s="43" vm="15253">
        <f ca="1"/>
        <v>1.1728000000000001</v>
      </c>
      <c r="X102" s="45" vm="1327">
        <f ca="1"/>
        <v>44256</v>
      </c>
      <c r="Y102" s="45" vm="15254">
        <f ca="1"/>
        <v>1.3778999999999999</v>
      </c>
      <c r="Z102" s="43" vm="1327">
        <f ca="1"/>
        <v>44256</v>
      </c>
      <c r="AA102" s="47" vm="13915">
        <f ca="1"/>
        <v>0.12859999999999999</v>
      </c>
      <c r="AB102" s="45" vm="1327">
        <f ca="1"/>
        <v>44256</v>
      </c>
      <c r="AC102" s="45" vm="15255">
        <f ca="1"/>
        <v>6.8819999999999995E-5</v>
      </c>
      <c r="AD102" s="43" vm="1327">
        <f ca="1"/>
        <v>44256</v>
      </c>
      <c r="AE102" s="43" vm="15256">
        <f ca="1"/>
        <v>0.29920000000000002</v>
      </c>
      <c r="AG102" s="45" vm="1327">
        <f ca="1"/>
        <v>44256</v>
      </c>
      <c r="AH102" s="45" vm="15257">
        <f ca="1"/>
        <v>1.367E-2</v>
      </c>
      <c r="AI102" s="43" vm="1327">
        <f ca="1"/>
        <v>44256</v>
      </c>
      <c r="AJ102" s="43" vm="15258">
        <f ca="1"/>
        <v>9.0310000000000008E-3</v>
      </c>
      <c r="AK102" s="45" vm="1327">
        <f ca="1"/>
        <v>44256</v>
      </c>
      <c r="AL102" s="45" vm="15259">
        <f ca="1"/>
        <v>8.8590000000000001E-4</v>
      </c>
      <c r="AM102" s="43" vm="1327">
        <f ca="1"/>
        <v>44256</v>
      </c>
      <c r="AN102" s="43" vm="15260">
        <f ca="1"/>
        <v>0.24110000000000001</v>
      </c>
      <c r="AO102" s="45" vm="1327">
        <f ca="1"/>
        <v>44256</v>
      </c>
      <c r="AP102" s="45" vm="15261">
        <f ca="1"/>
        <v>4.888E-2</v>
      </c>
      <c r="AQ102" s="43" vm="1327">
        <f ca="1"/>
        <v>44256</v>
      </c>
      <c r="AR102" s="43" vm="13707">
        <f ca="1"/>
        <v>0.2671</v>
      </c>
      <c r="AS102" s="45" vm="1327">
        <f ca="1"/>
        <v>44256</v>
      </c>
      <c r="AT102" s="45" vm="15262">
        <f ca="1"/>
        <v>2.0580000000000001E-2</v>
      </c>
      <c r="AU102" s="43" vm="1327">
        <f ca="1"/>
        <v>44256</v>
      </c>
      <c r="AV102" s="43" vm="13788">
        <f ca="1"/>
        <v>0.25309999999999999</v>
      </c>
      <c r="AW102" s="45" vm="1327">
        <f ca="1"/>
        <v>44256</v>
      </c>
      <c r="AX102" s="45" vm="15263">
        <f ca="1"/>
        <v>1.321E-2</v>
      </c>
      <c r="AY102" s="43" vm="1327">
        <f ca="1"/>
        <v>44256</v>
      </c>
      <c r="AZ102" s="43" vm="15264">
        <f ca="1"/>
        <v>0.1145</v>
      </c>
      <c r="BA102" s="45" vm="1327">
        <f ca="1"/>
        <v>44256</v>
      </c>
      <c r="BB102" s="45" vm="15265">
        <f ca="1"/>
        <v>0.74339999999999995</v>
      </c>
      <c r="BC102" s="43" vm="1327">
        <f ca="1"/>
        <v>44256</v>
      </c>
      <c r="BD102" s="43" vm="13665">
        <f ca="1"/>
        <v>3.1989999999999998E-2</v>
      </c>
      <c r="BE102" s="45" vm="1327">
        <f ca="1"/>
        <v>44256</v>
      </c>
      <c r="BF102" s="45" vm="15266">
        <f ca="1"/>
        <v>3.5119999999999998E-2</v>
      </c>
      <c r="BG102" s="43" vm="1327">
        <f ca="1"/>
        <v>44256</v>
      </c>
      <c r="BH102" s="43" vm="15267">
        <f ca="1"/>
        <v>6.7629999999999996E-2</v>
      </c>
    </row>
    <row r="103" spans="4:60">
      <c r="D103" s="45" vm="1452">
        <f ca="1"/>
        <v>44287</v>
      </c>
      <c r="E103" s="45" vm="15268">
        <f ca="1"/>
        <v>1.0699999999999999E-2</v>
      </c>
      <c r="F103" s="43" vm="1452">
        <f ca="1"/>
        <v>44287</v>
      </c>
      <c r="G103" s="43" vm="14525">
        <f ca="1"/>
        <v>0.77159999999999995</v>
      </c>
      <c r="H103" s="46" vm="1452">
        <f ca="1"/>
        <v>44287</v>
      </c>
      <c r="I103" s="46" vm="15269">
        <f ca="1"/>
        <v>0.18390000000000001</v>
      </c>
      <c r="J103" s="43" vm="1452">
        <f ca="1"/>
        <v>44287</v>
      </c>
      <c r="K103" s="43" vm="15270">
        <f ca="1"/>
        <v>0.8135</v>
      </c>
      <c r="L103" s="45" vm="1452">
        <f ca="1"/>
        <v>44287</v>
      </c>
      <c r="M103" s="45" vm="13839">
        <f ca="1"/>
        <v>1.41E-3</v>
      </c>
      <c r="N103" s="43" vm="1452">
        <f ca="1"/>
        <v>44287</v>
      </c>
      <c r="O103" s="43" vm="13959">
        <f ca="1"/>
        <v>0.1545</v>
      </c>
      <c r="P103" s="45" vm="1452">
        <f ca="1"/>
        <v>44287</v>
      </c>
      <c r="Q103" s="45" vm="15271">
        <f ca="1"/>
        <v>4.641E-2</v>
      </c>
      <c r="R103" s="43" vm="1452">
        <f ca="1"/>
        <v>44287</v>
      </c>
      <c r="S103" s="43" vm="15272">
        <f ca="1"/>
        <v>0.16159999999999999</v>
      </c>
      <c r="T103" s="45" vm="1452">
        <f ca="1"/>
        <v>44287</v>
      </c>
      <c r="U103" s="45" vm="15273">
        <f ca="1"/>
        <v>6.3649999999999998E-2</v>
      </c>
      <c r="V103" s="43" vm="1452">
        <f ca="1"/>
        <v>44287</v>
      </c>
      <c r="W103" s="43" vm="15274">
        <f ca="1"/>
        <v>1.2018</v>
      </c>
      <c r="X103" s="45" vm="1452">
        <f ca="1"/>
        <v>44287</v>
      </c>
      <c r="Y103" s="45" vm="15275">
        <f ca="1"/>
        <v>1.3814</v>
      </c>
      <c r="Z103" s="43" vm="1452">
        <f ca="1"/>
        <v>44287</v>
      </c>
      <c r="AA103" s="47" vm="13986">
        <f ca="1"/>
        <v>0.12870000000000001</v>
      </c>
      <c r="AB103" s="45" vm="1452">
        <f ca="1"/>
        <v>44287</v>
      </c>
      <c r="AC103" s="45" vm="15276">
        <f ca="1"/>
        <v>6.9200000000000002E-5</v>
      </c>
      <c r="AD103" s="43" vm="1452">
        <f ca="1"/>
        <v>44287</v>
      </c>
      <c r="AE103" s="43" vm="15277">
        <f ca="1"/>
        <v>0.30780000000000002</v>
      </c>
      <c r="AG103" s="45" vm="1452">
        <f ca="1"/>
        <v>44287</v>
      </c>
      <c r="AH103" s="45" vm="15103">
        <f ca="1"/>
        <v>1.35E-2</v>
      </c>
      <c r="AI103" s="43" vm="1452">
        <f ca="1"/>
        <v>44287</v>
      </c>
      <c r="AJ103" s="43" vm="15278">
        <f ca="1"/>
        <v>9.1489999999999991E-3</v>
      </c>
      <c r="AK103" s="45" vm="1452">
        <f ca="1"/>
        <v>44287</v>
      </c>
      <c r="AL103" s="45" vm="15279">
        <f ca="1"/>
        <v>8.9420000000000005E-4</v>
      </c>
      <c r="AM103" s="43" vm="1452">
        <f ca="1"/>
        <v>44287</v>
      </c>
      <c r="AN103" s="43" vm="14705">
        <f ca="1"/>
        <v>0.24399999999999999</v>
      </c>
      <c r="AO103" s="45" vm="1452">
        <f ca="1"/>
        <v>44287</v>
      </c>
      <c r="AP103" s="45" vm="15280">
        <f ca="1"/>
        <v>4.9369999999999997E-2</v>
      </c>
      <c r="AQ103" s="43" vm="1452">
        <f ca="1"/>
        <v>44287</v>
      </c>
      <c r="AR103" s="43" vm="15281">
        <f ca="1"/>
        <v>0.26379999999999998</v>
      </c>
      <c r="AS103" s="45" vm="1452">
        <f ca="1"/>
        <v>44287</v>
      </c>
      <c r="AT103" s="45" vm="15282">
        <f ca="1"/>
        <v>2.0729999999999998E-2</v>
      </c>
      <c r="AU103" s="43" vm="1452">
        <f ca="1"/>
        <v>44287</v>
      </c>
      <c r="AV103" s="43" vm="13661">
        <f ca="1"/>
        <v>0.26340000000000002</v>
      </c>
      <c r="AW103" s="45" vm="1452">
        <f ca="1"/>
        <v>44287</v>
      </c>
      <c r="AX103" s="45" vm="15283">
        <f ca="1"/>
        <v>1.329E-2</v>
      </c>
      <c r="AY103" s="43" vm="1452">
        <f ca="1"/>
        <v>44287</v>
      </c>
      <c r="AZ103" s="43" vm="15284">
        <f ca="1"/>
        <v>0.1181</v>
      </c>
      <c r="BA103" s="45" vm="1452">
        <f ca="1"/>
        <v>44287</v>
      </c>
      <c r="BB103" s="45" vm="15285">
        <f ca="1"/>
        <v>0.75149999999999995</v>
      </c>
      <c r="BC103" s="43" vm="1452">
        <f ca="1"/>
        <v>44287</v>
      </c>
      <c r="BD103" s="43" vm="13139">
        <f ca="1"/>
        <v>3.209E-2</v>
      </c>
      <c r="BE103" s="45" vm="1452">
        <f ca="1"/>
        <v>44287</v>
      </c>
      <c r="BF103" s="45" vm="15286">
        <f ca="1"/>
        <v>3.5869999999999999E-2</v>
      </c>
      <c r="BG103" s="43" vm="1452">
        <f ca="1"/>
        <v>44287</v>
      </c>
      <c r="BH103" s="43" vm="15287">
        <f ca="1"/>
        <v>6.8919999999999995E-2</v>
      </c>
    </row>
    <row r="104" spans="4:60">
      <c r="D104" s="45" vm="1573">
        <f ca="1"/>
        <v>44317</v>
      </c>
      <c r="E104" s="45" vm="15288">
        <f ca="1"/>
        <v>1.056E-2</v>
      </c>
      <c r="F104" s="43" vm="1573">
        <f ca="1"/>
        <v>44317</v>
      </c>
      <c r="G104" s="43" vm="15289">
        <f ca="1"/>
        <v>0.77339999999999998</v>
      </c>
      <c r="H104" s="46" vm="1573">
        <f ca="1"/>
        <v>44317</v>
      </c>
      <c r="I104" s="46" vm="15290">
        <f ca="1"/>
        <v>0.19159999999999999</v>
      </c>
      <c r="J104" s="43" vm="1573">
        <f ca="1"/>
        <v>44317</v>
      </c>
      <c r="K104" s="43" vm="15291">
        <f ca="1"/>
        <v>0.82879999999999998</v>
      </c>
      <c r="L104" s="45" vm="1573">
        <f ca="1"/>
        <v>44317</v>
      </c>
      <c r="M104" s="45" vm="15236">
        <f ca="1"/>
        <v>1.3799999999999999E-3</v>
      </c>
      <c r="N104" s="43" vm="1573">
        <f ca="1"/>
        <v>44317</v>
      </c>
      <c r="O104" s="43" vm="15292">
        <f ca="1"/>
        <v>0.157</v>
      </c>
      <c r="P104" s="45" vm="1573">
        <f ca="1"/>
        <v>44317</v>
      </c>
      <c r="Q104" s="45" vm="15293">
        <f ca="1"/>
        <v>4.8039999999999999E-2</v>
      </c>
      <c r="R104" s="43" vm="1573">
        <f ca="1"/>
        <v>44317</v>
      </c>
      <c r="S104" s="43" vm="15294">
        <f ca="1"/>
        <v>0.16439999999999999</v>
      </c>
      <c r="T104" s="45" vm="1573">
        <f ca="1"/>
        <v>44317</v>
      </c>
      <c r="U104" s="45" vm="15295">
        <f ca="1"/>
        <v>6.3570000000000002E-2</v>
      </c>
      <c r="V104" s="43" vm="1573">
        <f ca="1"/>
        <v>44317</v>
      </c>
      <c r="W104" s="43" vm="15296">
        <f ca="1"/>
        <v>1.2224999999999999</v>
      </c>
      <c r="X104" s="45" vm="1573">
        <f ca="1"/>
        <v>44317</v>
      </c>
      <c r="Y104" s="45" vm="15297">
        <f ca="1"/>
        <v>1.4209000000000001</v>
      </c>
      <c r="Z104" s="43" vm="1573">
        <f ca="1"/>
        <v>44317</v>
      </c>
      <c r="AA104" s="47" vm="12993">
        <f ca="1"/>
        <v>0.12889999999999999</v>
      </c>
      <c r="AB104" s="45" vm="1573">
        <f ca="1"/>
        <v>44317</v>
      </c>
      <c r="AC104" s="45" vm="15298">
        <f ca="1"/>
        <v>6.9999999999999994E-5</v>
      </c>
      <c r="AD104" s="43" vm="1573">
        <f ca="1"/>
        <v>44317</v>
      </c>
      <c r="AE104" s="43" vm="14022">
        <f ca="1"/>
        <v>0.30769999999999997</v>
      </c>
      <c r="AG104" s="45" vm="1573">
        <f ca="1"/>
        <v>44317</v>
      </c>
      <c r="AH104" s="45" vm="14619">
        <f ca="1"/>
        <v>1.379E-2</v>
      </c>
      <c r="AI104" s="43" vm="1573">
        <f ca="1"/>
        <v>44317</v>
      </c>
      <c r="AJ104" s="43" vm="15299">
        <f ca="1"/>
        <v>9.1269999999999997E-3</v>
      </c>
      <c r="AK104" s="45" vm="1573">
        <f ca="1"/>
        <v>44317</v>
      </c>
      <c r="AL104" s="45" vm="15300">
        <f ca="1"/>
        <v>9.012E-4</v>
      </c>
      <c r="AM104" s="43" vm="1573">
        <f ca="1"/>
        <v>44317</v>
      </c>
      <c r="AN104" s="43" vm="14837">
        <f ca="1"/>
        <v>0.24229999999999999</v>
      </c>
      <c r="AO104" s="45" vm="1573">
        <f ca="1"/>
        <v>44317</v>
      </c>
      <c r="AP104" s="45" vm="15301">
        <f ca="1"/>
        <v>5.0099999999999999E-2</v>
      </c>
      <c r="AQ104" s="43" vm="1573">
        <f ca="1"/>
        <v>44317</v>
      </c>
      <c r="AR104" s="43" vm="15302">
        <f ca="1"/>
        <v>0.26029999999999998</v>
      </c>
      <c r="AS104" s="45" vm="1573">
        <f ca="1"/>
        <v>44317</v>
      </c>
      <c r="AT104" s="45" vm="15303">
        <f ca="1"/>
        <v>2.0979999999999999E-2</v>
      </c>
      <c r="AU104" s="43" vm="1573">
        <f ca="1"/>
        <v>44317</v>
      </c>
      <c r="AV104" s="43" vm="13704">
        <f ca="1"/>
        <v>0.2727</v>
      </c>
      <c r="AW104" s="45" vm="1573">
        <f ca="1"/>
        <v>44317</v>
      </c>
      <c r="AX104" s="45" vm="15134">
        <f ca="1"/>
        <v>1.359E-2</v>
      </c>
      <c r="AY104" s="43" vm="1573">
        <f ca="1"/>
        <v>44317</v>
      </c>
      <c r="AZ104" s="43" vm="15304">
        <f ca="1"/>
        <v>0.1205</v>
      </c>
      <c r="BA104" s="45" vm="1573">
        <f ca="1"/>
        <v>44317</v>
      </c>
      <c r="BB104" s="45" vm="14384">
        <f ca="1"/>
        <v>0.75660000000000005</v>
      </c>
      <c r="BC104" s="43" vm="1573">
        <f ca="1"/>
        <v>44317</v>
      </c>
      <c r="BD104" s="43" vm="15305">
        <f ca="1"/>
        <v>3.2039999999999999E-2</v>
      </c>
      <c r="BE104" s="45" vm="1573">
        <f ca="1"/>
        <v>44317</v>
      </c>
      <c r="BF104" s="45" vm="15306">
        <f ca="1"/>
        <v>3.6269999999999997E-2</v>
      </c>
      <c r="BG104" s="43" vm="1573">
        <f ca="1"/>
        <v>44317</v>
      </c>
      <c r="BH104" s="43" vm="15307">
        <f ca="1"/>
        <v>7.2770000000000001E-2</v>
      </c>
    </row>
    <row r="105" spans="4:60">
      <c r="D105" s="45" vm="1696">
        <f ca="1"/>
        <v>44348</v>
      </c>
      <c r="E105" s="45" vm="15308">
        <f ca="1"/>
        <v>1.0449999999999999E-2</v>
      </c>
      <c r="F105" s="43" vm="1696">
        <f ca="1"/>
        <v>44348</v>
      </c>
      <c r="G105" s="43" vm="15309">
        <f ca="1"/>
        <v>0.74980000000000002</v>
      </c>
      <c r="H105" s="46" vm="1696">
        <f ca="1"/>
        <v>44348</v>
      </c>
      <c r="I105" s="46" vm="15310">
        <f ca="1"/>
        <v>0.20119999999999999</v>
      </c>
      <c r="J105" s="43" vm="1696">
        <f ca="1"/>
        <v>44348</v>
      </c>
      <c r="K105" s="43" vm="15311">
        <f ca="1"/>
        <v>0.80659999999999998</v>
      </c>
      <c r="L105" s="45" vm="1696">
        <f ca="1"/>
        <v>44348</v>
      </c>
      <c r="M105" s="45" vm="15213">
        <f ca="1"/>
        <v>1.3600000000000001E-3</v>
      </c>
      <c r="N105" s="43" vm="1696">
        <f ca="1"/>
        <v>44348</v>
      </c>
      <c r="O105" s="43" vm="15312">
        <f ca="1"/>
        <v>0.15479999999999999</v>
      </c>
      <c r="P105" s="45" vm="1696">
        <f ca="1"/>
        <v>44348</v>
      </c>
      <c r="Q105" s="45" vm="15313">
        <f ca="1"/>
        <v>4.6489999999999997E-2</v>
      </c>
      <c r="R105" s="43" vm="1696">
        <f ca="1"/>
        <v>44348</v>
      </c>
      <c r="S105" s="43" vm="15314">
        <f ca="1"/>
        <v>0.15939999999999999</v>
      </c>
      <c r="T105" s="45" vm="1696">
        <f ca="1"/>
        <v>44348</v>
      </c>
      <c r="U105" s="45" vm="15295">
        <f ca="1"/>
        <v>6.3570000000000002E-2</v>
      </c>
      <c r="V105" s="43" vm="1696">
        <f ca="1"/>
        <v>44348</v>
      </c>
      <c r="W105" s="43" vm="15315">
        <f ca="1"/>
        <v>1.1855</v>
      </c>
      <c r="X105" s="45" vm="1696">
        <f ca="1"/>
        <v>44348</v>
      </c>
      <c r="Y105" s="45" vm="15316">
        <f ca="1"/>
        <v>1.3827</v>
      </c>
      <c r="Z105" s="43" vm="1696">
        <f ca="1"/>
        <v>44348</v>
      </c>
      <c r="AA105" s="47" vm="13046">
        <f ca="1"/>
        <v>0.1288</v>
      </c>
      <c r="AB105" s="45" vm="1696">
        <f ca="1"/>
        <v>44348</v>
      </c>
      <c r="AC105" s="45" vm="15317">
        <f ca="1"/>
        <v>6.8940000000000001E-5</v>
      </c>
      <c r="AD105" s="43" vm="1696">
        <f ca="1"/>
        <v>44348</v>
      </c>
      <c r="AE105" s="43" vm="15318">
        <f ca="1"/>
        <v>0.30649999999999999</v>
      </c>
      <c r="AG105" s="45" vm="1696">
        <f ca="1"/>
        <v>44348</v>
      </c>
      <c r="AH105" s="45" vm="15319">
        <f ca="1"/>
        <v>1.345E-2</v>
      </c>
      <c r="AI105" s="43" vm="1696">
        <f ca="1"/>
        <v>44348</v>
      </c>
      <c r="AJ105" s="43" vm="15320">
        <f ca="1"/>
        <v>8.9990000000000001E-3</v>
      </c>
      <c r="AK105" s="45" vm="1696">
        <f ca="1"/>
        <v>44348</v>
      </c>
      <c r="AL105" s="45" vm="15321">
        <f ca="1"/>
        <v>8.8429999999999997E-4</v>
      </c>
      <c r="AM105" s="43" vm="1696">
        <f ca="1"/>
        <v>44348</v>
      </c>
      <c r="AN105" s="43" vm="15322">
        <f ca="1"/>
        <v>0.24079999999999999</v>
      </c>
      <c r="AO105" s="45" vm="1696">
        <f ca="1"/>
        <v>44348</v>
      </c>
      <c r="AP105" s="45" vm="15301">
        <f ca="1"/>
        <v>5.0099999999999999E-2</v>
      </c>
      <c r="AQ105" s="43" vm="1696">
        <f ca="1"/>
        <v>44348</v>
      </c>
      <c r="AR105" s="43" vm="14138">
        <f ca="1"/>
        <v>0.25900000000000001</v>
      </c>
      <c r="AS105" s="45" vm="1696">
        <f ca="1"/>
        <v>44348</v>
      </c>
      <c r="AT105" s="45" vm="15323">
        <f ca="1"/>
        <v>2.0469999999999999E-2</v>
      </c>
      <c r="AU105" s="43" vm="1696">
        <f ca="1"/>
        <v>44348</v>
      </c>
      <c r="AV105" s="43" vm="15324">
        <f ca="1"/>
        <v>0.26200000000000001</v>
      </c>
      <c r="AW105" s="45" vm="1696">
        <f ca="1"/>
        <v>44348</v>
      </c>
      <c r="AX105" s="45" vm="15325">
        <f ca="1"/>
        <v>1.3639999999999999E-2</v>
      </c>
      <c r="AY105" s="43" vm="1696">
        <f ca="1"/>
        <v>44348</v>
      </c>
      <c r="AZ105" s="43" vm="13567">
        <f ca="1"/>
        <v>0.1169</v>
      </c>
      <c r="BA105" s="45" vm="1696">
        <f ca="1"/>
        <v>44348</v>
      </c>
      <c r="BB105" s="45" vm="14953">
        <f ca="1"/>
        <v>0.74319999999999997</v>
      </c>
      <c r="BC105" s="43" vm="1696">
        <f ca="1"/>
        <v>44348</v>
      </c>
      <c r="BD105" s="43" vm="15326">
        <f ca="1"/>
        <v>3.1210000000000002E-2</v>
      </c>
      <c r="BE105" s="45" vm="1696">
        <f ca="1"/>
        <v>44348</v>
      </c>
      <c r="BF105" s="45" vm="15327">
        <f ca="1"/>
        <v>3.5819999999999998E-2</v>
      </c>
      <c r="BG105" s="43" vm="1696">
        <f ca="1"/>
        <v>44348</v>
      </c>
      <c r="BH105" s="43" vm="15328">
        <f ca="1"/>
        <v>7.0019999999999999E-2</v>
      </c>
    </row>
    <row r="106" spans="4:60">
      <c r="D106" s="45" vm="1814">
        <f ca="1"/>
        <v>44378</v>
      </c>
      <c r="E106" s="45" vm="15329">
        <f ca="1"/>
        <v>1.034E-2</v>
      </c>
      <c r="F106" s="43" vm="1814">
        <f ca="1"/>
        <v>44378</v>
      </c>
      <c r="G106" s="43" vm="15330">
        <f ca="1"/>
        <v>0.73440000000000005</v>
      </c>
      <c r="H106" s="46" vm="1814">
        <f ca="1"/>
        <v>44378</v>
      </c>
      <c r="I106" s="46" vm="15331">
        <f ca="1"/>
        <v>0.1918</v>
      </c>
      <c r="J106" s="43" vm="1814">
        <f ca="1"/>
        <v>44378</v>
      </c>
      <c r="K106" s="43" vm="15332">
        <f ca="1"/>
        <v>0.80169999999999997</v>
      </c>
      <c r="L106" s="45" vm="1814">
        <f ca="1"/>
        <v>44378</v>
      </c>
      <c r="M106" s="45" vm="15082">
        <f ca="1"/>
        <v>1.32E-3</v>
      </c>
      <c r="N106" s="43" vm="1814">
        <f ca="1"/>
        <v>44378</v>
      </c>
      <c r="O106" s="43" vm="15312">
        <f ca="1"/>
        <v>0.15479999999999999</v>
      </c>
      <c r="P106" s="45" vm="1814">
        <f ca="1"/>
        <v>44378</v>
      </c>
      <c r="Q106" s="45" vm="15333">
        <f ca="1"/>
        <v>4.65E-2</v>
      </c>
      <c r="R106" s="43" vm="1814">
        <f ca="1"/>
        <v>44378</v>
      </c>
      <c r="S106" s="43" vm="15334">
        <f ca="1"/>
        <v>0.15959999999999999</v>
      </c>
      <c r="T106" s="45" vm="1814">
        <f ca="1"/>
        <v>44378</v>
      </c>
      <c r="U106" s="45" vm="13728">
        <f ca="1"/>
        <v>6.3530000000000003E-2</v>
      </c>
      <c r="V106" s="43" vm="1814">
        <f ca="1"/>
        <v>44378</v>
      </c>
      <c r="W106" s="43" vm="15335">
        <f ca="1"/>
        <v>1.1870000000000001</v>
      </c>
      <c r="X106" s="45" vm="1814">
        <f ca="1"/>
        <v>44378</v>
      </c>
      <c r="Y106" s="45" vm="15336">
        <f ca="1"/>
        <v>1.3900999999999999</v>
      </c>
      <c r="Z106" s="43" vm="1814">
        <f ca="1"/>
        <v>44378</v>
      </c>
      <c r="AA106" s="47" vm="13986">
        <f ca="1"/>
        <v>0.12870000000000001</v>
      </c>
      <c r="AB106" s="45" vm="1814">
        <f ca="1"/>
        <v>44378</v>
      </c>
      <c r="AC106" s="45" vm="15337">
        <f ca="1"/>
        <v>6.9129999999999997E-5</v>
      </c>
      <c r="AD106" s="43" vm="1814">
        <f ca="1"/>
        <v>44378</v>
      </c>
      <c r="AE106" s="43" vm="15338">
        <f ca="1"/>
        <v>0.3095</v>
      </c>
      <c r="AG106" s="45" vm="1814">
        <f ca="1"/>
        <v>44378</v>
      </c>
      <c r="AH106" s="45" vm="15319">
        <f ca="1"/>
        <v>1.345E-2</v>
      </c>
      <c r="AI106" s="43" vm="1814">
        <f ca="1"/>
        <v>44378</v>
      </c>
      <c r="AJ106" s="43" vm="15339">
        <f ca="1"/>
        <v>9.1129999999999996E-3</v>
      </c>
      <c r="AK106" s="45" vm="1814">
        <f ca="1"/>
        <v>44378</v>
      </c>
      <c r="AL106" s="45" vm="15340">
        <f ca="1"/>
        <v>8.6779999999999995E-4</v>
      </c>
      <c r="AM106" s="43" vm="1814">
        <f ca="1"/>
        <v>44378</v>
      </c>
      <c r="AN106" s="43" vm="14352">
        <f ca="1"/>
        <v>0.2369</v>
      </c>
      <c r="AO106" s="45" vm="1814">
        <f ca="1"/>
        <v>44378</v>
      </c>
      <c r="AP106" s="45" vm="15341">
        <f ca="1"/>
        <v>5.0270000000000002E-2</v>
      </c>
      <c r="AQ106" s="43" vm="1814">
        <f ca="1"/>
        <v>44378</v>
      </c>
      <c r="AR106" s="43" vm="14191">
        <f ca="1"/>
        <v>0.24560000000000001</v>
      </c>
      <c r="AS106" s="45" vm="1814">
        <f ca="1"/>
        <v>44378</v>
      </c>
      <c r="AT106" s="45" vm="15342">
        <f ca="1"/>
        <v>0.02</v>
      </c>
      <c r="AU106" s="43" vm="1814">
        <f ca="1"/>
        <v>44378</v>
      </c>
      <c r="AV106" s="43" vm="13988">
        <f ca="1"/>
        <v>0.25950000000000001</v>
      </c>
      <c r="AW106" s="45" vm="1814">
        <f ca="1"/>
        <v>44378</v>
      </c>
      <c r="AX106" s="45" vm="15343">
        <f ca="1"/>
        <v>1.366E-2</v>
      </c>
      <c r="AY106" s="43" vm="1814">
        <f ca="1"/>
        <v>44378</v>
      </c>
      <c r="AZ106" s="43" vm="15344">
        <f ca="1"/>
        <v>0.1164</v>
      </c>
      <c r="BA106" s="45" vm="1814">
        <f ca="1"/>
        <v>44378</v>
      </c>
      <c r="BB106" s="45" vm="15345">
        <f ca="1"/>
        <v>0.73809999999999998</v>
      </c>
      <c r="BC106" s="43" vm="1814">
        <f ca="1"/>
        <v>44378</v>
      </c>
      <c r="BD106" s="43" vm="15346">
        <f ca="1"/>
        <v>3.039E-2</v>
      </c>
      <c r="BE106" s="45" vm="1814">
        <f ca="1"/>
        <v>44378</v>
      </c>
      <c r="BF106" s="45" vm="15347">
        <f ca="1"/>
        <v>3.5790000000000002E-2</v>
      </c>
      <c r="BG106" s="43" vm="1814">
        <f ca="1"/>
        <v>44378</v>
      </c>
      <c r="BH106" s="43" vm="15348">
        <f ca="1"/>
        <v>6.8599999999999994E-2</v>
      </c>
    </row>
    <row r="107" spans="4:60">
      <c r="D107" s="45" vm="1936">
        <f ca="1"/>
        <v>44409</v>
      </c>
      <c r="E107" s="45" vm="15349">
        <f ca="1"/>
        <v>1.023E-2</v>
      </c>
      <c r="F107" s="43" vm="1936">
        <f ca="1"/>
        <v>44409</v>
      </c>
      <c r="G107" s="43" vm="14655">
        <f ca="1"/>
        <v>0.73150000000000004</v>
      </c>
      <c r="H107" s="46" vm="1936">
        <f ca="1"/>
        <v>44409</v>
      </c>
      <c r="I107" s="46" vm="15350">
        <f ca="1"/>
        <v>0.19409999999999999</v>
      </c>
      <c r="J107" s="43" vm="1936">
        <f ca="1"/>
        <v>44409</v>
      </c>
      <c r="K107" s="43" vm="15351">
        <f ca="1"/>
        <v>0.79249999999999998</v>
      </c>
      <c r="L107" s="45" vm="1936">
        <f ca="1"/>
        <v>44409</v>
      </c>
      <c r="M107" s="45" vm="15105">
        <f ca="1"/>
        <v>1.2899999999999999E-3</v>
      </c>
      <c r="N107" s="43" vm="1936">
        <f ca="1"/>
        <v>44409</v>
      </c>
      <c r="O107" s="43" vm="15312">
        <f ca="1"/>
        <v>0.15479999999999999</v>
      </c>
      <c r="P107" s="45" vm="1936">
        <f ca="1"/>
        <v>44409</v>
      </c>
      <c r="Q107" s="45" vm="15352">
        <f ca="1"/>
        <v>4.6460000000000001E-2</v>
      </c>
      <c r="R107" s="43" vm="1936">
        <f ca="1"/>
        <v>44409</v>
      </c>
      <c r="S107" s="43" vm="14343">
        <f ca="1"/>
        <v>0.1588</v>
      </c>
      <c r="T107" s="45" vm="1936">
        <f ca="1"/>
        <v>44409</v>
      </c>
      <c r="U107" s="45" vm="15152">
        <f ca="1"/>
        <v>6.3490000000000005E-2</v>
      </c>
      <c r="V107" s="43" vm="1936">
        <f ca="1"/>
        <v>44409</v>
      </c>
      <c r="W107" s="43" vm="15353">
        <f ca="1"/>
        <v>1.1807000000000001</v>
      </c>
      <c r="X107" s="45" vm="1936">
        <f ca="1"/>
        <v>44409</v>
      </c>
      <c r="Y107" s="45" vm="15354">
        <f ca="1"/>
        <v>1.3754</v>
      </c>
      <c r="Z107" s="43" vm="1936">
        <f ca="1"/>
        <v>44409</v>
      </c>
      <c r="AA107" s="47" vm="13915">
        <f ca="1"/>
        <v>0.12859999999999999</v>
      </c>
      <c r="AB107" s="45" vm="1936">
        <f ca="1"/>
        <v>44409</v>
      </c>
      <c r="AC107" s="45" vm="15355">
        <f ca="1"/>
        <v>7.0069999999999998E-5</v>
      </c>
      <c r="AD107" s="43" vm="1936">
        <f ca="1"/>
        <v>44409</v>
      </c>
      <c r="AE107" s="43" vm="15356">
        <f ca="1"/>
        <v>0.31190000000000001</v>
      </c>
      <c r="AG107" s="45" vm="1936">
        <f ca="1"/>
        <v>44409</v>
      </c>
      <c r="AH107" s="45" vm="15220">
        <f ca="1"/>
        <v>1.371E-2</v>
      </c>
      <c r="AI107" s="43" vm="1936">
        <f ca="1"/>
        <v>44409</v>
      </c>
      <c r="AJ107" s="43" vm="15357">
        <f ca="1"/>
        <v>9.0869999999999996E-3</v>
      </c>
      <c r="AK107" s="45" vm="1936">
        <f ca="1"/>
        <v>44409</v>
      </c>
      <c r="AL107" s="45" vm="15358">
        <f ca="1"/>
        <v>8.6280000000000005E-4</v>
      </c>
      <c r="AM107" s="43" vm="1936">
        <f ca="1"/>
        <v>44409</v>
      </c>
      <c r="AN107" s="43" vm="13895">
        <f ca="1"/>
        <v>0.2404</v>
      </c>
      <c r="AO107" s="45" vm="1936">
        <f ca="1"/>
        <v>44409</v>
      </c>
      <c r="AP107" s="45" vm="15359">
        <f ca="1"/>
        <v>4.9799999999999997E-2</v>
      </c>
      <c r="AQ107" s="43" vm="1936">
        <f ca="1"/>
        <v>44409</v>
      </c>
      <c r="AR107" s="43" vm="15360">
        <f ca="1"/>
        <v>0.2437</v>
      </c>
      <c r="AS107" s="45" vm="1936">
        <f ca="1"/>
        <v>44409</v>
      </c>
      <c r="AT107" s="45" vm="15361">
        <f ca="1"/>
        <v>2.0140000000000002E-2</v>
      </c>
      <c r="AU107" s="43" vm="1936">
        <f ca="1"/>
        <v>44409</v>
      </c>
      <c r="AV107" s="43" vm="15362">
        <f ca="1"/>
        <v>0.26090000000000002</v>
      </c>
      <c r="AW107" s="45" vm="1936">
        <f ca="1"/>
        <v>44409</v>
      </c>
      <c r="AX107" s="45" vm="15363">
        <f ca="1"/>
        <v>1.357E-2</v>
      </c>
      <c r="AY107" s="43" vm="1936">
        <f ca="1"/>
        <v>44409</v>
      </c>
      <c r="AZ107" s="43" vm="13662">
        <f ca="1"/>
        <v>0.1159</v>
      </c>
      <c r="BA107" s="45" vm="1936">
        <f ca="1"/>
        <v>44409</v>
      </c>
      <c r="BB107" s="45" vm="15265">
        <f ca="1"/>
        <v>0.74339999999999995</v>
      </c>
      <c r="BC107" s="43" vm="1936">
        <f ca="1"/>
        <v>44409</v>
      </c>
      <c r="BD107" s="43" vm="15364">
        <f ca="1"/>
        <v>3.1019999999999999E-2</v>
      </c>
      <c r="BE107" s="45" vm="1936">
        <f ca="1"/>
        <v>44409</v>
      </c>
      <c r="BF107" s="45" vm="15365">
        <f ca="1"/>
        <v>3.6089999999999997E-2</v>
      </c>
      <c r="BG107" s="43" vm="1936">
        <f ca="1"/>
        <v>44409</v>
      </c>
      <c r="BH107" s="43" vm="15366">
        <f ca="1"/>
        <v>6.8839999999999998E-2</v>
      </c>
    </row>
    <row r="108" spans="4:60">
      <c r="D108" s="45" vm="2053">
        <f ca="1"/>
        <v>44440</v>
      </c>
      <c r="E108" s="45" vm="15367">
        <f ca="1"/>
        <v>1.013E-2</v>
      </c>
      <c r="F108" s="43" vm="2053">
        <f ca="1"/>
        <v>44440</v>
      </c>
      <c r="G108" s="43" vm="13837">
        <f ca="1"/>
        <v>0.72260000000000002</v>
      </c>
      <c r="H108" s="46" vm="2053">
        <f ca="1"/>
        <v>44440</v>
      </c>
      <c r="I108" s="46" vm="15368">
        <f ca="1"/>
        <v>0.1837</v>
      </c>
      <c r="J108" s="43" vm="2053">
        <f ca="1"/>
        <v>44440</v>
      </c>
      <c r="K108" s="43" vm="13138">
        <f ca="1"/>
        <v>0.78849999999999998</v>
      </c>
      <c r="L108" s="45" vm="2053">
        <f ca="1"/>
        <v>44440</v>
      </c>
      <c r="M108" s="45" vm="15369">
        <f ca="1"/>
        <v>1.23E-3</v>
      </c>
      <c r="N108" s="43" vm="2053">
        <f ca="1"/>
        <v>44440</v>
      </c>
      <c r="O108" s="43" vm="15370">
        <f ca="1"/>
        <v>0.15509999999999999</v>
      </c>
      <c r="P108" s="45" vm="2053">
        <f ca="1"/>
        <v>44440</v>
      </c>
      <c r="Q108" s="45" vm="15371">
        <f ca="1"/>
        <v>4.5710000000000001E-2</v>
      </c>
      <c r="R108" s="43" vm="2053">
        <f ca="1"/>
        <v>44440</v>
      </c>
      <c r="S108" s="43" vm="15372">
        <f ca="1"/>
        <v>0.15570000000000001</v>
      </c>
      <c r="T108" s="45" vm="2053">
        <f ca="1"/>
        <v>44440</v>
      </c>
      <c r="U108" s="45" vm="15152">
        <f ca="1"/>
        <v>6.3490000000000005E-2</v>
      </c>
      <c r="V108" s="43" vm="2053">
        <f ca="1"/>
        <v>44440</v>
      </c>
      <c r="W108" s="43" vm="15373">
        <f ca="1"/>
        <v>1.1580999999999999</v>
      </c>
      <c r="X108" s="45" vm="2053">
        <f ca="1"/>
        <v>44440</v>
      </c>
      <c r="Y108" s="45" vm="15374">
        <f ca="1"/>
        <v>1.3472</v>
      </c>
      <c r="Z108" s="43" vm="2053">
        <f ca="1"/>
        <v>44440</v>
      </c>
      <c r="AA108" s="47" vm="14942">
        <f ca="1"/>
        <v>0.12839999999999999</v>
      </c>
      <c r="AB108" s="45" vm="2053">
        <f ca="1"/>
        <v>44440</v>
      </c>
      <c r="AC108" s="45" vm="15375">
        <f ca="1"/>
        <v>6.9850000000000004E-5</v>
      </c>
      <c r="AD108" s="43" vm="2053">
        <f ca="1"/>
        <v>44440</v>
      </c>
      <c r="AE108" s="43" vm="14042">
        <f ca="1"/>
        <v>0.30980000000000002</v>
      </c>
      <c r="AG108" s="45" vm="2053">
        <f ca="1"/>
        <v>44440</v>
      </c>
      <c r="AH108" s="45" vm="15376">
        <f ca="1"/>
        <v>1.3480000000000001E-2</v>
      </c>
      <c r="AI108" s="43" vm="2053">
        <f ca="1"/>
        <v>44440</v>
      </c>
      <c r="AJ108" s="43" vm="15377">
        <f ca="1"/>
        <v>8.9849999999999999E-3</v>
      </c>
      <c r="AK108" s="45" vm="2053">
        <f ca="1"/>
        <v>44440</v>
      </c>
      <c r="AL108" s="45" vm="15378">
        <f ca="1"/>
        <v>8.4369999999999996E-4</v>
      </c>
      <c r="AM108" s="43" vm="2053">
        <f ca="1"/>
        <v>44440</v>
      </c>
      <c r="AN108" s="43" vm="14665">
        <f ca="1"/>
        <v>0.23880000000000001</v>
      </c>
      <c r="AO108" s="45" vm="2053">
        <f ca="1"/>
        <v>44440</v>
      </c>
      <c r="AP108" s="45" vm="15379">
        <f ca="1"/>
        <v>4.8419999999999998E-2</v>
      </c>
      <c r="AQ108" s="43" vm="2053">
        <f ca="1"/>
        <v>44440</v>
      </c>
      <c r="AR108" s="43" vm="15260">
        <f ca="1"/>
        <v>0.24110000000000001</v>
      </c>
      <c r="AS108" s="45" vm="2053">
        <f ca="1"/>
        <v>44440</v>
      </c>
      <c r="AT108" s="45" vm="15380">
        <f ca="1"/>
        <v>1.959E-2</v>
      </c>
      <c r="AU108" s="43" vm="2053">
        <f ca="1"/>
        <v>44440</v>
      </c>
      <c r="AV108" s="43" vm="14538">
        <f ca="1"/>
        <v>0.25109999999999999</v>
      </c>
      <c r="AW108" s="45" vm="2053">
        <f ca="1"/>
        <v>44440</v>
      </c>
      <c r="AX108" s="45" vm="15381">
        <f ca="1"/>
        <v>1.372E-2</v>
      </c>
      <c r="AY108" s="43" vm="2053">
        <f ca="1"/>
        <v>44440</v>
      </c>
      <c r="AZ108" s="43" vm="15382">
        <f ca="1"/>
        <v>0.11409999999999999</v>
      </c>
      <c r="BA108" s="45" vm="2053">
        <f ca="1"/>
        <v>44440</v>
      </c>
      <c r="BB108" s="45" vm="14358">
        <f ca="1"/>
        <v>0.73650000000000004</v>
      </c>
      <c r="BC108" s="43" vm="2053">
        <f ca="1"/>
        <v>44440</v>
      </c>
      <c r="BD108" s="43" vm="15383">
        <f ca="1"/>
        <v>2.9680000000000002E-2</v>
      </c>
      <c r="BE108" s="45" vm="2053">
        <f ca="1"/>
        <v>44440</v>
      </c>
      <c r="BF108" s="45" vm="15384">
        <f ca="1"/>
        <v>3.5900000000000001E-2</v>
      </c>
      <c r="BG108" s="43" vm="2053">
        <f ca="1"/>
        <v>44440</v>
      </c>
      <c r="BH108" s="43" vm="15385">
        <f ca="1"/>
        <v>6.6210000000000005E-2</v>
      </c>
    </row>
    <row r="109" spans="4:60">
      <c r="D109" s="45" vm="2173">
        <f ca="1"/>
        <v>44470</v>
      </c>
      <c r="E109" s="45" vm="15386">
        <f ca="1"/>
        <v>1.0030000000000001E-2</v>
      </c>
      <c r="F109" s="43" vm="2173">
        <f ca="1"/>
        <v>44470</v>
      </c>
      <c r="G109" s="43" vm="15387">
        <f ca="1"/>
        <v>0.75209999999999999</v>
      </c>
      <c r="H109" s="46" vm="2173">
        <f ca="1"/>
        <v>44470</v>
      </c>
      <c r="I109" s="46" vm="15388">
        <f ca="1"/>
        <v>0.17730000000000001</v>
      </c>
      <c r="J109" s="43" vm="2173">
        <f ca="1"/>
        <v>44470</v>
      </c>
      <c r="K109" s="43" vm="15389">
        <f ca="1"/>
        <v>0.80700000000000005</v>
      </c>
      <c r="L109" s="45" vm="2173">
        <f ca="1"/>
        <v>44470</v>
      </c>
      <c r="M109" s="45" vm="15369">
        <f ca="1"/>
        <v>1.23E-3</v>
      </c>
      <c r="N109" s="43" vm="2173">
        <f ca="1"/>
        <v>44470</v>
      </c>
      <c r="O109" s="43" vm="15390">
        <f ca="1"/>
        <v>0.15609999999999999</v>
      </c>
      <c r="P109" s="45" vm="2173">
        <f ca="1"/>
        <v>44470</v>
      </c>
      <c r="Q109" s="45" vm="13524">
        <f ca="1"/>
        <v>4.5019999999999998E-2</v>
      </c>
      <c r="R109" s="43" vm="2173">
        <f ca="1"/>
        <v>44470</v>
      </c>
      <c r="S109" s="43" vm="15391">
        <f ca="1"/>
        <v>0.15540000000000001</v>
      </c>
      <c r="T109" s="45" vm="2173">
        <f ca="1"/>
        <v>44470</v>
      </c>
      <c r="U109" s="45" vm="15215">
        <f ca="1"/>
        <v>6.3450000000000006E-2</v>
      </c>
      <c r="V109" s="43" vm="2173">
        <f ca="1"/>
        <v>44470</v>
      </c>
      <c r="W109" s="43" vm="15392">
        <f ca="1"/>
        <v>1.1560999999999999</v>
      </c>
      <c r="X109" s="45" vm="2173">
        <f ca="1"/>
        <v>44470</v>
      </c>
      <c r="Y109" s="45" vm="13431">
        <f ca="1"/>
        <v>1.3691</v>
      </c>
      <c r="Z109" s="43" vm="2173">
        <f ca="1"/>
        <v>44470</v>
      </c>
      <c r="AA109" s="47" vm="13915">
        <f ca="1"/>
        <v>0.12859999999999999</v>
      </c>
      <c r="AB109" s="45" vm="2173">
        <f ca="1"/>
        <v>44470</v>
      </c>
      <c r="AC109" s="45" vm="15393">
        <f ca="1"/>
        <v>7.0569999999999997E-5</v>
      </c>
      <c r="AD109" s="43" vm="2173">
        <f ca="1"/>
        <v>44470</v>
      </c>
      <c r="AE109" s="43" vm="15394">
        <f ca="1"/>
        <v>0.316</v>
      </c>
      <c r="AG109" s="45" vm="2173">
        <f ca="1"/>
        <v>44470</v>
      </c>
      <c r="AH109" s="45" vm="15395">
        <f ca="1"/>
        <v>1.3339999999999999E-2</v>
      </c>
      <c r="AI109" s="43" vm="2173">
        <f ca="1"/>
        <v>44470</v>
      </c>
      <c r="AJ109" s="43" vm="15396">
        <f ca="1"/>
        <v>8.77E-3</v>
      </c>
      <c r="AK109" s="45" vm="2173">
        <f ca="1"/>
        <v>44470</v>
      </c>
      <c r="AL109" s="45" vm="15397">
        <f ca="1"/>
        <v>8.5119999999999998E-4</v>
      </c>
      <c r="AM109" s="43" vm="2173">
        <f ca="1"/>
        <v>44470</v>
      </c>
      <c r="AN109" s="43" vm="15398">
        <f ca="1"/>
        <v>0.2414</v>
      </c>
      <c r="AO109" s="45" vm="2173">
        <f ca="1"/>
        <v>44470</v>
      </c>
      <c r="AP109" s="45" vm="15399">
        <f ca="1"/>
        <v>4.8640000000000003E-2</v>
      </c>
      <c r="AQ109" s="43" vm="2173">
        <f ca="1"/>
        <v>44470</v>
      </c>
      <c r="AR109" s="43" vm="15055">
        <f ca="1"/>
        <v>0.2495</v>
      </c>
      <c r="AS109" s="45" vm="2173">
        <f ca="1"/>
        <v>44470</v>
      </c>
      <c r="AT109" s="45" vm="15400">
        <f ca="1"/>
        <v>1.9789999999999999E-2</v>
      </c>
      <c r="AU109" s="43" vm="2173">
        <f ca="1"/>
        <v>44470</v>
      </c>
      <c r="AV109" s="43" vm="15401">
        <f ca="1"/>
        <v>0.25059999999999999</v>
      </c>
      <c r="AW109" s="45" vm="2173">
        <f ca="1"/>
        <v>44470</v>
      </c>
      <c r="AX109" s="45" vm="14600">
        <f ca="1"/>
        <v>1.4080000000000001E-2</v>
      </c>
      <c r="AY109" s="43" vm="2173">
        <f ca="1"/>
        <v>44470</v>
      </c>
      <c r="AZ109" s="43" vm="15344">
        <f ca="1"/>
        <v>0.1164</v>
      </c>
      <c r="BA109" s="45" vm="2173">
        <f ca="1"/>
        <v>44470</v>
      </c>
      <c r="BB109" s="45" vm="15402">
        <f ca="1"/>
        <v>0.74109999999999998</v>
      </c>
      <c r="BC109" s="43" vm="2173">
        <f ca="1"/>
        <v>44470</v>
      </c>
      <c r="BD109" s="43" vm="14310">
        <f ca="1"/>
        <v>3.0020000000000002E-2</v>
      </c>
      <c r="BE109" s="45" vm="2173">
        <f ca="1"/>
        <v>44470</v>
      </c>
      <c r="BF109" s="45" vm="15403">
        <f ca="1"/>
        <v>3.5929999999999997E-2</v>
      </c>
      <c r="BG109" s="43" vm="2173">
        <f ca="1"/>
        <v>44470</v>
      </c>
      <c r="BH109" s="43" vm="15404">
        <f ca="1"/>
        <v>6.5729999999999997E-2</v>
      </c>
    </row>
    <row r="110" spans="4:60">
      <c r="D110" s="45" vm="2293">
        <f ca="1"/>
        <v>44501</v>
      </c>
      <c r="E110" s="45" vm="15405">
        <f ca="1"/>
        <v>9.9100000000000004E-3</v>
      </c>
      <c r="F110" s="43" vm="2293">
        <f ca="1"/>
        <v>44501</v>
      </c>
      <c r="G110" s="43" vm="14194">
        <f ca="1"/>
        <v>0.71230000000000004</v>
      </c>
      <c r="H110" s="46" vm="2293">
        <f ca="1"/>
        <v>44501</v>
      </c>
      <c r="I110" s="46" vm="15406">
        <f ca="1"/>
        <v>0.17780000000000001</v>
      </c>
      <c r="J110" s="43" vm="2293">
        <f ca="1"/>
        <v>44501</v>
      </c>
      <c r="K110" s="43" vm="15407">
        <f ca="1"/>
        <v>0.78249999999999997</v>
      </c>
      <c r="L110" s="45" vm="2293">
        <f ca="1"/>
        <v>44501</v>
      </c>
      <c r="M110" s="45" vm="15062">
        <f ca="1"/>
        <v>1.2099999999999999E-3</v>
      </c>
      <c r="N110" s="43" vm="2293">
        <f ca="1"/>
        <v>44501</v>
      </c>
      <c r="O110" s="43" vm="14528">
        <f ca="1"/>
        <v>0.15709999999999999</v>
      </c>
      <c r="P110" s="45" vm="2293">
        <f ca="1"/>
        <v>44501</v>
      </c>
      <c r="Q110" s="45" vm="15408">
        <f ca="1"/>
        <v>4.446E-2</v>
      </c>
      <c r="R110" s="43" vm="2293">
        <f ca="1"/>
        <v>44501</v>
      </c>
      <c r="S110" s="43" vm="13910">
        <f ca="1"/>
        <v>0.1525</v>
      </c>
      <c r="T110" s="45" vm="2293">
        <f ca="1"/>
        <v>44501</v>
      </c>
      <c r="U110" s="45" vm="15215">
        <f ca="1"/>
        <v>6.3450000000000006E-2</v>
      </c>
      <c r="V110" s="43" vm="2293">
        <f ca="1"/>
        <v>44501</v>
      </c>
      <c r="W110" s="43" vm="15409">
        <f ca="1"/>
        <v>1.1335999999999999</v>
      </c>
      <c r="X110" s="45" vm="2293">
        <f ca="1"/>
        <v>44501</v>
      </c>
      <c r="Y110" s="45" vm="15410">
        <f ca="1"/>
        <v>1.3294999999999999</v>
      </c>
      <c r="Z110" s="43" vm="2293">
        <f ca="1"/>
        <v>44501</v>
      </c>
      <c r="AA110" s="47" vm="13588">
        <f ca="1"/>
        <v>0.12820000000000001</v>
      </c>
      <c r="AB110" s="45" vm="2293">
        <f ca="1"/>
        <v>44501</v>
      </c>
      <c r="AC110" s="45" vm="15411">
        <f ca="1"/>
        <v>6.9800000000000003E-5</v>
      </c>
      <c r="AD110" s="43" vm="2293">
        <f ca="1"/>
        <v>44501</v>
      </c>
      <c r="AE110" s="43" vm="15412">
        <f ca="1"/>
        <v>0.317</v>
      </c>
      <c r="AG110" s="45" vm="2293">
        <f ca="1"/>
        <v>44501</v>
      </c>
      <c r="AH110" s="45" vm="15413">
        <f ca="1"/>
        <v>1.3310000000000001E-2</v>
      </c>
      <c r="AI110" s="43" vm="2293">
        <f ca="1"/>
        <v>44501</v>
      </c>
      <c r="AJ110" s="43" vm="15414">
        <f ca="1"/>
        <v>8.8350000000000008E-3</v>
      </c>
      <c r="AK110" s="45" vm="2293">
        <f ca="1"/>
        <v>44501</v>
      </c>
      <c r="AL110" s="45" vm="15415">
        <f ca="1"/>
        <v>8.453E-4</v>
      </c>
      <c r="AM110" s="43" vm="2293">
        <f ca="1"/>
        <v>44501</v>
      </c>
      <c r="AN110" s="43" vm="15416">
        <f ca="1"/>
        <v>0.23780000000000001</v>
      </c>
      <c r="AO110" s="45" vm="2293">
        <f ca="1"/>
        <v>44501</v>
      </c>
      <c r="AP110" s="45" vm="15417">
        <f ca="1"/>
        <v>4.6600000000000003E-2</v>
      </c>
      <c r="AQ110" s="43" vm="2293">
        <f ca="1"/>
        <v>44501</v>
      </c>
      <c r="AR110" s="43" vm="13899">
        <f ca="1"/>
        <v>0.245</v>
      </c>
      <c r="AS110" s="45" vm="2293">
        <f ca="1"/>
        <v>44501</v>
      </c>
      <c r="AT110" s="45" vm="15418">
        <f ca="1"/>
        <v>1.983E-2</v>
      </c>
      <c r="AU110" s="43" vm="2293">
        <f ca="1"/>
        <v>44501</v>
      </c>
      <c r="AV110" s="43" vm="15419">
        <f ca="1"/>
        <v>0.2432</v>
      </c>
      <c r="AW110" s="45" vm="2293">
        <f ca="1"/>
        <v>44501</v>
      </c>
      <c r="AX110" s="45" vm="15420">
        <f ca="1"/>
        <v>1.349E-2</v>
      </c>
      <c r="AY110" s="43" vm="2293">
        <f ca="1"/>
        <v>44501</v>
      </c>
      <c r="AZ110" s="43" vm="15421">
        <f ca="1"/>
        <v>0.1108</v>
      </c>
      <c r="BA110" s="45" vm="2293">
        <f ca="1"/>
        <v>44501</v>
      </c>
      <c r="BB110" s="45" vm="15422">
        <f ca="1"/>
        <v>0.73280000000000001</v>
      </c>
      <c r="BC110" s="43" vm="2293">
        <f ca="1"/>
        <v>44501</v>
      </c>
      <c r="BD110" s="43" vm="15423">
        <f ca="1"/>
        <v>2.9649999999999999E-2</v>
      </c>
      <c r="BE110" s="45" vm="2293">
        <f ca="1"/>
        <v>44501</v>
      </c>
      <c r="BF110" s="45" vm="15424">
        <f ca="1"/>
        <v>3.6159999999999998E-2</v>
      </c>
      <c r="BG110" s="43" vm="2293">
        <f ca="1"/>
        <v>44501</v>
      </c>
      <c r="BH110" s="43" vm="15425">
        <f ca="1"/>
        <v>6.2909999999999994E-2</v>
      </c>
    </row>
    <row r="111" spans="4:60">
      <c r="D111" s="45" vm="2406">
        <f ca="1"/>
        <v>44531</v>
      </c>
      <c r="E111" s="45" vm="15426">
        <f ca="1"/>
        <v>9.7400000000000004E-3</v>
      </c>
      <c r="F111" s="43" vm="2406">
        <f ca="1"/>
        <v>44531</v>
      </c>
      <c r="G111" s="43" vm="15427">
        <f ca="1"/>
        <v>0.72599999999999998</v>
      </c>
      <c r="H111" s="46" vm="2406">
        <f ca="1"/>
        <v>44531</v>
      </c>
      <c r="I111" s="46" vm="15428">
        <f ca="1"/>
        <v>0.17949999999999999</v>
      </c>
      <c r="J111" s="43" vm="2406">
        <f ca="1"/>
        <v>44531</v>
      </c>
      <c r="K111" s="43" vm="15429">
        <f ca="1"/>
        <v>0.7913</v>
      </c>
      <c r="L111" s="45" vm="2406">
        <f ca="1"/>
        <v>44531</v>
      </c>
      <c r="M111" s="45" vm="15000">
        <f ca="1"/>
        <v>1.17E-3</v>
      </c>
      <c r="N111" s="43" vm="2406">
        <f ca="1"/>
        <v>44531</v>
      </c>
      <c r="O111" s="43" vm="13005">
        <f ca="1"/>
        <v>0.15720000000000001</v>
      </c>
      <c r="P111" s="45" vm="2406">
        <f ca="1"/>
        <v>44531</v>
      </c>
      <c r="Q111" s="45" vm="15116">
        <f ca="1"/>
        <v>4.5670000000000002E-2</v>
      </c>
      <c r="R111" s="43" vm="2406">
        <f ca="1"/>
        <v>44531</v>
      </c>
      <c r="S111" s="43" vm="15430">
        <f ca="1"/>
        <v>0.15290000000000001</v>
      </c>
      <c r="T111" s="45" vm="2406">
        <f ca="1"/>
        <v>44531</v>
      </c>
      <c r="U111" s="45" vm="15215">
        <f ca="1"/>
        <v>6.3450000000000006E-2</v>
      </c>
      <c r="V111" s="43" vm="2406">
        <f ca="1"/>
        <v>44531</v>
      </c>
      <c r="W111" s="43" vm="14809">
        <f ca="1"/>
        <v>1.1368</v>
      </c>
      <c r="X111" s="45" vm="2406">
        <f ca="1"/>
        <v>44531</v>
      </c>
      <c r="Y111" s="45" vm="15431">
        <f ca="1"/>
        <v>1.3529</v>
      </c>
      <c r="Z111" s="43" vm="2406">
        <f ca="1"/>
        <v>44531</v>
      </c>
      <c r="AA111" s="47" vm="14250">
        <f ca="1"/>
        <v>0.1283</v>
      </c>
      <c r="AB111" s="45" vm="2406">
        <f ca="1"/>
        <v>44531</v>
      </c>
      <c r="AC111" s="45" vm="14767">
        <f ca="1"/>
        <v>7.0149999999999998E-5</v>
      </c>
      <c r="AD111" s="43" vm="2406">
        <f ca="1"/>
        <v>44531</v>
      </c>
      <c r="AE111" s="43" vm="15432">
        <f ca="1"/>
        <v>0.32150000000000001</v>
      </c>
      <c r="AG111" s="45" vm="2406">
        <f ca="1"/>
        <v>44531</v>
      </c>
      <c r="AH111" s="45" vm="15036">
        <f ca="1"/>
        <v>1.342E-2</v>
      </c>
      <c r="AI111" s="43" vm="2406">
        <f ca="1"/>
        <v>44531</v>
      </c>
      <c r="AJ111" s="43" vm="15433">
        <f ca="1"/>
        <v>8.6870000000000003E-3</v>
      </c>
      <c r="AK111" s="45" vm="2406">
        <f ca="1"/>
        <v>44531</v>
      </c>
      <c r="AL111" s="45" vm="14793">
        <f ca="1"/>
        <v>8.4049999999999999E-4</v>
      </c>
      <c r="AM111" s="43" vm="2406">
        <f ca="1"/>
        <v>44531</v>
      </c>
      <c r="AN111" s="43" vm="15115">
        <f ca="1"/>
        <v>0.2399</v>
      </c>
      <c r="AO111" s="45" vm="2406">
        <f ca="1"/>
        <v>44531</v>
      </c>
      <c r="AP111" s="45" vm="15434">
        <f ca="1"/>
        <v>4.8770000000000001E-2</v>
      </c>
      <c r="AQ111" s="43" vm="2406">
        <f ca="1"/>
        <v>44531</v>
      </c>
      <c r="AR111" s="43" vm="15435">
        <f ca="1"/>
        <v>0.25009999999999999</v>
      </c>
      <c r="AS111" s="45" vm="2406">
        <f ca="1"/>
        <v>44531</v>
      </c>
      <c r="AT111" s="45" vm="14971">
        <f ca="1"/>
        <v>1.9599999999999999E-2</v>
      </c>
      <c r="AU111" s="43" vm="2406">
        <f ca="1"/>
        <v>44531</v>
      </c>
      <c r="AV111" s="43" vm="14560">
        <f ca="1"/>
        <v>0.2475</v>
      </c>
      <c r="AW111" s="45" vm="2406">
        <f ca="1"/>
        <v>44531</v>
      </c>
      <c r="AX111" s="45" vm="15436">
        <f ca="1"/>
        <v>1.333E-2</v>
      </c>
      <c r="AY111" s="43" vm="2406">
        <f ca="1"/>
        <v>44531</v>
      </c>
      <c r="AZ111" s="43" vm="14193">
        <f ca="1"/>
        <v>0.1106</v>
      </c>
      <c r="BA111" s="45" vm="2406">
        <f ca="1"/>
        <v>44531</v>
      </c>
      <c r="BB111" s="45" vm="15437">
        <f ca="1"/>
        <v>0.74099999999999999</v>
      </c>
      <c r="BC111" s="43" vm="2406">
        <f ca="1"/>
        <v>44531</v>
      </c>
      <c r="BD111" s="43" vm="14380">
        <f ca="1"/>
        <v>3.0079999999999999E-2</v>
      </c>
      <c r="BE111" s="45" vm="2406">
        <f ca="1"/>
        <v>44531</v>
      </c>
      <c r="BF111" s="45" vm="15438">
        <f ca="1"/>
        <v>3.6069999999999998E-2</v>
      </c>
      <c r="BG111" s="43" vm="2406">
        <f ca="1"/>
        <v>44531</v>
      </c>
      <c r="BH111" s="43" vm="15439">
        <f ca="1"/>
        <v>6.2469999999999998E-2</v>
      </c>
    </row>
    <row r="112" spans="4:60">
      <c r="D112" s="45" vm="2527">
        <f ca="1"/>
        <v>44562</v>
      </c>
      <c r="E112" s="45" vm="15440">
        <f ca="1"/>
        <v>9.5200000000000007E-3</v>
      </c>
      <c r="F112" s="43" vm="2527">
        <f ca="1"/>
        <v>44562</v>
      </c>
      <c r="G112" s="43" vm="15441">
        <f ca="1"/>
        <v>0.70640000000000003</v>
      </c>
      <c r="H112" s="46" vm="2527">
        <f ca="1"/>
        <v>44562</v>
      </c>
      <c r="I112" s="46" vm="15442">
        <f ca="1"/>
        <v>0.1885</v>
      </c>
      <c r="J112" s="43" vm="2527">
        <f ca="1"/>
        <v>44562</v>
      </c>
      <c r="K112" s="43" vm="15443">
        <f ca="1"/>
        <v>0.78680000000000005</v>
      </c>
      <c r="L112" s="45" vm="2527">
        <f ca="1"/>
        <v>44562</v>
      </c>
      <c r="M112" s="45" vm="14959">
        <f ca="1"/>
        <v>1.25E-3</v>
      </c>
      <c r="N112" s="43" vm="2527">
        <f ca="1"/>
        <v>44562</v>
      </c>
      <c r="O112" s="43" vm="13005">
        <f ca="1"/>
        <v>0.15720000000000001</v>
      </c>
      <c r="P112" s="45" vm="2527">
        <f ca="1"/>
        <v>44562</v>
      </c>
      <c r="Q112" s="45" vm="15444">
        <f ca="1"/>
        <v>4.6149999999999997E-2</v>
      </c>
      <c r="R112" s="43" vm="2527">
        <f ca="1"/>
        <v>44562</v>
      </c>
      <c r="S112" s="43" vm="13110">
        <f ca="1"/>
        <v>0.151</v>
      </c>
      <c r="T112" s="45" vm="2527">
        <f ca="1"/>
        <v>44562</v>
      </c>
      <c r="U112" s="45" vm="15215">
        <f ca="1"/>
        <v>6.3450000000000006E-2</v>
      </c>
      <c r="V112" s="43" vm="2527">
        <f ca="1"/>
        <v>44562</v>
      </c>
      <c r="W112" s="43" vm="15445">
        <f ca="1"/>
        <v>1.1233</v>
      </c>
      <c r="X112" s="45" vm="2527">
        <f ca="1"/>
        <v>44562</v>
      </c>
      <c r="Y112" s="45" vm="15446">
        <f ca="1"/>
        <v>1.3445</v>
      </c>
      <c r="Z112" s="43" vm="2527">
        <f ca="1"/>
        <v>44562</v>
      </c>
      <c r="AA112" s="47" vm="13588">
        <f ca="1"/>
        <v>0.12820000000000001</v>
      </c>
      <c r="AB112" s="45" vm="2527">
        <f ca="1"/>
        <v>44562</v>
      </c>
      <c r="AC112" s="45" vm="15447">
        <f ca="1"/>
        <v>6.9519999999999998E-5</v>
      </c>
      <c r="AD112" s="43" vm="2527">
        <f ca="1"/>
        <v>44562</v>
      </c>
      <c r="AE112" s="43" vm="15448">
        <f ca="1"/>
        <v>0.31519999999999998</v>
      </c>
      <c r="AG112" s="45" vm="2527">
        <f ca="1"/>
        <v>44562</v>
      </c>
      <c r="AH112" s="45" vm="15099">
        <f ca="1"/>
        <v>1.341E-2</v>
      </c>
      <c r="AI112" s="43" vm="2527">
        <f ca="1"/>
        <v>44562</v>
      </c>
      <c r="AJ112" s="43" vm="15449">
        <f ca="1"/>
        <v>8.6859999999999993E-3</v>
      </c>
      <c r="AK112" s="45" vm="2527">
        <f ca="1"/>
        <v>44562</v>
      </c>
      <c r="AL112" s="45" vm="15450">
        <f ca="1"/>
        <v>8.3000000000000001E-4</v>
      </c>
      <c r="AM112" s="43" vm="2527">
        <f ca="1"/>
        <v>44562</v>
      </c>
      <c r="AN112" s="43" vm="14665">
        <f ca="1"/>
        <v>0.23880000000000001</v>
      </c>
      <c r="AO112" s="45" vm="2527">
        <f ca="1"/>
        <v>44562</v>
      </c>
      <c r="AP112" s="45" vm="15451">
        <f ca="1"/>
        <v>4.8439999999999997E-2</v>
      </c>
      <c r="AQ112" s="43" vm="2527">
        <f ca="1"/>
        <v>44562</v>
      </c>
      <c r="AR112" s="43" vm="13676">
        <f ca="1"/>
        <v>0.25879999999999997</v>
      </c>
      <c r="AS112" s="45" vm="2527">
        <f ca="1"/>
        <v>44562</v>
      </c>
      <c r="AT112" s="45" vm="15452">
        <f ca="1"/>
        <v>1.9570000000000001E-2</v>
      </c>
      <c r="AU112" s="43" vm="2527">
        <f ca="1"/>
        <v>44562</v>
      </c>
      <c r="AV112" s="43" vm="13899">
        <f ca="1"/>
        <v>0.245</v>
      </c>
      <c r="AW112" s="45" vm="2527">
        <f ca="1"/>
        <v>44562</v>
      </c>
      <c r="AX112" s="45" vm="15453">
        <f ca="1"/>
        <v>1.2919999999999999E-2</v>
      </c>
      <c r="AY112" s="43" vm="2527">
        <f ca="1"/>
        <v>44562</v>
      </c>
      <c r="AZ112" s="43" vm="15454">
        <f ca="1"/>
        <v>0.1072</v>
      </c>
      <c r="BA112" s="45" vm="2527">
        <f ca="1"/>
        <v>44562</v>
      </c>
      <c r="BB112" s="45" vm="14784">
        <f ca="1"/>
        <v>0.7399</v>
      </c>
      <c r="BC112" s="43" vm="2527">
        <f ca="1"/>
        <v>44562</v>
      </c>
      <c r="BD112" s="43" vm="14380">
        <f ca="1"/>
        <v>3.0079999999999999E-2</v>
      </c>
      <c r="BE112" s="45" vm="2527">
        <f ca="1"/>
        <v>44562</v>
      </c>
      <c r="BF112" s="45" vm="15455">
        <f ca="1"/>
        <v>3.5970000000000002E-2</v>
      </c>
      <c r="BG112" s="43" vm="2527">
        <f ca="1"/>
        <v>44562</v>
      </c>
      <c r="BH112" s="43" vm="15456">
        <f ca="1"/>
        <v>6.4909999999999995E-2</v>
      </c>
    </row>
    <row r="113" spans="4:60">
      <c r="D113" s="45" vm="2643">
        <f ca="1"/>
        <v>44593</v>
      </c>
      <c r="E113" s="45" vm="15457">
        <f ca="1"/>
        <v>9.3100000000000006E-3</v>
      </c>
      <c r="F113" s="43" vm="2643">
        <f ca="1"/>
        <v>44593</v>
      </c>
      <c r="G113" s="43" vm="15458">
        <f ca="1"/>
        <v>0.72619999999999996</v>
      </c>
      <c r="H113" s="46" vm="2643">
        <f ca="1"/>
        <v>44593</v>
      </c>
      <c r="I113" s="46" vm="15459">
        <f ca="1"/>
        <v>0.1938</v>
      </c>
      <c r="J113" s="43" vm="2643">
        <f ca="1"/>
        <v>44593</v>
      </c>
      <c r="K113" s="43" vm="15460">
        <f ca="1"/>
        <v>0.78869999999999996</v>
      </c>
      <c r="L113" s="45" vm="2643">
        <f ca="1"/>
        <v>44593</v>
      </c>
      <c r="M113" s="45" vm="14959">
        <f ca="1"/>
        <v>1.25E-3</v>
      </c>
      <c r="N113" s="43" vm="2643">
        <f ca="1"/>
        <v>44593</v>
      </c>
      <c r="O113" s="43" vm="15461">
        <f ca="1"/>
        <v>0.1585</v>
      </c>
      <c r="P113" s="45" vm="2643">
        <f ca="1"/>
        <v>44593</v>
      </c>
      <c r="Q113" s="45" vm="15462">
        <f ca="1"/>
        <v>4.4510000000000001E-2</v>
      </c>
      <c r="R113" s="43" vm="2643">
        <f ca="1"/>
        <v>44593</v>
      </c>
      <c r="S113" s="43" vm="15463">
        <f ca="1"/>
        <v>0.15079999999999999</v>
      </c>
      <c r="T113" s="45" vm="2643">
        <f ca="1"/>
        <v>44593</v>
      </c>
      <c r="U113" s="45" vm="15215">
        <f ca="1"/>
        <v>6.3450000000000006E-2</v>
      </c>
      <c r="V113" s="43" vm="2643">
        <f ca="1"/>
        <v>44593</v>
      </c>
      <c r="W113" s="43" vm="15464">
        <f ca="1"/>
        <v>1.1218999999999999</v>
      </c>
      <c r="X113" s="45" vm="2643">
        <f ca="1"/>
        <v>44593</v>
      </c>
      <c r="Y113" s="45" vm="15465">
        <f ca="1"/>
        <v>1.3419000000000001</v>
      </c>
      <c r="Z113" s="43" vm="2643">
        <f ca="1"/>
        <v>44593</v>
      </c>
      <c r="AA113" s="47" vm="14299">
        <f ca="1"/>
        <v>0.128</v>
      </c>
      <c r="AB113" s="45" vm="2643">
        <f ca="1"/>
        <v>44593</v>
      </c>
      <c r="AC113" s="45" vm="15466">
        <f ca="1"/>
        <v>6.9590000000000003E-5</v>
      </c>
      <c r="AD113" s="43" vm="2643">
        <f ca="1"/>
        <v>44593</v>
      </c>
      <c r="AE113" s="43" vm="13487">
        <f ca="1"/>
        <v>0.31140000000000001</v>
      </c>
      <c r="AG113" s="45" vm="2643">
        <f ca="1"/>
        <v>44593</v>
      </c>
      <c r="AH113" s="45" vm="15068">
        <f ca="1"/>
        <v>1.324E-2</v>
      </c>
      <c r="AI113" s="43" vm="2643">
        <f ca="1"/>
        <v>44593</v>
      </c>
      <c r="AJ113" s="43" vm="15467">
        <f ca="1"/>
        <v>8.6940000000000003E-3</v>
      </c>
      <c r="AK113" s="45" vm="2643">
        <f ca="1"/>
        <v>44593</v>
      </c>
      <c r="AL113" s="45" vm="15468">
        <f ca="1"/>
        <v>8.3180000000000005E-4</v>
      </c>
      <c r="AM113" s="43" vm="2643">
        <f ca="1"/>
        <v>44593</v>
      </c>
      <c r="AN113" s="43" vm="15469">
        <f ca="1"/>
        <v>0.23799999999999999</v>
      </c>
      <c r="AO113" s="45" vm="2643">
        <f ca="1"/>
        <v>44593</v>
      </c>
      <c r="AP113" s="45" vm="15470">
        <f ca="1"/>
        <v>4.8829999999999998E-2</v>
      </c>
      <c r="AQ113" s="43" vm="2643">
        <f ca="1"/>
        <v>44593</v>
      </c>
      <c r="AR113" s="43" vm="13529">
        <f ca="1"/>
        <v>0.2631</v>
      </c>
      <c r="AS113" s="45" vm="2643">
        <f ca="1"/>
        <v>44593</v>
      </c>
      <c r="AT113" s="45" vm="14331">
        <f ca="1"/>
        <v>1.9539999999999998E-2</v>
      </c>
      <c r="AU113" s="43" vm="2643">
        <f ca="1"/>
        <v>44593</v>
      </c>
      <c r="AV113" s="43" vm="15471">
        <f ca="1"/>
        <v>0.23830000000000001</v>
      </c>
      <c r="AW113" s="45" vm="2643">
        <f ca="1"/>
        <v>44593</v>
      </c>
      <c r="AX113" s="45" vm="15472">
        <f ca="1"/>
        <v>9.0100000000000006E-3</v>
      </c>
      <c r="AY113" s="43" vm="2643">
        <f ca="1"/>
        <v>44593</v>
      </c>
      <c r="AZ113" s="43" vm="15473">
        <f ca="1"/>
        <v>0.10539999999999999</v>
      </c>
      <c r="BA113" s="45" vm="2643">
        <f ca="1"/>
        <v>44593</v>
      </c>
      <c r="BB113" s="45" vm="15474">
        <f ca="1"/>
        <v>0.73799999999999999</v>
      </c>
      <c r="BC113" s="43" vm="2643">
        <f ca="1"/>
        <v>44593</v>
      </c>
      <c r="BD113" s="43" vm="15475">
        <f ca="1"/>
        <v>3.0589999999999999E-2</v>
      </c>
      <c r="BE113" s="45" vm="2643">
        <f ca="1"/>
        <v>44593</v>
      </c>
      <c r="BF113" s="45" vm="15476">
        <f ca="1"/>
        <v>3.5680000000000003E-2</v>
      </c>
      <c r="BG113" s="43" vm="2643">
        <f ca="1"/>
        <v>44593</v>
      </c>
      <c r="BH113" s="43" vm="15477">
        <f ca="1"/>
        <v>6.5030000000000004E-2</v>
      </c>
    </row>
    <row r="114" spans="4:60">
      <c r="D114" s="45" vm="2763">
        <f ca="1"/>
        <v>44621</v>
      </c>
      <c r="E114" s="45" vm="15472">
        <f ca="1"/>
        <v>9.0100000000000006E-3</v>
      </c>
      <c r="F114" s="43" vm="2763">
        <f ca="1"/>
        <v>44621</v>
      </c>
      <c r="G114" s="43" vm="15478">
        <f ca="1"/>
        <v>0.748</v>
      </c>
      <c r="H114" s="46" vm="2763">
        <f ca="1"/>
        <v>44621</v>
      </c>
      <c r="I114" s="46" vm="15479">
        <f ca="1"/>
        <v>0.2109</v>
      </c>
      <c r="J114" s="43" vm="2763">
        <f ca="1"/>
        <v>44621</v>
      </c>
      <c r="K114" s="43" vm="15480">
        <f ca="1"/>
        <v>0.79979999999999996</v>
      </c>
      <c r="L114" s="45" vm="2763">
        <f ca="1"/>
        <v>44621</v>
      </c>
      <c r="M114" s="45" vm="15127">
        <f ca="1"/>
        <v>1.2700000000000001E-3</v>
      </c>
      <c r="N114" s="43" vm="2763">
        <f ca="1"/>
        <v>44621</v>
      </c>
      <c r="O114" s="43" vm="15252">
        <f ca="1"/>
        <v>0.15770000000000001</v>
      </c>
      <c r="P114" s="45" vm="2763">
        <f ca="1"/>
        <v>44621</v>
      </c>
      <c r="Q114" s="45" vm="15481">
        <f ca="1"/>
        <v>4.5280000000000001E-2</v>
      </c>
      <c r="R114" s="43" vm="2763">
        <f ca="1"/>
        <v>44621</v>
      </c>
      <c r="S114" s="43" vm="15482">
        <f ca="1"/>
        <v>0.14879999999999999</v>
      </c>
      <c r="T114" s="45" vm="2763">
        <f ca="1"/>
        <v>44621</v>
      </c>
      <c r="U114" s="45" vm="15483">
        <f ca="1"/>
        <v>5.4559999999999997E-2</v>
      </c>
      <c r="V114" s="43" vm="2763">
        <f ca="1"/>
        <v>44621</v>
      </c>
      <c r="W114" s="43" vm="15484">
        <f ca="1"/>
        <v>1.1065</v>
      </c>
      <c r="X114" s="45" vm="2763">
        <f ca="1"/>
        <v>44621</v>
      </c>
      <c r="Y114" s="45" vm="15485">
        <f ca="1"/>
        <v>1.3132999999999999</v>
      </c>
      <c r="Z114" s="43" vm="2763">
        <f ca="1"/>
        <v>44621</v>
      </c>
      <c r="AA114" s="47" vm="13745">
        <f ca="1"/>
        <v>0.12770000000000001</v>
      </c>
      <c r="AB114" s="45" vm="2763">
        <f ca="1"/>
        <v>44621</v>
      </c>
      <c r="AC114" s="45" vm="15486">
        <f ca="1"/>
        <v>6.9579999999999995E-5</v>
      </c>
      <c r="AD114" s="43" vm="2763">
        <f ca="1"/>
        <v>44621</v>
      </c>
      <c r="AE114" s="43" vm="15487">
        <f ca="1"/>
        <v>0.31319999999999998</v>
      </c>
      <c r="AG114" s="45" vm="2763">
        <f ca="1"/>
        <v>44621</v>
      </c>
      <c r="AH114" s="45" vm="15488">
        <f ca="1"/>
        <v>1.3169999999999999E-2</v>
      </c>
      <c r="AI114" s="43" vm="2763">
        <f ca="1"/>
        <v>44621</v>
      </c>
      <c r="AJ114" s="43" vm="15489">
        <f ca="1"/>
        <v>8.2159999999999993E-3</v>
      </c>
      <c r="AK114" s="45" vm="2763">
        <f ca="1"/>
        <v>44621</v>
      </c>
      <c r="AL114" s="45" vm="15490">
        <f ca="1"/>
        <v>8.2229999999999998E-4</v>
      </c>
      <c r="AM114" s="43" vm="2763">
        <f ca="1"/>
        <v>44621</v>
      </c>
      <c r="AN114" s="43" vm="15491">
        <f ca="1"/>
        <v>0.23769999999999999</v>
      </c>
      <c r="AO114" s="45" vm="2763">
        <f ca="1"/>
        <v>44621</v>
      </c>
      <c r="AP114" s="45" vm="15492">
        <f ca="1"/>
        <v>5.0279999999999998E-2</v>
      </c>
      <c r="AQ114" s="43" vm="2763">
        <f ca="1"/>
        <v>44621</v>
      </c>
      <c r="AR114" s="43" vm="15493">
        <f ca="1"/>
        <v>0.2717</v>
      </c>
      <c r="AS114" s="45" vm="2763">
        <f ca="1"/>
        <v>44621</v>
      </c>
      <c r="AT114" s="45" vm="15494">
        <f ca="1"/>
        <v>1.933E-2</v>
      </c>
      <c r="AU114" s="43" vm="2763">
        <f ca="1"/>
        <v>44621</v>
      </c>
      <c r="AV114" s="43" vm="15495">
        <f ca="1"/>
        <v>0.2379</v>
      </c>
      <c r="AW114" s="45" vm="2763">
        <f ca="1"/>
        <v>44621</v>
      </c>
      <c r="AX114" s="45" vm="15496">
        <f ca="1"/>
        <v>1.187E-2</v>
      </c>
      <c r="AY114" s="43" vm="2763">
        <f ca="1"/>
        <v>44621</v>
      </c>
      <c r="AZ114" s="43" vm="15497">
        <f ca="1"/>
        <v>0.10639999999999999</v>
      </c>
      <c r="BA114" s="45" vm="2763">
        <f ca="1"/>
        <v>44621</v>
      </c>
      <c r="BB114" s="45" vm="15498">
        <f ca="1"/>
        <v>0.73780000000000001</v>
      </c>
      <c r="BC114" s="43" vm="2763">
        <f ca="1"/>
        <v>44621</v>
      </c>
      <c r="BD114" s="43" vm="15499">
        <f ca="1"/>
        <v>3.0030000000000001E-2</v>
      </c>
      <c r="BE114" s="45" vm="2763">
        <f ca="1"/>
        <v>44621</v>
      </c>
      <c r="BF114" s="45" vm="15500">
        <f ca="1"/>
        <v>3.4889999999999997E-2</v>
      </c>
      <c r="BG114" s="43" vm="2763">
        <f ca="1"/>
        <v>44621</v>
      </c>
      <c r="BH114" s="43" vm="15501">
        <f ca="1"/>
        <v>6.8379999999999996E-2</v>
      </c>
    </row>
    <row r="115" spans="4:60">
      <c r="D115" s="45" vm="2880">
        <f ca="1"/>
        <v>44652</v>
      </c>
      <c r="E115" s="45" vm="15502">
        <f ca="1"/>
        <v>8.6700000000000006E-3</v>
      </c>
      <c r="F115" s="43" vm="2880">
        <f ca="1"/>
        <v>44652</v>
      </c>
      <c r="G115" s="43" vm="15503">
        <f ca="1"/>
        <v>0.70630000000000004</v>
      </c>
      <c r="H115" s="46" vm="2880">
        <f ca="1"/>
        <v>44652</v>
      </c>
      <c r="I115" s="46" vm="15504">
        <f ca="1"/>
        <v>0.2011</v>
      </c>
      <c r="J115" s="43" vm="2880">
        <f ca="1"/>
        <v>44652</v>
      </c>
      <c r="K115" s="43" vm="15505">
        <f ca="1"/>
        <v>0.77759999999999996</v>
      </c>
      <c r="L115" s="45" vm="2880">
        <f ca="1"/>
        <v>44652</v>
      </c>
      <c r="M115" s="45" vm="15000">
        <f ca="1"/>
        <v>1.17E-3</v>
      </c>
      <c r="N115" s="43" vm="2880">
        <f ca="1"/>
        <v>44652</v>
      </c>
      <c r="O115" s="43" vm="15506">
        <f ca="1"/>
        <v>0.15129999999999999</v>
      </c>
      <c r="P115" s="45" vm="2880">
        <f ca="1"/>
        <v>44652</v>
      </c>
      <c r="Q115" s="45" vm="15507">
        <f ca="1"/>
        <v>4.2790000000000002E-2</v>
      </c>
      <c r="R115" s="43" vm="2880">
        <f ca="1"/>
        <v>44652</v>
      </c>
      <c r="S115" s="43" vm="15508">
        <f ca="1"/>
        <v>0.14169999999999999</v>
      </c>
      <c r="T115" s="45" vm="2880">
        <f ca="1"/>
        <v>44652</v>
      </c>
      <c r="U115" s="45" vm="15509">
        <f ca="1"/>
        <v>5.3969999999999997E-2</v>
      </c>
      <c r="V115" s="43" vm="2880">
        <f ca="1"/>
        <v>44652</v>
      </c>
      <c r="W115" s="43" vm="15510">
        <f ca="1"/>
        <v>1.0541</v>
      </c>
      <c r="X115" s="45" vm="2880">
        <f ca="1"/>
        <v>44652</v>
      </c>
      <c r="Y115" s="45" vm="15511">
        <f ca="1"/>
        <v>1.2571000000000001</v>
      </c>
      <c r="Z115" s="43" vm="2880">
        <f ca="1"/>
        <v>44652</v>
      </c>
      <c r="AA115" s="47" vm="14487">
        <f ca="1"/>
        <v>0.12740000000000001</v>
      </c>
      <c r="AB115" s="45" vm="2880">
        <f ca="1"/>
        <v>44652</v>
      </c>
      <c r="AC115" s="45" vm="15512">
        <f ca="1"/>
        <v>6.8969999999999999E-5</v>
      </c>
      <c r="AD115" s="43" vm="2880">
        <f ca="1"/>
        <v>44652</v>
      </c>
      <c r="AE115" s="43" vm="14707">
        <f ca="1"/>
        <v>0.29909999999999998</v>
      </c>
      <c r="AG115" s="45" vm="2880">
        <f ca="1"/>
        <v>44652</v>
      </c>
      <c r="AH115" s="45" vm="15513">
        <f ca="1"/>
        <v>1.306E-2</v>
      </c>
      <c r="AI115" s="43" vm="2880">
        <f ca="1"/>
        <v>44652</v>
      </c>
      <c r="AJ115" s="43" vm="15514">
        <f ca="1"/>
        <v>7.7010000000000004E-3</v>
      </c>
      <c r="AK115" s="45" vm="2880">
        <f ca="1"/>
        <v>44652</v>
      </c>
      <c r="AL115" s="45" vm="15515">
        <f ca="1"/>
        <v>7.9109999999999998E-4</v>
      </c>
      <c r="AM115" s="43" vm="2880">
        <f ca="1"/>
        <v>44652</v>
      </c>
      <c r="AN115" s="43" vm="15516">
        <f ca="1"/>
        <v>0.2296</v>
      </c>
      <c r="AO115" s="45" vm="2880">
        <f ca="1"/>
        <v>44652</v>
      </c>
      <c r="AP115" s="45" vm="15517">
        <f ca="1"/>
        <v>4.8919999999999998E-2</v>
      </c>
      <c r="AQ115" s="43" vm="2880">
        <f ca="1"/>
        <v>44652</v>
      </c>
      <c r="AR115" s="43" vm="15518">
        <f ca="1"/>
        <v>0.26040000000000002</v>
      </c>
      <c r="AS115" s="45" vm="2880">
        <f ca="1"/>
        <v>44652</v>
      </c>
      <c r="AT115" s="45" vm="15519">
        <f ca="1"/>
        <v>1.9109999999999999E-2</v>
      </c>
      <c r="AU115" s="43" vm="2880">
        <f ca="1"/>
        <v>44652</v>
      </c>
      <c r="AV115" s="43" vm="15520">
        <f ca="1"/>
        <v>0.22520000000000001</v>
      </c>
      <c r="AW115" s="45" vm="2880">
        <f ca="1"/>
        <v>44652</v>
      </c>
      <c r="AX115" s="45" vm="15521">
        <f ca="1"/>
        <v>1.307E-2</v>
      </c>
      <c r="AY115" s="43" vm="2880">
        <f ca="1"/>
        <v>44652</v>
      </c>
      <c r="AZ115" s="43" vm="14886">
        <f ca="1"/>
        <v>0.1016</v>
      </c>
      <c r="BA115" s="45" vm="2880">
        <f ca="1"/>
        <v>44652</v>
      </c>
      <c r="BB115" s="45" vm="15522">
        <f ca="1"/>
        <v>0.72250000000000003</v>
      </c>
      <c r="BC115" s="43" vm="2880">
        <f ca="1"/>
        <v>44652</v>
      </c>
      <c r="BD115" s="43" vm="15523">
        <f ca="1"/>
        <v>2.9190000000000001E-2</v>
      </c>
      <c r="BE115" s="45" vm="2880">
        <f ca="1"/>
        <v>44652</v>
      </c>
      <c r="BF115" s="45" vm="15524">
        <f ca="1"/>
        <v>3.3939999999999998E-2</v>
      </c>
      <c r="BG115" s="43" vm="2880">
        <f ca="1"/>
        <v>44652</v>
      </c>
      <c r="BH115" s="43" vm="15525">
        <f ca="1"/>
        <v>6.3200000000000006E-2</v>
      </c>
    </row>
    <row r="116" spans="4:60">
      <c r="D116" s="45" vm="2995">
        <f ca="1"/>
        <v>44682</v>
      </c>
      <c r="E116" s="45" vm="15526">
        <f ca="1"/>
        <v>8.3199999999999993E-3</v>
      </c>
      <c r="F116" s="43" vm="2995">
        <f ca="1"/>
        <v>44682</v>
      </c>
      <c r="G116" s="43" vm="15527">
        <f ca="1"/>
        <v>0.71730000000000005</v>
      </c>
      <c r="H116" s="46" vm="2995">
        <f ca="1"/>
        <v>44682</v>
      </c>
      <c r="I116" s="46" vm="15528">
        <f ca="1"/>
        <v>0.2112</v>
      </c>
      <c r="J116" s="43" vm="2995">
        <f ca="1"/>
        <v>44682</v>
      </c>
      <c r="K116" s="43" vm="13111">
        <f ca="1"/>
        <v>0.79059999999999997</v>
      </c>
      <c r="L116" s="45" vm="2995">
        <f ca="1"/>
        <v>44682</v>
      </c>
      <c r="M116" s="45" vm="15062">
        <f ca="1"/>
        <v>1.2099999999999999E-3</v>
      </c>
      <c r="N116" s="43" vm="2995">
        <f ca="1"/>
        <v>44682</v>
      </c>
      <c r="O116" s="43" vm="14046">
        <f ca="1"/>
        <v>0.14990000000000001</v>
      </c>
      <c r="P116" s="45" vm="2995">
        <f ca="1"/>
        <v>44682</v>
      </c>
      <c r="Q116" s="45" vm="15529">
        <f ca="1"/>
        <v>4.3369999999999999E-2</v>
      </c>
      <c r="R116" s="43" vm="2995">
        <f ca="1"/>
        <v>44682</v>
      </c>
      <c r="S116" s="43" vm="15530">
        <f ca="1"/>
        <v>0.14430000000000001</v>
      </c>
      <c r="T116" s="45" vm="2995">
        <f ca="1"/>
        <v>44682</v>
      </c>
      <c r="U116" s="45" vm="15531">
        <f ca="1"/>
        <v>5.3679999999999999E-2</v>
      </c>
      <c r="V116" s="43" vm="2995">
        <f ca="1"/>
        <v>44682</v>
      </c>
      <c r="W116" s="43" vm="15532">
        <f ca="1"/>
        <v>1.0732999999999999</v>
      </c>
      <c r="X116" s="45" vm="2995">
        <f ca="1"/>
        <v>44682</v>
      </c>
      <c r="Y116" s="45" vm="15533">
        <f ca="1"/>
        <v>1.26</v>
      </c>
      <c r="Z116" s="43" vm="2995">
        <f ca="1"/>
        <v>44682</v>
      </c>
      <c r="AA116" s="47" vm="14487">
        <f ca="1"/>
        <v>0.12740000000000001</v>
      </c>
      <c r="AB116" s="45" vm="2995">
        <f ca="1"/>
        <v>44682</v>
      </c>
      <c r="AC116" s="45" vm="15534">
        <f ca="1"/>
        <v>6.8570000000000002E-5</v>
      </c>
      <c r="AD116" s="43" vm="2995">
        <f ca="1"/>
        <v>44682</v>
      </c>
      <c r="AE116" s="43" vm="15535">
        <f ca="1"/>
        <v>0.30030000000000001</v>
      </c>
      <c r="AG116" s="45" vm="2995">
        <f ca="1"/>
        <v>44682</v>
      </c>
      <c r="AH116" s="45" vm="15536">
        <f ca="1"/>
        <v>1.2880000000000001E-2</v>
      </c>
      <c r="AI116" s="43" vm="2995">
        <f ca="1"/>
        <v>44682</v>
      </c>
      <c r="AJ116" s="43" vm="15537">
        <f ca="1"/>
        <v>7.7689999999999999E-3</v>
      </c>
      <c r="AK116" s="45" vm="2995">
        <f ca="1"/>
        <v>44682</v>
      </c>
      <c r="AL116" s="45" vm="15538">
        <f ca="1"/>
        <v>8.0469999999999999E-4</v>
      </c>
      <c r="AM116" s="43" vm="2995">
        <f ca="1"/>
        <v>44682</v>
      </c>
      <c r="AN116" s="43" vm="15539">
        <f ca="1"/>
        <v>0.2283</v>
      </c>
      <c r="AO116" s="45" vm="2995">
        <f ca="1"/>
        <v>44682</v>
      </c>
      <c r="AP116" s="45" vm="15540">
        <f ca="1"/>
        <v>5.0860000000000002E-2</v>
      </c>
      <c r="AQ116" s="43" vm="2995">
        <f ca="1"/>
        <v>44682</v>
      </c>
      <c r="AR116" s="43" vm="15541">
        <f ca="1"/>
        <v>0.26879999999999998</v>
      </c>
      <c r="AS116" s="45" vm="2995">
        <f ca="1"/>
        <v>44682</v>
      </c>
      <c r="AT116" s="45" vm="14667">
        <f ca="1"/>
        <v>1.9060000000000001E-2</v>
      </c>
      <c r="AU116" s="43" vm="2995">
        <f ca="1"/>
        <v>44682</v>
      </c>
      <c r="AV116" s="43" vm="15542">
        <f ca="1"/>
        <v>0.23400000000000001</v>
      </c>
      <c r="AW116" s="45" vm="2995">
        <f ca="1"/>
        <v>44682</v>
      </c>
      <c r="AX116" s="45" vm="14465">
        <f ca="1"/>
        <v>1.533E-2</v>
      </c>
      <c r="AY116" s="43" vm="2995">
        <f ca="1"/>
        <v>44682</v>
      </c>
      <c r="AZ116" s="43" vm="15543">
        <f ca="1"/>
        <v>0.1023</v>
      </c>
      <c r="BA116" s="45" vm="2995">
        <f ca="1"/>
        <v>44682</v>
      </c>
      <c r="BB116" s="45" vm="15544">
        <f ca="1"/>
        <v>0.72970000000000002</v>
      </c>
      <c r="BC116" s="43" vm="2995">
        <f ca="1"/>
        <v>44682</v>
      </c>
      <c r="BD116" s="43" vm="15545">
        <f ca="1"/>
        <v>2.912E-2</v>
      </c>
      <c r="BE116" s="45" vm="2995">
        <f ca="1"/>
        <v>44682</v>
      </c>
      <c r="BF116" s="45" vm="15546">
        <f ca="1"/>
        <v>3.4439999999999998E-2</v>
      </c>
      <c r="BG116" s="43" vm="2995">
        <f ca="1"/>
        <v>44682</v>
      </c>
      <c r="BH116" s="43" vm="15547">
        <f ca="1"/>
        <v>6.3939999999999997E-2</v>
      </c>
    </row>
    <row r="117" spans="4:60">
      <c r="D117" s="45" vm="3115">
        <f ca="1"/>
        <v>44713</v>
      </c>
      <c r="E117" s="45" vm="15548">
        <f ca="1"/>
        <v>7.9900000000000006E-3</v>
      </c>
      <c r="F117" s="43" vm="3115">
        <f ca="1"/>
        <v>44713</v>
      </c>
      <c r="G117" s="43" vm="15549">
        <f ca="1"/>
        <v>0.69010000000000005</v>
      </c>
      <c r="H117" s="46" vm="3115">
        <f ca="1"/>
        <v>44713</v>
      </c>
      <c r="I117" s="46" vm="15550">
        <f ca="1"/>
        <v>0.19020000000000001</v>
      </c>
      <c r="J117" s="43" vm="3115">
        <f ca="1"/>
        <v>44713</v>
      </c>
      <c r="K117" s="43" vm="15551">
        <f ca="1"/>
        <v>0.77680000000000005</v>
      </c>
      <c r="L117" s="45" vm="3115">
        <f ca="1"/>
        <v>44713</v>
      </c>
      <c r="M117" s="45" vm="15552">
        <f ca="1"/>
        <v>1.09E-3</v>
      </c>
      <c r="N117" s="43" vm="3115">
        <f ca="1"/>
        <v>44713</v>
      </c>
      <c r="O117" s="43" vm="15553">
        <f ca="1"/>
        <v>0.1492</v>
      </c>
      <c r="P117" s="45" vm="3115">
        <f ca="1"/>
        <v>44713</v>
      </c>
      <c r="Q117" s="45" vm="15554">
        <f ca="1"/>
        <v>4.233E-2</v>
      </c>
      <c r="R117" s="43" vm="3115">
        <f ca="1"/>
        <v>44713</v>
      </c>
      <c r="S117" s="43" vm="15555">
        <f ca="1"/>
        <v>0.1409</v>
      </c>
      <c r="T117" s="45" vm="3115">
        <f ca="1"/>
        <v>44713</v>
      </c>
      <c r="U117" s="45" vm="15556">
        <f ca="1"/>
        <v>5.3080000000000002E-2</v>
      </c>
      <c r="V117" s="43" vm="3115">
        <f ca="1"/>
        <v>44713</v>
      </c>
      <c r="W117" s="43" vm="15557">
        <f ca="1"/>
        <v>1.0482</v>
      </c>
      <c r="X117" s="45" vm="3115">
        <f ca="1"/>
        <v>44713</v>
      </c>
      <c r="Y117" s="45" vm="15558">
        <f ca="1"/>
        <v>1.2175</v>
      </c>
      <c r="Z117" s="43" vm="3115">
        <f ca="1"/>
        <v>44713</v>
      </c>
      <c r="AA117" s="47" vm="14532">
        <f ca="1"/>
        <v>0.1275</v>
      </c>
      <c r="AB117" s="45" vm="3115">
        <f ca="1"/>
        <v>44713</v>
      </c>
      <c r="AC117" s="45" vm="15559">
        <f ca="1"/>
        <v>6.711E-5</v>
      </c>
      <c r="AD117" s="43" vm="3115">
        <f ca="1"/>
        <v>44713</v>
      </c>
      <c r="AE117" s="43" vm="15560">
        <f ca="1"/>
        <v>0.2858</v>
      </c>
      <c r="AG117" s="45" vm="3115">
        <f ca="1"/>
        <v>44713</v>
      </c>
      <c r="AH117" s="45" vm="15561">
        <f ca="1"/>
        <v>1.2659999999999999E-2</v>
      </c>
      <c r="AI117" s="43" vm="3115">
        <f ca="1"/>
        <v>44713</v>
      </c>
      <c r="AJ117" s="43" vm="15562">
        <f ca="1"/>
        <v>7.3660000000000002E-3</v>
      </c>
      <c r="AK117" s="45" vm="3115">
        <f ca="1"/>
        <v>44713</v>
      </c>
      <c r="AL117" s="45" vm="15563">
        <f ca="1"/>
        <v>7.76E-4</v>
      </c>
      <c r="AM117" s="43" vm="3115">
        <f ca="1"/>
        <v>44713</v>
      </c>
      <c r="AN117" s="43" vm="15564">
        <f ca="1"/>
        <v>0.2268</v>
      </c>
      <c r="AO117" s="45" vm="3115">
        <f ca="1"/>
        <v>44713</v>
      </c>
      <c r="AP117" s="45" vm="15565">
        <f ca="1"/>
        <v>4.972E-2</v>
      </c>
      <c r="AQ117" s="43" vm="3115">
        <f ca="1"/>
        <v>44713</v>
      </c>
      <c r="AR117" s="43" vm="15302">
        <f ca="1"/>
        <v>0.26029999999999998</v>
      </c>
      <c r="AS117" s="45" vm="3115">
        <f ca="1"/>
        <v>44713</v>
      </c>
      <c r="AT117" s="45" vm="15566">
        <f ca="1"/>
        <v>1.8169999999999999E-2</v>
      </c>
      <c r="AU117" s="43" vm="3115">
        <f ca="1"/>
        <v>44713</v>
      </c>
      <c r="AV117" s="43" vm="15567">
        <f ca="1"/>
        <v>0.223</v>
      </c>
      <c r="AW117" s="45" vm="3115">
        <f ca="1"/>
        <v>44713</v>
      </c>
      <c r="AX117" s="45" vm="15568">
        <f ca="1"/>
        <v>1.7389999999999999E-2</v>
      </c>
      <c r="AY117" s="43" vm="3115">
        <f ca="1"/>
        <v>44713</v>
      </c>
      <c r="AZ117" s="43" vm="15569">
        <f ca="1"/>
        <v>9.7699999999999995E-2</v>
      </c>
      <c r="BA117" s="45" vm="3115">
        <f ca="1"/>
        <v>44713</v>
      </c>
      <c r="BB117" s="45" vm="15570">
        <f ca="1"/>
        <v>0.71940000000000004</v>
      </c>
      <c r="BC117" s="43" vm="3115">
        <f ca="1"/>
        <v>44713</v>
      </c>
      <c r="BD117" s="43" vm="15571">
        <f ca="1"/>
        <v>2.8309999999999998E-2</v>
      </c>
      <c r="BE117" s="45" vm="3115">
        <f ca="1"/>
        <v>44713</v>
      </c>
      <c r="BF117" s="45" vm="15572">
        <f ca="1"/>
        <v>3.363E-2</v>
      </c>
      <c r="BG117" s="43" vm="3115">
        <f ca="1"/>
        <v>44713</v>
      </c>
      <c r="BH117" s="43" vm="15573">
        <f ca="1"/>
        <v>6.1400000000000003E-2</v>
      </c>
    </row>
    <row r="118" spans="4:60">
      <c r="D118" s="45" vm="3227">
        <f ca="1"/>
        <v>44743</v>
      </c>
      <c r="E118" s="45" vm="15574">
        <f ca="1"/>
        <v>7.62E-3</v>
      </c>
      <c r="F118" s="43" vm="3227">
        <f ca="1"/>
        <v>44743</v>
      </c>
      <c r="G118" s="43" vm="15575">
        <f ca="1"/>
        <v>0.69850000000000001</v>
      </c>
      <c r="H118" s="46" vm="3227">
        <f ca="1"/>
        <v>44743</v>
      </c>
      <c r="I118" s="46" vm="15576">
        <f ca="1"/>
        <v>0.1933</v>
      </c>
      <c r="J118" s="43" vm="3227">
        <f ca="1"/>
        <v>44743</v>
      </c>
      <c r="K118" s="43" vm="15577">
        <f ca="1"/>
        <v>0.78159999999999996</v>
      </c>
      <c r="L118" s="45" vm="3227">
        <f ca="1"/>
        <v>44743</v>
      </c>
      <c r="M118" s="45" vm="15578">
        <f ca="1"/>
        <v>1.1100000000000001E-3</v>
      </c>
      <c r="N118" s="43" vm="3227">
        <f ca="1"/>
        <v>44743</v>
      </c>
      <c r="O118" s="43" vm="14828">
        <f ca="1"/>
        <v>0.14829999999999999</v>
      </c>
      <c r="P118" s="45" vm="3227">
        <f ca="1"/>
        <v>44743</v>
      </c>
      <c r="Q118" s="45" vm="15579">
        <f ca="1"/>
        <v>4.1520000000000001E-2</v>
      </c>
      <c r="R118" s="43" vm="3227">
        <f ca="1"/>
        <v>44743</v>
      </c>
      <c r="S118" s="43" vm="15580">
        <f ca="1"/>
        <v>0.13739999999999999</v>
      </c>
      <c r="T118" s="45" vm="3227">
        <f ca="1"/>
        <v>44743</v>
      </c>
      <c r="U118" s="45" vm="15581">
        <f ca="1"/>
        <v>5.271E-2</v>
      </c>
      <c r="V118" s="43" vm="3227">
        <f ca="1"/>
        <v>44743</v>
      </c>
      <c r="W118" s="43" vm="15582">
        <f ca="1"/>
        <v>1.0218</v>
      </c>
      <c r="X118" s="45" vm="3227">
        <f ca="1"/>
        <v>44743</v>
      </c>
      <c r="Y118" s="45" vm="15583">
        <f ca="1"/>
        <v>1.2165999999999999</v>
      </c>
      <c r="Z118" s="43" vm="3227">
        <f ca="1"/>
        <v>44743</v>
      </c>
      <c r="AA118" s="47" vm="14487">
        <f ca="1"/>
        <v>0.12740000000000001</v>
      </c>
      <c r="AB118" s="45" vm="3227">
        <f ca="1"/>
        <v>44743</v>
      </c>
      <c r="AC118" s="45" vm="15584">
        <f ca="1"/>
        <v>6.7399999999999998E-5</v>
      </c>
      <c r="AD118" s="43" vm="3227">
        <f ca="1"/>
        <v>44743</v>
      </c>
      <c r="AE118" s="43" vm="15090">
        <f ca="1"/>
        <v>0.29360000000000003</v>
      </c>
      <c r="AG118" s="45" vm="3227">
        <f ca="1"/>
        <v>44743</v>
      </c>
      <c r="AH118" s="45" vm="15162">
        <f ca="1"/>
        <v>1.26E-2</v>
      </c>
      <c r="AI118" s="43" vm="3227">
        <f ca="1"/>
        <v>44743</v>
      </c>
      <c r="AJ118" s="43" vm="15585">
        <f ca="1"/>
        <v>7.5059999999999997E-3</v>
      </c>
      <c r="AK118" s="45" vm="3227">
        <f ca="1"/>
        <v>44743</v>
      </c>
      <c r="AL118" s="45" vm="15586">
        <f ca="1"/>
        <v>7.6710000000000005E-4</v>
      </c>
      <c r="AM118" s="43" vm="3227">
        <f ca="1"/>
        <v>44743</v>
      </c>
      <c r="AN118" s="43" vm="15587">
        <f ca="1"/>
        <v>0.22459999999999999</v>
      </c>
      <c r="AO118" s="45" vm="3227">
        <f ca="1"/>
        <v>44743</v>
      </c>
      <c r="AP118" s="45" vm="15588">
        <f ca="1"/>
        <v>4.9059999999999999E-2</v>
      </c>
      <c r="AQ118" s="43" vm="3227">
        <f ca="1"/>
        <v>44743</v>
      </c>
      <c r="AR118" s="43" vm="15589">
        <f ca="1"/>
        <v>0.25440000000000002</v>
      </c>
      <c r="AS118" s="45" vm="3227">
        <f ca="1"/>
        <v>44743</v>
      </c>
      <c r="AT118" s="45" vm="15590">
        <f ca="1"/>
        <v>1.806E-2</v>
      </c>
      <c r="AU118" s="43" vm="3227">
        <f ca="1"/>
        <v>44743</v>
      </c>
      <c r="AV118" s="43" vm="15591">
        <f ca="1"/>
        <v>0.21560000000000001</v>
      </c>
      <c r="AW118" s="45" vm="3227">
        <f ca="1"/>
        <v>44743</v>
      </c>
      <c r="AX118" s="45" vm="14371">
        <f ca="1"/>
        <v>1.5440000000000001E-2</v>
      </c>
      <c r="AY118" s="43" vm="3227">
        <f ca="1"/>
        <v>44743</v>
      </c>
      <c r="AZ118" s="43" vm="15592">
        <f ca="1"/>
        <v>9.8299999999999998E-2</v>
      </c>
      <c r="BA118" s="45" vm="3227">
        <f ca="1"/>
        <v>44743</v>
      </c>
      <c r="BB118" s="45" vm="15593">
        <f ca="1"/>
        <v>0.72419999999999995</v>
      </c>
      <c r="BC118" s="43" vm="3227">
        <f ca="1"/>
        <v>44743</v>
      </c>
      <c r="BD118" s="43" vm="15594">
        <f ca="1"/>
        <v>2.7539999999999999E-2</v>
      </c>
      <c r="BE118" s="45" vm="3227">
        <f ca="1"/>
        <v>44743</v>
      </c>
      <c r="BF118" s="45" vm="15595">
        <f ca="1"/>
        <v>3.3300000000000003E-2</v>
      </c>
      <c r="BG118" s="43" vm="3227">
        <f ca="1"/>
        <v>44743</v>
      </c>
      <c r="BH118" s="43" vm="15596">
        <f ca="1"/>
        <v>6.0049999999999999E-2</v>
      </c>
    </row>
    <row r="119" spans="4:60">
      <c r="D119" s="45" vm="3340">
        <f ca="1"/>
        <v>44774</v>
      </c>
      <c r="E119" s="45" vm="15597">
        <f ca="1"/>
        <v>7.2100000000000003E-3</v>
      </c>
      <c r="F119" s="43" vm="3340">
        <f ca="1"/>
        <v>44774</v>
      </c>
      <c r="G119" s="43" vm="15598">
        <f ca="1"/>
        <v>0.68389999999999995</v>
      </c>
      <c r="H119" s="46" vm="3340">
        <f ca="1"/>
        <v>44774</v>
      </c>
      <c r="I119" s="46" vm="15599">
        <f ca="1"/>
        <v>0.19289999999999999</v>
      </c>
      <c r="J119" s="43" vm="3340">
        <f ca="1"/>
        <v>44774</v>
      </c>
      <c r="K119" s="43" vm="14550">
        <f ca="1"/>
        <v>0.76139999999999997</v>
      </c>
      <c r="L119" s="45" vm="3340">
        <f ca="1"/>
        <v>44774</v>
      </c>
      <c r="M119" s="45" vm="15578">
        <f ca="1"/>
        <v>1.1100000000000001E-3</v>
      </c>
      <c r="N119" s="43" vm="3340">
        <f ca="1"/>
        <v>44774</v>
      </c>
      <c r="O119" s="43" vm="13202">
        <f ca="1"/>
        <v>0.14510000000000001</v>
      </c>
      <c r="P119" s="45" vm="3340">
        <f ca="1"/>
        <v>44774</v>
      </c>
      <c r="Q119" s="45" vm="15600">
        <f ca="1"/>
        <v>4.0969999999999999E-2</v>
      </c>
      <c r="R119" s="43" vm="3340">
        <f ca="1"/>
        <v>44774</v>
      </c>
      <c r="S119" s="43" vm="13538">
        <f ca="1"/>
        <v>0.13519999999999999</v>
      </c>
      <c r="T119" s="45" vm="3340">
        <f ca="1"/>
        <v>44774</v>
      </c>
      <c r="U119" s="45" vm="15601">
        <f ca="1"/>
        <v>5.1920000000000001E-2</v>
      </c>
      <c r="V119" s="43" vm="3340">
        <f ca="1"/>
        <v>44774</v>
      </c>
      <c r="W119" s="43" vm="15602">
        <f ca="1"/>
        <v>1.0057</v>
      </c>
      <c r="X119" s="45" vm="3340">
        <f ca="1"/>
        <v>44774</v>
      </c>
      <c r="Y119" s="45" vm="15603">
        <f ca="1"/>
        <v>1.1621999999999999</v>
      </c>
      <c r="Z119" s="43" vm="3340">
        <f ca="1"/>
        <v>44774</v>
      </c>
      <c r="AA119" s="47" vm="14487">
        <f ca="1"/>
        <v>0.12740000000000001</v>
      </c>
      <c r="AB119" s="45" vm="3340">
        <f ca="1"/>
        <v>44774</v>
      </c>
      <c r="AC119" s="45" vm="15604">
        <f ca="1"/>
        <v>6.7360000000000006E-5</v>
      </c>
      <c r="AD119" s="43" vm="3340">
        <f ca="1"/>
        <v>44774</v>
      </c>
      <c r="AE119" s="43" vm="15605">
        <f ca="1"/>
        <v>0.30009999999999998</v>
      </c>
      <c r="AG119" s="45" vm="3340">
        <f ca="1"/>
        <v>44774</v>
      </c>
      <c r="AH119" s="45" vm="15606">
        <f ca="1"/>
        <v>1.257E-2</v>
      </c>
      <c r="AI119" s="43" vm="3340">
        <f ca="1"/>
        <v>44774</v>
      </c>
      <c r="AJ119" s="43" vm="15607">
        <f ca="1"/>
        <v>7.1960000000000001E-3</v>
      </c>
      <c r="AK119" s="45" vm="3340">
        <f ca="1"/>
        <v>44774</v>
      </c>
      <c r="AL119" s="45" vm="15608">
        <f ca="1"/>
        <v>7.45E-4</v>
      </c>
      <c r="AM119" s="43" vm="3340">
        <f ca="1"/>
        <v>44774</v>
      </c>
      <c r="AN119" s="43" vm="15609">
        <f ca="1"/>
        <v>0.22339999999999999</v>
      </c>
      <c r="AO119" s="45" vm="3340">
        <f ca="1"/>
        <v>44774</v>
      </c>
      <c r="AP119" s="45" vm="13251">
        <f ca="1"/>
        <v>4.9639999999999997E-2</v>
      </c>
      <c r="AQ119" s="43" vm="3340">
        <f ca="1"/>
        <v>44774</v>
      </c>
      <c r="AR119" s="43" vm="14138">
        <f ca="1"/>
        <v>0.25900000000000001</v>
      </c>
      <c r="AS119" s="45" vm="3340">
        <f ca="1"/>
        <v>44774</v>
      </c>
      <c r="AT119" s="45" vm="15610">
        <f ca="1"/>
        <v>1.7760000000000001E-2</v>
      </c>
      <c r="AU119" s="43" vm="3340">
        <f ca="1"/>
        <v>44774</v>
      </c>
      <c r="AV119" s="43" vm="15611">
        <f ca="1"/>
        <v>0.21279999999999999</v>
      </c>
      <c r="AW119" s="45" vm="3340">
        <f ca="1"/>
        <v>44774</v>
      </c>
      <c r="AX119" s="45" vm="15612">
        <f ca="1"/>
        <v>1.6129999999999999E-2</v>
      </c>
      <c r="AY119" s="43" vm="3340">
        <f ca="1"/>
        <v>44774</v>
      </c>
      <c r="AZ119" s="43" vm="15613">
        <f ca="1"/>
        <v>9.3700000000000006E-2</v>
      </c>
      <c r="BA119" s="45" vm="3340">
        <f ca="1"/>
        <v>44774</v>
      </c>
      <c r="BB119" s="45" vm="15614">
        <f ca="1"/>
        <v>0.71550000000000002</v>
      </c>
      <c r="BC119" s="43" vm="3340">
        <f ca="1"/>
        <v>44774</v>
      </c>
      <c r="BD119" s="43" vm="15615">
        <f ca="1"/>
        <v>2.733E-2</v>
      </c>
      <c r="BE119" s="45" vm="3340">
        <f ca="1"/>
        <v>44774</v>
      </c>
      <c r="BF119" s="45" vm="15616">
        <f ca="1"/>
        <v>3.2870000000000003E-2</v>
      </c>
      <c r="BG119" s="43" vm="3340">
        <f ca="1"/>
        <v>44774</v>
      </c>
      <c r="BH119" s="43" vm="15617">
        <f ca="1"/>
        <v>5.8400000000000001E-2</v>
      </c>
    </row>
    <row r="120" spans="4:60">
      <c r="D120" s="45" vm="3456">
        <f ca="1"/>
        <v>44805</v>
      </c>
      <c r="E120" s="45" vm="15618">
        <f ca="1"/>
        <v>6.79E-3</v>
      </c>
      <c r="F120" s="43" vm="3456">
        <f ca="1"/>
        <v>44805</v>
      </c>
      <c r="G120" s="43" vm="15619">
        <f ca="1"/>
        <v>0.64019999999999999</v>
      </c>
      <c r="H120" s="46" vm="3456">
        <f ca="1"/>
        <v>44805</v>
      </c>
      <c r="I120" s="46" vm="15620">
        <f ca="1"/>
        <v>0.18459999999999999</v>
      </c>
      <c r="J120" s="43" vm="3456">
        <f ca="1"/>
        <v>44805</v>
      </c>
      <c r="K120" s="43" vm="15621">
        <f ca="1"/>
        <v>0.72309999999999997</v>
      </c>
      <c r="L120" s="45" vm="3456">
        <f ca="1"/>
        <v>44805</v>
      </c>
      <c r="M120" s="45" vm="15622">
        <f ca="1"/>
        <v>1.0300000000000001E-3</v>
      </c>
      <c r="N120" s="43" vm="3456">
        <f ca="1"/>
        <v>44805</v>
      </c>
      <c r="O120" s="43" vm="15623">
        <f ca="1"/>
        <v>0.14050000000000001</v>
      </c>
      <c r="P120" s="45" vm="3456">
        <f ca="1"/>
        <v>44805</v>
      </c>
      <c r="Q120" s="45" vm="15624">
        <f ca="1"/>
        <v>3.9849999999999997E-2</v>
      </c>
      <c r="R120" s="43" vm="3456">
        <f ca="1"/>
        <v>44805</v>
      </c>
      <c r="S120" s="43" vm="13600">
        <f ca="1"/>
        <v>0.1318</v>
      </c>
      <c r="T120" s="45" vm="3456">
        <f ca="1"/>
        <v>44805</v>
      </c>
      <c r="U120" s="45" vm="15625">
        <f ca="1"/>
        <v>5.1049999999999998E-2</v>
      </c>
      <c r="V120" s="43" vm="3456">
        <f ca="1"/>
        <v>44805</v>
      </c>
      <c r="W120" s="43" vm="15626">
        <f ca="1"/>
        <v>0.97989999999999999</v>
      </c>
      <c r="X120" s="45" vm="3456">
        <f ca="1"/>
        <v>44805</v>
      </c>
      <c r="Y120" s="45" vm="15627">
        <f ca="1"/>
        <v>1.1160000000000001</v>
      </c>
      <c r="Z120" s="43" vm="3456">
        <f ca="1"/>
        <v>44805</v>
      </c>
      <c r="AA120" s="47" vm="14487">
        <f ca="1"/>
        <v>0.12740000000000001</v>
      </c>
      <c r="AB120" s="45" vm="3456">
        <f ca="1"/>
        <v>44805</v>
      </c>
      <c r="AC120" s="45" vm="15628">
        <f ca="1"/>
        <v>6.5649999999999997E-5</v>
      </c>
      <c r="AD120" s="43" vm="3456">
        <f ca="1"/>
        <v>44805</v>
      </c>
      <c r="AE120" s="43" vm="15629">
        <f ca="1"/>
        <v>0.28029999999999999</v>
      </c>
      <c r="AG120" s="45" vm="3456">
        <f ca="1"/>
        <v>44805</v>
      </c>
      <c r="AH120" s="45" vm="15630">
        <f ca="1"/>
        <v>1.227E-2</v>
      </c>
      <c r="AI120" s="43" vm="3456">
        <f ca="1"/>
        <v>44805</v>
      </c>
      <c r="AJ120" s="43" vm="15631">
        <f ca="1"/>
        <v>6.9069999999999999E-3</v>
      </c>
      <c r="AK120" s="45" vm="3456">
        <f ca="1"/>
        <v>44805</v>
      </c>
      <c r="AL120" s="45" vm="15632">
        <f ca="1"/>
        <v>6.9419999999999996E-4</v>
      </c>
      <c r="AM120" s="43" vm="3456">
        <f ca="1"/>
        <v>44805</v>
      </c>
      <c r="AN120" s="43" vm="15591">
        <f ca="1"/>
        <v>0.21560000000000001</v>
      </c>
      <c r="AO120" s="45" vm="3456">
        <f ca="1"/>
        <v>44805</v>
      </c>
      <c r="AP120" s="45" vm="15633">
        <f ca="1"/>
        <v>4.9610000000000001E-2</v>
      </c>
      <c r="AQ120" s="43" vm="3456">
        <f ca="1"/>
        <v>44805</v>
      </c>
      <c r="AR120" s="43" vm="15634">
        <f ca="1"/>
        <v>0.25030000000000002</v>
      </c>
      <c r="AS120" s="45" vm="3456">
        <f ca="1"/>
        <v>44805</v>
      </c>
      <c r="AT120" s="45" vm="15635">
        <f ca="1"/>
        <v>1.7010000000000001E-2</v>
      </c>
      <c r="AU120" s="43" vm="3456">
        <f ca="1"/>
        <v>44805</v>
      </c>
      <c r="AV120" s="43" vm="15636">
        <f ca="1"/>
        <v>0.20150000000000001</v>
      </c>
      <c r="AW120" s="45" vm="3456">
        <f ca="1"/>
        <v>44805</v>
      </c>
      <c r="AX120" s="45" vm="15637">
        <f ca="1"/>
        <v>1.634E-2</v>
      </c>
      <c r="AY120" s="43" vm="3456">
        <f ca="1"/>
        <v>44805</v>
      </c>
      <c r="AZ120" s="43" vm="15638">
        <f ca="1"/>
        <v>9.0200000000000002E-2</v>
      </c>
      <c r="BA120" s="45" vm="3456">
        <f ca="1"/>
        <v>44805</v>
      </c>
      <c r="BB120" s="45" vm="15639">
        <f ca="1"/>
        <v>0.69650000000000001</v>
      </c>
      <c r="BC120" s="43" vm="3456">
        <f ca="1"/>
        <v>44805</v>
      </c>
      <c r="BD120" s="43" vm="15640">
        <f ca="1"/>
        <v>2.639E-2</v>
      </c>
      <c r="BE120" s="45" vm="3456">
        <f ca="1"/>
        <v>44805</v>
      </c>
      <c r="BF120" s="45" vm="15641">
        <f ca="1"/>
        <v>3.141E-2</v>
      </c>
      <c r="BG120" s="43" vm="3456">
        <f ca="1"/>
        <v>44805</v>
      </c>
      <c r="BH120" s="43" vm="15642">
        <f ca="1"/>
        <v>5.5059999999999998E-2</v>
      </c>
    </row>
    <row r="121" spans="4:60">
      <c r="D121" s="45" vm="3570">
        <f ca="1"/>
        <v>44835</v>
      </c>
      <c r="E121" s="45" vm="15643">
        <f ca="1"/>
        <v>6.3699999999999998E-3</v>
      </c>
      <c r="F121" s="43" vm="3570">
        <f ca="1"/>
        <v>44835</v>
      </c>
      <c r="G121" s="43" vm="15644">
        <f ca="1"/>
        <v>0.63970000000000005</v>
      </c>
      <c r="H121" s="46" vm="3570">
        <f ca="1"/>
        <v>44835</v>
      </c>
      <c r="I121" s="46" vm="15645">
        <f ca="1"/>
        <v>0.19309999999999999</v>
      </c>
      <c r="J121" s="43" vm="3570">
        <f ca="1"/>
        <v>44835</v>
      </c>
      <c r="K121" s="43" vm="15646">
        <f ca="1"/>
        <v>0.7339</v>
      </c>
      <c r="L121" s="45" vm="3570">
        <f ca="1"/>
        <v>44835</v>
      </c>
      <c r="M121" s="45" vm="15647">
        <f ca="1"/>
        <v>1.06E-3</v>
      </c>
      <c r="N121" s="43" vm="3570">
        <f ca="1"/>
        <v>44835</v>
      </c>
      <c r="O121" s="43" vm="15648">
        <f ca="1"/>
        <v>0.13689999999999999</v>
      </c>
      <c r="P121" s="45" vm="3570">
        <f ca="1"/>
        <v>44835</v>
      </c>
      <c r="Q121" s="45" vm="15649">
        <f ca="1"/>
        <v>4.0320000000000002E-2</v>
      </c>
      <c r="R121" s="43" vm="3570">
        <f ca="1"/>
        <v>44835</v>
      </c>
      <c r="S121" s="43" vm="15650">
        <f ca="1"/>
        <v>0.13270000000000001</v>
      </c>
      <c r="T121" s="45" vm="3570">
        <f ca="1"/>
        <v>44835</v>
      </c>
      <c r="U121" s="45" vm="14026">
        <f ca="1"/>
        <v>4.1320000000000003E-2</v>
      </c>
      <c r="V121" s="43" vm="3570">
        <f ca="1"/>
        <v>44835</v>
      </c>
      <c r="W121" s="43" vm="15651">
        <f ca="1"/>
        <v>0.98829999999999996</v>
      </c>
      <c r="X121" s="45" vm="3570">
        <f ca="1"/>
        <v>44835</v>
      </c>
      <c r="Y121" s="45" vm="14678">
        <f ca="1"/>
        <v>1.1469</v>
      </c>
      <c r="Z121" s="43" vm="3570">
        <f ca="1"/>
        <v>44835</v>
      </c>
      <c r="AA121" s="47" vm="14487">
        <f ca="1"/>
        <v>0.12740000000000001</v>
      </c>
      <c r="AB121" s="45" vm="3570">
        <f ca="1"/>
        <v>44835</v>
      </c>
      <c r="AC121" s="45" vm="15652">
        <f ca="1"/>
        <v>6.41E-5</v>
      </c>
      <c r="AD121" s="43" vm="3570">
        <f ca="1"/>
        <v>44835</v>
      </c>
      <c r="AE121" s="43" vm="13206">
        <f ca="1"/>
        <v>0.28339999999999999</v>
      </c>
      <c r="AG121" s="45" vm="3570">
        <f ca="1"/>
        <v>44835</v>
      </c>
      <c r="AH121" s="45" vm="15653">
        <f ca="1"/>
        <v>1.208E-2</v>
      </c>
      <c r="AI121" s="43" vm="3570">
        <f ca="1"/>
        <v>44835</v>
      </c>
      <c r="AJ121" s="43" vm="15654">
        <f ca="1"/>
        <v>6.7229999999999998E-3</v>
      </c>
      <c r="AK121" s="45" vm="3570">
        <f ca="1"/>
        <v>44835</v>
      </c>
      <c r="AL121" s="45" vm="15655">
        <f ca="1"/>
        <v>7.002E-4</v>
      </c>
      <c r="AM121" s="43" vm="3570">
        <f ca="1"/>
        <v>44835</v>
      </c>
      <c r="AN121" s="43" vm="15656">
        <f ca="1"/>
        <v>0.2114</v>
      </c>
      <c r="AO121" s="45" vm="3570">
        <f ca="1"/>
        <v>44835</v>
      </c>
      <c r="AP121" s="45" vm="15657">
        <f ca="1"/>
        <v>5.0430000000000003E-2</v>
      </c>
      <c r="AQ121" s="43" vm="3570">
        <f ca="1"/>
        <v>44835</v>
      </c>
      <c r="AR121" s="43" vm="15658">
        <f ca="1"/>
        <v>0.25080000000000002</v>
      </c>
      <c r="AS121" s="45" vm="3570">
        <f ca="1"/>
        <v>44835</v>
      </c>
      <c r="AT121" s="45" vm="15659">
        <f ca="1"/>
        <v>1.719E-2</v>
      </c>
      <c r="AU121" s="43" vm="3570">
        <f ca="1"/>
        <v>44835</v>
      </c>
      <c r="AV121" s="43" vm="15660">
        <f ca="1"/>
        <v>0.20930000000000001</v>
      </c>
      <c r="AW121" s="45" vm="3570">
        <f ca="1"/>
        <v>44835</v>
      </c>
      <c r="AX121" s="45" vm="13579">
        <f ca="1"/>
        <v>1.5859999999999999E-2</v>
      </c>
      <c r="AY121" s="43" vm="3570">
        <f ca="1"/>
        <v>44835</v>
      </c>
      <c r="AZ121" s="43" vm="15661">
        <f ca="1"/>
        <v>9.0499999999999997E-2</v>
      </c>
      <c r="BA121" s="45" vm="3570">
        <f ca="1"/>
        <v>44835</v>
      </c>
      <c r="BB121" s="45" vm="15662">
        <f ca="1"/>
        <v>0.70609999999999995</v>
      </c>
      <c r="BC121" s="43" vm="3570">
        <f ca="1"/>
        <v>44835</v>
      </c>
      <c r="BD121" s="43" vm="15663">
        <f ca="1"/>
        <v>2.6270000000000002E-2</v>
      </c>
      <c r="BE121" s="45" vm="3570">
        <f ca="1"/>
        <v>44835</v>
      </c>
      <c r="BF121" s="45" vm="15664">
        <f ca="1"/>
        <v>3.099E-2</v>
      </c>
      <c r="BG121" s="43" vm="3570">
        <f ca="1"/>
        <v>44835</v>
      </c>
      <c r="BH121" s="43" vm="15665">
        <f ca="1"/>
        <v>5.4629999999999998E-2</v>
      </c>
    </row>
    <row r="122" spans="4:60">
      <c r="D122" s="45" vm="3686">
        <f ca="1"/>
        <v>44866</v>
      </c>
      <c r="E122" s="45" vm="15666">
        <f ca="1"/>
        <v>5.9800000000000001E-3</v>
      </c>
      <c r="F122" s="43" vm="3686">
        <f ca="1"/>
        <v>44866</v>
      </c>
      <c r="G122" s="43" vm="15667">
        <f ca="1"/>
        <v>0.67859999999999998</v>
      </c>
      <c r="H122" s="46" vm="3686">
        <f ca="1"/>
        <v>44866</v>
      </c>
      <c r="I122" s="46" vm="15668">
        <f ca="1"/>
        <v>0.1928</v>
      </c>
      <c r="J122" s="43" vm="3686">
        <f ca="1"/>
        <v>44866</v>
      </c>
      <c r="K122" s="43" vm="15669">
        <f ca="1"/>
        <v>0.74570000000000003</v>
      </c>
      <c r="L122" s="45" vm="3686">
        <f ca="1"/>
        <v>44866</v>
      </c>
      <c r="M122" s="45" vm="15670">
        <f ca="1"/>
        <v>1.1199999999999999E-3</v>
      </c>
      <c r="N122" s="43" vm="3686">
        <f ca="1"/>
        <v>44866</v>
      </c>
      <c r="O122" s="43" vm="15555">
        <f ca="1"/>
        <v>0.1409</v>
      </c>
      <c r="P122" s="45" vm="3686">
        <f ca="1"/>
        <v>44866</v>
      </c>
      <c r="Q122" s="45" vm="15671">
        <f ca="1"/>
        <v>4.2700000000000002E-2</v>
      </c>
      <c r="R122" s="43" vm="3686">
        <f ca="1"/>
        <v>44866</v>
      </c>
      <c r="S122" s="43" vm="13404">
        <f ca="1"/>
        <v>0.1399</v>
      </c>
      <c r="T122" s="45" vm="3686">
        <f ca="1"/>
        <v>44866</v>
      </c>
      <c r="U122" s="45" vm="15672">
        <f ca="1"/>
        <v>4.0649999999999999E-2</v>
      </c>
      <c r="V122" s="43" vm="3686">
        <f ca="1"/>
        <v>44866</v>
      </c>
      <c r="W122" s="43" vm="15673">
        <f ca="1"/>
        <v>1.0405</v>
      </c>
      <c r="X122" s="45" vm="3686">
        <f ca="1"/>
        <v>44866</v>
      </c>
      <c r="Y122" s="45" vm="15674">
        <f ca="1"/>
        <v>1.2056</v>
      </c>
      <c r="Z122" s="43" vm="3686">
        <f ca="1"/>
        <v>44866</v>
      </c>
      <c r="AA122" s="47" vm="14299">
        <f ca="1"/>
        <v>0.128</v>
      </c>
      <c r="AB122" s="45" vm="3686">
        <f ca="1"/>
        <v>44866</v>
      </c>
      <c r="AC122" s="45" vm="15675">
        <f ca="1"/>
        <v>6.3559999999999995E-5</v>
      </c>
      <c r="AD122" s="43" vm="3686">
        <f ca="1"/>
        <v>44866</v>
      </c>
      <c r="AE122" s="43" vm="15676">
        <f ca="1"/>
        <v>0.29310000000000003</v>
      </c>
      <c r="AG122" s="45" vm="3686">
        <f ca="1"/>
        <v>44866</v>
      </c>
      <c r="AH122" s="45" vm="15677">
        <f ca="1"/>
        <v>1.2290000000000001E-2</v>
      </c>
      <c r="AI122" s="43" vm="3686">
        <f ca="1"/>
        <v>44866</v>
      </c>
      <c r="AJ122" s="43" vm="15678">
        <f ca="1"/>
        <v>7.2430000000000003E-3</v>
      </c>
      <c r="AK122" s="45" vm="3686">
        <f ca="1"/>
        <v>44866</v>
      </c>
      <c r="AL122" s="45" vm="15679">
        <f ca="1"/>
        <v>7.6820000000000002E-4</v>
      </c>
      <c r="AM122" s="43" vm="3686">
        <f ca="1"/>
        <v>44866</v>
      </c>
      <c r="AN122" s="43" vm="15587">
        <f ca="1"/>
        <v>0.22459999999999999</v>
      </c>
      <c r="AO122" s="45" vm="3686">
        <f ca="1"/>
        <v>44866</v>
      </c>
      <c r="AP122" s="45" vm="14730">
        <f ca="1"/>
        <v>5.185E-2</v>
      </c>
      <c r="AQ122" s="43" vm="3686">
        <f ca="1"/>
        <v>44866</v>
      </c>
      <c r="AR122" s="43" vm="14805">
        <f ca="1"/>
        <v>0.2596</v>
      </c>
      <c r="AS122" s="45" vm="3686">
        <f ca="1"/>
        <v>44866</v>
      </c>
      <c r="AT122" s="45" vm="15680">
        <f ca="1"/>
        <v>1.77E-2</v>
      </c>
      <c r="AU122" s="43" vm="3686">
        <f ca="1"/>
        <v>44866</v>
      </c>
      <c r="AV122" s="43" vm="14142">
        <f ca="1"/>
        <v>0.2228</v>
      </c>
      <c r="AW122" s="45" vm="3686">
        <f ca="1"/>
        <v>44866</v>
      </c>
      <c r="AX122" s="45" vm="15681">
        <f ca="1"/>
        <v>1.6E-2</v>
      </c>
      <c r="AY122" s="43" vm="3686">
        <f ca="1"/>
        <v>44866</v>
      </c>
      <c r="AZ122" s="43" vm="15682">
        <f ca="1"/>
        <v>9.5200000000000007E-2</v>
      </c>
      <c r="BA122" s="45" vm="3686">
        <f ca="1"/>
        <v>44866</v>
      </c>
      <c r="BB122" s="45" vm="15683">
        <f ca="1"/>
        <v>0.73429999999999995</v>
      </c>
      <c r="BC122" s="43" vm="3686">
        <f ca="1"/>
        <v>44866</v>
      </c>
      <c r="BD122" s="43" vm="13953">
        <f ca="1"/>
        <v>2.8469999999999999E-2</v>
      </c>
      <c r="BE122" s="45" vm="3686">
        <f ca="1"/>
        <v>44866</v>
      </c>
      <c r="BF122" s="45" vm="13712">
        <f ca="1"/>
        <v>3.243E-2</v>
      </c>
      <c r="BG122" s="43" vm="3686">
        <f ca="1"/>
        <v>44866</v>
      </c>
      <c r="BH122" s="43" vm="15684">
        <f ca="1"/>
        <v>5.8189999999999999E-2</v>
      </c>
    </row>
    <row r="123" spans="4:60">
      <c r="D123" s="45" vm="3800">
        <f ca="1"/>
        <v>44896</v>
      </c>
      <c r="E123" s="45" vm="15685">
        <f ca="1"/>
        <v>5.6600000000000001E-3</v>
      </c>
      <c r="F123" s="43" vm="3800">
        <f ca="1"/>
        <v>44896</v>
      </c>
      <c r="G123" s="43" vm="15686">
        <f ca="1"/>
        <v>0.68130000000000002</v>
      </c>
      <c r="H123" s="46" vm="3800">
        <f ca="1"/>
        <v>44896</v>
      </c>
      <c r="I123" s="46" vm="15687">
        <f ca="1"/>
        <v>0.18909999999999999</v>
      </c>
      <c r="J123" s="43" vm="3800">
        <f ca="1"/>
        <v>44896</v>
      </c>
      <c r="K123" s="43" vm="15498">
        <f ca="1"/>
        <v>0.73780000000000001</v>
      </c>
      <c r="L123" s="45" vm="3800">
        <f ca="1"/>
        <v>44896</v>
      </c>
      <c r="M123" s="45" vm="15688">
        <f ca="1"/>
        <v>1.1800000000000001E-3</v>
      </c>
      <c r="N123" s="43" vm="3800">
        <f ca="1"/>
        <v>44896</v>
      </c>
      <c r="O123" s="43" vm="13465">
        <f ca="1"/>
        <v>0.1449</v>
      </c>
      <c r="P123" s="45" vm="3800">
        <f ca="1"/>
        <v>44896</v>
      </c>
      <c r="Q123" s="45" vm="15689">
        <f ca="1"/>
        <v>4.428E-2</v>
      </c>
      <c r="R123" s="43" vm="3800">
        <f ca="1"/>
        <v>44896</v>
      </c>
      <c r="S123" s="43" vm="13277">
        <f ca="1"/>
        <v>0.1439</v>
      </c>
      <c r="T123" s="45" vm="3800">
        <f ca="1"/>
        <v>44896</v>
      </c>
      <c r="U123" s="45" vm="15690">
        <f ca="1"/>
        <v>4.0370000000000003E-2</v>
      </c>
      <c r="V123" s="43" vm="3800">
        <f ca="1"/>
        <v>44896</v>
      </c>
      <c r="W123" s="43" vm="15691">
        <f ca="1"/>
        <v>1.0702</v>
      </c>
      <c r="X123" s="45" vm="3800">
        <f ca="1"/>
        <v>44896</v>
      </c>
      <c r="Y123" s="45" vm="13575">
        <f ca="1"/>
        <v>1.2097</v>
      </c>
      <c r="Z123" s="43" vm="3800">
        <f ca="1"/>
        <v>44896</v>
      </c>
      <c r="AA123" s="47" vm="14299">
        <f ca="1"/>
        <v>0.128</v>
      </c>
      <c r="AB123" s="45" vm="3800">
        <f ca="1"/>
        <v>44896</v>
      </c>
      <c r="AC123" s="45" vm="15692">
        <f ca="1"/>
        <v>6.4220000000000005E-5</v>
      </c>
      <c r="AD123" s="43" vm="3800">
        <f ca="1"/>
        <v>44896</v>
      </c>
      <c r="AE123" s="43" vm="15693">
        <f ca="1"/>
        <v>0.28349999999999997</v>
      </c>
      <c r="AG123" s="45" vm="3800">
        <f ca="1"/>
        <v>44896</v>
      </c>
      <c r="AH123" s="45" vm="15653">
        <f ca="1"/>
        <v>1.208E-2</v>
      </c>
      <c r="AI123" s="43" vm="3800">
        <f ca="1"/>
        <v>44896</v>
      </c>
      <c r="AJ123" s="43" vm="15694">
        <f ca="1"/>
        <v>7.6249999999999998E-3</v>
      </c>
      <c r="AK123" s="45" vm="3800">
        <f ca="1"/>
        <v>44896</v>
      </c>
      <c r="AL123" s="45" vm="15695">
        <f ca="1"/>
        <v>7.9179999999999995E-4</v>
      </c>
      <c r="AM123" s="43" vm="3800">
        <f ca="1"/>
        <v>44896</v>
      </c>
      <c r="AN123" s="43" vm="15564">
        <f ca="1"/>
        <v>0.2268</v>
      </c>
      <c r="AO123" s="45" vm="3800">
        <f ca="1"/>
        <v>44896</v>
      </c>
      <c r="AP123" s="45" vm="15696">
        <f ca="1"/>
        <v>5.126E-2</v>
      </c>
      <c r="AQ123" s="43" vm="3800">
        <f ca="1"/>
        <v>44896</v>
      </c>
      <c r="AR123" s="43" vm="15697">
        <f ca="1"/>
        <v>0.26250000000000001</v>
      </c>
      <c r="AS123" s="45" vm="3800">
        <f ca="1"/>
        <v>44896</v>
      </c>
      <c r="AT123" s="45" vm="15698">
        <f ca="1"/>
        <v>1.796E-2</v>
      </c>
      <c r="AU123" s="43" vm="3800">
        <f ca="1"/>
        <v>44896</v>
      </c>
      <c r="AV123" s="43" vm="15699">
        <f ca="1"/>
        <v>0.2281</v>
      </c>
      <c r="AW123" s="45" vm="3800">
        <f ca="1"/>
        <v>44896</v>
      </c>
      <c r="AX123" s="45" vm="15436">
        <f ca="1"/>
        <v>1.333E-2</v>
      </c>
      <c r="AY123" s="43" vm="3800">
        <f ca="1"/>
        <v>44896</v>
      </c>
      <c r="AZ123" s="43" vm="15700">
        <f ca="1"/>
        <v>9.5699999999999993E-2</v>
      </c>
      <c r="BA123" s="45" vm="3800">
        <f ca="1"/>
        <v>44896</v>
      </c>
      <c r="BB123" s="45" vm="15701">
        <f ca="1"/>
        <v>0.74609999999999999</v>
      </c>
      <c r="BC123" s="43" vm="3800">
        <f ca="1"/>
        <v>44896</v>
      </c>
      <c r="BD123" s="43" vm="15702">
        <f ca="1"/>
        <v>2.8879999999999999E-2</v>
      </c>
      <c r="BE123" s="45" vm="3800">
        <f ca="1"/>
        <v>44896</v>
      </c>
      <c r="BF123" s="45" vm="15703">
        <f ca="1"/>
        <v>3.252E-2</v>
      </c>
      <c r="BG123" s="43" vm="3800">
        <f ca="1"/>
        <v>44896</v>
      </c>
      <c r="BH123" s="43" vm="15704">
        <f ca="1"/>
        <v>5.876E-2</v>
      </c>
    </row>
    <row r="124" spans="4:60">
      <c r="D124" s="45" vm="3911">
        <f ca="1"/>
        <v>44927</v>
      </c>
      <c r="E124" s="45" vm="15705">
        <f ca="1"/>
        <v>5.3499999999999997E-3</v>
      </c>
      <c r="F124" s="43" vm="3911">
        <f ca="1"/>
        <v>44927</v>
      </c>
      <c r="G124" s="43" vm="15706">
        <f ca="1"/>
        <v>0.70540000000000003</v>
      </c>
      <c r="H124" s="46" vm="3911">
        <f ca="1"/>
        <v>44927</v>
      </c>
      <c r="I124" s="46" vm="15707">
        <f ca="1"/>
        <v>0.1971</v>
      </c>
      <c r="J124" s="43" vm="3911">
        <f ca="1"/>
        <v>44927</v>
      </c>
      <c r="K124" s="43" vm="15285">
        <f ca="1"/>
        <v>0.75149999999999995</v>
      </c>
      <c r="L124" s="45" vm="3911">
        <f ca="1"/>
        <v>44927</v>
      </c>
      <c r="M124" s="45" vm="15708">
        <f ca="1"/>
        <v>1.2600000000000001E-3</v>
      </c>
      <c r="N124" s="43" vm="3911">
        <f ca="1"/>
        <v>44927</v>
      </c>
      <c r="O124" s="43" vm="15709">
        <f ca="1"/>
        <v>0.14799999999999999</v>
      </c>
      <c r="P124" s="45" vm="3911">
        <f ca="1"/>
        <v>44927</v>
      </c>
      <c r="Q124" s="45" vm="15710">
        <f ca="1"/>
        <v>4.5719999999999997E-2</v>
      </c>
      <c r="R124" s="43" vm="3911">
        <f ca="1"/>
        <v>44927</v>
      </c>
      <c r="S124" s="43" vm="14873">
        <f ca="1"/>
        <v>0.14599999999999999</v>
      </c>
      <c r="T124" s="45" vm="3911">
        <f ca="1"/>
        <v>44927</v>
      </c>
      <c r="U124" s="45" vm="14311">
        <f ca="1"/>
        <v>3.3079999999999998E-2</v>
      </c>
      <c r="V124" s="43" vm="3911">
        <f ca="1"/>
        <v>44927</v>
      </c>
      <c r="W124" s="43" vm="15711">
        <f ca="1"/>
        <v>1.0862000000000001</v>
      </c>
      <c r="X124" s="45" vm="3911">
        <f ca="1"/>
        <v>44927</v>
      </c>
      <c r="Y124" s="45" vm="15712">
        <f ca="1"/>
        <v>1.232</v>
      </c>
      <c r="Z124" s="43" vm="3911">
        <f ca="1"/>
        <v>44927</v>
      </c>
      <c r="AA124" s="47" vm="14532">
        <f ca="1"/>
        <v>0.1275</v>
      </c>
      <c r="AB124" s="45" vm="3911">
        <f ca="1"/>
        <v>44927</v>
      </c>
      <c r="AC124" s="45" vm="15713">
        <f ca="1"/>
        <v>6.6680000000000005E-5</v>
      </c>
      <c r="AD124" s="43" vm="3911">
        <f ca="1"/>
        <v>44927</v>
      </c>
      <c r="AE124" s="43" vm="14944">
        <f ca="1"/>
        <v>0.28939999999999999</v>
      </c>
      <c r="AG124" s="45" vm="3911">
        <f ca="1"/>
        <v>44927</v>
      </c>
      <c r="AH124" s="45" vm="15714">
        <f ca="1"/>
        <v>1.223E-2</v>
      </c>
      <c r="AI124" s="43" vm="3911">
        <f ca="1"/>
        <v>44927</v>
      </c>
      <c r="AJ124" s="43" vm="15715">
        <f ca="1"/>
        <v>7.685E-3</v>
      </c>
      <c r="AK124" s="45" vm="3911">
        <f ca="1"/>
        <v>44927</v>
      </c>
      <c r="AL124" s="45" vm="15716">
        <f ca="1"/>
        <v>8.1030000000000002E-4</v>
      </c>
      <c r="AM124" s="43" vm="3911">
        <f ca="1"/>
        <v>44927</v>
      </c>
      <c r="AN124" s="43" vm="15717">
        <f ca="1"/>
        <v>0.23430000000000001</v>
      </c>
      <c r="AO124" s="45" vm="3911">
        <f ca="1"/>
        <v>44927</v>
      </c>
      <c r="AP124" s="45" vm="14469">
        <f ca="1"/>
        <v>5.305E-2</v>
      </c>
      <c r="AQ124" s="43" vm="3911">
        <f ca="1"/>
        <v>44927</v>
      </c>
      <c r="AR124" s="43" vm="13829">
        <f ca="1"/>
        <v>0.25890000000000002</v>
      </c>
      <c r="AS124" s="45" vm="3911">
        <f ca="1"/>
        <v>44927</v>
      </c>
      <c r="AT124" s="45" vm="15718">
        <f ca="1"/>
        <v>1.8259999999999998E-2</v>
      </c>
      <c r="AU124" s="43" vm="3911">
        <f ca="1"/>
        <v>44927</v>
      </c>
      <c r="AV124" s="43" vm="15719">
        <f ca="1"/>
        <v>0.23050000000000001</v>
      </c>
      <c r="AW124" s="45" vm="3911">
        <f ca="1"/>
        <v>44927</v>
      </c>
      <c r="AX124" s="45" vm="15720">
        <f ca="1"/>
        <v>1.4160000000000001E-2</v>
      </c>
      <c r="AY124" s="43" vm="3911">
        <f ca="1"/>
        <v>44927</v>
      </c>
      <c r="AZ124" s="43" vm="15721">
        <f ca="1"/>
        <v>9.5500000000000002E-2</v>
      </c>
      <c r="BA124" s="45" vm="3911">
        <f ca="1"/>
        <v>44927</v>
      </c>
      <c r="BB124" s="45" vm="15722">
        <f ca="1"/>
        <v>0.76100000000000001</v>
      </c>
      <c r="BC124" s="43" vm="3911">
        <f ca="1"/>
        <v>44927</v>
      </c>
      <c r="BD124" s="43" vm="15723">
        <f ca="1"/>
        <v>3.0429999999999999E-2</v>
      </c>
      <c r="BE124" s="45" vm="3911">
        <f ca="1"/>
        <v>44927</v>
      </c>
      <c r="BF124" s="45" vm="15724">
        <f ca="1"/>
        <v>3.3180000000000001E-2</v>
      </c>
      <c r="BG124" s="43" vm="3911">
        <f ca="1"/>
        <v>44927</v>
      </c>
      <c r="BH124" s="43" vm="15725">
        <f ca="1"/>
        <v>5.7439999999999998E-2</v>
      </c>
    </row>
    <row r="130" spans="1:95" ht="15.75" customHeight="1">
      <c r="A130" s="43" t="s">
        <v>116</v>
      </c>
      <c r="B130" s="49">
        <v>44971</v>
      </c>
      <c r="D130" s="52"/>
      <c r="E130" s="50">
        <v>5.2180000000000004E-3</v>
      </c>
      <c r="F130" s="49"/>
      <c r="G130" s="51">
        <v>0.69650000000000001</v>
      </c>
      <c r="H130" s="52"/>
      <c r="I130" s="50">
        <v>0.1938</v>
      </c>
      <c r="J130" s="49"/>
      <c r="K130" s="51">
        <v>0.74990000000000001</v>
      </c>
      <c r="L130" s="52"/>
      <c r="M130" s="50">
        <v>1.256E-3</v>
      </c>
      <c r="O130" s="50">
        <v>0.1467</v>
      </c>
      <c r="P130" s="50"/>
      <c r="Q130" s="50">
        <v>4.5289999999999997E-2</v>
      </c>
      <c r="R130" s="49"/>
      <c r="S130" s="51">
        <v>0.14430000000000001</v>
      </c>
      <c r="T130" s="52"/>
      <c r="U130" s="50">
        <v>3.2680000000000001E-2</v>
      </c>
      <c r="V130" s="49"/>
      <c r="W130" s="51">
        <v>1.0750999999999999</v>
      </c>
      <c r="X130" s="52"/>
      <c r="Y130" s="50">
        <v>1.2181</v>
      </c>
      <c r="Z130" s="49"/>
      <c r="AA130" s="51">
        <v>0.12740000000000001</v>
      </c>
      <c r="AB130" s="52"/>
      <c r="AC130" s="50">
        <v>6.5939999999999995E-5</v>
      </c>
      <c r="AD130" s="49"/>
      <c r="AE130" s="51">
        <v>0.28510000000000002</v>
      </c>
      <c r="AF130" s="49"/>
      <c r="AG130" s="50"/>
      <c r="AH130" s="50">
        <v>1.208E-2</v>
      </c>
      <c r="AI130" s="51"/>
      <c r="AJ130" s="51">
        <v>7.5729999999999999E-3</v>
      </c>
      <c r="AK130" s="50"/>
      <c r="AL130" s="50">
        <v>7.8739999999999995E-4</v>
      </c>
      <c r="AM130" s="51"/>
      <c r="AN130" s="51">
        <v>0.2298</v>
      </c>
      <c r="AO130" s="50"/>
      <c r="AP130" s="50">
        <v>5.3859999999999998E-2</v>
      </c>
      <c r="AQ130" s="51"/>
      <c r="AR130" s="51">
        <v>0.25800000000000001</v>
      </c>
      <c r="AS130" s="50"/>
      <c r="AT130" s="50">
        <v>1.8239999999999999E-2</v>
      </c>
      <c r="AU130" s="51"/>
      <c r="AV130" s="51">
        <v>0.22409999999999999</v>
      </c>
      <c r="AW130" s="50"/>
      <c r="AX130" s="50">
        <v>1.353E-2</v>
      </c>
      <c r="AY130" s="51"/>
      <c r="AZ130" s="51">
        <v>9.6500000000000002E-2</v>
      </c>
      <c r="BA130" s="50"/>
      <c r="BB130" s="50">
        <v>0.75370000000000004</v>
      </c>
      <c r="BC130" s="51"/>
      <c r="BD130" s="51">
        <v>2.9530000000000001E-2</v>
      </c>
      <c r="BE130" s="50"/>
      <c r="BF130" s="50">
        <v>3.3119999999999997E-2</v>
      </c>
      <c r="BG130" s="51"/>
      <c r="BH130" s="51">
        <v>5.604E-2</v>
      </c>
      <c r="CQ130" t="s">
        <v>117</v>
      </c>
    </row>
    <row r="478" spans="14:15" ht="15.75" customHeight="1">
      <c r="N478" s="49"/>
      <c r="O478" s="51">
        <v>0.1467</v>
      </c>
    </row>
  </sheetData>
  <mergeCells count="58">
    <mergeCell ref="Z1:AA1"/>
    <mergeCell ref="D1:E1"/>
    <mergeCell ref="F1:G1"/>
    <mergeCell ref="H1:I1"/>
    <mergeCell ref="J1:K1"/>
    <mergeCell ref="L1:M1"/>
    <mergeCell ref="N1:O1"/>
    <mergeCell ref="P1:Q1"/>
    <mergeCell ref="R1:S1"/>
    <mergeCell ref="T1:U1"/>
    <mergeCell ref="V1:W1"/>
    <mergeCell ref="X1:Y1"/>
    <mergeCell ref="AK1:AL1"/>
    <mergeCell ref="AB2:AC2"/>
    <mergeCell ref="AD2:AE2"/>
    <mergeCell ref="AG2:AH2"/>
    <mergeCell ref="AI2:AJ2"/>
    <mergeCell ref="AB1:AC1"/>
    <mergeCell ref="AD1:AE1"/>
    <mergeCell ref="AF1:AF11"/>
    <mergeCell ref="AG1:AH1"/>
    <mergeCell ref="AI1:AJ1"/>
    <mergeCell ref="AK2:AL2"/>
    <mergeCell ref="BI1:BI8"/>
    <mergeCell ref="AM1:AN1"/>
    <mergeCell ref="AO1:AP1"/>
    <mergeCell ref="AQ1:AR1"/>
    <mergeCell ref="AS1:AT1"/>
    <mergeCell ref="AU1:AV1"/>
    <mergeCell ref="AW1:AX1"/>
    <mergeCell ref="AY1:AZ1"/>
    <mergeCell ref="BA1:BB1"/>
    <mergeCell ref="BC1:BD1"/>
    <mergeCell ref="BE1:BF1"/>
    <mergeCell ref="BG1:BH1"/>
    <mergeCell ref="BG2:BH2"/>
    <mergeCell ref="AM2:AN2"/>
    <mergeCell ref="AO2:AP2"/>
    <mergeCell ref="AQ2:AR2"/>
    <mergeCell ref="Z2:AA2"/>
    <mergeCell ref="D2:E2"/>
    <mergeCell ref="F2:G2"/>
    <mergeCell ref="H2:I2"/>
    <mergeCell ref="J2:K2"/>
    <mergeCell ref="L2:M2"/>
    <mergeCell ref="N2:O2"/>
    <mergeCell ref="P2:Q2"/>
    <mergeCell ref="R2:S2"/>
    <mergeCell ref="T2:U2"/>
    <mergeCell ref="V2:W2"/>
    <mergeCell ref="X2:Y2"/>
    <mergeCell ref="BC2:BD2"/>
    <mergeCell ref="BE2:BF2"/>
    <mergeCell ref="AS2:AT2"/>
    <mergeCell ref="AU2:AV2"/>
    <mergeCell ref="AW2:AX2"/>
    <mergeCell ref="AY2:AZ2"/>
    <mergeCell ref="BA2:BB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6205-0319-DE47-B548-04D0134E19C8}">
  <dimension ref="A2:KK137"/>
  <sheetViews>
    <sheetView topLeftCell="KP1" zoomScale="80" zoomScaleNormal="80" workbookViewId="0">
      <pane ySplit="2" topLeftCell="A4" activePane="bottomLeft" state="frozen"/>
      <selection pane="bottomLeft" activeCell="BB4" sqref="BB4"/>
    </sheetView>
  </sheetViews>
  <sheetFormatPr baseColWidth="10" defaultColWidth="8.83203125" defaultRowHeight="15.75" customHeight="1"/>
  <cols>
    <col min="1" max="1" width="18.1640625" bestFit="1" customWidth="1"/>
    <col min="2" max="2" width="36.6640625" customWidth="1"/>
    <col min="3" max="3" width="19" customWidth="1"/>
    <col min="4" max="4" width="35.83203125" customWidth="1"/>
    <col min="5" max="5" width="8.6640625" bestFit="1" customWidth="1"/>
    <col min="6" max="6" width="22" customWidth="1"/>
    <col min="7" max="7" width="8.6640625" bestFit="1" customWidth="1"/>
    <col min="8" max="8" width="22" customWidth="1"/>
    <col min="9" max="9" width="9" bestFit="1" customWidth="1"/>
    <col min="10" max="10" width="20.5" customWidth="1"/>
    <col min="11" max="11" width="8.6640625" bestFit="1" customWidth="1"/>
    <col min="12" max="12" width="29.6640625" bestFit="1" customWidth="1"/>
    <col min="13" max="13" width="8.6640625" bestFit="1" customWidth="1"/>
    <col min="14" max="14" width="44.1640625" bestFit="1" customWidth="1"/>
    <col min="15" max="15" width="8.6640625" bestFit="1" customWidth="1"/>
    <col min="16" max="16" width="26.6640625" bestFit="1" customWidth="1"/>
    <col min="17" max="17" width="8.6640625" bestFit="1" customWidth="1"/>
    <col min="18" max="18" width="44.1640625" bestFit="1" customWidth="1"/>
    <col min="19" max="19" width="8.6640625" customWidth="1"/>
    <col min="20" max="20" width="44.1640625" bestFit="1" customWidth="1"/>
    <col min="21" max="21" width="8.6640625" bestFit="1" customWidth="1"/>
    <col min="22" max="22" width="48.6640625" bestFit="1" customWidth="1"/>
    <col min="23" max="23" width="8.6640625" bestFit="1" customWidth="1"/>
    <col min="24" max="24" width="27.6640625" bestFit="1" customWidth="1"/>
    <col min="25" max="25" width="8.83203125" bestFit="1" customWidth="1"/>
    <col min="26" max="26" width="49.5" customWidth="1"/>
    <col min="27" max="27" width="8.6640625" bestFit="1" customWidth="1"/>
    <col min="28" max="28" width="29.6640625" bestFit="1" customWidth="1"/>
    <col min="29" max="29" width="8.6640625" bestFit="1" customWidth="1"/>
    <col min="30" max="30" width="37.6640625" bestFit="1" customWidth="1"/>
    <col min="31" max="31" width="8.6640625" customWidth="1"/>
    <col min="32" max="32" width="44.1640625" customWidth="1"/>
    <col min="33" max="33" width="8.6640625" customWidth="1"/>
    <col min="34" max="34" width="45.1640625" customWidth="1"/>
    <col min="35" max="35" width="18" customWidth="1"/>
    <col min="36" max="36" width="50" customWidth="1"/>
    <col min="37" max="37" width="23.1640625" customWidth="1"/>
    <col min="38" max="38" width="29.6640625" bestFit="1" customWidth="1"/>
    <col min="39" max="39" width="8.6640625" bestFit="1" customWidth="1"/>
    <col min="40" max="40" width="33.6640625" bestFit="1" customWidth="1"/>
    <col min="41" max="41" width="8.6640625" bestFit="1" customWidth="1"/>
    <col min="42" max="42" width="42" bestFit="1" customWidth="1"/>
    <col min="43" max="43" width="10.1640625" customWidth="1"/>
    <col min="44" max="44" width="34.33203125" bestFit="1" customWidth="1"/>
    <col min="45" max="45" width="8.6640625" bestFit="1" customWidth="1"/>
    <col min="46" max="46" width="46.6640625" bestFit="1" customWidth="1"/>
    <col min="47" max="47" width="8.6640625" bestFit="1" customWidth="1"/>
    <col min="48" max="48" width="35.6640625" bestFit="1" customWidth="1"/>
    <col min="49" max="49" width="8.6640625" bestFit="1" customWidth="1"/>
    <col min="50" max="50" width="44.1640625" bestFit="1" customWidth="1"/>
    <col min="51" max="51" width="8" bestFit="1" customWidth="1"/>
    <col min="52" max="52" width="27.33203125" bestFit="1" customWidth="1"/>
    <col min="53" max="53" width="8.6640625" bestFit="1" customWidth="1"/>
    <col min="54" max="54" width="46.1640625" bestFit="1" customWidth="1"/>
    <col min="55" max="55" width="9.6640625" bestFit="1" customWidth="1"/>
    <col min="56" max="56" width="44.1640625" bestFit="1" customWidth="1"/>
    <col min="57" max="57" width="8.6640625" bestFit="1" customWidth="1"/>
    <col min="58" max="58" width="44.1640625" bestFit="1" customWidth="1"/>
    <col min="59" max="59" width="10" bestFit="1" customWidth="1"/>
    <col min="60" max="60" width="44.1640625" bestFit="1" customWidth="1"/>
    <col min="61" max="61" width="8.6640625" bestFit="1" customWidth="1"/>
    <col min="62" max="62" width="52.33203125" bestFit="1" customWidth="1"/>
    <col min="63" max="63" width="8.6640625" bestFit="1" customWidth="1"/>
    <col min="64" max="64" width="53.1640625" bestFit="1" customWidth="1"/>
    <col min="65" max="65" width="8.6640625" bestFit="1" customWidth="1"/>
    <col min="66" max="66" width="45.6640625" bestFit="1" customWidth="1"/>
    <col min="67" max="67" width="10.1640625" bestFit="1" customWidth="1"/>
    <col min="68" max="68" width="58" bestFit="1" customWidth="1"/>
    <col min="69" max="69" width="8.6640625" bestFit="1" customWidth="1"/>
    <col min="70" max="70" width="44.1640625" bestFit="1" customWidth="1"/>
    <col min="71" max="71" width="10.33203125" bestFit="1" customWidth="1"/>
    <col min="72" max="72" width="44.1640625" bestFit="1" customWidth="1"/>
    <col min="73" max="73" width="10.1640625" bestFit="1" customWidth="1"/>
    <col min="74" max="74" width="44.1640625" bestFit="1" customWidth="1"/>
    <col min="75" max="75" width="8.6640625" bestFit="1" customWidth="1"/>
    <col min="76" max="76" width="51.33203125" bestFit="1" customWidth="1"/>
    <col min="77" max="77" width="8.6640625" bestFit="1" customWidth="1"/>
    <col min="78" max="78" width="44.1640625" bestFit="1" customWidth="1"/>
    <col min="79" max="79" width="8.6640625" bestFit="1" customWidth="1"/>
    <col min="80" max="80" width="44.1640625" bestFit="1" customWidth="1"/>
    <col min="81" max="81" width="8.6640625" bestFit="1" customWidth="1"/>
    <col min="82" max="82" width="35.83203125" bestFit="1" customWidth="1"/>
    <col min="83" max="83" width="8.6640625" bestFit="1" customWidth="1"/>
    <col min="84" max="84" width="45.6640625" customWidth="1"/>
    <col min="85" max="85" width="8.6640625" bestFit="1" customWidth="1"/>
    <col min="86" max="86" width="54.83203125" customWidth="1"/>
    <col min="87" max="87" width="11.33203125" bestFit="1" customWidth="1"/>
    <col min="88" max="88" width="48.83203125" customWidth="1"/>
    <col min="89" max="89" width="8.83203125" bestFit="1" customWidth="1"/>
    <col min="90" max="90" width="44.1640625" bestFit="1" customWidth="1"/>
    <col min="91" max="91" width="10.33203125" bestFit="1" customWidth="1"/>
    <col min="92" max="92" width="44.1640625" bestFit="1" customWidth="1"/>
    <col min="93" max="93" width="8.6640625" bestFit="1" customWidth="1"/>
    <col min="94" max="94" width="21.1640625" bestFit="1" customWidth="1"/>
    <col min="95" max="95" width="8.6640625" bestFit="1" customWidth="1"/>
    <col min="96" max="96" width="44.1640625" bestFit="1" customWidth="1"/>
    <col min="97" max="97" width="8.6640625" bestFit="1" customWidth="1"/>
    <col min="98" max="98" width="44.1640625" bestFit="1" customWidth="1"/>
    <col min="99" max="99" width="9.6640625" customWidth="1"/>
    <col min="100" max="100" width="44.1640625" bestFit="1" customWidth="1"/>
    <col min="101" max="101" width="10.33203125" bestFit="1" customWidth="1"/>
    <col min="102" max="102" width="60.1640625" bestFit="1" customWidth="1"/>
    <col min="103" max="103" width="8.6640625" bestFit="1" customWidth="1"/>
    <col min="104" max="104" width="44.1640625" bestFit="1" customWidth="1"/>
    <col min="105" max="105" width="8.6640625" customWidth="1"/>
    <col min="106" max="106" width="44.1640625" bestFit="1" customWidth="1"/>
    <col min="107" max="107" width="11.33203125" bestFit="1" customWidth="1"/>
    <col min="108" max="108" width="44.1640625" bestFit="1" customWidth="1"/>
    <col min="109" max="109" width="8.6640625" bestFit="1" customWidth="1"/>
    <col min="110" max="110" width="29.6640625" bestFit="1" customWidth="1"/>
    <col min="111" max="111" width="8.6640625" bestFit="1" customWidth="1"/>
    <col min="112" max="112" width="49.83203125" bestFit="1" customWidth="1"/>
    <col min="113" max="113" width="8.6640625" bestFit="1" customWidth="1"/>
    <col min="114" max="114" width="38" bestFit="1" customWidth="1"/>
    <col min="115" max="115" width="8.6640625" bestFit="1" customWidth="1"/>
    <col min="116" max="116" width="33.1640625" bestFit="1" customWidth="1"/>
    <col min="117" max="117" width="8.6640625" bestFit="1" customWidth="1"/>
    <col min="118" max="118" width="21.1640625" bestFit="1" customWidth="1"/>
    <col min="119" max="119" width="8.6640625" bestFit="1" customWidth="1"/>
    <col min="120" max="120" width="44.1640625" bestFit="1" customWidth="1"/>
    <col min="121" max="121" width="8.6640625" bestFit="1" customWidth="1"/>
    <col min="122" max="122" width="47.33203125" bestFit="1" customWidth="1"/>
    <col min="123" max="123" width="8.6640625" bestFit="1" customWidth="1"/>
    <col min="124" max="124" width="48.5" customWidth="1"/>
    <col min="125" max="125" width="15.33203125" bestFit="1" customWidth="1"/>
    <col min="126" max="126" width="31" bestFit="1" customWidth="1"/>
    <col min="127" max="127" width="11.33203125" bestFit="1" customWidth="1"/>
    <col min="128" max="128" width="65.6640625" bestFit="1" customWidth="1"/>
    <col min="129" max="129" width="8.6640625" bestFit="1" customWidth="1"/>
    <col min="130" max="130" width="21.1640625" bestFit="1" customWidth="1"/>
    <col min="131" max="131" width="8.6640625" bestFit="1" customWidth="1"/>
    <col min="132" max="132" width="44.6640625" bestFit="1" customWidth="1"/>
    <col min="133" max="133" width="9" customWidth="1"/>
    <col min="134" max="134" width="44.1640625" bestFit="1" customWidth="1"/>
    <col min="135" max="135" width="10.33203125" bestFit="1" customWidth="1"/>
    <col min="136" max="136" width="44.6640625" bestFit="1" customWidth="1"/>
    <col min="137" max="137" width="10.33203125" bestFit="1" customWidth="1"/>
    <col min="138" max="138" width="38" bestFit="1" customWidth="1"/>
    <col min="139" max="139" width="10.33203125" bestFit="1" customWidth="1"/>
    <col min="140" max="140" width="40.1640625" bestFit="1" customWidth="1"/>
    <col min="141" max="141" width="8.6640625" bestFit="1" customWidth="1"/>
    <col min="142" max="142" width="43.1640625" bestFit="1" customWidth="1"/>
    <col min="143" max="143" width="8.6640625" bestFit="1" customWidth="1"/>
    <col min="144" max="144" width="44.1640625" bestFit="1" customWidth="1"/>
    <col min="145" max="145" width="8.6640625" bestFit="1" customWidth="1"/>
    <col min="146" max="146" width="44.1640625" bestFit="1" customWidth="1"/>
    <col min="147" max="147" width="8.6640625" bestFit="1" customWidth="1"/>
    <col min="148" max="148" width="44.1640625" bestFit="1" customWidth="1"/>
    <col min="149" max="149" width="8.6640625" bestFit="1" customWidth="1"/>
    <col min="150" max="150" width="43.83203125" bestFit="1" customWidth="1"/>
    <col min="151" max="151" width="8.6640625" bestFit="1" customWidth="1"/>
    <col min="152" max="152" width="44.1640625" bestFit="1" customWidth="1"/>
    <col min="153" max="153" width="8.6640625" bestFit="1" customWidth="1"/>
    <col min="154" max="154" width="30" bestFit="1" customWidth="1"/>
    <col min="155" max="155" width="10.33203125" bestFit="1" customWidth="1"/>
    <col min="156" max="156" width="29.6640625" bestFit="1" customWidth="1"/>
    <col min="157" max="157" width="8.6640625" bestFit="1" customWidth="1"/>
    <col min="158" max="158" width="44.6640625" bestFit="1" customWidth="1"/>
    <col min="159" max="159" width="8.6640625" bestFit="1" customWidth="1"/>
    <col min="160" max="160" width="24.1640625" bestFit="1" customWidth="1"/>
    <col min="161" max="161" width="8.6640625" bestFit="1" customWidth="1"/>
    <col min="162" max="162" width="29.6640625" bestFit="1" customWidth="1"/>
    <col min="163" max="163" width="8.6640625" bestFit="1" customWidth="1"/>
    <col min="164" max="164" width="24.1640625" bestFit="1" customWidth="1"/>
    <col min="165" max="165" width="10.33203125" bestFit="1" customWidth="1"/>
    <col min="166" max="166" width="44.1640625" bestFit="1" customWidth="1"/>
    <col min="167" max="167" width="8.6640625" bestFit="1" customWidth="1"/>
    <col min="168" max="168" width="18.1640625" bestFit="1" customWidth="1"/>
    <col min="169" max="169" width="8.6640625" bestFit="1" customWidth="1"/>
    <col min="170" max="170" width="44.1640625" bestFit="1" customWidth="1"/>
    <col min="171" max="171" width="8.6640625" bestFit="1" customWidth="1"/>
    <col min="172" max="172" width="60.1640625" bestFit="1" customWidth="1"/>
    <col min="173" max="173" width="10.33203125" bestFit="1" customWidth="1"/>
    <col min="174" max="174" width="28.83203125" bestFit="1" customWidth="1"/>
    <col min="175" max="175" width="8" customWidth="1"/>
    <col min="176" max="176" width="38" bestFit="1" customWidth="1"/>
    <col min="177" max="177" width="8.6640625" bestFit="1" customWidth="1"/>
    <col min="178" max="178" width="40.33203125" bestFit="1" customWidth="1"/>
    <col min="179" max="179" width="8.6640625" bestFit="1" customWidth="1"/>
    <col min="180" max="180" width="44.1640625" bestFit="1" customWidth="1"/>
    <col min="181" max="181" width="8.6640625" customWidth="1"/>
    <col min="182" max="182" width="38" bestFit="1" customWidth="1"/>
    <col min="183" max="183" width="8.6640625" bestFit="1" customWidth="1"/>
    <col min="184" max="184" width="29" bestFit="1" customWidth="1"/>
    <col min="185" max="185" width="8.6640625" bestFit="1" customWidth="1"/>
    <col min="186" max="186" width="44.1640625" bestFit="1" customWidth="1"/>
    <col min="187" max="187" width="8.6640625" bestFit="1" customWidth="1"/>
    <col min="188" max="188" width="66.1640625" bestFit="1" customWidth="1"/>
    <col min="189" max="189" width="10.33203125" bestFit="1" customWidth="1"/>
    <col min="190" max="190" width="81.83203125" bestFit="1" customWidth="1"/>
    <col min="191" max="191" width="11.33203125" bestFit="1" customWidth="1"/>
    <col min="192" max="192" width="44.1640625" bestFit="1" customWidth="1"/>
    <col min="193" max="193" width="8.6640625" bestFit="1" customWidth="1"/>
    <col min="194" max="194" width="23.6640625" bestFit="1" customWidth="1"/>
    <col min="195" max="195" width="8.6640625" bestFit="1" customWidth="1"/>
    <col min="196" max="196" width="44" bestFit="1" customWidth="1"/>
    <col min="197" max="197" width="8.6640625" customWidth="1"/>
    <col min="198" max="198" width="44.1640625" bestFit="1" customWidth="1"/>
    <col min="199" max="199" width="8.6640625" bestFit="1" customWidth="1"/>
    <col min="200" max="200" width="44.1640625" bestFit="1" customWidth="1"/>
    <col min="201" max="201" width="8.6640625" bestFit="1" customWidth="1"/>
    <col min="202" max="202" width="66.1640625" bestFit="1" customWidth="1"/>
    <col min="203" max="203" width="8.6640625" bestFit="1" customWidth="1"/>
    <col min="204" max="204" width="44.33203125" bestFit="1" customWidth="1"/>
    <col min="205" max="205" width="10.33203125" bestFit="1" customWidth="1"/>
    <col min="206" max="206" width="44.1640625" bestFit="1" customWidth="1"/>
    <col min="207" max="207" width="8.6640625" bestFit="1" customWidth="1"/>
    <col min="208" max="208" width="38" bestFit="1" customWidth="1"/>
    <col min="209" max="209" width="11.33203125" bestFit="1" customWidth="1"/>
    <col min="210" max="210" width="44.1640625" bestFit="1" customWidth="1"/>
    <col min="211" max="211" width="8.6640625" bestFit="1" customWidth="1"/>
    <col min="212" max="212" width="26.6640625" bestFit="1" customWidth="1"/>
    <col min="213" max="213" width="8.6640625" bestFit="1" customWidth="1"/>
    <col min="214" max="214" width="35.6640625" bestFit="1" customWidth="1"/>
    <col min="215" max="215" width="8.6640625" bestFit="1" customWidth="1"/>
    <col min="216" max="216" width="44.1640625" bestFit="1" customWidth="1"/>
    <col min="217" max="217" width="8.6640625" bestFit="1" customWidth="1"/>
    <col min="218" max="218" width="36.5" bestFit="1" customWidth="1"/>
    <col min="219" max="219" width="11.33203125" bestFit="1" customWidth="1"/>
    <col min="220" max="220" width="30.6640625" bestFit="1" customWidth="1"/>
    <col min="221" max="221" width="12.33203125" bestFit="1" customWidth="1"/>
    <col min="222" max="222" width="46.6640625" bestFit="1" customWidth="1"/>
    <col min="223" max="223" width="11.33203125" bestFit="1" customWidth="1"/>
    <col min="224" max="224" width="37.1640625" customWidth="1"/>
    <col min="225" max="225" width="8.6640625" bestFit="1" customWidth="1"/>
    <col min="226" max="226" width="44.1640625" bestFit="1" customWidth="1"/>
    <col min="227" max="227" width="8.6640625" bestFit="1" customWidth="1"/>
    <col min="228" max="228" width="46.5" bestFit="1" customWidth="1"/>
    <col min="229" max="229" width="8.6640625" bestFit="1" customWidth="1"/>
    <col min="230" max="230" width="44.1640625" bestFit="1" customWidth="1"/>
    <col min="231" max="231" width="8.6640625" bestFit="1" customWidth="1"/>
    <col min="232" max="232" width="44.1640625" bestFit="1" customWidth="1"/>
    <col min="233" max="233" width="8.6640625" bestFit="1" customWidth="1"/>
    <col min="234" max="234" width="29.6640625" bestFit="1" customWidth="1"/>
    <col min="235" max="235" width="8.6640625" bestFit="1" customWidth="1"/>
    <col min="236" max="236" width="44.1640625" bestFit="1" customWidth="1"/>
    <col min="237" max="237" width="8.6640625" bestFit="1" customWidth="1"/>
    <col min="238" max="238" width="44.6640625" bestFit="1" customWidth="1"/>
    <col min="239" max="239" width="8" bestFit="1" customWidth="1"/>
    <col min="240" max="240" width="29.6640625" bestFit="1" customWidth="1"/>
    <col min="241" max="241" width="8.6640625" bestFit="1" customWidth="1"/>
    <col min="242" max="242" width="40.6640625" customWidth="1"/>
    <col min="243" max="243" width="8.6640625" bestFit="1" customWidth="1"/>
    <col min="244" max="244" width="44.1640625" bestFit="1" customWidth="1"/>
    <col min="245" max="245" width="8.6640625" customWidth="1"/>
    <col min="246" max="246" width="66.1640625" bestFit="1" customWidth="1"/>
    <col min="247" max="247" width="10.33203125" bestFit="1" customWidth="1"/>
    <col min="248" max="248" width="27.83203125" bestFit="1" customWidth="1"/>
    <col min="249" max="249" width="8.6640625" bestFit="1" customWidth="1"/>
    <col min="250" max="250" width="30.5" bestFit="1" customWidth="1"/>
    <col min="251" max="251" width="8.6640625" bestFit="1" customWidth="1"/>
    <col min="252" max="252" width="21.1640625" bestFit="1" customWidth="1"/>
    <col min="253" max="253" width="8.6640625" bestFit="1" customWidth="1"/>
    <col min="254" max="254" width="49.6640625" bestFit="1" customWidth="1"/>
    <col min="255" max="255" width="8.6640625" bestFit="1" customWidth="1"/>
    <col min="256" max="256" width="44.1640625" bestFit="1" customWidth="1"/>
    <col min="257" max="257" width="8.6640625" bestFit="1" customWidth="1"/>
    <col min="258" max="258" width="35.1640625" bestFit="1" customWidth="1"/>
    <col min="259" max="259" width="8.6640625" bestFit="1" customWidth="1"/>
    <col min="260" max="260" width="60.1640625" bestFit="1" customWidth="1"/>
    <col min="261" max="261" width="8.6640625" bestFit="1" customWidth="1"/>
    <col min="262" max="262" width="42.1640625" bestFit="1" customWidth="1"/>
    <col min="263" max="263" width="8.6640625" bestFit="1" customWidth="1"/>
    <col min="264" max="264" width="44.1640625" bestFit="1" customWidth="1"/>
    <col min="265" max="265" width="8.6640625" bestFit="1" customWidth="1"/>
    <col min="266" max="266" width="19" customWidth="1"/>
    <col min="267" max="267" width="13.5" customWidth="1"/>
    <col min="268" max="268" width="28.33203125" bestFit="1" customWidth="1"/>
    <col min="269" max="269" width="8.6640625" bestFit="1" customWidth="1"/>
    <col min="270" max="270" width="25.5" bestFit="1" customWidth="1"/>
    <col min="271" max="271" width="8.6640625" bestFit="1" customWidth="1"/>
    <col min="272" max="272" width="21.1640625" bestFit="1" customWidth="1"/>
    <col min="273" max="273" width="8.6640625" bestFit="1" customWidth="1"/>
    <col min="274" max="274" width="44.1640625" bestFit="1" customWidth="1"/>
    <col min="275" max="275" width="8.6640625" bestFit="1" customWidth="1"/>
    <col min="276" max="276" width="61" bestFit="1" customWidth="1"/>
    <col min="277" max="277" width="8.6640625" bestFit="1" customWidth="1"/>
    <col min="278" max="278" width="44.1640625" bestFit="1" customWidth="1"/>
    <col min="279" max="279" width="8.6640625" bestFit="1" customWidth="1"/>
    <col min="280" max="280" width="21.1640625" bestFit="1" customWidth="1"/>
    <col min="281" max="281" width="8.6640625" bestFit="1" customWidth="1"/>
    <col min="282" max="282" width="44.1640625" bestFit="1" customWidth="1"/>
    <col min="283" max="283" width="8.6640625" bestFit="1" customWidth="1"/>
    <col min="284" max="284" width="48.6640625" bestFit="1" customWidth="1"/>
    <col min="285" max="285" width="8.6640625" bestFit="1" customWidth="1"/>
    <col min="286" max="286" width="39.33203125" bestFit="1" customWidth="1"/>
    <col min="287" max="287" width="10.83203125" customWidth="1"/>
    <col min="288" max="288" width="42.1640625" bestFit="1" customWidth="1"/>
    <col min="289" max="289" width="8.6640625" bestFit="1" customWidth="1"/>
    <col min="290" max="290" width="42.6640625" bestFit="1" customWidth="1"/>
    <col min="291" max="291" width="8.6640625" bestFit="1" customWidth="1"/>
    <col min="292" max="292" width="27.1640625" bestFit="1" customWidth="1"/>
    <col min="293" max="293" width="8.6640625" bestFit="1" customWidth="1"/>
    <col min="294" max="294" width="40.6640625" bestFit="1" customWidth="1"/>
    <col min="295" max="295" width="8.6640625" bestFit="1" customWidth="1"/>
    <col min="296" max="296" width="18.1640625" bestFit="1" customWidth="1"/>
  </cols>
  <sheetData>
    <row r="2" spans="1:297" ht="16" customHeight="1">
      <c r="A2" s="3" t="s">
        <v>0</v>
      </c>
      <c r="B2" s="81" t="e" vm="1">
        <v>#VALUE!</v>
      </c>
      <c r="C2" s="92"/>
      <c r="D2" s="219" t="e" vm="2">
        <v>#VALUE!</v>
      </c>
      <c r="E2" s="220"/>
      <c r="F2" s="219" t="e" vm="3">
        <v>#VALUE!</v>
      </c>
      <c r="G2" s="220"/>
      <c r="H2" s="219" t="e" vm="4">
        <v>#VALUE!</v>
      </c>
      <c r="I2" s="220"/>
      <c r="J2" s="219" t="e" vm="5">
        <v>#VALUE!</v>
      </c>
      <c r="K2" s="220"/>
      <c r="L2" s="219" t="e" vm="6">
        <v>#VALUE!</v>
      </c>
      <c r="M2" s="220"/>
      <c r="N2" s="219" t="e" vm="7">
        <v>#VALUE!</v>
      </c>
      <c r="O2" s="220"/>
      <c r="P2" s="219" t="e" vm="9">
        <v>#VALUE!</v>
      </c>
      <c r="Q2" s="220"/>
      <c r="R2" s="219" t="e" vm="8">
        <v>#VALUE!</v>
      </c>
      <c r="S2" s="220"/>
      <c r="T2" s="219" t="e" vm="10">
        <v>#VALUE!</v>
      </c>
      <c r="U2" s="220"/>
      <c r="V2" s="219" t="e" vm="11">
        <v>#VALUE!</v>
      </c>
      <c r="W2" s="220"/>
      <c r="X2" s="219" t="s">
        <v>2</v>
      </c>
      <c r="Y2" s="220"/>
      <c r="Z2" s="219" t="e" vm="13">
        <v>#VALUE!</v>
      </c>
      <c r="AA2" s="220"/>
      <c r="AB2" s="219" t="e" vm="14">
        <v>#VALUE!</v>
      </c>
      <c r="AC2" s="220"/>
      <c r="AD2" s="219" t="s">
        <v>3</v>
      </c>
      <c r="AE2" s="220"/>
      <c r="AF2" s="219" t="s">
        <v>4</v>
      </c>
      <c r="AG2" s="220" t="s">
        <v>5</v>
      </c>
      <c r="AH2" s="219" t="e" vm="15">
        <v>#VALUE!</v>
      </c>
      <c r="AI2" s="220"/>
      <c r="AJ2" s="219" t="e" vm="16">
        <v>#VALUE!</v>
      </c>
      <c r="AK2" s="220"/>
      <c r="AL2" s="219" t="e" vm="17">
        <v>#VALUE!</v>
      </c>
      <c r="AM2" s="220"/>
      <c r="AN2" s="219" t="s">
        <v>6</v>
      </c>
      <c r="AO2" s="220"/>
      <c r="AP2" s="221" t="s">
        <v>118</v>
      </c>
      <c r="AQ2" s="220"/>
      <c r="AR2" s="219" t="e" vm="18">
        <v>#VALUE!</v>
      </c>
      <c r="AS2" s="220"/>
      <c r="AT2" s="219" t="e" vm="19">
        <v>#VALUE!</v>
      </c>
      <c r="AU2" s="220"/>
      <c r="AV2" s="219" t="e" vm="20">
        <v>#VALUE!</v>
      </c>
      <c r="AW2" s="220"/>
      <c r="AX2" s="219" t="e" vm="21">
        <v>#VALUE!</v>
      </c>
      <c r="AY2" s="220"/>
      <c r="AZ2" s="219" t="e" vm="22">
        <v>#VALUE!</v>
      </c>
      <c r="BA2" s="220"/>
      <c r="BB2" s="219" t="e" vm="23">
        <v>#VALUE!</v>
      </c>
      <c r="BC2" s="220"/>
      <c r="BD2" s="219" t="e" vm="24">
        <v>#VALUE!</v>
      </c>
      <c r="BE2" s="220"/>
      <c r="BF2" s="219" t="e" vm="25">
        <v>#VALUE!</v>
      </c>
      <c r="BG2" s="220"/>
      <c r="BH2" s="219" t="e" vm="26">
        <v>#VALUE!</v>
      </c>
      <c r="BI2" s="220"/>
      <c r="BJ2" s="219" t="e" vm="27">
        <v>#VALUE!</v>
      </c>
      <c r="BK2" s="220"/>
      <c r="BL2" s="219" t="e" vm="28">
        <v>#VALUE!</v>
      </c>
      <c r="BM2" s="220"/>
      <c r="BN2" s="219" t="e" vm="29">
        <v>#VALUE!</v>
      </c>
      <c r="BO2" s="220"/>
      <c r="BP2" s="219" t="e" vm="30">
        <v>#VALUE!</v>
      </c>
      <c r="BQ2" s="220"/>
      <c r="BR2" s="219" t="s">
        <v>8</v>
      </c>
      <c r="BS2" s="220"/>
      <c r="BT2" s="219" t="e" vm="31">
        <v>#VALUE!</v>
      </c>
      <c r="BU2" s="220"/>
      <c r="BV2" s="219" t="e" vm="32">
        <v>#VALUE!</v>
      </c>
      <c r="BW2" s="220"/>
      <c r="BX2" s="219" t="e" vm="36">
        <v>#VALUE!</v>
      </c>
      <c r="BY2" s="220"/>
      <c r="BZ2" s="219" t="e" vm="37">
        <v>#VALUE!</v>
      </c>
      <c r="CA2" s="220"/>
      <c r="CB2" s="219" t="e" vm="38">
        <v>#VALUE!</v>
      </c>
      <c r="CC2" s="220"/>
      <c r="CD2" s="219" t="e" vm="39">
        <v>#VALUE!</v>
      </c>
      <c r="CE2" s="220"/>
      <c r="CF2" s="219" t="e" vm="41">
        <v>#VALUE!</v>
      </c>
      <c r="CG2" s="220"/>
      <c r="CH2" s="219" t="e" vm="42">
        <v>#VALUE!</v>
      </c>
      <c r="CI2" s="220"/>
      <c r="CJ2" s="219" t="e" vm="43">
        <v>#VALUE!</v>
      </c>
      <c r="CK2" s="220"/>
      <c r="CL2" s="219" t="s">
        <v>10</v>
      </c>
      <c r="CM2" s="220"/>
      <c r="CN2" s="219" t="s">
        <v>11</v>
      </c>
      <c r="CO2" s="220"/>
      <c r="CP2" s="219" t="s">
        <v>12</v>
      </c>
      <c r="CQ2" s="220"/>
      <c r="CR2" s="219" t="e" vm="44">
        <v>#VALUE!</v>
      </c>
      <c r="CS2" s="220"/>
      <c r="CT2" s="219" t="e" vm="45">
        <v>#VALUE!</v>
      </c>
      <c r="CU2" s="220"/>
      <c r="CV2" s="219" t="e" vm="46">
        <v>#VALUE!</v>
      </c>
      <c r="CW2" s="220"/>
      <c r="CX2" s="219" t="e" vm="47">
        <v>#VALUE!</v>
      </c>
      <c r="CY2" s="220"/>
      <c r="CZ2" s="219" t="s">
        <v>13</v>
      </c>
      <c r="DA2" s="220"/>
      <c r="DB2" s="219" t="e" vm="48">
        <v>#VALUE!</v>
      </c>
      <c r="DC2" s="220"/>
      <c r="DD2" s="219" t="e" vm="49">
        <v>#VALUE!</v>
      </c>
      <c r="DE2" s="220"/>
      <c r="DF2" s="219" t="e" vm="50">
        <v>#VALUE!</v>
      </c>
      <c r="DG2" s="220"/>
      <c r="DH2" s="219" t="e" vm="51">
        <v>#VALUE!</v>
      </c>
      <c r="DI2" s="220"/>
      <c r="DJ2" s="219" t="e" vm="52">
        <v>#VALUE!</v>
      </c>
      <c r="DK2" s="220"/>
      <c r="DL2" s="219" t="e" vm="53">
        <v>#VALUE!</v>
      </c>
      <c r="DM2" s="220"/>
      <c r="DN2" s="219" t="s">
        <v>14</v>
      </c>
      <c r="DO2" s="220"/>
      <c r="DP2" s="219" t="e" vm="54">
        <v>#VALUE!</v>
      </c>
      <c r="DQ2" s="220"/>
      <c r="DR2" s="219" t="e" vm="55">
        <v>#VALUE!</v>
      </c>
      <c r="DS2" s="220"/>
      <c r="DT2" s="219" t="e" vm="56">
        <v>#VALUE!</v>
      </c>
      <c r="DU2" s="220"/>
      <c r="DV2" s="219" t="e" vm="57">
        <v>#VALUE!</v>
      </c>
      <c r="DW2" s="220"/>
      <c r="DX2" s="219" t="e" vm="58">
        <v>#VALUE!</v>
      </c>
      <c r="DY2" s="220"/>
      <c r="DZ2" s="219" t="s">
        <v>16</v>
      </c>
      <c r="EA2" s="220"/>
      <c r="EB2" s="219" t="e" vm="59">
        <v>#VALUE!</v>
      </c>
      <c r="EC2" s="220"/>
      <c r="ED2" s="219" t="s">
        <v>18</v>
      </c>
      <c r="EE2" s="220"/>
      <c r="EF2" s="219" t="e" vm="60">
        <v>#VALUE!</v>
      </c>
      <c r="EG2" s="220"/>
      <c r="EH2" s="219" t="s">
        <v>19</v>
      </c>
      <c r="EI2" s="220"/>
      <c r="EJ2" s="219" t="e" vm="61">
        <v>#VALUE!</v>
      </c>
      <c r="EK2" s="220"/>
      <c r="EL2" s="219" t="e" vm="62">
        <v>#VALUE!</v>
      </c>
      <c r="EM2" s="220"/>
      <c r="EN2" s="219" t="s">
        <v>20</v>
      </c>
      <c r="EO2" s="220"/>
      <c r="EP2" s="219" t="s">
        <v>21</v>
      </c>
      <c r="EQ2" s="220"/>
      <c r="ER2" s="219" t="s">
        <v>22</v>
      </c>
      <c r="ES2" s="220"/>
      <c r="ET2" s="219" t="e" vm="63">
        <v>#VALUE!</v>
      </c>
      <c r="EU2" s="220"/>
      <c r="EV2" s="219" t="e" vm="64">
        <v>#VALUE!</v>
      </c>
      <c r="EW2" s="220"/>
      <c r="EX2" s="219" t="e" vm="65">
        <v>#VALUE!</v>
      </c>
      <c r="EY2" s="220"/>
      <c r="EZ2" s="219" t="e" vm="66">
        <v>#VALUE!</v>
      </c>
      <c r="FA2" s="220"/>
      <c r="FB2" s="219" t="e" vm="67">
        <v>#VALUE!</v>
      </c>
      <c r="FC2" s="220"/>
      <c r="FD2" s="219" t="e" vm="68">
        <v>#VALUE!</v>
      </c>
      <c r="FE2" s="220"/>
      <c r="FF2" s="219" t="e" vm="69">
        <v>#VALUE!</v>
      </c>
      <c r="FG2" s="220"/>
      <c r="FH2" s="219" t="s">
        <v>23</v>
      </c>
      <c r="FI2" s="220"/>
      <c r="FJ2" s="219" t="e" vm="70">
        <v>#VALUE!</v>
      </c>
      <c r="FK2" s="220"/>
      <c r="FL2" s="219" t="e" vm="71">
        <v>#VALUE!</v>
      </c>
      <c r="FM2" s="220"/>
      <c r="FN2" s="219" t="e" vm="72">
        <v>#VALUE!</v>
      </c>
      <c r="FO2" s="220"/>
      <c r="FP2" s="219" t="e" vm="73">
        <v>#VALUE!</v>
      </c>
      <c r="FQ2" s="220"/>
      <c r="FR2" s="219" t="e" vm="74">
        <v>#VALUE!</v>
      </c>
      <c r="FS2" s="220"/>
      <c r="FT2" s="219" t="e" vm="75">
        <v>#VALUE!</v>
      </c>
      <c r="FU2" s="220"/>
      <c r="FV2" s="219" t="e" vm="76">
        <v>#VALUE!</v>
      </c>
      <c r="FW2" s="220"/>
      <c r="FX2" s="219" t="e" vm="77">
        <v>#VALUE!</v>
      </c>
      <c r="FY2" s="220"/>
      <c r="FZ2" s="219" t="s">
        <v>24</v>
      </c>
      <c r="GA2" s="220"/>
      <c r="GB2" s="219" t="e" vm="78">
        <v>#VALUE!</v>
      </c>
      <c r="GC2" s="220"/>
      <c r="GD2" s="219" t="e" vm="79">
        <v>#VALUE!</v>
      </c>
      <c r="GE2" s="220"/>
      <c r="GF2" s="219" t="e" vm="80">
        <v>#VALUE!</v>
      </c>
      <c r="GG2" s="220"/>
      <c r="GH2" s="219" t="e" vm="81">
        <v>#VALUE!</v>
      </c>
      <c r="GI2" s="220"/>
      <c r="GJ2" s="219" t="e" vm="82">
        <v>#VALUE!</v>
      </c>
      <c r="GK2" s="220"/>
      <c r="GL2" s="219" t="e" vm="83">
        <v>#VALUE!</v>
      </c>
      <c r="GM2" s="220"/>
      <c r="GN2" s="219" t="e" vm="84">
        <v>#VALUE!</v>
      </c>
      <c r="GO2" s="220"/>
      <c r="GP2" s="219" t="e" vm="85">
        <v>#VALUE!</v>
      </c>
      <c r="GQ2" s="220"/>
      <c r="GR2" s="219" t="e" vm="86">
        <v>#VALUE!</v>
      </c>
      <c r="GS2" s="220"/>
      <c r="GT2" s="219" t="e" vm="87">
        <v>#VALUE!</v>
      </c>
      <c r="GU2" s="220"/>
      <c r="GV2" s="219" t="s">
        <v>26</v>
      </c>
      <c r="GW2" s="220"/>
      <c r="GX2" s="219" t="e" vm="88">
        <v>#VALUE!</v>
      </c>
      <c r="GY2" s="220"/>
      <c r="GZ2" s="219" t="e" vm="90">
        <v>#VALUE!</v>
      </c>
      <c r="HA2" s="220"/>
      <c r="HB2" s="219" t="e" vm="92">
        <v>#VALUE!</v>
      </c>
      <c r="HC2" s="220"/>
      <c r="HD2" s="219" t="e" vm="93">
        <v>#VALUE!</v>
      </c>
      <c r="HE2" s="220"/>
      <c r="HF2" s="219" t="e" vm="94">
        <v>#VALUE!</v>
      </c>
      <c r="HG2" s="220"/>
      <c r="HH2" s="219" t="e" vm="95">
        <v>#VALUE!</v>
      </c>
      <c r="HI2" s="220"/>
      <c r="HJ2" s="219" t="e" vm="96">
        <v>#VALUE!</v>
      </c>
      <c r="HK2" s="220"/>
      <c r="HL2" s="219" t="e" vm="97">
        <v>#VALUE!</v>
      </c>
      <c r="HM2" s="220"/>
      <c r="HN2" s="219" t="e" vm="98">
        <v>#VALUE!</v>
      </c>
      <c r="HO2" s="220"/>
      <c r="HP2" s="219" t="s">
        <v>28</v>
      </c>
      <c r="HQ2" s="220"/>
      <c r="HR2" s="219" t="e" vm="99">
        <v>#VALUE!</v>
      </c>
      <c r="HS2" s="220"/>
      <c r="HT2" s="219" t="e" vm="100">
        <v>#VALUE!</v>
      </c>
      <c r="HU2" s="220"/>
      <c r="HV2" s="219" t="e" vm="101">
        <v>#VALUE!</v>
      </c>
      <c r="HW2" s="220"/>
      <c r="HX2" s="219" t="e" vm="102">
        <v>#VALUE!</v>
      </c>
      <c r="HY2" s="220"/>
      <c r="HZ2" s="219" t="e" vm="103">
        <v>#VALUE!</v>
      </c>
      <c r="IA2" s="220"/>
      <c r="IB2" s="219" t="e" vm="104">
        <v>#VALUE!</v>
      </c>
      <c r="IC2" s="220"/>
      <c r="ID2" s="219" t="s">
        <v>29</v>
      </c>
      <c r="IE2" s="220" t="s">
        <v>30</v>
      </c>
      <c r="IF2" s="219" t="e" vm="106">
        <v>#VALUE!</v>
      </c>
      <c r="IG2" s="220"/>
      <c r="IH2" s="219" t="e" vm="107">
        <v>#VALUE!</v>
      </c>
      <c r="II2" s="220"/>
      <c r="IJ2" s="219" t="s">
        <v>31</v>
      </c>
      <c r="IK2" s="220"/>
      <c r="IL2" s="219" t="e" vm="109">
        <v>#VALUE!</v>
      </c>
      <c r="IM2" s="220"/>
      <c r="IN2" s="219" t="e" vm="110">
        <v>#VALUE!</v>
      </c>
      <c r="IO2" s="220"/>
      <c r="IP2" s="219" t="e" vm="111">
        <v>#VALUE!</v>
      </c>
      <c r="IQ2" s="220"/>
      <c r="IR2" s="219" t="s">
        <v>32</v>
      </c>
      <c r="IS2" s="220"/>
      <c r="IT2" s="219" t="e" vm="112">
        <v>#VALUE!</v>
      </c>
      <c r="IU2" s="220"/>
      <c r="IV2" s="219" t="s">
        <v>33</v>
      </c>
      <c r="IW2" s="220"/>
      <c r="IX2" s="219" t="e" vm="113">
        <v>#VALUE!</v>
      </c>
      <c r="IY2" s="220"/>
      <c r="IZ2" s="219" t="e" vm="114">
        <v>#VALUE!</v>
      </c>
      <c r="JA2" s="220"/>
      <c r="JB2" s="219" t="e" vm="116">
        <v>#VALUE!</v>
      </c>
      <c r="JC2" s="220"/>
      <c r="JD2" s="219" t="e" vm="117">
        <v>#VALUE!</v>
      </c>
      <c r="JE2" s="220"/>
      <c r="JF2" s="219" t="s">
        <v>119</v>
      </c>
      <c r="JG2" s="220"/>
      <c r="JH2" s="219" t="e" vm="120">
        <v>#VALUE!</v>
      </c>
      <c r="JI2" s="220"/>
      <c r="JJ2" s="219" t="e" vm="121">
        <v>#VALUE!</v>
      </c>
      <c r="JK2" s="220"/>
      <c r="JL2" s="219" t="s">
        <v>35</v>
      </c>
      <c r="JM2" s="220"/>
      <c r="JN2" s="219" t="e" vm="122">
        <v>#VALUE!</v>
      </c>
      <c r="JO2" s="220"/>
      <c r="JP2" s="219" t="e" vm="123">
        <v>#VALUE!</v>
      </c>
      <c r="JQ2" s="220"/>
      <c r="JR2" s="219" t="e" vm="124">
        <v>#VALUE!</v>
      </c>
      <c r="JS2" s="220"/>
      <c r="JT2" s="219" t="s">
        <v>36</v>
      </c>
      <c r="JU2" s="220"/>
      <c r="JV2" s="219" t="e" vm="125">
        <v>#VALUE!</v>
      </c>
      <c r="JW2" s="220"/>
      <c r="JX2" s="219" t="s">
        <v>37</v>
      </c>
      <c r="JY2" s="220"/>
      <c r="JZ2" s="219" t="e" vm="126">
        <v>#VALUE!</v>
      </c>
      <c r="KA2" s="220"/>
      <c r="KB2" s="219" t="e" vm="127">
        <v>#VALUE!</v>
      </c>
      <c r="KC2" s="220"/>
      <c r="KD2" s="219" t="s">
        <v>38</v>
      </c>
      <c r="KE2" s="220"/>
      <c r="KF2" s="219" t="e" vm="128">
        <v>#VALUE!</v>
      </c>
      <c r="KG2" s="220"/>
      <c r="KH2" s="219" t="e" vm="129">
        <v>#VALUE!</v>
      </c>
      <c r="KI2" s="220"/>
    </row>
    <row r="3" spans="1:297" ht="18">
      <c r="A3" s="25" t="s">
        <v>39</v>
      </c>
      <c r="B3" s="26" t="s">
        <v>40</v>
      </c>
      <c r="C3" s="26"/>
      <c r="D3" s="28" t="s">
        <v>40</v>
      </c>
      <c r="E3" s="28"/>
      <c r="F3" s="26" t="s">
        <v>40</v>
      </c>
      <c r="G3" s="26"/>
      <c r="H3" s="28" t="s">
        <v>40</v>
      </c>
      <c r="I3" s="28"/>
      <c r="J3" s="26" t="s">
        <v>41</v>
      </c>
      <c r="K3" s="26"/>
      <c r="L3" s="26" t="s">
        <v>40</v>
      </c>
      <c r="M3" s="26"/>
      <c r="N3" s="28" t="s">
        <v>40</v>
      </c>
      <c r="O3" s="28"/>
      <c r="P3" s="28" t="s">
        <v>40</v>
      </c>
      <c r="Q3" s="28"/>
      <c r="R3" s="66" t="s">
        <v>40</v>
      </c>
      <c r="S3" s="66"/>
      <c r="T3" s="26" t="s">
        <v>40</v>
      </c>
      <c r="U3" s="26"/>
      <c r="V3" s="28" t="s">
        <v>40</v>
      </c>
      <c r="W3" s="28"/>
      <c r="X3" s="11" t="s">
        <v>41</v>
      </c>
      <c r="Y3" s="11"/>
      <c r="Z3" s="26" t="s">
        <v>42</v>
      </c>
      <c r="AA3" s="26"/>
      <c r="AB3" s="28" t="s">
        <v>41</v>
      </c>
      <c r="AC3" s="28"/>
      <c r="AD3" s="10" t="s">
        <v>42</v>
      </c>
      <c r="AE3" s="10"/>
      <c r="AF3" s="11" t="s">
        <v>42</v>
      </c>
      <c r="AG3" s="11"/>
      <c r="AH3" s="26" t="s">
        <v>42</v>
      </c>
      <c r="AI3" s="26"/>
      <c r="AJ3" s="28" t="s">
        <v>42</v>
      </c>
      <c r="AK3" s="28"/>
      <c r="AL3" s="26" t="s">
        <v>41</v>
      </c>
      <c r="AM3" s="26"/>
      <c r="AN3" s="28" t="s">
        <v>40</v>
      </c>
      <c r="AO3" s="28"/>
      <c r="AP3" s="10" t="s">
        <v>41</v>
      </c>
      <c r="AQ3" s="10"/>
      <c r="AR3" s="28" t="s">
        <v>41</v>
      </c>
      <c r="AS3" s="28"/>
      <c r="AT3" s="26" t="s">
        <v>42</v>
      </c>
      <c r="AU3" s="26"/>
      <c r="AV3" s="28" t="s">
        <v>41</v>
      </c>
      <c r="AW3" s="28"/>
      <c r="AX3" s="26" t="s">
        <v>41</v>
      </c>
      <c r="AY3" s="26"/>
      <c r="AZ3" s="28" t="s">
        <v>42</v>
      </c>
      <c r="BA3" s="28"/>
      <c r="BB3" s="26" t="s">
        <v>42</v>
      </c>
      <c r="BC3" s="26"/>
      <c r="BD3" s="28" t="s">
        <v>41</v>
      </c>
      <c r="BE3" s="28"/>
      <c r="BF3" s="26" t="s">
        <v>41</v>
      </c>
      <c r="BG3" s="26"/>
      <c r="BH3" s="28" t="s">
        <v>41</v>
      </c>
      <c r="BI3" s="28"/>
      <c r="BJ3" s="26" t="s">
        <v>41</v>
      </c>
      <c r="BK3" s="26"/>
      <c r="BL3" s="28" t="s">
        <v>41</v>
      </c>
      <c r="BM3" s="28"/>
      <c r="BN3" s="26" t="s">
        <v>41</v>
      </c>
      <c r="BO3" s="26"/>
      <c r="BP3" s="28" t="s">
        <v>42</v>
      </c>
      <c r="BQ3" s="28"/>
      <c r="BR3" s="26" t="s">
        <v>41</v>
      </c>
      <c r="BS3" s="26"/>
      <c r="BT3" s="28" t="s">
        <v>41</v>
      </c>
      <c r="BU3" s="28"/>
      <c r="BV3" s="26" t="s">
        <v>41</v>
      </c>
      <c r="BW3" s="26"/>
      <c r="BX3" s="28" t="s">
        <v>41</v>
      </c>
      <c r="BY3" s="28"/>
      <c r="BZ3" s="26" t="s">
        <v>41</v>
      </c>
      <c r="CA3" s="26"/>
      <c r="CB3" s="28" t="s">
        <v>41</v>
      </c>
      <c r="CC3" s="28"/>
      <c r="CD3" s="26" t="s">
        <v>42</v>
      </c>
      <c r="CE3" s="26"/>
      <c r="CF3" s="26" t="s">
        <v>43</v>
      </c>
      <c r="CG3" s="26"/>
      <c r="CH3" s="28" t="s">
        <v>42</v>
      </c>
      <c r="CI3" s="28"/>
      <c r="CJ3" s="26" t="s">
        <v>42</v>
      </c>
      <c r="CK3" s="26"/>
      <c r="CL3" s="28" t="s">
        <v>40</v>
      </c>
      <c r="CM3" s="28"/>
      <c r="CN3" s="26" t="s">
        <v>40</v>
      </c>
      <c r="CO3" s="26"/>
      <c r="CP3" s="28" t="s">
        <v>42</v>
      </c>
      <c r="CQ3" s="28"/>
      <c r="CR3" s="26" t="s">
        <v>40</v>
      </c>
      <c r="CS3" s="26"/>
      <c r="CT3" s="28" t="s">
        <v>40</v>
      </c>
      <c r="CU3" s="28"/>
      <c r="CV3" s="26" t="s">
        <v>40</v>
      </c>
      <c r="CW3" s="26"/>
      <c r="CX3" s="28" t="s">
        <v>42</v>
      </c>
      <c r="CY3" s="28"/>
      <c r="CZ3" s="10" t="s">
        <v>41</v>
      </c>
      <c r="DA3" s="10"/>
      <c r="DB3" s="28" t="s">
        <v>41</v>
      </c>
      <c r="DC3" s="28"/>
      <c r="DD3" s="26" t="s">
        <v>41</v>
      </c>
      <c r="DE3" s="26"/>
      <c r="DF3" s="28" t="s">
        <v>41</v>
      </c>
      <c r="DG3" s="28"/>
      <c r="DH3" s="26" t="s">
        <v>42</v>
      </c>
      <c r="DI3" s="26"/>
      <c r="DJ3" s="28" t="s">
        <v>42</v>
      </c>
      <c r="DK3" s="28"/>
      <c r="DL3" s="26" t="s">
        <v>43</v>
      </c>
      <c r="DM3" s="26"/>
      <c r="DN3" s="28" t="s">
        <v>43</v>
      </c>
      <c r="DO3" s="28"/>
      <c r="DP3" s="26" t="s">
        <v>41</v>
      </c>
      <c r="DQ3" s="26"/>
      <c r="DR3" s="28" t="s">
        <v>42</v>
      </c>
      <c r="DS3" s="28"/>
      <c r="DT3" s="28" t="s">
        <v>40</v>
      </c>
      <c r="DU3" s="28"/>
      <c r="DV3" s="26" t="s">
        <v>40</v>
      </c>
      <c r="DW3" s="26"/>
      <c r="DX3" s="28" t="s">
        <v>40</v>
      </c>
      <c r="DY3" s="28"/>
      <c r="DZ3" s="26" t="s">
        <v>42</v>
      </c>
      <c r="EA3" s="26"/>
      <c r="EB3" s="28" t="s">
        <v>41</v>
      </c>
      <c r="EC3" s="28"/>
      <c r="ED3" s="29" t="s">
        <v>40</v>
      </c>
      <c r="EE3" s="28"/>
      <c r="EF3" s="10" t="s">
        <v>40</v>
      </c>
      <c r="EG3" s="10"/>
      <c r="EH3" s="28" t="s">
        <v>42</v>
      </c>
      <c r="EI3" s="28"/>
      <c r="EJ3" s="26" t="s">
        <v>40</v>
      </c>
      <c r="EK3" s="26"/>
      <c r="EL3" s="28" t="s">
        <v>40</v>
      </c>
      <c r="EM3" s="28"/>
      <c r="EN3" s="26" t="s">
        <v>40</v>
      </c>
      <c r="EO3" s="26"/>
      <c r="EP3" s="28" t="s">
        <v>40</v>
      </c>
      <c r="EQ3" s="28"/>
      <c r="ER3" s="30" t="s">
        <v>40</v>
      </c>
      <c r="ES3" s="30"/>
      <c r="ET3" s="28" t="s">
        <v>40</v>
      </c>
      <c r="EU3" s="28"/>
      <c r="EV3" s="26" t="s">
        <v>40</v>
      </c>
      <c r="EW3" s="26"/>
      <c r="EX3" s="28" t="s">
        <v>40</v>
      </c>
      <c r="EY3" s="28"/>
      <c r="EZ3" s="26" t="s">
        <v>42</v>
      </c>
      <c r="FA3" s="26"/>
      <c r="FB3" s="28" t="s">
        <v>40</v>
      </c>
      <c r="FC3" s="28"/>
      <c r="FD3" s="26" t="s">
        <v>40</v>
      </c>
      <c r="FE3" s="26"/>
      <c r="FF3" s="28" t="s">
        <v>40</v>
      </c>
      <c r="FG3" s="28"/>
      <c r="FH3" s="26" t="s">
        <v>40</v>
      </c>
      <c r="FI3" s="26"/>
      <c r="FJ3" s="28" t="s">
        <v>40</v>
      </c>
      <c r="FK3" s="28"/>
      <c r="FL3" s="26" t="s">
        <v>43</v>
      </c>
      <c r="FM3" s="26"/>
      <c r="FN3" s="28" t="s">
        <v>40</v>
      </c>
      <c r="FO3" s="28"/>
      <c r="FP3" s="26" t="s">
        <v>43</v>
      </c>
      <c r="FQ3" s="26"/>
      <c r="FR3" s="28" t="s">
        <v>40</v>
      </c>
      <c r="FS3" s="28"/>
      <c r="FT3" s="26" t="s">
        <v>42</v>
      </c>
      <c r="FU3" s="26"/>
      <c r="FV3" s="28" t="s">
        <v>40</v>
      </c>
      <c r="FW3" s="28"/>
      <c r="FX3" s="26" t="s">
        <v>40</v>
      </c>
      <c r="FY3" s="26"/>
      <c r="FZ3" s="28" t="s">
        <v>43</v>
      </c>
      <c r="GA3" s="28"/>
      <c r="GB3" s="28" t="s">
        <v>40</v>
      </c>
      <c r="GC3" s="28"/>
      <c r="GD3" s="26" t="s">
        <v>40</v>
      </c>
      <c r="GE3" s="26"/>
      <c r="GF3" s="28" t="s">
        <v>42</v>
      </c>
      <c r="GG3" s="28"/>
      <c r="GH3" s="26" t="s">
        <v>43</v>
      </c>
      <c r="GI3" s="26"/>
      <c r="GJ3" s="28" t="s">
        <v>40</v>
      </c>
      <c r="GK3" s="28"/>
      <c r="GL3" s="26" t="s">
        <v>44</v>
      </c>
      <c r="GM3" s="26"/>
      <c r="GN3" s="28" t="s">
        <v>40</v>
      </c>
      <c r="GO3" s="28"/>
      <c r="GP3" s="26" t="s">
        <v>41</v>
      </c>
      <c r="GQ3" s="26"/>
      <c r="GR3" s="28" t="s">
        <v>41</v>
      </c>
      <c r="GS3" s="28"/>
      <c r="GT3" s="26" t="s">
        <v>42</v>
      </c>
      <c r="GU3" s="26"/>
      <c r="GV3" s="28" t="s">
        <v>40</v>
      </c>
      <c r="GW3" s="28"/>
      <c r="GX3" s="26" t="s">
        <v>40</v>
      </c>
      <c r="GY3" s="26"/>
      <c r="GZ3" s="26" t="s">
        <v>42</v>
      </c>
      <c r="HA3" s="26"/>
      <c r="HB3" s="26" t="s">
        <v>40</v>
      </c>
      <c r="HC3" s="26"/>
      <c r="HD3" s="28" t="s">
        <v>40</v>
      </c>
      <c r="HE3" s="28"/>
      <c r="HF3" s="26" t="s">
        <v>40</v>
      </c>
      <c r="HG3" s="26"/>
      <c r="HH3" s="28" t="s">
        <v>40</v>
      </c>
      <c r="HI3" s="28"/>
      <c r="HJ3" s="26" t="s">
        <v>40</v>
      </c>
      <c r="HK3" s="26"/>
      <c r="HL3" s="28" t="s">
        <v>43</v>
      </c>
      <c r="HM3" s="28"/>
      <c r="HN3" s="26" t="s">
        <v>43</v>
      </c>
      <c r="HO3" s="26"/>
      <c r="HP3" s="26" t="s">
        <v>42</v>
      </c>
      <c r="HQ3" s="26"/>
      <c r="HR3" s="28" t="s">
        <v>40</v>
      </c>
      <c r="HS3" s="28"/>
      <c r="HT3" s="26" t="s">
        <v>40</v>
      </c>
      <c r="HU3" s="26"/>
      <c r="HV3" s="28" t="s">
        <v>40</v>
      </c>
      <c r="HW3" s="28"/>
      <c r="HX3" s="26" t="s">
        <v>41</v>
      </c>
      <c r="HY3" s="26"/>
      <c r="HZ3" s="28" t="s">
        <v>40</v>
      </c>
      <c r="IA3" s="28"/>
      <c r="IB3" s="26" t="s">
        <v>41</v>
      </c>
      <c r="IC3" s="26"/>
      <c r="ID3" s="10" t="s">
        <v>40</v>
      </c>
      <c r="IE3" s="10"/>
      <c r="IF3" s="28" t="s">
        <v>40</v>
      </c>
      <c r="IG3" s="28"/>
      <c r="IH3" s="26" t="s">
        <v>40</v>
      </c>
      <c r="II3" s="26"/>
      <c r="IJ3" s="26" t="s">
        <v>40</v>
      </c>
      <c r="IK3" s="26"/>
      <c r="IL3" s="28" t="s">
        <v>43</v>
      </c>
      <c r="IM3" s="28"/>
      <c r="IN3" s="26" t="s">
        <v>42</v>
      </c>
      <c r="IO3" s="26"/>
      <c r="IP3" s="28" t="s">
        <v>40</v>
      </c>
      <c r="IQ3" s="28"/>
      <c r="IR3" s="26" t="s">
        <v>43</v>
      </c>
      <c r="IS3" s="26"/>
      <c r="IT3" s="28" t="s">
        <v>40</v>
      </c>
      <c r="IU3" s="28"/>
      <c r="IV3" s="26" t="s">
        <v>40</v>
      </c>
      <c r="IW3" s="26"/>
      <c r="IX3" s="28" t="s">
        <v>40</v>
      </c>
      <c r="IY3" s="28"/>
      <c r="IZ3" s="26" t="s">
        <v>42</v>
      </c>
      <c r="JA3" s="26"/>
      <c r="JB3" s="26" t="s">
        <v>42</v>
      </c>
      <c r="JC3" s="26"/>
      <c r="JD3" s="28" t="s">
        <v>40</v>
      </c>
      <c r="JE3" s="28"/>
      <c r="JF3" s="26" t="s">
        <v>42</v>
      </c>
      <c r="JG3" s="26"/>
      <c r="JH3" s="28" t="s">
        <v>40</v>
      </c>
      <c r="JI3" s="28"/>
      <c r="JJ3" s="26" t="s">
        <v>43</v>
      </c>
      <c r="JK3" s="26"/>
      <c r="JL3" s="28" t="s">
        <v>43</v>
      </c>
      <c r="JM3" s="28"/>
      <c r="JN3" s="26" t="s">
        <v>41</v>
      </c>
      <c r="JO3" s="26"/>
      <c r="JP3" s="28" t="s">
        <v>41</v>
      </c>
      <c r="JQ3" s="28"/>
      <c r="JR3" s="26" t="s">
        <v>41</v>
      </c>
      <c r="JS3" s="26"/>
      <c r="JT3" s="28" t="s">
        <v>43</v>
      </c>
      <c r="JU3" s="28"/>
      <c r="JV3" s="26" t="s">
        <v>41</v>
      </c>
      <c r="JW3" s="26"/>
      <c r="JX3" s="28" t="s">
        <v>41</v>
      </c>
      <c r="JY3" s="28"/>
      <c r="JZ3" s="26" t="s">
        <v>42</v>
      </c>
      <c r="KA3" s="26"/>
      <c r="KB3" s="28" t="s">
        <v>42</v>
      </c>
      <c r="KC3" s="28"/>
      <c r="KD3" s="26" t="s">
        <v>43</v>
      </c>
      <c r="KE3" s="26"/>
      <c r="KF3" s="28" t="s">
        <v>43</v>
      </c>
      <c r="KG3" s="28"/>
      <c r="KH3" s="26" t="s">
        <v>43</v>
      </c>
      <c r="KI3" s="26"/>
      <c r="KJ3" s="27"/>
      <c r="KK3" s="27"/>
    </row>
    <row r="4" spans="1:297" ht="18">
      <c r="A4" s="25" t="s">
        <v>45</v>
      </c>
      <c r="B4" s="26" t="s">
        <v>46</v>
      </c>
      <c r="C4" s="26"/>
      <c r="D4" s="28" t="s">
        <v>47</v>
      </c>
      <c r="E4" s="28"/>
      <c r="F4" s="26" t="s">
        <v>46</v>
      </c>
      <c r="G4" s="26"/>
      <c r="H4" s="28" t="s">
        <v>46</v>
      </c>
      <c r="I4" s="28"/>
      <c r="J4" s="26" t="s">
        <v>46</v>
      </c>
      <c r="K4" s="26"/>
      <c r="L4" s="26" t="s">
        <v>47</v>
      </c>
      <c r="M4" s="26"/>
      <c r="N4" s="28" t="s">
        <v>46</v>
      </c>
      <c r="O4" s="28"/>
      <c r="P4" s="28" t="s">
        <v>48</v>
      </c>
      <c r="Q4" s="28"/>
      <c r="R4" s="66" t="s">
        <v>46</v>
      </c>
      <c r="S4" s="66"/>
      <c r="T4" s="26" t="s">
        <v>46</v>
      </c>
      <c r="U4" s="26"/>
      <c r="V4" s="28" t="s">
        <v>46</v>
      </c>
      <c r="W4" s="28"/>
      <c r="X4" s="11" t="s">
        <v>50</v>
      </c>
      <c r="Y4" s="11"/>
      <c r="Z4" s="26" t="s">
        <v>51</v>
      </c>
      <c r="AA4" s="26"/>
      <c r="AB4" s="28" t="s">
        <v>47</v>
      </c>
      <c r="AC4" s="28"/>
      <c r="AD4" s="10" t="s">
        <v>52</v>
      </c>
      <c r="AE4" s="10"/>
      <c r="AF4" s="11" t="s">
        <v>52</v>
      </c>
      <c r="AG4" s="11"/>
      <c r="AH4" s="26" t="s">
        <v>51</v>
      </c>
      <c r="AI4" s="26"/>
      <c r="AJ4" s="28" t="s">
        <v>52</v>
      </c>
      <c r="AK4" s="28"/>
      <c r="AL4" s="26" t="s">
        <v>47</v>
      </c>
      <c r="AM4" s="26"/>
      <c r="AN4" s="28" t="s">
        <v>48</v>
      </c>
      <c r="AO4" s="28"/>
      <c r="AP4" s="10" t="s">
        <v>48</v>
      </c>
      <c r="AQ4" s="10"/>
      <c r="AR4" s="28" t="s">
        <v>47</v>
      </c>
      <c r="AS4" s="28"/>
      <c r="AT4" s="26" t="s">
        <v>53</v>
      </c>
      <c r="AU4" s="26"/>
      <c r="AV4" s="28" t="s">
        <v>50</v>
      </c>
      <c r="AW4" s="28"/>
      <c r="AX4" s="26" t="s">
        <v>46</v>
      </c>
      <c r="AY4" s="26"/>
      <c r="AZ4" s="28" t="s">
        <v>53</v>
      </c>
      <c r="BA4" s="28"/>
      <c r="BB4" s="26" t="s">
        <v>54</v>
      </c>
      <c r="BC4" s="26"/>
      <c r="BD4" s="28" t="s">
        <v>46</v>
      </c>
      <c r="BE4" s="28"/>
      <c r="BF4" s="26" t="s">
        <v>46</v>
      </c>
      <c r="BG4" s="26"/>
      <c r="BH4" s="28" t="s">
        <v>46</v>
      </c>
      <c r="BI4" s="28"/>
      <c r="BJ4" s="26" t="s">
        <v>46</v>
      </c>
      <c r="BK4" s="26"/>
      <c r="BL4" s="28" t="s">
        <v>46</v>
      </c>
      <c r="BM4" s="28"/>
      <c r="BN4" s="26" t="s">
        <v>46</v>
      </c>
      <c r="BO4" s="26"/>
      <c r="BP4" s="28" t="s">
        <v>52</v>
      </c>
      <c r="BQ4" s="28"/>
      <c r="BR4" s="26" t="s">
        <v>46</v>
      </c>
      <c r="BS4" s="26"/>
      <c r="BT4" s="28" t="s">
        <v>46</v>
      </c>
      <c r="BU4" s="28"/>
      <c r="BV4" s="26" t="s">
        <v>46</v>
      </c>
      <c r="BW4" s="26"/>
      <c r="BX4" s="28" t="s">
        <v>46</v>
      </c>
      <c r="BY4" s="28"/>
      <c r="BZ4" s="26" t="s">
        <v>46</v>
      </c>
      <c r="CA4" s="26"/>
      <c r="CB4" s="28" t="s">
        <v>46</v>
      </c>
      <c r="CC4" s="28"/>
      <c r="CD4" s="26" t="s">
        <v>52</v>
      </c>
      <c r="CE4" s="26"/>
      <c r="CF4" s="26" t="s">
        <v>55</v>
      </c>
      <c r="CG4" s="26"/>
      <c r="CH4" s="28" t="s">
        <v>49</v>
      </c>
      <c r="CI4" s="28"/>
      <c r="CJ4" s="26" t="s">
        <v>49</v>
      </c>
      <c r="CK4" s="26"/>
      <c r="CL4" s="28" t="s">
        <v>46</v>
      </c>
      <c r="CM4" s="28"/>
      <c r="CN4" s="26" t="s">
        <v>46</v>
      </c>
      <c r="CO4" s="26"/>
      <c r="CP4" s="28" t="s">
        <v>52</v>
      </c>
      <c r="CQ4" s="28"/>
      <c r="CR4" s="26" t="s">
        <v>46</v>
      </c>
      <c r="CS4" s="26"/>
      <c r="CT4" s="28" t="s">
        <v>46</v>
      </c>
      <c r="CU4" s="28"/>
      <c r="CV4" s="26" t="s">
        <v>46</v>
      </c>
      <c r="CW4" s="26"/>
      <c r="CX4" s="28" t="s">
        <v>56</v>
      </c>
      <c r="CY4" s="28"/>
      <c r="CZ4" s="10" t="s">
        <v>46</v>
      </c>
      <c r="DA4" s="10"/>
      <c r="DB4" s="28" t="s">
        <v>46</v>
      </c>
      <c r="DC4" s="28"/>
      <c r="DD4" s="26" t="s">
        <v>46</v>
      </c>
      <c r="DE4" s="26"/>
      <c r="DF4" s="28" t="s">
        <v>47</v>
      </c>
      <c r="DG4" s="28"/>
      <c r="DH4" s="26" t="s">
        <v>54</v>
      </c>
      <c r="DI4" s="26"/>
      <c r="DJ4" s="28" t="s">
        <v>54</v>
      </c>
      <c r="DK4" s="28"/>
      <c r="DL4" s="26" t="s">
        <v>52</v>
      </c>
      <c r="DM4" s="26"/>
      <c r="DN4" s="28" t="s">
        <v>52</v>
      </c>
      <c r="DO4" s="28"/>
      <c r="DP4" s="26" t="s">
        <v>46</v>
      </c>
      <c r="DQ4" s="26"/>
      <c r="DR4" s="28" t="s">
        <v>52</v>
      </c>
      <c r="DS4" s="28"/>
      <c r="DT4" s="28" t="s">
        <v>46</v>
      </c>
      <c r="DU4" s="28"/>
      <c r="DV4" s="26" t="s">
        <v>48</v>
      </c>
      <c r="DW4" s="26"/>
      <c r="DX4" s="28" t="s">
        <v>46</v>
      </c>
      <c r="DY4" s="28"/>
      <c r="DZ4" s="26" t="s">
        <v>52</v>
      </c>
      <c r="EA4" s="26"/>
      <c r="EB4" s="28" t="s">
        <v>48</v>
      </c>
      <c r="EC4" s="28"/>
      <c r="ED4" s="29" t="s">
        <v>46</v>
      </c>
      <c r="EE4" s="28"/>
      <c r="EF4" s="10" t="s">
        <v>46</v>
      </c>
      <c r="EG4" s="10"/>
      <c r="EH4" s="28" t="s">
        <v>54</v>
      </c>
      <c r="EI4" s="28"/>
      <c r="EJ4" s="26" t="s">
        <v>47</v>
      </c>
      <c r="EK4" s="26"/>
      <c r="EL4" s="28" t="s">
        <v>48</v>
      </c>
      <c r="EM4" s="28"/>
      <c r="EN4" s="26" t="s">
        <v>46</v>
      </c>
      <c r="EO4" s="26"/>
      <c r="EP4" s="28" t="s">
        <v>46</v>
      </c>
      <c r="EQ4" s="28"/>
      <c r="ER4" s="30" t="s">
        <v>46</v>
      </c>
      <c r="ES4" s="30"/>
      <c r="ET4" s="28" t="s">
        <v>47</v>
      </c>
      <c r="EU4" s="28"/>
      <c r="EV4" s="26" t="s">
        <v>46</v>
      </c>
      <c r="EW4" s="26"/>
      <c r="EX4" s="28" t="s">
        <v>48</v>
      </c>
      <c r="EY4" s="28"/>
      <c r="EZ4" s="26" t="s">
        <v>53</v>
      </c>
      <c r="FA4" s="26"/>
      <c r="FB4" s="28" t="s">
        <v>46</v>
      </c>
      <c r="FC4" s="28"/>
      <c r="FD4" s="26" t="s">
        <v>48</v>
      </c>
      <c r="FE4" s="26"/>
      <c r="FF4" s="28" t="s">
        <v>47</v>
      </c>
      <c r="FG4" s="28"/>
      <c r="FH4" s="26" t="s">
        <v>48</v>
      </c>
      <c r="FI4" s="26"/>
      <c r="FJ4" s="28" t="s">
        <v>46</v>
      </c>
      <c r="FK4" s="28"/>
      <c r="FL4" s="26" t="s">
        <v>57</v>
      </c>
      <c r="FM4" s="26"/>
      <c r="FN4" s="28" t="s">
        <v>46</v>
      </c>
      <c r="FO4" s="28"/>
      <c r="FP4" s="26" t="s">
        <v>56</v>
      </c>
      <c r="FQ4" s="26"/>
      <c r="FR4" s="28" t="s">
        <v>48</v>
      </c>
      <c r="FS4" s="28"/>
      <c r="FT4" s="26" t="s">
        <v>54</v>
      </c>
      <c r="FU4" s="26"/>
      <c r="FV4" s="28" t="s">
        <v>47</v>
      </c>
      <c r="FW4" s="28"/>
      <c r="FX4" s="26" t="s">
        <v>46</v>
      </c>
      <c r="FY4" s="26"/>
      <c r="FZ4" s="28" t="s">
        <v>54</v>
      </c>
      <c r="GA4" s="28"/>
      <c r="GB4" s="28" t="s">
        <v>48</v>
      </c>
      <c r="GC4" s="28"/>
      <c r="GD4" s="26" t="s">
        <v>46</v>
      </c>
      <c r="GE4" s="26"/>
      <c r="GF4" s="28" t="s">
        <v>49</v>
      </c>
      <c r="GG4" s="28"/>
      <c r="GH4" s="26" t="s">
        <v>52</v>
      </c>
      <c r="GI4" s="26"/>
      <c r="GJ4" s="28" t="s">
        <v>46</v>
      </c>
      <c r="GK4" s="28"/>
      <c r="GL4" s="26" t="s">
        <v>52</v>
      </c>
      <c r="GM4" s="26"/>
      <c r="GN4" s="28" t="s">
        <v>47</v>
      </c>
      <c r="GO4" s="28"/>
      <c r="GP4" s="26" t="s">
        <v>46</v>
      </c>
      <c r="GQ4" s="26"/>
      <c r="GR4" s="28" t="s">
        <v>46</v>
      </c>
      <c r="GS4" s="28"/>
      <c r="GT4" s="26" t="s">
        <v>49</v>
      </c>
      <c r="GU4" s="26"/>
      <c r="GV4" s="28" t="s">
        <v>46</v>
      </c>
      <c r="GW4" s="28"/>
      <c r="GX4" s="26" t="s">
        <v>46</v>
      </c>
      <c r="GY4" s="26"/>
      <c r="GZ4" s="26" t="s">
        <v>54</v>
      </c>
      <c r="HA4" s="26"/>
      <c r="HB4" s="26" t="s">
        <v>46</v>
      </c>
      <c r="HC4" s="26"/>
      <c r="HD4" s="28" t="s">
        <v>48</v>
      </c>
      <c r="HE4" s="28"/>
      <c r="HF4" s="26" t="s">
        <v>48</v>
      </c>
      <c r="HG4" s="26"/>
      <c r="HH4" s="28" t="s">
        <v>46</v>
      </c>
      <c r="HI4" s="28"/>
      <c r="HJ4" s="26" t="s">
        <v>58</v>
      </c>
      <c r="HK4" s="26"/>
      <c r="HL4" s="28" t="s">
        <v>52</v>
      </c>
      <c r="HM4" s="28"/>
      <c r="HN4" s="26" t="s">
        <v>52</v>
      </c>
      <c r="HO4" s="26"/>
      <c r="HP4" s="26" t="s">
        <v>49</v>
      </c>
      <c r="HQ4" s="26"/>
      <c r="HR4" s="28" t="s">
        <v>46</v>
      </c>
      <c r="HS4" s="28"/>
      <c r="HT4" s="26" t="s">
        <v>46</v>
      </c>
      <c r="HU4" s="26"/>
      <c r="HV4" s="28" t="s">
        <v>46</v>
      </c>
      <c r="HW4" s="28"/>
      <c r="HX4" s="26" t="s">
        <v>46</v>
      </c>
      <c r="HY4" s="26"/>
      <c r="HZ4" s="28" t="s">
        <v>47</v>
      </c>
      <c r="IA4" s="28"/>
      <c r="IB4" s="26" t="s">
        <v>46</v>
      </c>
      <c r="IC4" s="26"/>
      <c r="ID4" s="10" t="s">
        <v>46</v>
      </c>
      <c r="IE4" s="10"/>
      <c r="IF4" s="28" t="s">
        <v>47</v>
      </c>
      <c r="IG4" s="28"/>
      <c r="IH4" s="26" t="s">
        <v>48</v>
      </c>
      <c r="II4" s="26"/>
      <c r="IJ4" s="26" t="s">
        <v>46</v>
      </c>
      <c r="IK4" s="26"/>
      <c r="IL4" s="28" t="s">
        <v>60</v>
      </c>
      <c r="IM4" s="28"/>
      <c r="IN4" s="26" t="s">
        <v>53</v>
      </c>
      <c r="IO4" s="26"/>
      <c r="IP4" s="28" t="s">
        <v>48</v>
      </c>
      <c r="IQ4" s="28"/>
      <c r="IR4" s="26" t="s">
        <v>52</v>
      </c>
      <c r="IS4" s="26"/>
      <c r="IT4" s="28" t="s">
        <v>46</v>
      </c>
      <c r="IU4" s="28"/>
      <c r="IV4" s="26" t="s">
        <v>46</v>
      </c>
      <c r="IW4" s="26"/>
      <c r="IX4" s="28" t="s">
        <v>58</v>
      </c>
      <c r="IY4" s="28"/>
      <c r="IZ4" s="26" t="s">
        <v>56</v>
      </c>
      <c r="JA4" s="26"/>
      <c r="JB4" s="26" t="s">
        <v>52</v>
      </c>
      <c r="JC4" s="26"/>
      <c r="JD4" s="28" t="s">
        <v>46</v>
      </c>
      <c r="JE4" s="28"/>
      <c r="JF4" s="26" t="s">
        <v>52</v>
      </c>
      <c r="JG4" s="26"/>
      <c r="JH4" s="28" t="s">
        <v>48</v>
      </c>
      <c r="JI4" s="28"/>
      <c r="JJ4" s="26" t="s">
        <v>52</v>
      </c>
      <c r="JK4" s="26"/>
      <c r="JL4" s="28" t="s">
        <v>52</v>
      </c>
      <c r="JM4" s="28"/>
      <c r="JN4" s="26" t="s">
        <v>46</v>
      </c>
      <c r="JO4" s="26"/>
      <c r="JP4" s="28" t="s">
        <v>46</v>
      </c>
      <c r="JQ4" s="28"/>
      <c r="JR4" s="26" t="s">
        <v>46</v>
      </c>
      <c r="JS4" s="26"/>
      <c r="JT4" s="28" t="s">
        <v>52</v>
      </c>
      <c r="JU4" s="28"/>
      <c r="JV4" s="26" t="s">
        <v>46</v>
      </c>
      <c r="JW4" s="26"/>
      <c r="JX4" s="28" t="s">
        <v>46</v>
      </c>
      <c r="JY4" s="28"/>
      <c r="JZ4" s="26" t="s">
        <v>52</v>
      </c>
      <c r="KA4" s="26"/>
      <c r="KB4" s="28" t="s">
        <v>52</v>
      </c>
      <c r="KC4" s="28"/>
      <c r="KD4" s="26" t="s">
        <v>52</v>
      </c>
      <c r="KE4" s="26"/>
      <c r="KF4" s="28" t="s">
        <v>57</v>
      </c>
      <c r="KG4" s="28"/>
      <c r="KH4" s="26" t="s">
        <v>54</v>
      </c>
      <c r="KI4" s="26"/>
      <c r="KJ4" s="27"/>
      <c r="KK4" s="27"/>
    </row>
    <row r="5" spans="1:297" ht="15.75" customHeight="1">
      <c r="A5" s="25" t="s">
        <v>120</v>
      </c>
      <c r="B5" s="216">
        <f ca="1">COUNT(C10:C130)</f>
        <v>121</v>
      </c>
      <c r="C5" s="216"/>
      <c r="D5" s="216">
        <f>COUNT(E10:E130)</f>
        <v>121</v>
      </c>
      <c r="E5" s="216"/>
      <c r="F5" s="216">
        <f>COUNT(G10:G130)</f>
        <v>121</v>
      </c>
      <c r="G5" s="216"/>
      <c r="H5" s="216">
        <f ca="1">COUNT(I10:I130)</f>
        <v>121</v>
      </c>
      <c r="I5" s="216"/>
      <c r="J5" s="216">
        <f ca="1">COUNT(K10:K130)</f>
        <v>121</v>
      </c>
      <c r="K5" s="216"/>
      <c r="L5" s="216">
        <f ca="1">COUNT(M10:M130)</f>
        <v>121</v>
      </c>
      <c r="M5" s="216"/>
      <c r="N5" s="216">
        <f>COUNT(O10:O130)</f>
        <v>121</v>
      </c>
      <c r="O5" s="216"/>
      <c r="P5" s="218">
        <f>COUNT(Q10:Q130)</f>
        <v>121</v>
      </c>
      <c r="Q5" s="218"/>
      <c r="R5" s="67">
        <v>121</v>
      </c>
      <c r="S5" s="67"/>
      <c r="T5" s="216">
        <f>COUNT(U10:U130)</f>
        <v>121</v>
      </c>
      <c r="U5" s="216"/>
      <c r="V5" s="216">
        <f>COUNT(W10:W130)</f>
        <v>121</v>
      </c>
      <c r="W5" s="216"/>
      <c r="X5" s="205">
        <f ca="1">COUNT(Y10:Y134)</f>
        <v>121</v>
      </c>
      <c r="Y5" s="205"/>
      <c r="Z5" s="216">
        <f ca="1">COUNT(AA10:AA130)</f>
        <v>121</v>
      </c>
      <c r="AA5" s="216"/>
      <c r="AB5" s="216">
        <f ca="1">COUNT(AC10:AC130)</f>
        <v>121</v>
      </c>
      <c r="AC5" s="216"/>
      <c r="AD5" s="205">
        <f>COUNT(AE10:AE130)</f>
        <v>121</v>
      </c>
      <c r="AE5" s="205"/>
      <c r="AF5" s="205">
        <f ca="1">COUNT(AG15:AG130)</f>
        <v>116</v>
      </c>
      <c r="AG5" s="205"/>
      <c r="AH5" s="216">
        <f ca="1">COUNT(AI10:AI130)</f>
        <v>121</v>
      </c>
      <c r="AI5" s="216"/>
      <c r="AJ5" s="216">
        <f ca="1">COUNT(AK10:AK130)</f>
        <v>121</v>
      </c>
      <c r="AK5" s="216"/>
      <c r="AL5" s="216">
        <f>COUNT(AM10:AM130)</f>
        <v>121</v>
      </c>
      <c r="AM5" s="216"/>
      <c r="AN5" s="216">
        <f ca="1">COUNT(AO10:AO130)</f>
        <v>121</v>
      </c>
      <c r="AO5" s="216"/>
      <c r="AP5" s="205">
        <f>COUNT(AQ10:AQ130)</f>
        <v>121</v>
      </c>
      <c r="AQ5" s="205"/>
      <c r="AR5" s="216">
        <f>COUNT(AS10:AS130)</f>
        <v>121</v>
      </c>
      <c r="AS5" s="216"/>
      <c r="AT5" s="216">
        <f>COUNT(AU10:AU130)</f>
        <v>121</v>
      </c>
      <c r="AU5" s="216"/>
      <c r="AV5" s="216">
        <f ca="1">COUNT(AW10:AW139)</f>
        <v>112</v>
      </c>
      <c r="AW5" s="216"/>
      <c r="AX5" s="216">
        <f ca="1">COUNT(AY10:AY130)</f>
        <v>121</v>
      </c>
      <c r="AY5" s="216"/>
      <c r="AZ5" s="216">
        <f>COUNT(BA10:BA130)</f>
        <v>121</v>
      </c>
      <c r="BA5" s="216"/>
      <c r="BB5" s="216">
        <f ca="1">COUNT(BC10:BC130)</f>
        <v>121</v>
      </c>
      <c r="BC5" s="216"/>
      <c r="BD5" s="216">
        <f ca="1">COUNT(BE10:BE130)</f>
        <v>121</v>
      </c>
      <c r="BE5" s="216"/>
      <c r="BF5" s="216">
        <f ca="1">COUNT(BG10:BG130)</f>
        <v>121</v>
      </c>
      <c r="BG5" s="216"/>
      <c r="BH5" s="216">
        <f ca="1">COUNT(BI10:BI130)</f>
        <v>121</v>
      </c>
      <c r="BI5" s="216"/>
      <c r="BJ5" s="216">
        <f ca="1">COUNT(BK10:BK130)</f>
        <v>121</v>
      </c>
      <c r="BK5" s="216"/>
      <c r="BL5" s="216">
        <f ca="1">COUNT(BM10:BM130)</f>
        <v>121</v>
      </c>
      <c r="BM5" s="216"/>
      <c r="BN5" s="216">
        <f ca="1">COUNT(BO10:BO130)</f>
        <v>121</v>
      </c>
      <c r="BO5" s="216"/>
      <c r="BP5" s="216">
        <f ca="1">COUNT(BQ10:BQ130)</f>
        <v>121</v>
      </c>
      <c r="BQ5" s="216"/>
      <c r="BR5" s="216">
        <f ca="1">COUNT(BS10:BS130)</f>
        <v>121</v>
      </c>
      <c r="BS5" s="216"/>
      <c r="BT5" s="216">
        <f ca="1">COUNT(BU10:BU130)</f>
        <v>121</v>
      </c>
      <c r="BU5" s="216"/>
      <c r="BV5" s="216">
        <f ca="1">COUNT(BW10:BW130)</f>
        <v>121</v>
      </c>
      <c r="BW5" s="216"/>
      <c r="BX5" s="216">
        <f ca="1">COUNT(BY10:BY130)</f>
        <v>121</v>
      </c>
      <c r="BY5" s="216"/>
      <c r="BZ5" s="216">
        <f ca="1">COUNT(CA10:CA130)</f>
        <v>121</v>
      </c>
      <c r="CA5" s="216"/>
      <c r="CB5" s="216">
        <f>COUNT(CC10:CC130)</f>
        <v>121</v>
      </c>
      <c r="CC5" s="216"/>
      <c r="CD5" s="216">
        <f>COUNT(CE10:CE130)</f>
        <v>121</v>
      </c>
      <c r="CE5" s="216"/>
      <c r="CF5" s="216">
        <f>COUNT(CG10:CG130)</f>
        <v>121</v>
      </c>
      <c r="CG5" s="216"/>
      <c r="CH5" s="216">
        <f ca="1">COUNT(CI10:CI130)</f>
        <v>121</v>
      </c>
      <c r="CI5" s="216"/>
      <c r="CJ5" s="216">
        <f ca="1">COUNT(CK10:CK130)</f>
        <v>121</v>
      </c>
      <c r="CK5" s="216"/>
      <c r="CL5" s="216">
        <f ca="1">COUNT(CM10:CM130)</f>
        <v>121</v>
      </c>
      <c r="CM5" s="216"/>
      <c r="CN5" s="216">
        <f ca="1">COUNT(CO10:CO130)</f>
        <v>121</v>
      </c>
      <c r="CO5" s="216"/>
      <c r="CP5" s="216">
        <f ca="1">COUNT(CQ10:CQ130)</f>
        <v>121</v>
      </c>
      <c r="CQ5" s="216"/>
      <c r="CR5" s="216">
        <f ca="1">COUNT(CS10:CS130)</f>
        <v>121</v>
      </c>
      <c r="CS5" s="216"/>
      <c r="CT5" s="216">
        <f ca="1">COUNT(CU10:CU130)</f>
        <v>121</v>
      </c>
      <c r="CU5" s="216"/>
      <c r="CV5" s="216">
        <f ca="1">COUNT(CW10:CW130)</f>
        <v>121</v>
      </c>
      <c r="CW5" s="216"/>
      <c r="CX5" s="216">
        <f ca="1">COUNT(CY10:CY130)</f>
        <v>121</v>
      </c>
      <c r="CY5" s="216"/>
      <c r="CZ5" s="205">
        <f>COUNT(DA10:DA130)</f>
        <v>121</v>
      </c>
      <c r="DA5" s="205"/>
      <c r="DB5" s="216">
        <f ca="1">COUNT(DC10:DC130)</f>
        <v>121</v>
      </c>
      <c r="DC5" s="216"/>
      <c r="DD5" s="216">
        <f>COUNT(DE10:DE130)</f>
        <v>121</v>
      </c>
      <c r="DE5" s="216"/>
      <c r="DF5" s="216">
        <f>COUNT(DG10:DG130)</f>
        <v>121</v>
      </c>
      <c r="DG5" s="216"/>
      <c r="DH5" s="216">
        <f ca="1">COUNT(DI10:DI130)</f>
        <v>121</v>
      </c>
      <c r="DI5" s="216"/>
      <c r="DJ5" s="216">
        <f ca="1">COUNT(DK10:DK130)</f>
        <v>121</v>
      </c>
      <c r="DK5" s="216"/>
      <c r="DL5" s="216">
        <f ca="1">COUNT(DM10:DM130)</f>
        <v>121</v>
      </c>
      <c r="DM5" s="216"/>
      <c r="DN5" s="216">
        <f ca="1">COUNT(DO10:DO130)</f>
        <v>121</v>
      </c>
      <c r="DO5" s="216"/>
      <c r="DP5" s="216">
        <f ca="1">COUNT(DQ10:DQ130)</f>
        <v>121</v>
      </c>
      <c r="DQ5" s="216"/>
      <c r="DR5" s="216">
        <f ca="1">COUNT(DS10:DS130)</f>
        <v>121</v>
      </c>
      <c r="DS5" s="216"/>
      <c r="DT5" s="216">
        <f ca="1">COUNT(DU10:DU130)</f>
        <v>121</v>
      </c>
      <c r="DU5" s="216"/>
      <c r="DV5" s="216">
        <f ca="1">COUNT(DW10:DW130)</f>
        <v>121</v>
      </c>
      <c r="DW5" s="216"/>
      <c r="DX5" s="216">
        <f ca="1">COUNT(DY10:DY130)</f>
        <v>121</v>
      </c>
      <c r="DY5" s="216"/>
      <c r="DZ5" s="216">
        <f ca="1">COUNT(EA10:EA130)</f>
        <v>119</v>
      </c>
      <c r="EA5" s="216"/>
      <c r="EB5" s="216">
        <f ca="1">COUNT(EC10:EC130)</f>
        <v>121</v>
      </c>
      <c r="EC5" s="216"/>
      <c r="ED5" s="216">
        <f ca="1">COUNT(EE10:EE130)</f>
        <v>121</v>
      </c>
      <c r="EE5" s="216"/>
      <c r="EF5" s="205">
        <f ca="1">COUNT(EG10:EG129)</f>
        <v>120</v>
      </c>
      <c r="EG5" s="205"/>
      <c r="EH5" s="216">
        <f ca="1">COUNT(EI10:EI130)</f>
        <v>121</v>
      </c>
      <c r="EI5" s="216"/>
      <c r="EJ5" s="216">
        <f>COUNT(EK10:EK130)</f>
        <v>121</v>
      </c>
      <c r="EK5" s="216"/>
      <c r="EL5" s="216">
        <f ca="1">COUNT(EM10:EM130)</f>
        <v>121</v>
      </c>
      <c r="EM5" s="216"/>
      <c r="EN5" s="216">
        <f ca="1">COUNT(EO10:EO130)</f>
        <v>121</v>
      </c>
      <c r="EO5" s="216"/>
      <c r="EP5" s="216">
        <f ca="1">COUNT(EQ10:EQ130)</f>
        <v>121</v>
      </c>
      <c r="EQ5" s="216"/>
      <c r="ER5" s="216">
        <f ca="1">COUNT(ES10:ES130)</f>
        <v>121</v>
      </c>
      <c r="ES5" s="216"/>
      <c r="ET5" s="216">
        <f>COUNT(EU10:EU130)</f>
        <v>121</v>
      </c>
      <c r="EU5" s="216"/>
      <c r="EV5" s="216">
        <f>COUNT(EW10:EW130)</f>
        <v>121</v>
      </c>
      <c r="EW5" s="216"/>
      <c r="EX5" s="216">
        <f ca="1">COUNT(EY10:EY130)</f>
        <v>121</v>
      </c>
      <c r="EY5" s="216"/>
      <c r="EZ5" s="216">
        <f>COUNT(FA10:FA130)</f>
        <v>121</v>
      </c>
      <c r="FA5" s="216"/>
      <c r="FB5" s="216">
        <f ca="1">COUNT(FC10:FC130)</f>
        <v>121</v>
      </c>
      <c r="FC5" s="216"/>
      <c r="FD5" s="216">
        <f ca="1">COUNT(FE10:FE130)</f>
        <v>121</v>
      </c>
      <c r="FE5" s="216"/>
      <c r="FF5" s="216">
        <f>COUNT(FG10:FG130)</f>
        <v>121</v>
      </c>
      <c r="FG5" s="216"/>
      <c r="FH5" s="216">
        <f ca="1">COUNT(FI10:FI130)</f>
        <v>121</v>
      </c>
      <c r="FI5" s="216"/>
      <c r="FJ5" s="216">
        <f ca="1">COUNT(FK10:FK130)</f>
        <v>121</v>
      </c>
      <c r="FK5" s="216"/>
      <c r="FL5" s="216">
        <f ca="1">COUNT(FM10:FM130)</f>
        <v>121</v>
      </c>
      <c r="FM5" s="216"/>
      <c r="FN5" s="216">
        <f>COUNT(FO10:FO130)</f>
        <v>121</v>
      </c>
      <c r="FO5" s="216"/>
      <c r="FP5" s="216">
        <f ca="1">COUNT(FQ10:FQ133)</f>
        <v>118</v>
      </c>
      <c r="FQ5" s="216"/>
      <c r="FR5" s="216">
        <f ca="1">COUNT(FS10:FS130)</f>
        <v>121</v>
      </c>
      <c r="FS5" s="216"/>
      <c r="FT5" s="216">
        <f ca="1">COUNT(FU10:FU130)</f>
        <v>121</v>
      </c>
      <c r="FU5" s="216"/>
      <c r="FV5" s="216">
        <f>COUNT(FW10:FW130)</f>
        <v>121</v>
      </c>
      <c r="FW5" s="216"/>
      <c r="FX5" s="216">
        <f ca="1">COUNT(FY10:FY130)</f>
        <v>121</v>
      </c>
      <c r="FY5" s="216"/>
      <c r="FZ5" s="216">
        <f ca="1">COUNT(GA10:GA130)</f>
        <v>121</v>
      </c>
      <c r="GA5" s="216"/>
      <c r="GB5" s="216">
        <f>COUNT(GC10:GC130)</f>
        <v>121</v>
      </c>
      <c r="GC5" s="216"/>
      <c r="GD5" s="216">
        <f>COUNT(GE10:GE130)</f>
        <v>121</v>
      </c>
      <c r="GE5" s="216"/>
      <c r="GF5" s="216">
        <f ca="1">COUNT(GG10:GG130)</f>
        <v>121</v>
      </c>
      <c r="GG5" s="216"/>
      <c r="GH5" s="216">
        <f ca="1">COUNT(GI10:GI130)</f>
        <v>121</v>
      </c>
      <c r="GI5" s="216"/>
      <c r="GJ5" s="216">
        <f ca="1">COUNT(GK10:GK130)</f>
        <v>121</v>
      </c>
      <c r="GK5" s="216"/>
      <c r="GL5" s="216">
        <f ca="1">COUNT(GM10:GM130)</f>
        <v>121</v>
      </c>
      <c r="GM5" s="216"/>
      <c r="GN5" s="216">
        <f>COUNT(GO10:GO130)</f>
        <v>121</v>
      </c>
      <c r="GO5" s="216"/>
      <c r="GP5" s="216">
        <f>COUNT(GQ10:GQ130)</f>
        <v>121</v>
      </c>
      <c r="GQ5" s="216"/>
      <c r="GR5" s="216">
        <f ca="1">COUNT(GS10:GS130)</f>
        <v>121</v>
      </c>
      <c r="GS5" s="216"/>
      <c r="GT5" s="216">
        <f ca="1">COUNT(GU10:GU130)</f>
        <v>121</v>
      </c>
      <c r="GU5" s="216"/>
      <c r="GV5" s="216">
        <f ca="1">COUNT(GW10:GW130)</f>
        <v>121</v>
      </c>
      <c r="GW5" s="216"/>
      <c r="GX5" s="216">
        <f>COUNT(GY10:GY130)</f>
        <v>121</v>
      </c>
      <c r="GY5" s="216"/>
      <c r="GZ5" s="216">
        <f ca="1">COUNT(HA10:HA130)</f>
        <v>121</v>
      </c>
      <c r="HA5" s="216"/>
      <c r="HB5" s="216">
        <f ca="1">COUNT(HC10:HC130)</f>
        <v>121</v>
      </c>
      <c r="HC5" s="216"/>
      <c r="HD5" s="216">
        <f ca="1">COUNT(HE10:HE130)</f>
        <v>121</v>
      </c>
      <c r="HE5" s="216"/>
      <c r="HF5" s="216">
        <f>COUNT(HG10:HG130)</f>
        <v>121</v>
      </c>
      <c r="HG5" s="216"/>
      <c r="HH5" s="216">
        <f>COUNT(HI10:HI130)</f>
        <v>121</v>
      </c>
      <c r="HI5" s="216"/>
      <c r="HJ5" s="216">
        <f ca="1">COUNT(HK10:HK130)</f>
        <v>121</v>
      </c>
      <c r="HK5" s="216"/>
      <c r="HL5" s="216">
        <f ca="1">COUNT(HM10:HM130)</f>
        <v>121</v>
      </c>
      <c r="HM5" s="216"/>
      <c r="HN5" s="216">
        <f ca="1">COUNT(HO10:HO130)</f>
        <v>121</v>
      </c>
      <c r="HO5" s="216"/>
      <c r="HP5" s="216">
        <f ca="1">COUNT(HQ10:HQ130)</f>
        <v>121</v>
      </c>
      <c r="HQ5" s="216"/>
      <c r="HR5" s="216">
        <f ca="1">COUNT(HS10:HS131)</f>
        <v>120</v>
      </c>
      <c r="HS5" s="216"/>
      <c r="HT5" s="216">
        <f ca="1">COUNT(HU10:HU130)</f>
        <v>121</v>
      </c>
      <c r="HU5" s="216"/>
      <c r="HV5" s="216">
        <f ca="1">COUNT(HW10:HW130)</f>
        <v>121</v>
      </c>
      <c r="HW5" s="216"/>
      <c r="HX5" s="216">
        <f ca="1">COUNT(HY10:HY130)</f>
        <v>121</v>
      </c>
      <c r="HY5" s="216"/>
      <c r="HZ5" s="216">
        <f ca="1">COUNT(IA10:IA130)</f>
        <v>121</v>
      </c>
      <c r="IA5" s="216"/>
      <c r="IB5" s="216">
        <f>COUNT(IC10:IC130)</f>
        <v>121</v>
      </c>
      <c r="IC5" s="216"/>
      <c r="ID5" s="205">
        <f ca="1">COUNT(IE10:IE132)</f>
        <v>119</v>
      </c>
      <c r="IE5" s="205"/>
      <c r="IF5" s="216">
        <f ca="1">COUNT(IG10:IG130)</f>
        <v>121</v>
      </c>
      <c r="IG5" s="216"/>
      <c r="IH5" s="216">
        <f ca="1">COUNT(II10:II130)</f>
        <v>121</v>
      </c>
      <c r="II5" s="216"/>
      <c r="IJ5" s="216">
        <f ca="1">COUNT(IK10:IK130)</f>
        <v>121</v>
      </c>
      <c r="IK5" s="216"/>
      <c r="IL5" s="216">
        <f ca="1">COUNT(IM10:IM130)</f>
        <v>121</v>
      </c>
      <c r="IM5" s="216"/>
      <c r="IN5" s="216">
        <f>COUNT(IO10:IO130)</f>
        <v>121</v>
      </c>
      <c r="IO5" s="216"/>
      <c r="IP5" s="216">
        <f>COUNT(IQ10:IQ130)</f>
        <v>121</v>
      </c>
      <c r="IQ5" s="216"/>
      <c r="IR5" s="216">
        <f ca="1">COUNT(IS10:IS130)</f>
        <v>121</v>
      </c>
      <c r="IS5" s="216"/>
      <c r="IT5" s="216">
        <f ca="1">COUNT(IU10:IU130)</f>
        <v>121</v>
      </c>
      <c r="IU5" s="216"/>
      <c r="IV5" s="216">
        <f ca="1">COUNT(IW10:IW130)</f>
        <v>121</v>
      </c>
      <c r="IW5" s="216"/>
      <c r="IX5" s="216">
        <f>COUNT(IY10:IY130)</f>
        <v>121</v>
      </c>
      <c r="IY5" s="216"/>
      <c r="IZ5" s="216">
        <f ca="1">COUNT(JA10:JA130)</f>
        <v>121</v>
      </c>
      <c r="JA5" s="216"/>
      <c r="JB5" s="216">
        <f ca="1">COUNT(JC10:JC130)</f>
        <v>121</v>
      </c>
      <c r="JC5" s="216"/>
      <c r="JD5" s="216">
        <f ca="1">COUNT(JE10:JE130)</f>
        <v>121</v>
      </c>
      <c r="JE5" s="216"/>
      <c r="JF5" s="216">
        <f>COUNT(JG10:JG130)</f>
        <v>121</v>
      </c>
      <c r="JG5" s="216"/>
      <c r="JH5" s="216">
        <f>COUNT(JI10:JI130)</f>
        <v>121</v>
      </c>
      <c r="JI5" s="216"/>
      <c r="JJ5" s="216">
        <f ca="1">COUNT(JK10:JK130)</f>
        <v>121</v>
      </c>
      <c r="JK5" s="216"/>
      <c r="JL5" s="216">
        <f ca="1">COUNT(JM10:JM130)</f>
        <v>121</v>
      </c>
      <c r="JM5" s="216"/>
      <c r="JN5" s="216">
        <f>COUNT(JO10:JO130)</f>
        <v>121</v>
      </c>
      <c r="JO5" s="216"/>
      <c r="JP5" s="216">
        <f ca="1">COUNT(JQ10:JQ130)</f>
        <v>121</v>
      </c>
      <c r="JQ5" s="216"/>
      <c r="JR5" s="216">
        <f ca="1">COUNT(JS10:JS130)</f>
        <v>121</v>
      </c>
      <c r="JS5" s="216"/>
      <c r="JT5" s="216">
        <f ca="1">COUNT(JU10:JU130)</f>
        <v>121</v>
      </c>
      <c r="JU5" s="216"/>
      <c r="JV5" s="216">
        <f>COUNT(JW10:JW130)</f>
        <v>121</v>
      </c>
      <c r="JW5" s="216"/>
      <c r="JX5" s="216">
        <f ca="1">COUNT(JY10:JY130)</f>
        <v>121</v>
      </c>
      <c r="JY5" s="216"/>
      <c r="JZ5" s="216">
        <f ca="1">COUNT(KA10:KA130)</f>
        <v>121</v>
      </c>
      <c r="KA5" s="216"/>
      <c r="KB5" s="216">
        <f ca="1">COUNT(KC10:KC134)</f>
        <v>117</v>
      </c>
      <c r="KC5" s="216"/>
      <c r="KD5" s="216">
        <f ca="1">COUNT(KE10:KE130)</f>
        <v>121</v>
      </c>
      <c r="KE5" s="216"/>
      <c r="KF5" s="216">
        <f ca="1">COUNT(KG10:KG131)</f>
        <v>120</v>
      </c>
      <c r="KG5" s="216"/>
      <c r="KH5" s="216">
        <f ca="1">COUNT(KI10:KI130)</f>
        <v>121</v>
      </c>
      <c r="KI5" s="216"/>
      <c r="KJ5" s="27"/>
      <c r="KK5" s="27"/>
    </row>
    <row r="6" spans="1:297" ht="16">
      <c r="A6" s="25" t="s">
        <v>121</v>
      </c>
      <c r="B6" s="31" t="s">
        <v>122</v>
      </c>
      <c r="C6" s="31"/>
      <c r="D6" s="31" t="s">
        <v>123</v>
      </c>
      <c r="E6" s="31"/>
      <c r="F6" s="31" t="s">
        <v>124</v>
      </c>
      <c r="G6" s="31"/>
      <c r="H6" s="31" t="s">
        <v>125</v>
      </c>
      <c r="I6" s="31"/>
      <c r="J6" s="31" t="s">
        <v>126</v>
      </c>
      <c r="K6" s="31"/>
      <c r="L6" s="31" t="s">
        <v>127</v>
      </c>
      <c r="M6" s="31"/>
      <c r="N6" s="31" t="s">
        <v>128</v>
      </c>
      <c r="O6" s="31"/>
      <c r="P6" s="31" t="s">
        <v>129</v>
      </c>
      <c r="Q6" s="31"/>
      <c r="R6" s="111">
        <v>13383118547</v>
      </c>
      <c r="S6" s="31"/>
      <c r="T6" s="31" t="s">
        <v>130</v>
      </c>
      <c r="U6" s="31"/>
      <c r="V6" s="31" t="s">
        <v>131</v>
      </c>
      <c r="W6" s="31"/>
      <c r="X6" s="31" t="s">
        <v>62</v>
      </c>
      <c r="Y6" s="31"/>
      <c r="Z6" s="31" t="s">
        <v>132</v>
      </c>
      <c r="AA6" s="31"/>
      <c r="AB6" s="31" t="s">
        <v>133</v>
      </c>
      <c r="AC6" s="31"/>
      <c r="AD6" s="31" t="s">
        <v>62</v>
      </c>
      <c r="AE6" s="31"/>
      <c r="AF6" s="31" t="s">
        <v>62</v>
      </c>
      <c r="AG6" s="31"/>
      <c r="AH6" s="31" t="s">
        <v>134</v>
      </c>
      <c r="AI6" s="31"/>
      <c r="AJ6" s="31" t="s">
        <v>135</v>
      </c>
      <c r="AK6" s="31"/>
      <c r="AL6" s="31" t="s">
        <v>136</v>
      </c>
      <c r="AM6" s="31"/>
      <c r="AN6" s="31" t="s">
        <v>137</v>
      </c>
      <c r="AO6" s="31"/>
      <c r="AP6" s="31" t="s">
        <v>62</v>
      </c>
      <c r="AQ6" s="31"/>
      <c r="AR6" s="31" t="s">
        <v>138</v>
      </c>
      <c r="AS6" s="31"/>
      <c r="AT6" s="31" t="s">
        <v>139</v>
      </c>
      <c r="AU6" s="31"/>
      <c r="AV6" s="31" t="s">
        <v>140</v>
      </c>
      <c r="AW6" s="31"/>
      <c r="AX6" s="31" t="s">
        <v>141</v>
      </c>
      <c r="AY6" s="31"/>
      <c r="AZ6" s="31" t="s">
        <v>142</v>
      </c>
      <c r="BA6" s="31"/>
      <c r="BB6" s="31" t="s">
        <v>143</v>
      </c>
      <c r="BC6" s="31"/>
      <c r="BD6" s="31" t="s">
        <v>144</v>
      </c>
      <c r="BE6" s="31"/>
      <c r="BF6" s="31" t="s">
        <v>145</v>
      </c>
      <c r="BG6" s="31"/>
      <c r="BH6" s="31" t="s">
        <v>146</v>
      </c>
      <c r="BI6" s="31"/>
      <c r="BJ6" s="31" t="s">
        <v>147</v>
      </c>
      <c r="BK6" s="31"/>
      <c r="BL6" s="31" t="s">
        <v>148</v>
      </c>
      <c r="BM6" s="31"/>
      <c r="BN6" s="31" t="s">
        <v>149</v>
      </c>
      <c r="BO6" s="31"/>
      <c r="BP6" s="31" t="s">
        <v>150</v>
      </c>
      <c r="BQ6" s="31"/>
      <c r="BR6" s="31" t="s">
        <v>151</v>
      </c>
      <c r="BS6" s="31"/>
      <c r="BT6" s="31" t="s">
        <v>152</v>
      </c>
      <c r="BU6" s="31"/>
      <c r="BV6" s="31" t="s">
        <v>153</v>
      </c>
      <c r="BW6" s="31"/>
      <c r="BX6" s="31" t="s">
        <v>154</v>
      </c>
      <c r="BY6" s="31"/>
      <c r="BZ6" s="31" t="s">
        <v>155</v>
      </c>
      <c r="CA6" s="31"/>
      <c r="CB6" s="31" t="s">
        <v>156</v>
      </c>
      <c r="CC6" s="31"/>
      <c r="CD6" s="31" t="s">
        <v>157</v>
      </c>
      <c r="CE6" s="31"/>
      <c r="CF6" s="31" t="s">
        <v>158</v>
      </c>
      <c r="CG6" s="31"/>
      <c r="CH6" s="31" t="s">
        <v>159</v>
      </c>
      <c r="CI6" s="31"/>
      <c r="CJ6" s="31" t="s">
        <v>160</v>
      </c>
      <c r="CK6" s="31"/>
      <c r="CL6" s="31" t="s">
        <v>161</v>
      </c>
      <c r="CM6" s="31"/>
      <c r="CN6" s="31" t="s">
        <v>162</v>
      </c>
      <c r="CO6" s="31"/>
      <c r="CP6" s="31" t="s">
        <v>163</v>
      </c>
      <c r="CQ6" s="31"/>
      <c r="CR6" s="31" t="s">
        <v>164</v>
      </c>
      <c r="CS6" s="31"/>
      <c r="CT6" s="31" t="s">
        <v>165</v>
      </c>
      <c r="CU6" s="31"/>
      <c r="CV6" s="31" t="s">
        <v>166</v>
      </c>
      <c r="CW6" s="31"/>
      <c r="CX6" s="31" t="s">
        <v>167</v>
      </c>
      <c r="CY6" s="31"/>
      <c r="CZ6" s="31" t="s">
        <v>62</v>
      </c>
      <c r="DA6" s="31"/>
      <c r="DB6" s="31" t="s">
        <v>168</v>
      </c>
      <c r="DC6" s="31"/>
      <c r="DD6" s="31" t="s">
        <v>169</v>
      </c>
      <c r="DE6" s="31"/>
      <c r="DF6" s="31" t="s">
        <v>170</v>
      </c>
      <c r="DG6" s="31"/>
      <c r="DH6" s="31" t="s">
        <v>171</v>
      </c>
      <c r="DI6" s="31"/>
      <c r="DJ6" s="31" t="s">
        <v>172</v>
      </c>
      <c r="DK6" s="31"/>
      <c r="DL6" s="31" t="s">
        <v>173</v>
      </c>
      <c r="DM6" s="31"/>
      <c r="DN6" s="31" t="s">
        <v>174</v>
      </c>
      <c r="DO6" s="31"/>
      <c r="DP6" s="31" t="s">
        <v>175</v>
      </c>
      <c r="DQ6" s="31"/>
      <c r="DR6" s="31" t="s">
        <v>176</v>
      </c>
      <c r="DS6" s="31"/>
      <c r="DT6" s="31" t="s">
        <v>177</v>
      </c>
      <c r="DU6" s="31"/>
      <c r="DV6" s="31" t="s">
        <v>178</v>
      </c>
      <c r="DW6" s="31"/>
      <c r="DX6" s="31" t="s">
        <v>179</v>
      </c>
      <c r="DY6" s="31"/>
      <c r="DZ6" s="31" t="s">
        <v>180</v>
      </c>
      <c r="EA6" s="31"/>
      <c r="EB6" s="31" t="s">
        <v>181</v>
      </c>
      <c r="EC6" s="31"/>
      <c r="ED6" s="31" t="s">
        <v>182</v>
      </c>
      <c r="EE6" s="31"/>
      <c r="EF6" s="31" t="s">
        <v>62</v>
      </c>
      <c r="EG6" s="31"/>
      <c r="EH6" s="31" t="s">
        <v>183</v>
      </c>
      <c r="EI6" s="31"/>
      <c r="EJ6" s="31" t="s">
        <v>184</v>
      </c>
      <c r="EK6" s="31"/>
      <c r="EL6" s="31" t="s">
        <v>185</v>
      </c>
      <c r="EM6" s="31"/>
      <c r="EN6" s="31" t="s">
        <v>186</v>
      </c>
      <c r="EO6" s="31"/>
      <c r="EP6" s="31" t="s">
        <v>187</v>
      </c>
      <c r="EQ6" s="31"/>
      <c r="ER6" s="31" t="s">
        <v>188</v>
      </c>
      <c r="ES6" s="31"/>
      <c r="ET6" s="31" t="s">
        <v>189</v>
      </c>
      <c r="EU6" s="31"/>
      <c r="EV6" s="31" t="s">
        <v>190</v>
      </c>
      <c r="EW6" s="31"/>
      <c r="EX6" s="31" t="s">
        <v>191</v>
      </c>
      <c r="EY6" s="31"/>
      <c r="EZ6" s="31" t="s">
        <v>192</v>
      </c>
      <c r="FA6" s="31"/>
      <c r="FB6" s="31" t="s">
        <v>193</v>
      </c>
      <c r="FC6" s="31"/>
      <c r="FD6" s="31" t="s">
        <v>194</v>
      </c>
      <c r="FE6" s="31"/>
      <c r="FF6" s="31" t="s">
        <v>195</v>
      </c>
      <c r="FG6" s="31"/>
      <c r="FH6" s="31" t="s">
        <v>196</v>
      </c>
      <c r="FI6" s="31"/>
      <c r="FJ6" s="31" t="s">
        <v>197</v>
      </c>
      <c r="FK6" s="31"/>
      <c r="FL6" s="31" t="s">
        <v>198</v>
      </c>
      <c r="FM6" s="31"/>
      <c r="FN6" s="31" t="s">
        <v>199</v>
      </c>
      <c r="FO6" s="31"/>
      <c r="FP6" s="31" t="s">
        <v>200</v>
      </c>
      <c r="FQ6" s="31"/>
      <c r="FR6" s="31" t="s">
        <v>201</v>
      </c>
      <c r="FS6" s="31"/>
      <c r="FT6" s="31" t="s">
        <v>202</v>
      </c>
      <c r="FU6" s="31"/>
      <c r="FV6" s="31" t="s">
        <v>203</v>
      </c>
      <c r="FW6" s="31"/>
      <c r="FX6" s="31" t="s">
        <v>204</v>
      </c>
      <c r="FY6" s="31"/>
      <c r="FZ6" s="31" t="s">
        <v>205</v>
      </c>
      <c r="GA6" s="31"/>
      <c r="GB6" s="31" t="s">
        <v>206</v>
      </c>
      <c r="GC6" s="31"/>
      <c r="GD6" s="31" t="s">
        <v>207</v>
      </c>
      <c r="GE6" s="31"/>
      <c r="GF6" s="31" t="s">
        <v>208</v>
      </c>
      <c r="GG6" s="31"/>
      <c r="GH6" s="31" t="s">
        <v>209</v>
      </c>
      <c r="GI6" s="31"/>
      <c r="GJ6" s="31" t="s">
        <v>210</v>
      </c>
      <c r="GK6" s="31"/>
      <c r="GL6" s="31" t="s">
        <v>211</v>
      </c>
      <c r="GM6" s="31"/>
      <c r="GN6" s="31" t="s">
        <v>212</v>
      </c>
      <c r="GO6" s="31"/>
      <c r="GP6" s="31" t="s">
        <v>213</v>
      </c>
      <c r="GQ6" s="31"/>
      <c r="GR6" s="31" t="s">
        <v>214</v>
      </c>
      <c r="GS6" s="31"/>
      <c r="GT6" s="31" t="s">
        <v>215</v>
      </c>
      <c r="GU6" s="31"/>
      <c r="GV6" s="31" t="s">
        <v>216</v>
      </c>
      <c r="GW6" s="31"/>
      <c r="GX6" s="31" t="s">
        <v>217</v>
      </c>
      <c r="GY6" s="31"/>
      <c r="GZ6" s="31" t="s">
        <v>218</v>
      </c>
      <c r="HA6" s="31"/>
      <c r="HB6" s="31" t="s">
        <v>219</v>
      </c>
      <c r="HC6" s="31"/>
      <c r="HD6" s="31" t="s">
        <v>220</v>
      </c>
      <c r="HE6" s="31"/>
      <c r="HF6" s="31" t="s">
        <v>221</v>
      </c>
      <c r="HG6" s="31"/>
      <c r="HH6" s="31" t="s">
        <v>222</v>
      </c>
      <c r="HI6" s="31"/>
      <c r="HJ6" s="31" t="s">
        <v>223</v>
      </c>
      <c r="HK6" s="31"/>
      <c r="HL6" s="31" t="s">
        <v>224</v>
      </c>
      <c r="HM6" s="31"/>
      <c r="HN6" s="31" t="s">
        <v>225</v>
      </c>
      <c r="HO6" s="31"/>
      <c r="HP6" s="31" t="s">
        <v>226</v>
      </c>
      <c r="HQ6" s="31"/>
      <c r="HR6" s="31" t="s">
        <v>227</v>
      </c>
      <c r="HS6" s="31"/>
      <c r="HT6" s="31" t="s">
        <v>228</v>
      </c>
      <c r="HU6" s="31"/>
      <c r="HV6" s="31" t="s">
        <v>229</v>
      </c>
      <c r="HW6" s="31"/>
      <c r="HX6" s="31" t="s">
        <v>230</v>
      </c>
      <c r="HY6" s="31"/>
      <c r="HZ6" s="31" t="s">
        <v>231</v>
      </c>
      <c r="IA6" s="31"/>
      <c r="IB6" s="31" t="s">
        <v>232</v>
      </c>
      <c r="IC6" s="31"/>
      <c r="ID6" s="31" t="s">
        <v>62</v>
      </c>
      <c r="IE6" s="31"/>
      <c r="IF6" s="31" t="s">
        <v>233</v>
      </c>
      <c r="IG6" s="31"/>
      <c r="IH6" s="31" t="s">
        <v>234</v>
      </c>
      <c r="II6" s="31"/>
      <c r="IJ6" s="31" t="s">
        <v>235</v>
      </c>
      <c r="IK6" s="31"/>
      <c r="IL6" s="31" t="s">
        <v>236</v>
      </c>
      <c r="IM6" s="31"/>
      <c r="IN6" s="31" t="s">
        <v>237</v>
      </c>
      <c r="IO6" s="31"/>
      <c r="IP6" s="31" t="s">
        <v>238</v>
      </c>
      <c r="IQ6" s="31"/>
      <c r="IR6" s="31" t="s">
        <v>239</v>
      </c>
      <c r="IS6" s="31"/>
      <c r="IT6" s="31" t="s">
        <v>240</v>
      </c>
      <c r="IU6" s="31"/>
      <c r="IV6" s="31" t="s">
        <v>241</v>
      </c>
      <c r="IW6" s="31"/>
      <c r="IX6" s="31" t="s">
        <v>242</v>
      </c>
      <c r="IY6" s="31"/>
      <c r="IZ6" s="31" t="s">
        <v>243</v>
      </c>
      <c r="JA6" s="31"/>
      <c r="JB6" s="31" t="s">
        <v>244</v>
      </c>
      <c r="JC6" s="31"/>
      <c r="JD6" s="31" t="s">
        <v>245</v>
      </c>
      <c r="JE6" s="31"/>
      <c r="JF6" s="31" t="s">
        <v>246</v>
      </c>
      <c r="JG6" s="31"/>
      <c r="JH6" s="31" t="s">
        <v>247</v>
      </c>
      <c r="JI6" s="31"/>
      <c r="JJ6" s="31" t="s">
        <v>248</v>
      </c>
      <c r="JK6" s="31"/>
      <c r="JL6" s="31" t="s">
        <v>249</v>
      </c>
      <c r="JM6" s="31"/>
      <c r="JN6" s="31" t="s">
        <v>250</v>
      </c>
      <c r="JO6" s="31"/>
      <c r="JP6" s="31" t="s">
        <v>251</v>
      </c>
      <c r="JQ6" s="31"/>
      <c r="JR6" s="31" t="s">
        <v>252</v>
      </c>
      <c r="JS6" s="31"/>
      <c r="JT6" s="31" t="s">
        <v>253</v>
      </c>
      <c r="JU6" s="31"/>
      <c r="JV6" s="31" t="s">
        <v>254</v>
      </c>
      <c r="JW6" s="31"/>
      <c r="JX6" s="31" t="s">
        <v>255</v>
      </c>
      <c r="JY6" s="31"/>
      <c r="JZ6" s="31" t="s">
        <v>256</v>
      </c>
      <c r="KA6" s="31"/>
      <c r="KB6" s="31" t="s">
        <v>257</v>
      </c>
      <c r="KC6" s="31"/>
      <c r="KD6" s="31" t="s">
        <v>258</v>
      </c>
      <c r="KE6" s="31"/>
      <c r="KF6" s="31" t="s">
        <v>259</v>
      </c>
      <c r="KG6" s="31"/>
      <c r="KH6" s="31" t="s">
        <v>260</v>
      </c>
      <c r="KI6" s="31"/>
      <c r="KJ6" s="27" t="s">
        <v>261</v>
      </c>
      <c r="KK6" s="27"/>
    </row>
    <row r="7" spans="1:297" ht="15.75" customHeight="1">
      <c r="A7" s="32" t="s">
        <v>63</v>
      </c>
      <c r="B7" s="33">
        <v>42474</v>
      </c>
      <c r="C7" s="34" t="s">
        <v>262</v>
      </c>
      <c r="D7" s="35">
        <v>39458</v>
      </c>
      <c r="E7" s="34" t="s">
        <v>262</v>
      </c>
      <c r="F7" s="36">
        <v>42474</v>
      </c>
      <c r="G7" s="34" t="s">
        <v>262</v>
      </c>
      <c r="H7" s="35">
        <v>42474</v>
      </c>
      <c r="I7" s="34" t="s">
        <v>262</v>
      </c>
      <c r="J7" s="36">
        <v>43964</v>
      </c>
      <c r="K7" s="34" t="s">
        <v>262</v>
      </c>
      <c r="L7" s="36">
        <v>38718</v>
      </c>
      <c r="M7" s="34" t="s">
        <v>262</v>
      </c>
      <c r="N7" s="35">
        <v>42474</v>
      </c>
      <c r="O7" s="34" t="s">
        <v>262</v>
      </c>
      <c r="P7" s="72">
        <v>40197</v>
      </c>
      <c r="Q7" s="68" t="s">
        <v>262</v>
      </c>
      <c r="R7" s="70">
        <v>42725</v>
      </c>
      <c r="S7" s="68"/>
      <c r="T7" s="36">
        <v>42474</v>
      </c>
      <c r="U7" s="34" t="s">
        <v>262</v>
      </c>
      <c r="V7" s="35">
        <v>42474</v>
      </c>
      <c r="W7" s="34" t="s">
        <v>262</v>
      </c>
      <c r="X7" s="15">
        <v>44811</v>
      </c>
      <c r="Y7" s="15"/>
      <c r="Z7" s="36">
        <v>44950</v>
      </c>
      <c r="AA7" s="34" t="s">
        <v>262</v>
      </c>
      <c r="AB7" s="35">
        <v>43116</v>
      </c>
      <c r="AC7" s="34" t="s">
        <v>262</v>
      </c>
      <c r="AD7" s="14">
        <v>39843</v>
      </c>
      <c r="AE7" s="14"/>
      <c r="AF7" s="15">
        <v>44468</v>
      </c>
      <c r="AG7" s="15"/>
      <c r="AH7" s="36">
        <v>44950</v>
      </c>
      <c r="AI7" s="34" t="s">
        <v>262</v>
      </c>
      <c r="AJ7" s="35">
        <v>42860</v>
      </c>
      <c r="AK7" s="34" t="s">
        <v>262</v>
      </c>
      <c r="AL7" s="36">
        <v>38722</v>
      </c>
      <c r="AM7" s="34" t="s">
        <v>262</v>
      </c>
      <c r="AN7" s="35">
        <v>40197</v>
      </c>
      <c r="AO7" s="34" t="s">
        <v>262</v>
      </c>
      <c r="AP7" s="14">
        <v>40197</v>
      </c>
      <c r="AQ7" s="14"/>
      <c r="AR7" s="35">
        <v>41285</v>
      </c>
      <c r="AS7" s="34" t="s">
        <v>262</v>
      </c>
      <c r="AT7" s="36">
        <v>43964</v>
      </c>
      <c r="AU7" s="34" t="s">
        <v>262</v>
      </c>
      <c r="AV7" s="35">
        <v>44811</v>
      </c>
      <c r="AW7" s="34" t="s">
        <v>262</v>
      </c>
      <c r="AX7" s="36">
        <v>42474</v>
      </c>
      <c r="AY7" s="37" t="s">
        <v>262</v>
      </c>
      <c r="AZ7" s="35">
        <v>43964</v>
      </c>
      <c r="BA7" s="34" t="s">
        <v>262</v>
      </c>
      <c r="BB7" s="36">
        <v>43964</v>
      </c>
      <c r="BC7" s="34" t="s">
        <v>262</v>
      </c>
      <c r="BD7" s="35">
        <v>42474</v>
      </c>
      <c r="BE7" s="34" t="s">
        <v>262</v>
      </c>
      <c r="BF7" s="36">
        <v>42801</v>
      </c>
      <c r="BG7" s="34" t="s">
        <v>262</v>
      </c>
      <c r="BH7" s="35">
        <v>42474</v>
      </c>
      <c r="BI7" s="34" t="s">
        <v>262</v>
      </c>
      <c r="BJ7" s="36">
        <v>42474</v>
      </c>
      <c r="BK7" s="34" t="s">
        <v>262</v>
      </c>
      <c r="BL7" s="35">
        <v>42474</v>
      </c>
      <c r="BM7" s="34" t="s">
        <v>262</v>
      </c>
      <c r="BN7" s="36">
        <v>42474</v>
      </c>
      <c r="BO7" s="34" t="s">
        <v>262</v>
      </c>
      <c r="BP7" s="35">
        <v>44468</v>
      </c>
      <c r="BQ7" s="34" t="s">
        <v>262</v>
      </c>
      <c r="BR7" s="36">
        <v>42725</v>
      </c>
      <c r="BS7" s="34" t="s">
        <v>262</v>
      </c>
      <c r="BT7" s="35">
        <v>42474</v>
      </c>
      <c r="BU7" s="34" t="s">
        <v>262</v>
      </c>
      <c r="BV7" s="36">
        <v>42474</v>
      </c>
      <c r="BW7" s="34" t="s">
        <v>262</v>
      </c>
      <c r="BX7" s="35">
        <v>42474</v>
      </c>
      <c r="BY7" s="34" t="s">
        <v>262</v>
      </c>
      <c r="BZ7" s="36">
        <v>42725</v>
      </c>
      <c r="CA7" s="34" t="s">
        <v>262</v>
      </c>
      <c r="CB7" s="35">
        <v>42474</v>
      </c>
      <c r="CC7" s="34" t="s">
        <v>262</v>
      </c>
      <c r="CD7" s="36">
        <v>42620</v>
      </c>
      <c r="CE7" s="34" t="s">
        <v>262</v>
      </c>
      <c r="CF7" s="36">
        <v>40059</v>
      </c>
      <c r="CG7" s="34" t="s">
        <v>262</v>
      </c>
      <c r="CH7" s="35">
        <v>44441</v>
      </c>
      <c r="CI7" s="34" t="s">
        <v>262</v>
      </c>
      <c r="CJ7" s="36">
        <v>44441</v>
      </c>
      <c r="CK7" s="34" t="s">
        <v>262</v>
      </c>
      <c r="CL7" s="35">
        <v>42725</v>
      </c>
      <c r="CM7" s="34" t="s">
        <v>262</v>
      </c>
      <c r="CN7" s="36">
        <v>42725</v>
      </c>
      <c r="CO7" s="34" t="s">
        <v>262</v>
      </c>
      <c r="CP7" s="35">
        <v>43964</v>
      </c>
      <c r="CQ7" s="34" t="s">
        <v>262</v>
      </c>
      <c r="CR7" s="36">
        <v>42725</v>
      </c>
      <c r="CS7" s="34" t="s">
        <v>262</v>
      </c>
      <c r="CT7" s="35">
        <v>42801</v>
      </c>
      <c r="CU7" s="34" t="s">
        <v>262</v>
      </c>
      <c r="CV7" s="36">
        <v>42474</v>
      </c>
      <c r="CW7" s="34" t="s">
        <v>262</v>
      </c>
      <c r="CX7" s="35">
        <v>43116</v>
      </c>
      <c r="CY7" s="34" t="s">
        <v>262</v>
      </c>
      <c r="CZ7" s="14">
        <v>43482</v>
      </c>
      <c r="DA7" s="14"/>
      <c r="DB7" s="35">
        <v>42474</v>
      </c>
      <c r="DC7" s="34" t="s">
        <v>262</v>
      </c>
      <c r="DD7" s="36">
        <v>42474</v>
      </c>
      <c r="DE7" s="34" t="s">
        <v>262</v>
      </c>
      <c r="DF7" s="35">
        <v>43116</v>
      </c>
      <c r="DG7" s="34" t="s">
        <v>262</v>
      </c>
      <c r="DH7" s="36">
        <v>44074</v>
      </c>
      <c r="DI7" s="34" t="s">
        <v>262</v>
      </c>
      <c r="DJ7" s="35">
        <v>44074</v>
      </c>
      <c r="DK7" s="34" t="s">
        <v>262</v>
      </c>
      <c r="DL7" s="36">
        <v>38874</v>
      </c>
      <c r="DM7" s="34" t="s">
        <v>262</v>
      </c>
      <c r="DN7" s="35">
        <v>42233</v>
      </c>
      <c r="DO7" s="34" t="s">
        <v>262</v>
      </c>
      <c r="DP7" s="36">
        <v>43964</v>
      </c>
      <c r="DQ7" s="34" t="s">
        <v>262</v>
      </c>
      <c r="DR7" s="35">
        <v>44468</v>
      </c>
      <c r="DS7" s="34" t="s">
        <v>262</v>
      </c>
      <c r="DT7" s="35">
        <v>42725</v>
      </c>
      <c r="DU7" s="34" t="s">
        <v>263</v>
      </c>
      <c r="DV7" s="36">
        <v>40197</v>
      </c>
      <c r="DW7" s="34" t="s">
        <v>262</v>
      </c>
      <c r="DX7" s="35">
        <v>42474</v>
      </c>
      <c r="DY7" s="34" t="s">
        <v>262</v>
      </c>
      <c r="DZ7" s="36">
        <v>43542</v>
      </c>
      <c r="EA7" s="34" t="s">
        <v>262</v>
      </c>
      <c r="EB7" s="35">
        <v>44811</v>
      </c>
      <c r="EC7" s="34" t="s">
        <v>262</v>
      </c>
      <c r="ED7" s="35">
        <v>42474</v>
      </c>
      <c r="EE7" s="34" t="s">
        <v>262</v>
      </c>
      <c r="EF7" s="14">
        <v>42725</v>
      </c>
      <c r="EG7" s="14"/>
      <c r="EH7" s="35">
        <v>44335</v>
      </c>
      <c r="EI7" s="34" t="s">
        <v>262</v>
      </c>
      <c r="EJ7" s="36">
        <v>38722</v>
      </c>
      <c r="EK7" s="34" t="s">
        <v>262</v>
      </c>
      <c r="EL7" s="35">
        <v>41402</v>
      </c>
      <c r="EM7" s="34" t="s">
        <v>262</v>
      </c>
      <c r="EN7" s="36">
        <v>42801</v>
      </c>
      <c r="EO7" s="34" t="s">
        <v>262</v>
      </c>
      <c r="EP7" s="35">
        <v>42474</v>
      </c>
      <c r="EQ7" s="34" t="s">
        <v>262</v>
      </c>
      <c r="ER7" s="36">
        <v>42474</v>
      </c>
      <c r="ES7" s="34" t="s">
        <v>262</v>
      </c>
      <c r="ET7" s="35">
        <v>43116</v>
      </c>
      <c r="EU7" s="34" t="s">
        <v>262</v>
      </c>
      <c r="EV7" s="36">
        <v>42474</v>
      </c>
      <c r="EW7" s="34" t="s">
        <v>262</v>
      </c>
      <c r="EX7" s="35">
        <v>40197</v>
      </c>
      <c r="EY7" s="34" t="s">
        <v>262</v>
      </c>
      <c r="EZ7" s="36">
        <v>43964</v>
      </c>
      <c r="FA7" s="34" t="s">
        <v>262</v>
      </c>
      <c r="FB7" s="35">
        <v>42725</v>
      </c>
      <c r="FC7" s="34" t="s">
        <v>262</v>
      </c>
      <c r="FD7" s="36">
        <v>40197</v>
      </c>
      <c r="FE7" s="34" t="s">
        <v>262</v>
      </c>
      <c r="FF7" s="35">
        <v>41285</v>
      </c>
      <c r="FG7" s="34" t="s">
        <v>262</v>
      </c>
      <c r="FH7" s="36">
        <v>40197</v>
      </c>
      <c r="FI7" s="34" t="s">
        <v>262</v>
      </c>
      <c r="FJ7" s="35">
        <v>42725</v>
      </c>
      <c r="FK7" s="34" t="s">
        <v>262</v>
      </c>
      <c r="FL7" s="36">
        <v>43291</v>
      </c>
      <c r="FM7" s="34" t="s">
        <v>262</v>
      </c>
      <c r="FN7" s="35">
        <v>42801</v>
      </c>
      <c r="FO7" s="34" t="s">
        <v>262</v>
      </c>
      <c r="FP7" s="36">
        <v>43116</v>
      </c>
      <c r="FQ7" s="34" t="s">
        <v>262</v>
      </c>
      <c r="FR7" s="217">
        <v>40197</v>
      </c>
      <c r="FS7" s="217"/>
      <c r="FT7" s="36">
        <v>44627</v>
      </c>
      <c r="FU7" s="34" t="s">
        <v>262</v>
      </c>
      <c r="FV7" s="35">
        <v>41507</v>
      </c>
      <c r="FW7" s="34" t="s">
        <v>262</v>
      </c>
      <c r="FX7" s="36">
        <v>42474</v>
      </c>
      <c r="FY7" s="34"/>
      <c r="FZ7" s="35">
        <v>43291</v>
      </c>
      <c r="GA7" s="34" t="s">
        <v>262</v>
      </c>
      <c r="GB7" s="35">
        <v>41402</v>
      </c>
      <c r="GC7" s="34" t="s">
        <v>262</v>
      </c>
      <c r="GD7" s="36">
        <v>42474</v>
      </c>
      <c r="GE7" s="34" t="s">
        <v>262</v>
      </c>
      <c r="GF7" s="35">
        <v>44335</v>
      </c>
      <c r="GG7" s="34" t="s">
        <v>262</v>
      </c>
      <c r="GH7" s="36">
        <v>40136</v>
      </c>
      <c r="GI7" s="34" t="s">
        <v>262</v>
      </c>
      <c r="GJ7" s="35">
        <v>42474</v>
      </c>
      <c r="GK7" s="34" t="s">
        <v>262</v>
      </c>
      <c r="GL7" s="36">
        <v>44811</v>
      </c>
      <c r="GM7" s="34" t="s">
        <v>262</v>
      </c>
      <c r="GN7" s="35">
        <v>38722</v>
      </c>
      <c r="GO7" s="34" t="s">
        <v>262</v>
      </c>
      <c r="GP7" s="36">
        <v>42725</v>
      </c>
      <c r="GQ7" s="34" t="s">
        <v>262</v>
      </c>
      <c r="GR7" s="35">
        <v>42474</v>
      </c>
      <c r="GS7" s="34" t="s">
        <v>262</v>
      </c>
      <c r="GT7" s="36">
        <v>44441</v>
      </c>
      <c r="GU7" s="34" t="s">
        <v>262</v>
      </c>
      <c r="GV7" s="35">
        <v>42474</v>
      </c>
      <c r="GW7" s="34" t="s">
        <v>262</v>
      </c>
      <c r="GX7" s="36">
        <v>42801</v>
      </c>
      <c r="GY7" s="34" t="s">
        <v>262</v>
      </c>
      <c r="GZ7" s="36">
        <v>44074</v>
      </c>
      <c r="HA7" s="34" t="s">
        <v>262</v>
      </c>
      <c r="HB7" s="36">
        <v>42801</v>
      </c>
      <c r="HC7" s="34" t="s">
        <v>262</v>
      </c>
      <c r="HD7" s="35">
        <v>40197</v>
      </c>
      <c r="HE7" s="34" t="s">
        <v>262</v>
      </c>
      <c r="HF7" s="36">
        <v>40197</v>
      </c>
      <c r="HG7" s="34" t="s">
        <v>262</v>
      </c>
      <c r="HH7" s="35">
        <v>42474</v>
      </c>
      <c r="HI7" s="34" t="s">
        <v>262</v>
      </c>
      <c r="HJ7" s="36">
        <v>39057</v>
      </c>
      <c r="HK7" s="34" t="s">
        <v>262</v>
      </c>
      <c r="HL7" s="35">
        <v>42233</v>
      </c>
      <c r="HM7" s="34" t="s">
        <v>262</v>
      </c>
      <c r="HN7" s="36">
        <v>42233</v>
      </c>
      <c r="HO7" s="34" t="s">
        <v>262</v>
      </c>
      <c r="HP7" s="36">
        <v>44910</v>
      </c>
      <c r="HQ7" s="34" t="s">
        <v>262</v>
      </c>
      <c r="HR7" s="35">
        <v>42474</v>
      </c>
      <c r="HS7" s="34" t="s">
        <v>262</v>
      </c>
      <c r="HT7" s="36">
        <v>42474</v>
      </c>
      <c r="HU7" s="34" t="s">
        <v>262</v>
      </c>
      <c r="HV7" s="35">
        <v>42474</v>
      </c>
      <c r="HW7" s="34" t="s">
        <v>262</v>
      </c>
      <c r="HX7" s="36">
        <v>43964</v>
      </c>
      <c r="HY7" s="34" t="s">
        <v>262</v>
      </c>
      <c r="HZ7" s="35">
        <v>38722</v>
      </c>
      <c r="IA7" s="34" t="s">
        <v>262</v>
      </c>
      <c r="IB7" s="36">
        <v>43964</v>
      </c>
      <c r="IC7" s="34" t="s">
        <v>262</v>
      </c>
      <c r="ID7" s="14">
        <v>42801</v>
      </c>
      <c r="IE7" s="14"/>
      <c r="IF7" s="35">
        <v>39458</v>
      </c>
      <c r="IG7" s="34" t="s">
        <v>262</v>
      </c>
      <c r="IH7" s="36">
        <v>40617</v>
      </c>
      <c r="II7" s="34" t="s">
        <v>262</v>
      </c>
      <c r="IJ7" s="36">
        <v>42474</v>
      </c>
      <c r="IK7" s="34" t="s">
        <v>262</v>
      </c>
      <c r="IL7" s="35">
        <v>41075</v>
      </c>
      <c r="IM7" s="34" t="s">
        <v>262</v>
      </c>
      <c r="IN7" s="36">
        <v>43964</v>
      </c>
      <c r="IO7" s="34" t="s">
        <v>262</v>
      </c>
      <c r="IP7" s="35">
        <v>40197</v>
      </c>
      <c r="IQ7" s="34" t="s">
        <v>262</v>
      </c>
      <c r="IR7" s="36">
        <v>41561</v>
      </c>
      <c r="IS7" s="34" t="s">
        <v>262</v>
      </c>
      <c r="IT7" s="35">
        <v>42474</v>
      </c>
      <c r="IU7" s="34" t="s">
        <v>262</v>
      </c>
      <c r="IV7" s="36">
        <v>42725</v>
      </c>
      <c r="IW7" s="34" t="s">
        <v>262</v>
      </c>
      <c r="IX7" s="35">
        <v>39843</v>
      </c>
      <c r="IY7" s="34" t="s">
        <v>262</v>
      </c>
      <c r="IZ7" s="36">
        <v>43116</v>
      </c>
      <c r="JA7" s="34" t="s">
        <v>262</v>
      </c>
      <c r="JB7" s="36">
        <v>44468</v>
      </c>
      <c r="JC7" s="34" t="s">
        <v>262</v>
      </c>
      <c r="JD7" s="35">
        <v>42474</v>
      </c>
      <c r="JE7" s="34" t="s">
        <v>262</v>
      </c>
      <c r="JF7" s="36">
        <v>43964</v>
      </c>
      <c r="JG7" s="34" t="s">
        <v>262</v>
      </c>
      <c r="JH7" s="35">
        <v>40197</v>
      </c>
      <c r="JI7" s="34" t="s">
        <v>262</v>
      </c>
      <c r="JJ7" s="36">
        <v>41669</v>
      </c>
      <c r="JK7" s="34" t="s">
        <v>262</v>
      </c>
      <c r="JL7" s="35">
        <v>41561</v>
      </c>
      <c r="JM7" s="34" t="s">
        <v>262</v>
      </c>
      <c r="JN7" s="36">
        <v>42474</v>
      </c>
      <c r="JO7" s="34" t="s">
        <v>262</v>
      </c>
      <c r="JP7" s="35">
        <v>43482</v>
      </c>
      <c r="JQ7" s="34" t="s">
        <v>262</v>
      </c>
      <c r="JR7" s="36">
        <v>42474</v>
      </c>
      <c r="JS7" s="34" t="s">
        <v>262</v>
      </c>
      <c r="JT7" s="35">
        <v>41561</v>
      </c>
      <c r="JU7" s="34" t="s">
        <v>262</v>
      </c>
      <c r="JV7" s="36">
        <v>42474</v>
      </c>
      <c r="JW7" s="34" t="s">
        <v>262</v>
      </c>
      <c r="JX7" s="35">
        <v>42474</v>
      </c>
      <c r="JY7" s="34" t="s">
        <v>262</v>
      </c>
      <c r="JZ7" s="36">
        <v>44811</v>
      </c>
      <c r="KA7" s="34" t="s">
        <v>262</v>
      </c>
      <c r="KB7" s="35">
        <v>44551</v>
      </c>
      <c r="KC7" s="34" t="s">
        <v>262</v>
      </c>
      <c r="KD7" s="36">
        <v>41561</v>
      </c>
      <c r="KE7" s="34" t="s">
        <v>262</v>
      </c>
      <c r="KF7" s="35">
        <v>42376</v>
      </c>
      <c r="KG7" s="34" t="s">
        <v>262</v>
      </c>
      <c r="KH7" s="36">
        <v>41561</v>
      </c>
      <c r="KI7" s="34" t="s">
        <v>262</v>
      </c>
      <c r="KJ7" s="38"/>
      <c r="KK7" s="38"/>
    </row>
    <row r="8" spans="1:297" ht="16">
      <c r="A8" s="25" t="s">
        <v>64</v>
      </c>
      <c r="B8" s="39" t="s">
        <v>65</v>
      </c>
      <c r="C8" s="39" t="s">
        <v>264</v>
      </c>
      <c r="D8" s="40" t="s">
        <v>65</v>
      </c>
      <c r="E8" s="40" t="s">
        <v>264</v>
      </c>
      <c r="F8" s="37" t="s">
        <v>65</v>
      </c>
      <c r="G8" s="37" t="s">
        <v>264</v>
      </c>
      <c r="H8" s="40" t="s">
        <v>65</v>
      </c>
      <c r="I8" s="40" t="s">
        <v>264</v>
      </c>
      <c r="J8" s="37" t="s">
        <v>65</v>
      </c>
      <c r="K8" s="37" t="s">
        <v>264</v>
      </c>
      <c r="L8" s="37" t="s">
        <v>65</v>
      </c>
      <c r="M8" s="37" t="s">
        <v>264</v>
      </c>
      <c r="N8" s="40" t="s">
        <v>65</v>
      </c>
      <c r="O8" s="40" t="s">
        <v>264</v>
      </c>
      <c r="P8" s="40" t="s">
        <v>65</v>
      </c>
      <c r="Q8" s="40" t="s">
        <v>264</v>
      </c>
      <c r="R8" s="69" t="s">
        <v>65</v>
      </c>
      <c r="S8" s="69"/>
      <c r="T8" s="37" t="s">
        <v>65</v>
      </c>
      <c r="U8" s="37" t="s">
        <v>264</v>
      </c>
      <c r="V8" s="40" t="s">
        <v>65</v>
      </c>
      <c r="W8" s="40" t="s">
        <v>264</v>
      </c>
      <c r="X8" s="19" t="s">
        <v>65</v>
      </c>
      <c r="Y8" s="19" t="s">
        <v>67</v>
      </c>
      <c r="Z8" s="37" t="s">
        <v>65</v>
      </c>
      <c r="AA8" s="37" t="s">
        <v>264</v>
      </c>
      <c r="AB8" s="40" t="s">
        <v>65</v>
      </c>
      <c r="AC8" s="40" t="s">
        <v>264</v>
      </c>
      <c r="AD8" s="20" t="s">
        <v>65</v>
      </c>
      <c r="AE8" s="20"/>
      <c r="AF8" s="19" t="s">
        <v>65</v>
      </c>
      <c r="AG8" s="19" t="s">
        <v>5</v>
      </c>
      <c r="AH8" s="37" t="s">
        <v>65</v>
      </c>
      <c r="AI8" s="37" t="s">
        <v>264</v>
      </c>
      <c r="AJ8" s="40" t="s">
        <v>65</v>
      </c>
      <c r="AK8" s="40" t="s">
        <v>264</v>
      </c>
      <c r="AL8" s="37" t="s">
        <v>65</v>
      </c>
      <c r="AM8" s="37" t="s">
        <v>264</v>
      </c>
      <c r="AN8" s="40" t="s">
        <v>68</v>
      </c>
      <c r="AO8" s="40" t="s">
        <v>264</v>
      </c>
      <c r="AP8" s="20" t="s">
        <v>65</v>
      </c>
      <c r="AQ8" s="20"/>
      <c r="AR8" s="40" t="s">
        <v>65</v>
      </c>
      <c r="AS8" s="40" t="s">
        <v>264</v>
      </c>
      <c r="AT8" s="37" t="s">
        <v>65</v>
      </c>
      <c r="AU8" s="37" t="s">
        <v>264</v>
      </c>
      <c r="AV8" s="40" t="s">
        <v>65</v>
      </c>
      <c r="AW8" s="40" t="s">
        <v>264</v>
      </c>
      <c r="AX8" s="37" t="s">
        <v>65</v>
      </c>
      <c r="AY8" s="39"/>
      <c r="AZ8" s="40" t="s">
        <v>65</v>
      </c>
      <c r="BA8" s="40" t="s">
        <v>264</v>
      </c>
      <c r="BB8" s="37" t="s">
        <v>65</v>
      </c>
      <c r="BC8" s="37" t="s">
        <v>264</v>
      </c>
      <c r="BD8" s="40" t="s">
        <v>65</v>
      </c>
      <c r="BE8" s="40" t="s">
        <v>264</v>
      </c>
      <c r="BF8" s="37" t="s">
        <v>65</v>
      </c>
      <c r="BG8" s="37" t="s">
        <v>264</v>
      </c>
      <c r="BH8" s="40" t="s">
        <v>65</v>
      </c>
      <c r="BI8" s="40" t="s">
        <v>264</v>
      </c>
      <c r="BJ8" s="37" t="s">
        <v>65</v>
      </c>
      <c r="BK8" s="37" t="s">
        <v>264</v>
      </c>
      <c r="BL8" s="40" t="s">
        <v>65</v>
      </c>
      <c r="BM8" s="40" t="s">
        <v>264</v>
      </c>
      <c r="BN8" s="37" t="s">
        <v>65</v>
      </c>
      <c r="BO8" s="37" t="s">
        <v>264</v>
      </c>
      <c r="BP8" s="40" t="s">
        <v>65</v>
      </c>
      <c r="BQ8" s="40" t="s">
        <v>264</v>
      </c>
      <c r="BR8" s="37" t="s">
        <v>68</v>
      </c>
      <c r="BS8" s="37" t="s">
        <v>264</v>
      </c>
      <c r="BT8" s="40" t="s">
        <v>65</v>
      </c>
      <c r="BU8" s="40" t="s">
        <v>264</v>
      </c>
      <c r="BV8" s="37" t="s">
        <v>65</v>
      </c>
      <c r="BW8" s="37" t="s">
        <v>264</v>
      </c>
      <c r="BX8" s="40" t="s">
        <v>65</v>
      </c>
      <c r="BY8" s="40" t="s">
        <v>264</v>
      </c>
      <c r="BZ8" s="37" t="s">
        <v>65</v>
      </c>
      <c r="CA8" s="37" t="s">
        <v>264</v>
      </c>
      <c r="CB8" s="40" t="s">
        <v>65</v>
      </c>
      <c r="CC8" s="40" t="s">
        <v>264</v>
      </c>
      <c r="CD8" s="37" t="s">
        <v>65</v>
      </c>
      <c r="CE8" s="37" t="s">
        <v>264</v>
      </c>
      <c r="CF8" s="37" t="s">
        <v>65</v>
      </c>
      <c r="CG8" s="37" t="s">
        <v>264</v>
      </c>
      <c r="CH8" s="40" t="s">
        <v>65</v>
      </c>
      <c r="CI8" s="40" t="s">
        <v>264</v>
      </c>
      <c r="CJ8" s="37" t="s">
        <v>65</v>
      </c>
      <c r="CK8" s="37" t="s">
        <v>264</v>
      </c>
      <c r="CL8" s="40" t="s">
        <v>68</v>
      </c>
      <c r="CM8" s="40" t="s">
        <v>264</v>
      </c>
      <c r="CN8" s="37" t="s">
        <v>68</v>
      </c>
      <c r="CO8" s="37" t="s">
        <v>264</v>
      </c>
      <c r="CP8" s="40" t="s">
        <v>68</v>
      </c>
      <c r="CQ8" s="40" t="s">
        <v>264</v>
      </c>
      <c r="CR8" s="37" t="s">
        <v>65</v>
      </c>
      <c r="CS8" s="37" t="s">
        <v>264</v>
      </c>
      <c r="CT8" s="40" t="s">
        <v>65</v>
      </c>
      <c r="CU8" s="40" t="s">
        <v>264</v>
      </c>
      <c r="CV8" s="37" t="s">
        <v>65</v>
      </c>
      <c r="CW8" s="37" t="s">
        <v>264</v>
      </c>
      <c r="CX8" s="40" t="s">
        <v>65</v>
      </c>
      <c r="CY8" s="40" t="s">
        <v>264</v>
      </c>
      <c r="CZ8" s="20" t="s">
        <v>65</v>
      </c>
      <c r="DA8" s="20"/>
      <c r="DB8" s="40" t="s">
        <v>65</v>
      </c>
      <c r="DC8" s="40" t="s">
        <v>264</v>
      </c>
      <c r="DD8" s="37" t="s">
        <v>65</v>
      </c>
      <c r="DE8" s="37" t="s">
        <v>264</v>
      </c>
      <c r="DF8" s="40" t="s">
        <v>65</v>
      </c>
      <c r="DG8" s="40" t="s">
        <v>264</v>
      </c>
      <c r="DH8" s="37" t="s">
        <v>65</v>
      </c>
      <c r="DI8" s="37" t="s">
        <v>264</v>
      </c>
      <c r="DJ8" s="40" t="s">
        <v>65</v>
      </c>
      <c r="DK8" s="40" t="s">
        <v>264</v>
      </c>
      <c r="DL8" s="37" t="s">
        <v>65</v>
      </c>
      <c r="DM8" s="37" t="s">
        <v>264</v>
      </c>
      <c r="DN8" s="40" t="s">
        <v>68</v>
      </c>
      <c r="DO8" s="40" t="s">
        <v>264</v>
      </c>
      <c r="DP8" s="37" t="s">
        <v>65</v>
      </c>
      <c r="DQ8" s="37" t="s">
        <v>264</v>
      </c>
      <c r="DR8" s="40" t="s">
        <v>65</v>
      </c>
      <c r="DS8" s="40" t="s">
        <v>264</v>
      </c>
      <c r="DT8" s="40" t="s">
        <v>65</v>
      </c>
      <c r="DU8" s="40" t="s">
        <v>264</v>
      </c>
      <c r="DV8" s="37" t="s">
        <v>65</v>
      </c>
      <c r="DW8" s="37" t="s">
        <v>264</v>
      </c>
      <c r="DX8" s="40" t="s">
        <v>65</v>
      </c>
      <c r="DY8" s="40" t="s">
        <v>264</v>
      </c>
      <c r="DZ8" s="37" t="s">
        <v>68</v>
      </c>
      <c r="EA8" s="37" t="s">
        <v>264</v>
      </c>
      <c r="EB8" s="40" t="s">
        <v>65</v>
      </c>
      <c r="EC8" s="40" t="s">
        <v>264</v>
      </c>
      <c r="ED8" s="41" t="s">
        <v>68</v>
      </c>
      <c r="EE8" s="40" t="s">
        <v>264</v>
      </c>
      <c r="EF8" s="20" t="s">
        <v>68</v>
      </c>
      <c r="EG8" s="20" t="s">
        <v>71</v>
      </c>
      <c r="EH8" s="40" t="s">
        <v>68</v>
      </c>
      <c r="EI8" s="40" t="s">
        <v>264</v>
      </c>
      <c r="EJ8" s="37" t="s">
        <v>65</v>
      </c>
      <c r="EK8" s="37" t="s">
        <v>264</v>
      </c>
      <c r="EL8" s="40" t="s">
        <v>65</v>
      </c>
      <c r="EM8" s="40" t="s">
        <v>264</v>
      </c>
      <c r="EN8" s="37" t="s">
        <v>68</v>
      </c>
      <c r="EO8" s="37" t="s">
        <v>264</v>
      </c>
      <c r="EP8" s="40" t="s">
        <v>68</v>
      </c>
      <c r="EQ8" s="40" t="s">
        <v>264</v>
      </c>
      <c r="ER8" s="42" t="s">
        <v>68</v>
      </c>
      <c r="ES8" s="42" t="s">
        <v>264</v>
      </c>
      <c r="ET8" s="40" t="s">
        <v>65</v>
      </c>
      <c r="EU8" s="40" t="s">
        <v>264</v>
      </c>
      <c r="EV8" s="37" t="s">
        <v>65</v>
      </c>
      <c r="EW8" s="37" t="s">
        <v>264</v>
      </c>
      <c r="EX8" s="40" t="s">
        <v>65</v>
      </c>
      <c r="EY8" s="40" t="s">
        <v>264</v>
      </c>
      <c r="EZ8" s="37" t="s">
        <v>65</v>
      </c>
      <c r="FA8" s="37" t="s">
        <v>264</v>
      </c>
      <c r="FB8" s="40" t="s">
        <v>65</v>
      </c>
      <c r="FC8" s="40" t="s">
        <v>264</v>
      </c>
      <c r="FD8" s="37" t="s">
        <v>65</v>
      </c>
      <c r="FE8" s="37" t="s">
        <v>264</v>
      </c>
      <c r="FF8" s="40" t="s">
        <v>65</v>
      </c>
      <c r="FG8" s="40" t="s">
        <v>264</v>
      </c>
      <c r="FH8" s="37" t="s">
        <v>68</v>
      </c>
      <c r="FI8" s="37" t="s">
        <v>264</v>
      </c>
      <c r="FJ8" s="40" t="s">
        <v>65</v>
      </c>
      <c r="FK8" s="40" t="s">
        <v>264</v>
      </c>
      <c r="FL8" s="37" t="s">
        <v>65</v>
      </c>
      <c r="FM8" s="37" t="s">
        <v>264</v>
      </c>
      <c r="FN8" s="40" t="s">
        <v>65</v>
      </c>
      <c r="FO8" s="40" t="s">
        <v>264</v>
      </c>
      <c r="FP8" s="37" t="s">
        <v>65</v>
      </c>
      <c r="FQ8" s="37" t="s">
        <v>264</v>
      </c>
      <c r="FR8" s="40" t="s">
        <v>65</v>
      </c>
      <c r="FS8" s="40" t="s">
        <v>264</v>
      </c>
      <c r="FT8" s="37" t="s">
        <v>65</v>
      </c>
      <c r="FU8" s="37" t="s">
        <v>264</v>
      </c>
      <c r="FV8" s="40" t="s">
        <v>65</v>
      </c>
      <c r="FW8" s="40" t="s">
        <v>264</v>
      </c>
      <c r="FX8" s="37" t="s">
        <v>65</v>
      </c>
      <c r="FY8" s="37" t="s">
        <v>264</v>
      </c>
      <c r="FZ8" s="40" t="s">
        <v>68</v>
      </c>
      <c r="GA8" s="40" t="s">
        <v>264</v>
      </c>
      <c r="GB8" s="40" t="s">
        <v>65</v>
      </c>
      <c r="GC8" s="40" t="s">
        <v>264</v>
      </c>
      <c r="GD8" s="37" t="s">
        <v>65</v>
      </c>
      <c r="GE8" s="37" t="s">
        <v>264</v>
      </c>
      <c r="GF8" s="40" t="s">
        <v>65</v>
      </c>
      <c r="GG8" s="40" t="s">
        <v>264</v>
      </c>
      <c r="GH8" s="37" t="s">
        <v>65</v>
      </c>
      <c r="GI8" s="37" t="s">
        <v>264</v>
      </c>
      <c r="GJ8" s="40" t="s">
        <v>65</v>
      </c>
      <c r="GK8" s="40" t="s">
        <v>264</v>
      </c>
      <c r="GL8" s="37" t="s">
        <v>65</v>
      </c>
      <c r="GM8" s="37" t="s">
        <v>264</v>
      </c>
      <c r="GN8" s="40" t="s">
        <v>65</v>
      </c>
      <c r="GO8" s="40" t="s">
        <v>264</v>
      </c>
      <c r="GP8" s="37" t="s">
        <v>65</v>
      </c>
      <c r="GQ8" s="37" t="s">
        <v>264</v>
      </c>
      <c r="GR8" s="40" t="s">
        <v>65</v>
      </c>
      <c r="GS8" s="40" t="s">
        <v>264</v>
      </c>
      <c r="GT8" s="37" t="s">
        <v>65</v>
      </c>
      <c r="GU8" s="37" t="s">
        <v>264</v>
      </c>
      <c r="GV8" s="40" t="s">
        <v>68</v>
      </c>
      <c r="GW8" s="40" t="s">
        <v>264</v>
      </c>
      <c r="GX8" s="37" t="s">
        <v>65</v>
      </c>
      <c r="GY8" s="37" t="s">
        <v>264</v>
      </c>
      <c r="GZ8" s="37" t="s">
        <v>65</v>
      </c>
      <c r="HA8" s="37" t="s">
        <v>264</v>
      </c>
      <c r="HB8" s="37" t="s">
        <v>65</v>
      </c>
      <c r="HC8" s="37" t="s">
        <v>264</v>
      </c>
      <c r="HD8" s="40" t="s">
        <v>65</v>
      </c>
      <c r="HE8" s="40" t="s">
        <v>264</v>
      </c>
      <c r="HF8" s="37" t="s">
        <v>65</v>
      </c>
      <c r="HG8" s="37" t="s">
        <v>264</v>
      </c>
      <c r="HH8" s="40" t="s">
        <v>65</v>
      </c>
      <c r="HI8" s="40" t="s">
        <v>264</v>
      </c>
      <c r="HJ8" s="37" t="s">
        <v>65</v>
      </c>
      <c r="HK8" s="37" t="s">
        <v>264</v>
      </c>
      <c r="HL8" s="40" t="s">
        <v>65</v>
      </c>
      <c r="HM8" s="40" t="s">
        <v>264</v>
      </c>
      <c r="HN8" s="37" t="s">
        <v>65</v>
      </c>
      <c r="HO8" s="37" t="s">
        <v>264</v>
      </c>
      <c r="HP8" s="37" t="s">
        <v>68</v>
      </c>
      <c r="HQ8" s="37" t="s">
        <v>264</v>
      </c>
      <c r="HR8" s="40" t="s">
        <v>65</v>
      </c>
      <c r="HS8" s="40" t="s">
        <v>264</v>
      </c>
      <c r="HT8" s="37" t="s">
        <v>65</v>
      </c>
      <c r="HU8" s="37" t="s">
        <v>264</v>
      </c>
      <c r="HV8" s="40" t="s">
        <v>65</v>
      </c>
      <c r="HW8" s="40" t="s">
        <v>264</v>
      </c>
      <c r="HX8" s="37" t="s">
        <v>65</v>
      </c>
      <c r="HY8" s="37" t="s">
        <v>264</v>
      </c>
      <c r="HZ8" s="40" t="s">
        <v>65</v>
      </c>
      <c r="IA8" s="40"/>
      <c r="IB8" s="37" t="s">
        <v>65</v>
      </c>
      <c r="IC8" s="37" t="s">
        <v>264</v>
      </c>
      <c r="ID8" s="20" t="s">
        <v>65</v>
      </c>
      <c r="IE8" s="20" t="s">
        <v>77</v>
      </c>
      <c r="IF8" s="40" t="s">
        <v>65</v>
      </c>
      <c r="IG8" s="40" t="s">
        <v>264</v>
      </c>
      <c r="IH8" s="37" t="s">
        <v>65</v>
      </c>
      <c r="II8" s="37" t="s">
        <v>264</v>
      </c>
      <c r="IJ8" s="37" t="s">
        <v>68</v>
      </c>
      <c r="IK8" s="37" t="s">
        <v>264</v>
      </c>
      <c r="IL8" s="40" t="s">
        <v>65</v>
      </c>
      <c r="IM8" s="40" t="s">
        <v>264</v>
      </c>
      <c r="IN8" s="37" t="s">
        <v>65</v>
      </c>
      <c r="IO8" s="37" t="s">
        <v>264</v>
      </c>
      <c r="IP8" s="40" t="s">
        <v>65</v>
      </c>
      <c r="IQ8" s="40" t="s">
        <v>264</v>
      </c>
      <c r="IR8" s="37" t="s">
        <v>68</v>
      </c>
      <c r="IS8" s="37" t="s">
        <v>264</v>
      </c>
      <c r="IT8" s="40" t="s">
        <v>65</v>
      </c>
      <c r="IU8" s="40" t="s">
        <v>264</v>
      </c>
      <c r="IV8" s="37" t="s">
        <v>68</v>
      </c>
      <c r="IW8" s="37" t="s">
        <v>264</v>
      </c>
      <c r="IX8" s="40" t="s">
        <v>65</v>
      </c>
      <c r="IY8" s="40" t="s">
        <v>264</v>
      </c>
      <c r="IZ8" s="37" t="s">
        <v>65</v>
      </c>
      <c r="JA8" s="37" t="s">
        <v>264</v>
      </c>
      <c r="JB8" s="37" t="s">
        <v>65</v>
      </c>
      <c r="JC8" s="37" t="s">
        <v>264</v>
      </c>
      <c r="JD8" s="40" t="s">
        <v>65</v>
      </c>
      <c r="JE8" s="40" t="s">
        <v>264</v>
      </c>
      <c r="JF8" s="37" t="s">
        <v>265</v>
      </c>
      <c r="JG8" s="37" t="s">
        <v>264</v>
      </c>
      <c r="JH8" s="40" t="s">
        <v>65</v>
      </c>
      <c r="JI8" s="40" t="s">
        <v>264</v>
      </c>
      <c r="JJ8" s="37" t="s">
        <v>65</v>
      </c>
      <c r="JK8" s="37" t="s">
        <v>264</v>
      </c>
      <c r="JL8" s="40" t="s">
        <v>68</v>
      </c>
      <c r="JM8" s="40" t="s">
        <v>264</v>
      </c>
      <c r="JN8" s="37" t="s">
        <v>65</v>
      </c>
      <c r="JO8" s="37" t="s">
        <v>264</v>
      </c>
      <c r="JP8" s="40" t="s">
        <v>65</v>
      </c>
      <c r="JQ8" s="40" t="s">
        <v>264</v>
      </c>
      <c r="JR8" s="37" t="s">
        <v>65</v>
      </c>
      <c r="JS8" s="37" t="s">
        <v>264</v>
      </c>
      <c r="JT8" s="40" t="s">
        <v>68</v>
      </c>
      <c r="JU8" s="40" t="s">
        <v>264</v>
      </c>
      <c r="JV8" s="37" t="s">
        <v>65</v>
      </c>
      <c r="JW8" s="37" t="s">
        <v>264</v>
      </c>
      <c r="JX8" s="40" t="s">
        <v>68</v>
      </c>
      <c r="JY8" s="40" t="s">
        <v>264</v>
      </c>
      <c r="JZ8" s="37" t="s">
        <v>65</v>
      </c>
      <c r="KA8" s="37" t="s">
        <v>264</v>
      </c>
      <c r="KB8" s="40" t="s">
        <v>65</v>
      </c>
      <c r="KC8" s="40" t="s">
        <v>264</v>
      </c>
      <c r="KD8" s="37" t="s">
        <v>68</v>
      </c>
      <c r="KE8" s="37" t="s">
        <v>264</v>
      </c>
      <c r="KF8" s="40" t="s">
        <v>65</v>
      </c>
      <c r="KG8" s="40" t="s">
        <v>264</v>
      </c>
      <c r="KH8" s="37" t="s">
        <v>65</v>
      </c>
      <c r="KI8" s="37" t="s">
        <v>264</v>
      </c>
      <c r="KJ8" s="27"/>
      <c r="KK8" s="27"/>
    </row>
    <row r="9" spans="1:297" ht="16">
      <c r="B9" t="s">
        <v>80</v>
      </c>
      <c r="C9" t="s">
        <v>81</v>
      </c>
      <c r="D9" t="s">
        <v>80</v>
      </c>
      <c r="E9" t="s">
        <v>81</v>
      </c>
      <c r="F9" t="s">
        <v>80</v>
      </c>
      <c r="G9" t="s">
        <v>81</v>
      </c>
      <c r="H9" t="s">
        <v>80</v>
      </c>
      <c r="I9" t="s">
        <v>81</v>
      </c>
      <c r="J9" t="s">
        <v>80</v>
      </c>
      <c r="K9" t="s">
        <v>81</v>
      </c>
      <c r="L9" t="s">
        <v>80</v>
      </c>
      <c r="M9" t="s">
        <v>81</v>
      </c>
      <c r="N9" t="s">
        <v>80</v>
      </c>
      <c r="O9" t="s">
        <v>81</v>
      </c>
      <c r="P9" t="s">
        <v>80</v>
      </c>
      <c r="Q9" t="s">
        <v>81</v>
      </c>
      <c r="R9" t="s">
        <v>82</v>
      </c>
      <c r="S9" t="s">
        <v>83</v>
      </c>
      <c r="T9" t="s">
        <v>80</v>
      </c>
      <c r="U9" t="s">
        <v>81</v>
      </c>
      <c r="V9" t="s">
        <v>80</v>
      </c>
      <c r="W9" t="s">
        <v>81</v>
      </c>
      <c r="X9" s="53" t="s">
        <v>82</v>
      </c>
      <c r="Y9" s="53" t="s">
        <v>83</v>
      </c>
      <c r="Z9" t="s">
        <v>80</v>
      </c>
      <c r="AA9" t="s">
        <v>81</v>
      </c>
      <c r="AB9" t="s">
        <v>80</v>
      </c>
      <c r="AC9" t="s">
        <v>81</v>
      </c>
      <c r="AD9" s="53" t="s">
        <v>82</v>
      </c>
      <c r="AE9" s="53" t="s">
        <v>83</v>
      </c>
      <c r="AF9" t="s">
        <v>80</v>
      </c>
      <c r="AG9" t="s">
        <v>81</v>
      </c>
      <c r="AH9" s="65" t="s">
        <v>80</v>
      </c>
      <c r="AI9" t="s">
        <v>81</v>
      </c>
      <c r="AJ9" t="s">
        <v>80</v>
      </c>
      <c r="AK9" t="s">
        <v>81</v>
      </c>
      <c r="AL9" t="s">
        <v>80</v>
      </c>
      <c r="AM9" t="s">
        <v>81</v>
      </c>
      <c r="AN9" t="s">
        <v>82</v>
      </c>
      <c r="AO9" t="s">
        <v>83</v>
      </c>
      <c r="AP9" s="57" t="s">
        <v>82</v>
      </c>
      <c r="AQ9" s="57" t="s">
        <v>83</v>
      </c>
      <c r="AR9" t="s">
        <v>80</v>
      </c>
      <c r="AS9" t="s">
        <v>81</v>
      </c>
      <c r="AT9" t="s">
        <v>80</v>
      </c>
      <c r="AU9" t="s">
        <v>81</v>
      </c>
      <c r="AV9" t="s">
        <v>80</v>
      </c>
      <c r="AW9" t="s">
        <v>81</v>
      </c>
      <c r="AX9" t="s">
        <v>80</v>
      </c>
      <c r="AY9" t="s">
        <v>81</v>
      </c>
      <c r="AZ9" t="s">
        <v>80</v>
      </c>
      <c r="BA9" t="s">
        <v>81</v>
      </c>
      <c r="BB9" t="s">
        <v>80</v>
      </c>
      <c r="BC9" t="s">
        <v>81</v>
      </c>
      <c r="BD9" t="s">
        <v>80</v>
      </c>
      <c r="BE9" t="s">
        <v>81</v>
      </c>
      <c r="BF9" t="s">
        <v>80</v>
      </c>
      <c r="BG9" t="s">
        <v>81</v>
      </c>
      <c r="BH9" t="s">
        <v>80</v>
      </c>
      <c r="BI9" t="s">
        <v>81</v>
      </c>
      <c r="BJ9" t="s">
        <v>80</v>
      </c>
      <c r="BK9" t="s">
        <v>81</v>
      </c>
      <c r="BL9" t="s">
        <v>80</v>
      </c>
      <c r="BM9" t="s">
        <v>81</v>
      </c>
      <c r="BN9" t="s">
        <v>80</v>
      </c>
      <c r="BO9" t="s">
        <v>81</v>
      </c>
      <c r="BP9" t="s">
        <v>80</v>
      </c>
      <c r="BQ9" t="s">
        <v>81</v>
      </c>
      <c r="BR9" t="s">
        <v>82</v>
      </c>
      <c r="BS9" t="s">
        <v>83</v>
      </c>
      <c r="BT9" t="s">
        <v>80</v>
      </c>
      <c r="BU9" t="s">
        <v>81</v>
      </c>
      <c r="BV9" t="s">
        <v>80</v>
      </c>
      <c r="BW9" t="s">
        <v>81</v>
      </c>
      <c r="BX9" t="s">
        <v>80</v>
      </c>
      <c r="BY9" t="s">
        <v>81</v>
      </c>
      <c r="BZ9" t="s">
        <v>82</v>
      </c>
      <c r="CA9" t="s">
        <v>83</v>
      </c>
      <c r="CB9" t="s">
        <v>80</v>
      </c>
      <c r="CC9" t="s">
        <v>81</v>
      </c>
      <c r="CD9" t="s">
        <v>80</v>
      </c>
      <c r="CE9" t="s">
        <v>81</v>
      </c>
      <c r="CF9" t="s">
        <v>80</v>
      </c>
      <c r="CG9" t="s">
        <v>81</v>
      </c>
      <c r="CH9" t="s">
        <v>80</v>
      </c>
      <c r="CI9" t="s">
        <v>81</v>
      </c>
      <c r="CJ9" t="s">
        <v>80</v>
      </c>
      <c r="CK9" t="s">
        <v>81</v>
      </c>
      <c r="CL9" t="s">
        <v>82</v>
      </c>
      <c r="CM9" t="s">
        <v>83</v>
      </c>
      <c r="CN9" t="s">
        <v>82</v>
      </c>
      <c r="CO9" t="s">
        <v>83</v>
      </c>
      <c r="CP9" t="s">
        <v>82</v>
      </c>
      <c r="CQ9" t="s">
        <v>83</v>
      </c>
      <c r="CR9" t="s">
        <v>80</v>
      </c>
      <c r="CS9" t="s">
        <v>81</v>
      </c>
      <c r="CT9" t="s">
        <v>80</v>
      </c>
      <c r="CU9" t="s">
        <v>81</v>
      </c>
      <c r="CV9" t="s">
        <v>80</v>
      </c>
      <c r="CW9" t="s">
        <v>81</v>
      </c>
      <c r="CX9" t="s">
        <v>80</v>
      </c>
      <c r="CY9" t="s">
        <v>81</v>
      </c>
      <c r="CZ9" s="53" t="s">
        <v>82</v>
      </c>
      <c r="DA9" s="53" t="s">
        <v>83</v>
      </c>
      <c r="DB9" t="s">
        <v>80</v>
      </c>
      <c r="DC9" t="s">
        <v>81</v>
      </c>
      <c r="DD9" t="s">
        <v>80</v>
      </c>
      <c r="DE9" t="s">
        <v>81</v>
      </c>
      <c r="DF9" t="s">
        <v>80</v>
      </c>
      <c r="DG9" t="s">
        <v>81</v>
      </c>
      <c r="DH9" t="s">
        <v>80</v>
      </c>
      <c r="DI9" t="s">
        <v>81</v>
      </c>
      <c r="DJ9" t="s">
        <v>80</v>
      </c>
      <c r="DK9" t="s">
        <v>81</v>
      </c>
      <c r="DL9" t="s">
        <v>80</v>
      </c>
      <c r="DM9" t="s">
        <v>81</v>
      </c>
      <c r="DN9" t="s">
        <v>80</v>
      </c>
      <c r="DO9" t="s">
        <v>81</v>
      </c>
      <c r="DP9" t="s">
        <v>80</v>
      </c>
      <c r="DQ9" t="s">
        <v>81</v>
      </c>
      <c r="DR9" t="s">
        <v>80</v>
      </c>
      <c r="DS9" t="s">
        <v>81</v>
      </c>
      <c r="DT9" t="s">
        <v>80</v>
      </c>
      <c r="DU9" t="s">
        <v>81</v>
      </c>
      <c r="DV9" t="s">
        <v>80</v>
      </c>
      <c r="DW9" t="s">
        <v>81</v>
      </c>
      <c r="DX9" t="s">
        <v>80</v>
      </c>
      <c r="DY9" t="s">
        <v>81</v>
      </c>
      <c r="DZ9" t="s">
        <v>80</v>
      </c>
      <c r="EA9" t="s">
        <v>81</v>
      </c>
      <c r="EB9" t="s">
        <v>80</v>
      </c>
      <c r="EC9" t="s">
        <v>81</v>
      </c>
      <c r="ED9" t="s">
        <v>80</v>
      </c>
      <c r="EE9" t="s">
        <v>81</v>
      </c>
      <c r="EF9" t="s">
        <v>80</v>
      </c>
      <c r="EG9" t="s">
        <v>81</v>
      </c>
      <c r="EH9" t="s">
        <v>82</v>
      </c>
      <c r="EI9" t="s">
        <v>83</v>
      </c>
      <c r="EJ9" t="s">
        <v>80</v>
      </c>
      <c r="EK9" t="s">
        <v>81</v>
      </c>
      <c r="EL9" t="s">
        <v>80</v>
      </c>
      <c r="EM9" t="s">
        <v>81</v>
      </c>
      <c r="EN9" t="s">
        <v>82</v>
      </c>
      <c r="EO9" t="s">
        <v>83</v>
      </c>
      <c r="EP9" t="s">
        <v>82</v>
      </c>
      <c r="EQ9" t="s">
        <v>83</v>
      </c>
      <c r="ER9" t="s">
        <v>82</v>
      </c>
      <c r="ES9" t="s">
        <v>83</v>
      </c>
      <c r="ET9" t="s">
        <v>80</v>
      </c>
      <c r="EU9" t="s">
        <v>81</v>
      </c>
      <c r="EV9" t="s">
        <v>80</v>
      </c>
      <c r="EW9" t="s">
        <v>81</v>
      </c>
      <c r="EX9" t="s">
        <v>80</v>
      </c>
      <c r="EY9" t="s">
        <v>81</v>
      </c>
      <c r="EZ9" t="s">
        <v>80</v>
      </c>
      <c r="FA9" t="s">
        <v>81</v>
      </c>
      <c r="FB9" t="s">
        <v>80</v>
      </c>
      <c r="FC9" t="s">
        <v>81</v>
      </c>
      <c r="FD9" t="s">
        <v>80</v>
      </c>
      <c r="FE9" t="s">
        <v>81</v>
      </c>
      <c r="FF9" t="s">
        <v>80</v>
      </c>
      <c r="FG9" t="s">
        <v>81</v>
      </c>
      <c r="FH9" t="s">
        <v>82</v>
      </c>
      <c r="FI9" t="s">
        <v>83</v>
      </c>
      <c r="FJ9" t="s">
        <v>80</v>
      </c>
      <c r="FK9" t="s">
        <v>81</v>
      </c>
      <c r="FL9" t="s">
        <v>80</v>
      </c>
      <c r="FM9" t="s">
        <v>81</v>
      </c>
      <c r="FN9" t="s">
        <v>80</v>
      </c>
      <c r="FO9" t="s">
        <v>81</v>
      </c>
      <c r="FP9" t="s">
        <v>80</v>
      </c>
      <c r="FQ9" t="s">
        <v>81</v>
      </c>
      <c r="FR9" t="s">
        <v>80</v>
      </c>
      <c r="FS9" t="s">
        <v>81</v>
      </c>
      <c r="FT9" t="s">
        <v>80</v>
      </c>
      <c r="FU9" t="s">
        <v>81</v>
      </c>
      <c r="FV9" t="s">
        <v>80</v>
      </c>
      <c r="FW9" t="s">
        <v>81</v>
      </c>
      <c r="FX9" t="s">
        <v>80</v>
      </c>
      <c r="FY9" t="s">
        <v>81</v>
      </c>
      <c r="FZ9" t="s">
        <v>80</v>
      </c>
      <c r="GA9" t="s">
        <v>81</v>
      </c>
      <c r="GB9" t="s">
        <v>80</v>
      </c>
      <c r="GC9" t="s">
        <v>81</v>
      </c>
      <c r="GD9" t="s">
        <v>80</v>
      </c>
      <c r="GE9" t="s">
        <v>81</v>
      </c>
      <c r="GF9" t="s">
        <v>80</v>
      </c>
      <c r="GG9" t="s">
        <v>81</v>
      </c>
      <c r="GH9" t="s">
        <v>80</v>
      </c>
      <c r="GI9" t="s">
        <v>81</v>
      </c>
      <c r="GJ9" t="s">
        <v>80</v>
      </c>
      <c r="GK9" t="s">
        <v>81</v>
      </c>
      <c r="GL9" t="s">
        <v>80</v>
      </c>
      <c r="GM9" t="s">
        <v>81</v>
      </c>
      <c r="GN9" t="s">
        <v>80</v>
      </c>
      <c r="GO9" t="s">
        <v>81</v>
      </c>
      <c r="GP9" t="s">
        <v>80</v>
      </c>
      <c r="GQ9" t="s">
        <v>81</v>
      </c>
      <c r="GR9" t="s">
        <v>80</v>
      </c>
      <c r="GS9" t="s">
        <v>81</v>
      </c>
      <c r="GT9" t="s">
        <v>80</v>
      </c>
      <c r="GU9" t="s">
        <v>81</v>
      </c>
      <c r="GV9" s="57" t="s">
        <v>82</v>
      </c>
      <c r="GW9" s="57" t="s">
        <v>83</v>
      </c>
      <c r="GX9" t="s">
        <v>80</v>
      </c>
      <c r="GY9" t="s">
        <v>81</v>
      </c>
      <c r="GZ9" t="s">
        <v>80</v>
      </c>
      <c r="HA9" t="s">
        <v>81</v>
      </c>
      <c r="HB9" t="s">
        <v>80</v>
      </c>
      <c r="HC9" t="s">
        <v>81</v>
      </c>
      <c r="HD9" t="s">
        <v>80</v>
      </c>
      <c r="HE9" t="s">
        <v>81</v>
      </c>
      <c r="HF9" t="s">
        <v>80</v>
      </c>
      <c r="HG9" t="s">
        <v>81</v>
      </c>
      <c r="HH9" t="s">
        <v>80</v>
      </c>
      <c r="HI9" t="s">
        <v>81</v>
      </c>
      <c r="HJ9" t="s">
        <v>80</v>
      </c>
      <c r="HK9" t="s">
        <v>81</v>
      </c>
      <c r="HL9" t="s">
        <v>80</v>
      </c>
      <c r="HM9" t="s">
        <v>81</v>
      </c>
      <c r="HN9" t="s">
        <v>80</v>
      </c>
      <c r="HO9" t="s">
        <v>81</v>
      </c>
      <c r="HP9" s="57" t="s">
        <v>82</v>
      </c>
      <c r="HQ9" s="57" t="s">
        <v>83</v>
      </c>
      <c r="HR9" t="s">
        <v>80</v>
      </c>
      <c r="HS9" t="s">
        <v>81</v>
      </c>
      <c r="HT9" t="s">
        <v>80</v>
      </c>
      <c r="HU9" t="s">
        <v>81</v>
      </c>
      <c r="HV9" t="s">
        <v>80</v>
      </c>
      <c r="HW9" t="s">
        <v>81</v>
      </c>
      <c r="HX9" t="s">
        <v>80</v>
      </c>
      <c r="HY9" t="s">
        <v>81</v>
      </c>
      <c r="HZ9" t="s">
        <v>80</v>
      </c>
      <c r="IA9" t="s">
        <v>81</v>
      </c>
      <c r="IB9" t="s">
        <v>80</v>
      </c>
      <c r="IC9" t="s">
        <v>81</v>
      </c>
      <c r="ID9" t="s">
        <v>80</v>
      </c>
      <c r="IE9" t="s">
        <v>81</v>
      </c>
      <c r="IF9" t="s">
        <v>80</v>
      </c>
      <c r="IG9" t="s">
        <v>81</v>
      </c>
      <c r="IH9" t="s">
        <v>80</v>
      </c>
      <c r="II9" t="s">
        <v>81</v>
      </c>
      <c r="IJ9" s="57" t="s">
        <v>82</v>
      </c>
      <c r="IK9" s="57" t="s">
        <v>83</v>
      </c>
      <c r="IL9" t="s">
        <v>80</v>
      </c>
      <c r="IM9" t="s">
        <v>81</v>
      </c>
      <c r="IN9" t="s">
        <v>80</v>
      </c>
      <c r="IO9" t="s">
        <v>81</v>
      </c>
      <c r="IP9" t="s">
        <v>80</v>
      </c>
      <c r="IQ9" t="s">
        <v>81</v>
      </c>
      <c r="IR9" s="57" t="s">
        <v>82</v>
      </c>
      <c r="IS9" s="57" t="s">
        <v>83</v>
      </c>
      <c r="IT9" t="s">
        <v>80</v>
      </c>
      <c r="IU9" t="s">
        <v>81</v>
      </c>
      <c r="IV9" s="57" t="s">
        <v>82</v>
      </c>
      <c r="IW9" s="57" t="s">
        <v>83</v>
      </c>
      <c r="IX9" t="s">
        <v>80</v>
      </c>
      <c r="IY9" t="s">
        <v>81</v>
      </c>
      <c r="IZ9" t="s">
        <v>80</v>
      </c>
      <c r="JA9" t="s">
        <v>81</v>
      </c>
      <c r="JB9" t="s">
        <v>80</v>
      </c>
      <c r="JC9" t="s">
        <v>81</v>
      </c>
      <c r="JD9" t="s">
        <v>82</v>
      </c>
      <c r="JE9" t="s">
        <v>83</v>
      </c>
      <c r="JF9" s="53" t="s">
        <v>82</v>
      </c>
      <c r="JG9" s="53" t="s">
        <v>83</v>
      </c>
      <c r="JH9" t="s">
        <v>80</v>
      </c>
      <c r="JI9" t="s">
        <v>81</v>
      </c>
      <c r="JJ9" t="s">
        <v>80</v>
      </c>
      <c r="JK9" t="s">
        <v>81</v>
      </c>
      <c r="JL9" s="57" t="s">
        <v>82</v>
      </c>
      <c r="JM9" s="57" t="s">
        <v>83</v>
      </c>
      <c r="JN9" t="s">
        <v>80</v>
      </c>
      <c r="JO9" t="s">
        <v>81</v>
      </c>
      <c r="JP9" t="s">
        <v>80</v>
      </c>
      <c r="JQ9" t="s">
        <v>81</v>
      </c>
      <c r="JR9" t="s">
        <v>80</v>
      </c>
      <c r="JS9" t="s">
        <v>81</v>
      </c>
      <c r="JT9" s="57" t="s">
        <v>82</v>
      </c>
      <c r="JU9" s="57" t="s">
        <v>83</v>
      </c>
      <c r="JV9" t="s">
        <v>80</v>
      </c>
      <c r="JW9" t="s">
        <v>81</v>
      </c>
      <c r="JX9" s="57" t="s">
        <v>82</v>
      </c>
      <c r="JY9" s="57" t="s">
        <v>83</v>
      </c>
      <c r="JZ9" t="s">
        <v>80</v>
      </c>
      <c r="KA9" t="s">
        <v>81</v>
      </c>
      <c r="KB9" t="s">
        <v>80</v>
      </c>
      <c r="KC9" t="s">
        <v>81</v>
      </c>
      <c r="KD9" s="57" t="s">
        <v>82</v>
      </c>
      <c r="KE9" s="57" t="s">
        <v>83</v>
      </c>
      <c r="KF9" t="s">
        <v>80</v>
      </c>
      <c r="KG9" t="s">
        <v>81</v>
      </c>
      <c r="KH9" t="s">
        <v>80</v>
      </c>
      <c r="KI9" t="s">
        <v>81</v>
      </c>
    </row>
    <row r="10" spans="1:297" ht="16">
      <c r="A10" s="2">
        <v>41275</v>
      </c>
      <c r="B10" vm="130">
        <v>41275</v>
      </c>
      <c r="C10" s="62">
        <f ca="1">Aksjekurser!C9*Valutaer!AT4</f>
        <v>0.91432386099999996</v>
      </c>
      <c r="D10" vm="130">
        <v>41275</v>
      </c>
      <c r="E10" vm="131">
        <v>10.73</v>
      </c>
      <c r="F10" vm="130">
        <v>41275</v>
      </c>
      <c r="G10" vm="132">
        <v>10.84</v>
      </c>
      <c r="H10" vm="130">
        <v>41275</v>
      </c>
      <c r="I10" s="62">
        <f ca="1">Aksjekurser!I9*Valutaer!M4</f>
        <v>0.68637119999999996</v>
      </c>
      <c r="J10" vm="130">
        <v>41275</v>
      </c>
      <c r="K10" s="62">
        <f ca="1">Aksjekurser!K9*Valutaer!G4</f>
        <v>15.439984560000001</v>
      </c>
      <c r="L10" vm="130">
        <v>41275</v>
      </c>
      <c r="M10" s="62">
        <f ca="1">Aksjekurser!O9*Valutaer!W4</f>
        <v>46.955439599999998</v>
      </c>
      <c r="N10" vm="130">
        <v>41275</v>
      </c>
      <c r="O10" vm="136">
        <v>46.14</v>
      </c>
      <c r="P10" vm="130">
        <v>41275</v>
      </c>
      <c r="Q10" vm="137">
        <v>33.68</v>
      </c>
      <c r="R10" vm="130">
        <v>41275</v>
      </c>
      <c r="S10" s="63">
        <v>22.92</v>
      </c>
      <c r="T10" vm="130">
        <v>41275</v>
      </c>
      <c r="U10" vm="138">
        <v>32.44</v>
      </c>
      <c r="V10" vm="130">
        <v>41275</v>
      </c>
      <c r="W10" vm="139">
        <v>45.29</v>
      </c>
      <c r="X10" s="54">
        <v>41275</v>
      </c>
      <c r="Y10" s="75">
        <f ca="1">Aksjekurser!AC9*Valutaer!K4</f>
        <v>0.81102249999999998</v>
      </c>
      <c r="Z10" vm="130">
        <v>41275</v>
      </c>
      <c r="AA10" s="62">
        <f ca="1">Aksjekurser!AE9*Valutaer!AA4</f>
        <v>0.48466399999999993</v>
      </c>
      <c r="AB10" vm="130">
        <v>41275</v>
      </c>
      <c r="AC10" s="62">
        <f ca="1">Aksjekurser!AG9*(Valutaer!Y4/100)</f>
        <v>5.3840184000000004</v>
      </c>
      <c r="AD10" s="54">
        <v>41275</v>
      </c>
      <c r="AE10" s="75">
        <v>31.38</v>
      </c>
      <c r="AH10" vm="130">
        <v>41275</v>
      </c>
      <c r="AI10" s="62">
        <f ca="1">Aksjekurser!AM9*Valutaer!AH4</f>
        <v>0.24143850999999997</v>
      </c>
      <c r="AJ10" vm="130">
        <v>41275</v>
      </c>
      <c r="AK10" s="63">
        <f ca="1">Aksjekurser!AO9*Valutaer!AH4</f>
        <v>2.850537959</v>
      </c>
      <c r="AL10" vm="130">
        <v>41275</v>
      </c>
      <c r="AM10" vm="146">
        <v>73.87</v>
      </c>
      <c r="AN10" s="2">
        <v>41275</v>
      </c>
      <c r="AO10" s="63">
        <f ca="1">Aksjekurser!AS9*Valutaer!AN4</f>
        <v>18.291861999999998</v>
      </c>
      <c r="AP10" s="108">
        <v>41275</v>
      </c>
      <c r="AQ10" s="109">
        <v>51.95</v>
      </c>
      <c r="AR10" vm="130">
        <v>41275</v>
      </c>
      <c r="AS10" vm="147">
        <v>19.062200000000001</v>
      </c>
      <c r="AT10" vm="130">
        <v>41275</v>
      </c>
      <c r="AU10" vm="148">
        <v>29.831399999999999</v>
      </c>
      <c r="AV10" vm="130">
        <v>41275</v>
      </c>
      <c r="AW10" s="63">
        <f ca="1">Aksjekurser!BA9*Valutaer!K4</f>
        <v>0.25062499999999999</v>
      </c>
      <c r="AX10" vm="130">
        <v>41275</v>
      </c>
      <c r="AY10" s="63">
        <f ca="1">Aksjekurser!BC9*Valutaer!K4</f>
        <v>23.257999999999999</v>
      </c>
      <c r="AZ10" vm="130">
        <v>41275</v>
      </c>
      <c r="BA10" vm="151">
        <v>33.24</v>
      </c>
      <c r="BB10" vm="130">
        <v>41275</v>
      </c>
      <c r="BC10" s="63">
        <f ca="1">Aksjekurser!BG9*Valutaer!I4</f>
        <v>6.3478079999999997</v>
      </c>
      <c r="BD10" vm="130">
        <v>41275</v>
      </c>
      <c r="BE10" s="63">
        <f ca="1">Aksjekurser!BI9*Valutaer!AH4</f>
        <v>0.58402854999999987</v>
      </c>
      <c r="BF10" vm="130">
        <v>41275</v>
      </c>
      <c r="BG10" s="63">
        <f ca="1">Aksjekurser!BK9*Valutaer!AV4</f>
        <v>32.576082000000007</v>
      </c>
      <c r="BH10" vm="130">
        <v>41275</v>
      </c>
      <c r="BI10" s="63">
        <f ca="1">Aksjekurser!BM9*Valutaer!AA4</f>
        <v>1.1149849999999999</v>
      </c>
      <c r="BJ10" vm="130">
        <v>41275</v>
      </c>
      <c r="BK10" s="63">
        <f ca="1">Aksjekurser!BO9*Valutaer!AA4</f>
        <v>0.33837539</v>
      </c>
      <c r="BL10" vm="130">
        <v>41275</v>
      </c>
      <c r="BM10" s="63">
        <f ca="1">Aksjekurser!BQ9*Valutaer!AA4</f>
        <v>2.7649049999999997</v>
      </c>
      <c r="BN10" vm="130">
        <v>41275</v>
      </c>
      <c r="BO10" s="63">
        <f ca="1">Aksjekurser!BS9*Valutaer!AA4</f>
        <v>3.6732761899999997</v>
      </c>
      <c r="BP10" vm="130">
        <v>41275</v>
      </c>
      <c r="BQ10" s="63">
        <f ca="1">Aksjekurser!BU9*Valutaer!AA4</f>
        <v>0.21655199999999997</v>
      </c>
      <c r="BR10" s="2">
        <v>41275</v>
      </c>
      <c r="BS10" s="63">
        <f ca="1">Aksjekurser!BW9*Valutaer!AJ4</f>
        <v>13.125839999999998</v>
      </c>
      <c r="BT10" vm="130">
        <v>41275</v>
      </c>
      <c r="BU10" s="63">
        <f ca="1">Aksjekurser!BY9*Valutaer!AA4</f>
        <v>8.5009549999999994</v>
      </c>
      <c r="BV10" vm="130">
        <v>41275</v>
      </c>
      <c r="BW10" s="63">
        <f ca="1">Aksjekurser!CA9*Valutaer!AH4</f>
        <v>6.6323794999999999</v>
      </c>
      <c r="BX10" vm="130">
        <v>41275</v>
      </c>
      <c r="BY10" s="63">
        <f ca="1">Aksjekurser!CK9*Valutaer!AA4</f>
        <v>0.43954899999999997</v>
      </c>
      <c r="BZ10" s="2">
        <v>41275</v>
      </c>
      <c r="CA10" s="63">
        <f ca="1">Aksjekurser!CM9*Valutaer!AT4</f>
        <v>0.18338627999999998</v>
      </c>
      <c r="CB10" vm="130">
        <v>41275</v>
      </c>
      <c r="CC10" vm="167">
        <v>53.8673</v>
      </c>
      <c r="CD10" vm="130">
        <v>41275</v>
      </c>
      <c r="CE10" vm="168">
        <v>68.739999999999995</v>
      </c>
      <c r="CF10" vm="130">
        <v>41275</v>
      </c>
      <c r="CG10" vm="171">
        <v>38.300600000000003</v>
      </c>
      <c r="CH10" vm="130">
        <v>41275</v>
      </c>
      <c r="CI10" s="63">
        <f ca="1">Aksjekurser!CW9/100*Valutaer!AE4</f>
        <v>5.9062480000000006</v>
      </c>
      <c r="CJ10" vm="130">
        <v>41275</v>
      </c>
      <c r="CK10" s="63">
        <f ca="1">Aksjekurser!CY9/100*Valutaer!AE4</f>
        <v>102.45752</v>
      </c>
      <c r="CL10" s="2">
        <v>41275</v>
      </c>
      <c r="CM10" s="63">
        <f ca="1">Aksjekurser!DA9*Valutaer!AJ4</f>
        <v>22.899239999999999</v>
      </c>
      <c r="CN10" s="2">
        <v>41275</v>
      </c>
      <c r="CO10" s="63">
        <f ca="1">Aksjekurser!DC9*Valutaer!BD4</f>
        <v>5.1224400000000001</v>
      </c>
      <c r="CP10" s="2">
        <v>41275</v>
      </c>
      <c r="CQ10" s="63">
        <f ca="1">Aksjekurser!DE9*Valutaer!U4</f>
        <v>0.33502500000000002</v>
      </c>
      <c r="CR10" vm="130">
        <v>41275</v>
      </c>
      <c r="CS10" s="63">
        <f ca="1">Aksjekurser!DG9*Valutaer!K4</f>
        <v>35.62885</v>
      </c>
      <c r="CT10" vm="130">
        <v>41275</v>
      </c>
      <c r="CU10" s="63">
        <f ca="1">Aksjekurser!DI9*Valutaer!I4</f>
        <v>68.793113699999992</v>
      </c>
      <c r="CV10" vm="130">
        <v>41275</v>
      </c>
      <c r="CW10" s="63">
        <f ca="1">Aksjekurser!DK9*Valutaer!M4</f>
        <v>2.3657080000000001</v>
      </c>
      <c r="CX10" vm="130">
        <v>41275</v>
      </c>
      <c r="CY10" s="63">
        <f ca="1">Aksjekurser!DM9*Valutaer!BF4</f>
        <v>1.4574799979999999</v>
      </c>
      <c r="CZ10" s="54">
        <v>41275</v>
      </c>
      <c r="DA10" s="53">
        <v>30.07</v>
      </c>
      <c r="DB10" vm="130">
        <v>41275</v>
      </c>
      <c r="DC10" s="63">
        <f ca="1">Aksjekurser!DQ9*Valutaer!BH4/100</f>
        <v>17.970747231600001</v>
      </c>
      <c r="DD10" vm="130">
        <v>41275</v>
      </c>
      <c r="DE10" vm="179">
        <v>40.49</v>
      </c>
      <c r="DF10" vm="130">
        <v>41275</v>
      </c>
      <c r="DG10" vm="180">
        <v>64.83</v>
      </c>
      <c r="DH10" vm="130">
        <v>41275</v>
      </c>
      <c r="DI10" s="63">
        <f ca="1">Aksjekurser!DW9*Valutaer!BF4</f>
        <v>2.636478426</v>
      </c>
      <c r="DJ10" vm="130">
        <v>41275</v>
      </c>
      <c r="DK10" s="63">
        <f ca="1">Aksjekurser!DY9*Valutaer!BF4</f>
        <v>0.96501000000000003</v>
      </c>
      <c r="DL10" vm="130">
        <v>41275</v>
      </c>
      <c r="DM10" s="63">
        <f ca="1">Aksjekurser!EA9*Valutaer!AP4</f>
        <v>35.033769215999996</v>
      </c>
      <c r="DN10" s="58">
        <v>41275</v>
      </c>
      <c r="DO10" s="64">
        <f ca="1">Aksjekurser!EC9*Valutaer!AN4</f>
        <v>2.731233</v>
      </c>
      <c r="DP10" vm="130">
        <v>41275</v>
      </c>
      <c r="DQ10" s="63">
        <f ca="1">Aksjekurser!EE9*(Valutaer!Y4/100)</f>
        <v>6.1612179441999997</v>
      </c>
      <c r="DR10" vm="130">
        <v>41275</v>
      </c>
      <c r="DS10" s="63">
        <f ca="1">Aksjekurser!EG9*Valutaer!AA4</f>
        <v>5.3197029999999999E-2</v>
      </c>
      <c r="DT10" vm="130">
        <v>41275</v>
      </c>
      <c r="DU10" s="63">
        <f ca="1">Aksjekurser!EK9*Valutaer!AA4</f>
        <v>0.63054012999999998</v>
      </c>
      <c r="DV10" vm="130">
        <v>41275</v>
      </c>
      <c r="DW10" s="63">
        <f ca="1">Aksjekurser!EM9*Valutaer!AC4</f>
        <v>5.3405499999999995</v>
      </c>
      <c r="DX10" vm="130">
        <v>41275</v>
      </c>
      <c r="DY10" s="63">
        <f ca="1">Aksjekurser!EO9*Valutaer!AH4</f>
        <v>3.6160405</v>
      </c>
      <c r="EB10" vm="130">
        <v>41275</v>
      </c>
      <c r="EC10" s="63">
        <f ca="1">Aksjekurser!ES9*Valutaer!AC4</f>
        <v>0.25890626929999999</v>
      </c>
      <c r="ED10" s="58">
        <v>41275</v>
      </c>
      <c r="EE10" s="64">
        <f ca="1">Aksjekurser!EW9*Valutaer!AJ4</f>
        <v>9.5659199999999984</v>
      </c>
      <c r="EF10" s="2">
        <v>41275</v>
      </c>
      <c r="EG10" s="64">
        <f ca="1">Aksjekurser!EY9*Valutaer!AJ4</f>
        <v>11.007359999999998</v>
      </c>
      <c r="EH10" s="2">
        <v>41275</v>
      </c>
      <c r="EI10" s="64">
        <f ca="1">Aksjekurser!FA9*Valutaer!AJ4</f>
        <v>12.230399999999999</v>
      </c>
      <c r="EJ10" vm="130">
        <v>41275</v>
      </c>
      <c r="EK10" vm="190">
        <v>64.964200000000005</v>
      </c>
      <c r="EL10" vm="130">
        <v>41275</v>
      </c>
      <c r="EM10" s="63">
        <f ca="1">Aksjekurser!FE9*Valutaer!AA4</f>
        <v>0.50809801999999993</v>
      </c>
      <c r="EN10" s="2">
        <v>41275</v>
      </c>
      <c r="EO10" s="63">
        <f ca="1">Aksjekurser!FG9*Valutaer!O4</f>
        <v>0.44219999999999998</v>
      </c>
      <c r="EP10" s="2">
        <v>41275</v>
      </c>
      <c r="EQ10" s="63">
        <f ca="1">Aksjekurser!FI9*Valutaer!O4</f>
        <v>0.66410400000000003</v>
      </c>
      <c r="ER10" s="2">
        <v>41275</v>
      </c>
      <c r="ES10" s="63">
        <f ca="1">Aksjekurser!FK9*Valutaer!O4</f>
        <v>1.088616</v>
      </c>
      <c r="ET10" vm="130">
        <v>41275</v>
      </c>
      <c r="EU10" vm="192">
        <v>44.3</v>
      </c>
      <c r="EV10" vm="130">
        <v>41275</v>
      </c>
      <c r="EW10" vm="193">
        <v>46.41</v>
      </c>
      <c r="EX10" vm="130">
        <v>41275</v>
      </c>
      <c r="EY10" s="63">
        <f ca="1">Aksjekurser!FQ9*(Valutaer!Y4/100)</f>
        <v>37.177630000000001</v>
      </c>
      <c r="EZ10" vm="130">
        <v>41275</v>
      </c>
      <c r="FA10" vm="195">
        <v>43.95</v>
      </c>
      <c r="FB10" vm="130">
        <v>41275</v>
      </c>
      <c r="FC10" s="63">
        <f ca="1">Aksjekurser!FU9*Valutaer!AA4</f>
        <v>2.8067974999999996</v>
      </c>
      <c r="FD10" vm="130">
        <v>41275</v>
      </c>
      <c r="FE10" s="63">
        <f ca="1">Aksjekurser!FW9*Valutaer!AH4</f>
        <v>3.8283010449999995</v>
      </c>
      <c r="FF10" vm="130">
        <v>41275</v>
      </c>
      <c r="FG10" vm="198">
        <v>48.11</v>
      </c>
      <c r="FH10" s="2">
        <v>41275</v>
      </c>
      <c r="FI10" s="63">
        <f ca="1">Aksjekurser!GA9*Valutaer!AJ4</f>
        <v>31.089239999999997</v>
      </c>
      <c r="FJ10" vm="130">
        <v>41275</v>
      </c>
      <c r="FK10" s="63">
        <f ca="1">Aksjekurser!GC9*Valutaer!AV4</f>
        <v>30.228198000000003</v>
      </c>
      <c r="FL10" vm="130">
        <v>41275</v>
      </c>
      <c r="FM10" s="63">
        <f ca="1">Aksjekurser!GE9*Valutaer!I4</f>
        <v>3.5191162799999995</v>
      </c>
      <c r="FN10" vm="130">
        <v>41275</v>
      </c>
      <c r="FO10" vm="201">
        <v>15.01</v>
      </c>
      <c r="FP10" vm="130">
        <v>41275</v>
      </c>
      <c r="FQ10" s="63">
        <f ca="1">Aksjekurser!GI9*Valutaer!AL4</f>
        <v>9.5054400000000001</v>
      </c>
      <c r="FR10" vm="130">
        <v>41275</v>
      </c>
      <c r="FS10" s="63">
        <f ca="1">Aksjekurser!GK9*Valutaer!AL4</f>
        <v>69.706559999999996</v>
      </c>
      <c r="FT10" vm="130">
        <v>41275</v>
      </c>
      <c r="FU10" s="63">
        <f ca="1">Aksjekurser!GM9*Valutaer!AA4</f>
        <v>0.60838221999999997</v>
      </c>
      <c r="FV10" vm="130">
        <v>41275</v>
      </c>
      <c r="FW10" vm="205">
        <v>86.87</v>
      </c>
      <c r="FX10" vm="130">
        <v>41275</v>
      </c>
      <c r="FY10" s="63">
        <f ca="1">Aksjekurser!GQ9*Valutaer!AV4</f>
        <v>44.072952000000001</v>
      </c>
      <c r="FZ10" s="58">
        <v>41275</v>
      </c>
      <c r="GA10" s="64">
        <f ca="1">Aksjekurser!GS9*Valutaer!O4</f>
        <v>1.1448959999999999</v>
      </c>
      <c r="GB10" vm="130">
        <v>41275</v>
      </c>
      <c r="GC10" vm="207">
        <v>40.74</v>
      </c>
      <c r="GD10" vm="130">
        <v>41275</v>
      </c>
      <c r="GE10" vm="208">
        <v>34.926699999999997</v>
      </c>
      <c r="GF10" vm="130">
        <v>41275</v>
      </c>
      <c r="GG10" s="63">
        <f ca="1">Aksjekurser!HA9*Valutaer!AE4/100</f>
        <v>1.263513082</v>
      </c>
      <c r="GH10" vm="130">
        <v>41275</v>
      </c>
      <c r="GI10" s="63">
        <f ca="1">Aksjekurser!HC9*Valutaer!AX4</f>
        <v>198.5692</v>
      </c>
      <c r="GJ10" vm="130">
        <v>41275</v>
      </c>
      <c r="GK10" s="63">
        <f ca="1">Aksjekurser!HE9*Valutaer!G4</f>
        <v>4.2308108999999998</v>
      </c>
      <c r="GL10" vm="130">
        <v>41275</v>
      </c>
      <c r="GM10" s="63">
        <f ca="1">Aksjekurser!HG9*Valutaer!AH4</f>
        <v>0.54432999999999998</v>
      </c>
      <c r="GN10" vm="130">
        <v>41275</v>
      </c>
      <c r="GO10" vm="213">
        <v>65.040000000000006</v>
      </c>
      <c r="GP10" vm="130">
        <v>41275</v>
      </c>
      <c r="GQ10" vm="214">
        <v>24</v>
      </c>
      <c r="GR10" vm="130">
        <v>41275</v>
      </c>
      <c r="GS10" s="63">
        <f ca="1">Aksjekurser!HM9*Valutaer!AH4</f>
        <v>2.2588062010000001</v>
      </c>
      <c r="GT10" vm="130">
        <v>41275</v>
      </c>
      <c r="GU10" s="63">
        <f ca="1">Aksjekurser!HO9*Valutaer!AH4</f>
        <v>4.2501549179999998</v>
      </c>
      <c r="GV10" s="58">
        <v>41275</v>
      </c>
      <c r="GW10" s="64">
        <f ca="1">Aksjekurser!HQ9*Valutaer!AJ4</f>
        <v>10.084619999999999</v>
      </c>
      <c r="GX10" vm="130">
        <v>41275</v>
      </c>
      <c r="GY10" vm="217">
        <v>26.88</v>
      </c>
      <c r="GZ10" vm="130">
        <v>41275</v>
      </c>
      <c r="HA10" s="63">
        <f ca="1">Aksjekurser!HW9*Valutaer!AH4</f>
        <v>63.710072499999995</v>
      </c>
      <c r="HB10" vm="130">
        <v>41275</v>
      </c>
      <c r="HC10" s="63">
        <f ca="1">Aksjekurser!IA9*Valutaer!AV4</f>
        <v>5.5657140000000007</v>
      </c>
      <c r="HD10" vm="130">
        <v>41275</v>
      </c>
      <c r="HE10" s="63">
        <f ca="1">Aksjekurser!IC9*Valutaer!W4</f>
        <v>596.47203539999998</v>
      </c>
      <c r="HF10" vm="130">
        <v>41275</v>
      </c>
      <c r="HG10" vm="223">
        <v>88.16</v>
      </c>
      <c r="HH10" vm="130">
        <v>41275</v>
      </c>
      <c r="HI10" vm="224">
        <v>21.36</v>
      </c>
      <c r="HJ10" vm="130">
        <v>41275</v>
      </c>
      <c r="HK10" s="63">
        <f ca="1">Aksjekurser!II9*Valutaer!AL4</f>
        <v>26.495840000000001</v>
      </c>
      <c r="HL10" vm="130">
        <v>41275</v>
      </c>
      <c r="HM10" s="63">
        <f ca="1">Aksjekurser!IK9*Valutaer!AL4</f>
        <v>327.40960000000001</v>
      </c>
      <c r="HN10" vm="130">
        <v>41275</v>
      </c>
      <c r="HO10" s="63">
        <f ca="1">Aksjekurser!IM9*Valutaer!AL4</f>
        <v>34.164479999999998</v>
      </c>
      <c r="HP10" s="58">
        <v>41275</v>
      </c>
      <c r="HQ10" s="64">
        <f ca="1">Aksjekurser!IQ9*Valutaer!BD4</f>
        <v>1.1416680000000001</v>
      </c>
      <c r="HR10" vm="130">
        <v>41275</v>
      </c>
      <c r="HS10" s="63">
        <f ca="1">Aksjekurser!IS9*Valutaer!W4</f>
        <v>9.0497369999999986</v>
      </c>
      <c r="HT10" vm="130">
        <v>41275</v>
      </c>
      <c r="HU10" s="63">
        <f ca="1">Aksjekurser!IU9*Valutaer!AH4</f>
        <v>9.6759349999999991</v>
      </c>
      <c r="HV10" vm="130">
        <v>41275</v>
      </c>
      <c r="HW10" s="63">
        <f ca="1">Aksjekurser!IW9*Valutaer!AH4</f>
        <v>1.7315324999999999</v>
      </c>
      <c r="HX10" vm="130">
        <v>41275</v>
      </c>
      <c r="HY10" s="63">
        <f ca="1">Aksjekurser!IY9*Valutaer!W4</f>
        <v>37.393811999999997</v>
      </c>
      <c r="HZ10" vm="130">
        <v>41275</v>
      </c>
      <c r="IA10" s="63">
        <f ca="1">Aksjekurser!JA9*Valutaer!W4</f>
        <v>46.504649999999998</v>
      </c>
      <c r="IB10" vm="130">
        <v>41275</v>
      </c>
      <c r="IC10" vm="233">
        <v>43.23</v>
      </c>
      <c r="ID10" s="58">
        <v>41275</v>
      </c>
      <c r="IE10" s="64">
        <f ca="1">Aksjekurser!JG9*Valutaer!O4</f>
        <v>0.58852800000000005</v>
      </c>
      <c r="IF10" vm="130">
        <v>41275</v>
      </c>
      <c r="IG10" s="63">
        <f ca="1">Aksjekurser!JI9*(Valutaer!Y4/100)</f>
        <v>7.119127722</v>
      </c>
      <c r="IH10" vm="130">
        <v>41275</v>
      </c>
      <c r="II10" s="63">
        <f ca="1">Aksjekurser!JK9*Valutaer!AA4</f>
        <v>3.2518505299999996</v>
      </c>
      <c r="IJ10" s="58">
        <v>41275</v>
      </c>
      <c r="IK10" s="64">
        <f ca="1">Aksjekurser!JO9*Valutaer!AJ4</f>
        <v>12.230399999999999</v>
      </c>
      <c r="IL10" vm="130">
        <v>41275</v>
      </c>
      <c r="IM10" s="63">
        <f ca="1">Aksjekurser!JQ9*Valutaer!AE4/100</f>
        <v>1.8844000000000001</v>
      </c>
      <c r="IN10" vm="130">
        <v>41275</v>
      </c>
      <c r="IO10" vm="241">
        <v>34.020000000000003</v>
      </c>
      <c r="IP10" vm="130">
        <v>41275</v>
      </c>
      <c r="IQ10" vm="242">
        <v>18.91</v>
      </c>
      <c r="IR10" s="58">
        <v>41275</v>
      </c>
      <c r="IS10" s="64">
        <f ca="1">Aksjekurser!JW9*Valutaer!AN4</f>
        <v>0.98761899999999991</v>
      </c>
      <c r="IT10" vm="130">
        <v>41275</v>
      </c>
      <c r="IU10" s="63">
        <f ca="1">Aksjekurser!JY9*Valutaer!AH4</f>
        <v>1.8312612639999997</v>
      </c>
      <c r="IV10" s="58">
        <v>41275</v>
      </c>
      <c r="IW10" s="64">
        <f ca="1">Aksjekurser!KA9*Valutaer!AN4</f>
        <v>2.0813989999999998</v>
      </c>
      <c r="IX10" vm="130">
        <v>41275</v>
      </c>
      <c r="IY10" vm="244">
        <v>28.76</v>
      </c>
      <c r="IZ10" vm="130">
        <v>41275</v>
      </c>
      <c r="JA10" s="63">
        <f ca="1">Aksjekurser!KE9*Valutaer!W4</f>
        <v>0.51297683999999999</v>
      </c>
      <c r="JB10" vm="130">
        <v>41275</v>
      </c>
      <c r="JC10" s="63">
        <f ca="1">Aksjekurser!KI9*Valutaer!W4</f>
        <v>1.3177448999999999</v>
      </c>
      <c r="JD10" s="2">
        <v>41275</v>
      </c>
      <c r="JE10" s="62">
        <f ca="1">Aksjekurser!KK9*Valutaer!K4</f>
        <v>16.080099999999998</v>
      </c>
      <c r="JF10" s="54">
        <v>41275</v>
      </c>
      <c r="JG10" s="75">
        <v>20.170000000000002</v>
      </c>
      <c r="JH10" vm="130">
        <v>41275</v>
      </c>
      <c r="JI10" vm="252">
        <v>7.4335000000000004</v>
      </c>
      <c r="JJ10" vm="130">
        <v>41275</v>
      </c>
      <c r="JK10" s="63">
        <f ca="1">Aksjekurser!KU9*Valutaer!AH4</f>
        <v>3.5015434999999999</v>
      </c>
      <c r="JL10" s="58">
        <v>41275</v>
      </c>
      <c r="JM10" s="64">
        <f ca="1">Aksjekurser!KW9*Valutaer!AR4</f>
        <v>0.74401250000000008</v>
      </c>
      <c r="JN10" vm="130">
        <v>41275</v>
      </c>
      <c r="JO10" vm="254">
        <v>39.43</v>
      </c>
      <c r="JP10" vm="130">
        <v>41275</v>
      </c>
      <c r="JQ10" s="63">
        <f ca="1">Aksjekurser!LA9*Valutaer!G4</f>
        <v>14.278139999999999</v>
      </c>
      <c r="JR10" vm="130">
        <v>41275</v>
      </c>
      <c r="JS10" s="63">
        <f ca="1">Aksjekurser!LC9*Valutaer!G4</f>
        <v>3.2157081000000001</v>
      </c>
      <c r="JT10" s="58">
        <v>41275</v>
      </c>
      <c r="JU10" s="64">
        <f ca="1">Aksjekurser!LE9*Valutaer!AN4</f>
        <v>0.29113850000000002</v>
      </c>
      <c r="JV10" vm="130">
        <v>41275</v>
      </c>
      <c r="JW10" vm="257">
        <v>27.78</v>
      </c>
      <c r="JX10" s="58">
        <v>41275</v>
      </c>
      <c r="JY10" s="64">
        <f ca="1">Aksjekurser!LI9*Valutaer!O4</f>
        <v>2.9603280000000001</v>
      </c>
      <c r="JZ10" vm="130">
        <v>41275</v>
      </c>
      <c r="KA10" s="63">
        <f ca="1">Aksjekurser!LK9*Valutaer!AL4</f>
        <v>892.6848</v>
      </c>
      <c r="KB10" vm="130">
        <v>41275</v>
      </c>
      <c r="KC10" s="63">
        <f ca="1">Valutaer!O4*Aksjekurser!LM9</f>
        <v>8.2007999999999992</v>
      </c>
      <c r="KD10" s="58">
        <v>41275</v>
      </c>
      <c r="KE10" s="64">
        <f ca="1">Valutaer!O4*Aksjekurser!LO9</f>
        <v>0.62229599999999996</v>
      </c>
      <c r="KF10" vm="130">
        <v>41275</v>
      </c>
      <c r="KG10" s="63">
        <f ca="1">Valutaer!O4*Aksjekurser!LQ9</f>
        <v>1.4592599999999998</v>
      </c>
      <c r="KH10" vm="130">
        <v>41275</v>
      </c>
      <c r="KI10" s="63">
        <f ca="1">Aksjekurser!LS9*Valutaer!AH4</f>
        <v>4.4916609999999997</v>
      </c>
    </row>
    <row r="11" spans="1:297" ht="16">
      <c r="A11" s="2">
        <v>44927</v>
      </c>
      <c r="B11" s="2">
        <v>41306</v>
      </c>
      <c r="C11" s="62">
        <f ca="1">Aksjekurser!C10*Valutaer!AT5</f>
        <v>0.92542905000000009</v>
      </c>
      <c r="D11" vm="262">
        <v>41306</v>
      </c>
      <c r="E11" vm="264">
        <v>12.05</v>
      </c>
      <c r="F11" vm="262">
        <v>41306</v>
      </c>
      <c r="G11" vm="265">
        <v>11.62</v>
      </c>
      <c r="H11" vm="262">
        <v>41306</v>
      </c>
      <c r="I11" s="62">
        <f ca="1">Aksjekurser!I10*Valutaer!M5</f>
        <v>0.68600319999999992</v>
      </c>
      <c r="J11" vm="262">
        <v>41306</v>
      </c>
      <c r="K11" s="62">
        <f ca="1">Aksjekurser!K10*Valutaer!G5</f>
        <v>15.659387160000003</v>
      </c>
      <c r="L11" vm="262">
        <v>41306</v>
      </c>
      <c r="M11" s="62">
        <f ca="1">Aksjekurser!O10*Valutaer!W5</f>
        <v>51.012403200000008</v>
      </c>
      <c r="N11" vm="262">
        <v>41306</v>
      </c>
      <c r="O11" vm="269">
        <v>47</v>
      </c>
      <c r="P11" vm="262">
        <v>41306</v>
      </c>
      <c r="Q11" vm="270">
        <v>33.549999999999997</v>
      </c>
      <c r="R11" vm="262">
        <v>41306</v>
      </c>
      <c r="S11" s="63">
        <v>23.84</v>
      </c>
      <c r="T11" vm="262">
        <v>41306</v>
      </c>
      <c r="U11" vm="271">
        <v>33.79</v>
      </c>
      <c r="V11" vm="262">
        <v>41306</v>
      </c>
      <c r="W11" vm="272">
        <v>46.79</v>
      </c>
      <c r="X11" s="54">
        <v>41306</v>
      </c>
      <c r="Y11" s="64">
        <f ca="1">Aksjekurser!AC10*Valutaer!K5</f>
        <v>0.67324939999999989</v>
      </c>
      <c r="Z11" vm="262">
        <v>41306</v>
      </c>
      <c r="AA11" s="62">
        <f ca="1">Aksjekurser!AE10*Valutaer!AA5</f>
        <v>0.45888399999999996</v>
      </c>
      <c r="AB11" vm="262">
        <v>41306</v>
      </c>
      <c r="AC11" s="62">
        <f ca="1">Aksjekurser!AG10*(Valutaer!Y5/100)</f>
        <v>5.3833160000000007</v>
      </c>
      <c r="AD11" s="54">
        <v>41306</v>
      </c>
      <c r="AE11" s="75">
        <v>29.73</v>
      </c>
      <c r="AH11" vm="262">
        <v>41306</v>
      </c>
      <c r="AI11" s="62">
        <f ca="1">Aksjekurser!AM10*Valutaer!AH5</f>
        <v>0.20942164200000002</v>
      </c>
      <c r="AJ11" vm="262">
        <v>41306</v>
      </c>
      <c r="AK11" s="63">
        <f ca="1">Aksjekurser!AO10*Valutaer!AH5</f>
        <v>2.4661008390000001</v>
      </c>
      <c r="AL11" vm="262">
        <v>41306</v>
      </c>
      <c r="AM11" vm="279">
        <v>76.900000000000006</v>
      </c>
      <c r="AN11" s="2">
        <v>41306</v>
      </c>
      <c r="AO11" s="63">
        <f ca="1">Aksjekurser!AS10*Valutaer!AN5</f>
        <v>19.533785999999999</v>
      </c>
      <c r="AP11" s="108">
        <v>41306</v>
      </c>
      <c r="AQ11" s="109">
        <v>52.14</v>
      </c>
      <c r="AR11" vm="262">
        <v>41306</v>
      </c>
      <c r="AS11" vm="280">
        <v>19.334099999999999</v>
      </c>
      <c r="AT11" vm="262">
        <v>41306</v>
      </c>
      <c r="AU11" vm="281">
        <v>30.097999999999999</v>
      </c>
      <c r="AV11" vm="262">
        <v>41306</v>
      </c>
      <c r="AW11" s="63">
        <f ca="1">Aksjekurser!BA10*Valutaer!K5</f>
        <v>2.42525E-2</v>
      </c>
      <c r="AX11" vm="262">
        <v>41306</v>
      </c>
      <c r="AY11" s="63">
        <f ca="1">Aksjekurser!BC10*Valutaer!K5</f>
        <v>22.186187</v>
      </c>
      <c r="AZ11" vm="262">
        <v>41306</v>
      </c>
      <c r="BA11" vm="284">
        <v>32.31</v>
      </c>
      <c r="BB11" vm="262">
        <v>41306</v>
      </c>
      <c r="BC11" s="63">
        <f ca="1">Aksjekurser!BG10*Valutaer!I5</f>
        <v>6.3301920000000003</v>
      </c>
      <c r="BD11" vm="262">
        <v>41306</v>
      </c>
      <c r="BE11" s="63">
        <f ca="1">Aksjekurser!BI10*Valutaer!AH5</f>
        <v>0.51464414999999997</v>
      </c>
      <c r="BF11" vm="262">
        <v>41306</v>
      </c>
      <c r="BG11" s="63">
        <f ca="1">Aksjekurser!BK10*Valutaer!AV5</f>
        <v>30.041460000000004</v>
      </c>
      <c r="BH11" vm="262">
        <v>41306</v>
      </c>
      <c r="BI11" s="63">
        <f ca="1">Aksjekurser!BM10*Valutaer!AA5</f>
        <v>0.99124099999999993</v>
      </c>
      <c r="BJ11" vm="262">
        <v>41306</v>
      </c>
      <c r="BK11" s="63">
        <f ca="1">Aksjekurser!BO10*Valutaer!AA5</f>
        <v>0.30104595000000001</v>
      </c>
      <c r="BL11" vm="262">
        <v>41306</v>
      </c>
      <c r="BM11" s="63">
        <f ca="1">Aksjekurser!BQ10*Valutaer!AA5</f>
        <v>2.7004549999999998</v>
      </c>
      <c r="BN11" vm="262">
        <v>41306</v>
      </c>
      <c r="BO11" s="63">
        <f ca="1">Aksjekurser!BS10*Valutaer!AA5</f>
        <v>3.2382129099999997</v>
      </c>
      <c r="BP11" vm="262">
        <v>41306</v>
      </c>
      <c r="BQ11" s="63">
        <f ca="1">Aksjekurser!BU10*Valutaer!AA5</f>
        <v>0.25264399999999998</v>
      </c>
      <c r="BR11" s="2">
        <v>41306</v>
      </c>
      <c r="BS11" s="63">
        <f ca="1">Aksjekurser!BW10*Valutaer!AJ5</f>
        <v>12.582000000000001</v>
      </c>
      <c r="BT11" vm="262">
        <v>41306</v>
      </c>
      <c r="BU11" s="63">
        <f ca="1">Aksjekurser!BY10*Valutaer!AA5</f>
        <v>8.6040749999999999</v>
      </c>
      <c r="BV11" vm="262">
        <v>41306</v>
      </c>
      <c r="BW11" s="63">
        <f ca="1">Aksjekurser!CA10*Valutaer!AH5</f>
        <v>5.697222</v>
      </c>
      <c r="BX11" vm="262">
        <v>41306</v>
      </c>
      <c r="BY11" s="63">
        <f ca="1">Aksjekurser!CK10*Valutaer!AA5</f>
        <v>0.43439299999999997</v>
      </c>
      <c r="BZ11" s="2">
        <v>41306</v>
      </c>
      <c r="CA11" s="63">
        <f ca="1">Aksjekurser!CM10*Valutaer!AT5</f>
        <v>0.17867304000000001</v>
      </c>
      <c r="CB11" vm="262">
        <v>41306</v>
      </c>
      <c r="CC11" vm="299">
        <v>56.836799999999997</v>
      </c>
      <c r="CD11" vm="262">
        <v>41306</v>
      </c>
      <c r="CE11" vm="300">
        <v>69.25</v>
      </c>
      <c r="CF11" vm="262">
        <v>41306</v>
      </c>
      <c r="CG11" vm="302">
        <v>39.020000000000003</v>
      </c>
      <c r="CH11" vm="262">
        <v>41306</v>
      </c>
      <c r="CI11" s="63">
        <f ca="1">Aksjekurser!CW10/100*Valutaer!AE5</f>
        <v>7.1203399999999997</v>
      </c>
      <c r="CJ11" vm="262">
        <v>41306</v>
      </c>
      <c r="CK11" s="63">
        <f ca="1">Aksjekurser!CY10/100*Valutaer!AE5</f>
        <v>102.08063999999999</v>
      </c>
      <c r="CL11" s="2">
        <v>41306</v>
      </c>
      <c r="CM11" s="63">
        <f ca="1">Aksjekurser!DA10*Valutaer!AJ5</f>
        <v>25.704000000000001</v>
      </c>
      <c r="CN11" s="2">
        <v>41306</v>
      </c>
      <c r="CO11" s="63">
        <f ca="1">Aksjekurser!DC10*Valutaer!BD5</f>
        <v>5.0996000000000006</v>
      </c>
      <c r="CP11" s="2">
        <v>41306</v>
      </c>
      <c r="CQ11" s="63">
        <f ca="1">Aksjekurser!DE10*Valutaer!U5</f>
        <v>0.30421999999999999</v>
      </c>
      <c r="CR11" vm="262">
        <v>41306</v>
      </c>
      <c r="CS11" s="63">
        <f ca="1">Aksjekurser!DG10*Valutaer!K5</f>
        <v>34.380343999999994</v>
      </c>
      <c r="CT11" vm="262">
        <v>41306</v>
      </c>
      <c r="CU11" s="63">
        <f ca="1">Aksjekurser!DI10*Valutaer!I5</f>
        <v>73.63310632000001</v>
      </c>
      <c r="CV11" vm="262">
        <v>41306</v>
      </c>
      <c r="CW11" s="63">
        <f ca="1">Aksjekurser!DK10*Valutaer!M5</f>
        <v>2.2576999999999998</v>
      </c>
      <c r="CX11" vm="262">
        <v>41306</v>
      </c>
      <c r="CY11" s="63">
        <f ca="1">Aksjekurser!DM10*Valutaer!BF5</f>
        <v>1.4823129749999997</v>
      </c>
      <c r="CZ11" s="54">
        <v>41306</v>
      </c>
      <c r="DA11" s="53">
        <v>31.02</v>
      </c>
      <c r="DB11" vm="262">
        <v>41306</v>
      </c>
      <c r="DC11" s="63">
        <f ca="1">Aksjekurser!DQ10*Valutaer!BH5/100</f>
        <v>17.434962067600001</v>
      </c>
      <c r="DD11" vm="262">
        <v>41306</v>
      </c>
      <c r="DE11" vm="310">
        <v>39.479999999999997</v>
      </c>
      <c r="DF11" vm="262">
        <v>41306</v>
      </c>
      <c r="DG11" vm="311">
        <v>61.9</v>
      </c>
      <c r="DH11" vm="262">
        <v>41306</v>
      </c>
      <c r="DI11" s="63">
        <f ca="1">Aksjekurser!DW10*Valutaer!BF5</f>
        <v>2.4742499509999996</v>
      </c>
      <c r="DJ11" vm="262">
        <v>41306</v>
      </c>
      <c r="DK11" s="63">
        <f ca="1">Aksjekurser!DY10*Valutaer!BF5</f>
        <v>0.96916249999999993</v>
      </c>
      <c r="DL11" vm="262">
        <v>41306</v>
      </c>
      <c r="DM11" s="63">
        <f ca="1">Aksjekurser!EA10*Valutaer!AP5</f>
        <v>31.746521169999998</v>
      </c>
      <c r="DN11" s="58">
        <v>41306</v>
      </c>
      <c r="DO11" s="64">
        <f ca="1">Aksjekurser!EC10*Valutaer!AN5</f>
        <v>2.7448169999999998</v>
      </c>
      <c r="DP11" vm="262">
        <v>41306</v>
      </c>
      <c r="DQ11" s="63">
        <f ca="1">Aksjekurser!EE10*(Valutaer!Y5/100)</f>
        <v>5.802418748</v>
      </c>
      <c r="DR11" vm="262">
        <v>41306</v>
      </c>
      <c r="DS11" s="63">
        <f ca="1">Aksjekurser!EG10*Valutaer!AA5</f>
        <v>5.8327249999999997E-2</v>
      </c>
      <c r="DT11" vm="262">
        <v>41306</v>
      </c>
      <c r="DU11" s="63">
        <f ca="1">Aksjekurser!EK10*Valutaer!AA5</f>
        <v>0.60476012999999995</v>
      </c>
      <c r="DV11" vm="262">
        <v>41306</v>
      </c>
      <c r="DW11" s="63">
        <f ca="1">Aksjekurser!EM10*Valutaer!AC5</f>
        <v>4.9942200000000003</v>
      </c>
      <c r="DX11" vm="262">
        <v>41306</v>
      </c>
      <c r="DY11" s="63">
        <f ca="1">Aksjekurser!EO10*Valutaer!AH5</f>
        <v>3.4021500000000002</v>
      </c>
      <c r="EB11" vm="262">
        <v>41306</v>
      </c>
      <c r="EC11" s="63">
        <f ca="1">Aksjekurser!ES10*Valutaer!AC5</f>
        <v>0.30754168940000004</v>
      </c>
      <c r="ED11" s="58">
        <v>41306</v>
      </c>
      <c r="EE11" s="64">
        <f ca="1">Aksjekurser!EW10*Valutaer!AJ5</f>
        <v>8.8668000000000013</v>
      </c>
      <c r="EF11" s="2">
        <v>41306</v>
      </c>
      <c r="EG11" s="64">
        <f ca="1">Aksjekurser!EY10*Valutaer!AJ5</f>
        <v>11.502000000000001</v>
      </c>
      <c r="EH11" s="2">
        <v>41306</v>
      </c>
      <c r="EI11" s="64">
        <f ca="1">Aksjekurser!FA10*Valutaer!AJ5</f>
        <v>12.430800000000001</v>
      </c>
      <c r="EJ11" vm="262">
        <v>41306</v>
      </c>
      <c r="EK11" vm="321">
        <v>66.734899999999996</v>
      </c>
      <c r="EL11" vm="262">
        <v>41306</v>
      </c>
      <c r="EM11" s="63">
        <f ca="1">Aksjekurser!FE10*Valutaer!AA5</f>
        <v>0.52134893999999998</v>
      </c>
      <c r="EN11" s="2">
        <v>41306</v>
      </c>
      <c r="EO11" s="63">
        <f ca="1">Aksjekurser!FG10*Valutaer!O5</f>
        <v>0.42746200000000006</v>
      </c>
      <c r="EP11" s="2">
        <v>41306</v>
      </c>
      <c r="EQ11" s="63">
        <f ca="1">Aksjekurser!FI10*Valutaer!O5</f>
        <v>0.67172600000000005</v>
      </c>
      <c r="ER11" s="2">
        <v>41306</v>
      </c>
      <c r="ES11" s="63">
        <f ca="1">Aksjekurser!FK10*Valutaer!O5</f>
        <v>1.062227</v>
      </c>
      <c r="ET11" vm="262">
        <v>41306</v>
      </c>
      <c r="EU11" vm="323">
        <v>48.04</v>
      </c>
      <c r="EV11" vm="262">
        <v>41306</v>
      </c>
      <c r="EW11" vm="324">
        <v>46.69</v>
      </c>
      <c r="EX11" vm="262">
        <v>41306</v>
      </c>
      <c r="EY11" s="63">
        <f ca="1">Aksjekurser!FQ10*(Valutaer!Y5/100)</f>
        <v>36.232399999999998</v>
      </c>
      <c r="EZ11" vm="262">
        <v>41306</v>
      </c>
      <c r="FA11" vm="326">
        <v>41.54</v>
      </c>
      <c r="FB11" vm="262">
        <v>41306</v>
      </c>
      <c r="FC11" s="63">
        <f ca="1">Aksjekurser!FU10*Valutaer!AA5</f>
        <v>2.6424499999999997</v>
      </c>
      <c r="FD11" vm="262">
        <v>41306</v>
      </c>
      <c r="FE11" s="63">
        <f ca="1">Aksjekurser!FW10*Valutaer!AH5</f>
        <v>3.5941324050000003</v>
      </c>
      <c r="FF11" vm="262">
        <v>41306</v>
      </c>
      <c r="FG11" vm="329">
        <v>48.84</v>
      </c>
      <c r="FH11" s="2">
        <v>41306</v>
      </c>
      <c r="FI11" s="63">
        <f ca="1">Aksjekurser!GA10*Valutaer!AJ5</f>
        <v>31.590000000000003</v>
      </c>
      <c r="FJ11" vm="262">
        <v>41306</v>
      </c>
      <c r="FK11" s="63">
        <f ca="1">Aksjekurser!GC10*Valutaer!AV5</f>
        <v>29.707666000000003</v>
      </c>
      <c r="FL11" vm="262">
        <v>41306</v>
      </c>
      <c r="FM11" s="63">
        <f ca="1">Aksjekurser!GE10*Valutaer!I5</f>
        <v>3.1803914400000002</v>
      </c>
      <c r="FN11" vm="262">
        <v>41306</v>
      </c>
      <c r="FO11" vm="332">
        <v>14.96</v>
      </c>
      <c r="FQ11" s="63"/>
      <c r="FR11" vm="262">
        <v>41306</v>
      </c>
      <c r="FS11" s="63">
        <f ca="1">Aksjekurser!GK10*Valutaer!AL5</f>
        <v>71.162959999999998</v>
      </c>
      <c r="FT11" vm="262">
        <v>41306</v>
      </c>
      <c r="FU11" s="63">
        <f ca="1">Aksjekurser!GM10*Valutaer!AA5</f>
        <v>0.56041852999999986</v>
      </c>
      <c r="FV11" vm="262">
        <v>41306</v>
      </c>
      <c r="FW11" vm="337">
        <v>88</v>
      </c>
      <c r="FX11" vm="262">
        <v>41306</v>
      </c>
      <c r="FY11" s="63">
        <f ca="1">Aksjekurser!GQ10*Valutaer!AV5</f>
        <v>40.965341000000002</v>
      </c>
      <c r="FZ11" s="58">
        <v>41306</v>
      </c>
      <c r="GA11" s="64">
        <f ca="1">Aksjekurser!GS10*Valutaer!O5</f>
        <v>1.1506120000000002</v>
      </c>
      <c r="GB11" vm="262">
        <v>41306</v>
      </c>
      <c r="GC11" vm="339">
        <v>36.85</v>
      </c>
      <c r="GD11" vm="262">
        <v>41306</v>
      </c>
      <c r="GE11" vm="340">
        <v>35.786700000000003</v>
      </c>
      <c r="GF11" vm="262">
        <v>41306</v>
      </c>
      <c r="GG11" s="63">
        <f ca="1">Aksjekurser!HA10*Valutaer!AE5/100</f>
        <v>1.2852073716000001</v>
      </c>
      <c r="GH11" vm="262">
        <v>41306</v>
      </c>
      <c r="GI11" s="63">
        <f ca="1">Aksjekurser!HC10*Valutaer!AX5</f>
        <v>176.56159999999997</v>
      </c>
      <c r="GJ11" vm="262">
        <v>41306</v>
      </c>
      <c r="GK11" s="63">
        <f ca="1">Aksjekurser!HE10*Valutaer!G5</f>
        <v>4.0187283599999999</v>
      </c>
      <c r="GL11" vm="262">
        <v>41306</v>
      </c>
      <c r="GM11" s="63">
        <f ca="1">Aksjekurser!HG10*Valutaer!AH5</f>
        <v>0.49744949999999999</v>
      </c>
      <c r="GN11" vm="262">
        <v>41306</v>
      </c>
      <c r="GO11" vm="345">
        <v>65.680000000000007</v>
      </c>
      <c r="GP11" vm="262">
        <v>41306</v>
      </c>
      <c r="GQ11" vm="214">
        <v>24</v>
      </c>
      <c r="GR11" vm="262">
        <v>41306</v>
      </c>
      <c r="GS11" s="63">
        <f ca="1">Aksjekurser!HM10*Valutaer!AH5</f>
        <v>2.1257368799999998</v>
      </c>
      <c r="GT11" vm="262">
        <v>41306</v>
      </c>
      <c r="GU11" s="63">
        <f ca="1">Aksjekurser!HO10*Valutaer!AH5</f>
        <v>3.8416728390000001</v>
      </c>
      <c r="GV11" s="58">
        <v>41306</v>
      </c>
      <c r="GW11" s="64">
        <f ca="1">Aksjekurser!HQ10*Valutaer!AJ5</f>
        <v>9.2826000000000004</v>
      </c>
      <c r="GX11" vm="262">
        <v>41306</v>
      </c>
      <c r="GY11" vm="348">
        <v>28.89</v>
      </c>
      <c r="GZ11" vm="262">
        <v>41306</v>
      </c>
      <c r="HA11" s="63">
        <f ca="1">Aksjekurser!HW10*Valutaer!AH5</f>
        <v>60.265869000000002</v>
      </c>
      <c r="HB11" vm="262">
        <v>41306</v>
      </c>
      <c r="HC11" s="63">
        <f ca="1">Aksjekurser!IA10*Valutaer!AV5</f>
        <v>5.1486150000000004</v>
      </c>
      <c r="HD11" vm="262">
        <v>41306</v>
      </c>
      <c r="HE11" s="63">
        <f ca="1">Aksjekurser!IC10*Valutaer!W5</f>
        <v>590.13120000000004</v>
      </c>
      <c r="HF11" vm="262">
        <v>41306</v>
      </c>
      <c r="HG11" vm="354">
        <v>91.75</v>
      </c>
      <c r="HH11" vm="262">
        <v>41306</v>
      </c>
      <c r="HI11" vm="355">
        <v>22.46</v>
      </c>
      <c r="HJ11" vm="262">
        <v>41306</v>
      </c>
      <c r="HK11" s="63">
        <f ca="1">Aksjekurser!II10*Valutaer!AL5</f>
        <v>26.870469999999997</v>
      </c>
      <c r="HL11" vm="262">
        <v>41306</v>
      </c>
      <c r="HM11" s="63">
        <f ca="1">Aksjekurser!IK10*Valutaer!AL5</f>
        <v>325.85629999999998</v>
      </c>
      <c r="HN11" vm="262">
        <v>41306</v>
      </c>
      <c r="HO11" s="63">
        <f ca="1">Aksjekurser!IM10*Valutaer!AL5</f>
        <v>35.351030000000002</v>
      </c>
      <c r="HP11" s="58">
        <v>41306</v>
      </c>
      <c r="HQ11" s="64">
        <f ca="1">Aksjekurser!IQ10*Valutaer!BD5</f>
        <v>1.17425</v>
      </c>
      <c r="HR11" vm="262">
        <v>41306</v>
      </c>
      <c r="HS11" s="63">
        <f ca="1">Aksjekurser!IS10*Valutaer!W5</f>
        <v>10.053120000000002</v>
      </c>
      <c r="HT11" vm="262">
        <v>41306</v>
      </c>
      <c r="HU11" s="63">
        <f ca="1">Aksjekurser!IU10*Valutaer!AH5</f>
        <v>7.7054099999999996</v>
      </c>
      <c r="HV11" vm="262">
        <v>41306</v>
      </c>
      <c r="HW11" s="63">
        <f ca="1">Aksjekurser!IW10*Valutaer!AH5</f>
        <v>1.3222410000000002</v>
      </c>
      <c r="HX11" vm="262">
        <v>41306</v>
      </c>
      <c r="HY11" s="63">
        <f ca="1">Aksjekurser!IY10*Valutaer!W5</f>
        <v>36.633830400000001</v>
      </c>
      <c r="HZ11" vm="262">
        <v>41306</v>
      </c>
      <c r="IA11" s="63">
        <f ca="1">Aksjekurser!JA10*Valutaer!W5</f>
        <v>45.428352000000004</v>
      </c>
      <c r="IB11" vm="262">
        <v>41306</v>
      </c>
      <c r="IC11" vm="364">
        <v>42.75</v>
      </c>
      <c r="ID11" s="58">
        <v>41306</v>
      </c>
      <c r="IE11" s="64">
        <f ca="1">Aksjekurser!JG10*Valutaer!O5</f>
        <v>0.62673000000000001</v>
      </c>
      <c r="IF11" vm="262">
        <v>41306</v>
      </c>
      <c r="IG11" s="63">
        <f ca="1">Aksjekurser!JI10*(Valutaer!Y5/100)</f>
        <v>7.0039199999999999</v>
      </c>
      <c r="IH11" vm="262">
        <v>41306</v>
      </c>
      <c r="II11" s="63">
        <f ca="1">Aksjekurser!JK10*Valutaer!AA5</f>
        <v>2.9862649699999997</v>
      </c>
      <c r="IJ11" s="58">
        <v>41306</v>
      </c>
      <c r="IK11" s="64">
        <f ca="1">Aksjekurser!JO10*Valutaer!AJ5</f>
        <v>12.258000000000001</v>
      </c>
      <c r="IL11" vm="262">
        <v>41306</v>
      </c>
      <c r="IM11" s="63">
        <f ca="1">Aksjekurser!JQ10*Valutaer!AE5/100</f>
        <v>2.0747244</v>
      </c>
      <c r="IN11" vm="262">
        <v>41306</v>
      </c>
      <c r="IO11" vm="372">
        <v>30.25</v>
      </c>
      <c r="IP11" vm="262">
        <v>41306</v>
      </c>
      <c r="IQ11" vm="373">
        <v>16.489999999999998</v>
      </c>
      <c r="IR11" s="58">
        <v>41306</v>
      </c>
      <c r="IS11" s="64">
        <f ca="1">Aksjekurser!JW10*Valutaer!AN5</f>
        <v>0.91493899999999995</v>
      </c>
      <c r="IT11" vm="262">
        <v>41306</v>
      </c>
      <c r="IU11" s="63">
        <f ca="1">Aksjekurser!JY10*Valutaer!AH5</f>
        <v>1.675284864</v>
      </c>
      <c r="IV11" s="58">
        <v>41306</v>
      </c>
      <c r="IW11" s="64">
        <f ca="1">Aksjekurser!KA10*Valutaer!AN5</f>
        <v>2.0755859999999999</v>
      </c>
      <c r="IX11" vm="262">
        <v>41306</v>
      </c>
      <c r="IY11" vm="375">
        <v>28.85</v>
      </c>
      <c r="IZ11" vm="262">
        <v>41306</v>
      </c>
      <c r="JA11" s="63">
        <f ca="1">Aksjekurser!KE10*Valutaer!W5</f>
        <v>0.45004032000000005</v>
      </c>
      <c r="JB11" vm="262">
        <v>41306</v>
      </c>
      <c r="JC11" s="63">
        <f ca="1">Aksjekurser!KI10*Valutaer!W5</f>
        <v>1.3650048000000001</v>
      </c>
      <c r="JD11" s="2">
        <v>41306</v>
      </c>
      <c r="JE11" s="62">
        <f ca="1">Aksjekurser!KK10*Valutaer!K5</f>
        <v>14.939539999999999</v>
      </c>
      <c r="JF11" s="54">
        <v>41306</v>
      </c>
      <c r="JG11" s="64">
        <v>18.989999999999998</v>
      </c>
      <c r="JH11" vm="262">
        <v>41306</v>
      </c>
      <c r="JI11" vm="383">
        <v>7.6775000000000002</v>
      </c>
      <c r="JJ11" vm="262">
        <v>41306</v>
      </c>
      <c r="JK11" s="63">
        <f ca="1">Aksjekurser!KU10*Valutaer!AH5</f>
        <v>2.8476914999999998</v>
      </c>
      <c r="JL11" s="58">
        <v>41306</v>
      </c>
      <c r="JM11" s="64">
        <f ca="1">Aksjekurser!KW10*Valutaer!AR5</f>
        <v>0.66968300000000003</v>
      </c>
      <c r="JN11" vm="262">
        <v>41306</v>
      </c>
      <c r="JO11" vm="385">
        <v>41.3</v>
      </c>
      <c r="JP11" vm="262">
        <v>41306</v>
      </c>
      <c r="JQ11" s="63">
        <f ca="1">Aksjekurser!LA10*Valutaer!G5</f>
        <v>14.041500000000001</v>
      </c>
      <c r="JR11" vm="262">
        <v>41306</v>
      </c>
      <c r="JS11" s="63">
        <f ca="1">Aksjekurser!LC10*Valutaer!G5</f>
        <v>2.6897386800000005</v>
      </c>
      <c r="JT11" s="58">
        <v>41306</v>
      </c>
      <c r="JU11" s="64">
        <f ca="1">Aksjekurser!LE10*Valutaer!AN5</f>
        <v>0.28935349999999999</v>
      </c>
      <c r="JV11" vm="262">
        <v>41306</v>
      </c>
      <c r="JW11" vm="388">
        <v>28.7</v>
      </c>
      <c r="JX11" s="58">
        <v>41306</v>
      </c>
      <c r="JY11" s="64">
        <f ca="1">Aksjekurser!LI10*Valutaer!O5</f>
        <v>2.8443900000000002</v>
      </c>
      <c r="JZ11" vm="262">
        <v>41306</v>
      </c>
      <c r="KA11" s="63">
        <f ca="1">Aksjekurser!LK10*Valutaer!AL5</f>
        <v>985.40419999999995</v>
      </c>
      <c r="KB11" vm="262">
        <v>41306</v>
      </c>
      <c r="KC11" s="63">
        <f ca="1">Valutaer!O5*Aksjekurser!LM10</f>
        <v>8.1367873800000012</v>
      </c>
      <c r="KD11" s="58">
        <v>41306</v>
      </c>
      <c r="KE11" s="64">
        <f ca="1">Valutaer!O5*Aksjekurser!LO10</f>
        <v>0.59459000000000006</v>
      </c>
      <c r="KF11" vm="262">
        <v>41306</v>
      </c>
      <c r="KG11" s="63">
        <f ca="1">Valutaer!O5*Aksjekurser!LQ10</f>
        <v>1.3123886900000001</v>
      </c>
      <c r="KH11" vm="262">
        <v>41306</v>
      </c>
      <c r="KI11" s="63">
        <f ca="1">Aksjekurser!LS10*Valutaer!AH5</f>
        <v>3.4453665</v>
      </c>
    </row>
    <row r="12" spans="1:297" ht="16">
      <c r="B12" vm="393">
        <v>41334</v>
      </c>
      <c r="C12" s="62">
        <f ca="1">Aksjekurser!C11*Valutaer!AT6</f>
        <v>0.88575282499999985</v>
      </c>
      <c r="D12" vm="393">
        <v>41334</v>
      </c>
      <c r="E12" vm="395">
        <v>13.3</v>
      </c>
      <c r="F12" vm="393">
        <v>41334</v>
      </c>
      <c r="G12" vm="396">
        <v>12.57</v>
      </c>
      <c r="H12" vm="393">
        <v>41334</v>
      </c>
      <c r="I12" s="62">
        <f ca="1">Aksjekurser!I11*Valutaer!M6</f>
        <v>0.68520519999999996</v>
      </c>
      <c r="J12" vm="393">
        <v>41334</v>
      </c>
      <c r="K12" s="62">
        <f ca="1">Aksjekurser!K11*Valutaer!G6</f>
        <v>15.893529410000001</v>
      </c>
      <c r="L12" vm="393">
        <v>41334</v>
      </c>
      <c r="M12" s="62">
        <f ca="1">Aksjekurser!O11*Valutaer!W6</f>
        <v>50.7810706</v>
      </c>
      <c r="N12" vm="393">
        <v>41334</v>
      </c>
      <c r="O12" vm="400">
        <v>49.02</v>
      </c>
      <c r="P12" vm="393">
        <v>41334</v>
      </c>
      <c r="Q12" vm="401">
        <v>34.39</v>
      </c>
      <c r="R12" vm="393">
        <v>41334</v>
      </c>
      <c r="S12" s="63">
        <v>25.09</v>
      </c>
      <c r="T12" vm="393">
        <v>41334</v>
      </c>
      <c r="U12" vm="402">
        <v>35.020000000000003</v>
      </c>
      <c r="V12" vm="393">
        <v>41334</v>
      </c>
      <c r="W12" vm="403">
        <v>48.63</v>
      </c>
      <c r="X12" s="54">
        <v>41334</v>
      </c>
      <c r="Y12" s="64">
        <f ca="1">Aksjekurser!AC11*Valutaer!K6</f>
        <v>0.56817399999999996</v>
      </c>
      <c r="Z12" vm="393">
        <v>41334</v>
      </c>
      <c r="AA12" s="62">
        <f ca="1">Aksjekurser!AE11*Valutaer!AA6</f>
        <v>0.490728</v>
      </c>
      <c r="AB12" vm="393">
        <v>41334</v>
      </c>
      <c r="AC12" s="62">
        <f ca="1">Aksjekurser!AG11*(Valutaer!Y6/100)</f>
        <v>5.9937543</v>
      </c>
      <c r="AD12" s="54">
        <v>41334</v>
      </c>
      <c r="AE12" s="75">
        <v>28.9</v>
      </c>
      <c r="AH12" vm="393">
        <v>41334</v>
      </c>
      <c r="AI12" s="62">
        <f ca="1">Aksjekurser!AM11*Valutaer!AH6</f>
        <v>0.21496324199999997</v>
      </c>
      <c r="AJ12" vm="393">
        <v>41334</v>
      </c>
      <c r="AK12" s="63">
        <f ca="1">Aksjekurser!AO11*Valutaer!AH6</f>
        <v>2.1735618419999998</v>
      </c>
      <c r="AL12" vm="393">
        <v>41334</v>
      </c>
      <c r="AM12" vm="410">
        <v>85.85</v>
      </c>
      <c r="AN12" s="2">
        <v>41334</v>
      </c>
      <c r="AO12" s="63">
        <f ca="1">Aksjekurser!AS11*Valutaer!AN6</f>
        <v>19.893267000000002</v>
      </c>
      <c r="AP12" s="108">
        <v>41334</v>
      </c>
      <c r="AQ12" s="109">
        <v>53.53</v>
      </c>
      <c r="AR12" vm="393">
        <v>41334</v>
      </c>
      <c r="AS12" vm="411">
        <v>20.328700000000001</v>
      </c>
      <c r="AT12" vm="393">
        <v>41334</v>
      </c>
      <c r="AU12" vm="412">
        <v>31.716899999999999</v>
      </c>
      <c r="AW12" s="63"/>
      <c r="AX12" vm="393">
        <v>41334</v>
      </c>
      <c r="AY12" s="63">
        <f ca="1">Aksjekurser!BC11*Valutaer!K6</f>
        <v>20.839599999999997</v>
      </c>
      <c r="AZ12" vm="393">
        <v>41334</v>
      </c>
      <c r="BA12" vm="415">
        <v>30.99</v>
      </c>
      <c r="BB12" vm="393">
        <v>41334</v>
      </c>
      <c r="BC12" s="63">
        <f ca="1">Aksjekurser!BG11*Valutaer!I6</f>
        <v>6.2712599999999998</v>
      </c>
      <c r="BD12" vm="393">
        <v>41334</v>
      </c>
      <c r="BE12" s="63">
        <f ca="1">Aksjekurser!BI11*Valutaer!AH6</f>
        <v>0.48785369999999995</v>
      </c>
      <c r="BF12" vm="393">
        <v>41334</v>
      </c>
      <c r="BG12" s="63">
        <f ca="1">Aksjekurser!BK11*Valutaer!AV6</f>
        <v>29.156364000000004</v>
      </c>
      <c r="BH12" vm="393">
        <v>41334</v>
      </c>
      <c r="BI12" s="63">
        <f ca="1">Aksjekurser!BM11*Valutaer!AA6</f>
        <v>0.89129599999999998</v>
      </c>
      <c r="BJ12" vm="393">
        <v>41334</v>
      </c>
      <c r="BK12" s="63">
        <f ca="1">Aksjekurser!BO11*Valutaer!AA6</f>
        <v>0.30081240000000004</v>
      </c>
      <c r="BL12" vm="393">
        <v>41334</v>
      </c>
      <c r="BM12" s="63">
        <f ca="1">Aksjekurser!BQ11*Valutaer!AA6</f>
        <v>2.9946000000000002</v>
      </c>
      <c r="BN12" vm="393">
        <v>41334</v>
      </c>
      <c r="BO12" s="63">
        <f ca="1">Aksjekurser!BS11*Valutaer!AA6</f>
        <v>3.1036291999999999</v>
      </c>
      <c r="BP12" vm="393">
        <v>41334</v>
      </c>
      <c r="BQ12" s="63">
        <f ca="1">Aksjekurser!BU11*Valutaer!AA6</f>
        <v>0.45595200000000002</v>
      </c>
      <c r="BR12" s="2">
        <v>41334</v>
      </c>
      <c r="BS12" s="63">
        <f ca="1">Aksjekurser!BW11*Valutaer!AJ6</f>
        <v>13.31555</v>
      </c>
      <c r="BT12" vm="393">
        <v>41334</v>
      </c>
      <c r="BU12" s="63">
        <f ca="1">Aksjekurser!BY11*Valutaer!AA6</f>
        <v>8.7584</v>
      </c>
      <c r="BV12" vm="393">
        <v>41334</v>
      </c>
      <c r="BW12" s="63">
        <f ca="1">Aksjekurser!CA11*Valutaer!AH6</f>
        <v>5.6936220000000004</v>
      </c>
      <c r="BX12" vm="393">
        <v>41334</v>
      </c>
      <c r="BY12" s="63">
        <f ca="1">Aksjekurser!CK11*Valutaer!AA6</f>
        <v>0.44178400000000001</v>
      </c>
      <c r="BZ12" s="2">
        <v>41334</v>
      </c>
      <c r="CA12" s="63">
        <f ca="1">Aksjekurser!CM11*Valutaer!AT6</f>
        <v>0.18293772</v>
      </c>
      <c r="CB12" vm="393">
        <v>41334</v>
      </c>
      <c r="CC12" vm="429">
        <v>58.147100000000002</v>
      </c>
      <c r="CD12" vm="393">
        <v>41334</v>
      </c>
      <c r="CE12" vm="430">
        <v>72.59</v>
      </c>
      <c r="CF12" vm="393">
        <v>41334</v>
      </c>
      <c r="CG12" vm="432">
        <v>42.2</v>
      </c>
      <c r="CH12" vm="393">
        <v>41334</v>
      </c>
      <c r="CI12" s="63">
        <f ca="1">Aksjekurser!CW11/100*Valutaer!AE6</f>
        <v>7.8362789999999993</v>
      </c>
      <c r="CJ12" vm="393">
        <v>41334</v>
      </c>
      <c r="CK12" s="63">
        <f ca="1">Aksjekurser!CY11/100*Valutaer!AE6</f>
        <v>109.50521999999999</v>
      </c>
      <c r="CL12" s="2">
        <v>41334</v>
      </c>
      <c r="CM12" s="63">
        <f ca="1">Aksjekurser!DA11*Valutaer!AJ6</f>
        <v>26.28097</v>
      </c>
      <c r="CN12" s="2">
        <v>41334</v>
      </c>
      <c r="CO12" s="63">
        <f ca="1">Aksjekurser!DC11*Valutaer!BD6</f>
        <v>5.3242799999999999</v>
      </c>
      <c r="CP12" s="2">
        <v>41334</v>
      </c>
      <c r="CQ12" s="63">
        <f ca="1">Aksjekurser!DE11*Valutaer!U6</f>
        <v>0.27929999999999999</v>
      </c>
      <c r="CR12" vm="393">
        <v>41334</v>
      </c>
      <c r="CS12" s="63">
        <f ca="1">Aksjekurser!DG11*Valutaer!K6</f>
        <v>34.503300000000003</v>
      </c>
      <c r="CT12" vm="393">
        <v>41334</v>
      </c>
      <c r="CU12" s="63">
        <f ca="1">Aksjekurser!DI11*Valutaer!I6</f>
        <v>65.106739919999995</v>
      </c>
      <c r="CV12" vm="393">
        <v>41334</v>
      </c>
      <c r="CW12" s="63">
        <f ca="1">Aksjekurser!DK11*Valutaer!M6</f>
        <v>2.1412</v>
      </c>
      <c r="CX12" vm="393">
        <v>41334</v>
      </c>
      <c r="CY12" s="63">
        <f ca="1">Aksjekurser!DM11*Valutaer!BF6</f>
        <v>1.3918713599999999</v>
      </c>
      <c r="CZ12" s="54">
        <v>41334</v>
      </c>
      <c r="DA12" s="53">
        <v>33.18</v>
      </c>
      <c r="DB12" vm="393">
        <v>41334</v>
      </c>
      <c r="DC12" s="63">
        <f ca="1">Aksjekurser!DQ11*Valutaer!BH6/100</f>
        <v>16.1492293656</v>
      </c>
      <c r="DD12" vm="393">
        <v>41334</v>
      </c>
      <c r="DE12" vm="432">
        <v>42.2</v>
      </c>
      <c r="DF12" vm="393">
        <v>41334</v>
      </c>
      <c r="DG12" vm="440">
        <v>66.33</v>
      </c>
      <c r="DH12" vm="393">
        <v>41334</v>
      </c>
      <c r="DI12" s="63">
        <f ca="1">Aksjekurser!DW11*Valutaer!BF6</f>
        <v>2.2383373109999996</v>
      </c>
      <c r="DJ12" vm="393">
        <v>41334</v>
      </c>
      <c r="DK12" s="63">
        <f ca="1">Aksjekurser!DY11*Valutaer!BF6</f>
        <v>0.92487600000000003</v>
      </c>
      <c r="DL12" vm="393">
        <v>41334</v>
      </c>
      <c r="DM12" s="63">
        <f ca="1">Aksjekurser!EA11*Valutaer!AP6</f>
        <v>32.652826855999997</v>
      </c>
      <c r="DN12" s="58">
        <v>41334</v>
      </c>
      <c r="DO12" s="64">
        <f ca="1">Aksjekurser!EC11*Valutaer!AN6</f>
        <v>2.8949760000000002</v>
      </c>
      <c r="DP12" vm="393">
        <v>41334</v>
      </c>
      <c r="DQ12" s="63">
        <f ca="1">Aksjekurser!EE11*(Valutaer!Y6/100)</f>
        <v>5.3466553305</v>
      </c>
      <c r="DR12" vm="393">
        <v>41334</v>
      </c>
      <c r="DS12" s="63">
        <f ca="1">Aksjekurser!EG11*Valutaer!AA6</f>
        <v>6.2764239999999999E-2</v>
      </c>
      <c r="DT12" vm="393">
        <v>41334</v>
      </c>
      <c r="DU12" s="63">
        <f ca="1">Aksjekurser!EK11*Valutaer!AA6</f>
        <v>0.53667095999999992</v>
      </c>
      <c r="DV12" vm="393">
        <v>41334</v>
      </c>
      <c r="DW12" s="63">
        <f ca="1">Aksjekurser!EM11*Valutaer!AC6</f>
        <v>5.0369549999999998</v>
      </c>
      <c r="DX12" vm="393">
        <v>41334</v>
      </c>
      <c r="DY12" s="63">
        <f ca="1">Aksjekurser!EO11*Valutaer!AH6</f>
        <v>3.0761399999999997</v>
      </c>
      <c r="DZ12" s="58">
        <v>41334</v>
      </c>
      <c r="EA12" s="64">
        <f ca="1">Aksjekurser!EQ11*Valutaer!BB6</f>
        <v>0.40783600000000003</v>
      </c>
      <c r="EB12" vm="393">
        <v>41334</v>
      </c>
      <c r="EC12" s="63">
        <f ca="1">Aksjekurser!ES11*Valutaer!AC6</f>
        <v>0.34528182464999996</v>
      </c>
      <c r="ED12" s="58">
        <v>41334</v>
      </c>
      <c r="EE12" s="64">
        <f ca="1">Aksjekurser!EW11*Valutaer!AJ6</f>
        <v>10.535729999999999</v>
      </c>
      <c r="EF12" s="2">
        <v>41334</v>
      </c>
      <c r="EG12" s="64">
        <f ca="1">Aksjekurser!EY11*Valutaer!AJ6</f>
        <v>12.296989999999999</v>
      </c>
      <c r="EH12" s="2">
        <v>41334</v>
      </c>
      <c r="EI12" s="64">
        <f ca="1">Aksjekurser!FA11*Valutaer!AJ6</f>
        <v>13.57019</v>
      </c>
      <c r="EJ12" vm="393">
        <v>41334</v>
      </c>
      <c r="EK12" vm="450">
        <v>71.732900000000001</v>
      </c>
      <c r="EL12" vm="393">
        <v>41334</v>
      </c>
      <c r="EM12" s="63">
        <f ca="1">Aksjekurser!FE11*Valutaer!AA6</f>
        <v>0.40543664000000001</v>
      </c>
      <c r="EN12" s="2">
        <v>41334</v>
      </c>
      <c r="EO12" s="63">
        <f ca="1">Aksjekurser!FG11*Valutaer!O6</f>
        <v>0.41860000000000003</v>
      </c>
      <c r="EP12" s="2">
        <v>41334</v>
      </c>
      <c r="EQ12" s="63">
        <f ca="1">Aksjekurser!FI11*Valutaer!O6</f>
        <v>0.69874000000000003</v>
      </c>
      <c r="ER12" s="2">
        <v>41334</v>
      </c>
      <c r="ES12" s="63">
        <f ca="1">Aksjekurser!FK11*Valutaer!O6</f>
        <v>1.1109</v>
      </c>
      <c r="ET12" vm="393">
        <v>41334</v>
      </c>
      <c r="EU12" vm="452">
        <v>53.33</v>
      </c>
      <c r="EV12" vm="393">
        <v>41334</v>
      </c>
      <c r="EW12" vm="453">
        <v>48.27</v>
      </c>
      <c r="EX12" vm="393">
        <v>41334</v>
      </c>
      <c r="EY12" s="63">
        <f ca="1">Aksjekurser!FQ11*(Valutaer!Y6/100)</f>
        <v>34.947099000000001</v>
      </c>
      <c r="EZ12" vm="393">
        <v>41334</v>
      </c>
      <c r="FA12" vm="455">
        <v>40.86</v>
      </c>
      <c r="FB12" vm="393">
        <v>41334</v>
      </c>
      <c r="FC12" s="63">
        <f ca="1">Aksjekurser!FU11*Valutaer!AA6</f>
        <v>2.7917399999999999</v>
      </c>
      <c r="FD12" vm="393">
        <v>41334</v>
      </c>
      <c r="FE12" s="63">
        <f ca="1">Aksjekurser!FW11*Valutaer!AH6</f>
        <v>3.7788961560000001</v>
      </c>
      <c r="FF12" vm="393">
        <v>41334</v>
      </c>
      <c r="FG12" vm="458">
        <v>56.24</v>
      </c>
      <c r="FH12" s="2">
        <v>41334</v>
      </c>
      <c r="FI12" s="63">
        <f ca="1">Aksjekurser!GA11*Valutaer!AJ6</f>
        <v>31.83</v>
      </c>
      <c r="FJ12" vm="393">
        <v>41334</v>
      </c>
      <c r="FK12" s="63">
        <f ca="1">Aksjekurser!GC11*Valutaer!AV6</f>
        <v>28.381678000000001</v>
      </c>
      <c r="FL12" vm="393">
        <v>41334</v>
      </c>
      <c r="FM12" s="63">
        <f ca="1">Aksjekurser!GE11*Valutaer!I6</f>
        <v>3.0838797599999999</v>
      </c>
      <c r="FN12" vm="393">
        <v>41334</v>
      </c>
      <c r="FO12" vm="461">
        <v>13.59</v>
      </c>
      <c r="FQ12" s="63"/>
      <c r="FR12" vm="393">
        <v>41334</v>
      </c>
      <c r="FS12" s="63">
        <f ca="1">Aksjekurser!GK11*Valutaer!AL6</f>
        <v>68.909359999999992</v>
      </c>
      <c r="FT12" vm="393">
        <v>41334</v>
      </c>
      <c r="FU12" s="63">
        <f ca="1">Aksjekurser!GM11*Valutaer!AA6</f>
        <v>0.53426239999999992</v>
      </c>
      <c r="FV12" vm="393">
        <v>41334</v>
      </c>
      <c r="FW12" vm="466">
        <v>96.52</v>
      </c>
      <c r="FX12" vm="393">
        <v>41334</v>
      </c>
      <c r="FY12" s="63">
        <f ca="1">Aksjekurser!GQ11*Valutaer!AV6</f>
        <v>36.364312000000005</v>
      </c>
      <c r="FZ12" s="58">
        <v>41334</v>
      </c>
      <c r="GA12" s="64">
        <f ca="1">Aksjekurser!GS11*Valutaer!O6</f>
        <v>1.2445300000000001</v>
      </c>
      <c r="GB12" vm="393">
        <v>41334</v>
      </c>
      <c r="GC12" vm="468">
        <v>38.729999999999997</v>
      </c>
      <c r="GD12" vm="393">
        <v>41334</v>
      </c>
      <c r="GE12" vm="469">
        <v>36.96</v>
      </c>
      <c r="GF12" vm="393">
        <v>41334</v>
      </c>
      <c r="GG12" s="63">
        <f ca="1">Aksjekurser!HA11*Valutaer!AE6/100</f>
        <v>1.3323870977999999</v>
      </c>
      <c r="GH12" vm="393">
        <v>41334</v>
      </c>
      <c r="GI12" s="63">
        <f ca="1">Aksjekurser!HC11*Valutaer!AX6</f>
        <v>168.39659999999998</v>
      </c>
      <c r="GJ12" vm="393">
        <v>41334</v>
      </c>
      <c r="GK12" s="63">
        <f ca="1">Aksjekurser!HE11*Valutaer!G6</f>
        <v>3.9502305700000004</v>
      </c>
      <c r="GL12" vm="393">
        <v>41334</v>
      </c>
      <c r="GM12" s="63">
        <f ca="1">Aksjekurser!HG11*Valutaer!AH6</f>
        <v>0.36563699999999999</v>
      </c>
      <c r="GN12" vm="393">
        <v>41334</v>
      </c>
      <c r="GO12" vm="474">
        <v>70.150000000000006</v>
      </c>
      <c r="GP12" vm="393">
        <v>41334</v>
      </c>
      <c r="GQ12" vm="475">
        <v>26.49</v>
      </c>
      <c r="GR12" vm="393">
        <v>41334</v>
      </c>
      <c r="GS12" s="63">
        <f ca="1">Aksjekurser!HM11*Valutaer!AH6</f>
        <v>2.0029189619999999</v>
      </c>
      <c r="GT12" vm="393">
        <v>41334</v>
      </c>
      <c r="GU12" s="63">
        <f ca="1">Aksjekurser!HO11*Valutaer!AH6</f>
        <v>3.8258358419999996</v>
      </c>
      <c r="GV12" s="58">
        <v>41334</v>
      </c>
      <c r="GW12" s="64">
        <f ca="1">Aksjekurser!HQ11*Valutaer!AJ6</f>
        <v>10.467826000000001</v>
      </c>
      <c r="GX12" vm="393">
        <v>41334</v>
      </c>
      <c r="GY12" vm="478">
        <v>31.14</v>
      </c>
      <c r="GZ12" vm="393">
        <v>41334</v>
      </c>
      <c r="HA12" s="63">
        <f ca="1">Aksjekurser!HW11*Valutaer!AH6</f>
        <v>61.348731000000001</v>
      </c>
      <c r="HB12" vm="393">
        <v>41334</v>
      </c>
      <c r="HC12" s="63">
        <f ca="1">Aksjekurser!IA11*Valutaer!AV6</f>
        <v>5.1655940000000005</v>
      </c>
      <c r="HD12" vm="393">
        <v>41334</v>
      </c>
      <c r="HE12" s="63">
        <f ca="1">Aksjekurser!IC11*Valutaer!W6</f>
        <v>557.35612140000001</v>
      </c>
      <c r="HF12" vm="393">
        <v>41334</v>
      </c>
      <c r="HG12" vm="484">
        <v>92.71</v>
      </c>
      <c r="HH12" vm="393">
        <v>41334</v>
      </c>
      <c r="HI12" vm="485">
        <v>23.29</v>
      </c>
      <c r="HJ12" vm="393">
        <v>41334</v>
      </c>
      <c r="HK12" s="63">
        <f ca="1">Aksjekurser!II11*Valutaer!AL6</f>
        <v>24.514099999999999</v>
      </c>
      <c r="HL12" vm="393">
        <v>41334</v>
      </c>
      <c r="HM12" s="63">
        <f ca="1">Aksjekurser!IK11*Valutaer!AL6</f>
        <v>293.26959999999997</v>
      </c>
      <c r="HN12" vm="393">
        <v>41334</v>
      </c>
      <c r="HO12" s="63">
        <f ca="1">Aksjekurser!IM11*Valutaer!AL6</f>
        <v>34.049859999999995</v>
      </c>
      <c r="HP12" s="58">
        <v>41334</v>
      </c>
      <c r="HQ12" s="64">
        <f ca="1">Aksjekurser!IQ11*Valutaer!BD6</f>
        <v>1.112638</v>
      </c>
      <c r="HR12" vm="393">
        <v>41334</v>
      </c>
      <c r="HS12" s="63">
        <f ca="1">Aksjekurser!IS11*Valutaer!W6</f>
        <v>7.4331582000000012</v>
      </c>
      <c r="HT12" vm="393">
        <v>41334</v>
      </c>
      <c r="HU12" s="63">
        <f ca="1">Aksjekurser!IU11*Valutaer!AH6</f>
        <v>5.9763689999999992</v>
      </c>
      <c r="HV12" vm="393">
        <v>41334</v>
      </c>
      <c r="HW12" s="63">
        <f ca="1">Aksjekurser!IW11*Valutaer!AH6</f>
        <v>1.13283</v>
      </c>
      <c r="HX12" vm="393">
        <v>41334</v>
      </c>
      <c r="HY12" s="63">
        <f ca="1">Aksjekurser!IY11*Valutaer!W6</f>
        <v>37.078628600000002</v>
      </c>
      <c r="HZ12" vm="393">
        <v>41334</v>
      </c>
      <c r="IA12" s="63">
        <f ca="1">Aksjekurser!JA11*Valutaer!W6</f>
        <v>44.811728000000002</v>
      </c>
      <c r="IB12" vm="393">
        <v>41334</v>
      </c>
      <c r="IC12" vm="494">
        <v>44.34</v>
      </c>
      <c r="ID12" s="58">
        <v>41334</v>
      </c>
      <c r="IE12" s="64">
        <f ca="1">Aksjekurser!JG11*Valutaer!O6</f>
        <v>0.63917000000000002</v>
      </c>
      <c r="IF12" vm="393">
        <v>41334</v>
      </c>
      <c r="IG12" s="63">
        <f ca="1">Aksjekurser!JI11*(Valutaer!Y6/100)</f>
        <v>7.7183776745999992</v>
      </c>
      <c r="IH12" vm="393">
        <v>41334</v>
      </c>
      <c r="II12" s="63">
        <f ca="1">Aksjekurser!JK11*Valutaer!AA6</f>
        <v>2.8778041599999997</v>
      </c>
      <c r="IJ12" s="58">
        <v>41334</v>
      </c>
      <c r="IK12" s="64">
        <f ca="1">Aksjekurser!JO11*Valutaer!AJ6</f>
        <v>14.514479999999999</v>
      </c>
      <c r="IL12" vm="393">
        <v>41334</v>
      </c>
      <c r="IM12" s="63">
        <f ca="1">Aksjekurser!JQ11*Valutaer!AE6/100</f>
        <v>2.0920481999999998</v>
      </c>
      <c r="IN12" vm="393">
        <v>41334</v>
      </c>
      <c r="IO12" vm="502">
        <v>30.01</v>
      </c>
      <c r="IP12" vm="393">
        <v>41334</v>
      </c>
      <c r="IQ12" vm="503">
        <v>15.6</v>
      </c>
      <c r="IR12" s="58">
        <v>41334</v>
      </c>
      <c r="IS12" s="64">
        <f ca="1">Aksjekurser!JW11*Valutaer!AN6</f>
        <v>0.94022100000000008</v>
      </c>
      <c r="IT12" vm="393">
        <v>41334</v>
      </c>
      <c r="IU12" s="63">
        <f ca="1">Aksjekurser!JY11*Valutaer!AH6</f>
        <v>1.7153459219999998</v>
      </c>
      <c r="IV12" s="58">
        <v>41334</v>
      </c>
      <c r="IW12" s="64">
        <f ca="1">Aksjekurser!KA11*Valutaer!AN6</f>
        <v>2.1583079999999999</v>
      </c>
      <c r="IX12" vm="393">
        <v>41334</v>
      </c>
      <c r="IY12" vm="505">
        <v>29.81</v>
      </c>
      <c r="IZ12" vm="393">
        <v>41334</v>
      </c>
      <c r="JA12" s="63">
        <f ca="1">Aksjekurser!KE11*Valutaer!W6</f>
        <v>0.53874054000000005</v>
      </c>
      <c r="JB12" vm="393">
        <v>41334</v>
      </c>
      <c r="JC12" s="63">
        <f ca="1">Aksjekurser!KI11*Valutaer!W6</f>
        <v>1.6298087000000001</v>
      </c>
      <c r="JD12" s="2">
        <v>41334</v>
      </c>
      <c r="JE12" s="62">
        <f ca="1">Aksjekurser!KK11*Valutaer!K6</f>
        <v>14.59755</v>
      </c>
      <c r="JF12" s="54">
        <v>41334</v>
      </c>
      <c r="JG12" s="64">
        <v>17.29</v>
      </c>
      <c r="JH12" vm="393">
        <v>41334</v>
      </c>
      <c r="JI12" vm="513">
        <v>7.7108999999999996</v>
      </c>
      <c r="JJ12" vm="393">
        <v>41334</v>
      </c>
      <c r="JK12" s="63">
        <f ca="1">Aksjekurser!KU11*Valutaer!AH6</f>
        <v>2.8643099999999997</v>
      </c>
      <c r="JL12" s="58">
        <v>41334</v>
      </c>
      <c r="JM12" s="64">
        <f ca="1">Aksjekurser!KW11*Valutaer!AR6</f>
        <v>0.6174400000000001</v>
      </c>
      <c r="JN12" vm="393">
        <v>41334</v>
      </c>
      <c r="JO12" vm="515">
        <v>42.89</v>
      </c>
      <c r="JP12" vm="393">
        <v>41334</v>
      </c>
      <c r="JQ12" s="63">
        <f ca="1">Aksjekurser!LA11*Valutaer!G6</f>
        <v>14.479630000000002</v>
      </c>
      <c r="JR12" vm="393">
        <v>41334</v>
      </c>
      <c r="JS12" s="63">
        <f ca="1">Aksjekurser!LC11*Valutaer!G6</f>
        <v>2.07746231</v>
      </c>
      <c r="JT12" s="58">
        <v>41334</v>
      </c>
      <c r="JU12" s="64">
        <f ca="1">Aksjekurser!LE11*Valutaer!AN6</f>
        <v>0.29725200000000002</v>
      </c>
      <c r="JV12" vm="393">
        <v>41334</v>
      </c>
      <c r="JW12" vm="518">
        <v>29.7</v>
      </c>
      <c r="JX12" s="58">
        <v>41334</v>
      </c>
      <c r="JY12" s="64">
        <f ca="1">Aksjekurser!LI11*Valutaer!O6</f>
        <v>2.7402199999999999</v>
      </c>
      <c r="JZ12" vm="393">
        <v>41334</v>
      </c>
      <c r="KA12" s="63">
        <f ca="1">Aksjekurser!LK11*Valutaer!AL6</f>
        <v>1151.4880000000001</v>
      </c>
      <c r="KB12" vm="393">
        <v>41334</v>
      </c>
      <c r="KC12" s="63">
        <f ca="1">Valutaer!O6*Aksjekurser!LM11</f>
        <v>9.1769999999999996</v>
      </c>
      <c r="KD12" s="58">
        <v>41334</v>
      </c>
      <c r="KE12" s="64">
        <f ca="1">Valutaer!O6*Aksjekurser!LO11</f>
        <v>0.55867</v>
      </c>
      <c r="KF12" vm="393">
        <v>41334</v>
      </c>
      <c r="KG12" s="63">
        <f ca="1">Valutaer!O6*Aksjekurser!LQ11</f>
        <v>1.5026613</v>
      </c>
      <c r="KH12" vm="393">
        <v>41334</v>
      </c>
      <c r="KI12" s="63">
        <f ca="1">Aksjekurser!LS11*Valutaer!AH6</f>
        <v>2.713266</v>
      </c>
    </row>
    <row r="13" spans="1:297" ht="16">
      <c r="B13" vm="523">
        <v>41365</v>
      </c>
      <c r="C13" s="62">
        <f ca="1">Aksjekurser!C12*Valutaer!AT7</f>
        <v>0.88563656999999996</v>
      </c>
      <c r="D13" vm="523">
        <v>41365</v>
      </c>
      <c r="E13" vm="525">
        <v>13.07</v>
      </c>
      <c r="F13" vm="523">
        <v>41365</v>
      </c>
      <c r="G13" vm="526">
        <v>13.86</v>
      </c>
      <c r="H13" vm="523">
        <v>41365</v>
      </c>
      <c r="I13" s="62">
        <f ca="1">Aksjekurser!I12*Valutaer!M7</f>
        <v>0.72453119999999993</v>
      </c>
      <c r="J13" vm="523">
        <v>41365</v>
      </c>
      <c r="K13" s="62">
        <f ca="1">Aksjekurser!K12*Valutaer!G7</f>
        <v>15.830248609999998</v>
      </c>
      <c r="L13" vm="523">
        <v>41365</v>
      </c>
      <c r="M13" s="62">
        <f ca="1">Aksjekurser!O12*Valutaer!W7</f>
        <v>52.7508956</v>
      </c>
      <c r="N13" vm="523">
        <v>41365</v>
      </c>
      <c r="O13" vm="530">
        <v>51.35</v>
      </c>
      <c r="P13" vm="523">
        <v>41365</v>
      </c>
      <c r="Q13" vm="531">
        <v>36.51</v>
      </c>
      <c r="R13" vm="523">
        <v>41365</v>
      </c>
      <c r="S13" s="63">
        <v>26.75</v>
      </c>
      <c r="T13" vm="523">
        <v>41365</v>
      </c>
      <c r="U13" vm="532">
        <v>36.25</v>
      </c>
      <c r="V13" vm="523">
        <v>41365</v>
      </c>
      <c r="W13" vm="533">
        <v>51.43</v>
      </c>
      <c r="X13" s="54">
        <v>41365</v>
      </c>
      <c r="Y13" s="64">
        <f ca="1">Aksjekurser!AC12*Valutaer!K7</f>
        <v>0.57366499999999998</v>
      </c>
      <c r="Z13" vm="523">
        <v>41365</v>
      </c>
      <c r="AA13" s="62">
        <f ca="1">Aksjekurser!AE12*Valutaer!AA7</f>
        <v>0.48337499999999994</v>
      </c>
      <c r="AB13" vm="523">
        <v>41365</v>
      </c>
      <c r="AC13" s="62">
        <f ca="1">Aksjekurser!AG12*(Valutaer!Y7/100)</f>
        <v>5.8318905000000001</v>
      </c>
      <c r="AD13" s="54">
        <v>41365</v>
      </c>
      <c r="AE13" s="75">
        <v>19.37</v>
      </c>
      <c r="AH13" vm="523">
        <v>41365</v>
      </c>
      <c r="AI13" s="62">
        <f ca="1">Aksjekurser!AM12*Valutaer!AH7</f>
        <v>0.22121448300000002</v>
      </c>
      <c r="AJ13" vm="523">
        <v>41365</v>
      </c>
      <c r="AK13" s="63">
        <f ca="1">Aksjekurser!AO12*Valutaer!AH7</f>
        <v>2.3939568630000001</v>
      </c>
      <c r="AL13" vm="523">
        <v>41365</v>
      </c>
      <c r="AM13" vm="540">
        <v>91.41</v>
      </c>
      <c r="AN13" s="2">
        <v>41365</v>
      </c>
      <c r="AO13" s="63">
        <f ca="1">Aksjekurser!AS12*Valutaer!AN7</f>
        <v>20.609791999999999</v>
      </c>
      <c r="AP13" s="108">
        <v>41365</v>
      </c>
      <c r="AQ13" s="109">
        <v>55.51</v>
      </c>
      <c r="AR13" vm="523">
        <v>41365</v>
      </c>
      <c r="AS13" vm="541">
        <v>19.462900000000001</v>
      </c>
      <c r="AT13" vm="523">
        <v>41365</v>
      </c>
      <c r="AU13" vm="542">
        <v>28.962700000000002</v>
      </c>
      <c r="AW13" s="63"/>
      <c r="AX13" vm="523">
        <v>41365</v>
      </c>
      <c r="AY13" s="63">
        <f ca="1">Aksjekurser!BC12*Valutaer!K7</f>
        <v>21.844925000000003</v>
      </c>
      <c r="AZ13" vm="523">
        <v>41365</v>
      </c>
      <c r="BA13" vm="545">
        <v>29.94</v>
      </c>
      <c r="BB13" vm="523">
        <v>41365</v>
      </c>
      <c r="BC13" s="63">
        <f ca="1">Aksjekurser!BG12*Valutaer!I7</f>
        <v>5.2187299999999999</v>
      </c>
      <c r="BD13" vm="523">
        <v>41365</v>
      </c>
      <c r="BE13" s="63">
        <f ca="1">Aksjekurser!BI12*Valutaer!AH7</f>
        <v>0.53244539999999996</v>
      </c>
      <c r="BF13" vm="523">
        <v>41365</v>
      </c>
      <c r="BG13" s="63">
        <f ca="1">Aksjekurser!BK12*Valutaer!AV7</f>
        <v>28.603888999999999</v>
      </c>
      <c r="BH13" vm="523">
        <v>41365</v>
      </c>
      <c r="BI13" s="63">
        <f ca="1">Aksjekurser!BM12*Valutaer!AA7</f>
        <v>0.76953299999999991</v>
      </c>
      <c r="BJ13" vm="523">
        <v>41365</v>
      </c>
      <c r="BK13" s="63">
        <f ca="1">Aksjekurser!BO12*Valutaer!AA7</f>
        <v>0.33717661999999998</v>
      </c>
      <c r="BL13" vm="523">
        <v>41365</v>
      </c>
      <c r="BM13" s="63">
        <f ca="1">Aksjekurser!BQ12*Valutaer!AA7</f>
        <v>3.2740599999999995</v>
      </c>
      <c r="BN13" vm="523">
        <v>41365</v>
      </c>
      <c r="BO13" s="63">
        <f ca="1">Aksjekurser!BS12*Valutaer!AA7</f>
        <v>3.0234397299999998</v>
      </c>
      <c r="BP13" vm="523">
        <v>41365</v>
      </c>
      <c r="BQ13" s="63">
        <f ca="1">Aksjekurser!BU12*Valutaer!AA7</f>
        <v>0.42408099999999999</v>
      </c>
      <c r="BR13" s="2">
        <v>41365</v>
      </c>
      <c r="BS13" s="63">
        <f ca="1">Aksjekurser!BW12*Valutaer!AJ7</f>
        <v>14.333220000000001</v>
      </c>
      <c r="BT13" vm="523">
        <v>41365</v>
      </c>
      <c r="BU13" s="63">
        <f ca="1">Aksjekurser!BY12*Valutaer!AA7</f>
        <v>8.8167600000000004</v>
      </c>
      <c r="BV13" vm="523">
        <v>41365</v>
      </c>
      <c r="BW13" s="63">
        <f ca="1">Aksjekurser!CA12*Valutaer!AH7</f>
        <v>5.9466960000000002</v>
      </c>
      <c r="BX13" vm="523">
        <v>41365</v>
      </c>
      <c r="BY13" s="63">
        <f ca="1">Aksjekurser!CK12*Valutaer!AA7</f>
        <v>0.44083799999999995</v>
      </c>
      <c r="BZ13" s="2">
        <v>41365</v>
      </c>
      <c r="CA13" s="63">
        <f ca="1">Aksjekurser!CM12*Valutaer!AT7</f>
        <v>0.18818958</v>
      </c>
      <c r="CB13" vm="523">
        <v>41365</v>
      </c>
      <c r="CC13" vm="560">
        <v>62.009900000000002</v>
      </c>
      <c r="CD13" vm="523">
        <v>41365</v>
      </c>
      <c r="CE13" vm="561">
        <v>75.2</v>
      </c>
      <c r="CF13" vm="523">
        <v>41365</v>
      </c>
      <c r="CG13" vm="563">
        <v>41.59</v>
      </c>
      <c r="CH13" vm="523">
        <v>41365</v>
      </c>
      <c r="CI13" s="63">
        <f ca="1">Aksjekurser!CW12/100*Valutaer!AE7</f>
        <v>8.9593450000000008</v>
      </c>
      <c r="CJ13" vm="523">
        <v>41365</v>
      </c>
      <c r="CK13" s="63">
        <f ca="1">Aksjekurser!CY12/100*Valutaer!AE7</f>
        <v>122.09440000000001</v>
      </c>
      <c r="CL13" s="2">
        <v>41365</v>
      </c>
      <c r="CM13" s="63">
        <f ca="1">Aksjekurser!DA12*Valutaer!AJ7</f>
        <v>28.543320000000001</v>
      </c>
      <c r="CN13" s="2">
        <v>41365</v>
      </c>
      <c r="CO13" s="63">
        <f ca="1">Aksjekurser!DC12*Valutaer!BD7</f>
        <v>5.2404899999999994</v>
      </c>
      <c r="CP13" s="2">
        <v>41365</v>
      </c>
      <c r="CQ13" s="63">
        <f ca="1">Aksjekurser!DE12*Valutaer!U7</f>
        <v>0.28263199999999999</v>
      </c>
      <c r="CR13" vm="523">
        <v>41365</v>
      </c>
      <c r="CS13" s="63">
        <f ca="1">Aksjekurser!DG12*Valutaer!K7</f>
        <v>36.623249999999999</v>
      </c>
      <c r="CT13" vm="523">
        <v>41365</v>
      </c>
      <c r="CU13" s="63">
        <f ca="1">Aksjekurser!DI12*Valutaer!I7</f>
        <v>59.468502059999999</v>
      </c>
      <c r="CV13" vm="523">
        <v>41365</v>
      </c>
      <c r="CW13" s="63">
        <f ca="1">Aksjekurser!DK12*Valutaer!M7</f>
        <v>2.0839599999999998</v>
      </c>
      <c r="CX13" vm="523">
        <v>41365</v>
      </c>
      <c r="CY13" s="63">
        <f ca="1">Aksjekurser!DM12*Valutaer!BF7</f>
        <v>1.3565387530000002</v>
      </c>
      <c r="CZ13" s="54">
        <v>41365</v>
      </c>
      <c r="DA13" s="53">
        <v>34.96</v>
      </c>
      <c r="DB13" vm="523">
        <v>41365</v>
      </c>
      <c r="DC13" s="63">
        <f ca="1">Aksjekurser!DQ12*Valutaer!BH7/100</f>
        <v>14.354943177499999</v>
      </c>
      <c r="DD13" vm="523">
        <v>41365</v>
      </c>
      <c r="DE13" vm="571">
        <v>46.6</v>
      </c>
      <c r="DF13" vm="523">
        <v>41365</v>
      </c>
      <c r="DG13" vm="572">
        <v>56.98</v>
      </c>
      <c r="DH13" vm="523">
        <v>41365</v>
      </c>
      <c r="DI13" s="63">
        <f ca="1">Aksjekurser!DW12*Valutaer!BF7</f>
        <v>2.2735919860000005</v>
      </c>
      <c r="DJ13" vm="523">
        <v>41365</v>
      </c>
      <c r="DK13" s="63">
        <f ca="1">Aksjekurser!DY12*Valutaer!BF7</f>
        <v>0.95061450000000014</v>
      </c>
      <c r="DL13" vm="523">
        <v>41365</v>
      </c>
      <c r="DM13" s="63">
        <f ca="1">Aksjekurser!EA12*Valutaer!AP7</f>
        <v>30.172152560000001</v>
      </c>
      <c r="DN13" s="58">
        <v>41365</v>
      </c>
      <c r="DO13" s="64">
        <f ca="1">Aksjekurser!EC12*Valutaer!AN7</f>
        <v>3.0855540000000001</v>
      </c>
      <c r="DP13" vm="523">
        <v>41365</v>
      </c>
      <c r="DQ13" s="63">
        <f ca="1">Aksjekurser!EE12*(Valutaer!Y7/100)</f>
        <v>4.8621488378999995</v>
      </c>
      <c r="DR13" vm="523">
        <v>41365</v>
      </c>
      <c r="DS13" s="63">
        <f ca="1">Aksjekurser!EG12*Valutaer!AA7</f>
        <v>7.5638519999999987E-2</v>
      </c>
      <c r="DT13" vm="523">
        <v>41365</v>
      </c>
      <c r="DU13" s="63">
        <f ca="1">Aksjekurser!EK12*Valutaer!AA7</f>
        <v>0.54031012999999994</v>
      </c>
      <c r="DV13" vm="523">
        <v>41365</v>
      </c>
      <c r="DW13" s="63">
        <f ca="1">Aksjekurser!EM12*Valutaer!AC7</f>
        <v>5.0783200000000006</v>
      </c>
      <c r="DX13" vm="523">
        <v>41365</v>
      </c>
      <c r="DY13" s="63">
        <f ca="1">Aksjekurser!EO12*Valutaer!AH7</f>
        <v>2.880198</v>
      </c>
      <c r="DZ13" s="58">
        <v>41365</v>
      </c>
      <c r="EA13" s="64">
        <f ca="1">Aksjekurser!EQ12*Valutaer!BB7</f>
        <v>0.41072019999999998</v>
      </c>
      <c r="EB13" vm="523">
        <v>41365</v>
      </c>
      <c r="EC13" s="63">
        <f ca="1">Aksjekurser!ES12*Valutaer!AC7</f>
        <v>0.34412983619999998</v>
      </c>
      <c r="ED13" s="58">
        <v>41365</v>
      </c>
      <c r="EE13" s="64">
        <f ca="1">Aksjekurser!EW12*Valutaer!AJ7</f>
        <v>12.671099999999999</v>
      </c>
      <c r="EF13" s="2">
        <v>41365</v>
      </c>
      <c r="EG13" s="64">
        <f ca="1">Aksjekurser!EY12*Valutaer!AJ7</f>
        <v>14.71284</v>
      </c>
      <c r="EH13" s="2">
        <v>41365</v>
      </c>
      <c r="EI13" s="64">
        <f ca="1">Aksjekurser!FA12*Valutaer!AJ7</f>
        <v>12.937860000000001</v>
      </c>
      <c r="EJ13" vm="523">
        <v>41365</v>
      </c>
      <c r="EK13" vm="582">
        <v>70.009799999999998</v>
      </c>
      <c r="EL13" vm="523">
        <v>41365</v>
      </c>
      <c r="EM13" s="63">
        <f ca="1">Aksjekurser!FE12*Valutaer!AA7</f>
        <v>0.42863116999999995</v>
      </c>
      <c r="EN13" s="2">
        <v>41365</v>
      </c>
      <c r="EO13" s="63">
        <f ca="1">Aksjekurser!FG12*Valutaer!O7</f>
        <v>0.39090200000000003</v>
      </c>
      <c r="EP13" s="2">
        <v>41365</v>
      </c>
      <c r="EQ13" s="63">
        <f ca="1">Aksjekurser!FI12*Valutaer!O7</f>
        <v>0.67313000000000012</v>
      </c>
      <c r="ER13" s="2">
        <v>41365</v>
      </c>
      <c r="ES13" s="63">
        <f ca="1">Aksjekurser!FK12*Valutaer!O7</f>
        <v>1.0332140000000001</v>
      </c>
      <c r="ET13" vm="523">
        <v>41365</v>
      </c>
      <c r="EU13" vm="584">
        <v>52.9</v>
      </c>
      <c r="EV13" vm="523">
        <v>41365</v>
      </c>
      <c r="EW13" vm="585">
        <v>49.21</v>
      </c>
      <c r="EX13" vm="523">
        <v>41365</v>
      </c>
      <c r="EY13" s="63">
        <f ca="1">Aksjekurser!FQ12*(Valutaer!Y7/100)</f>
        <v>35.721299999999999</v>
      </c>
      <c r="EZ13" vm="523">
        <v>41365</v>
      </c>
      <c r="FA13" vm="587">
        <v>39.869999999999997</v>
      </c>
      <c r="FB13" vm="523">
        <v>41365</v>
      </c>
      <c r="FC13" s="63">
        <f ca="1">Aksjekurser!FU12*Valutaer!AA7</f>
        <v>2.7068999999999996</v>
      </c>
      <c r="FD13" vm="523">
        <v>41365</v>
      </c>
      <c r="FE13" s="63">
        <f ca="1">Aksjekurser!FW12*Valutaer!AH7</f>
        <v>4.0615859160000003</v>
      </c>
      <c r="FF13" vm="523">
        <v>41365</v>
      </c>
      <c r="FG13" vm="590">
        <v>50.48</v>
      </c>
      <c r="FH13" s="2">
        <v>41365</v>
      </c>
      <c r="FI13" s="63">
        <f ca="1">Aksjekurser!GA12*Valutaer!AJ7</f>
        <v>37.808100000000003</v>
      </c>
      <c r="FJ13" vm="523">
        <v>41365</v>
      </c>
      <c r="FK13" s="63">
        <f ca="1">Aksjekurser!GC12*Valutaer!AV7</f>
        <v>25.882267999999996</v>
      </c>
      <c r="FL13" vm="523">
        <v>41365</v>
      </c>
      <c r="FM13" s="63">
        <f ca="1">Aksjekurser!GE12*Valutaer!I7</f>
        <v>2.9596441600000003</v>
      </c>
      <c r="FN13" vm="523">
        <v>41365</v>
      </c>
      <c r="FO13" vm="593">
        <v>14.32</v>
      </c>
      <c r="FQ13" s="63"/>
      <c r="FR13" vm="523">
        <v>41365</v>
      </c>
      <c r="FS13" s="63">
        <f ca="1">Aksjekurser!GK12*Valutaer!AL7</f>
        <v>71.956820000000008</v>
      </c>
      <c r="FT13" vm="523">
        <v>41365</v>
      </c>
      <c r="FU13" s="63">
        <f ca="1">Aksjekurser!GM12*Valutaer!AA7</f>
        <v>0.50075071999999987</v>
      </c>
      <c r="FV13" vm="523">
        <v>41365</v>
      </c>
      <c r="FW13" vm="598">
        <v>99.09</v>
      </c>
      <c r="FX13" vm="523">
        <v>41365</v>
      </c>
      <c r="FY13" s="63">
        <f ca="1">Aksjekurser!GQ12*Valutaer!AV7</f>
        <v>36.920479999999998</v>
      </c>
      <c r="FZ13" s="58">
        <v>41365</v>
      </c>
      <c r="GA13" s="64">
        <f ca="1">Aksjekurser!GS12*Valutaer!O7</f>
        <v>1.315442</v>
      </c>
      <c r="GB13" vm="523">
        <v>41365</v>
      </c>
      <c r="GC13" vm="600">
        <v>40.29</v>
      </c>
      <c r="GD13" vm="523">
        <v>41365</v>
      </c>
      <c r="GE13" vm="601">
        <v>37.233400000000003</v>
      </c>
      <c r="GF13" vm="523">
        <v>41365</v>
      </c>
      <c r="GG13" s="63">
        <f ca="1">Aksjekurser!HA12*Valutaer!AE7/100</f>
        <v>1.3278804805000002</v>
      </c>
      <c r="GH13" vm="523">
        <v>41365</v>
      </c>
      <c r="GI13" s="63">
        <f ca="1">Aksjekurser!HC12*Valutaer!AX7</f>
        <v>165.37919999999997</v>
      </c>
      <c r="GJ13" vm="523">
        <v>41365</v>
      </c>
      <c r="GK13" s="63">
        <f ca="1">Aksjekurser!HE12*Valutaer!G7</f>
        <v>3.7042215599999997</v>
      </c>
      <c r="GL13" vm="523">
        <v>41365</v>
      </c>
      <c r="GM13" s="63">
        <f ca="1">Aksjekurser!HG12*Valutaer!AH7</f>
        <v>0.40333949999999996</v>
      </c>
      <c r="GN13" vm="523">
        <v>41365</v>
      </c>
      <c r="GO13" vm="606">
        <v>75.739999999999995</v>
      </c>
      <c r="GP13" vm="523">
        <v>41365</v>
      </c>
      <c r="GQ13" vm="607">
        <v>27.87</v>
      </c>
      <c r="GR13" vm="523">
        <v>41365</v>
      </c>
      <c r="GS13" s="63">
        <f ca="1">Aksjekurser!HM12*Valutaer!AH7</f>
        <v>2.2455260639999999</v>
      </c>
      <c r="GT13" vm="523">
        <v>41365</v>
      </c>
      <c r="GU13" s="63">
        <f ca="1">Aksjekurser!HO12*Valutaer!AH7</f>
        <v>4.0607214840000001</v>
      </c>
      <c r="GV13" s="58">
        <v>41365</v>
      </c>
      <c r="GW13" s="64">
        <f ca="1">Aksjekurser!HQ12*Valutaer!AJ7</f>
        <v>11.370132</v>
      </c>
      <c r="GX13" vm="523">
        <v>41365</v>
      </c>
      <c r="GY13" vm="610">
        <v>31.2</v>
      </c>
      <c r="GZ13" vm="523">
        <v>41365</v>
      </c>
      <c r="HA13" s="63">
        <f ca="1">Aksjekurser!HW12*Valutaer!AH7</f>
        <v>66.915234000000012</v>
      </c>
      <c r="HB13" vm="523">
        <v>41365</v>
      </c>
      <c r="HC13" s="63">
        <f ca="1">Aksjekurser!IA12*Valutaer!AV7</f>
        <v>5.1713959999999997</v>
      </c>
      <c r="HD13" vm="523">
        <v>41365</v>
      </c>
      <c r="HE13" s="63">
        <f ca="1">Aksjekurser!IC12*Valutaer!W7</f>
        <v>569.34128780000003</v>
      </c>
      <c r="HF13" vm="523">
        <v>41365</v>
      </c>
      <c r="HG13" vm="616">
        <v>95.59</v>
      </c>
      <c r="HH13" vm="523">
        <v>41365</v>
      </c>
      <c r="HI13" vm="617">
        <v>24.01</v>
      </c>
      <c r="HJ13" vm="523">
        <v>41365</v>
      </c>
      <c r="HK13" s="63">
        <f ca="1">Aksjekurser!II12*Valutaer!AL7</f>
        <v>24.182210000000001</v>
      </c>
      <c r="HL13" vm="523">
        <v>41365</v>
      </c>
      <c r="HM13" s="63">
        <f ca="1">Aksjekurser!IK12*Valutaer!AL7</f>
        <v>284.92360000000002</v>
      </c>
      <c r="HN13" vm="523">
        <v>41365</v>
      </c>
      <c r="HO13" s="63">
        <f ca="1">Aksjekurser!IM12*Valutaer!AL7</f>
        <v>35.071010000000001</v>
      </c>
      <c r="HP13" s="58">
        <v>41365</v>
      </c>
      <c r="HQ13" s="64">
        <f ca="1">Aksjekurser!IQ12*Valutaer!BD7</f>
        <v>1.1129639999999998</v>
      </c>
      <c r="HR13" vm="523">
        <v>41365</v>
      </c>
      <c r="HS13" s="63">
        <f ca="1">Aksjekurser!IS12*Valutaer!W7</f>
        <v>9.4123733999999999</v>
      </c>
      <c r="HT13" vm="523">
        <v>41365</v>
      </c>
      <c r="HU13" s="63">
        <f ca="1">Aksjekurser!IU12*Valutaer!AH7</f>
        <v>6.9890444999999994</v>
      </c>
      <c r="HV13" vm="523">
        <v>41365</v>
      </c>
      <c r="HW13" s="63">
        <f ca="1">Aksjekurser!IW12*Valutaer!AH7</f>
        <v>1.3292504999999999</v>
      </c>
      <c r="HX13" vm="523">
        <v>41365</v>
      </c>
      <c r="HY13" s="63">
        <f ca="1">Aksjekurser!IY12*Valutaer!W7</f>
        <v>35.899732200000003</v>
      </c>
      <c r="HZ13" vm="523">
        <v>41365</v>
      </c>
      <c r="IA13" s="63">
        <f ca="1">Aksjekurser!JA12*Valutaer!W7</f>
        <v>49.780646000000004</v>
      </c>
      <c r="IB13" vm="523">
        <v>41365</v>
      </c>
      <c r="IC13" vm="626">
        <v>43.42</v>
      </c>
      <c r="ID13" s="58">
        <v>41365</v>
      </c>
      <c r="IE13" s="64">
        <f ca="1">Aksjekurser!JG12*Valutaer!O7</f>
        <v>0.60825000000000007</v>
      </c>
      <c r="IF13" vm="523">
        <v>41365</v>
      </c>
      <c r="IG13" s="63">
        <f ca="1">Aksjekurser!JI12*(Valutaer!Y7/100)</f>
        <v>7.7790306071999993</v>
      </c>
      <c r="IH13" vm="523">
        <v>41365</v>
      </c>
      <c r="II13" s="63">
        <f ca="1">Aksjekurser!JK12*Valutaer!AA7</f>
        <v>2.9036400699999998</v>
      </c>
      <c r="IJ13" s="58">
        <v>41365</v>
      </c>
      <c r="IK13" s="64">
        <f ca="1">Aksjekurser!JO12*Valutaer!AJ7</f>
        <v>18.108899999999998</v>
      </c>
      <c r="IL13" vm="523">
        <v>41365</v>
      </c>
      <c r="IM13" s="63">
        <f ca="1">Aksjekurser!JQ12*Valutaer!AE7/100</f>
        <v>2.088193</v>
      </c>
      <c r="IN13" vm="523">
        <v>41365</v>
      </c>
      <c r="IO13" vm="634">
        <v>31.15</v>
      </c>
      <c r="IP13" vm="523">
        <v>41365</v>
      </c>
      <c r="IQ13" vm="635">
        <v>17.399999999999999</v>
      </c>
      <c r="IR13" s="58">
        <v>41365</v>
      </c>
      <c r="IS13" s="64">
        <f ca="1">Aksjekurser!JW12*Valutaer!AN7</f>
        <v>0.95622600000000002</v>
      </c>
      <c r="IT13" vm="523">
        <v>41365</v>
      </c>
      <c r="IU13" s="63">
        <f ca="1">Aksjekurser!JY12*Valutaer!AH7</f>
        <v>1.702541673</v>
      </c>
      <c r="IV13" s="58">
        <v>41365</v>
      </c>
      <c r="IW13" s="64">
        <f ca="1">Aksjekurser!KA12*Valutaer!AN7</f>
        <v>2.3856359999999999</v>
      </c>
      <c r="IX13" vm="523">
        <v>41365</v>
      </c>
      <c r="IY13" vm="637">
        <v>25.75</v>
      </c>
      <c r="IZ13" vm="523">
        <v>41365</v>
      </c>
      <c r="JA13" s="63">
        <f ca="1">Aksjekurser!KE12*Valutaer!W7</f>
        <v>0.55336697999999995</v>
      </c>
      <c r="JB13" vm="523">
        <v>41365</v>
      </c>
      <c r="JC13" s="63">
        <f ca="1">Aksjekurser!KI12*Valutaer!W7</f>
        <v>1.5976941</v>
      </c>
      <c r="JD13" s="2">
        <v>41365</v>
      </c>
      <c r="JE13" s="62">
        <f ca="1">Aksjekurser!KK12*Valutaer!K7</f>
        <v>14.698925000000001</v>
      </c>
      <c r="JF13" s="54">
        <v>41365</v>
      </c>
      <c r="JG13" s="64">
        <v>17.09</v>
      </c>
      <c r="JH13" vm="523">
        <v>41365</v>
      </c>
      <c r="JI13" vm="644">
        <v>7.8018000000000001</v>
      </c>
      <c r="JJ13" vm="523">
        <v>41365</v>
      </c>
      <c r="JK13" s="63">
        <f ca="1">Aksjekurser!KU12*Valutaer!AH7</f>
        <v>2.9575125</v>
      </c>
      <c r="JL13" s="58">
        <v>41365</v>
      </c>
      <c r="JM13" s="64">
        <f ca="1">Aksjekurser!KW12*Valutaer!AR7</f>
        <v>0.47161920000000002</v>
      </c>
      <c r="JN13" vm="523">
        <v>41365</v>
      </c>
      <c r="JO13" vm="646">
        <v>44.94</v>
      </c>
      <c r="JP13" vm="523">
        <v>41365</v>
      </c>
      <c r="JQ13" s="63">
        <f ca="1">Aksjekurser!LA12*Valutaer!G7</f>
        <v>15.076525999999998</v>
      </c>
      <c r="JR13" vm="523">
        <v>41365</v>
      </c>
      <c r="JS13" s="63">
        <f ca="1">Aksjekurser!LC12*Valutaer!G7</f>
        <v>1.90208936</v>
      </c>
      <c r="JT13" s="58">
        <v>41365</v>
      </c>
      <c r="JU13" s="64">
        <f ca="1">Aksjekurser!LE12*Valutaer!AN7</f>
        <v>0.32038499999999998</v>
      </c>
      <c r="JV13" vm="523">
        <v>41365</v>
      </c>
      <c r="JW13" vm="649">
        <v>31.79</v>
      </c>
      <c r="JX13" s="58">
        <v>41365</v>
      </c>
      <c r="JY13" s="64">
        <f ca="1">Aksjekurser!LI12*Valutaer!O7</f>
        <v>2.4605740000000003</v>
      </c>
      <c r="JZ13" vm="523">
        <v>41365</v>
      </c>
      <c r="KA13" s="63">
        <f ca="1">Aksjekurser!LK12*Valutaer!AL7</f>
        <v>1451.8400000000001</v>
      </c>
      <c r="KB13" vm="523">
        <v>41365</v>
      </c>
      <c r="KC13" s="63">
        <f ca="1">Valutaer!O7*Aksjekurser!LM12</f>
        <v>9.2129600000000007</v>
      </c>
      <c r="KD13" s="58">
        <v>41365</v>
      </c>
      <c r="KE13" s="64">
        <f ca="1">Valutaer!O7*Aksjekurser!LO12</f>
        <v>0.50768599999999997</v>
      </c>
      <c r="KF13" vm="523">
        <v>41365</v>
      </c>
      <c r="KG13" s="63">
        <f ca="1">Valutaer!O7*Aksjekurser!LQ12</f>
        <v>1.5327900000000001</v>
      </c>
      <c r="KH13" vm="523">
        <v>41365</v>
      </c>
      <c r="KI13" s="63">
        <f ca="1">Aksjekurser!LS12*Valutaer!AH7</f>
        <v>2.9295675000000001</v>
      </c>
    </row>
    <row r="14" spans="1:297" ht="16">
      <c r="B14" vm="333">
        <v>41395</v>
      </c>
      <c r="C14" s="62">
        <f ca="1">Aksjekurser!C13*Valutaer!AT8</f>
        <v>0.82644979800000007</v>
      </c>
      <c r="D14" vm="333">
        <v>41395</v>
      </c>
      <c r="E14" vm="655">
        <v>13.68</v>
      </c>
      <c r="F14" vm="333">
        <v>41395</v>
      </c>
      <c r="G14" vm="656">
        <v>12.2</v>
      </c>
      <c r="H14" vm="333">
        <v>41395</v>
      </c>
      <c r="I14" s="62">
        <f ca="1">Aksjekurser!I13*Valutaer!M8</f>
        <v>0.68234000000000006</v>
      </c>
      <c r="J14" vm="333">
        <v>41395</v>
      </c>
      <c r="K14" s="62">
        <f ca="1">Aksjekurser!K13*Valutaer!G8</f>
        <v>13.257129599999999</v>
      </c>
      <c r="L14" vm="333">
        <v>41395</v>
      </c>
      <c r="M14" s="62">
        <f ca="1">Aksjekurser!O13*Valutaer!W8</f>
        <v>57.584743500000009</v>
      </c>
      <c r="N14" vm="333">
        <v>41395</v>
      </c>
      <c r="O14" vm="660">
        <v>47.32</v>
      </c>
      <c r="P14" vm="333">
        <v>41395</v>
      </c>
      <c r="Q14" vm="661">
        <v>36.1</v>
      </c>
      <c r="R14" vm="333">
        <v>41395</v>
      </c>
      <c r="S14" s="63">
        <v>24.63</v>
      </c>
      <c r="T14" vm="333">
        <v>41395</v>
      </c>
      <c r="U14" vm="662">
        <v>34.04</v>
      </c>
      <c r="V14" vm="333">
        <v>41395</v>
      </c>
      <c r="W14" vm="663">
        <v>45.82</v>
      </c>
      <c r="X14" s="54">
        <v>41395</v>
      </c>
      <c r="Y14" s="64">
        <f ca="1">Aksjekurser!AC13*Valutaer!K8</f>
        <v>0.44504460000000007</v>
      </c>
      <c r="Z14" vm="333">
        <v>41395</v>
      </c>
      <c r="AA14" s="62">
        <f ca="1">Aksjekurser!AE13*Valutaer!AA8</f>
        <v>0.53709600000000002</v>
      </c>
      <c r="AB14" vm="333">
        <v>41395</v>
      </c>
      <c r="AC14" s="62">
        <f ca="1">Aksjekurser!AG13*(Valutaer!Y8/100)</f>
        <v>6.1567097999999998</v>
      </c>
      <c r="AD14" s="54">
        <v>41395</v>
      </c>
      <c r="AE14" s="75">
        <v>20.76</v>
      </c>
      <c r="AH14" vm="333">
        <v>41395</v>
      </c>
      <c r="AI14" s="62">
        <f ca="1">Aksjekurser!AM13*Valutaer!AH8</f>
        <v>0.23383947900000004</v>
      </c>
      <c r="AJ14" vm="333">
        <v>41395</v>
      </c>
      <c r="AK14" s="63">
        <f ca="1">Aksjekurser!AO13*Valutaer!AH8</f>
        <v>2.3624807670000001</v>
      </c>
      <c r="AL14" vm="333">
        <v>41395</v>
      </c>
      <c r="AM14" vm="670">
        <v>99.02</v>
      </c>
      <c r="AN14" s="2">
        <v>41395</v>
      </c>
      <c r="AO14" s="63">
        <f ca="1">Aksjekurser!AS13*Valutaer!AN8</f>
        <v>20.29815</v>
      </c>
      <c r="AP14" s="108">
        <v>41395</v>
      </c>
      <c r="AQ14" s="109">
        <v>54.88</v>
      </c>
      <c r="AR14" vm="333">
        <v>41395</v>
      </c>
      <c r="AS14" vm="671">
        <v>21.237500000000001</v>
      </c>
      <c r="AT14" vm="333">
        <v>41395</v>
      </c>
      <c r="AU14" vm="672">
        <v>29.3872</v>
      </c>
      <c r="AV14" vm="333">
        <v>41395</v>
      </c>
      <c r="AW14" s="63">
        <f ca="1">Aksjekurser!BA11*Valutaer!K8</f>
        <v>4.8165000000000006E-2</v>
      </c>
      <c r="AX14" vm="333">
        <v>41395</v>
      </c>
      <c r="AY14" s="63">
        <f ca="1">Aksjekurser!BC13*Valutaer!K8</f>
        <v>20.71095</v>
      </c>
      <c r="AZ14" vm="333">
        <v>41395</v>
      </c>
      <c r="BA14" vm="675">
        <v>29.93</v>
      </c>
      <c r="BB14" vm="333">
        <v>41395</v>
      </c>
      <c r="BC14" s="63">
        <f ca="1">Aksjekurser!BG13*Valutaer!I8</f>
        <v>4.6716670000000002</v>
      </c>
      <c r="BD14" vm="333">
        <v>41395</v>
      </c>
      <c r="BE14" s="63">
        <f ca="1">Aksjekurser!BI13*Valutaer!AH8</f>
        <v>0.58390515000000009</v>
      </c>
      <c r="BF14" vm="333">
        <v>41395</v>
      </c>
      <c r="BG14" s="63">
        <f ca="1">Aksjekurser!BK13*Valutaer!AV8</f>
        <v>27.518449</v>
      </c>
      <c r="BH14" vm="333">
        <v>41395</v>
      </c>
      <c r="BI14" s="63">
        <f ca="1">Aksjekurser!BM13*Valutaer!AA8</f>
        <v>0.65172799999999997</v>
      </c>
      <c r="BJ14" vm="333">
        <v>41395</v>
      </c>
      <c r="BK14" s="63">
        <f ca="1">Aksjekurser!BO13*Valutaer!AA8</f>
        <v>0.36097488</v>
      </c>
      <c r="BL14" vm="333">
        <v>41395</v>
      </c>
      <c r="BM14" s="63">
        <f ca="1">Aksjekurser!BQ13*Valutaer!AA8</f>
        <v>2.6339600000000001</v>
      </c>
      <c r="BN14" vm="333">
        <v>41395</v>
      </c>
      <c r="BO14" s="63">
        <f ca="1">Aksjekurser!BS13*Valutaer!AA8</f>
        <v>2.80097496</v>
      </c>
      <c r="BP14" vm="333">
        <v>41395</v>
      </c>
      <c r="BQ14" s="63">
        <f ca="1">Aksjekurser!BU13*Valutaer!AA8</f>
        <v>0.5924799999999999</v>
      </c>
      <c r="BR14" s="2">
        <v>41395</v>
      </c>
      <c r="BS14" s="63">
        <f ca="1">Aksjekurser!BW13*Valutaer!AJ8</f>
        <v>13.789313999999999</v>
      </c>
      <c r="BT14" vm="333">
        <v>41395</v>
      </c>
      <c r="BU14" s="63">
        <f ca="1">Aksjekurser!BY13*Valutaer!AA8</f>
        <v>8.4428400000000003</v>
      </c>
      <c r="BV14" vm="333">
        <v>41395</v>
      </c>
      <c r="BW14" s="63">
        <f ca="1">Aksjekurser!CA13*Valutaer!AH8</f>
        <v>5.7374490000000007</v>
      </c>
      <c r="BX14" vm="333">
        <v>41395</v>
      </c>
      <c r="BY14" s="63">
        <f ca="1">Aksjekurser!CK13*Valutaer!AA8</f>
        <v>0.41216000000000003</v>
      </c>
      <c r="BZ14" s="2">
        <v>41395</v>
      </c>
      <c r="CA14" s="63">
        <f ca="1">Aksjekurser!CM13*Valutaer!AT8</f>
        <v>0.18131299000000001</v>
      </c>
      <c r="CB14" vm="333">
        <v>41395</v>
      </c>
      <c r="CC14" vm="690">
        <v>56.6751</v>
      </c>
      <c r="CD14" vm="333">
        <v>41395</v>
      </c>
      <c r="CE14" vm="691">
        <v>66.930000000000007</v>
      </c>
      <c r="CF14" vm="333">
        <v>41395</v>
      </c>
      <c r="CG14" vm="694">
        <v>43.08</v>
      </c>
      <c r="CH14" vm="333">
        <v>41395</v>
      </c>
      <c r="CI14" s="63">
        <f ca="1">Aksjekurser!CW13/100*Valutaer!AE8</f>
        <v>9.4203599999999987</v>
      </c>
      <c r="CJ14" vm="333">
        <v>41395</v>
      </c>
      <c r="CK14" s="63">
        <f ca="1">Aksjekurser!CY13/100*Valutaer!AE8</f>
        <v>117.99812999999999</v>
      </c>
      <c r="CL14" s="2">
        <v>41395</v>
      </c>
      <c r="CM14" s="63">
        <f ca="1">Aksjekurser!DA13*Valutaer!AJ8</f>
        <v>31.93629</v>
      </c>
      <c r="CN14" s="2">
        <v>41395</v>
      </c>
      <c r="CO14" s="63">
        <f ca="1">Aksjekurser!DC13*Valutaer!BD8</f>
        <v>5.1590199999999999</v>
      </c>
      <c r="CP14" s="2">
        <v>41395</v>
      </c>
      <c r="CQ14" s="63">
        <f ca="1">Aksjekurser!DE13*Valutaer!U8</f>
        <v>0.28639999999999999</v>
      </c>
      <c r="CR14" vm="333">
        <v>41395</v>
      </c>
      <c r="CS14" s="63">
        <f ca="1">Aksjekurser!DG13*Valutaer!K8</f>
        <v>33.975591000000001</v>
      </c>
      <c r="CT14" vm="333">
        <v>41395</v>
      </c>
      <c r="CU14" s="63">
        <f ca="1">Aksjekurser!DI13*Valutaer!I8</f>
        <v>61.533648280000001</v>
      </c>
      <c r="CV14" vm="333">
        <v>41395</v>
      </c>
      <c r="CW14" s="63">
        <f ca="1">Aksjekurser!DK13*Valutaer!M8</f>
        <v>1.85</v>
      </c>
      <c r="CX14" vm="333">
        <v>41395</v>
      </c>
      <c r="CY14" s="63">
        <f ca="1">Aksjekurser!DM13*Valutaer!BF8</f>
        <v>1.2973971499999999</v>
      </c>
      <c r="CZ14" s="54">
        <v>41395</v>
      </c>
      <c r="DA14" s="53">
        <v>31.72</v>
      </c>
      <c r="DB14" vm="333">
        <v>41395</v>
      </c>
      <c r="DC14" s="63">
        <f ca="1">Aksjekurser!DQ13*Valutaer!BH8/100</f>
        <v>14.307156755460001</v>
      </c>
      <c r="DD14" vm="333">
        <v>41395</v>
      </c>
      <c r="DE14" vm="701">
        <v>39.01</v>
      </c>
      <c r="DF14" vm="333">
        <v>41395</v>
      </c>
      <c r="DG14" vm="702">
        <v>63.21</v>
      </c>
      <c r="DH14" vm="333">
        <v>41395</v>
      </c>
      <c r="DI14" s="63">
        <f ca="1">Aksjekurser!DW13*Valutaer!BF8</f>
        <v>2.2879887060000001</v>
      </c>
      <c r="DJ14" vm="333">
        <v>41395</v>
      </c>
      <c r="DK14" s="63">
        <f ca="1">Aksjekurser!DY13*Valutaer!BF8</f>
        <v>0.93464000000000003</v>
      </c>
      <c r="DL14" vm="333">
        <v>41395</v>
      </c>
      <c r="DM14" s="63">
        <f ca="1">Aksjekurser!EA13*Valutaer!AP8</f>
        <v>31.036667999999999</v>
      </c>
      <c r="DN14" s="58">
        <v>41395</v>
      </c>
      <c r="DO14" s="64">
        <f ca="1">Aksjekurser!EC13*Valutaer!AN8</f>
        <v>2.9186250000000005</v>
      </c>
      <c r="DP14" vm="333">
        <v>41395</v>
      </c>
      <c r="DQ14" s="63">
        <f ca="1">Aksjekurser!EE13*(Valutaer!Y8/100)</f>
        <v>4.850221329</v>
      </c>
      <c r="DR14" vm="333">
        <v>41395</v>
      </c>
      <c r="DS14" s="63">
        <f ca="1">Aksjekurser!EG13*Valutaer!AA8</f>
        <v>7.685496E-2</v>
      </c>
      <c r="DT14" vm="333">
        <v>41395</v>
      </c>
      <c r="DU14" s="63">
        <f ca="1">Aksjekurser!EK13*Valutaer!AA8</f>
        <v>0.53129999999999999</v>
      </c>
      <c r="DV14" vm="333">
        <v>41395</v>
      </c>
      <c r="DW14" s="63">
        <f ca="1">Aksjekurser!EM13*Valutaer!AC8</f>
        <v>5.4569999999999999</v>
      </c>
      <c r="DX14" vm="333">
        <v>41395</v>
      </c>
      <c r="DY14" s="63">
        <f ca="1">Aksjekurser!EO13*Valutaer!AH8</f>
        <v>2.4464115</v>
      </c>
      <c r="DZ14" s="58">
        <v>41395</v>
      </c>
      <c r="EA14" s="64">
        <f ca="1">Aksjekurser!EQ13*Valutaer!BB8</f>
        <v>0.7684631999999999</v>
      </c>
      <c r="EB14" vm="333">
        <v>41395</v>
      </c>
      <c r="EC14" s="63">
        <f ca="1">Aksjekurser!ES13*Valutaer!AC8</f>
        <v>0.354413178</v>
      </c>
      <c r="ED14" s="58">
        <v>41395</v>
      </c>
      <c r="EE14" s="64">
        <f ca="1">Aksjekurser!EW13*Valutaer!AJ8</f>
        <v>13.301812999999999</v>
      </c>
      <c r="EF14" s="2">
        <v>41395</v>
      </c>
      <c r="EG14" s="64">
        <f ca="1">Aksjekurser!EY13*Valutaer!AJ8</f>
        <v>13.759466999999999</v>
      </c>
      <c r="EH14" s="2">
        <v>41395</v>
      </c>
      <c r="EI14" s="64">
        <f ca="1">Aksjekurser!FA13*Valutaer!AJ8</f>
        <v>11.113033</v>
      </c>
      <c r="EJ14" vm="333">
        <v>41395</v>
      </c>
      <c r="EK14" vm="712">
        <v>74.693600000000004</v>
      </c>
      <c r="EL14" vm="333">
        <v>41395</v>
      </c>
      <c r="EM14" s="63">
        <f ca="1">Aksjekurser!FE13*Valutaer!AA8</f>
        <v>0.41025376000000002</v>
      </c>
      <c r="EN14" s="2">
        <v>41395</v>
      </c>
      <c r="EO14" s="63">
        <f ca="1">Aksjekurser!FG13*Valutaer!O8</f>
        <v>0.44336000000000003</v>
      </c>
      <c r="EP14" s="2">
        <v>41395</v>
      </c>
      <c r="EQ14" s="63">
        <f ca="1">Aksjekurser!FI13*Valutaer!O8</f>
        <v>0.63895999999999997</v>
      </c>
      <c r="ER14" s="2">
        <v>41395</v>
      </c>
      <c r="ES14" s="63">
        <f ca="1">Aksjekurser!FK13*Valutaer!O8</f>
        <v>1.0448300000000001</v>
      </c>
      <c r="ET14" vm="333">
        <v>41395</v>
      </c>
      <c r="EU14" vm="714">
        <v>55.22</v>
      </c>
      <c r="EV14" vm="333">
        <v>41395</v>
      </c>
      <c r="EW14" vm="715">
        <v>47.23</v>
      </c>
      <c r="EX14" vm="333">
        <v>41395</v>
      </c>
      <c r="EY14" s="63">
        <f ca="1">Aksjekurser!FQ13*(Valutaer!Y8/100)</f>
        <v>36.034458000000001</v>
      </c>
      <c r="EZ14" vm="333">
        <v>41395</v>
      </c>
      <c r="FA14" vm="717">
        <v>38.94</v>
      </c>
      <c r="FB14" vm="333">
        <v>41395</v>
      </c>
      <c r="FC14" s="63">
        <f ca="1">Aksjekurser!FU13*Valutaer!AA8</f>
        <v>2.5438000000000001</v>
      </c>
      <c r="FD14" vm="333">
        <v>41395</v>
      </c>
      <c r="FE14" s="63">
        <f ca="1">Aksjekurser!FW13*Valutaer!AH8</f>
        <v>3.9817383630000003</v>
      </c>
      <c r="FF14" vm="333">
        <v>41395</v>
      </c>
      <c r="FG14" vm="720">
        <v>57.01</v>
      </c>
      <c r="FH14" s="2">
        <v>41395</v>
      </c>
      <c r="FI14" s="63">
        <f ca="1">Aksjekurser!GA13*Valutaer!AJ8</f>
        <v>34.423539999999996</v>
      </c>
      <c r="FJ14" vm="333">
        <v>41395</v>
      </c>
      <c r="FK14" s="63">
        <f ca="1">Aksjekurser!GC13*Valutaer!AV8</f>
        <v>23.790318999999997</v>
      </c>
      <c r="FL14" vm="333">
        <v>41395</v>
      </c>
      <c r="FM14" s="63">
        <f ca="1">Aksjekurser!GE13*Valutaer!I8</f>
        <v>3.0299097400000004</v>
      </c>
      <c r="FN14" vm="333">
        <v>41395</v>
      </c>
      <c r="FO14" vm="723">
        <v>11.78</v>
      </c>
      <c r="FP14" vm="333">
        <v>41395</v>
      </c>
      <c r="FQ14" s="63">
        <f ca="1">Aksjekurser!GI10*Valutaer!AL5</f>
        <v>4.8302319999999996</v>
      </c>
      <c r="FR14" vm="333">
        <v>41395</v>
      </c>
      <c r="FS14" s="63">
        <f ca="1">Aksjekurser!GK13*Valutaer!AL8</f>
        <v>70.318640000000002</v>
      </c>
      <c r="FT14" vm="333">
        <v>41395</v>
      </c>
      <c r="FU14" s="63">
        <f ca="1">Aksjekurser!GM13*Valutaer!AA8</f>
        <v>0.61843320000000002</v>
      </c>
      <c r="FV14" vm="333">
        <v>41395</v>
      </c>
      <c r="FW14" vm="727">
        <v>105.83</v>
      </c>
      <c r="FX14" vm="333">
        <v>41395</v>
      </c>
      <c r="FY14" s="63">
        <f ca="1">Aksjekurser!GQ13*Valutaer!AV8</f>
        <v>38.608877999999997</v>
      </c>
      <c r="FZ14" s="58">
        <v>41395</v>
      </c>
      <c r="GA14" s="64">
        <f ca="1">Aksjekurser!GS13*Valutaer!O8</f>
        <v>1.5028600000000001</v>
      </c>
      <c r="GB14" vm="333">
        <v>41395</v>
      </c>
      <c r="GC14" vm="729">
        <v>48.06</v>
      </c>
      <c r="GD14" vm="333">
        <v>41395</v>
      </c>
      <c r="GE14" vm="730">
        <v>35.58</v>
      </c>
      <c r="GF14" vm="333">
        <v>41395</v>
      </c>
      <c r="GG14" s="63">
        <f ca="1">Aksjekurser!HA13*Valutaer!AE8/100</f>
        <v>1.239868261</v>
      </c>
      <c r="GH14" vm="333">
        <v>41395</v>
      </c>
      <c r="GI14" s="63">
        <f ca="1">Aksjekurser!HC13*Valutaer!AX8</f>
        <v>145.232</v>
      </c>
      <c r="GJ14" vm="333">
        <v>41395</v>
      </c>
      <c r="GK14" s="63">
        <f ca="1">Aksjekurser!HE13*Valutaer!G8</f>
        <v>3.5559248999999999</v>
      </c>
      <c r="GL14" vm="333">
        <v>41395</v>
      </c>
      <c r="GM14" s="63">
        <f ca="1">Aksjekurser!HG13*Valutaer!AH8</f>
        <v>0.34014750000000005</v>
      </c>
      <c r="GN14" vm="333">
        <v>41395</v>
      </c>
      <c r="GO14" vm="735">
        <v>82.39</v>
      </c>
      <c r="GP14" vm="333">
        <v>41395</v>
      </c>
      <c r="GQ14" vm="736">
        <v>25.52</v>
      </c>
      <c r="GR14" vm="333">
        <v>41395</v>
      </c>
      <c r="GS14" s="63">
        <f ca="1">Aksjekurser!HM13*Valutaer!AH8</f>
        <v>2.0871768660000001</v>
      </c>
      <c r="GT14" vm="333">
        <v>41395</v>
      </c>
      <c r="GU14" s="63">
        <f ca="1">Aksjekurser!HO13*Valutaer!AH8</f>
        <v>3.8502947670000007</v>
      </c>
      <c r="GV14" s="58">
        <v>41395</v>
      </c>
      <c r="GW14" s="64">
        <f ca="1">Aksjekurser!HQ13*Valutaer!AJ8</f>
        <v>11.9139275</v>
      </c>
      <c r="GX14" vm="333">
        <v>41395</v>
      </c>
      <c r="GY14" vm="739">
        <v>27.32</v>
      </c>
      <c r="GZ14" vm="333">
        <v>41395</v>
      </c>
      <c r="HA14" s="63">
        <f ca="1">Aksjekurser!HW13*Valutaer!AH8</f>
        <v>74.881042500000007</v>
      </c>
      <c r="HB14" vm="333">
        <v>41395</v>
      </c>
      <c r="HC14" s="63">
        <f ca="1">Aksjekurser!IA13*Valutaer!AV8</f>
        <v>5.4558</v>
      </c>
      <c r="HD14" vm="333">
        <v>41395</v>
      </c>
      <c r="HE14" s="63">
        <f ca="1">Aksjekurser!IC13*Valutaer!W8</f>
        <v>552.49282100000005</v>
      </c>
      <c r="HF14" vm="333">
        <v>41395</v>
      </c>
      <c r="HG14" vm="745">
        <v>90.91</v>
      </c>
      <c r="HH14" vm="333">
        <v>41395</v>
      </c>
      <c r="HI14" vm="746">
        <v>22.42</v>
      </c>
      <c r="HJ14" vm="333">
        <v>41395</v>
      </c>
      <c r="HK14" s="63">
        <f ca="1">Aksjekurser!II13*Valutaer!AL8</f>
        <v>24.116820000000001</v>
      </c>
      <c r="HL14" vm="333">
        <v>41395</v>
      </c>
      <c r="HM14" s="63">
        <f ca="1">Aksjekurser!IK13*Valutaer!AL8</f>
        <v>284.45479999999998</v>
      </c>
      <c r="HN14" vm="333">
        <v>41395</v>
      </c>
      <c r="HO14" s="63">
        <f ca="1">Aksjekurser!IM13*Valutaer!AL8</f>
        <v>32.155760000000001</v>
      </c>
      <c r="HP14" s="58">
        <v>41395</v>
      </c>
      <c r="HQ14" s="64">
        <f ca="1">Aksjekurser!IQ13*Valutaer!BD8</f>
        <v>1.0712360000000001</v>
      </c>
      <c r="HR14" vm="333">
        <v>41395</v>
      </c>
      <c r="HS14" s="63">
        <f ca="1">Aksjekurser!IS13*Valutaer!W8</f>
        <v>9.8489105000000006</v>
      </c>
      <c r="HT14" vm="333">
        <v>41395</v>
      </c>
      <c r="HU14" s="63">
        <f ca="1">Aksjekurser!IU13*Valutaer!AH8</f>
        <v>6.3850545000000007</v>
      </c>
      <c r="HV14" vm="333">
        <v>41395</v>
      </c>
      <c r="HW14" s="63">
        <f ca="1">Aksjekurser!IW13*Valutaer!AH8</f>
        <v>1.2165794999999999</v>
      </c>
      <c r="HX14" vm="333">
        <v>41395</v>
      </c>
      <c r="HY14" s="63">
        <f ca="1">Aksjekurser!IY13*Valutaer!W8</f>
        <v>34.343186000000003</v>
      </c>
      <c r="HZ14" vm="333">
        <v>41395</v>
      </c>
      <c r="IA14" s="63">
        <f ca="1">Aksjekurser!JA13*Valutaer!W8</f>
        <v>53.981230000000004</v>
      </c>
      <c r="IB14" vm="333">
        <v>41395</v>
      </c>
      <c r="IC14" vm="755">
        <v>44.38</v>
      </c>
      <c r="ID14" s="58">
        <v>41395</v>
      </c>
      <c r="IE14" s="64">
        <f ca="1">Aksjekurser!JG13*Valutaer!O8</f>
        <v>0.66177999999999992</v>
      </c>
      <c r="IF14" vm="333">
        <v>41395</v>
      </c>
      <c r="IG14" s="63">
        <f ca="1">Aksjekurser!JI13*(Valutaer!Y8/100)</f>
        <v>7.5322412651999997</v>
      </c>
      <c r="IH14" vm="333">
        <v>41395</v>
      </c>
      <c r="II14" s="63">
        <f ca="1">Aksjekurser!JK13*Valutaer!AA8</f>
        <v>2.81294048</v>
      </c>
      <c r="IJ14" s="58">
        <v>41395</v>
      </c>
      <c r="IK14" s="64">
        <f ca="1">Aksjekurser!JO13*Valutaer!AJ8</f>
        <v>16.575033999999999</v>
      </c>
      <c r="IL14" vm="333">
        <v>41395</v>
      </c>
      <c r="IM14" s="63">
        <f ca="1">Aksjekurser!JQ13*Valutaer!AE8/100</f>
        <v>2.2089119999999998</v>
      </c>
      <c r="IN14" vm="333">
        <v>41395</v>
      </c>
      <c r="IO14" vm="763">
        <v>30.31</v>
      </c>
      <c r="IP14" vm="333">
        <v>41395</v>
      </c>
      <c r="IQ14" vm="764">
        <v>17.420000000000002</v>
      </c>
      <c r="IR14" s="58">
        <v>41395</v>
      </c>
      <c r="IS14" s="64">
        <f ca="1">Aksjekurser!JW13*Valutaer!AN8</f>
        <v>1.0062</v>
      </c>
      <c r="IT14" vm="333">
        <v>41395</v>
      </c>
      <c r="IU14" s="63">
        <f ca="1">Aksjekurser!JY13*Valutaer!AH8</f>
        <v>1.524435075</v>
      </c>
      <c r="IV14" s="58">
        <v>41395</v>
      </c>
      <c r="IW14" s="64">
        <f ca="1">Aksjekurser!KA13*Valutaer!AN8</f>
        <v>2.4897</v>
      </c>
      <c r="IX14" vm="333">
        <v>41395</v>
      </c>
      <c r="IY14" vm="766">
        <v>26.96</v>
      </c>
      <c r="IZ14" vm="333">
        <v>41395</v>
      </c>
      <c r="JA14" s="63">
        <f ca="1">Aksjekurser!KE13*Valutaer!W8</f>
        <v>0.53552395000000008</v>
      </c>
      <c r="JB14" vm="333">
        <v>41395</v>
      </c>
      <c r="JC14" s="63">
        <f ca="1">Aksjekurser!KI13*Valutaer!W8</f>
        <v>1.4944249999999999</v>
      </c>
      <c r="JD14" s="2">
        <v>41395</v>
      </c>
      <c r="JE14" s="62">
        <f ca="1">Aksjekurser!KK13*Valutaer!K8</f>
        <v>14.266473000000001</v>
      </c>
      <c r="JF14" s="54">
        <v>41395</v>
      </c>
      <c r="JG14" s="64">
        <v>14.4</v>
      </c>
      <c r="JH14" vm="333">
        <v>41395</v>
      </c>
      <c r="JI14" vm="383">
        <v>7.6775000000000002</v>
      </c>
      <c r="JJ14" vm="333">
        <v>41395</v>
      </c>
      <c r="JK14" s="63">
        <f ca="1">Aksjekurser!KU13*Valutaer!AH8</f>
        <v>2.8961130000000002</v>
      </c>
      <c r="JL14" s="58">
        <v>41395</v>
      </c>
      <c r="JM14" s="64">
        <f ca="1">Aksjekurser!KW13*Valutaer!AR8</f>
        <v>0.35873700000000003</v>
      </c>
      <c r="JN14" vm="333">
        <v>41395</v>
      </c>
      <c r="JO14" vm="775">
        <v>40.81</v>
      </c>
      <c r="JP14" vm="333">
        <v>41395</v>
      </c>
      <c r="JQ14" s="63">
        <f ca="1">Aksjekurser!LA13*Valutaer!G8</f>
        <v>13.732949999999999</v>
      </c>
      <c r="JR14" vm="333">
        <v>41395</v>
      </c>
      <c r="JS14" s="63">
        <f ca="1">Aksjekurser!LC13*Valutaer!G8</f>
        <v>2.0525736000000001</v>
      </c>
      <c r="JT14" s="58">
        <v>41395</v>
      </c>
      <c r="JU14" s="64">
        <f ca="1">Aksjekurser!LE13*Valutaer!AN8</f>
        <v>0.37087499999999995</v>
      </c>
      <c r="JV14" vm="333">
        <v>41395</v>
      </c>
      <c r="JW14" vm="778">
        <v>28.72</v>
      </c>
      <c r="JX14" s="58">
        <v>41395</v>
      </c>
      <c r="JY14" s="64">
        <f ca="1">Aksjekurser!LI13*Valutaer!O8</f>
        <v>2.3586100000000001</v>
      </c>
      <c r="JZ14" vm="333">
        <v>41395</v>
      </c>
      <c r="KA14" s="63">
        <f ca="1">Aksjekurser!LK13*Valutaer!AL8</f>
        <v>1409.0229999999999</v>
      </c>
      <c r="KB14" vm="333">
        <v>41395</v>
      </c>
      <c r="KC14" s="63">
        <f ca="1">Valutaer!O8*Aksjekurser!LM13</f>
        <v>9.7800000000000011</v>
      </c>
      <c r="KD14" s="58">
        <v>41395</v>
      </c>
      <c r="KE14" s="64">
        <f ca="1">Valutaer!O8*Aksjekurser!LO13</f>
        <v>0.50204000000000004</v>
      </c>
      <c r="KF14" vm="333">
        <v>41395</v>
      </c>
      <c r="KG14" s="63">
        <f ca="1">Valutaer!O8*Aksjekurser!LQ13</f>
        <v>1.7155750000000001</v>
      </c>
      <c r="KH14" vm="333">
        <v>41395</v>
      </c>
      <c r="KI14" s="63">
        <f ca="1">Aksjekurser!LS13*Valutaer!AH8</f>
        <v>1.9207290000000001</v>
      </c>
    </row>
    <row r="15" spans="1:297" ht="16">
      <c r="B15" vm="462">
        <v>41426</v>
      </c>
      <c r="C15" s="62">
        <f ca="1">Aksjekurser!C14*Valutaer!AT9</f>
        <v>0.789508188</v>
      </c>
      <c r="D15" vm="462">
        <v>41426</v>
      </c>
      <c r="E15" vm="784">
        <v>16.260000000000002</v>
      </c>
      <c r="F15" vm="462">
        <v>41426</v>
      </c>
      <c r="G15" vm="785">
        <v>11.99</v>
      </c>
      <c r="H15" vm="462">
        <v>41426</v>
      </c>
      <c r="I15" s="62">
        <f ca="1">Aksjekurser!I14*Valutaer!M9</f>
        <v>0.65165630000000008</v>
      </c>
      <c r="J15" vm="462">
        <v>41426</v>
      </c>
      <c r="K15" s="62">
        <f ca="1">Aksjekurser!K14*Valutaer!G9</f>
        <v>12.72626528</v>
      </c>
      <c r="L15" vm="462">
        <v>41426</v>
      </c>
      <c r="M15" s="62">
        <f ca="1">Aksjekurser!O14*Valutaer!W9</f>
        <v>53.612472000000004</v>
      </c>
      <c r="N15" vm="462">
        <v>41426</v>
      </c>
      <c r="O15" vm="789">
        <v>49.85</v>
      </c>
      <c r="P15" vm="462">
        <v>41426</v>
      </c>
      <c r="Q15" vm="790">
        <v>34.99</v>
      </c>
      <c r="R15" vm="462">
        <v>41426</v>
      </c>
      <c r="S15" s="63">
        <v>25.21</v>
      </c>
      <c r="T15" vm="462">
        <v>41426</v>
      </c>
      <c r="U15" vm="791">
        <v>34.44</v>
      </c>
      <c r="V15" vm="462">
        <v>41426</v>
      </c>
      <c r="W15" vm="792">
        <v>44.78</v>
      </c>
      <c r="X15" s="54">
        <v>41426</v>
      </c>
      <c r="Y15" s="64">
        <f ca="1">Aksjekurser!AC14*Valutaer!K9</f>
        <v>0.38495250000000003</v>
      </c>
      <c r="Z15" vm="462">
        <v>41426</v>
      </c>
      <c r="AA15" s="62">
        <f ca="1">Aksjekurser!AE14*Valutaer!AA9</f>
        <v>0.51688899999999993</v>
      </c>
      <c r="AB15" vm="462">
        <v>41426</v>
      </c>
      <c r="AC15" s="62">
        <f ca="1">Aksjekurser!AG14*(Valutaer!Y9/100)</f>
        <v>5.8254299999999999</v>
      </c>
      <c r="AD15" s="54">
        <v>41426</v>
      </c>
      <c r="AE15" s="75">
        <v>15.47</v>
      </c>
      <c r="AF15" s="54">
        <v>41426</v>
      </c>
      <c r="AG15" s="75">
        <f ca="1">Aksjekurser!AK10*Valutaer!AA9</f>
        <v>1.2606419999999998</v>
      </c>
      <c r="AH15" vm="462">
        <v>41426</v>
      </c>
      <c r="AI15" s="62">
        <f ca="1">Aksjekurser!AM14*Valutaer!AH9</f>
        <v>0.21658223999999998</v>
      </c>
      <c r="AJ15" vm="462">
        <v>41426</v>
      </c>
      <c r="AK15" s="63">
        <f ca="1">Aksjekurser!AO14*Valutaer!AH9</f>
        <v>1.9516005599999999</v>
      </c>
      <c r="AL15" vm="462">
        <v>41426</v>
      </c>
      <c r="AM15" vm="799">
        <v>102.44</v>
      </c>
      <c r="AN15" s="2">
        <v>41426</v>
      </c>
      <c r="AO15" s="63">
        <f ca="1">Aksjekurser!AS14*Valutaer!AN9</f>
        <v>18.680256</v>
      </c>
      <c r="AP15" s="108">
        <v>41426</v>
      </c>
      <c r="AQ15" s="109">
        <v>51.47</v>
      </c>
      <c r="AR15" vm="462">
        <v>41426</v>
      </c>
      <c r="AS15" vm="800">
        <v>21.4879</v>
      </c>
      <c r="AT15" vm="462">
        <v>41426</v>
      </c>
      <c r="AU15" vm="801">
        <v>27.896599999999999</v>
      </c>
      <c r="AW15" s="63"/>
      <c r="AX15" vm="462">
        <v>41426</v>
      </c>
      <c r="AY15" s="63">
        <f ca="1">Aksjekurser!BC14*Valutaer!K9</f>
        <v>19.56129</v>
      </c>
      <c r="AZ15" vm="462">
        <v>41426</v>
      </c>
      <c r="BA15" vm="804">
        <v>28.52</v>
      </c>
      <c r="BB15" vm="462">
        <v>41426</v>
      </c>
      <c r="BC15" s="63">
        <f ca="1">Aksjekurser!BG14*Valutaer!I9</f>
        <v>3.9101670000000004</v>
      </c>
      <c r="BD15" vm="462">
        <v>41426</v>
      </c>
      <c r="BE15" s="63">
        <f ca="1">Aksjekurser!BI14*Valutaer!AH9</f>
        <v>0.56893199999999999</v>
      </c>
      <c r="BF15" vm="462">
        <v>41426</v>
      </c>
      <c r="BG15" s="63">
        <f ca="1">Aksjekurser!BK14*Valutaer!AV9</f>
        <v>23.855352</v>
      </c>
      <c r="BH15" vm="462">
        <v>41426</v>
      </c>
      <c r="BI15" s="63">
        <f ca="1">Aksjekurser!BM14*Valutaer!AA9</f>
        <v>0.52333399999999985</v>
      </c>
      <c r="BJ15" vm="462">
        <v>41426</v>
      </c>
      <c r="BK15" s="63">
        <f ca="1">Aksjekurser!BO14*Valutaer!AA9</f>
        <v>0.35042753999999993</v>
      </c>
      <c r="BL15" vm="462">
        <v>41426</v>
      </c>
      <c r="BM15" s="63">
        <f ca="1">Aksjekurser!BQ14*Valutaer!AA9</f>
        <v>2.382072</v>
      </c>
      <c r="BN15" vm="462">
        <v>41426</v>
      </c>
      <c r="BO15" s="63">
        <f ca="1">Aksjekurser!BS14*Valutaer!AA9</f>
        <v>2.1808333200000001</v>
      </c>
      <c r="BP15" vm="462">
        <v>41426</v>
      </c>
      <c r="BQ15" s="63">
        <f ca="1">Aksjekurser!BU14*Valutaer!AA9</f>
        <v>0.44599399999999995</v>
      </c>
      <c r="BR15" s="2">
        <v>41426</v>
      </c>
      <c r="BS15" s="63">
        <f ca="1">Aksjekurser!BW14*Valutaer!AJ9</f>
        <v>15.720219999999999</v>
      </c>
      <c r="BT15" vm="462">
        <v>41426</v>
      </c>
      <c r="BU15" s="63">
        <f ca="1">Aksjekurser!BY14*Valutaer!AA9</f>
        <v>8.088474999999999</v>
      </c>
      <c r="BV15" vm="462">
        <v>41426</v>
      </c>
      <c r="BW15" s="63">
        <f ca="1">Aksjekurser!CA14*Valutaer!AH9</f>
        <v>5.08284</v>
      </c>
      <c r="BX15" vm="462">
        <v>41426</v>
      </c>
      <c r="BY15" s="63">
        <f ca="1">Aksjekurser!CK14*Valutaer!AA9</f>
        <v>0.40474599999999999</v>
      </c>
      <c r="BZ15" s="2">
        <v>41426</v>
      </c>
      <c r="CA15" s="63">
        <f ca="1">Aksjekurser!CM14*Valutaer!AT9</f>
        <v>0.16265466000000001</v>
      </c>
      <c r="CB15" vm="462">
        <v>41426</v>
      </c>
      <c r="CC15" vm="819">
        <v>57.015500000000003</v>
      </c>
      <c r="CD15" vm="462">
        <v>41426</v>
      </c>
      <c r="CE15" vm="820">
        <v>67.5</v>
      </c>
      <c r="CF15" vm="462">
        <v>41426</v>
      </c>
      <c r="CG15" vm="823">
        <v>42.07</v>
      </c>
      <c r="CH15" vm="462">
        <v>41426</v>
      </c>
      <c r="CI15" s="63">
        <f ca="1">Aksjekurser!CW14/100*Valutaer!AE9</f>
        <v>9.900188</v>
      </c>
      <c r="CJ15" vm="462">
        <v>41426</v>
      </c>
      <c r="CK15" s="63">
        <f ca="1">Aksjekurser!CY14/100*Valutaer!AE9</f>
        <v>110.12723</v>
      </c>
      <c r="CL15" s="2">
        <v>41426</v>
      </c>
      <c r="CM15" s="63">
        <f ca="1">Aksjekurser!DA14*Valutaer!AJ9</f>
        <v>31.279</v>
      </c>
      <c r="CN15" s="2">
        <v>41426</v>
      </c>
      <c r="CO15" s="63">
        <f ca="1">Aksjekurser!DC14*Valutaer!BD9</f>
        <v>4.3321500000000004</v>
      </c>
      <c r="CP15" s="2">
        <v>41426</v>
      </c>
      <c r="CQ15" s="63">
        <f ca="1">Aksjekurser!DE14*Valutaer!U9</f>
        <v>0.25650000000000001</v>
      </c>
      <c r="CR15" vm="462">
        <v>41426</v>
      </c>
      <c r="CS15" s="63">
        <f ca="1">Aksjekurser!DG14*Valutaer!K9</f>
        <v>31.395015000000001</v>
      </c>
      <c r="CT15" vm="462">
        <v>41426</v>
      </c>
      <c r="CU15" s="63">
        <f ca="1">Aksjekurser!DI14*Valutaer!I9</f>
        <v>46.933067130000005</v>
      </c>
      <c r="CV15" vm="462">
        <v>41426</v>
      </c>
      <c r="CW15" s="63">
        <f ca="1">Aksjekurser!DK14*Valutaer!M9</f>
        <v>1.6941999999999999</v>
      </c>
      <c r="CX15" vm="462">
        <v>41426</v>
      </c>
      <c r="CY15" s="63">
        <f ca="1">Aksjekurser!DM14*Valutaer!BF9</f>
        <v>1.2695248080000001</v>
      </c>
      <c r="CZ15" s="54">
        <v>41426</v>
      </c>
      <c r="DA15" s="53">
        <v>31.96</v>
      </c>
      <c r="DB15" vm="462">
        <v>41426</v>
      </c>
      <c r="DC15" s="63">
        <f ca="1">Aksjekurser!DQ14*Valutaer!BH9/100</f>
        <v>13.4113071642</v>
      </c>
      <c r="DD15" vm="462">
        <v>41426</v>
      </c>
      <c r="DE15" vm="831">
        <v>37.340000000000003</v>
      </c>
      <c r="DF15" vm="462">
        <v>41426</v>
      </c>
      <c r="DG15" vm="832">
        <v>59.31</v>
      </c>
      <c r="DH15" vm="462">
        <v>41426</v>
      </c>
      <c r="DI15" s="63">
        <f ca="1">Aksjekurser!DW14*Valutaer!BF9</f>
        <v>2.3805429120000001</v>
      </c>
      <c r="DJ15" vm="462">
        <v>41426</v>
      </c>
      <c r="DK15" s="63">
        <f ca="1">Aksjekurser!DY14*Valutaer!BF9</f>
        <v>0.95076000000000005</v>
      </c>
      <c r="DL15" vm="462">
        <v>41426</v>
      </c>
      <c r="DM15" s="63">
        <f ca="1">Aksjekurser!EA14*Valutaer!AP9</f>
        <v>27.352213817999999</v>
      </c>
      <c r="DN15" s="58">
        <v>41426</v>
      </c>
      <c r="DO15" s="64">
        <f ca="1">Aksjekurser!EC14*Valutaer!AN9</f>
        <v>2.9551760000000002</v>
      </c>
      <c r="DP15" vm="462">
        <v>41426</v>
      </c>
      <c r="DQ15" s="63">
        <f ca="1">Aksjekurser!EE14*(Valutaer!Y9/100)</f>
        <v>4.088609226</v>
      </c>
      <c r="DR15" vm="462">
        <v>41426</v>
      </c>
      <c r="DS15" s="63">
        <f ca="1">Aksjekurser!EG14*Valutaer!AA9</f>
        <v>7.6914629999999998E-2</v>
      </c>
      <c r="DT15" vm="462">
        <v>41426</v>
      </c>
      <c r="DU15" s="63">
        <f ca="1">Aksjekurser!EK14*Valutaer!AA9</f>
        <v>0.44470499999999996</v>
      </c>
      <c r="DV15" vm="462">
        <v>41426</v>
      </c>
      <c r="DW15" s="63">
        <f ca="1">Aksjekurser!EM14*Valutaer!AC9</f>
        <v>5.0954199999999998</v>
      </c>
      <c r="DX15" vm="462">
        <v>41426</v>
      </c>
      <c r="DY15" s="63">
        <f ca="1">Aksjekurser!EO14*Valutaer!AH9</f>
        <v>2.1277200000000001</v>
      </c>
      <c r="DZ15" s="58">
        <v>41426</v>
      </c>
      <c r="EA15" s="64">
        <f ca="1">Aksjekurser!EQ14*Valutaer!BB9</f>
        <v>0.51094799999999996</v>
      </c>
      <c r="EB15" vm="462">
        <v>41426</v>
      </c>
      <c r="EC15" s="63">
        <f ca="1">Aksjekurser!ES14*Valutaer!AC9</f>
        <v>0.33989911451999999</v>
      </c>
      <c r="ED15" s="58">
        <v>41426</v>
      </c>
      <c r="EE15" s="64">
        <f ca="1">Aksjekurser!EW14*Valutaer!AJ9</f>
        <v>13.682040000000001</v>
      </c>
      <c r="EF15" s="2">
        <v>41426</v>
      </c>
      <c r="EG15" s="64">
        <f ca="1">Aksjekurser!EY14*Valutaer!AJ9</f>
        <v>15.720219999999999</v>
      </c>
      <c r="EH15" s="2">
        <v>41426</v>
      </c>
      <c r="EI15" s="64">
        <f ca="1">Aksjekurser!FA14*Valutaer!AJ9</f>
        <v>10.957739999999999</v>
      </c>
      <c r="EJ15" vm="462">
        <v>41426</v>
      </c>
      <c r="EK15" vm="840">
        <v>75.531300000000002</v>
      </c>
      <c r="EL15" vm="462">
        <v>41426</v>
      </c>
      <c r="EM15" s="63">
        <f ca="1">Aksjekurser!FE14*Valutaer!AA9</f>
        <v>0.41298270999999998</v>
      </c>
      <c r="EN15" s="2">
        <v>41426</v>
      </c>
      <c r="EO15" s="63">
        <f ca="1">Aksjekurser!FG14*Valutaer!O9</f>
        <v>0.395847</v>
      </c>
      <c r="EP15" s="2">
        <v>41426</v>
      </c>
      <c r="EQ15" s="63">
        <f ca="1">Aksjekurser!FI14*Valutaer!O9</f>
        <v>0.5131349999999999</v>
      </c>
      <c r="ER15" s="2">
        <v>41426</v>
      </c>
      <c r="ES15" s="63">
        <f ca="1">Aksjekurser!FK14*Valutaer!O9</f>
        <v>0.86988599999999994</v>
      </c>
      <c r="ET15" vm="462">
        <v>41426</v>
      </c>
      <c r="EU15" vm="842">
        <v>56.48</v>
      </c>
      <c r="EV15" vm="462">
        <v>41426</v>
      </c>
      <c r="EW15" vm="843">
        <v>47.76</v>
      </c>
      <c r="EX15" vm="462">
        <v>41426</v>
      </c>
      <c r="EY15" s="63">
        <f ca="1">Aksjekurser!FQ14*(Valutaer!Y9/100)</f>
        <v>34.678800000000003</v>
      </c>
      <c r="EZ15" vm="462">
        <v>41426</v>
      </c>
      <c r="FA15" vm="845">
        <v>38.21</v>
      </c>
      <c r="FB15" vm="462">
        <v>41426</v>
      </c>
      <c r="FC15" s="63">
        <f ca="1">Aksjekurser!FU14*Valutaer!AA9</f>
        <v>2.35887</v>
      </c>
      <c r="FD15" vm="462">
        <v>41426</v>
      </c>
      <c r="FE15" s="63">
        <f ca="1">Aksjekurser!FW14*Valutaer!AH9</f>
        <v>3.6125023199999999</v>
      </c>
      <c r="FF15" vm="462">
        <v>41426</v>
      </c>
      <c r="FG15" vm="848">
        <v>55.13</v>
      </c>
      <c r="FH15" s="2">
        <v>41426</v>
      </c>
      <c r="FI15" s="63">
        <f ca="1">Aksjekurser!GA14*Valutaer!AJ9</f>
        <v>35.365450000000003</v>
      </c>
      <c r="FJ15" vm="462">
        <v>41426</v>
      </c>
      <c r="FK15" s="63">
        <f ca="1">Aksjekurser!GC14*Valutaer!AV9</f>
        <v>18.944664</v>
      </c>
      <c r="FL15" vm="462">
        <v>41426</v>
      </c>
      <c r="FM15" s="63">
        <f ca="1">Aksjekurser!GE14*Valutaer!I9</f>
        <v>2.6876687400000003</v>
      </c>
      <c r="FN15" vm="462">
        <v>41426</v>
      </c>
      <c r="FO15" vm="851">
        <v>11.31</v>
      </c>
      <c r="FP15" vm="462">
        <v>41426</v>
      </c>
      <c r="FQ15" s="63">
        <f ca="1">Aksjekurser!GI11*Valutaer!AL6</f>
        <v>5.7214559999999999</v>
      </c>
      <c r="FR15" vm="462">
        <v>41426</v>
      </c>
      <c r="FS15" s="63">
        <f ca="1">Aksjekurser!GK14*Valutaer!AL9</f>
        <v>64.895319999999998</v>
      </c>
      <c r="FT15" vm="462">
        <v>41426</v>
      </c>
      <c r="FU15" s="63">
        <f ca="1">Aksjekurser!GM14*Valutaer!AA9</f>
        <v>0.45394712999999998</v>
      </c>
      <c r="FV15" vm="462">
        <v>41426</v>
      </c>
      <c r="FW15" vm="855">
        <v>108.46</v>
      </c>
      <c r="FX15" vm="462">
        <v>41426</v>
      </c>
      <c r="FY15" s="63">
        <f ca="1">Aksjekurser!GQ14*Valutaer!AV9</f>
        <v>30.523295999999998</v>
      </c>
      <c r="FZ15" s="58">
        <v>41426</v>
      </c>
      <c r="GA15" s="64">
        <f ca="1">Aksjekurser!GS14*Valutaer!O9</f>
        <v>1.3748759999999998</v>
      </c>
      <c r="GB15" vm="462">
        <v>41426</v>
      </c>
      <c r="GC15" vm="857">
        <v>49.88</v>
      </c>
      <c r="GD15" vm="462">
        <v>41426</v>
      </c>
      <c r="GE15" vm="858">
        <v>36.506700000000002</v>
      </c>
      <c r="GF15" vm="462">
        <v>41426</v>
      </c>
      <c r="GG15" s="63">
        <f ca="1">Aksjekurser!HA14*Valutaer!AE9/100</f>
        <v>1.3817701182</v>
      </c>
      <c r="GH15" vm="462">
        <v>41426</v>
      </c>
      <c r="GI15" s="63">
        <f ca="1">Aksjekurser!HC14*Valutaer!AX9</f>
        <v>144.7835</v>
      </c>
      <c r="GJ15" vm="462">
        <v>41426</v>
      </c>
      <c r="GK15" s="63">
        <f ca="1">Aksjekurser!HE14*Valutaer!G9</f>
        <v>3.1153759999999999</v>
      </c>
      <c r="GL15" vm="462">
        <v>41426</v>
      </c>
      <c r="GM15" s="63">
        <f ca="1">Aksjekurser!HG14*Valutaer!AH9</f>
        <v>0.30995999999999996</v>
      </c>
      <c r="GN15" vm="462">
        <v>41426</v>
      </c>
      <c r="GO15" vm="863">
        <v>82.8</v>
      </c>
      <c r="GP15" vm="462">
        <v>41426</v>
      </c>
      <c r="GQ15" vm="864">
        <v>26.7</v>
      </c>
      <c r="GR15" vm="462">
        <v>41426</v>
      </c>
      <c r="GS15" s="63">
        <f ca="1">Aksjekurser!HM14*Valutaer!AH9</f>
        <v>1.8499303199999999</v>
      </c>
      <c r="GT15" vm="462">
        <v>41426</v>
      </c>
      <c r="GU15" s="63">
        <f ca="1">Aksjekurser!HO14*Valutaer!AH9</f>
        <v>3.6971222399999997</v>
      </c>
      <c r="GV15" s="58">
        <v>41426</v>
      </c>
      <c r="GW15" s="64">
        <f ca="1">Aksjekurser!HQ14*Valutaer!AJ9</f>
        <v>11.679175000000001</v>
      </c>
      <c r="GX15" vm="462">
        <v>41426</v>
      </c>
      <c r="GY15" vm="867">
        <v>28.4</v>
      </c>
      <c r="GZ15" vm="462">
        <v>41426</v>
      </c>
      <c r="HA15" s="63">
        <f ca="1">Aksjekurser!HW14*Valutaer!AH9</f>
        <v>68.822040000000001</v>
      </c>
      <c r="HB15" vm="462">
        <v>41426</v>
      </c>
      <c r="HC15" s="63">
        <f ca="1">Aksjekurser!IA14*Valutaer!AV9</f>
        <v>4.4954460000000003</v>
      </c>
      <c r="HD15" vm="462">
        <v>41426</v>
      </c>
      <c r="HE15" s="63">
        <f ca="1">Aksjekurser!IC14*Valutaer!W9</f>
        <v>556.14663359999997</v>
      </c>
      <c r="HF15" vm="462">
        <v>41426</v>
      </c>
      <c r="HG15" vm="873">
        <v>86.62</v>
      </c>
      <c r="HH15" vm="462">
        <v>41426</v>
      </c>
      <c r="HI15" vm="874">
        <v>22.19</v>
      </c>
      <c r="HJ15" vm="462">
        <v>41426</v>
      </c>
      <c r="HK15" s="63">
        <f ca="1">Aksjekurser!II14*Valutaer!AL9</f>
        <v>20.07207</v>
      </c>
      <c r="HL15" vm="462">
        <v>41426</v>
      </c>
      <c r="HM15" s="63">
        <f ca="1">Aksjekurser!IK14*Valutaer!AL9</f>
        <v>261.06810000000002</v>
      </c>
      <c r="HN15" vm="462">
        <v>41426</v>
      </c>
      <c r="HO15" s="63">
        <f ca="1">Aksjekurser!IM14*Valutaer!AL9</f>
        <v>30.917110000000001</v>
      </c>
      <c r="HP15" s="58">
        <v>41426</v>
      </c>
      <c r="HQ15" s="64">
        <f ca="1">Aksjekurser!IQ14*Valutaer!BD9</f>
        <v>1.0750150000000001</v>
      </c>
      <c r="HR15" vm="462">
        <v>41426</v>
      </c>
      <c r="HS15" s="63">
        <f ca="1">Aksjekurser!IS14*Valutaer!W9</f>
        <v>9.0769823999999986</v>
      </c>
      <c r="HT15" vm="462">
        <v>41426</v>
      </c>
      <c r="HU15" s="63">
        <f ca="1">Aksjekurser!IU14*Valutaer!AH9</f>
        <v>5.8665599999999998</v>
      </c>
      <c r="HV15" vm="462">
        <v>41426</v>
      </c>
      <c r="HW15" s="63">
        <f ca="1">Aksjekurser!IW14*Valutaer!AH9</f>
        <v>1.0852799999999998</v>
      </c>
      <c r="HX15" vm="462">
        <v>41426</v>
      </c>
      <c r="HY15" s="63">
        <f ca="1">Aksjekurser!IY14*Valutaer!W9</f>
        <v>31.605537599999998</v>
      </c>
      <c r="HZ15" vm="462">
        <v>41426</v>
      </c>
      <c r="IA15" s="63">
        <f ca="1">Aksjekurser!JA14*Valutaer!W9</f>
        <v>52.740935999999998</v>
      </c>
      <c r="IB15" vm="462">
        <v>41426</v>
      </c>
      <c r="IC15" vm="883">
        <v>43.31</v>
      </c>
      <c r="ID15" s="58">
        <v>41426</v>
      </c>
      <c r="IE15" s="64">
        <f ca="1">Aksjekurser!JG14*Valutaer!O9</f>
        <v>0.55060199999999992</v>
      </c>
      <c r="IF15" vm="462">
        <v>41426</v>
      </c>
      <c r="IG15" s="63">
        <f ca="1">Aksjekurser!JI14*(Valutaer!Y9/100)</f>
        <v>7.5936168359999998</v>
      </c>
      <c r="IH15" vm="462">
        <v>41426</v>
      </c>
      <c r="II15" s="63">
        <f ca="1">Aksjekurser!JK14*Valutaer!AA9</f>
        <v>2.8387260299999997</v>
      </c>
      <c r="IJ15" s="58">
        <v>41426</v>
      </c>
      <c r="IK15" s="64">
        <f ca="1">Aksjekurser!JO14*Valutaer!AJ9</f>
        <v>18.071190000000001</v>
      </c>
      <c r="IL15" vm="462">
        <v>41426</v>
      </c>
      <c r="IM15" s="63">
        <f ca="1">Aksjekurser!JQ14*Valutaer!AE9/100</f>
        <v>2.2118844000000002</v>
      </c>
      <c r="IN15" vm="462">
        <v>41426</v>
      </c>
      <c r="IO15" vm="891">
        <v>29.49</v>
      </c>
      <c r="IP15" vm="462">
        <v>41426</v>
      </c>
      <c r="IQ15" vm="892">
        <v>17.59</v>
      </c>
      <c r="IR15" s="58">
        <v>41426</v>
      </c>
      <c r="IS15" s="64">
        <f ca="1">Aksjekurser!JW14*Valutaer!AN9</f>
        <v>1.0061520000000002</v>
      </c>
      <c r="IT15" vm="462">
        <v>41426</v>
      </c>
      <c r="IU15" s="63">
        <f ca="1">Aksjekurser!JY14*Valutaer!AH9</f>
        <v>1.3991207999999999</v>
      </c>
      <c r="IV15" s="58">
        <v>41426</v>
      </c>
      <c r="IW15" s="64">
        <f ca="1">Aksjekurser!KA14*Valutaer!AN9</f>
        <v>2.4236240000000002</v>
      </c>
      <c r="IX15" vm="462">
        <v>41426</v>
      </c>
      <c r="IY15" vm="894">
        <v>26.05</v>
      </c>
      <c r="IZ15" vm="462">
        <v>41426</v>
      </c>
      <c r="JA15" s="63">
        <f ca="1">Aksjekurser!KE14*Valutaer!W9</f>
        <v>0.46256448</v>
      </c>
      <c r="JB15" vm="462">
        <v>41426</v>
      </c>
      <c r="JC15" s="63">
        <f ca="1">Aksjekurser!KI14*Valutaer!W9</f>
        <v>1.4855135999999998</v>
      </c>
      <c r="JD15" s="2">
        <v>41426</v>
      </c>
      <c r="JE15" s="62">
        <f ca="1">Aksjekurser!KK14*Valutaer!K9</f>
        <v>13.696705</v>
      </c>
      <c r="JF15" s="54">
        <v>41426</v>
      </c>
      <c r="JG15" s="64">
        <v>13.15</v>
      </c>
      <c r="JH15" vm="462">
        <v>41426</v>
      </c>
      <c r="JI15" vm="901">
        <v>7.7587999999999999</v>
      </c>
      <c r="JJ15" vm="462">
        <v>41426</v>
      </c>
      <c r="JK15" s="63">
        <f ca="1">Aksjekurser!KU14*Valutaer!AH9</f>
        <v>2.3990399999999998</v>
      </c>
      <c r="JL15" s="58">
        <v>41426</v>
      </c>
      <c r="JM15" s="64">
        <f ca="1">Aksjekurser!KW14*Valutaer!AR9</f>
        <v>0.37705499999999997</v>
      </c>
      <c r="JN15" vm="462">
        <v>41426</v>
      </c>
      <c r="JO15" vm="903">
        <v>40.99</v>
      </c>
      <c r="JP15" vm="462">
        <v>41426</v>
      </c>
      <c r="JQ15" s="63">
        <f ca="1">Aksjekurser!LA14*Valutaer!G9</f>
        <v>12.01384</v>
      </c>
      <c r="JR15" vm="462">
        <v>41426</v>
      </c>
      <c r="JS15" s="63">
        <f ca="1">Aksjekurser!LC14*Valutaer!G9</f>
        <v>1.9766649600000001</v>
      </c>
      <c r="JT15" s="58">
        <v>41426</v>
      </c>
      <c r="JU15" s="64">
        <f ca="1">Aksjekurser!LE14*Valutaer!AN9</f>
        <v>0.35436800000000007</v>
      </c>
      <c r="JV15" vm="462">
        <v>41426</v>
      </c>
      <c r="JW15" vm="906">
        <v>28.34</v>
      </c>
      <c r="JX15" s="58">
        <v>41426</v>
      </c>
      <c r="JY15" s="64">
        <f ca="1">Aksjekurser!LI14*Valutaer!O9</f>
        <v>1.5312600000000001</v>
      </c>
      <c r="JZ15" vm="462">
        <v>41426</v>
      </c>
      <c r="KA15" s="63">
        <f ca="1">Aksjekurser!LK14*Valutaer!AL9</f>
        <v>1298.7809999999999</v>
      </c>
      <c r="KB15" vm="462">
        <v>41426</v>
      </c>
      <c r="KC15" s="63">
        <f ca="1">Valutaer!O9*Aksjekurser!LM14</f>
        <v>9.1234914299999996</v>
      </c>
      <c r="KD15" s="58">
        <v>41426</v>
      </c>
      <c r="KE15" s="64">
        <f ca="1">Valutaer!O9*Aksjekurser!LO14</f>
        <v>0.38770199999999994</v>
      </c>
      <c r="KF15" vm="462">
        <v>41426</v>
      </c>
      <c r="KG15" s="63">
        <f ca="1">Valutaer!O9*Aksjekurser!LQ14</f>
        <v>1.7308124999999999</v>
      </c>
      <c r="KH15" vm="462">
        <v>41426</v>
      </c>
      <c r="KI15" s="63">
        <f ca="1">Aksjekurser!LS14*Valutaer!AH9</f>
        <v>1.6346399999999999</v>
      </c>
    </row>
    <row r="16" spans="1:297" ht="16">
      <c r="B16" vm="594">
        <v>41456</v>
      </c>
      <c r="C16" s="62">
        <f ca="1">Aksjekurser!C15*Valutaer!AT10</f>
        <v>0.78607408000000001</v>
      </c>
      <c r="D16" vm="594">
        <v>41456</v>
      </c>
      <c r="E16" vm="912">
        <v>17.510000000000002</v>
      </c>
      <c r="F16" vm="594">
        <v>41456</v>
      </c>
      <c r="G16" vm="913">
        <v>12.44</v>
      </c>
      <c r="H16" vm="594">
        <v>41456</v>
      </c>
      <c r="I16" s="62">
        <f ca="1">Aksjekurser!I15*Valutaer!M10</f>
        <v>0.65590199999999999</v>
      </c>
      <c r="J16" vm="594">
        <v>41456</v>
      </c>
      <c r="K16" s="62">
        <f ca="1">Aksjekurser!K15*Valutaer!G10</f>
        <v>12.569395800000001</v>
      </c>
      <c r="L16" vm="594">
        <v>41456</v>
      </c>
      <c r="M16" s="62">
        <f ca="1">Aksjekurser!O15*Valutaer!W10</f>
        <v>59.570700000000002</v>
      </c>
      <c r="N16" vm="594">
        <v>41456</v>
      </c>
      <c r="O16" vm="917">
        <v>53.62</v>
      </c>
      <c r="P16" vm="594">
        <v>41456</v>
      </c>
      <c r="Q16" vm="918">
        <v>35.06</v>
      </c>
      <c r="R16" vm="594">
        <v>41456</v>
      </c>
      <c r="S16" s="63">
        <v>26.48</v>
      </c>
      <c r="T16" vm="594">
        <v>41456</v>
      </c>
      <c r="U16" vm="919">
        <v>35.81</v>
      </c>
      <c r="V16" vm="594">
        <v>41456</v>
      </c>
      <c r="W16" vm="920">
        <v>46.35</v>
      </c>
      <c r="X16" s="54">
        <v>41456</v>
      </c>
      <c r="Y16" s="64">
        <f ca="1">Aksjekurser!AC15*Valutaer!K10</f>
        <v>0.33759629999999996</v>
      </c>
      <c r="Z16" vm="594">
        <v>41456</v>
      </c>
      <c r="AA16" s="62">
        <f ca="1">Aksjekurser!AE15*Valutaer!AA10</f>
        <v>0.53493499999999994</v>
      </c>
      <c r="AB16" vm="594">
        <v>41456</v>
      </c>
      <c r="AC16" s="62">
        <f ca="1">Aksjekurser!AG15*(Valutaer!Y10/100)</f>
        <v>6.7803553999999995</v>
      </c>
      <c r="AD16" s="54">
        <v>41456</v>
      </c>
      <c r="AE16" s="75">
        <v>16.68</v>
      </c>
      <c r="AF16" s="54">
        <v>41456</v>
      </c>
      <c r="AG16" s="64">
        <f ca="1">Aksjekurser!AK11*Valutaer!AA10</f>
        <v>1.6486309999999997</v>
      </c>
      <c r="AH16" vm="594">
        <v>41456</v>
      </c>
      <c r="AI16" s="62">
        <f ca="1">Aksjekurser!AM15*Valutaer!AH10</f>
        <v>0.18310084899999998</v>
      </c>
      <c r="AJ16" vm="594">
        <v>41456</v>
      </c>
      <c r="AK16" s="63">
        <f ca="1">Aksjekurser!AO15*Valutaer!AH10</f>
        <v>1.733913762</v>
      </c>
      <c r="AL16" vm="594">
        <v>41456</v>
      </c>
      <c r="AM16" vm="926">
        <v>105.1</v>
      </c>
      <c r="AN16" s="2">
        <v>41456</v>
      </c>
      <c r="AO16" s="63">
        <f ca="1">Aksjekurser!AS15*Valutaer!AN10</f>
        <v>18.695688000000001</v>
      </c>
      <c r="AP16" s="108">
        <v>41456</v>
      </c>
      <c r="AQ16" s="109">
        <v>53.25</v>
      </c>
      <c r="AR16" vm="594">
        <v>41456</v>
      </c>
      <c r="AS16" vm="927">
        <v>21.852900000000002</v>
      </c>
      <c r="AT16" vm="594">
        <v>41456</v>
      </c>
      <c r="AU16" vm="928">
        <v>30.621099999999998</v>
      </c>
      <c r="AW16" s="63"/>
      <c r="AX16" vm="594">
        <v>41456</v>
      </c>
      <c r="AY16" s="63">
        <f ca="1">Aksjekurser!BC15*Valutaer!K10</f>
        <v>20.275236</v>
      </c>
      <c r="AZ16" vm="594">
        <v>41456</v>
      </c>
      <c r="BA16" vm="932">
        <v>29.6</v>
      </c>
      <c r="BB16" vm="594">
        <v>41456</v>
      </c>
      <c r="BC16" s="63">
        <f ca="1">Aksjekurser!BG15*Valutaer!I10</f>
        <v>3.6524800000000002</v>
      </c>
      <c r="BD16" vm="594">
        <v>41456</v>
      </c>
      <c r="BE16" s="63">
        <f ca="1">Aksjekurser!BI15*Valutaer!AH10</f>
        <v>0.52756729999999996</v>
      </c>
      <c r="BF16" vm="594">
        <v>41456</v>
      </c>
      <c r="BG16" s="63">
        <f ca="1">Aksjekurser!BK15*Valutaer!AV10</f>
        <v>23.737056999999997</v>
      </c>
      <c r="BH16" vm="594">
        <v>41456</v>
      </c>
      <c r="BI16" s="63">
        <f ca="1">Aksjekurser!BM15*Valutaer!AA10</f>
        <v>0.53364599999999995</v>
      </c>
      <c r="BJ16" vm="594">
        <v>41456</v>
      </c>
      <c r="BK16" s="63">
        <f ca="1">Aksjekurser!BO15*Valutaer!AA10</f>
        <v>0.39256494999999997</v>
      </c>
      <c r="BL16" vm="594">
        <v>41456</v>
      </c>
      <c r="BM16" s="63">
        <f ca="1">Aksjekurser!BQ15*Valutaer!AA10</f>
        <v>2.3279339999999995</v>
      </c>
      <c r="BN16" vm="594">
        <v>41456</v>
      </c>
      <c r="BO16" s="63">
        <f ca="1">Aksjekurser!BS15*Valutaer!AA10</f>
        <v>2.4672104499999996</v>
      </c>
      <c r="BP16" vm="594">
        <v>41456</v>
      </c>
      <c r="BQ16" s="63">
        <f ca="1">Aksjekurser!BU15*Valutaer!AA10</f>
        <v>0.46661799999999998</v>
      </c>
      <c r="BR16" s="2">
        <v>41456</v>
      </c>
      <c r="BS16" s="63">
        <f ca="1">Aksjekurser!BW15*Valutaer!AJ10</f>
        <v>14.72702</v>
      </c>
      <c r="BT16" vm="594">
        <v>41456</v>
      </c>
      <c r="BU16" s="63">
        <f ca="1">Aksjekurser!BY15*Valutaer!AA10</f>
        <v>8.2882699999999989</v>
      </c>
      <c r="BV16" vm="594">
        <v>41456</v>
      </c>
      <c r="BW16" s="63">
        <f ca="1">Aksjekurser!CA15*Valutaer!AH10</f>
        <v>4.6258664999999999</v>
      </c>
      <c r="BX16" vm="594">
        <v>41456</v>
      </c>
      <c r="BY16" s="63">
        <f ca="1">Aksjekurser!CK15*Valutaer!AA10</f>
        <v>0.45114999999999994</v>
      </c>
      <c r="BZ16" s="2">
        <v>41456</v>
      </c>
      <c r="CA16" s="63">
        <f ca="1">Aksjekurser!CM15*Valutaer!AT10</f>
        <v>0.16624069</v>
      </c>
      <c r="CB16" vm="594">
        <v>41456</v>
      </c>
      <c r="CC16" vm="947">
        <v>60.155099999999997</v>
      </c>
      <c r="CD16" vm="594">
        <v>41456</v>
      </c>
      <c r="CE16" vm="948">
        <v>71</v>
      </c>
      <c r="CF16" vm="594">
        <v>41456</v>
      </c>
      <c r="CG16" vm="951">
        <v>44.399700000000003</v>
      </c>
      <c r="CH16" vm="594">
        <v>41456</v>
      </c>
      <c r="CI16" s="63">
        <f ca="1">Aksjekurser!CW15/100*Valutaer!AE10</f>
        <v>10.985522</v>
      </c>
      <c r="CJ16" vm="594">
        <v>41456</v>
      </c>
      <c r="CK16" s="63">
        <f ca="1">Aksjekurser!CY15/100*Valutaer!AE10</f>
        <v>124.14032</v>
      </c>
      <c r="CL16" s="2">
        <v>41456</v>
      </c>
      <c r="CM16" s="63">
        <f ca="1">Aksjekurser!DA15*Valutaer!AJ10</f>
        <v>33.163899999999998</v>
      </c>
      <c r="CN16" s="2">
        <v>41456</v>
      </c>
      <c r="CO16" s="63">
        <f ca="1">Aksjekurser!DC15*Valutaer!BD10</f>
        <v>4.33568</v>
      </c>
      <c r="CP16" s="2">
        <v>41456</v>
      </c>
      <c r="CQ16" s="63">
        <f ca="1">Aksjekurser!DE15*Valutaer!U10</f>
        <v>0.30702000000000002</v>
      </c>
      <c r="CR16" vm="594">
        <v>41456</v>
      </c>
      <c r="CS16" s="63">
        <f ca="1">Aksjekurser!DG15*Valutaer!K10</f>
        <v>31.794371999999999</v>
      </c>
      <c r="CT16" vm="594">
        <v>41456</v>
      </c>
      <c r="CU16" s="63">
        <f ca="1">Aksjekurser!DI15*Valutaer!I10</f>
        <v>43.418021899999999</v>
      </c>
      <c r="CV16" vm="594">
        <v>41456</v>
      </c>
      <c r="CW16" s="63">
        <f ca="1">Aksjekurser!DK15*Valutaer!M10</f>
        <v>1.5502499999999999</v>
      </c>
      <c r="CX16" vm="594">
        <v>41456</v>
      </c>
      <c r="CY16" s="63">
        <f ca="1">Aksjekurser!DM15*Valutaer!BF10</f>
        <v>1.2993200549999999</v>
      </c>
      <c r="CZ16" s="54">
        <v>41456</v>
      </c>
      <c r="DA16" s="53">
        <v>33.590000000000003</v>
      </c>
      <c r="DB16" vm="594">
        <v>41456</v>
      </c>
      <c r="DC16" s="63">
        <f ca="1">Aksjekurser!DQ15*Valutaer!BH10/100</f>
        <v>14.0821165296</v>
      </c>
      <c r="DD16" vm="594">
        <v>41456</v>
      </c>
      <c r="DE16" vm="959">
        <v>38.07</v>
      </c>
      <c r="DF16" vm="594">
        <v>41456</v>
      </c>
      <c r="DG16" vm="960">
        <v>62.56</v>
      </c>
      <c r="DH16" vm="594">
        <v>41456</v>
      </c>
      <c r="DI16" s="63">
        <f ca="1">Aksjekurser!DW15*Valutaer!BF10</f>
        <v>2.4864179999999996</v>
      </c>
      <c r="DJ16" vm="594">
        <v>41456</v>
      </c>
      <c r="DK16" s="63">
        <f ca="1">Aksjekurser!DY15*Valutaer!BF10</f>
        <v>0.93657299999999999</v>
      </c>
      <c r="DL16" vm="594">
        <v>41456</v>
      </c>
      <c r="DM16" s="63">
        <f ca="1">Aksjekurser!EA15*Valutaer!AP10</f>
        <v>28.077028836</v>
      </c>
      <c r="DN16" s="58">
        <v>41456</v>
      </c>
      <c r="DO16" s="64">
        <f ca="1">Aksjekurser!EC15*Valutaer!AN10</f>
        <v>2.7064409999999999</v>
      </c>
      <c r="DP16" vm="594">
        <v>41456</v>
      </c>
      <c r="DQ16" s="63">
        <f ca="1">Aksjekurser!EE15*(Valutaer!Y10/100)</f>
        <v>4.1678885700000006</v>
      </c>
      <c r="DR16" vm="594">
        <v>41456</v>
      </c>
      <c r="DS16" s="63">
        <f ca="1">Aksjekurser!EG15*Valutaer!AA10</f>
        <v>8.0768739999999992E-2</v>
      </c>
      <c r="DT16" vm="594">
        <v>41456</v>
      </c>
      <c r="DU16" s="63">
        <f ca="1">Aksjekurser!EK15*Valutaer!AA10</f>
        <v>0.46833237</v>
      </c>
      <c r="DV16" vm="594">
        <v>41456</v>
      </c>
      <c r="DW16" s="63">
        <f ca="1">Aksjekurser!EM15*Valutaer!AC10</f>
        <v>4.117267</v>
      </c>
      <c r="DX16" vm="594">
        <v>41456</v>
      </c>
      <c r="DY16" s="63">
        <f ca="1">Aksjekurser!EO15*Valutaer!AH10</f>
        <v>1.4269455</v>
      </c>
      <c r="DZ16" s="58">
        <v>41456</v>
      </c>
      <c r="EA16" s="64">
        <f ca="1">Aksjekurser!EQ15*Valutaer!BB10</f>
        <v>0.56005919999999998</v>
      </c>
      <c r="EB16" vm="594">
        <v>41456</v>
      </c>
      <c r="EC16" s="63">
        <f ca="1">Aksjekurser!ES15*Valutaer!AC10</f>
        <v>0.31657098198199995</v>
      </c>
      <c r="ED16" s="58">
        <v>41456</v>
      </c>
      <c r="EE16" s="64">
        <f ca="1">Aksjekurser!EW15*Valutaer!AJ10</f>
        <v>13.09182</v>
      </c>
      <c r="EF16" s="2">
        <v>41456</v>
      </c>
      <c r="EG16" s="64">
        <f ca="1">Aksjekurser!EY15*Valutaer!AJ10</f>
        <v>14.4613</v>
      </c>
      <c r="EH16" s="2">
        <v>41456</v>
      </c>
      <c r="EI16" s="64">
        <f ca="1">Aksjekurser!FA15*Valutaer!AJ10</f>
        <v>11.04782</v>
      </c>
      <c r="EJ16" vm="594">
        <v>41456</v>
      </c>
      <c r="EK16" vm="970">
        <v>78.996600000000001</v>
      </c>
      <c r="EL16" vm="594">
        <v>41456</v>
      </c>
      <c r="EM16" s="63">
        <f ca="1">Aksjekurser!FE15*Valutaer!AA10</f>
        <v>0.40214221999999999</v>
      </c>
      <c r="EN16" s="2">
        <v>41456</v>
      </c>
      <c r="EO16" s="63">
        <f ca="1">Aksjekurser!FG15*Valutaer!O10</f>
        <v>0.38188800000000001</v>
      </c>
      <c r="EP16" s="2">
        <v>41456</v>
      </c>
      <c r="EQ16" s="63">
        <f ca="1">Aksjekurser!FI15*Valutaer!O10</f>
        <v>0.47817600000000005</v>
      </c>
      <c r="ER16" s="2">
        <v>41456</v>
      </c>
      <c r="ES16" s="63">
        <f ca="1">Aksjekurser!FK15*Valutaer!O10</f>
        <v>0.87312000000000001</v>
      </c>
      <c r="ET16" vm="594">
        <v>41456</v>
      </c>
      <c r="EU16" vm="972">
        <v>62.18</v>
      </c>
      <c r="EV16" vm="594">
        <v>41456</v>
      </c>
      <c r="EW16" vm="973">
        <v>52.77</v>
      </c>
      <c r="EX16" vm="594">
        <v>41456</v>
      </c>
      <c r="EY16" s="63">
        <f ca="1">Aksjekurser!FQ15*(Valutaer!Y10/100)</f>
        <v>33.544435999999997</v>
      </c>
      <c r="EZ16" vm="594">
        <v>41456</v>
      </c>
      <c r="FA16" vm="975">
        <v>42.94</v>
      </c>
      <c r="FB16" vm="594">
        <v>41456</v>
      </c>
      <c r="FC16" s="63">
        <f ca="1">Aksjekurser!FU15*Valutaer!AA10</f>
        <v>2.01084</v>
      </c>
      <c r="FD16" vm="594">
        <v>41456</v>
      </c>
      <c r="FE16" s="63">
        <f ca="1">Aksjekurser!FW15*Valutaer!AH10</f>
        <v>3.7219240459999998</v>
      </c>
      <c r="FF16" vm="594">
        <v>41456</v>
      </c>
      <c r="FG16" vm="978">
        <v>59.2</v>
      </c>
      <c r="FH16" s="2">
        <v>41456</v>
      </c>
      <c r="FI16" s="63">
        <f ca="1">Aksjekurser!GA15*Valutaer!AJ10</f>
        <v>35.003500000000003</v>
      </c>
      <c r="FJ16" vm="594">
        <v>41456</v>
      </c>
      <c r="FK16" s="63">
        <f ca="1">Aksjekurser!GC15*Valutaer!AV10</f>
        <v>20.760152999999999</v>
      </c>
      <c r="FL16" vm="594">
        <v>41456</v>
      </c>
      <c r="FM16" s="63">
        <f ca="1">Aksjekurser!GE15*Valutaer!I10</f>
        <v>2.5935680999999997</v>
      </c>
      <c r="FN16" vm="594">
        <v>41456</v>
      </c>
      <c r="FO16" vm="981">
        <v>12.63</v>
      </c>
      <c r="FP16" vm="594">
        <v>41456</v>
      </c>
      <c r="FQ16" s="63">
        <f ca="1">Aksjekurser!GI12*Valutaer!AL7</f>
        <v>5.2175500000000001</v>
      </c>
      <c r="FR16" vm="594">
        <v>41456</v>
      </c>
      <c r="FS16" s="63">
        <f ca="1">Aksjekurser!GK15*Valutaer!AL10</f>
        <v>67.34272</v>
      </c>
      <c r="FT16" vm="594">
        <v>41456</v>
      </c>
      <c r="FU16" s="63">
        <f ca="1">Aksjekurser!GM15*Valutaer!AA10</f>
        <v>0.56157862999999997</v>
      </c>
      <c r="FV16" vm="594">
        <v>41456</v>
      </c>
      <c r="FW16" vm="986">
        <v>120.12</v>
      </c>
      <c r="FX16" vm="594">
        <v>41456</v>
      </c>
      <c r="FY16" s="63">
        <f ca="1">Aksjekurser!GQ15*Valutaer!AV10</f>
        <v>32.527054</v>
      </c>
      <c r="FZ16" s="58">
        <v>41456</v>
      </c>
      <c r="GA16" s="64">
        <f ca="1">Aksjekurser!GS15*Valutaer!O10</f>
        <v>1.3415040000000003</v>
      </c>
      <c r="GB16" vm="594">
        <v>41456</v>
      </c>
      <c r="GC16" vm="988">
        <v>54.14</v>
      </c>
      <c r="GD16" vm="594">
        <v>41456</v>
      </c>
      <c r="GE16" vm="989">
        <v>39.14</v>
      </c>
      <c r="GF16" vm="594">
        <v>41456</v>
      </c>
      <c r="GG16" s="63">
        <f ca="1">Aksjekurser!HA15*Valutaer!AE10/100</f>
        <v>1.4265442582000001</v>
      </c>
      <c r="GH16" vm="594">
        <v>41456</v>
      </c>
      <c r="GI16" s="63">
        <f ca="1">Aksjekurser!HC15*Valutaer!AX10</f>
        <v>134.53200000000001</v>
      </c>
      <c r="GJ16" vm="594">
        <v>41456</v>
      </c>
      <c r="GK16" s="63">
        <f ca="1">Aksjekurser!HE15*Valutaer!G10</f>
        <v>3.2251669999999999</v>
      </c>
      <c r="GL16" vm="594">
        <v>41456</v>
      </c>
      <c r="GM16" s="63">
        <f ca="1">Aksjekurser!HG15*Valutaer!AH10</f>
        <v>0.27273800000000004</v>
      </c>
      <c r="GN16" vm="594">
        <v>41456</v>
      </c>
      <c r="GO16" vm="994">
        <v>92.06</v>
      </c>
      <c r="GP16" vm="594">
        <v>41456</v>
      </c>
      <c r="GQ16" vm="995">
        <v>26.82</v>
      </c>
      <c r="GR16" vm="594">
        <v>41456</v>
      </c>
      <c r="GS16" s="63">
        <f ca="1">Aksjekurser!HM15*Valutaer!AH10</f>
        <v>1.6449453119999999</v>
      </c>
      <c r="GT16" vm="594">
        <v>41456</v>
      </c>
      <c r="GU16" s="63">
        <f ca="1">Aksjekurser!HO15*Valutaer!AH10</f>
        <v>3.1863257620000001</v>
      </c>
      <c r="GV16" s="58">
        <v>41456</v>
      </c>
      <c r="GW16" s="64">
        <f ca="1">Aksjekurser!HQ15*Valutaer!AJ10</f>
        <v>11.687591999999999</v>
      </c>
      <c r="GX16" vm="594">
        <v>41456</v>
      </c>
      <c r="GY16" vm="998">
        <v>30.59</v>
      </c>
      <c r="GZ16" vm="594">
        <v>41456</v>
      </c>
      <c r="HA16" s="63">
        <f ca="1">Aksjekurser!HW15*Valutaer!AH10</f>
        <v>71.88289300000001</v>
      </c>
      <c r="HB16" vm="594">
        <v>41456</v>
      </c>
      <c r="HC16" s="63">
        <f ca="1">Aksjekurser!IA15*Valutaer!AV10</f>
        <v>4.7467859999999993</v>
      </c>
      <c r="HD16" vm="594">
        <v>41456</v>
      </c>
      <c r="HE16" s="63">
        <f ca="1">Aksjekurser!IC15*Valutaer!W10</f>
        <v>571.99842000000001</v>
      </c>
      <c r="HF16" vm="594">
        <v>41456</v>
      </c>
      <c r="HG16" vm="1004">
        <v>89.18</v>
      </c>
      <c r="HH16" vm="594">
        <v>41456</v>
      </c>
      <c r="HI16" vm="1005">
        <v>23.48</v>
      </c>
      <c r="HJ16" vm="594">
        <v>41456</v>
      </c>
      <c r="HK16" s="63">
        <f ca="1">Aksjekurser!II15*Valutaer!AL10</f>
        <v>22.551360000000003</v>
      </c>
      <c r="HL16" vm="594">
        <v>41456</v>
      </c>
      <c r="HM16" s="63">
        <f ca="1">Aksjekurser!IK15*Valutaer!AL10</f>
        <v>287.78559999999999</v>
      </c>
      <c r="HN16" vm="594">
        <v>41456</v>
      </c>
      <c r="HO16" s="63">
        <f ca="1">Aksjekurser!IM15*Valutaer!AL10</f>
        <v>34.160640000000001</v>
      </c>
      <c r="HP16" s="58">
        <v>41456</v>
      </c>
      <c r="HQ16" s="64">
        <f ca="1">Aksjekurser!IQ15*Valutaer!BD10</f>
        <v>1.0552280000000001</v>
      </c>
      <c r="HR16" vm="594">
        <v>41456</v>
      </c>
      <c r="HS16" s="63">
        <f ca="1">Aksjekurser!IS15*Valutaer!W10</f>
        <v>10.242330000000001</v>
      </c>
      <c r="HT16" vm="594">
        <v>41456</v>
      </c>
      <c r="HU16" s="63">
        <f ca="1">Aksjekurser!IU15*Valutaer!AH10</f>
        <v>5.6108450000000003</v>
      </c>
      <c r="HV16" vm="594">
        <v>41456</v>
      </c>
      <c r="HW16" s="63">
        <f ca="1">Aksjekurser!IW15*Valutaer!AH10</f>
        <v>1.19939</v>
      </c>
      <c r="HX16" vm="594">
        <v>41456</v>
      </c>
      <c r="HY16" s="63">
        <f ca="1">Aksjekurser!IY15*Valutaer!W10</f>
        <v>29.901060000000001</v>
      </c>
      <c r="HZ16" vm="594">
        <v>41456</v>
      </c>
      <c r="IA16" s="63">
        <f ca="1">Aksjekurser!JA15*Valutaer!W10</f>
        <v>58.227400000000003</v>
      </c>
      <c r="IB16" vm="594">
        <v>41456</v>
      </c>
      <c r="IC16" vm="1014">
        <v>46.11</v>
      </c>
      <c r="ID16" s="58">
        <v>41456</v>
      </c>
      <c r="IE16" s="64">
        <f ca="1">Aksjekurser!JG15*Valutaer!O10</f>
        <v>0.56140800000000002</v>
      </c>
      <c r="IF16" vm="594">
        <v>41456</v>
      </c>
      <c r="IG16" s="63">
        <f ca="1">Aksjekurser!JI15*(Valutaer!Y10/100)</f>
        <v>7.7209164475999996</v>
      </c>
      <c r="IH16" vm="594">
        <v>41456</v>
      </c>
      <c r="II16" s="63">
        <f ca="1">Aksjekurser!JK15*Valutaer!AA10</f>
        <v>2.8446296499999999</v>
      </c>
      <c r="IJ16" s="58">
        <v>41456</v>
      </c>
      <c r="IK16" s="64">
        <f ca="1">Aksjekurser!JO15*Valutaer!AJ10</f>
        <v>17.9361</v>
      </c>
      <c r="IL16" vm="594">
        <v>41456</v>
      </c>
      <c r="IM16" s="63">
        <f ca="1">Aksjekurser!JQ15*Valutaer!AE10/100</f>
        <v>2.3780489999999999</v>
      </c>
      <c r="IN16" vm="594">
        <v>41456</v>
      </c>
      <c r="IO16" vm="1021">
        <v>31.63</v>
      </c>
      <c r="IP16" vm="594">
        <v>41456</v>
      </c>
      <c r="IQ16" vm="1022">
        <v>18.66</v>
      </c>
      <c r="IR16" s="58">
        <v>41456</v>
      </c>
      <c r="IS16" s="64">
        <f ca="1">Aksjekurser!JW15*Valutaer!AN10</f>
        <v>0.98528000000000004</v>
      </c>
      <c r="IT16" vm="594">
        <v>41456</v>
      </c>
      <c r="IU16" s="63">
        <f ca="1">Aksjekurser!JY15*Valutaer!AH10</f>
        <v>1.396052171</v>
      </c>
      <c r="IV16" s="58">
        <v>41456</v>
      </c>
      <c r="IW16" s="64">
        <f ca="1">Aksjekurser!KA15*Valutaer!AN10</f>
        <v>2.5309380000000004</v>
      </c>
      <c r="IX16" vm="594">
        <v>41456</v>
      </c>
      <c r="IY16" vm="1024">
        <v>27.38</v>
      </c>
      <c r="IZ16" vm="594">
        <v>41456</v>
      </c>
      <c r="JA16" s="63">
        <f ca="1">Aksjekurser!KE15*Valutaer!W10</f>
        <v>0.4123</v>
      </c>
      <c r="JB16" vm="594">
        <v>41456</v>
      </c>
      <c r="JC16" s="63">
        <f ca="1">Aksjekurser!KI15*Valutaer!W10</f>
        <v>1.6884350000000001</v>
      </c>
      <c r="JD16" s="2">
        <v>41456</v>
      </c>
      <c r="JE16" s="62">
        <f ca="1">Aksjekurser!KK15*Valutaer!K10</f>
        <v>13.766534999999999</v>
      </c>
      <c r="JF16" s="54">
        <v>41456</v>
      </c>
      <c r="JG16" s="64">
        <v>13.72</v>
      </c>
      <c r="JH16" vm="594">
        <v>41456</v>
      </c>
      <c r="JI16" vm="1031">
        <v>7.9645000000000001</v>
      </c>
      <c r="JJ16" vm="594">
        <v>41456</v>
      </c>
      <c r="JK16" s="63">
        <f ca="1">Aksjekurser!KU15*Valutaer!AH10</f>
        <v>2.1005754999999997</v>
      </c>
      <c r="JL16" s="58">
        <v>41456</v>
      </c>
      <c r="JM16" s="64">
        <f ca="1">Aksjekurser!KW15*Valutaer!AR10</f>
        <v>0.33774299999999996</v>
      </c>
      <c r="JN16" vm="594">
        <v>41456</v>
      </c>
      <c r="JO16" vm="1033">
        <v>43.48</v>
      </c>
      <c r="JP16" vm="594">
        <v>41456</v>
      </c>
      <c r="JQ16" s="63">
        <f ca="1">Aksjekurser!LA15*Valutaer!G10</f>
        <v>12.123000000000001</v>
      </c>
      <c r="JR16" vm="594">
        <v>41456</v>
      </c>
      <c r="JS16" s="63">
        <f ca="1">Aksjekurser!LC15*Valutaer!G10</f>
        <v>1.659953</v>
      </c>
      <c r="JT16" s="58">
        <v>41456</v>
      </c>
      <c r="JU16" s="64">
        <f ca="1">Aksjekurser!LE15*Valutaer!AN10</f>
        <v>0.36947999999999998</v>
      </c>
      <c r="JV16" vm="594">
        <v>41456</v>
      </c>
      <c r="JW16" vm="1036">
        <v>29.95</v>
      </c>
      <c r="JX16" s="58">
        <v>41456</v>
      </c>
      <c r="JY16" s="64">
        <f ca="1">Aksjekurser!LI15*Valutaer!O10</f>
        <v>1.5193920000000003</v>
      </c>
      <c r="JZ16" vm="594">
        <v>41456</v>
      </c>
      <c r="KA16" s="63">
        <f ca="1">Aksjekurser!LK15*Valutaer!AL10</f>
        <v>1374.432</v>
      </c>
      <c r="KB16" vm="594">
        <v>41456</v>
      </c>
      <c r="KC16" s="63">
        <f ca="1">Valutaer!O10*Aksjekurser!LM15</f>
        <v>11.328266879999999</v>
      </c>
      <c r="KD16" s="58">
        <v>41456</v>
      </c>
      <c r="KE16" s="64">
        <f ca="1">Valutaer!O10*Aksjekurser!LO15</f>
        <v>0.39820800000000001</v>
      </c>
      <c r="KF16" vm="594">
        <v>41456</v>
      </c>
      <c r="KG16" s="63">
        <f ca="1">Valutaer!O10*Aksjekurser!LQ15</f>
        <v>2.0930400000000002</v>
      </c>
      <c r="KH16" vm="594">
        <v>41456</v>
      </c>
      <c r="KI16" s="63">
        <f ca="1">Aksjekurser!LS15*Valutaer!AH10</f>
        <v>1.348903</v>
      </c>
    </row>
    <row r="17" spans="2:295" ht="16">
      <c r="B17" vm="543">
        <v>41487</v>
      </c>
      <c r="C17" s="62">
        <f ca="1">Aksjekurser!C16*Valutaer!AT11</f>
        <v>0.71284614199999996</v>
      </c>
      <c r="D17" vm="543">
        <v>41487</v>
      </c>
      <c r="E17" vm="1042">
        <v>15.07</v>
      </c>
      <c r="F17" vm="543">
        <v>41487</v>
      </c>
      <c r="G17" vm="1043">
        <v>12.71</v>
      </c>
      <c r="H17" vm="543">
        <v>41487</v>
      </c>
      <c r="I17" s="62">
        <f ca="1">Aksjekurser!I16*Valutaer!M11</f>
        <v>0.64585919999999997</v>
      </c>
      <c r="J17" vm="543">
        <v>41487</v>
      </c>
      <c r="K17" s="62">
        <f ca="1">Aksjekurser!K16*Valutaer!G11</f>
        <v>13.478774399999999</v>
      </c>
      <c r="L17" vm="543">
        <v>41487</v>
      </c>
      <c r="M17" s="62">
        <f ca="1">Aksjekurser!O16*Valutaer!W11</f>
        <v>57.685470000000002</v>
      </c>
      <c r="N17" vm="543">
        <v>41487</v>
      </c>
      <c r="O17" vm="1047">
        <v>47.2</v>
      </c>
      <c r="P17" vm="543">
        <v>41487</v>
      </c>
      <c r="Q17" vm="1048">
        <v>33.880000000000003</v>
      </c>
      <c r="R17" vm="543">
        <v>41487</v>
      </c>
      <c r="S17" s="63">
        <v>24.8</v>
      </c>
      <c r="T17" vm="543">
        <v>41487</v>
      </c>
      <c r="U17" vm="1049">
        <v>33.81</v>
      </c>
      <c r="V17" vm="543">
        <v>41487</v>
      </c>
      <c r="W17" vm="1050">
        <v>42.8</v>
      </c>
      <c r="X17" s="54">
        <v>41487</v>
      </c>
      <c r="Y17" s="64">
        <f ca="1">Aksjekurser!AC16*Valutaer!K11</f>
        <v>0.32919889999999996</v>
      </c>
      <c r="Z17" vm="543">
        <v>41487</v>
      </c>
      <c r="AA17" s="62">
        <f ca="1">Aksjekurser!AE16*Valutaer!AA11</f>
        <v>0.50915500000000002</v>
      </c>
      <c r="AB17" vm="543">
        <v>41487</v>
      </c>
      <c r="AC17" s="62">
        <f ca="1">Aksjekurser!AG16*(Valutaer!Y11/100)</f>
        <v>6.7475307999999998</v>
      </c>
      <c r="AD17" s="54">
        <v>41487</v>
      </c>
      <c r="AE17" s="75">
        <v>18.82</v>
      </c>
      <c r="AF17" s="54">
        <v>41487</v>
      </c>
      <c r="AG17" s="64">
        <f ca="1">Aksjekurser!AK12*Valutaer!AA11</f>
        <v>1.6022269999999998</v>
      </c>
      <c r="AH17" vm="543">
        <v>41487</v>
      </c>
      <c r="AI17" s="62">
        <f ca="1">Aksjekurser!AM16*Valutaer!AH11</f>
        <v>0.17978624999999998</v>
      </c>
      <c r="AJ17" vm="543">
        <v>41487</v>
      </c>
      <c r="AK17" s="63">
        <f ca="1">Aksjekurser!AO16*Valutaer!AH11</f>
        <v>1.207454348</v>
      </c>
      <c r="AL17" vm="543">
        <v>41487</v>
      </c>
      <c r="AM17" vm="1056">
        <v>103.92</v>
      </c>
      <c r="AN17" s="2">
        <v>41487</v>
      </c>
      <c r="AO17" s="63">
        <f ca="1">Aksjekurser!AS16*Valutaer!AN11</f>
        <v>18.717354999999998</v>
      </c>
      <c r="AP17" s="108">
        <v>41487</v>
      </c>
      <c r="AQ17" s="109">
        <v>50.78</v>
      </c>
      <c r="AR17" vm="543">
        <v>41487</v>
      </c>
      <c r="AS17" vm="1057">
        <v>22.174900000000001</v>
      </c>
      <c r="AT17" vm="543">
        <v>41487</v>
      </c>
      <c r="AU17" vm="1058">
        <v>30.226299999999998</v>
      </c>
      <c r="AV17" vm="543">
        <v>41487</v>
      </c>
      <c r="AW17" s="63">
        <f ca="1">Aksjekurser!BA12*Valutaer!K11</f>
        <v>4.7435000000000005E-2</v>
      </c>
      <c r="AX17" s="2">
        <v>41487</v>
      </c>
      <c r="AY17" s="63">
        <f ca="1">Aksjekurser!BC16*Valutaer!K11</f>
        <v>19.600141999999998</v>
      </c>
      <c r="AZ17" vm="543">
        <v>41487</v>
      </c>
      <c r="BA17" vm="1062">
        <v>28.74</v>
      </c>
      <c r="BB17" vm="543">
        <v>41487</v>
      </c>
      <c r="BC17" s="63">
        <f ca="1">Aksjekurser!BG16*Valutaer!I11</f>
        <v>3.8422299999999998</v>
      </c>
      <c r="BD17" vm="543">
        <v>41487</v>
      </c>
      <c r="BE17" s="63">
        <f ca="1">Aksjekurser!BI16*Valutaer!AH11</f>
        <v>0.4686999</v>
      </c>
      <c r="BF17" vm="543">
        <v>41487</v>
      </c>
      <c r="BG17" s="63">
        <f ca="1">Aksjekurser!BK16*Valutaer!AV11</f>
        <v>22.970468</v>
      </c>
      <c r="BH17" vm="543">
        <v>41487</v>
      </c>
      <c r="BI17" s="63">
        <f ca="1">Aksjekurser!BM16*Valutaer!AA11</f>
        <v>0.58907299999999996</v>
      </c>
      <c r="BJ17" vm="543">
        <v>41487</v>
      </c>
      <c r="BK17" s="63">
        <f ca="1">Aksjekurser!BO16*Valutaer!AA11</f>
        <v>0.34319624999999998</v>
      </c>
      <c r="BL17" vm="543">
        <v>41487</v>
      </c>
      <c r="BM17" s="63">
        <f ca="1">Aksjekurser!BQ16*Valutaer!AA11</f>
        <v>2.2944199999999997</v>
      </c>
      <c r="BN17" vm="543">
        <v>41487</v>
      </c>
      <c r="BO17" s="63">
        <f ca="1">Aksjekurser!BS16*Valutaer!AA11</f>
        <v>2.6544505899999997</v>
      </c>
      <c r="BP17" vm="543">
        <v>41487</v>
      </c>
      <c r="BQ17" s="63">
        <f ca="1">Aksjekurser!BU16*Valutaer!AA11</f>
        <v>0.39314499999999991</v>
      </c>
      <c r="BR17" s="2">
        <v>41487</v>
      </c>
      <c r="BS17" s="63">
        <f ca="1">Aksjekurser!BW16*Valutaer!AJ11</f>
        <v>13.84821</v>
      </c>
      <c r="BT17" vm="543">
        <v>41487</v>
      </c>
      <c r="BU17" s="63">
        <f ca="1">Aksjekurser!BY16*Valutaer!AA11</f>
        <v>7.9917999999999996</v>
      </c>
      <c r="BV17" vm="543">
        <v>41487</v>
      </c>
      <c r="BW17" s="63">
        <f ca="1">Aksjekurser!CA16*Valutaer!AH11</f>
        <v>3.826308</v>
      </c>
      <c r="BX17" vm="543">
        <v>41487</v>
      </c>
      <c r="BY17" s="63">
        <f ca="1">Aksjekurser!CK16*Valutaer!AA11</f>
        <v>0.43052599999999996</v>
      </c>
      <c r="BZ17" s="2">
        <v>41487</v>
      </c>
      <c r="CA17" s="63">
        <f ca="1">Aksjekurser!CM16*Valutaer!AT11</f>
        <v>0.14703036</v>
      </c>
      <c r="CB17" vm="543">
        <v>41487</v>
      </c>
      <c r="CC17" vm="1076">
        <v>56.896299999999997</v>
      </c>
      <c r="CD17" vm="543">
        <v>41487</v>
      </c>
      <c r="CE17" vm="1077">
        <v>65.599999999999994</v>
      </c>
      <c r="CF17" vm="543">
        <v>41487</v>
      </c>
      <c r="CG17" vm="1080">
        <v>44.96</v>
      </c>
      <c r="CH17" vm="543">
        <v>41487</v>
      </c>
      <c r="CI17" s="63">
        <f ca="1">Aksjekurser!CW16/100*Valutaer!AE11</f>
        <v>9.9833789999999993</v>
      </c>
      <c r="CJ17" vm="543">
        <v>41487</v>
      </c>
      <c r="CK17" s="63">
        <f ca="1">Aksjekurser!CY16/100*Valutaer!AE11</f>
        <v>123.73998</v>
      </c>
      <c r="CL17" s="2">
        <v>41487</v>
      </c>
      <c r="CM17" s="63">
        <f ca="1">Aksjekurser!DA16*Valutaer!AJ11</f>
        <v>30.875699999999998</v>
      </c>
      <c r="CN17" s="2">
        <v>41487</v>
      </c>
      <c r="CO17" s="63">
        <f ca="1">Aksjekurser!DC16*Valutaer!BD11</f>
        <v>4.0118999999999998</v>
      </c>
      <c r="CP17" s="2">
        <v>41487</v>
      </c>
      <c r="CQ17" s="63">
        <f ca="1">Aksjekurser!DE16*Valutaer!U11</f>
        <v>0.30215199999999998</v>
      </c>
      <c r="CR17" vm="543">
        <v>41487</v>
      </c>
      <c r="CS17" s="63">
        <f ca="1">Aksjekurser!DG16*Valutaer!K11</f>
        <v>28.299720999999998</v>
      </c>
      <c r="CT17" vm="543">
        <v>41487</v>
      </c>
      <c r="CU17" s="63">
        <f ca="1">Aksjekurser!DI16*Valutaer!I11</f>
        <v>29.216702400000003</v>
      </c>
      <c r="CV17" vm="543">
        <v>41487</v>
      </c>
      <c r="CW17" s="63">
        <f ca="1">Aksjekurser!DK16*Valutaer!M11</f>
        <v>1.2977160000000001</v>
      </c>
      <c r="CX17" vm="543">
        <v>41487</v>
      </c>
      <c r="CY17" s="63">
        <f ca="1">Aksjekurser!DM16*Valutaer!BF11</f>
        <v>1.3101931960000002</v>
      </c>
      <c r="CZ17" s="54">
        <v>41487</v>
      </c>
      <c r="DA17" s="53">
        <v>31.11</v>
      </c>
      <c r="DB17" vm="543">
        <v>41487</v>
      </c>
      <c r="DC17" s="63">
        <f ca="1">Aksjekurser!DQ16*Valutaer!BH11/100</f>
        <v>14.38200463161</v>
      </c>
      <c r="DD17" vm="543">
        <v>41487</v>
      </c>
      <c r="DE17" vm="1088">
        <v>37.47</v>
      </c>
      <c r="DF17" vm="543">
        <v>41487</v>
      </c>
      <c r="DG17" vm="1089">
        <v>63.43</v>
      </c>
      <c r="DH17" vm="543">
        <v>41487</v>
      </c>
      <c r="DI17" s="63">
        <f ca="1">Aksjekurser!DW16*Valutaer!BF11</f>
        <v>2.5959570000000003</v>
      </c>
      <c r="DJ17" vm="543">
        <v>41487</v>
      </c>
      <c r="DK17" s="63">
        <f ca="1">Aksjekurser!DY16*Valutaer!BF11</f>
        <v>0.91543399999999997</v>
      </c>
      <c r="DL17" vm="543">
        <v>41487</v>
      </c>
      <c r="DM17" s="63">
        <f ca="1">Aksjekurser!EA16*Valutaer!AP11</f>
        <v>29.823189152000001</v>
      </c>
      <c r="DN17" s="58">
        <v>41487</v>
      </c>
      <c r="DO17" s="64">
        <f ca="1">Aksjekurser!EC16*Valutaer!AN11</f>
        <v>2.5361939999999996</v>
      </c>
      <c r="DP17" vm="543">
        <v>41487</v>
      </c>
      <c r="DQ17" s="63">
        <f ca="1">Aksjekurser!EE16*(Valutaer!Y11/100)</f>
        <v>4.6749656907999997</v>
      </c>
      <c r="DR17" vm="543">
        <v>41487</v>
      </c>
      <c r="DS17" s="63">
        <f ca="1">Aksjekurser!EG16*Valutaer!AA11</f>
        <v>7.6914629999999998E-2</v>
      </c>
      <c r="DT17" vm="543">
        <v>41487</v>
      </c>
      <c r="DU17" s="63">
        <f ca="1">Aksjekurser!EK16*Valutaer!AA11</f>
        <v>0.46510986999999993</v>
      </c>
      <c r="DV17" vm="543">
        <v>41487</v>
      </c>
      <c r="DW17" s="63">
        <f ca="1">Aksjekurser!EM16*Valutaer!AC11</f>
        <v>3.4720455000000001</v>
      </c>
      <c r="DX17" vm="543">
        <v>41487</v>
      </c>
      <c r="DY17" s="63">
        <f ca="1">Aksjekurser!EO16*Valutaer!AH11</f>
        <v>1.2609769999999998</v>
      </c>
      <c r="DZ17" s="58">
        <v>41487</v>
      </c>
      <c r="EA17" s="64">
        <f ca="1">Aksjekurser!EQ16*Valutaer!BB11</f>
        <v>0.50803200000000004</v>
      </c>
      <c r="EB17" vm="543">
        <v>41487</v>
      </c>
      <c r="EC17" s="63">
        <f ca="1">Aksjekurser!ES16*Valutaer!AC11</f>
        <v>0.23796690809500001</v>
      </c>
      <c r="ED17" s="58">
        <v>41487</v>
      </c>
      <c r="EE17" s="64">
        <f ca="1">Aksjekurser!EW16*Valutaer!AJ11</f>
        <v>11.759259999999999</v>
      </c>
      <c r="EF17" s="2">
        <v>41487</v>
      </c>
      <c r="EG17" s="64">
        <f ca="1">Aksjekurser!EY16*Valutaer!AJ11</f>
        <v>13.25719</v>
      </c>
      <c r="EH17" s="2">
        <v>41487</v>
      </c>
      <c r="EI17" s="64">
        <f ca="1">Aksjekurser!FA16*Valutaer!AJ11</f>
        <v>10.393799999999999</v>
      </c>
      <c r="EJ17" vm="543">
        <v>41487</v>
      </c>
      <c r="EK17" vm="1098">
        <v>75.750299999999996</v>
      </c>
      <c r="EL17" vm="543">
        <v>41487</v>
      </c>
      <c r="EM17" s="63">
        <f ca="1">Aksjekurser!FE16*Valutaer!AA11</f>
        <v>0.41539313999999994</v>
      </c>
      <c r="EN17" s="2">
        <v>41487</v>
      </c>
      <c r="EO17" s="63">
        <f ca="1">Aksjekurser!FG16*Valutaer!O11</f>
        <v>0.41013399999999994</v>
      </c>
      <c r="EP17" s="2">
        <v>41487</v>
      </c>
      <c r="EQ17" s="63">
        <f ca="1">Aksjekurser!FI16*Valutaer!O11</f>
        <v>0.50980800000000004</v>
      </c>
      <c r="ER17" s="2">
        <v>41487</v>
      </c>
      <c r="ES17" s="63">
        <f ca="1">Aksjekurser!FK16*Valutaer!O11</f>
        <v>0.89379799999999987</v>
      </c>
      <c r="ET17" vm="543">
        <v>41487</v>
      </c>
      <c r="EU17" vm="1100">
        <v>63.32</v>
      </c>
      <c r="EV17" vm="543">
        <v>41487</v>
      </c>
      <c r="EW17" vm="1101">
        <v>47.87</v>
      </c>
      <c r="EX17" vm="543">
        <v>41487</v>
      </c>
      <c r="EY17" s="63">
        <f ca="1">Aksjekurser!FQ16*(Valutaer!Y11/100)</f>
        <v>33.063055999999996</v>
      </c>
      <c r="EZ17" vm="543">
        <v>41487</v>
      </c>
      <c r="FA17" vm="1103">
        <v>41.79</v>
      </c>
      <c r="FB17" vm="543">
        <v>41487</v>
      </c>
      <c r="FC17" s="63">
        <f ca="1">Aksjekurser!FU16*Valutaer!AA11</f>
        <v>1.7917099999999999</v>
      </c>
      <c r="FD17" vm="543">
        <v>41487</v>
      </c>
      <c r="FE17" s="63">
        <f ca="1">Aksjekurser!FW16*Valutaer!AH11</f>
        <v>3.1148430119999997</v>
      </c>
      <c r="FF17" vm="543">
        <v>41487</v>
      </c>
      <c r="FG17" vm="1106">
        <v>58.28</v>
      </c>
      <c r="FH17" s="2">
        <v>41487</v>
      </c>
      <c r="FI17" s="63">
        <f ca="1">Aksjekurser!GA16*Valutaer!AJ11</f>
        <v>33.983649999999997</v>
      </c>
      <c r="FJ17" vm="543">
        <v>41487</v>
      </c>
      <c r="FK17" s="63">
        <f ca="1">Aksjekurser!GC16*Valutaer!AV11</f>
        <v>20.923563999999999</v>
      </c>
      <c r="FL17" vm="543">
        <v>41487</v>
      </c>
      <c r="FM17" s="63">
        <f ca="1">Aksjekurser!GE16*Valutaer!I11</f>
        <v>2.8601359</v>
      </c>
      <c r="FN17" vm="543">
        <v>41487</v>
      </c>
      <c r="FO17" vm="1030">
        <v>13.72</v>
      </c>
      <c r="FP17" vm="543">
        <v>41487</v>
      </c>
      <c r="FQ17" s="63">
        <f ca="1">Aksjekurser!GI13*Valutaer!AL8</f>
        <v>3.5998549999999998</v>
      </c>
      <c r="FR17" vm="543">
        <v>41487</v>
      </c>
      <c r="FS17" s="63">
        <f ca="1">Aksjekurser!GK16*Valutaer!AL11</f>
        <v>65.369039999999998</v>
      </c>
      <c r="FT17" vm="543">
        <v>41487</v>
      </c>
      <c r="FU17" s="63">
        <f ca="1">Aksjekurser!GM16*Valutaer!AA11</f>
        <v>0.68326022999999991</v>
      </c>
      <c r="FV17" vm="543">
        <v>41487</v>
      </c>
      <c r="FW17" vm="1113">
        <v>122.42</v>
      </c>
      <c r="FX17" vm="543">
        <v>41487</v>
      </c>
      <c r="FY17" s="63">
        <f ca="1">Aksjekurser!GQ16*Valutaer!AV11</f>
        <v>35.128211999999998</v>
      </c>
      <c r="FZ17" s="58">
        <v>41487</v>
      </c>
      <c r="GA17" s="64">
        <f ca="1">Aksjekurser!GS16*Valutaer!O11</f>
        <v>1.3284420000000001</v>
      </c>
      <c r="GB17" vm="543">
        <v>41487</v>
      </c>
      <c r="GC17" vm="1115">
        <v>57.27</v>
      </c>
      <c r="GD17" vm="543">
        <v>41487</v>
      </c>
      <c r="GE17" vm="1116">
        <v>34.74</v>
      </c>
      <c r="GF17" vm="543">
        <v>41487</v>
      </c>
      <c r="GG17" s="63">
        <f ca="1">Aksjekurser!HA16*Valutaer!AE11/100</f>
        <v>1.383538422</v>
      </c>
      <c r="GH17" vm="543">
        <v>41487</v>
      </c>
      <c r="GI17" s="63">
        <f ca="1">Aksjekurser!HC16*Valutaer!AX11</f>
        <v>131.01</v>
      </c>
      <c r="GJ17" vm="543">
        <v>41487</v>
      </c>
      <c r="GK17" s="63">
        <f ca="1">Aksjekurser!HE16*Valutaer!G11</f>
        <v>3.6538540800000003</v>
      </c>
      <c r="GL17" vm="543">
        <v>41487</v>
      </c>
      <c r="GM17" s="63">
        <f ca="1">Aksjekurser!HG16*Valutaer!AH11</f>
        <v>0.24351999999999999</v>
      </c>
      <c r="GN17" vm="543">
        <v>41487</v>
      </c>
      <c r="GO17" vm="1121">
        <v>92.27</v>
      </c>
      <c r="GP17" vm="543">
        <v>41487</v>
      </c>
      <c r="GQ17" vm="1122">
        <v>26.25</v>
      </c>
      <c r="GR17" vm="543">
        <v>41487</v>
      </c>
      <c r="GS17" s="63">
        <f ca="1">Aksjekurser!HM16*Valutaer!AH11</f>
        <v>1.526133752</v>
      </c>
      <c r="GT17" vm="543">
        <v>41487</v>
      </c>
      <c r="GU17" s="63">
        <f ca="1">Aksjekurser!HO16*Valutaer!AH11</f>
        <v>2.529565522</v>
      </c>
      <c r="GV17" s="58">
        <v>41487</v>
      </c>
      <c r="GW17" s="64">
        <f ca="1">Aksjekurser!HQ16*Valutaer!AJ11</f>
        <v>10.58741</v>
      </c>
      <c r="GX17" vm="543">
        <v>41487</v>
      </c>
      <c r="GY17" vm="1125">
        <v>26.28</v>
      </c>
      <c r="GZ17" vm="543">
        <v>41487</v>
      </c>
      <c r="HA17" s="63">
        <f ca="1">Aksjekurser!HW16*Valutaer!AH11</f>
        <v>60.813792999999997</v>
      </c>
      <c r="HB17" vm="543">
        <v>41487</v>
      </c>
      <c r="HC17" s="63">
        <f ca="1">Aksjekurser!IA16*Valutaer!AV11</f>
        <v>5.1636399999999991</v>
      </c>
      <c r="HD17" vm="543">
        <v>41487</v>
      </c>
      <c r="HE17" s="63">
        <f ca="1">Aksjekurser!IC16*Valutaer!W11</f>
        <v>552.96483799999999</v>
      </c>
      <c r="HF17" vm="543">
        <v>41487</v>
      </c>
      <c r="HG17" vm="1130">
        <v>83.44</v>
      </c>
      <c r="HH17" vm="543">
        <v>41487</v>
      </c>
      <c r="HI17" vm="1131">
        <v>21.91</v>
      </c>
      <c r="HJ17" vm="543">
        <v>41487</v>
      </c>
      <c r="HK17" s="63">
        <f ca="1">Aksjekurser!II16*Valutaer!AL11</f>
        <v>23.09526</v>
      </c>
      <c r="HL17" vm="543">
        <v>41487</v>
      </c>
      <c r="HM17" s="63">
        <f ca="1">Aksjekurser!IK16*Valutaer!AL11</f>
        <v>290.37900000000002</v>
      </c>
      <c r="HN17" vm="543">
        <v>41487</v>
      </c>
      <c r="HO17" s="63">
        <f ca="1">Aksjekurser!IM16*Valutaer!AL11</f>
        <v>31.513999999999999</v>
      </c>
      <c r="HP17" s="58">
        <v>41487</v>
      </c>
      <c r="HQ17" s="64">
        <f ca="1">Aksjekurser!IQ16*Valutaer!BD11</f>
        <v>1.0169700000000002</v>
      </c>
      <c r="HR17" vm="543">
        <v>41487</v>
      </c>
      <c r="HS17" s="63">
        <f ca="1">Aksjekurser!IS16*Valutaer!W11</f>
        <v>9.6506000000000007</v>
      </c>
      <c r="HT17" vm="543">
        <v>41487</v>
      </c>
      <c r="HU17" s="63">
        <f ca="1">Aksjekurser!IU16*Valutaer!AH11</f>
        <v>5.2098059999999995</v>
      </c>
      <c r="HV17" vm="543">
        <v>41487</v>
      </c>
      <c r="HW17" s="63">
        <f ca="1">Aksjekurser!IW16*Valutaer!AH11</f>
        <v>1.030394</v>
      </c>
      <c r="HX17" vm="543">
        <v>41487</v>
      </c>
      <c r="HY17" s="63">
        <f ca="1">Aksjekurser!IY16*Valutaer!W11</f>
        <v>27.434144</v>
      </c>
      <c r="HZ17" vm="543">
        <v>41487</v>
      </c>
      <c r="IA17" s="63">
        <f ca="1">Aksjekurser!JA16*Valutaer!W11</f>
        <v>56.17839</v>
      </c>
      <c r="IB17" vm="543">
        <v>41487</v>
      </c>
      <c r="IC17" vm="1140">
        <v>46.81</v>
      </c>
      <c r="ID17" s="58">
        <v>41487</v>
      </c>
      <c r="IE17" s="64">
        <f ca="1">Aksjekurser!JG16*Valutaer!O11</f>
        <v>0.61438399999999993</v>
      </c>
      <c r="IF17" vm="543">
        <v>41487</v>
      </c>
      <c r="IG17" s="63">
        <f ca="1">Aksjekurser!JI16*(Valutaer!Y11/100)</f>
        <v>6.8758486443999995</v>
      </c>
      <c r="IH17" vm="543">
        <v>41487</v>
      </c>
      <c r="II17" s="63">
        <f ca="1">Aksjekurser!JK16*Valutaer!AA11</f>
        <v>2.9980722099999997</v>
      </c>
      <c r="IJ17" s="58">
        <v>41487</v>
      </c>
      <c r="IK17" s="64">
        <f ca="1">Aksjekurser!JO16*Valutaer!AJ11</f>
        <v>15.631459999999999</v>
      </c>
      <c r="IL17" vm="543">
        <v>41487</v>
      </c>
      <c r="IM17" s="63">
        <f ca="1">Aksjekurser!JQ16*Valutaer!AE11/100</f>
        <v>2.297085</v>
      </c>
      <c r="IN17" vm="543">
        <v>41487</v>
      </c>
      <c r="IO17" vm="1148">
        <v>33.869999999999997</v>
      </c>
      <c r="IP17" vm="543">
        <v>41487</v>
      </c>
      <c r="IQ17" vm="1149">
        <v>17.378</v>
      </c>
      <c r="IR17" s="58">
        <v>41487</v>
      </c>
      <c r="IS17" s="64">
        <f ca="1">Aksjekurser!JW16*Valutaer!AN11</f>
        <v>0.97311999999999999</v>
      </c>
      <c r="IT17" vm="543">
        <v>41487</v>
      </c>
      <c r="IU17" s="63">
        <f ca="1">Aksjekurser!JY16*Valutaer!AH11</f>
        <v>1.11405073</v>
      </c>
      <c r="IV17" s="58">
        <v>41487</v>
      </c>
      <c r="IW17" s="64">
        <f ca="1">Aksjekurser!KA16*Valutaer!AN11</f>
        <v>2.4540869999999999</v>
      </c>
      <c r="IX17" vm="543">
        <v>41487</v>
      </c>
      <c r="IY17" vm="1151">
        <v>26.94</v>
      </c>
      <c r="IZ17" vm="543">
        <v>41487</v>
      </c>
      <c r="JA17" s="63">
        <f ca="1">Aksjekurser!KE16*Valutaer!W11</f>
        <v>0.38575960000000004</v>
      </c>
      <c r="JB17" vm="543">
        <v>41487</v>
      </c>
      <c r="JC17" s="63">
        <f ca="1">Aksjekurser!KI16*Valutaer!W11</f>
        <v>1.6273820000000001</v>
      </c>
      <c r="JD17" s="2">
        <v>41487</v>
      </c>
      <c r="JE17" s="62">
        <f ca="1">Aksjekurser!KK16*Valutaer!K11</f>
        <v>12.845397999999999</v>
      </c>
      <c r="JF17" s="54">
        <v>41487</v>
      </c>
      <c r="JG17" s="64">
        <v>14.41</v>
      </c>
      <c r="JH17" vm="543">
        <v>41487</v>
      </c>
      <c r="JI17" vm="1158">
        <v>7.8113999999999999</v>
      </c>
      <c r="JJ17" vm="543">
        <v>41487</v>
      </c>
      <c r="JK17" s="63">
        <f ca="1">Aksjekurser!KU16*Valutaer!AH11</f>
        <v>2.8727749999999999</v>
      </c>
      <c r="JL17" s="58">
        <v>41487</v>
      </c>
      <c r="JM17" s="64">
        <f ca="1">Aksjekurser!KW16*Valutaer!AR11</f>
        <v>0.3966055</v>
      </c>
      <c r="JN17" vm="543">
        <v>41487</v>
      </c>
      <c r="JO17" vm="1160">
        <v>41.04</v>
      </c>
      <c r="JP17" vm="543">
        <v>41487</v>
      </c>
      <c r="JQ17" s="63">
        <f ca="1">Aksjekurser!LA16*Valutaer!G11</f>
        <v>12.196415999999999</v>
      </c>
      <c r="JR17" vm="543">
        <v>41487</v>
      </c>
      <c r="JS17" s="63">
        <f ca="1">Aksjekurser!LC16*Valutaer!G11</f>
        <v>1.6611500799999999</v>
      </c>
      <c r="JT17" s="58">
        <v>41487</v>
      </c>
      <c r="JU17" s="64">
        <f ca="1">Aksjekurser!LE16*Valutaer!AN11</f>
        <v>0.37100199999999994</v>
      </c>
      <c r="JV17" vm="543">
        <v>41487</v>
      </c>
      <c r="JW17" vm="1163">
        <v>27.92</v>
      </c>
      <c r="JX17" s="58">
        <v>41487</v>
      </c>
      <c r="JY17" s="64">
        <f ca="1">Aksjekurser!LI16*Valutaer!O11</f>
        <v>1.686288</v>
      </c>
      <c r="JZ17" vm="543">
        <v>41487</v>
      </c>
      <c r="KA17" s="63">
        <f ca="1">Aksjekurser!LK16*Valutaer!AL11</f>
        <v>1186.7272</v>
      </c>
      <c r="KB17" vm="543">
        <v>41487</v>
      </c>
      <c r="KC17" s="63">
        <f ca="1">Valutaer!O11*Aksjekurser!LM16</f>
        <v>11.220138780000001</v>
      </c>
      <c r="KD17" s="58">
        <v>41487</v>
      </c>
      <c r="KE17" s="64">
        <f ca="1">Valutaer!O11*Aksjekurser!LO16</f>
        <v>0.43137599999999998</v>
      </c>
      <c r="KF17" vm="543">
        <v>41487</v>
      </c>
      <c r="KG17" s="63">
        <f ca="1">Valutaer!O11*Aksjekurser!LQ16</f>
        <v>2.23313878</v>
      </c>
      <c r="KH17" vm="543">
        <v>41487</v>
      </c>
      <c r="KI17" s="63">
        <f ca="1">Aksjekurser!LS16*Valutaer!AH11</f>
        <v>1.186399</v>
      </c>
    </row>
    <row r="18" spans="2:295" ht="16">
      <c r="B18" vm="673">
        <v>41518</v>
      </c>
      <c r="C18" s="62">
        <f ca="1">Aksjekurser!C17*Valutaer!AT12</f>
        <v>0.70847823200000004</v>
      </c>
      <c r="D18" vm="673">
        <v>41518</v>
      </c>
      <c r="E18" vm="1169">
        <v>16.03</v>
      </c>
      <c r="F18" vm="673">
        <v>41518</v>
      </c>
      <c r="G18" vm="1170">
        <v>13.29</v>
      </c>
      <c r="H18" vm="673">
        <v>41518</v>
      </c>
      <c r="I18" s="62">
        <f ca="1">Aksjekurser!I17*Valutaer!M12</f>
        <v>0.5838624</v>
      </c>
      <c r="J18" vm="673">
        <v>41518</v>
      </c>
      <c r="K18" s="62">
        <f ca="1">Aksjekurser!K17*Valutaer!G12</f>
        <v>13.813420799999999</v>
      </c>
      <c r="L18" vm="673">
        <v>41518</v>
      </c>
      <c r="M18" s="62">
        <f ca="1">Aksjekurser!O17*Valutaer!W12</f>
        <v>63.800822400000001</v>
      </c>
      <c r="N18" vm="673">
        <v>41518</v>
      </c>
      <c r="O18" vm="1174">
        <v>48.3</v>
      </c>
      <c r="P18" vm="673">
        <v>41518</v>
      </c>
      <c r="Q18" vm="1175">
        <v>34.35</v>
      </c>
      <c r="R18" vm="673">
        <v>41518</v>
      </c>
      <c r="S18" s="63">
        <v>24.77</v>
      </c>
      <c r="T18" vm="673">
        <v>41518</v>
      </c>
      <c r="U18" vm="1176">
        <v>34.840000000000003</v>
      </c>
      <c r="V18" vm="673">
        <v>41518</v>
      </c>
      <c r="W18" vm="1177">
        <v>43.35</v>
      </c>
      <c r="X18" s="54">
        <v>41518</v>
      </c>
      <c r="Y18" s="64">
        <f ca="1">Aksjekurser!AC17*Valutaer!K12</f>
        <v>0.28027219999999997</v>
      </c>
      <c r="Z18" vm="673">
        <v>41518</v>
      </c>
      <c r="AA18" s="62">
        <f ca="1">Aksjekurser!AE17*Valutaer!AA12</f>
        <v>0.5104439999999999</v>
      </c>
      <c r="AB18" vm="673">
        <v>41518</v>
      </c>
      <c r="AC18" s="62">
        <f ca="1">Aksjekurser!AG17*(Valutaer!Y12/100)</f>
        <v>7.3540095999999995</v>
      </c>
      <c r="AD18" s="54">
        <v>41518</v>
      </c>
      <c r="AE18" s="75">
        <v>18.3</v>
      </c>
      <c r="AF18" s="54">
        <v>41518</v>
      </c>
      <c r="AG18" s="64">
        <f ca="1">Aksjekurser!AK13*Valutaer!AA12</f>
        <v>1.5906259999999999</v>
      </c>
      <c r="AH18" vm="673">
        <v>41518</v>
      </c>
      <c r="AI18" s="62">
        <f ca="1">Aksjekurser!AM17*Valutaer!AH12</f>
        <v>0.17535379400000001</v>
      </c>
      <c r="AJ18" vm="673">
        <v>41518</v>
      </c>
      <c r="AK18" s="63">
        <f ca="1">Aksjekurser!AO17*Valutaer!AH12</f>
        <v>1.462852</v>
      </c>
      <c r="AL18" vm="673">
        <v>41518</v>
      </c>
      <c r="AM18" vm="1183">
        <v>117.5</v>
      </c>
      <c r="AN18" s="2">
        <v>41518</v>
      </c>
      <c r="AO18" s="63">
        <f ca="1">Aksjekurser!AS17*Valutaer!AN12</f>
        <v>19.509412000000001</v>
      </c>
      <c r="AP18" s="108">
        <v>41518</v>
      </c>
      <c r="AQ18" s="109">
        <v>52.58</v>
      </c>
      <c r="AR18" vm="673">
        <v>41518</v>
      </c>
      <c r="AS18" vm="1184">
        <v>24.128299999999999</v>
      </c>
      <c r="AT18" vm="673">
        <v>41518</v>
      </c>
      <c r="AU18" vm="1185">
        <v>31.035699999999999</v>
      </c>
      <c r="AV18" vm="673">
        <v>41518</v>
      </c>
      <c r="AW18" s="63">
        <f ca="1">Aksjekurser!BA13*Valutaer!K12</f>
        <v>4.8490000000000005E-2</v>
      </c>
      <c r="AX18" vm="673">
        <v>41518</v>
      </c>
      <c r="AY18" s="63">
        <f ca="1">Aksjekurser!BC17*Valutaer!K12</f>
        <v>20.617948000000002</v>
      </c>
      <c r="AZ18" vm="673">
        <v>41518</v>
      </c>
      <c r="BA18" vm="1188">
        <v>29.85</v>
      </c>
      <c r="BB18" vm="673">
        <v>41518</v>
      </c>
      <c r="BC18" s="63">
        <f ca="1">Aksjekurser!BG17*Valutaer!I12</f>
        <v>4.7230170000000005</v>
      </c>
      <c r="BD18" vm="673">
        <v>41518</v>
      </c>
      <c r="BE18" s="63">
        <f ca="1">Aksjekurser!BI17*Valutaer!AH12</f>
        <v>0.54122330000000007</v>
      </c>
      <c r="BF18" vm="673">
        <v>41518</v>
      </c>
      <c r="BG18" s="63">
        <f ca="1">Aksjekurser!BK17*Valutaer!AV12</f>
        <v>25.784149999999997</v>
      </c>
      <c r="BH18" vm="673">
        <v>41518</v>
      </c>
      <c r="BI18" s="63">
        <f ca="1">Aksjekurser!BM17*Valutaer!AA12</f>
        <v>0.59809599999999985</v>
      </c>
      <c r="BJ18" vm="673">
        <v>41518</v>
      </c>
      <c r="BK18" s="63">
        <f ca="1">Aksjekurser!BO17*Valutaer!AA12</f>
        <v>0.35282507999999996</v>
      </c>
      <c r="BL18" vm="673">
        <v>41518</v>
      </c>
      <c r="BM18" s="63">
        <f ca="1">Aksjekurser!BQ17*Valutaer!AA12</f>
        <v>2.376916</v>
      </c>
      <c r="BN18" vm="673">
        <v>41518</v>
      </c>
      <c r="BO18" s="63">
        <f ca="1">Aksjekurser!BS17*Valutaer!AA12</f>
        <v>2.5993845099999997</v>
      </c>
      <c r="BP18" vm="673">
        <v>41518</v>
      </c>
      <c r="BQ18" s="63">
        <f ca="1">Aksjekurser!BU17*Valutaer!AA12</f>
        <v>0.39572299999999994</v>
      </c>
      <c r="BR18" s="2">
        <v>41518</v>
      </c>
      <c r="BS18" s="63">
        <f ca="1">Aksjekurser!BW17*Valutaer!AJ12</f>
        <v>15.880799999999999</v>
      </c>
      <c r="BT18" vm="673">
        <v>41518</v>
      </c>
      <c r="BU18" s="63">
        <f ca="1">Aksjekurser!BY17*Valutaer!AA12</f>
        <v>8.1400349999999992</v>
      </c>
      <c r="BV18" vm="673">
        <v>41518</v>
      </c>
      <c r="BW18" s="63">
        <f ca="1">Aksjekurser!CA17*Valutaer!AH12</f>
        <v>4.7023665000000001</v>
      </c>
      <c r="BX18" vm="673">
        <v>41518</v>
      </c>
      <c r="BY18" s="63">
        <f ca="1">Aksjekurser!CK17*Valutaer!AA12</f>
        <v>0.44083799999999995</v>
      </c>
      <c r="BZ18" s="2">
        <v>41518</v>
      </c>
      <c r="CA18" s="63">
        <f ca="1">Aksjekurser!CM17*Valutaer!AT12</f>
        <v>0.14373348</v>
      </c>
      <c r="CB18" vm="673">
        <v>41518</v>
      </c>
      <c r="CC18" vm="1201">
        <v>56.139099999999999</v>
      </c>
      <c r="CD18" vm="673">
        <v>41518</v>
      </c>
      <c r="CE18" vm="1202">
        <v>66.78</v>
      </c>
      <c r="CF18" vm="673">
        <v>41518</v>
      </c>
      <c r="CG18" vm="1205">
        <v>53.47</v>
      </c>
      <c r="CH18" vm="673">
        <v>41518</v>
      </c>
      <c r="CI18" s="63">
        <f ca="1">Aksjekurser!CW17/100*Valutaer!AE12</f>
        <v>11.259481999999998</v>
      </c>
      <c r="CJ18" vm="673">
        <v>41518</v>
      </c>
      <c r="CK18" s="63">
        <f ca="1">Aksjekurser!CY17/100*Valutaer!AE12</f>
        <v>133.50973999999999</v>
      </c>
      <c r="CL18" s="2">
        <v>41518</v>
      </c>
      <c r="CM18" s="63">
        <f ca="1">Aksjekurser!DA17*Valutaer!AJ12</f>
        <v>32.576000000000001</v>
      </c>
      <c r="CN18" s="2">
        <v>41518</v>
      </c>
      <c r="CO18" s="63">
        <f ca="1">Aksjekurser!DC17*Valutaer!BD12</f>
        <v>3.9655200000000002</v>
      </c>
      <c r="CP18" s="2">
        <v>41518</v>
      </c>
      <c r="CQ18" s="63">
        <f ca="1">Aksjekurser!DE17*Valutaer!U12</f>
        <v>0.34678900000000001</v>
      </c>
      <c r="CR18" vm="673">
        <v>41518</v>
      </c>
      <c r="CS18" s="63">
        <f ca="1">Aksjekurser!DG17*Valutaer!K12</f>
        <v>28.890342</v>
      </c>
      <c r="CT18" vm="673">
        <v>41518</v>
      </c>
      <c r="CU18" s="63">
        <f ca="1">Aksjekurser!DI17*Valutaer!I12</f>
        <v>33.70181633</v>
      </c>
      <c r="CV18" vm="673">
        <v>41518</v>
      </c>
      <c r="CW18" s="63">
        <f ca="1">Aksjekurser!DK17*Valutaer!M12</f>
        <v>1.4059980000000001</v>
      </c>
      <c r="CX18" vm="673">
        <v>41518</v>
      </c>
      <c r="CY18" s="63">
        <f ca="1">Aksjekurser!DM17*Valutaer!BF12</f>
        <v>1.3737618739999999</v>
      </c>
      <c r="CZ18" s="54">
        <v>41518</v>
      </c>
      <c r="DA18" s="53">
        <v>30.65</v>
      </c>
      <c r="DB18" vm="673">
        <v>41518</v>
      </c>
      <c r="DC18" s="63">
        <f ca="1">Aksjekurser!DQ17*Valutaer!BH12/100</f>
        <v>14.996265820149999</v>
      </c>
      <c r="DD18" vm="673">
        <v>41518</v>
      </c>
      <c r="DE18" vm="1213">
        <v>36.450000000000003</v>
      </c>
      <c r="DF18" vm="673">
        <v>41518</v>
      </c>
      <c r="DG18" vm="1214">
        <v>70.959999999999994</v>
      </c>
      <c r="DH18" vm="673">
        <v>41518</v>
      </c>
      <c r="DI18" s="63">
        <f ca="1">Aksjekurser!DW17*Valutaer!BF12</f>
        <v>2.6590379999999998</v>
      </c>
      <c r="DJ18" vm="673">
        <v>41518</v>
      </c>
      <c r="DK18" s="63">
        <f ca="1">Aksjekurser!DY17*Valutaer!BF12</f>
        <v>0.97430399999999995</v>
      </c>
      <c r="DL18" vm="673">
        <v>41518</v>
      </c>
      <c r="DM18" s="63">
        <f ca="1">Aksjekurser!EA17*Valutaer!AP12</f>
        <v>32.925795223999998</v>
      </c>
      <c r="DN18" s="58">
        <v>41518</v>
      </c>
      <c r="DO18" s="64">
        <f ca="1">Aksjekurser!EC17*Valutaer!AN12</f>
        <v>2.8532400000000004</v>
      </c>
      <c r="DP18" vm="673">
        <v>41518</v>
      </c>
      <c r="DQ18" s="63">
        <f ca="1">Aksjekurser!EE17*(Valutaer!Y12/100)</f>
        <v>5.3822902224</v>
      </c>
      <c r="DR18" vm="673">
        <v>41518</v>
      </c>
      <c r="DS18" s="63">
        <f ca="1">Aksjekurser!EG17*Valutaer!AA12</f>
        <v>7.9479739999999993E-2</v>
      </c>
      <c r="DT18" vm="673">
        <v>41518</v>
      </c>
      <c r="DU18" s="63">
        <f ca="1">Aksjekurser!EK17*Valutaer!AA12</f>
        <v>0.46188736999999996</v>
      </c>
      <c r="DV18" vm="673">
        <v>41518</v>
      </c>
      <c r="DW18" s="63">
        <f ca="1">Aksjekurser!EM17*Valutaer!AC12</f>
        <v>3.0197999999999996</v>
      </c>
      <c r="DX18" vm="673">
        <v>41518</v>
      </c>
      <c r="DY18" s="63">
        <f ca="1">Aksjekurser!EO17*Valutaer!AH12</f>
        <v>1.4357030000000002</v>
      </c>
      <c r="DZ18" s="58">
        <v>41518</v>
      </c>
      <c r="EA18" s="64">
        <f ca="1">Aksjekurser!EQ17*Valutaer!BB12</f>
        <v>0.58259879999999997</v>
      </c>
      <c r="EB18" vm="673">
        <v>41518</v>
      </c>
      <c r="EC18" s="63">
        <f ca="1">Aksjekurser!ES17*Valutaer!AC12</f>
        <v>0.22407299945999998</v>
      </c>
      <c r="ED18" s="58">
        <v>41518</v>
      </c>
      <c r="EE18" s="64">
        <f ca="1">Aksjekurser!EW17*Valutaer!AJ12</f>
        <v>13.46814</v>
      </c>
      <c r="EF18" s="2">
        <v>41518</v>
      </c>
      <c r="EG18" s="64">
        <f ca="1">Aksjekurser!EY17*Valutaer!AJ12</f>
        <v>14.59812</v>
      </c>
      <c r="EH18" s="2">
        <v>41518</v>
      </c>
      <c r="EI18" s="64">
        <f ca="1">Aksjekurser!FA17*Valutaer!AJ12</f>
        <v>10.90278</v>
      </c>
      <c r="EJ18" vm="673">
        <v>41518</v>
      </c>
      <c r="EK18" vm="1224">
        <v>79.053700000000006</v>
      </c>
      <c r="EL18" vm="673">
        <v>41518</v>
      </c>
      <c r="EM18" s="63">
        <f ca="1">Aksjekurser!FE17*Valutaer!AA12</f>
        <v>0.39251338999999996</v>
      </c>
      <c r="EN18" s="2">
        <v>41518</v>
      </c>
      <c r="EO18" s="63">
        <f ca="1">Aksjekurser!FG17*Valutaer!O12</f>
        <v>0.41151599999999999</v>
      </c>
      <c r="EP18" s="2">
        <v>41518</v>
      </c>
      <c r="EQ18" s="63">
        <f ca="1">Aksjekurser!FI17*Valutaer!O12</f>
        <v>0.50459699999999996</v>
      </c>
      <c r="ER18" s="2">
        <v>41518</v>
      </c>
      <c r="ES18" s="63">
        <f ca="1">Aksjekurser!FK17*Valutaer!O12</f>
        <v>0.87692100000000006</v>
      </c>
      <c r="ET18" vm="673">
        <v>41518</v>
      </c>
      <c r="EU18" vm="1226">
        <v>67.400000000000006</v>
      </c>
      <c r="EV18" vm="673">
        <v>41518</v>
      </c>
      <c r="EW18" vm="1227">
        <v>48.4</v>
      </c>
      <c r="EX18" vm="673">
        <v>41518</v>
      </c>
      <c r="EY18" s="63">
        <f ca="1">Aksjekurser!FQ17*(Valutaer!Y12/100)</f>
        <v>37.012808</v>
      </c>
      <c r="EZ18" vm="673">
        <v>41518</v>
      </c>
      <c r="FA18" vm="1229">
        <v>43.96</v>
      </c>
      <c r="FB18" vm="673">
        <v>41518</v>
      </c>
      <c r="FC18" s="63">
        <f ca="1">Aksjekurser!FU17*Valutaer!AA12</f>
        <v>1.8200679999999998</v>
      </c>
      <c r="FD18" vm="673">
        <v>41518</v>
      </c>
      <c r="FE18" s="63">
        <f ca="1">Aksjekurser!FW17*Valutaer!AH12</f>
        <v>3.6039546910000002</v>
      </c>
      <c r="FF18" vm="673">
        <v>41518</v>
      </c>
      <c r="FG18" vm="1232">
        <v>58.18</v>
      </c>
      <c r="FH18" s="2">
        <v>41518</v>
      </c>
      <c r="FI18" s="63">
        <f ca="1">Aksjekurser!GA17*Valutaer!AJ12</f>
        <v>35.935400000000001</v>
      </c>
      <c r="FJ18" vm="673">
        <v>41518</v>
      </c>
      <c r="FK18" s="63">
        <f ca="1">Aksjekurser!GC17*Valutaer!AV12</f>
        <v>23.698996999999995</v>
      </c>
      <c r="FL18" vm="673">
        <v>41518</v>
      </c>
      <c r="FM18" s="63">
        <f ca="1">Aksjekurser!GE17*Valutaer!I12</f>
        <v>3.24241658</v>
      </c>
      <c r="FN18" vm="673">
        <v>41518</v>
      </c>
      <c r="FO18" vm="1235">
        <v>14.04</v>
      </c>
      <c r="FP18" vm="673">
        <v>41518</v>
      </c>
      <c r="FQ18" s="63">
        <f ca="1">Aksjekurser!GI14*Valutaer!AL9</f>
        <v>3.6733199999999999</v>
      </c>
      <c r="FR18" vm="673">
        <v>41518</v>
      </c>
      <c r="FS18" s="63">
        <f ca="1">Aksjekurser!GK17*Valutaer!AL12</f>
        <v>71.5946</v>
      </c>
      <c r="FT18" vm="673">
        <v>41518</v>
      </c>
      <c r="FU18" s="63">
        <f ca="1">Aksjekurser!GM17*Valutaer!AA12</f>
        <v>0.71368062999999993</v>
      </c>
      <c r="FV18" vm="673">
        <v>41518</v>
      </c>
      <c r="FW18" vm="1239">
        <v>127.55</v>
      </c>
      <c r="FX18" vm="673">
        <v>41518</v>
      </c>
      <c r="FY18" s="63">
        <f ca="1">Aksjekurser!GQ17*Valutaer!AV12</f>
        <v>34.957541999999997</v>
      </c>
      <c r="FZ18" s="58">
        <v>41518</v>
      </c>
      <c r="GA18" s="64">
        <f ca="1">Aksjekurser!GS17*Valutaer!O12</f>
        <v>1.3423260000000001</v>
      </c>
      <c r="GB18" vm="673">
        <v>41518</v>
      </c>
      <c r="GC18" vm="1241">
        <v>60.53</v>
      </c>
      <c r="GD18" vm="673">
        <v>41518</v>
      </c>
      <c r="GE18" vm="1242">
        <v>36.366700000000002</v>
      </c>
      <c r="GF18" vm="673">
        <v>41518</v>
      </c>
      <c r="GG18" s="63">
        <f ca="1">Aksjekurser!HA17*Valutaer!AE12/100</f>
        <v>1.5635676783999997</v>
      </c>
      <c r="GH18" vm="673">
        <v>41518</v>
      </c>
      <c r="GI18" s="63">
        <f ca="1">Aksjekurser!HC17*Valutaer!AX12</f>
        <v>144.303</v>
      </c>
      <c r="GJ18" vm="673">
        <v>41518</v>
      </c>
      <c r="GK18" s="63">
        <f ca="1">Aksjekurser!HE17*Valutaer!G12</f>
        <v>3.46005984</v>
      </c>
      <c r="GL18" vm="673">
        <v>41518</v>
      </c>
      <c r="GM18" s="63">
        <f ca="1">Aksjekurser!HG17*Valutaer!AH12</f>
        <v>0.31221350000000003</v>
      </c>
      <c r="GN18" vm="673">
        <v>41518</v>
      </c>
      <c r="GO18" vm="1246">
        <v>95.26</v>
      </c>
      <c r="GP18" vm="673">
        <v>41518</v>
      </c>
      <c r="GQ18" vm="1247">
        <v>27.33</v>
      </c>
      <c r="GR18" vm="673">
        <v>41518</v>
      </c>
      <c r="GS18" s="63">
        <f ca="1">Aksjekurser!HM17*Valutaer!AH12</f>
        <v>1.8037987240000002</v>
      </c>
      <c r="GT18" vm="673">
        <v>41518</v>
      </c>
      <c r="GU18" s="63">
        <f ca="1">Aksjekurser!HO17*Valutaer!AH12</f>
        <v>2.8511783980000005</v>
      </c>
      <c r="GV18" s="58">
        <v>41518</v>
      </c>
      <c r="GW18" s="64">
        <f ca="1">Aksjekurser!HQ17*Valutaer!AJ12</f>
        <v>10.623847999999999</v>
      </c>
      <c r="GX18" vm="673">
        <v>41518</v>
      </c>
      <c r="GY18" vm="1250">
        <v>27.6</v>
      </c>
      <c r="GZ18" vm="673">
        <v>41518</v>
      </c>
      <c r="HA18" s="63">
        <f ca="1">Aksjekurser!HW17*Valutaer!AH12</f>
        <v>70.164993500000008</v>
      </c>
      <c r="HB18" vm="673">
        <v>41518</v>
      </c>
      <c r="HC18" s="63">
        <f ca="1">Aksjekurser!IA17*Valutaer!AV12</f>
        <v>5.358619</v>
      </c>
      <c r="HD18" vm="673">
        <v>41518</v>
      </c>
      <c r="HE18" s="63">
        <f ca="1">Aksjekurser!IC17*Valutaer!W12</f>
        <v>575.6531172</v>
      </c>
      <c r="HF18" vm="673">
        <v>41518</v>
      </c>
      <c r="HG18" vm="1255">
        <v>86.59</v>
      </c>
      <c r="HH18" vm="673">
        <v>41518</v>
      </c>
      <c r="HI18" vm="1256">
        <v>22.63</v>
      </c>
      <c r="HJ18" vm="673">
        <v>41518</v>
      </c>
      <c r="HK18" s="63">
        <f ca="1">Aksjekurser!II17*Valutaer!AL12</f>
        <v>24.825660000000003</v>
      </c>
      <c r="HL18" vm="673">
        <v>41518</v>
      </c>
      <c r="HM18" s="63">
        <f ca="1">Aksjekurser!IK17*Valutaer!AL12</f>
        <v>297.0711</v>
      </c>
      <c r="HN18" vm="673">
        <v>41518</v>
      </c>
      <c r="HO18" s="63">
        <f ca="1">Aksjekurser!IM17*Valutaer!AL12</f>
        <v>35.285910000000001</v>
      </c>
      <c r="HP18" s="58">
        <v>41518</v>
      </c>
      <c r="HQ18" s="64">
        <f ca="1">Aksjekurser!IQ17*Valutaer!BD12</f>
        <v>1.0105680000000001</v>
      </c>
      <c r="HR18" vm="673">
        <v>41518</v>
      </c>
      <c r="HS18" s="63">
        <f ca="1">Aksjekurser!IS17*Valutaer!W12</f>
        <v>10.9571448</v>
      </c>
      <c r="HT18" vm="673">
        <v>41518</v>
      </c>
      <c r="HU18" s="63">
        <f ca="1">Aksjekurser!IU17*Valutaer!AH12</f>
        <v>5.9168850000000006</v>
      </c>
      <c r="HV18" vm="673">
        <v>41518</v>
      </c>
      <c r="HW18" s="63">
        <f ca="1">Aksjekurser!IW17*Valutaer!AH12</f>
        <v>1.0771765000000002</v>
      </c>
      <c r="HX18" vm="673">
        <v>41518</v>
      </c>
      <c r="HY18" s="63">
        <f ca="1">Aksjekurser!IY17*Valutaer!W12</f>
        <v>33.713979600000002</v>
      </c>
      <c r="HZ18" vm="673">
        <v>41518</v>
      </c>
      <c r="IA18" s="63">
        <f ca="1">Aksjekurser!JA17*Valutaer!W12</f>
        <v>61.906109999999998</v>
      </c>
      <c r="IB18" vm="673">
        <v>41518</v>
      </c>
      <c r="IC18" vm="1265">
        <v>47.79</v>
      </c>
      <c r="ID18" s="58">
        <v>41518</v>
      </c>
      <c r="IE18" s="64">
        <f ca="1">Aksjekurser!JG17*Valutaer!O12</f>
        <v>0.60257700000000003</v>
      </c>
      <c r="IF18" vm="673">
        <v>41518</v>
      </c>
      <c r="IG18" s="63">
        <f ca="1">Aksjekurser!JI17*(Valutaer!Y12/100)</f>
        <v>7.1624622495999999</v>
      </c>
      <c r="IH18" vm="673">
        <v>41518</v>
      </c>
      <c r="II18" s="63">
        <f ca="1">Aksjekurser!JK17*Valutaer!AA12</f>
        <v>3.0334810399999999</v>
      </c>
      <c r="IJ18" s="58">
        <v>41518</v>
      </c>
      <c r="IK18" s="64">
        <f ca="1">Aksjekurser!JO17*Valutaer!AJ12</f>
        <v>16.97006</v>
      </c>
      <c r="IL18" vm="673">
        <v>41518</v>
      </c>
      <c r="IM18" s="63">
        <f ca="1">Aksjekurser!JQ17*Valutaer!AE12/100</f>
        <v>2.3400338000000001</v>
      </c>
      <c r="IN18" vm="673">
        <v>41518</v>
      </c>
      <c r="IO18" vm="1273">
        <v>35.78</v>
      </c>
      <c r="IP18" vm="673">
        <v>41518</v>
      </c>
      <c r="IQ18" vm="1274">
        <v>17.68</v>
      </c>
      <c r="IR18" s="58">
        <v>41518</v>
      </c>
      <c r="IS18" s="64">
        <f ca="1">Aksjekurser!JW17*Valutaer!AN12</f>
        <v>0.97255600000000009</v>
      </c>
      <c r="IT18" vm="673">
        <v>41518</v>
      </c>
      <c r="IU18" s="63">
        <f ca="1">Aksjekurser!JY17*Valutaer!AH12</f>
        <v>1.250628267</v>
      </c>
      <c r="IV18" s="58">
        <v>41518</v>
      </c>
      <c r="IW18" s="64">
        <f ca="1">Aksjekurser!KA17*Valutaer!AN12</f>
        <v>2.5617800000000002</v>
      </c>
      <c r="IX18" vm="673">
        <v>41518</v>
      </c>
      <c r="IY18" vm="1276">
        <v>27.61</v>
      </c>
      <c r="IZ18" vm="673">
        <v>41518</v>
      </c>
      <c r="JA18" s="63">
        <f ca="1">Aksjekurser!KE17*Valutaer!W12</f>
        <v>0.48835163999999998</v>
      </c>
      <c r="JB18" vm="673">
        <v>41518</v>
      </c>
      <c r="JC18" s="63">
        <f ca="1">Aksjekurser!KI17*Valutaer!W12</f>
        <v>1.5829842000000003</v>
      </c>
      <c r="JD18" s="2">
        <v>41518</v>
      </c>
      <c r="JE18" s="62">
        <f ca="1">Aksjekurser!KK17*Valutaer!K12</f>
        <v>12.975924000000001</v>
      </c>
      <c r="JF18" s="54">
        <v>41518</v>
      </c>
      <c r="JG18" s="64">
        <v>15.61</v>
      </c>
      <c r="JH18" vm="673">
        <v>41518</v>
      </c>
      <c r="JI18" vm="1283">
        <v>8.0863999999999994</v>
      </c>
      <c r="JJ18" vm="673">
        <v>41518</v>
      </c>
      <c r="JK18" s="63">
        <f ca="1">Aksjekurser!KU17*Valutaer!AH12</f>
        <v>2.8865775000000005</v>
      </c>
      <c r="JL18" s="58">
        <v>41518</v>
      </c>
      <c r="JM18" s="64">
        <f ca="1">Aksjekurser!KW17*Valutaer!AR12</f>
        <v>0.36228700000000003</v>
      </c>
      <c r="JN18" vm="673">
        <v>41518</v>
      </c>
      <c r="JO18" vm="1285">
        <v>40.380000000000003</v>
      </c>
      <c r="JP18" vm="673">
        <v>41518</v>
      </c>
      <c r="JQ18" s="63">
        <f ca="1">Aksjekurser!LA17*Valutaer!G12</f>
        <v>13.157856000000001</v>
      </c>
      <c r="JR18" vm="673">
        <v>41518</v>
      </c>
      <c r="JS18" s="63">
        <f ca="1">Aksjekurser!LC17*Valutaer!G12</f>
        <v>1.76071296</v>
      </c>
      <c r="JT18" s="58">
        <v>41518</v>
      </c>
      <c r="JU18" s="64">
        <f ca="1">Aksjekurser!LE17*Valutaer!AN12</f>
        <v>0.39577200000000001</v>
      </c>
      <c r="JV18" vm="673">
        <v>41518</v>
      </c>
      <c r="JW18" vm="1276">
        <v>27.61</v>
      </c>
      <c r="JX18" s="58">
        <v>41518</v>
      </c>
      <c r="JY18" s="64">
        <f ca="1">Aksjekurser!LI17*Valutaer!O12</f>
        <v>1.73098</v>
      </c>
      <c r="JZ18" vm="673">
        <v>41518</v>
      </c>
      <c r="KA18" s="63">
        <f ca="1">Aksjekurser!LK17*Valutaer!AL12</f>
        <v>1390.9808</v>
      </c>
      <c r="KB18" vm="673">
        <v>41518</v>
      </c>
      <c r="KC18" s="63">
        <f ca="1">Valutaer!O12*Aksjekurser!LM17</f>
        <v>12.743932000000001</v>
      </c>
      <c r="KD18" s="58">
        <v>41518</v>
      </c>
      <c r="KE18" s="64">
        <f ca="1">Valutaer!O12*Aksjekurser!LO17</f>
        <v>0.42458000000000001</v>
      </c>
      <c r="KF18" vm="673">
        <v>41518</v>
      </c>
      <c r="KG18" s="63">
        <f ca="1">Valutaer!O12*Aksjekurser!LQ17</f>
        <v>2.2589778899999997</v>
      </c>
      <c r="KH18" vm="673">
        <v>41518</v>
      </c>
      <c r="KI18" s="63">
        <f ca="1">Aksjekurser!LS17*Valutaer!AH12</f>
        <v>1.346271</v>
      </c>
    </row>
    <row r="19" spans="2:295" ht="16">
      <c r="B19" vm="982">
        <v>41548</v>
      </c>
      <c r="C19" s="62">
        <f ca="1">Aksjekurser!C18*Valutaer!AT13</f>
        <v>0.76903131200000008</v>
      </c>
      <c r="D19" vm="982">
        <v>41548</v>
      </c>
      <c r="E19" vm="1293">
        <v>16.8</v>
      </c>
      <c r="F19" vm="982">
        <v>41548</v>
      </c>
      <c r="G19" vm="1294">
        <v>14.09</v>
      </c>
      <c r="H19" vm="982">
        <v>41548</v>
      </c>
      <c r="I19" s="62">
        <f ca="1">Aksjekurser!I18*Valutaer!M13</f>
        <v>0.60005399999999998</v>
      </c>
      <c r="J19" vm="982">
        <v>41548</v>
      </c>
      <c r="K19" s="62">
        <f ca="1">Aksjekurser!K18*Valutaer!G13</f>
        <v>14.23022306</v>
      </c>
      <c r="L19" vm="982">
        <v>41548</v>
      </c>
      <c r="M19" s="62">
        <f ca="1">Aksjekurser!O18*Valutaer!W13</f>
        <v>68.534772000000004</v>
      </c>
      <c r="N19" vm="982">
        <v>41548</v>
      </c>
      <c r="O19" vm="1298">
        <v>50.53</v>
      </c>
      <c r="P19" vm="982">
        <v>41548</v>
      </c>
      <c r="Q19" vm="1299">
        <v>37.229999999999997</v>
      </c>
      <c r="R19" vm="982">
        <v>41548</v>
      </c>
      <c r="S19" s="63">
        <v>26.11</v>
      </c>
      <c r="T19" vm="982">
        <v>41548</v>
      </c>
      <c r="U19" vm="1300">
        <v>36.18</v>
      </c>
      <c r="V19" vm="982">
        <v>41548</v>
      </c>
      <c r="W19" vm="1301">
        <v>46.84</v>
      </c>
      <c r="X19" s="54">
        <v>41548</v>
      </c>
      <c r="Y19" s="64">
        <f ca="1">Aksjekurser!AC18*Valutaer!K13</f>
        <v>0.27700649999999999</v>
      </c>
      <c r="Z19" vm="982">
        <v>41548</v>
      </c>
      <c r="AA19" s="62">
        <f ca="1">Aksjekurser!AE18*Valutaer!AA13</f>
        <v>0.47472000000000003</v>
      </c>
      <c r="AB19" vm="982">
        <v>41548</v>
      </c>
      <c r="AC19" s="62">
        <f ca="1">Aksjekurser!AG18*(Valutaer!Y13/100)</f>
        <v>7.2933880000000011</v>
      </c>
      <c r="AD19" s="54">
        <v>41548</v>
      </c>
      <c r="AE19" s="75">
        <v>19.059999999999999</v>
      </c>
      <c r="AF19" s="54">
        <v>41548</v>
      </c>
      <c r="AG19" s="64">
        <f ca="1">Aksjekurser!AK14*Valutaer!AA13</f>
        <v>1.4706000000000001</v>
      </c>
      <c r="AH19" vm="982">
        <v>41548</v>
      </c>
      <c r="AI19" s="62">
        <f ca="1">Aksjekurser!AM18*Valutaer!AH13</f>
        <v>0.175043796</v>
      </c>
      <c r="AJ19" vm="982">
        <v>41548</v>
      </c>
      <c r="AK19" s="63">
        <f ca="1">Aksjekurser!AO18*Valutaer!AH13</f>
        <v>1.5267025410000001</v>
      </c>
      <c r="AL19" vm="982">
        <v>41548</v>
      </c>
      <c r="AM19" vm="1307">
        <v>130.5</v>
      </c>
      <c r="AN19" s="2">
        <v>41548</v>
      </c>
      <c r="AO19" s="63">
        <f ca="1">Aksjekurser!AS18*Valutaer!AN13</f>
        <v>19.92043</v>
      </c>
      <c r="AP19" s="108">
        <v>41548</v>
      </c>
      <c r="AQ19" s="109">
        <v>55.24</v>
      </c>
      <c r="AR19" vm="982">
        <v>41548</v>
      </c>
      <c r="AS19" vm="1308">
        <v>23.047799999999999</v>
      </c>
      <c r="AT19" vm="982">
        <v>41548</v>
      </c>
      <c r="AU19" vm="1309">
        <v>31.341799999999999</v>
      </c>
      <c r="AW19" s="63"/>
      <c r="AX19" vm="982">
        <v>41548</v>
      </c>
      <c r="AY19" s="63">
        <f ca="1">Aksjekurser!BC18*Valutaer!K13</f>
        <v>20.703600000000002</v>
      </c>
      <c r="AZ19" vm="982">
        <v>41548</v>
      </c>
      <c r="BA19" vm="1312">
        <v>29.72</v>
      </c>
      <c r="BB19" vm="982">
        <v>41548</v>
      </c>
      <c r="BC19" s="63">
        <f ca="1">Aksjekurser!BG18*Valutaer!I13</f>
        <v>5.3142420000000001</v>
      </c>
      <c r="BD19" vm="982">
        <v>41548</v>
      </c>
      <c r="BE19" s="63">
        <f ca="1">Aksjekurser!BI18*Valutaer!AH13</f>
        <v>0.60440520000000009</v>
      </c>
      <c r="BF19" vm="982">
        <v>41548</v>
      </c>
      <c r="BG19" s="63">
        <f ca="1">Aksjekurser!BK18*Valutaer!AV13</f>
        <v>28.694942000000001</v>
      </c>
      <c r="BH19" vm="982">
        <v>41548</v>
      </c>
      <c r="BI19" s="63">
        <f ca="1">Aksjekurser!BM18*Valutaer!AA13</f>
        <v>0.61404000000000003</v>
      </c>
      <c r="BJ19" vm="982">
        <v>41548</v>
      </c>
      <c r="BK19" s="63">
        <f ca="1">Aksjekurser!BO18*Valutaer!AA13</f>
        <v>0.36636000000000002</v>
      </c>
      <c r="BL19" vm="982">
        <v>41548</v>
      </c>
      <c r="BM19" s="63">
        <f ca="1">Aksjekurser!BQ18*Valutaer!AA13</f>
        <v>2.6187</v>
      </c>
      <c r="BN19" vm="982">
        <v>41548</v>
      </c>
      <c r="BO19" s="63">
        <f ca="1">Aksjekurser!BS18*Valutaer!AA13</f>
        <v>2.6014011000000004</v>
      </c>
      <c r="BP19" vm="982">
        <v>41548</v>
      </c>
      <c r="BQ19" s="63">
        <f ca="1">Aksjekurser!BU18*Valutaer!AA13</f>
        <v>0.45021000000000005</v>
      </c>
      <c r="BR19" s="2">
        <v>41548</v>
      </c>
      <c r="BS19" s="63">
        <f ca="1">Aksjekurser!BW18*Valutaer!AJ13</f>
        <v>15.27534</v>
      </c>
      <c r="BT19" vm="982">
        <v>41548</v>
      </c>
      <c r="BU19" s="63">
        <f ca="1">Aksjekurser!BY18*Valutaer!AA13</f>
        <v>8.0495999999999999</v>
      </c>
      <c r="BV19" vm="982">
        <v>41548</v>
      </c>
      <c r="BW19" s="63">
        <f ca="1">Aksjekurser!CA18*Valutaer!AH13</f>
        <v>4.6734285</v>
      </c>
      <c r="BX19" vm="982">
        <v>41548</v>
      </c>
      <c r="BY19" s="63">
        <f ca="1">Aksjekurser!CK18*Valutaer!AA13</f>
        <v>0.45794999999999997</v>
      </c>
      <c r="BZ19" s="2">
        <v>41548</v>
      </c>
      <c r="CA19" s="63">
        <f ca="1">Aksjekurser!CM18*Valutaer!AT13</f>
        <v>0.16278792000000003</v>
      </c>
      <c r="CB19" vm="982">
        <v>41548</v>
      </c>
      <c r="CC19" vm="1325">
        <v>58.827800000000003</v>
      </c>
      <c r="CD19" vm="982">
        <v>41548</v>
      </c>
      <c r="CE19" vm="1326">
        <v>71.73</v>
      </c>
      <c r="CF19" vm="982">
        <v>41548</v>
      </c>
      <c r="CG19" vm="1329">
        <v>53.58</v>
      </c>
      <c r="CH19" vm="982">
        <v>41548</v>
      </c>
      <c r="CI19" s="63">
        <f ca="1">Aksjekurser!CW18/100*Valutaer!AE13</f>
        <v>11.138256</v>
      </c>
      <c r="CJ19" vm="982">
        <v>41548</v>
      </c>
      <c r="CK19" s="63">
        <f ca="1">Aksjekurser!CY18/100*Valutaer!AE13</f>
        <v>125.48592000000001</v>
      </c>
      <c r="CL19" s="2">
        <v>41548</v>
      </c>
      <c r="CM19" s="63">
        <f ca="1">Aksjekurser!DA18*Valutaer!AJ13</f>
        <v>31.832100000000001</v>
      </c>
      <c r="CN19" s="2">
        <v>41548</v>
      </c>
      <c r="CO19" s="63">
        <f ca="1">Aksjekurser!DC18*Valutaer!BD13</f>
        <v>4.1036799999999998</v>
      </c>
      <c r="CP19" s="2">
        <v>41548</v>
      </c>
      <c r="CQ19" s="63">
        <f ca="1">Aksjekurser!DE18*Valutaer!U13</f>
        <v>0.38913600000000004</v>
      </c>
      <c r="CR19" vm="982">
        <v>41548</v>
      </c>
      <c r="CS19" s="63">
        <f ca="1">Aksjekurser!DG18*Valutaer!K13</f>
        <v>29.464289999999998</v>
      </c>
      <c r="CT19" vm="982">
        <v>41548</v>
      </c>
      <c r="CU19" s="63">
        <f ca="1">Aksjekurser!DI18*Valutaer!I13</f>
        <v>28.573487880000002</v>
      </c>
      <c r="CV19" vm="982">
        <v>41548</v>
      </c>
      <c r="CW19" s="63">
        <f ca="1">Aksjekurser!DK18*Valutaer!M13</f>
        <v>1.5582449999999999</v>
      </c>
      <c r="CX19" vm="982">
        <v>41548</v>
      </c>
      <c r="CY19" s="63">
        <f ca="1">Aksjekurser!DM18*Valutaer!BF13</f>
        <v>1.3632834479999998</v>
      </c>
      <c r="CZ19" s="54">
        <v>41548</v>
      </c>
      <c r="DA19" s="53">
        <v>31.61</v>
      </c>
      <c r="DB19" vm="982">
        <v>41548</v>
      </c>
      <c r="DC19" s="63">
        <f ca="1">Aksjekurser!DQ18*Valutaer!BH13/100</f>
        <v>13.94889177066</v>
      </c>
      <c r="DD19" vm="982">
        <v>41548</v>
      </c>
      <c r="DE19" vm="1337">
        <v>37.869999999999997</v>
      </c>
      <c r="DF19" vm="982">
        <v>41548</v>
      </c>
      <c r="DG19" vm="1338">
        <v>74.22</v>
      </c>
      <c r="DH19" vm="982">
        <v>41548</v>
      </c>
      <c r="DI19" s="63">
        <f ca="1">Aksjekurser!DW18*Valutaer!BF13</f>
        <v>2.8832040000000001</v>
      </c>
      <c r="DJ19" vm="982">
        <v>41548</v>
      </c>
      <c r="DK19" s="63">
        <f ca="1">Aksjekurser!DY18*Valutaer!BF13</f>
        <v>1.2412379999999998</v>
      </c>
      <c r="DL19" vm="982">
        <v>41548</v>
      </c>
      <c r="DM19" s="63">
        <f ca="1">Aksjekurser!EA18*Valutaer!AP13</f>
        <v>36.621608454000004</v>
      </c>
      <c r="DN19" s="58">
        <v>41548</v>
      </c>
      <c r="DO19" s="64">
        <f ca="1">Aksjekurser!EC18*Valutaer!AN13</f>
        <v>2.9674789999999995</v>
      </c>
      <c r="DP19" vm="982">
        <v>41548</v>
      </c>
      <c r="DQ19" s="63">
        <f ca="1">Aksjekurser!EE18*(Valutaer!Y13/100)</f>
        <v>5.3866827240000008</v>
      </c>
      <c r="DR19" vm="982">
        <v>41548</v>
      </c>
      <c r="DS19" s="63">
        <f ca="1">Aksjekurser!EG18*Valutaer!AA13</f>
        <v>9.6221100000000004E-2</v>
      </c>
      <c r="DT19" vm="982">
        <v>41548</v>
      </c>
      <c r="DU19" s="63">
        <f ca="1">Aksjekurser!EK18*Valutaer!AA13</f>
        <v>0.49235430000000002</v>
      </c>
      <c r="DV19" vm="982">
        <v>41548</v>
      </c>
      <c r="DW19" s="63">
        <f ca="1">Aksjekurser!EM18*Valutaer!AC13</f>
        <v>3.271185</v>
      </c>
      <c r="DX19" vm="982">
        <v>41548</v>
      </c>
      <c r="DY19" s="63">
        <f ca="1">Aksjekurser!EO18*Valutaer!AH13</f>
        <v>1.6781820000000003</v>
      </c>
      <c r="DZ19" s="58">
        <v>41548</v>
      </c>
      <c r="EA19" s="64">
        <f ca="1">Aksjekurser!EQ18*Valutaer!BB13</f>
        <v>0.5893332</v>
      </c>
      <c r="EB19" vm="982">
        <v>41548</v>
      </c>
      <c r="EC19" s="63">
        <f ca="1">Aksjekurser!ES18*Valutaer!AC13</f>
        <v>0.235508449905</v>
      </c>
      <c r="ED19" s="58">
        <v>41548</v>
      </c>
      <c r="EE19" s="64">
        <f ca="1">Aksjekurser!EW18*Valutaer!AJ13</f>
        <v>12.834540000000001</v>
      </c>
      <c r="EF19" s="2">
        <v>41548</v>
      </c>
      <c r="EG19" s="64">
        <f ca="1">Aksjekurser!EY18*Valutaer!AJ13</f>
        <v>14.197319999999999</v>
      </c>
      <c r="EH19" s="2">
        <v>41548</v>
      </c>
      <c r="EI19" s="64">
        <f ca="1">Aksjekurser!FA18*Valutaer!AJ13</f>
        <v>10.95309</v>
      </c>
      <c r="EJ19" vm="982">
        <v>41548</v>
      </c>
      <c r="EK19" vm="1348">
        <v>82.566599999999994</v>
      </c>
      <c r="EL19" vm="982">
        <v>41548</v>
      </c>
      <c r="EM19" s="63">
        <f ca="1">Aksjekurser!FE18*Valutaer!AA13</f>
        <v>0.40969110000000003</v>
      </c>
      <c r="EN19" s="2">
        <v>41548</v>
      </c>
      <c r="EO19" s="63">
        <f ca="1">Aksjekurser!FG18*Valutaer!O13</f>
        <v>0.42994199999999999</v>
      </c>
      <c r="EP19" s="2">
        <v>41548</v>
      </c>
      <c r="EQ19" s="63">
        <f ca="1">Aksjekurser!FI18*Valutaer!O13</f>
        <v>0.53824799999999995</v>
      </c>
      <c r="ER19" s="2">
        <v>41548</v>
      </c>
      <c r="ES19" s="63">
        <f ca="1">Aksjekurser!FK18*Valutaer!O13</f>
        <v>0.94685699999999995</v>
      </c>
      <c r="ET19" vm="982">
        <v>41548</v>
      </c>
      <c r="EU19" vm="1350">
        <v>71.55</v>
      </c>
      <c r="EV19" vm="982">
        <v>41548</v>
      </c>
      <c r="EW19" vm="1351">
        <v>51.6</v>
      </c>
      <c r="EX19" vm="982">
        <v>41548</v>
      </c>
      <c r="EY19" s="63">
        <f ca="1">Aksjekurser!FQ18*(Valutaer!Y13/100)</f>
        <v>37.357160000000007</v>
      </c>
      <c r="EZ19" vm="982">
        <v>41548</v>
      </c>
      <c r="FA19" vm="1353">
        <v>43.65</v>
      </c>
      <c r="FB19" vm="982">
        <v>41548</v>
      </c>
      <c r="FC19" s="63">
        <f ca="1">Aksjekurser!FU18*Valutaer!AA13</f>
        <v>1.9607999999999999</v>
      </c>
      <c r="FD19" vm="982">
        <v>41548</v>
      </c>
      <c r="FE19" s="63">
        <f ca="1">Aksjekurser!FW18*Valutaer!AH13</f>
        <v>3.6045271919999999</v>
      </c>
      <c r="FF19" vm="982">
        <v>41548</v>
      </c>
      <c r="FG19" vm="1356">
        <v>60.82</v>
      </c>
      <c r="FH19" s="2">
        <v>41548</v>
      </c>
      <c r="FI19" s="63">
        <f ca="1">Aksjekurser!GA18*Valutaer!AJ13</f>
        <v>36.103500000000004</v>
      </c>
      <c r="FJ19" vm="982">
        <v>41548</v>
      </c>
      <c r="FK19" s="63">
        <f ca="1">Aksjekurser!GC18*Valutaer!AV13</f>
        <v>21.530121999999999</v>
      </c>
      <c r="FL19" vm="982">
        <v>41548</v>
      </c>
      <c r="FM19" s="63">
        <f ca="1">Aksjekurser!GE18*Valutaer!I13</f>
        <v>3.3313291999999999</v>
      </c>
      <c r="FN19" vm="982">
        <v>41548</v>
      </c>
      <c r="FO19" vm="1359">
        <v>13.24</v>
      </c>
      <c r="FP19" vm="982">
        <v>41548</v>
      </c>
      <c r="FQ19" s="63">
        <f ca="1">Aksjekurser!GI15*Valutaer!AL10</f>
        <v>2.62432</v>
      </c>
      <c r="FR19" vm="982">
        <v>41548</v>
      </c>
      <c r="FS19" s="63">
        <f ca="1">Aksjekurser!GK18*Valutaer!AL13</f>
        <v>72.997249999999994</v>
      </c>
      <c r="FT19" vm="982">
        <v>41548</v>
      </c>
      <c r="FU19" s="63">
        <f ca="1">Aksjekurser!GM18*Valutaer!AA13</f>
        <v>0.83131470000000007</v>
      </c>
      <c r="FV19" vm="982">
        <v>41548</v>
      </c>
      <c r="FW19" vm="1364">
        <v>133.34</v>
      </c>
      <c r="FX19" vm="982">
        <v>41548</v>
      </c>
      <c r="FY19" s="63">
        <f ca="1">Aksjekurser!GQ18*Valutaer!AV13</f>
        <v>37.415921999999995</v>
      </c>
      <c r="FZ19" s="58">
        <v>41548</v>
      </c>
      <c r="GA19" s="64">
        <f ca="1">Aksjekurser!GS18*Valutaer!O13</f>
        <v>1.426029</v>
      </c>
      <c r="GB19" vm="982">
        <v>41548</v>
      </c>
      <c r="GC19" vm="1366">
        <v>61.88</v>
      </c>
      <c r="GD19" vm="982">
        <v>41548</v>
      </c>
      <c r="GE19" vm="1367">
        <v>37.54</v>
      </c>
      <c r="GF19" vm="982">
        <v>41548</v>
      </c>
      <c r="GG19" s="63">
        <f ca="1">Aksjekurser!HA18*Valutaer!AE13/100</f>
        <v>1.5963216528000002</v>
      </c>
      <c r="GH19" vm="982">
        <v>41548</v>
      </c>
      <c r="GI19" s="63">
        <f ca="1">Aksjekurser!HC18*Valutaer!AX13</f>
        <v>152.256</v>
      </c>
      <c r="GJ19" vm="982">
        <v>41548</v>
      </c>
      <c r="GK19" s="63">
        <f ca="1">Aksjekurser!HE18*Valutaer!G13</f>
        <v>3.45983098</v>
      </c>
      <c r="GL19" vm="982">
        <v>41548</v>
      </c>
      <c r="GM19" s="63">
        <f ca="1">Aksjekurser!HG18*Valutaer!AH13</f>
        <v>0.29376300000000005</v>
      </c>
      <c r="GN19" vm="982">
        <v>41548</v>
      </c>
      <c r="GO19" vm="1372">
        <v>107.51</v>
      </c>
      <c r="GP19" vm="982">
        <v>41548</v>
      </c>
      <c r="GQ19" vm="1373">
        <v>28.53</v>
      </c>
      <c r="GR19" vm="982">
        <v>41548</v>
      </c>
      <c r="GS19" s="63">
        <f ca="1">Aksjekurser!HM18*Valutaer!AH13</f>
        <v>1.853678613</v>
      </c>
      <c r="GT19" vm="982">
        <v>41548</v>
      </c>
      <c r="GU19" s="63">
        <f ca="1">Aksjekurser!HO18*Valutaer!AH13</f>
        <v>3.1724261640000004</v>
      </c>
      <c r="GV19" s="58">
        <v>41548</v>
      </c>
      <c r="GW19" s="64">
        <f ca="1">Aksjekurser!HQ18*Valutaer!AJ13</f>
        <v>10.675449</v>
      </c>
      <c r="GX19" vm="982">
        <v>41548</v>
      </c>
      <c r="GY19" vm="1376">
        <v>29.83</v>
      </c>
      <c r="GZ19" vm="982">
        <v>41548</v>
      </c>
      <c r="HA19" s="63">
        <f ca="1">Aksjekurser!HW18*Valutaer!AH13</f>
        <v>72.561084000000008</v>
      </c>
      <c r="HB19" vm="982">
        <v>41548</v>
      </c>
      <c r="HC19" s="63">
        <f ca="1">Aksjekurser!IA18*Valutaer!AV13</f>
        <v>5.9263760000000003</v>
      </c>
      <c r="HD19" vm="982">
        <v>41548</v>
      </c>
      <c r="HE19" s="63">
        <f ca="1">Aksjekurser!IC18*Valutaer!W13</f>
        <v>568.0915976</v>
      </c>
      <c r="HF19" vm="982">
        <v>41548</v>
      </c>
      <c r="HG19" vm="1381">
        <v>89.12</v>
      </c>
      <c r="HH19" vm="982">
        <v>41548</v>
      </c>
      <c r="HI19" vm="1382">
        <v>23.92</v>
      </c>
      <c r="HJ19" vm="982">
        <v>41548</v>
      </c>
      <c r="HK19" s="63">
        <f ca="1">Aksjekurser!II18*Valutaer!AL13</f>
        <v>27.786049999999999</v>
      </c>
      <c r="HL19" vm="982">
        <v>41548</v>
      </c>
      <c r="HM19" s="63">
        <f ca="1">Aksjekurser!IK18*Valutaer!AL13</f>
        <v>298.11135000000002</v>
      </c>
      <c r="HN19" vm="982">
        <v>41548</v>
      </c>
      <c r="HO19" s="63">
        <f ca="1">Aksjekurser!IM18*Valutaer!AL13</f>
        <v>36.875385000000001</v>
      </c>
      <c r="HP19" s="58">
        <v>41548</v>
      </c>
      <c r="HQ19" s="64">
        <f ca="1">Aksjekurser!IQ18*Valutaer!BD13</f>
        <v>1.0163019999999998</v>
      </c>
      <c r="HR19" vm="982">
        <v>41548</v>
      </c>
      <c r="HS19" s="63">
        <f ca="1">Aksjekurser!IS18*Valutaer!W13</f>
        <v>14.652261600000001</v>
      </c>
      <c r="HT19" vm="982">
        <v>41548</v>
      </c>
      <c r="HU19" s="63">
        <f ca="1">Aksjekurser!IU18*Valutaer!AH13</f>
        <v>7.0081140000000008</v>
      </c>
      <c r="HV19" vm="982">
        <v>41548</v>
      </c>
      <c r="HW19" s="63">
        <f ca="1">Aksjekurser!IW18*Valutaer!AH13</f>
        <v>1.1872245000000001</v>
      </c>
      <c r="HX19" vm="982">
        <v>41548</v>
      </c>
      <c r="HY19" s="63">
        <f ca="1">Aksjekurser!IY18*Valutaer!W13</f>
        <v>36.641519600000002</v>
      </c>
      <c r="HZ19" vm="982">
        <v>41548</v>
      </c>
      <c r="IA19" s="63">
        <f ca="1">Aksjekurser!JA18*Valutaer!W13</f>
        <v>64.426217000000008</v>
      </c>
      <c r="IB19" vm="982">
        <v>41548</v>
      </c>
      <c r="IC19" vm="1391">
        <v>51.02</v>
      </c>
      <c r="ID19" s="58">
        <v>41548</v>
      </c>
      <c r="IE19" s="64">
        <f ca="1">Aksjekurser!JG18*Valutaer!O13</f>
        <v>0.71219399999999999</v>
      </c>
      <c r="IF19" vm="982">
        <v>41548</v>
      </c>
      <c r="IG19" s="63">
        <f ca="1">Aksjekurser!JI18*(Valutaer!Y13/100)</f>
        <v>7.2351227000000007</v>
      </c>
      <c r="IH19" vm="982">
        <v>41548</v>
      </c>
      <c r="II19" s="63">
        <f ca="1">Aksjekurser!JK18*Valutaer!AA13</f>
        <v>3.0299262000000002</v>
      </c>
      <c r="IJ19" s="58">
        <v>41548</v>
      </c>
      <c r="IK19" s="64">
        <f ca="1">Aksjekurser!JO18*Valutaer!AJ13</f>
        <v>17.777160000000002</v>
      </c>
      <c r="IL19" vm="982">
        <v>41548</v>
      </c>
      <c r="IM19" s="63">
        <f ca="1">Aksjekurser!JQ18*Valutaer!AE13/100</f>
        <v>2.3930400000000001</v>
      </c>
      <c r="IN19" vm="982">
        <v>41548</v>
      </c>
      <c r="IO19" vm="1398">
        <v>36.35</v>
      </c>
      <c r="IP19" vm="982">
        <v>41548</v>
      </c>
      <c r="IQ19" vm="1399">
        <v>16.527999999999999</v>
      </c>
      <c r="IR19" s="58">
        <v>41548</v>
      </c>
      <c r="IS19" s="64">
        <f ca="1">Aksjekurser!JW18*Valutaer!AN13</f>
        <v>0.98810399999999998</v>
      </c>
      <c r="IT19" vm="982">
        <v>41548</v>
      </c>
      <c r="IU19" s="63">
        <f ca="1">Aksjekurser!JY18*Valutaer!AH13</f>
        <v>1.2866511030000001</v>
      </c>
      <c r="IV19" s="58">
        <v>41548</v>
      </c>
      <c r="IW19" s="64">
        <f ca="1">Aksjekurser!KA18*Valutaer!AN13</f>
        <v>2.7616239999999999</v>
      </c>
      <c r="IX19" vm="982">
        <v>41548</v>
      </c>
      <c r="IY19" vm="1401">
        <v>28.79</v>
      </c>
      <c r="IZ19" vm="982">
        <v>41548</v>
      </c>
      <c r="JA19" s="63">
        <f ca="1">Aksjekurser!KE18*Valutaer!W13</f>
        <v>0.46192382000000004</v>
      </c>
      <c r="JB19" vm="982">
        <v>41548</v>
      </c>
      <c r="JC19" s="63">
        <f ca="1">Aksjekurser!KI18*Valutaer!W13</f>
        <v>1.4661769</v>
      </c>
      <c r="JD19" s="2">
        <v>41548</v>
      </c>
      <c r="JE19" s="62">
        <f ca="1">Aksjekurser!KK18*Valutaer!K13</f>
        <v>13.447754999999999</v>
      </c>
      <c r="JF19" s="54">
        <v>41548</v>
      </c>
      <c r="JG19" s="64">
        <v>16.010000000000002</v>
      </c>
      <c r="JH19" vm="982">
        <v>41548</v>
      </c>
      <c r="JI19" vm="1408">
        <v>8.1216000000000008</v>
      </c>
      <c r="JJ19" vm="982">
        <v>41548</v>
      </c>
      <c r="JK19" s="63">
        <f ca="1">Aksjekurser!KU18*Valutaer!AH13</f>
        <v>3.2784600000000004</v>
      </c>
      <c r="JL19" s="58">
        <v>41548</v>
      </c>
      <c r="JM19" s="64">
        <f ca="1">Aksjekurser!KW18*Valutaer!AR13</f>
        <v>0.378</v>
      </c>
      <c r="JN19" vm="982">
        <v>41548</v>
      </c>
      <c r="JO19" vm="1410">
        <v>42.11</v>
      </c>
      <c r="JP19" vm="982">
        <v>41548</v>
      </c>
      <c r="JQ19" s="63">
        <f ca="1">Aksjekurser!LA18*Valutaer!G13</f>
        <v>14.243748</v>
      </c>
      <c r="JR19" vm="982">
        <v>41548</v>
      </c>
      <c r="JS19" s="63">
        <f ca="1">Aksjekurser!LC18*Valutaer!G13</f>
        <v>1.4413046199999999</v>
      </c>
      <c r="JT19" s="58">
        <v>41548</v>
      </c>
      <c r="JU19" s="64">
        <f ca="1">Aksjekurser!LE18*Valutaer!AN13</f>
        <v>0.41170999999999996</v>
      </c>
      <c r="JV19" vm="982">
        <v>41548</v>
      </c>
      <c r="JW19" vm="1413">
        <v>28.86</v>
      </c>
      <c r="JX19" s="58">
        <v>41548</v>
      </c>
      <c r="JY19" s="64">
        <f ca="1">Aksjekurser!LI18*Valutaer!O13</f>
        <v>1.6606919999999998</v>
      </c>
      <c r="JZ19" vm="982">
        <v>41548</v>
      </c>
      <c r="KA19" s="63">
        <f ca="1">Aksjekurser!LK18*Valutaer!AL13</f>
        <v>1328.079</v>
      </c>
      <c r="KB19" vm="982">
        <v>41548</v>
      </c>
      <c r="KC19" s="63">
        <f ca="1">Valutaer!O13*Aksjekurser!LM18</f>
        <v>11.331662939999999</v>
      </c>
      <c r="KD19" s="58">
        <v>41548</v>
      </c>
      <c r="KE19" s="64">
        <f ca="1">Valutaer!O13*Aksjekurser!LO18</f>
        <v>0.40532700000000005</v>
      </c>
      <c r="KF19" vm="982">
        <v>41548</v>
      </c>
      <c r="KG19" s="63">
        <f ca="1">Valutaer!O13*Aksjekurser!LQ18</f>
        <v>2.0758649999999998</v>
      </c>
      <c r="KH19" vm="982">
        <v>41548</v>
      </c>
      <c r="KI19" s="63">
        <f ca="1">Aksjekurser!LS18*Valutaer!AH13</f>
        <v>1.5280545000000003</v>
      </c>
    </row>
    <row r="20" spans="2:295" ht="16">
      <c r="B20" vm="1109">
        <v>41579</v>
      </c>
      <c r="C20" s="62">
        <f ca="1">Aksjekurser!C19*Valutaer!AT14</f>
        <v>0.74491181000000006</v>
      </c>
      <c r="D20" vm="1109">
        <v>41579</v>
      </c>
      <c r="E20" vm="1419">
        <v>18.34</v>
      </c>
      <c r="F20" vm="1109">
        <v>41579</v>
      </c>
      <c r="G20" vm="1420">
        <v>14.57</v>
      </c>
      <c r="H20" vm="1109">
        <v>41579</v>
      </c>
      <c r="I20" s="62">
        <f ca="1">Aksjekurser!I19*Valutaer!M14</f>
        <v>0.56251479999999998</v>
      </c>
      <c r="J20" vm="1109">
        <v>41579</v>
      </c>
      <c r="K20" s="62">
        <f ca="1">Aksjekurser!K19*Valutaer!G14</f>
        <v>13.154475600000001</v>
      </c>
      <c r="L20" vm="1109">
        <v>41579</v>
      </c>
      <c r="M20" s="62">
        <f ca="1">Aksjekurser!O19*Valutaer!W14</f>
        <v>70.976705899999999</v>
      </c>
      <c r="N20" vm="1109">
        <v>41579</v>
      </c>
      <c r="O20" vm="1424">
        <v>49.28</v>
      </c>
      <c r="P20" vm="1109">
        <v>41579</v>
      </c>
      <c r="Q20" vm="1425">
        <v>36.979999999999997</v>
      </c>
      <c r="R20" vm="1109">
        <v>41579</v>
      </c>
      <c r="S20" s="63">
        <v>25.75</v>
      </c>
      <c r="T20" vm="1109">
        <v>41579</v>
      </c>
      <c r="U20" vm="1426">
        <v>35.85</v>
      </c>
      <c r="V20" vm="1109">
        <v>41579</v>
      </c>
      <c r="W20" vm="1427">
        <v>47.06</v>
      </c>
      <c r="X20" s="54">
        <v>41579</v>
      </c>
      <c r="Y20" s="64">
        <f ca="1">Aksjekurser!AC19*Valutaer!K14</f>
        <v>0.59904840000000004</v>
      </c>
      <c r="Z20" vm="1109">
        <v>41579</v>
      </c>
      <c r="AA20" s="62">
        <f ca="1">Aksjekurser!AE19*Valutaer!AA14</f>
        <v>0.60501000000000005</v>
      </c>
      <c r="AB20" vm="1109">
        <v>41579</v>
      </c>
      <c r="AC20" s="62">
        <f ca="1">Aksjekurser!AG19*(Valutaer!Y14/100)</f>
        <v>6.9944009999999999</v>
      </c>
      <c r="AD20" s="54">
        <v>41579</v>
      </c>
      <c r="AE20" s="75">
        <v>16.21</v>
      </c>
      <c r="AF20" s="54">
        <v>41579</v>
      </c>
      <c r="AG20" s="64">
        <f ca="1">Aksjekurser!AK15*Valutaer!AA14</f>
        <v>1.41255</v>
      </c>
      <c r="AH20" vm="1109">
        <v>41579</v>
      </c>
      <c r="AI20" s="62">
        <f ca="1">Aksjekurser!AM19*Valutaer!AH14</f>
        <v>0.17095102199999998</v>
      </c>
      <c r="AJ20" vm="1109">
        <v>41579</v>
      </c>
      <c r="AK20" s="63">
        <f ca="1">Aksjekurser!AO19*Valutaer!AH14</f>
        <v>1.669819068</v>
      </c>
      <c r="AL20" vm="1109">
        <v>41579</v>
      </c>
      <c r="AM20" vm="1433">
        <v>134.25</v>
      </c>
      <c r="AN20" s="2">
        <v>41579</v>
      </c>
      <c r="AO20" s="63">
        <f ca="1">Aksjekurser!AS19*Valutaer!AN14</f>
        <v>19.312999999999999</v>
      </c>
      <c r="AP20" s="108">
        <v>41579</v>
      </c>
      <c r="AQ20" s="109">
        <v>53.17</v>
      </c>
      <c r="AR20" vm="1109">
        <v>41579</v>
      </c>
      <c r="AS20" vm="1434">
        <v>23.233899999999998</v>
      </c>
      <c r="AT20" vm="1109">
        <v>41579</v>
      </c>
      <c r="AU20" vm="1435">
        <v>32.496699999999997</v>
      </c>
      <c r="AW20" s="63"/>
      <c r="AX20" vm="1109">
        <v>41579</v>
      </c>
      <c r="AY20" s="63">
        <f ca="1">Aksjekurser!BC19*Valutaer!K14</f>
        <v>19.685709999999997</v>
      </c>
      <c r="AZ20" vm="1109">
        <v>41579</v>
      </c>
      <c r="BA20" vm="1438">
        <v>29.21</v>
      </c>
      <c r="BB20" vm="1109">
        <v>41579</v>
      </c>
      <c r="BC20" s="63">
        <f ca="1">Aksjekurser!BG19*Valutaer!I14</f>
        <v>4.4565209999999995</v>
      </c>
      <c r="BD20" vm="1109">
        <v>41579</v>
      </c>
      <c r="BE20" s="63">
        <f ca="1">Aksjekurser!BI19*Valutaer!AH14</f>
        <v>0.61076249999999999</v>
      </c>
      <c r="BF20" vm="1109">
        <v>41579</v>
      </c>
      <c r="BG20" s="63">
        <f ca="1">Aksjekurser!BK19*Valutaer!AV14</f>
        <v>27.562744000000002</v>
      </c>
      <c r="BH20" vm="1109">
        <v>41579</v>
      </c>
      <c r="BI20" s="63">
        <f ca="1">Aksjekurser!BM19*Valutaer!AA14</f>
        <v>0.67080000000000006</v>
      </c>
      <c r="BJ20" vm="1109">
        <v>41579</v>
      </c>
      <c r="BK20" s="63">
        <f ca="1">Aksjekurser!BO19*Valutaer!AA14</f>
        <v>0.33743820000000002</v>
      </c>
      <c r="BL20" vm="1109">
        <v>41579</v>
      </c>
      <c r="BM20" s="63">
        <f ca="1">Aksjekurser!BQ19*Valutaer!AA14</f>
        <v>2.4200400000000002</v>
      </c>
      <c r="BN20" vm="1109">
        <v>41579</v>
      </c>
      <c r="BO20" s="63">
        <f ca="1">Aksjekurser!BS19*Valutaer!AA14</f>
        <v>2.8990169999999997</v>
      </c>
      <c r="BP20" vm="1109">
        <v>41579</v>
      </c>
      <c r="BQ20" s="63">
        <f ca="1">Aksjekurser!BU19*Valutaer!AA14</f>
        <v>0.40764</v>
      </c>
      <c r="BR20" s="2">
        <v>41579</v>
      </c>
      <c r="BS20" s="63">
        <f ca="1">Aksjekurser!BW19*Valutaer!AJ14</f>
        <v>14.597968</v>
      </c>
      <c r="BT20" vm="1109">
        <v>41579</v>
      </c>
      <c r="BU20" s="63">
        <f ca="1">Aksjekurser!BY19*Valutaer!AA14</f>
        <v>8.1979500000000005</v>
      </c>
      <c r="BV20" vm="1109">
        <v>41579</v>
      </c>
      <c r="BW20" s="63">
        <f ca="1">Aksjekurser!CA19*Valutaer!AH14</f>
        <v>4.3566389999999995</v>
      </c>
      <c r="BX20" vm="1109">
        <v>41579</v>
      </c>
      <c r="BY20" s="63">
        <f ca="1">Aksjekurser!CK19*Valutaer!AA14</f>
        <v>0.43859999999999999</v>
      </c>
      <c r="BZ20" s="2">
        <v>41579</v>
      </c>
      <c r="CA20" s="63">
        <f ca="1">Aksjekurser!CM19*Valutaer!AT14</f>
        <v>0.17305530000000002</v>
      </c>
      <c r="CB20" vm="1109">
        <v>41579</v>
      </c>
      <c r="CC20" vm="1450">
        <v>56.785699999999999</v>
      </c>
      <c r="CD20" vm="1109">
        <v>41579</v>
      </c>
      <c r="CE20" vm="1451">
        <v>69.959999999999994</v>
      </c>
      <c r="CF20" vm="1109">
        <v>41579</v>
      </c>
      <c r="CG20" vm="1454">
        <v>55.36</v>
      </c>
      <c r="CH20" vm="1109">
        <v>41579</v>
      </c>
      <c r="CI20" s="63">
        <f ca="1">Aksjekurser!CW19/100*Valutaer!AE14</f>
        <v>12.129519999999999</v>
      </c>
      <c r="CJ20" vm="1109">
        <v>41579</v>
      </c>
      <c r="CK20" s="63">
        <f ca="1">Aksjekurser!CY19/100*Valutaer!AE14</f>
        <v>132.03605999999999</v>
      </c>
      <c r="CL20" s="2">
        <v>41579</v>
      </c>
      <c r="CM20" s="63">
        <f ca="1">Aksjekurser!DA19*Valutaer!AJ14</f>
        <v>29.517949999999999</v>
      </c>
      <c r="CN20" s="2">
        <v>41579</v>
      </c>
      <c r="CO20" s="63">
        <f ca="1">Aksjekurser!DC19*Valutaer!BD14</f>
        <v>4.0053450000000002</v>
      </c>
      <c r="CP20" s="2">
        <v>41579</v>
      </c>
      <c r="CQ20" s="63">
        <f ca="1">Aksjekurser!DE19*Valutaer!U14</f>
        <v>0.40220400000000001</v>
      </c>
      <c r="CR20" vm="1109">
        <v>41579</v>
      </c>
      <c r="CS20" s="63">
        <f ca="1">Aksjekurser!DG19*Valutaer!K14</f>
        <v>27.616508</v>
      </c>
      <c r="CT20" vm="1109">
        <v>41579</v>
      </c>
      <c r="CU20" s="63">
        <f ca="1">Aksjekurser!DI19*Valutaer!I14</f>
        <v>18.885460260000002</v>
      </c>
      <c r="CV20" vm="1109">
        <v>41579</v>
      </c>
      <c r="CW20" s="63">
        <f ca="1">Aksjekurser!DK19*Valutaer!M14</f>
        <v>1.32352</v>
      </c>
      <c r="CX20" vm="1109">
        <v>41579</v>
      </c>
      <c r="CY20" s="63">
        <f ca="1">Aksjekurser!DM19*Valutaer!BF14</f>
        <v>1.371325406</v>
      </c>
      <c r="CZ20" s="54">
        <v>41579</v>
      </c>
      <c r="DA20" s="53">
        <v>31.36</v>
      </c>
      <c r="DB20" vm="1109">
        <v>41579</v>
      </c>
      <c r="DC20" s="63">
        <f ca="1">Aksjekurser!DQ19*Valutaer!BH14/100</f>
        <v>12.590798755129999</v>
      </c>
      <c r="DD20" vm="1109">
        <v>41579</v>
      </c>
      <c r="DE20" vm="1461">
        <v>32.630000000000003</v>
      </c>
      <c r="DF20" vm="1109">
        <v>41579</v>
      </c>
      <c r="DG20" vm="1462">
        <v>77.81</v>
      </c>
      <c r="DH20" vm="1109">
        <v>41579</v>
      </c>
      <c r="DI20" s="63">
        <f ca="1">Aksjekurser!DW19*Valutaer!BF14</f>
        <v>2.8164180000000001</v>
      </c>
      <c r="DJ20" vm="1109">
        <v>41579</v>
      </c>
      <c r="DK20" s="63">
        <f ca="1">Aksjekurser!DY19*Valutaer!BF14</f>
        <v>1.266375</v>
      </c>
      <c r="DL20" vm="1109">
        <v>41579</v>
      </c>
      <c r="DM20" s="63">
        <f ca="1">Aksjekurser!EA19*Valutaer!AP14</f>
        <v>34.913225541000003</v>
      </c>
      <c r="DN20" s="58">
        <v>41579</v>
      </c>
      <c r="DO20" s="64">
        <f ca="1">Aksjekurser!EC19*Valutaer!AN14</f>
        <v>2.9729000000000001</v>
      </c>
      <c r="DP20" vm="1109">
        <v>41579</v>
      </c>
      <c r="DQ20" s="63">
        <f ca="1">Aksjekurser!EE19*(Valutaer!Y14/100)</f>
        <v>5.0084755200000002</v>
      </c>
      <c r="DR20" vm="1109">
        <v>41579</v>
      </c>
      <c r="DS20" s="63">
        <f ca="1">Aksjekurser!EG19*Valutaer!AA14</f>
        <v>9.3654000000000001E-2</v>
      </c>
      <c r="DT20" vm="1109">
        <v>41579</v>
      </c>
      <c r="DU20" s="63">
        <f ca="1">Aksjekurser!EK19*Valutaer!AA14</f>
        <v>0.49665000000000004</v>
      </c>
      <c r="DV20" vm="1109">
        <v>41579</v>
      </c>
      <c r="DW20" s="63">
        <f ca="1">Aksjekurser!EM19*Valutaer!AC14</f>
        <v>3.0909800000000001</v>
      </c>
      <c r="DX20" vm="1109">
        <v>41579</v>
      </c>
      <c r="DY20" s="63">
        <f ca="1">Aksjekurser!EO19*Valutaer!AH14</f>
        <v>1.710135</v>
      </c>
      <c r="DZ20" s="58">
        <v>41579</v>
      </c>
      <c r="EA20" s="64">
        <f ca="1">Aksjekurser!EQ19*Valutaer!BB14</f>
        <v>0.56710799999999995</v>
      </c>
      <c r="EB20" vm="1109">
        <v>41579</v>
      </c>
      <c r="EC20" s="63">
        <f ca="1">Aksjekurser!ES19*Valutaer!AC14</f>
        <v>0.21563013981600002</v>
      </c>
      <c r="ED20" s="58">
        <v>41579</v>
      </c>
      <c r="EE20" s="64">
        <f ca="1">Aksjekurser!EW19*Valutaer!AJ14</f>
        <v>11.777906</v>
      </c>
      <c r="EF20" s="2">
        <v>41579</v>
      </c>
      <c r="EG20" s="64">
        <f ca="1">Aksjekurser!EY19*Valutaer!AJ14</f>
        <v>13.280638</v>
      </c>
      <c r="EH20" s="2">
        <v>41579</v>
      </c>
      <c r="EI20" s="64">
        <f ca="1">Aksjekurser!FA19*Valutaer!AJ14</f>
        <v>10.480091999999999</v>
      </c>
      <c r="EJ20" vm="1109">
        <v>41579</v>
      </c>
      <c r="EK20" vm="1472">
        <v>84.261099999999999</v>
      </c>
      <c r="EL20" vm="1109">
        <v>41579</v>
      </c>
      <c r="EM20" s="63">
        <f ca="1">Aksjekurser!FE19*Valutaer!AA14</f>
        <v>0.49283159999999998</v>
      </c>
      <c r="EN20" s="2">
        <v>41579</v>
      </c>
      <c r="EO20" s="63">
        <f ca="1">Aksjekurser!FG19*Valutaer!O14</f>
        <v>0.43158299999999999</v>
      </c>
      <c r="EP20" s="2">
        <v>41579</v>
      </c>
      <c r="EQ20" s="63">
        <f ca="1">Aksjekurser!FI19*Valutaer!O14</f>
        <v>0.52183800000000002</v>
      </c>
      <c r="ER20" s="2">
        <v>41579</v>
      </c>
      <c r="ES20" s="63">
        <f ca="1">Aksjekurser!FK19*Valutaer!O14</f>
        <v>0.90254999999999996</v>
      </c>
      <c r="ET20" vm="1109">
        <v>41579</v>
      </c>
      <c r="EU20" vm="1474">
        <v>82.23</v>
      </c>
      <c r="EV20" vm="1109">
        <v>41579</v>
      </c>
      <c r="EW20" vm="1475">
        <v>51.68</v>
      </c>
      <c r="EX20" vm="1109">
        <v>41579</v>
      </c>
      <c r="EY20" s="63">
        <f ca="1">Aksjekurser!FQ19*(Valutaer!Y14/100)</f>
        <v>38.032260000000001</v>
      </c>
      <c r="EZ20" vm="1109">
        <v>41579</v>
      </c>
      <c r="FA20" vm="1477">
        <v>43.05</v>
      </c>
      <c r="FB20" vm="1109">
        <v>41579</v>
      </c>
      <c r="FC20" s="63">
        <f ca="1">Aksjekurser!FU19*Valutaer!AA14</f>
        <v>1.90404</v>
      </c>
      <c r="FD20" vm="1109">
        <v>41579</v>
      </c>
      <c r="FE20" s="63">
        <f ca="1">Aksjekurser!FW19*Valutaer!AH14</f>
        <v>3.4028274239999998</v>
      </c>
      <c r="FF20" vm="1109">
        <v>41579</v>
      </c>
      <c r="FG20" vm="1480">
        <v>59.77</v>
      </c>
      <c r="FH20" s="2">
        <v>41579</v>
      </c>
      <c r="FI20" s="63">
        <f ca="1">Aksjekurser!GA19*Valutaer!AJ14</f>
        <v>33.762679999999996</v>
      </c>
      <c r="FJ20" vm="1109">
        <v>41579</v>
      </c>
      <c r="FK20" s="63">
        <f ca="1">Aksjekurser!GC19*Valutaer!AV14</f>
        <v>21.363064000000001</v>
      </c>
      <c r="FL20" vm="1109">
        <v>41579</v>
      </c>
      <c r="FM20" s="63">
        <f ca="1">Aksjekurser!GE19*Valutaer!I14</f>
        <v>3.33515586</v>
      </c>
      <c r="FN20" vm="1109">
        <v>41579</v>
      </c>
      <c r="FO20" vm="1483">
        <v>15.22</v>
      </c>
      <c r="FP20" vm="1109">
        <v>41579</v>
      </c>
      <c r="FQ20" s="63">
        <f ca="1">Aksjekurser!GI16*Valutaer!AL11</f>
        <v>1.7107600000000001</v>
      </c>
      <c r="FR20" vm="1109">
        <v>41579</v>
      </c>
      <c r="FS20" s="63">
        <f ca="1">Aksjekurser!GK19*Valutaer!AL14</f>
        <v>74.1511</v>
      </c>
      <c r="FT20" vm="1109">
        <v>41579</v>
      </c>
      <c r="FU20" s="63">
        <f ca="1">Aksjekurser!GM19*Valutaer!AA14</f>
        <v>0.79970970000000008</v>
      </c>
      <c r="FV20" vm="1109">
        <v>41579</v>
      </c>
      <c r="FW20" vm="1488">
        <v>141.66999999999999</v>
      </c>
      <c r="FX20" vm="1109">
        <v>41579</v>
      </c>
      <c r="FY20" s="63">
        <f ca="1">Aksjekurser!GQ19*Valutaer!AV14</f>
        <v>44.460101000000002</v>
      </c>
      <c r="FZ20" s="58">
        <v>41579</v>
      </c>
      <c r="GA20" s="64">
        <f ca="1">Aksjekurser!GS19*Valutaer!O14</f>
        <v>1.513002</v>
      </c>
      <c r="GB20" vm="1109">
        <v>41579</v>
      </c>
      <c r="GC20" vm="1490">
        <v>51.61</v>
      </c>
      <c r="GD20" vm="1109">
        <v>41579</v>
      </c>
      <c r="GE20" vm="1491">
        <v>37.299999999999997</v>
      </c>
      <c r="GF20" vm="1109">
        <v>41579</v>
      </c>
      <c r="GG20" s="63">
        <f ca="1">Aksjekurser!HA19*Valutaer!AE14/100</f>
        <v>1.5660774688000001</v>
      </c>
      <c r="GH20" vm="1109">
        <v>41579</v>
      </c>
      <c r="GI20" s="63">
        <f ca="1">Aksjekurser!HC19*Valutaer!AX14</f>
        <v>150.547</v>
      </c>
      <c r="GJ20" vm="1109">
        <v>41579</v>
      </c>
      <c r="GK20" s="63">
        <f ca="1">Aksjekurser!HE19*Valutaer!G14</f>
        <v>3.0680657999999998</v>
      </c>
      <c r="GL20" vm="1109">
        <v>41579</v>
      </c>
      <c r="GM20" s="63">
        <f ca="1">Aksjekurser!HG19*Valutaer!AH14</f>
        <v>0.29156399999999999</v>
      </c>
      <c r="GN20" vm="1109">
        <v>41579</v>
      </c>
      <c r="GO20" vm="1496">
        <v>112.68</v>
      </c>
      <c r="GP20" vm="1109">
        <v>41579</v>
      </c>
      <c r="GQ20" vm="1497">
        <v>26.46</v>
      </c>
      <c r="GR20" vm="1109">
        <v>41579</v>
      </c>
      <c r="GS20" s="63">
        <f ca="1">Aksjekurser!HM19*Valutaer!AH14</f>
        <v>1.80699192</v>
      </c>
      <c r="GT20" vm="1109">
        <v>41579</v>
      </c>
      <c r="GU20" s="63">
        <f ca="1">Aksjekurser!HO19*Valutaer!AH14</f>
        <v>3.1879816019999998</v>
      </c>
      <c r="GV20" s="58">
        <v>41579</v>
      </c>
      <c r="GW20" s="64">
        <f ca="1">Aksjekurser!HQ19*Valutaer!AJ14</f>
        <v>10.258585399999999</v>
      </c>
      <c r="GX20" vm="1109">
        <v>41579</v>
      </c>
      <c r="GY20" vm="1500">
        <v>29.56</v>
      </c>
      <c r="GZ20" vm="1109">
        <v>41579</v>
      </c>
      <c r="HA20" s="63">
        <f ca="1">Aksjekurser!HW19*Valutaer!AH14</f>
        <v>84.081771000000003</v>
      </c>
      <c r="HB20" vm="1109">
        <v>41579</v>
      </c>
      <c r="HC20" s="63">
        <f ca="1">Aksjekurser!IA19*Valutaer!AV14</f>
        <v>6.0317720000000001</v>
      </c>
      <c r="HD20" vm="1109">
        <v>41579</v>
      </c>
      <c r="HE20" s="63">
        <f ca="1">Aksjekurser!IC19*Valutaer!W14</f>
        <v>536.23009339999999</v>
      </c>
      <c r="HF20" vm="1109">
        <v>41579</v>
      </c>
      <c r="HG20" vm="1505">
        <v>85.54</v>
      </c>
      <c r="HH20" vm="1109">
        <v>41579</v>
      </c>
      <c r="HI20" vm="1506">
        <v>23.27</v>
      </c>
      <c r="HJ20" vm="1109">
        <v>41579</v>
      </c>
      <c r="HK20" s="63">
        <f ca="1">Aksjekurser!II19*Valutaer!AL14</f>
        <v>26.54326</v>
      </c>
      <c r="HL20" vm="1109">
        <v>41579</v>
      </c>
      <c r="HM20" s="63">
        <f ca="1">Aksjekurser!IK19*Valutaer!AL14</f>
        <v>309.35649999999998</v>
      </c>
      <c r="HN20" vm="1109">
        <v>41579</v>
      </c>
      <c r="HO20" s="63">
        <f ca="1">Aksjekurser!IM19*Valutaer!AL14</f>
        <v>36.74494</v>
      </c>
      <c r="HP20" s="58">
        <v>41579</v>
      </c>
      <c r="HQ20" s="64">
        <f ca="1">Aksjekurser!IQ19*Valutaer!BD14</f>
        <v>0.91951499999999997</v>
      </c>
      <c r="HR20" vm="1109">
        <v>41579</v>
      </c>
      <c r="HS20" s="63">
        <f ca="1">Aksjekurser!IS19*Valutaer!W14</f>
        <v>14.458696000000002</v>
      </c>
      <c r="HT20" vm="1109">
        <v>41579</v>
      </c>
      <c r="HU20" s="63">
        <f ca="1">Aksjekurser!IU19*Valutaer!AH14</f>
        <v>6.8942069999999998</v>
      </c>
      <c r="HV20" vm="1109">
        <v>41579</v>
      </c>
      <c r="HW20" s="63">
        <f ca="1">Aksjekurser!IW19*Valutaer!AH14</f>
        <v>1.1518380000000001</v>
      </c>
      <c r="HX20" vm="1109">
        <v>41579</v>
      </c>
      <c r="HY20" s="63">
        <f ca="1">Aksjekurser!IY19*Valutaer!W14</f>
        <v>38.0967615</v>
      </c>
      <c r="HZ20" vm="1109">
        <v>41579</v>
      </c>
      <c r="IA20" s="63">
        <f ca="1">Aksjekurser!JA19*Valutaer!W14</f>
        <v>66.293936500000001</v>
      </c>
      <c r="IB20" vm="1109">
        <v>41579</v>
      </c>
      <c r="IC20" vm="1514">
        <v>49.54</v>
      </c>
      <c r="ID20" s="58">
        <v>41579</v>
      </c>
      <c r="IE20" s="64">
        <f ca="1">Aksjekurser!JG19*Valutaer!O14</f>
        <v>0.68265600000000004</v>
      </c>
      <c r="IF20" vm="1109">
        <v>41579</v>
      </c>
      <c r="IG20" s="63">
        <f ca="1">Aksjekurser!JI19*(Valutaer!Y14/100)</f>
        <v>6.0365771879999999</v>
      </c>
      <c r="IH20" vm="1109">
        <v>41579</v>
      </c>
      <c r="II20" s="63">
        <f ca="1">Aksjekurser!JK19*Valutaer!AA14</f>
        <v>3.0949035</v>
      </c>
      <c r="IJ20" s="58">
        <v>41579</v>
      </c>
      <c r="IK20" s="64">
        <f ca="1">Aksjekurser!JO19*Valutaer!AJ14</f>
        <v>15.817717999999999</v>
      </c>
      <c r="IL20" vm="1109">
        <v>41579</v>
      </c>
      <c r="IM20" s="63">
        <f ca="1">Aksjekurser!JQ19*Valutaer!AE14/100</f>
        <v>2.36639</v>
      </c>
      <c r="IN20" vm="1109">
        <v>41579</v>
      </c>
      <c r="IO20" vm="1520">
        <v>34.68</v>
      </c>
      <c r="IP20" vm="1109">
        <v>41579</v>
      </c>
      <c r="IQ20" vm="1521">
        <v>15.75</v>
      </c>
      <c r="IR20" s="58">
        <v>41579</v>
      </c>
      <c r="IS20" s="64">
        <f ca="1">Aksjekurser!JW19*Valutaer!AN14</f>
        <v>1.0570999999999999</v>
      </c>
      <c r="IT20" vm="1109">
        <v>41579</v>
      </c>
      <c r="IU20" s="63">
        <f ca="1">Aksjekurser!JY19*Valutaer!AH14</f>
        <v>1.229036778</v>
      </c>
      <c r="IV20" s="58">
        <v>41579</v>
      </c>
      <c r="IW20" s="64">
        <f ca="1">Aksjekurser!KA19*Valutaer!AN14</f>
        <v>2.8271999999999999</v>
      </c>
      <c r="IX20" vm="1109">
        <v>41579</v>
      </c>
      <c r="IY20" vm="1523">
        <v>33.229999999999997</v>
      </c>
      <c r="IZ20" vm="1109">
        <v>41579</v>
      </c>
      <c r="JA20" s="63">
        <f ca="1">Aksjekurser!KE19*Valutaer!W14</f>
        <v>0.42750993999999998</v>
      </c>
      <c r="JB20" vm="1109">
        <v>41579</v>
      </c>
      <c r="JC20" s="63">
        <f ca="1">Aksjekurser!KI19*Valutaer!W14</f>
        <v>1.4832393499999998</v>
      </c>
      <c r="JD20" s="2">
        <v>41579</v>
      </c>
      <c r="JE20" s="62">
        <f ca="1">Aksjekurser!KK19*Valutaer!K14</f>
        <v>13.327885</v>
      </c>
      <c r="JF20" s="54">
        <v>41579</v>
      </c>
      <c r="JG20" s="64">
        <v>15.32</v>
      </c>
      <c r="JH20" vm="1109">
        <v>41579</v>
      </c>
      <c r="JI20" vm="1530">
        <v>8.2271000000000001</v>
      </c>
      <c r="JJ20" vm="1109">
        <v>41579</v>
      </c>
      <c r="JK20" s="63">
        <f ca="1">Aksjekurser!KU19*Valutaer!AH14</f>
        <v>2.933262</v>
      </c>
      <c r="JL20" s="58">
        <v>41579</v>
      </c>
      <c r="JM20" s="64">
        <f ca="1">Aksjekurser!KW19*Valutaer!AR14</f>
        <v>0.32548450000000001</v>
      </c>
      <c r="JN20" vm="1109">
        <v>41579</v>
      </c>
      <c r="JO20" vm="1532">
        <v>41.77</v>
      </c>
      <c r="JP20" vm="1109">
        <v>41579</v>
      </c>
      <c r="JQ20" s="63">
        <f ca="1">Aksjekurser!LA19*Valutaer!G14</f>
        <v>13.29149</v>
      </c>
      <c r="JR20" vm="1109">
        <v>41579</v>
      </c>
      <c r="JS20" s="63">
        <f ca="1">Aksjekurser!LC19*Valutaer!G14</f>
        <v>1.3882729</v>
      </c>
      <c r="JT20" s="58">
        <v>41579</v>
      </c>
      <c r="JU20" s="64">
        <f ca="1">Aksjekurser!LE19*Valutaer!AN14</f>
        <v>0.39369999999999999</v>
      </c>
      <c r="JV20" vm="1109">
        <v>41579</v>
      </c>
      <c r="JW20" vm="1534">
        <v>28.02</v>
      </c>
      <c r="JX20" s="58">
        <v>41579</v>
      </c>
      <c r="JY20" s="64">
        <f ca="1">Aksjekurser!LI19*Valutaer!O14</f>
        <v>1.6853069999999999</v>
      </c>
      <c r="JZ20" vm="1109">
        <v>41579</v>
      </c>
      <c r="KA20" s="63">
        <f ca="1">Aksjekurser!LK19*Valutaer!AL14</f>
        <v>1175.0824</v>
      </c>
      <c r="KB20" vm="1109">
        <v>41579</v>
      </c>
      <c r="KC20" s="63">
        <f ca="1">Valutaer!O14*Aksjekurser!LM19</f>
        <v>11.377610939999999</v>
      </c>
      <c r="KD20" s="58">
        <v>41579</v>
      </c>
      <c r="KE20" s="64">
        <f ca="1">Valutaer!O14*Aksjekurser!LO19</f>
        <v>0.40204500000000004</v>
      </c>
      <c r="KF20" vm="1109">
        <v>41579</v>
      </c>
      <c r="KG20" s="63">
        <f ca="1">Valutaer!O14*Aksjekurser!LQ19</f>
        <v>2.22901953</v>
      </c>
      <c r="KH20" vm="1109">
        <v>41579</v>
      </c>
      <c r="KI20" s="63">
        <f ca="1">Aksjekurser!LS19*Valutaer!AH14</f>
        <v>2.2043519999999996</v>
      </c>
    </row>
    <row r="21" spans="2:295" ht="16">
      <c r="B21" vm="802">
        <v>41609</v>
      </c>
      <c r="C21" s="62">
        <f ca="1">Aksjekurser!C20*Valutaer!AT15</f>
        <v>0.74907375199999993</v>
      </c>
      <c r="D21" vm="802">
        <v>41609</v>
      </c>
      <c r="E21" vm="1539">
        <v>18.02</v>
      </c>
      <c r="F21" vm="802">
        <v>41609</v>
      </c>
      <c r="G21" vm="1540">
        <v>14.51</v>
      </c>
      <c r="H21" vm="802">
        <v>41609</v>
      </c>
      <c r="I21" s="62">
        <f ca="1">Aksjekurser!I20*Valutaer!M15</f>
        <v>0.55259599999999998</v>
      </c>
      <c r="J21" vm="802">
        <v>41609</v>
      </c>
      <c r="K21" s="62">
        <f ca="1">Aksjekurser!K20*Valutaer!G15</f>
        <v>12.887217569999999</v>
      </c>
      <c r="L21" vm="802">
        <v>41609</v>
      </c>
      <c r="M21" s="62">
        <f ca="1">Aksjekurser!O20*Valutaer!W15</f>
        <v>76.559650000000005</v>
      </c>
      <c r="N21" vm="802">
        <v>41609</v>
      </c>
      <c r="O21" vm="857">
        <v>49.88</v>
      </c>
      <c r="P21" vm="802">
        <v>41609</v>
      </c>
      <c r="Q21" vm="1544">
        <v>38.39</v>
      </c>
      <c r="R21" vm="802">
        <v>41609</v>
      </c>
      <c r="S21" s="63">
        <v>25.8</v>
      </c>
      <c r="T21" vm="802">
        <v>41609</v>
      </c>
      <c r="U21" vm="1545">
        <v>36.159999999999997</v>
      </c>
      <c r="V21" vm="802">
        <v>41609</v>
      </c>
      <c r="W21" vm="1546">
        <v>46.74</v>
      </c>
      <c r="X21" s="54">
        <v>41609</v>
      </c>
      <c r="Y21" s="64">
        <f ca="1">Aksjekurser!AC20*Valutaer!K15</f>
        <v>0.59866680000000005</v>
      </c>
      <c r="Z21" vm="802">
        <v>41609</v>
      </c>
      <c r="AA21" s="62">
        <f ca="1">Aksjekurser!AE20*Valutaer!AA15</f>
        <v>0.58179000000000003</v>
      </c>
      <c r="AB21" vm="802">
        <v>41609</v>
      </c>
      <c r="AC21" s="62">
        <f ca="1">Aksjekurser!AG20*(Valutaer!Y15/100)</f>
        <v>7.2018600000000008</v>
      </c>
      <c r="AD21" s="54">
        <v>41609</v>
      </c>
      <c r="AE21" s="75">
        <v>17.329999999999998</v>
      </c>
      <c r="AF21" s="54">
        <v>41609</v>
      </c>
      <c r="AG21" s="64">
        <f ca="1">Aksjekurser!AK16*Valutaer!AA15</f>
        <v>1.1997000000000002</v>
      </c>
      <c r="AH21" vm="802">
        <v>41609</v>
      </c>
      <c r="AI21" s="62">
        <f ca="1">Aksjekurser!AM20*Valutaer!AH15</f>
        <v>0.16823802199999999</v>
      </c>
      <c r="AJ21" vm="802">
        <v>41609</v>
      </c>
      <c r="AK21" s="63">
        <f ca="1">Aksjekurser!AO20*Valutaer!AH15</f>
        <v>1.908162412</v>
      </c>
      <c r="AL21" vm="802">
        <v>41609</v>
      </c>
      <c r="AM21" vm="1552">
        <v>136.49</v>
      </c>
      <c r="AN21" s="2">
        <v>41609</v>
      </c>
      <c r="AO21" s="63">
        <f ca="1">Aksjekurser!AS20*Valutaer!AN15</f>
        <v>19.364198999999999</v>
      </c>
      <c r="AP21" s="108">
        <v>41609</v>
      </c>
      <c r="AQ21" s="109">
        <v>53.71</v>
      </c>
      <c r="AR21" vm="802">
        <v>41609</v>
      </c>
      <c r="AS21" vm="1553">
        <v>24.464600000000001</v>
      </c>
      <c r="AT21" vm="802">
        <v>41609</v>
      </c>
      <c r="AU21" vm="1554">
        <v>33.404899999999998</v>
      </c>
      <c r="AV21" vm="802">
        <v>41609</v>
      </c>
      <c r="AW21" s="63">
        <f ca="1">Aksjekurser!BA14*Valutaer!K15</f>
        <v>2.3532500000000001E-2</v>
      </c>
      <c r="AX21" vm="802">
        <v>41609</v>
      </c>
      <c r="AY21" s="63">
        <f ca="1">Aksjekurser!BC20*Valutaer!K15</f>
        <v>20.049690000000002</v>
      </c>
      <c r="AZ21" vm="802">
        <v>41609</v>
      </c>
      <c r="BA21" vm="1557">
        <v>28.65</v>
      </c>
      <c r="BB21" vm="802">
        <v>41609</v>
      </c>
      <c r="BC21" s="63">
        <f ca="1">Aksjekurser!BG20*Valutaer!I15</f>
        <v>4.2033690000000004</v>
      </c>
      <c r="BD21" vm="802">
        <v>41609</v>
      </c>
      <c r="BE21" s="63">
        <f ca="1">Aksjekurser!BI20*Valutaer!AH15</f>
        <v>0.75374530000000006</v>
      </c>
      <c r="BF21" vm="802">
        <v>41609</v>
      </c>
      <c r="BG21" s="63">
        <f ca="1">Aksjekurser!BK20*Valutaer!AV15</f>
        <v>25.890144000000003</v>
      </c>
      <c r="BH21" vm="802">
        <v>41609</v>
      </c>
      <c r="BI21" s="63">
        <f ca="1">Aksjekurser!BM20*Valutaer!AA15</f>
        <v>0.56244000000000005</v>
      </c>
      <c r="BJ21" vm="802">
        <v>41609</v>
      </c>
      <c r="BK21" s="63">
        <f ca="1">Aksjekurser!BO20*Valutaer!AA15</f>
        <v>0.33261360000000001</v>
      </c>
      <c r="BL21" vm="802">
        <v>41609</v>
      </c>
      <c r="BM21" s="63">
        <f ca="1">Aksjekurser!BQ20*Valutaer!AA15</f>
        <v>2.3710200000000001</v>
      </c>
      <c r="BN21" vm="802">
        <v>41609</v>
      </c>
      <c r="BO21" s="63">
        <f ca="1">Aksjekurser!BS20*Valutaer!AA15</f>
        <v>2.6950938</v>
      </c>
      <c r="BP21" vm="802">
        <v>41609</v>
      </c>
      <c r="BQ21" s="63">
        <f ca="1">Aksjekurser!BU20*Valutaer!AA15</f>
        <v>0.40118999999999999</v>
      </c>
      <c r="BR21" s="2">
        <v>41609</v>
      </c>
      <c r="BS21" s="63">
        <f ca="1">Aksjekurser!BW20*Valutaer!AJ15</f>
        <v>15.532184000000001</v>
      </c>
      <c r="BT21" vm="802">
        <v>41609</v>
      </c>
      <c r="BU21" s="63">
        <f ca="1">Aksjekurser!BY20*Valutaer!AA15</f>
        <v>7.9077000000000002</v>
      </c>
      <c r="BV21" vm="802">
        <v>41609</v>
      </c>
      <c r="BW21" s="63">
        <f ca="1">Aksjekurser!CA20*Valutaer!AH15</f>
        <v>4.6921999999999997</v>
      </c>
      <c r="BX21" vm="802">
        <v>41609</v>
      </c>
      <c r="BY21" s="63">
        <f ca="1">Aksjekurser!CK20*Valutaer!AA15</f>
        <v>0.46182000000000001</v>
      </c>
      <c r="BZ21" s="2">
        <v>41609</v>
      </c>
      <c r="CA21" s="63">
        <f ca="1">Aksjekurser!CM20*Valutaer!AT15</f>
        <v>0.17142224</v>
      </c>
      <c r="CB21" vm="802">
        <v>41609</v>
      </c>
      <c r="CC21" vm="1571">
        <v>56.487900000000003</v>
      </c>
      <c r="CD21" vm="802">
        <v>41609</v>
      </c>
      <c r="CE21" vm="1572">
        <v>69.010000000000005</v>
      </c>
      <c r="CF21" vm="802">
        <v>41609</v>
      </c>
      <c r="CG21" vm="1575">
        <v>60.71</v>
      </c>
      <c r="CH21" vm="802">
        <v>41609</v>
      </c>
      <c r="CI21" s="63">
        <f ca="1">Aksjekurser!CW20/100*Valutaer!AE15</f>
        <v>13.530239999999997</v>
      </c>
      <c r="CJ21" vm="802">
        <v>41609</v>
      </c>
      <c r="CK21" s="63">
        <f ca="1">Aksjekurser!CY20/100*Valutaer!AE15</f>
        <v>148.17599999999999</v>
      </c>
      <c r="CL21" s="2">
        <v>41609</v>
      </c>
      <c r="CM21" s="63">
        <f ca="1">Aksjekurser!DA20*Valutaer!AJ15</f>
        <v>29.099110000000003</v>
      </c>
      <c r="CN21" s="2">
        <v>41609</v>
      </c>
      <c r="CO21" s="63">
        <f ca="1">Aksjekurser!DC20*Valutaer!BD15</f>
        <v>3.7436000000000003</v>
      </c>
      <c r="CP21" s="2">
        <v>41609</v>
      </c>
      <c r="CQ21" s="63">
        <f ca="1">Aksjekurser!DE20*Valutaer!U15</f>
        <v>0.46048</v>
      </c>
      <c r="CR21" vm="802">
        <v>41609</v>
      </c>
      <c r="CS21" s="63">
        <f ca="1">Aksjekurser!DG20*Valutaer!K15</f>
        <v>28.775541</v>
      </c>
      <c r="CT21" vm="802">
        <v>41609</v>
      </c>
      <c r="CU21" s="63">
        <f ca="1">Aksjekurser!DI20*Valutaer!I15</f>
        <v>18.071354280000001</v>
      </c>
      <c r="CV21" vm="802">
        <v>41609</v>
      </c>
      <c r="CW21" s="63">
        <f ca="1">Aksjekurser!DK20*Valutaer!M15</f>
        <v>1.2996000000000001</v>
      </c>
      <c r="CX21" vm="802">
        <v>41609</v>
      </c>
      <c r="CY21" s="63">
        <f ca="1">Aksjekurser!DM20*Valutaer!BF15</f>
        <v>1.415201022</v>
      </c>
      <c r="CZ21" s="54">
        <v>41609</v>
      </c>
      <c r="DA21" s="53">
        <v>32.17</v>
      </c>
      <c r="DB21" vm="802">
        <v>41609</v>
      </c>
      <c r="DC21" s="63">
        <f ca="1">Aksjekurser!DQ20*Valutaer!BH15/100</f>
        <v>12.703198912549999</v>
      </c>
      <c r="DD21" vm="802">
        <v>41609</v>
      </c>
      <c r="DE21" vm="1583">
        <v>32.979999999999997</v>
      </c>
      <c r="DF21" vm="802">
        <v>41609</v>
      </c>
      <c r="DG21" vm="1584">
        <v>80.290000000000006</v>
      </c>
      <c r="DH21" vm="802">
        <v>41609</v>
      </c>
      <c r="DI21" s="63">
        <f ca="1">Aksjekurser!DW20*Valutaer!BF15</f>
        <v>2.8148399999999998</v>
      </c>
      <c r="DJ21" vm="802">
        <v>41609</v>
      </c>
      <c r="DK21" s="63">
        <f ca="1">Aksjekurser!DY20*Valutaer!BF15</f>
        <v>1.2080354999999998</v>
      </c>
      <c r="DL21" vm="802">
        <v>41609</v>
      </c>
      <c r="DM21" s="63">
        <f ca="1">Aksjekurser!EA20*Valutaer!AP15</f>
        <v>37.706048100000004</v>
      </c>
      <c r="DN21" s="58">
        <v>41609</v>
      </c>
      <c r="DO21" s="64">
        <f ca="1">Aksjekurser!EC20*Valutaer!AN15</f>
        <v>2.9361870000000003</v>
      </c>
      <c r="DP21" vm="802">
        <v>41609</v>
      </c>
      <c r="DQ21" s="63">
        <f ca="1">Aksjekurser!EE20*(Valutaer!Y15/100)</f>
        <v>5.1135374836</v>
      </c>
      <c r="DR21" vm="802">
        <v>41609</v>
      </c>
      <c r="DS21" s="63">
        <f ca="1">Aksjekurser!EG20*Valutaer!AA15</f>
        <v>0.10264529999999999</v>
      </c>
      <c r="DT21" vm="802">
        <v>41609</v>
      </c>
      <c r="DU21" s="63">
        <f ca="1">Aksjekurser!EK20*Valutaer!AA15</f>
        <v>0.49665000000000004</v>
      </c>
      <c r="DV21" vm="802">
        <v>41609</v>
      </c>
      <c r="DW21" s="63">
        <f ca="1">Aksjekurser!EM20*Valutaer!AC15</f>
        <v>3.4481999999999999</v>
      </c>
      <c r="DX21" vm="802">
        <v>41609</v>
      </c>
      <c r="DY21" s="63">
        <f ca="1">Aksjekurser!EO20*Valutaer!AH15</f>
        <v>1.920566</v>
      </c>
      <c r="DZ21" s="58">
        <v>41609</v>
      </c>
      <c r="EA21" s="64">
        <f ca="1">Aksjekurser!EQ20*Valutaer!BB15</f>
        <v>0.59441650000000001</v>
      </c>
      <c r="EB21" vm="802">
        <v>41609</v>
      </c>
      <c r="EC21" s="63">
        <f ca="1">Aksjekurser!ES20*Valutaer!AC15</f>
        <v>0.20343673940000004</v>
      </c>
      <c r="ED21" s="58">
        <v>41609</v>
      </c>
      <c r="EE21" s="64">
        <f ca="1">Aksjekurser!EW20*Valutaer!AJ15</f>
        <v>11.478246</v>
      </c>
      <c r="EF21" s="2">
        <v>41609</v>
      </c>
      <c r="EG21" s="64">
        <f ca="1">Aksjekurser!EY20*Valutaer!AJ15</f>
        <v>13.547938</v>
      </c>
      <c r="EH21" s="2">
        <v>41609</v>
      </c>
      <c r="EI21" s="64">
        <f ca="1">Aksjekurser!FA20*Valutaer!AJ15</f>
        <v>9.7218560000000007</v>
      </c>
      <c r="EJ21" vm="802">
        <v>41609</v>
      </c>
      <c r="EK21" vm="1593">
        <v>86.983800000000002</v>
      </c>
      <c r="EL21" vm="802">
        <v>41609</v>
      </c>
      <c r="EM21" s="63">
        <f ca="1">Aksjekurser!FE20*Valutaer!AA15</f>
        <v>0.51692880000000008</v>
      </c>
      <c r="EN21" s="2">
        <v>41609</v>
      </c>
      <c r="EO21" s="63">
        <f ca="1">Aksjekurser!FG20*Valutaer!O15</f>
        <v>0.40474000000000004</v>
      </c>
      <c r="EP21" s="2">
        <v>41609</v>
      </c>
      <c r="EQ21" s="63">
        <f ca="1">Aksjekurser!FI20*Valutaer!O15</f>
        <v>0.49890400000000007</v>
      </c>
      <c r="ER21" s="2">
        <v>41609</v>
      </c>
      <c r="ES21" s="63">
        <f ca="1">Aksjekurser!FK20*Valutaer!O15</f>
        <v>0.83591199999999999</v>
      </c>
      <c r="ET21" vm="802">
        <v>41609</v>
      </c>
      <c r="EU21" vm="1595">
        <v>90.01</v>
      </c>
      <c r="EV21" vm="802">
        <v>41609</v>
      </c>
      <c r="EW21" vm="1596">
        <v>51.84</v>
      </c>
      <c r="EX21" vm="802">
        <v>41609</v>
      </c>
      <c r="EY21" s="63">
        <f ca="1">Aksjekurser!FQ20*(Valutaer!Y15/100)</f>
        <v>38.707928000000003</v>
      </c>
      <c r="EZ21" vm="802">
        <v>41609</v>
      </c>
      <c r="FA21" vm="1598">
        <v>44.23</v>
      </c>
      <c r="FB21" vm="802">
        <v>41609</v>
      </c>
      <c r="FC21" s="63">
        <f ca="1">Aksjekurser!FU20*Valutaer!AA15</f>
        <v>1.7027999999999999</v>
      </c>
      <c r="FD21" vm="802">
        <v>41609</v>
      </c>
      <c r="FE21" s="63">
        <f ca="1">Aksjekurser!FW20*Valutaer!AH15</f>
        <v>3.4523670499999999</v>
      </c>
      <c r="FF21" vm="802">
        <v>41609</v>
      </c>
      <c r="FG21" vm="1601">
        <v>62.99</v>
      </c>
      <c r="FH21" s="2">
        <v>41609</v>
      </c>
      <c r="FI21" s="63">
        <f ca="1">Aksjekurser!GA20*Valutaer!AJ15</f>
        <v>32.469480000000004</v>
      </c>
      <c r="FJ21" vm="802">
        <v>41609</v>
      </c>
      <c r="FK21" s="63">
        <f ca="1">Aksjekurser!GC20*Valutaer!AV15</f>
        <v>17.854816</v>
      </c>
      <c r="FL21" vm="802">
        <v>41609</v>
      </c>
      <c r="FM21" s="63">
        <f ca="1">Aksjekurser!GE20*Valutaer!I15</f>
        <v>3.4430375400000006</v>
      </c>
      <c r="FN21" vm="802">
        <v>41609</v>
      </c>
      <c r="FO21" vm="1604">
        <v>16.61</v>
      </c>
      <c r="FP21" vm="802">
        <v>41609</v>
      </c>
      <c r="FQ21" s="63">
        <f ca="1">Aksjekurser!GI17*Valutaer!AL12</f>
        <v>2.3942350000000001</v>
      </c>
      <c r="FR21" vm="802">
        <v>41609</v>
      </c>
      <c r="FS21" s="63">
        <f ca="1">Aksjekurser!GK20*Valutaer!AL15</f>
        <v>70.536600000000007</v>
      </c>
      <c r="FT21" vm="802">
        <v>41609</v>
      </c>
      <c r="FU21" s="63">
        <f ca="1">Aksjekurser!GM20*Valutaer!AA15</f>
        <v>0.71656920000000002</v>
      </c>
      <c r="FV21" vm="802">
        <v>41609</v>
      </c>
      <c r="FW21" vm="1609">
        <v>148.66</v>
      </c>
      <c r="FX21" vm="802">
        <v>41609</v>
      </c>
      <c r="FY21" s="63">
        <f ca="1">Aksjekurser!GQ20*Valutaer!AV15</f>
        <v>40.242720000000006</v>
      </c>
      <c r="FZ21" s="58">
        <v>41609</v>
      </c>
      <c r="GA21" s="64">
        <f ca="1">Aksjekurser!GS20*Valutaer!O15</f>
        <v>1.7395560000000001</v>
      </c>
      <c r="GB21" vm="802">
        <v>41609</v>
      </c>
      <c r="GC21" vm="1611">
        <v>51.47</v>
      </c>
      <c r="GD21" vm="802">
        <v>41609</v>
      </c>
      <c r="GE21" vm="1612">
        <v>38.475999999999999</v>
      </c>
      <c r="GF21" vm="802">
        <v>41609</v>
      </c>
      <c r="GG21" s="63">
        <f ca="1">Aksjekurser!HA20*Valutaer!AE15/100</f>
        <v>1.6323048</v>
      </c>
      <c r="GH21" vm="802">
        <v>41609</v>
      </c>
      <c r="GI21" s="63">
        <f ca="1">Aksjekurser!HC20*Valutaer!AX15</f>
        <v>164.16</v>
      </c>
      <c r="GJ21" vm="802">
        <v>41609</v>
      </c>
      <c r="GK21" s="63">
        <f ca="1">Aksjekurser!HE20*Valutaer!G15</f>
        <v>2.87230338</v>
      </c>
      <c r="GL21" vm="802">
        <v>41609</v>
      </c>
      <c r="GM21" s="63">
        <f ca="1">Aksjekurser!HG20*Valutaer!AH15</f>
        <v>0.31631900000000002</v>
      </c>
      <c r="GN21" vm="802">
        <v>41609</v>
      </c>
      <c r="GO21" vm="1616">
        <v>114.61</v>
      </c>
      <c r="GP21" vm="802">
        <v>41609</v>
      </c>
      <c r="GQ21" vm="778">
        <v>28.72</v>
      </c>
      <c r="GR21" vm="802">
        <v>41609</v>
      </c>
      <c r="GS21" s="63">
        <f ca="1">Aksjekurser!HM20*Valutaer!AH15</f>
        <v>1.697998774</v>
      </c>
      <c r="GT21" vm="802">
        <v>41609</v>
      </c>
      <c r="GU21" s="63">
        <f ca="1">Aksjekurser!HO20*Valutaer!AH15</f>
        <v>3.1130336180000002</v>
      </c>
      <c r="GV21" s="58">
        <v>41609</v>
      </c>
      <c r="GW21" s="64">
        <f ca="1">Aksjekurser!HQ20*Valutaer!AJ15</f>
        <v>10.3465612</v>
      </c>
      <c r="GX21" vm="802">
        <v>41609</v>
      </c>
      <c r="GY21" vm="1619">
        <v>29.27</v>
      </c>
      <c r="GZ21" vm="802">
        <v>41609</v>
      </c>
      <c r="HA21" s="63">
        <f ca="1">Aksjekurser!HW20*Valutaer!AH15</f>
        <v>83.692668000000012</v>
      </c>
      <c r="HB21" vm="802">
        <v>41609</v>
      </c>
      <c r="HC21" s="63">
        <f ca="1">Aksjekurser!IA20*Valutaer!AV15</f>
        <v>5.4152560000000003</v>
      </c>
      <c r="HD21" vm="802">
        <v>41609</v>
      </c>
      <c r="HE21" s="63">
        <f ca="1">Aksjekurser!IC20*Valutaer!W15</f>
        <v>526.93794150000008</v>
      </c>
      <c r="HF21" vm="802">
        <v>41609</v>
      </c>
      <c r="HG21" vm="1624">
        <v>87.13</v>
      </c>
      <c r="HH21" vm="802">
        <v>41609</v>
      </c>
      <c r="HI21" vm="1625">
        <v>24.12</v>
      </c>
      <c r="HJ21" vm="802">
        <v>41609</v>
      </c>
      <c r="HK21" s="63">
        <f ca="1">Aksjekurser!II20*Valutaer!AL15</f>
        <v>27.078480000000003</v>
      </c>
      <c r="HL21" vm="802">
        <v>41609</v>
      </c>
      <c r="HM21" s="63">
        <f ca="1">Aksjekurser!IK20*Valutaer!AL15</f>
        <v>309.1302</v>
      </c>
      <c r="HN21" vm="802">
        <v>41609</v>
      </c>
      <c r="HO21" s="63">
        <f ca="1">Aksjekurser!IM20*Valutaer!AL15</f>
        <v>39.10284</v>
      </c>
      <c r="HP21" s="58">
        <v>41609</v>
      </c>
      <c r="HQ21" s="64">
        <f ca="1">Aksjekurser!IQ20*Valutaer!BD15</f>
        <v>0.87401600000000002</v>
      </c>
      <c r="HR21" vm="802">
        <v>41609</v>
      </c>
      <c r="HS21" s="63">
        <f ca="1">Aksjekurser!IS20*Valutaer!W15</f>
        <v>14.642548500000002</v>
      </c>
      <c r="HT21" vm="802">
        <v>41609</v>
      </c>
      <c r="HU21" s="63">
        <f ca="1">Aksjekurser!IU20*Valutaer!AH15</f>
        <v>6.8886349999999998</v>
      </c>
      <c r="HV21" vm="802">
        <v>41609</v>
      </c>
      <c r="HW21" s="63">
        <f ca="1">Aksjekurser!IW20*Valutaer!AH15</f>
        <v>1.1843760000000001</v>
      </c>
      <c r="HX21" vm="802">
        <v>41609</v>
      </c>
      <c r="HY21" s="63">
        <f ca="1">Aksjekurser!IY20*Valutaer!W15</f>
        <v>36.561700000000002</v>
      </c>
      <c r="HZ21" vm="802">
        <v>41609</v>
      </c>
      <c r="IA21" s="63">
        <f ca="1">Aksjekurser!JA20*Valutaer!W15</f>
        <v>68.986154999999997</v>
      </c>
      <c r="IB21" vm="802">
        <v>41609</v>
      </c>
      <c r="IC21" vm="1634">
        <v>49.45</v>
      </c>
      <c r="ID21" s="58">
        <v>41609</v>
      </c>
      <c r="IE21" s="64">
        <f ca="1">Aksjekurser!JG20*Valutaer!O15</f>
        <v>0.64923600000000004</v>
      </c>
      <c r="IF21" vm="802">
        <v>41609</v>
      </c>
      <c r="IG21" s="63">
        <f ca="1">Aksjekurser!JI20*(Valutaer!Y15/100)</f>
        <v>6.6929302156000006</v>
      </c>
      <c r="IH21" vm="802">
        <v>41609</v>
      </c>
      <c r="II21" s="63">
        <f ca="1">Aksjekurser!JK20*Valutaer!AA15</f>
        <v>3.3488658</v>
      </c>
      <c r="IJ21" s="58">
        <v>41609</v>
      </c>
      <c r="IK21" s="64">
        <f ca="1">Aksjekurser!JO20*Valutaer!AJ15</f>
        <v>14.953050000000001</v>
      </c>
      <c r="IL21" vm="802">
        <v>41609</v>
      </c>
      <c r="IM21" s="63">
        <f ca="1">Aksjekurser!JQ20*Valutaer!AE15/100</f>
        <v>2.448</v>
      </c>
      <c r="IN21" vm="802">
        <v>41609</v>
      </c>
      <c r="IO21" vm="1641">
        <v>35.049999999999997</v>
      </c>
      <c r="IP21" vm="802">
        <v>41609</v>
      </c>
      <c r="IQ21" vm="1642">
        <v>16.04</v>
      </c>
      <c r="IR21" s="58">
        <v>41609</v>
      </c>
      <c r="IS21" s="64">
        <f ca="1">Aksjekurser!JW20*Valutaer!AN15</f>
        <v>1.058003</v>
      </c>
      <c r="IT21" vm="802">
        <v>41609</v>
      </c>
      <c r="IU21" s="63">
        <f ca="1">Aksjekurser!JY20*Valutaer!AH15</f>
        <v>1.426336574</v>
      </c>
      <c r="IV21" s="58">
        <v>41609</v>
      </c>
      <c r="IW21" s="64">
        <f ca="1">Aksjekurser!KA20*Valutaer!AN15</f>
        <v>3.2075480000000001</v>
      </c>
      <c r="IX21" vm="802">
        <v>41609</v>
      </c>
      <c r="IY21" vm="1644">
        <v>36.76</v>
      </c>
      <c r="IZ21" vm="802">
        <v>41609</v>
      </c>
      <c r="JA21" s="63">
        <f ca="1">Aksjekurser!KE20*Valutaer!W15</f>
        <v>0.43241770000000002</v>
      </c>
      <c r="JB21" vm="802">
        <v>41609</v>
      </c>
      <c r="JC21" s="63">
        <f ca="1">Aksjekurser!KI20*Valutaer!W15</f>
        <v>1.5724279999999999</v>
      </c>
      <c r="JD21" s="2">
        <v>41609</v>
      </c>
      <c r="JE21" s="62">
        <f ca="1">Aksjekurser!KK20*Valutaer!K15</f>
        <v>12.688724000000001</v>
      </c>
      <c r="JF21" s="54">
        <v>41609</v>
      </c>
      <c r="JG21" s="64">
        <v>15.25</v>
      </c>
      <c r="JH21" vm="802">
        <v>41609</v>
      </c>
      <c r="JI21" vm="1650">
        <v>8.2220999999999993</v>
      </c>
      <c r="JJ21" vm="802">
        <v>41609</v>
      </c>
      <c r="JK21" s="63">
        <f ca="1">Aksjekurser!KU20*Valutaer!AH15</f>
        <v>3.2675509999999997</v>
      </c>
      <c r="JL21" s="58">
        <v>41609</v>
      </c>
      <c r="JM21" s="64">
        <f ca="1">Aksjekurser!KW20*Valutaer!AR15</f>
        <v>0.33211750000000001</v>
      </c>
      <c r="JN21" vm="802">
        <v>41609</v>
      </c>
      <c r="JO21" vm="1652">
        <v>41.34</v>
      </c>
      <c r="JP21" vm="802">
        <v>41609</v>
      </c>
      <c r="JQ21" s="63">
        <f ca="1">Aksjekurser!LA20*Valutaer!G15</f>
        <v>13.021892999999999</v>
      </c>
      <c r="JR21" vm="802">
        <v>41609</v>
      </c>
      <c r="JS21" s="63">
        <f ca="1">Aksjekurser!LC20*Valutaer!G15</f>
        <v>1.60139871</v>
      </c>
      <c r="JT21" s="58">
        <v>41609</v>
      </c>
      <c r="JU21" s="64">
        <f ca="1">Aksjekurser!LE20*Valutaer!AN15</f>
        <v>0.39941900000000002</v>
      </c>
      <c r="JV21" vm="802">
        <v>41609</v>
      </c>
      <c r="JW21" vm="1655">
        <v>27.94</v>
      </c>
      <c r="JX21" s="58">
        <v>41609</v>
      </c>
      <c r="JY21" s="64">
        <f ca="1">Aksjekurser!LI20*Valutaer!O15</f>
        <v>1.4669760000000003</v>
      </c>
      <c r="JZ21" vm="802">
        <v>41609</v>
      </c>
      <c r="KA21" s="63">
        <f ca="1">Aksjekurser!LK20*Valutaer!AL15</f>
        <v>1199.5956000000001</v>
      </c>
      <c r="KB21" vm="802">
        <v>41609</v>
      </c>
      <c r="KC21" s="63">
        <f ca="1">Valutaer!O15*Aksjekurser!LM20</f>
        <v>11.23250968</v>
      </c>
      <c r="KD21" s="58">
        <v>41609</v>
      </c>
      <c r="KE21" s="64">
        <f ca="1">Valutaer!O15*Aksjekurser!LO20</f>
        <v>0.38161200000000006</v>
      </c>
      <c r="KF21" vm="802">
        <v>41609</v>
      </c>
      <c r="KG21" s="63">
        <f ca="1">Valutaer!O15*Aksjekurser!LQ20</f>
        <v>1.7993088400000001</v>
      </c>
      <c r="KH21" vm="802">
        <v>41609</v>
      </c>
      <c r="KI21" s="63">
        <f ca="1">Aksjekurser!LS20*Valutaer!AH15</f>
        <v>2.3016049999999999</v>
      </c>
    </row>
    <row r="22" spans="2:295" ht="16">
      <c r="B22" vm="1360">
        <v>41640</v>
      </c>
      <c r="C22" s="62">
        <f ca="1">Aksjekurser!C21*Valutaer!AT16</f>
        <v>0.77480170900000001</v>
      </c>
      <c r="D22" vm="1360">
        <v>41640</v>
      </c>
      <c r="E22" vm="1661">
        <v>17.02</v>
      </c>
      <c r="F22" vm="1360">
        <v>41640</v>
      </c>
      <c r="G22" vm="1662">
        <v>14.06</v>
      </c>
      <c r="H22" vm="1360">
        <v>41640</v>
      </c>
      <c r="I22" s="62">
        <f ca="1">Aksjekurser!I21*Valutaer!M16</f>
        <v>0.494784</v>
      </c>
      <c r="J22" vm="1360">
        <v>41640</v>
      </c>
      <c r="K22" s="62">
        <f ca="1">Aksjekurser!K21*Valutaer!G16</f>
        <v>12.79898672</v>
      </c>
      <c r="L22" vm="1360">
        <v>41640</v>
      </c>
      <c r="M22" s="62">
        <f ca="1">Aksjekurser!O21*Valutaer!W16</f>
        <v>70.850189999999998</v>
      </c>
      <c r="N22" vm="1360">
        <v>41640</v>
      </c>
      <c r="O22" vm="1666">
        <v>49.98</v>
      </c>
      <c r="P22" vm="1360">
        <v>41640</v>
      </c>
      <c r="Q22" vm="1667">
        <v>35.22</v>
      </c>
      <c r="R22" vm="1360">
        <v>41640</v>
      </c>
      <c r="S22" s="63">
        <v>25.98</v>
      </c>
      <c r="T22" vm="1360">
        <v>41640</v>
      </c>
      <c r="U22" vm="1668">
        <v>37.840000000000003</v>
      </c>
      <c r="V22" vm="1360">
        <v>41640</v>
      </c>
      <c r="W22" vm="1669">
        <v>48.81</v>
      </c>
      <c r="X22" s="54">
        <v>41640</v>
      </c>
      <c r="Y22" s="64">
        <f ca="1">Aksjekurser!AC21*Valutaer!K16</f>
        <v>0.36381150000000001</v>
      </c>
      <c r="Z22" vm="1360">
        <v>41640</v>
      </c>
      <c r="AA22" s="62">
        <f ca="1">Aksjekurser!AE21*Valutaer!AA16</f>
        <v>0.58475200000000005</v>
      </c>
      <c r="AB22" vm="1360">
        <v>41640</v>
      </c>
      <c r="AC22" s="62">
        <f ca="1">Aksjekurser!AG21*(Valutaer!Y16/100)</f>
        <v>7.0509712000000002</v>
      </c>
      <c r="AD22" s="54">
        <v>41640</v>
      </c>
      <c r="AE22" s="75">
        <v>18.95</v>
      </c>
      <c r="AF22" s="54">
        <v>41640</v>
      </c>
      <c r="AG22" s="64">
        <f ca="1">Aksjekurser!AK17*Valutaer!AA16</f>
        <v>1.1695040000000001</v>
      </c>
      <c r="AH22" vm="1360">
        <v>41640</v>
      </c>
      <c r="AI22" s="62">
        <f ca="1">Aksjekurser!AM21*Valutaer!AH16</f>
        <v>0.149590265</v>
      </c>
      <c r="AJ22" vm="1360">
        <v>41640</v>
      </c>
      <c r="AK22" s="63">
        <f ca="1">Aksjekurser!AO21*Valutaer!AH16</f>
        <v>1.8369088650000001</v>
      </c>
      <c r="AL22" vm="1360">
        <v>41640</v>
      </c>
      <c r="AM22" vm="1675">
        <v>125.26</v>
      </c>
      <c r="AN22" s="2">
        <v>41640</v>
      </c>
      <c r="AO22" s="63">
        <f ca="1">Aksjekurser!AS21*Valutaer!AN16</f>
        <v>17.987714</v>
      </c>
      <c r="AP22" s="108">
        <v>41640</v>
      </c>
      <c r="AQ22" s="109">
        <v>47.99</v>
      </c>
      <c r="AR22" vm="1360">
        <v>41640</v>
      </c>
      <c r="AS22" vm="1676">
        <v>24.529</v>
      </c>
      <c r="AT22" vm="1360">
        <v>41640</v>
      </c>
      <c r="AU22" vm="1677">
        <v>32.328899999999997</v>
      </c>
      <c r="AW22" s="63"/>
      <c r="AX22" vm="1360">
        <v>41640</v>
      </c>
      <c r="AY22" s="63">
        <f ca="1">Aksjekurser!BC21*Valutaer!K16</f>
        <v>20.472256999999999</v>
      </c>
      <c r="AZ22" vm="1360">
        <v>41640</v>
      </c>
      <c r="BA22" vm="1680">
        <v>26.15</v>
      </c>
      <c r="BB22" vm="1360">
        <v>41640</v>
      </c>
      <c r="BC22" s="63">
        <f ca="1">Aksjekurser!BG21*Valutaer!I16</f>
        <v>3.8953600000000002</v>
      </c>
      <c r="BD22" vm="1360">
        <v>41640</v>
      </c>
      <c r="BE22" s="63">
        <f ca="1">Aksjekurser!BI21*Valutaer!AH16</f>
        <v>0.698291</v>
      </c>
      <c r="BF22" vm="1360">
        <v>41640</v>
      </c>
      <c r="BG22" s="63">
        <f ca="1">Aksjekurser!BK21*Valutaer!AV16</f>
        <v>24.875136000000001</v>
      </c>
      <c r="BH22" vm="1360">
        <v>41640</v>
      </c>
      <c r="BI22" s="63">
        <f ca="1">Aksjekurser!BM21*Valutaer!AA16</f>
        <v>0.49974399999999997</v>
      </c>
      <c r="BJ22" vm="1360">
        <v>41640</v>
      </c>
      <c r="BK22" s="63">
        <f ca="1">Aksjekurser!BO21*Valutaer!AA16</f>
        <v>0.31405304000000001</v>
      </c>
      <c r="BL22" vm="1360">
        <v>41640</v>
      </c>
      <c r="BM22" s="63">
        <f ca="1">Aksjekurser!BQ21*Valutaer!AA16</f>
        <v>2.3724960000000004</v>
      </c>
      <c r="BN22" vm="1360">
        <v>41640</v>
      </c>
      <c r="BO22" s="63">
        <f ca="1">Aksjekurser!BS21*Valutaer!AA16</f>
        <v>2.2066659999999998</v>
      </c>
      <c r="BP22" vm="1360">
        <v>41640</v>
      </c>
      <c r="BQ22" s="63">
        <f ca="1">Aksjekurser!BU21*Valutaer!AA16</f>
        <v>0.409584</v>
      </c>
      <c r="BR22" s="2">
        <v>41640</v>
      </c>
      <c r="BS22" s="63">
        <f ca="1">Aksjekurser!BW21*Valutaer!AJ16</f>
        <v>13.1614</v>
      </c>
      <c r="BT22" vm="1360">
        <v>41640</v>
      </c>
      <c r="BU22" s="63">
        <f ca="1">Aksjekurser!BY21*Valutaer!AA16</f>
        <v>7.5476799999999997</v>
      </c>
      <c r="BV22" vm="1360">
        <v>41640</v>
      </c>
      <c r="BW22" s="63">
        <f ca="1">Aksjekurser!CA21*Valutaer!AH16</f>
        <v>3.9468274999999995</v>
      </c>
      <c r="BX22" vm="1360">
        <v>41640</v>
      </c>
      <c r="BY22" s="63">
        <f ca="1">Aksjekurser!CK21*Valutaer!AA16</f>
        <v>0.39928000000000002</v>
      </c>
      <c r="BZ22" s="2">
        <v>41640</v>
      </c>
      <c r="CA22" s="63">
        <f ca="1">Aksjekurser!CM21*Valutaer!AT16</f>
        <v>0.17905984</v>
      </c>
      <c r="CB22" vm="1360">
        <v>41640</v>
      </c>
      <c r="CC22" vm="1694">
        <v>58.045000000000002</v>
      </c>
      <c r="CD22" vm="1360">
        <v>41640</v>
      </c>
      <c r="CE22" vm="1695">
        <v>70.62</v>
      </c>
      <c r="CF22" vm="1360">
        <v>41640</v>
      </c>
      <c r="CG22" vm="1698">
        <v>56.77</v>
      </c>
      <c r="CH22" vm="1360">
        <v>41640</v>
      </c>
      <c r="CI22" s="63">
        <f ca="1">Aksjekurser!CW21/100*Valutaer!AE16</f>
        <v>13.015719999999998</v>
      </c>
      <c r="CJ22" vm="1360">
        <v>41640</v>
      </c>
      <c r="CK22" s="63">
        <f ca="1">Aksjekurser!CY21/100*Valutaer!AE16</f>
        <v>140.40959999999998</v>
      </c>
      <c r="CL22" s="2">
        <v>41640</v>
      </c>
      <c r="CM22" s="63">
        <f ca="1">Aksjekurser!DA21*Valutaer!AJ16</f>
        <v>30.036999999999999</v>
      </c>
      <c r="CN22" s="2">
        <v>41640</v>
      </c>
      <c r="CO22" s="63">
        <f ca="1">Aksjekurser!DC21*Valutaer!BD16</f>
        <v>3.8594249999999999</v>
      </c>
      <c r="CP22" s="2">
        <v>41640</v>
      </c>
      <c r="CQ22" s="63">
        <f ca="1">Aksjekurser!DE21*Valutaer!U16</f>
        <v>0.45521200000000001</v>
      </c>
      <c r="CR22" vm="1360">
        <v>41640</v>
      </c>
      <c r="CS22" s="63">
        <f ca="1">Aksjekurser!DG21*Valutaer!K16</f>
        <v>28.179670999999999</v>
      </c>
      <c r="CT22" vm="1360">
        <v>41640</v>
      </c>
      <c r="CU22" s="63">
        <f ca="1">Aksjekurser!DI21*Valutaer!I16</f>
        <v>18.811853760000002</v>
      </c>
      <c r="CV22" vm="1360">
        <v>41640</v>
      </c>
      <c r="CW22" s="63">
        <f ca="1">Aksjekurser!DK21*Valutaer!M16</f>
        <v>1.2096</v>
      </c>
      <c r="CX22" vm="1360">
        <v>41640</v>
      </c>
      <c r="CY22" s="63">
        <f ca="1">Aksjekurser!DM21*Valutaer!BF16</f>
        <v>1.3609668000000001</v>
      </c>
      <c r="CZ22" s="54">
        <v>41640</v>
      </c>
      <c r="DA22" s="53">
        <v>33.17</v>
      </c>
      <c r="DB22" vm="1360">
        <v>41640</v>
      </c>
      <c r="DC22" s="63">
        <f ca="1">Aksjekurser!DQ21*Valutaer!BH16/100</f>
        <v>12.311245405199999</v>
      </c>
      <c r="DD22" vm="1360">
        <v>41640</v>
      </c>
      <c r="DE22" vm="1706">
        <v>31.49</v>
      </c>
      <c r="DF22" vm="1360">
        <v>41640</v>
      </c>
      <c r="DG22" vm="1707">
        <v>75.959999999999994</v>
      </c>
      <c r="DH22" vm="1360">
        <v>41640</v>
      </c>
      <c r="DI22" s="63">
        <f ca="1">Aksjekurser!DW21*Valutaer!BF16</f>
        <v>2.6162300000000003</v>
      </c>
      <c r="DJ22" vm="1360">
        <v>41640</v>
      </c>
      <c r="DK22" s="63">
        <f ca="1">Aksjekurser!DY21*Valutaer!BF16</f>
        <v>1.0560474999999998</v>
      </c>
      <c r="DL22" vm="1360">
        <v>41640</v>
      </c>
      <c r="DM22" s="63">
        <f ca="1">Aksjekurser!EA21*Valutaer!AP16</f>
        <v>32.270469720000001</v>
      </c>
      <c r="DN22" s="58">
        <v>41640</v>
      </c>
      <c r="DO22" s="64">
        <f ca="1">Aksjekurser!EC21*Valutaer!AN16</f>
        <v>2.9153120000000001</v>
      </c>
      <c r="DP22" vm="1360">
        <v>41640</v>
      </c>
      <c r="DQ22" s="63">
        <f ca="1">Aksjekurser!EE21*(Valutaer!Y16/100)</f>
        <v>5.2342952895999995</v>
      </c>
      <c r="DR22" vm="1360">
        <v>41640</v>
      </c>
      <c r="DS22" s="63">
        <f ca="1">Aksjekurser!EG21*Valutaer!AA16</f>
        <v>0.18190424000000002</v>
      </c>
      <c r="DT22" vm="1360">
        <v>41640</v>
      </c>
      <c r="DU22" s="63">
        <f ca="1">Aksjekurser!EK21*Valutaer!AA16</f>
        <v>0.49265999999999999</v>
      </c>
      <c r="DV22" vm="1360">
        <v>41640</v>
      </c>
      <c r="DW22" s="63">
        <f ca="1">Aksjekurser!EM21*Valutaer!AC16</f>
        <v>3.4299340000000003</v>
      </c>
      <c r="DX22" vm="1360">
        <v>41640</v>
      </c>
      <c r="DY22" s="63">
        <f ca="1">Aksjekurser!EO21*Valutaer!AH16</f>
        <v>1.8342499999999999</v>
      </c>
      <c r="DZ22" s="58">
        <v>41640</v>
      </c>
      <c r="EA22" s="64">
        <f ca="1">Aksjekurser!EQ21*Valutaer!BB16</f>
        <v>0.569241</v>
      </c>
      <c r="EB22" vm="1360">
        <v>41640</v>
      </c>
      <c r="EC22" s="63">
        <f ca="1">Aksjekurser!ES21*Valutaer!AC16</f>
        <v>0.21795766913200004</v>
      </c>
      <c r="ED22" s="58">
        <v>41640</v>
      </c>
      <c r="EE22" s="64">
        <f ca="1">Aksjekurser!EW21*Valutaer!AJ16</f>
        <v>10.5938</v>
      </c>
      <c r="EF22" s="2">
        <v>41640</v>
      </c>
      <c r="EG22" s="64">
        <f ca="1">Aksjekurser!EY21*Valutaer!AJ16</f>
        <v>12.3186</v>
      </c>
      <c r="EH22" s="2">
        <v>41640</v>
      </c>
      <c r="EI22" s="64">
        <f ca="1">Aksjekurser!FA21*Valutaer!AJ16</f>
        <v>8.9474</v>
      </c>
      <c r="EJ22" vm="1360">
        <v>41640</v>
      </c>
      <c r="EK22" vm="1716">
        <v>86.8506</v>
      </c>
      <c r="EL22" vm="1360">
        <v>41640</v>
      </c>
      <c r="EM22" s="63">
        <f ca="1">Aksjekurser!FE21*Valutaer!AA16</f>
        <v>0.47402264</v>
      </c>
      <c r="EN22" s="2">
        <v>41640</v>
      </c>
      <c r="EO22" s="63">
        <f ca="1">Aksjekurser!FG21*Valutaer!O16</f>
        <v>0.40260000000000001</v>
      </c>
      <c r="EP22" s="2">
        <v>41640</v>
      </c>
      <c r="EQ22" s="63">
        <f ca="1">Aksjekurser!FI21*Valutaer!O16</f>
        <v>0.49005000000000004</v>
      </c>
      <c r="ER22" s="2">
        <v>41640</v>
      </c>
      <c r="ES22" s="63">
        <f ca="1">Aksjekurser!FK21*Valutaer!O16</f>
        <v>0.8035500000000001</v>
      </c>
      <c r="ET22" vm="1360">
        <v>41640</v>
      </c>
      <c r="EU22" vm="1718">
        <v>95.02</v>
      </c>
      <c r="EV22" vm="1360">
        <v>41640</v>
      </c>
      <c r="EW22" vm="1719">
        <v>52.73</v>
      </c>
      <c r="EX22" vm="1360">
        <v>41640</v>
      </c>
      <c r="EY22" s="63">
        <f ca="1">Aksjekurser!FQ21*(Valutaer!Y16/100)</f>
        <v>36.528335999999996</v>
      </c>
      <c r="EZ22" vm="1360">
        <v>41640</v>
      </c>
      <c r="FA22" vm="1721">
        <v>40.83</v>
      </c>
      <c r="FB22" vm="1360">
        <v>41640</v>
      </c>
      <c r="FC22" s="63">
        <f ca="1">Aksjekurser!FU21*Valutaer!AA16</f>
        <v>1.321488</v>
      </c>
      <c r="FD22" vm="1360">
        <v>41640</v>
      </c>
      <c r="FE22" s="63">
        <f ca="1">Aksjekurser!FW21*Valutaer!AH16</f>
        <v>3.4376572449999996</v>
      </c>
      <c r="FF22" vm="1360">
        <v>41640</v>
      </c>
      <c r="FG22" vm="1575">
        <v>60.71</v>
      </c>
      <c r="FH22" s="2">
        <v>41640</v>
      </c>
      <c r="FI22" s="63">
        <f ca="1">Aksjekurser!GA21*Valutaer!AJ16</f>
        <v>31.3306</v>
      </c>
      <c r="FJ22" vm="1360">
        <v>41640</v>
      </c>
      <c r="FK22" s="63">
        <f ca="1">Aksjekurser!GC21*Valutaer!AV16</f>
        <v>14.604480000000002</v>
      </c>
      <c r="FL22" vm="1360">
        <v>41640</v>
      </c>
      <c r="FM22" s="63">
        <f ca="1">Aksjekurser!GE21*Valutaer!I16</f>
        <v>3.2476528</v>
      </c>
      <c r="FN22" vm="1360">
        <v>41640</v>
      </c>
      <c r="FO22" vm="950">
        <v>16.309999999999999</v>
      </c>
      <c r="FP22" vm="1360">
        <v>41640</v>
      </c>
      <c r="FQ22" s="63">
        <f ca="1">Aksjekurser!GI18*Valutaer!AL13</f>
        <v>2.4348114999999999</v>
      </c>
      <c r="FR22" vm="1360">
        <v>41640</v>
      </c>
      <c r="FS22" s="63">
        <f ca="1">Aksjekurser!GK21*Valutaer!AL16</f>
        <v>69.946799999999996</v>
      </c>
      <c r="FT22" vm="1360">
        <v>41640</v>
      </c>
      <c r="FU22" s="63">
        <f ca="1">Aksjekurser!GM21*Valutaer!AA16</f>
        <v>0.72715328000000001</v>
      </c>
      <c r="FV22" vm="1360">
        <v>41640</v>
      </c>
      <c r="FW22" vm="1728">
        <v>150.91</v>
      </c>
      <c r="FX22" vm="1360">
        <v>41640</v>
      </c>
      <c r="FY22" s="63">
        <f ca="1">Aksjekurser!GQ21*Valutaer!AV16</f>
        <v>39.390912000000007</v>
      </c>
      <c r="FZ22" s="58">
        <v>41640</v>
      </c>
      <c r="GA22" s="64">
        <f ca="1">Aksjekurser!GS21*Valutaer!O16</f>
        <v>1.6335000000000002</v>
      </c>
      <c r="GB22" vm="1360">
        <v>41640</v>
      </c>
      <c r="GC22" vm="1730">
        <v>46.13</v>
      </c>
      <c r="GD22" vm="1360">
        <v>41640</v>
      </c>
      <c r="GE22" vm="1731">
        <v>37.96</v>
      </c>
      <c r="GF22" vm="1360">
        <v>41640</v>
      </c>
      <c r="GG22" s="63">
        <f ca="1">Aksjekurser!HA21*Valutaer!AE16/100</f>
        <v>1.5882557999999998</v>
      </c>
      <c r="GH22" vm="1360">
        <v>41640</v>
      </c>
      <c r="GI22" s="63">
        <f ca="1">Aksjekurser!HC21*Valutaer!AX16</f>
        <v>152.792</v>
      </c>
      <c r="GJ22" vm="1360">
        <v>41640</v>
      </c>
      <c r="GK22" s="63">
        <f ca="1">Aksjekurser!HE21*Valutaer!G16</f>
        <v>2.9648161599999998</v>
      </c>
      <c r="GL22" vm="1360">
        <v>41640</v>
      </c>
      <c r="GM22" s="63">
        <f ca="1">Aksjekurser!HG21*Valutaer!AH16</f>
        <v>0.28550499999999995</v>
      </c>
      <c r="GN22" vm="1360">
        <v>41640</v>
      </c>
      <c r="GO22" vm="1736">
        <v>115.55</v>
      </c>
      <c r="GP22" vm="1360">
        <v>41640</v>
      </c>
      <c r="GQ22" vm="1737">
        <v>27.85</v>
      </c>
      <c r="GR22" vm="1360">
        <v>41640</v>
      </c>
      <c r="GS22" s="63">
        <f ca="1">Aksjekurser!HM21*Valutaer!AH16</f>
        <v>1.5449616599999998</v>
      </c>
      <c r="GT22" vm="1360">
        <v>41640</v>
      </c>
      <c r="GU22" s="63">
        <f ca="1">Aksjekurser!HO21*Valutaer!AH16</f>
        <v>2.9294854599999995</v>
      </c>
      <c r="GV22" s="58">
        <v>41640</v>
      </c>
      <c r="GW22" s="64">
        <f ca="1">Aksjekurser!HQ21*Valutaer!AJ16</f>
        <v>9.714739999999999</v>
      </c>
      <c r="GX22" vm="1360">
        <v>41640</v>
      </c>
      <c r="GY22" vm="1740">
        <v>27.84</v>
      </c>
      <c r="GZ22" vm="1360">
        <v>41640</v>
      </c>
      <c r="HA22" s="63">
        <f ca="1">Aksjekurser!HW21*Valutaer!AH16</f>
        <v>90.864757499999996</v>
      </c>
      <c r="HB22" vm="1360">
        <v>41640</v>
      </c>
      <c r="HC22" s="63">
        <f ca="1">Aksjekurser!IA21*Valutaer!AV16</f>
        <v>5.2081920000000013</v>
      </c>
      <c r="HD22" vm="1360">
        <v>41640</v>
      </c>
      <c r="HE22" s="63">
        <f ca="1">Aksjekurser!IC21*Valutaer!W16</f>
        <v>528.60256049999998</v>
      </c>
      <c r="HF22" vm="1360">
        <v>41640</v>
      </c>
      <c r="HG22" vm="1744">
        <v>78.14</v>
      </c>
      <c r="HH22" vm="1360">
        <v>41640</v>
      </c>
      <c r="HI22" vm="1745">
        <v>24.65</v>
      </c>
      <c r="HJ22" vm="1360">
        <v>41640</v>
      </c>
      <c r="HK22" s="63">
        <f ca="1">Aksjekurser!II21*Valutaer!AL16</f>
        <v>24.301200000000001</v>
      </c>
      <c r="HL22" vm="1360">
        <v>41640</v>
      </c>
      <c r="HM22" s="63">
        <f ca="1">Aksjekurser!IK21*Valutaer!AL16</f>
        <v>275.81400000000002</v>
      </c>
      <c r="HN22" vm="1360">
        <v>41640</v>
      </c>
      <c r="HO22" s="63">
        <f ca="1">Aksjekurser!IM21*Valutaer!AL16</f>
        <v>38.299799999999998</v>
      </c>
      <c r="HP22" s="58">
        <v>41640</v>
      </c>
      <c r="HQ22" s="64">
        <f ca="1">Aksjekurser!IQ21*Valutaer!BD16</f>
        <v>0.83545199999999997</v>
      </c>
      <c r="HR22" vm="1360">
        <v>41640</v>
      </c>
      <c r="HS22" s="63">
        <f ca="1">Aksjekurser!IS21*Valutaer!W16</f>
        <v>13.215300000000001</v>
      </c>
      <c r="HT22" vm="1360">
        <v>41640</v>
      </c>
      <c r="HU22" s="63">
        <f ca="1">Aksjekurser!IU21*Valutaer!AH16</f>
        <v>5.9397799999999989</v>
      </c>
      <c r="HV22" vm="1360">
        <v>41640</v>
      </c>
      <c r="HW22" s="63">
        <f ca="1">Aksjekurser!IW21*Valutaer!AH16</f>
        <v>0.9904949999999999</v>
      </c>
      <c r="HX22" vm="1360">
        <v>41640</v>
      </c>
      <c r="HY22" s="63">
        <f ca="1">Aksjekurser!IY21*Valutaer!W16</f>
        <v>36.636048000000002</v>
      </c>
      <c r="HZ22" vm="1360">
        <v>41640</v>
      </c>
      <c r="IA22" s="63">
        <f ca="1">Aksjekurser!JA21*Valutaer!W16</f>
        <v>71.376104999999995</v>
      </c>
      <c r="IB22" vm="1360">
        <v>41640</v>
      </c>
      <c r="IC22" vm="1753">
        <v>48.19</v>
      </c>
      <c r="ID22" s="58">
        <v>41640</v>
      </c>
      <c r="IE22" s="64">
        <f ca="1">Aksjekurser!JG21*Valutaer!O16</f>
        <v>0.69300000000000006</v>
      </c>
      <c r="IF22" vm="1360">
        <v>41640</v>
      </c>
      <c r="IG22" s="63">
        <f ca="1">Aksjekurser!JI21*(Valutaer!Y16/100)</f>
        <v>5.8164448991999995</v>
      </c>
      <c r="IH22" vm="1360">
        <v>41640</v>
      </c>
      <c r="II22" s="63">
        <f ca="1">Aksjekurser!JK21*Valutaer!AA16</f>
        <v>3.0488247999999998</v>
      </c>
      <c r="IJ22" s="58">
        <v>41640</v>
      </c>
      <c r="IK22" s="64">
        <f ca="1">Aksjekurser!JO21*Valutaer!AJ16</f>
        <v>14.6412</v>
      </c>
      <c r="IL22" vm="1360">
        <v>41640</v>
      </c>
      <c r="IM22" s="63">
        <f ca="1">Aksjekurser!JQ21*Valutaer!AE16/100</f>
        <v>2.3341959999999999</v>
      </c>
      <c r="IN22" vm="1360">
        <v>41640</v>
      </c>
      <c r="IO22" vm="1760">
        <v>32.83</v>
      </c>
      <c r="IP22" vm="1360">
        <v>41640</v>
      </c>
      <c r="IQ22" vm="1761">
        <v>14.71</v>
      </c>
      <c r="IR22" s="58">
        <v>41640</v>
      </c>
      <c r="IS22" s="64">
        <f ca="1">Aksjekurser!JW21*Valutaer!AN16</f>
        <v>1.027528</v>
      </c>
      <c r="IT22" vm="1360">
        <v>41640</v>
      </c>
      <c r="IU22" s="63">
        <f ca="1">Aksjekurser!JY21*Valutaer!AH16</f>
        <v>1.1382398499999999</v>
      </c>
      <c r="IV22" s="58">
        <v>41640</v>
      </c>
      <c r="IW22" s="64">
        <f ca="1">Aksjekurser!KA21*Valutaer!AN16</f>
        <v>3.2588170000000001</v>
      </c>
      <c r="IX22" vm="1360">
        <v>41640</v>
      </c>
      <c r="IY22" vm="1763">
        <v>35.5</v>
      </c>
      <c r="IZ22" vm="1360">
        <v>41640</v>
      </c>
      <c r="JA22" s="63">
        <f ca="1">Aksjekurser!KE21*Valutaer!W16</f>
        <v>0.44878079999999998</v>
      </c>
      <c r="JB22" vm="1360">
        <v>41640</v>
      </c>
      <c r="JC22" s="63">
        <f ca="1">Aksjekurser!KI21*Valutaer!W16</f>
        <v>1.67214</v>
      </c>
      <c r="JD22" s="2">
        <v>41640</v>
      </c>
      <c r="JE22" s="62">
        <f ca="1">Aksjekurser!KK21*Valutaer!K16</f>
        <v>13.169078000000001</v>
      </c>
      <c r="JF22" s="54">
        <v>41640</v>
      </c>
      <c r="JG22" s="64">
        <v>13.6</v>
      </c>
      <c r="JH22" vm="1360">
        <v>41640</v>
      </c>
      <c r="JI22" vm="1769">
        <v>8.9703999999999997</v>
      </c>
      <c r="JJ22" vm="1360">
        <v>41640</v>
      </c>
      <c r="JK22" s="63">
        <f ca="1">Aksjekurser!KU21*Valutaer!AH16</f>
        <v>3.0049799999999998</v>
      </c>
      <c r="JL22" s="58">
        <v>41640</v>
      </c>
      <c r="JM22" s="64">
        <f ca="1">Aksjekurser!KW21*Valutaer!AR16</f>
        <v>0.32849440000000002</v>
      </c>
      <c r="JN22" vm="1360">
        <v>41640</v>
      </c>
      <c r="JO22" vm="1771">
        <v>42.67</v>
      </c>
      <c r="JP22" vm="1360">
        <v>41640</v>
      </c>
      <c r="JQ22" s="63">
        <f ca="1">Aksjekurser!LA21*Valutaer!G16</f>
        <v>13.208276999999999</v>
      </c>
      <c r="JR22" vm="1360">
        <v>41640</v>
      </c>
      <c r="JS22" s="63">
        <f ca="1">Aksjekurser!LC21*Valutaer!G16</f>
        <v>1.4779440499999998</v>
      </c>
      <c r="JT22" s="58">
        <v>41640</v>
      </c>
      <c r="JU22" s="64">
        <f ca="1">Aksjekurser!LE21*Valutaer!AN16</f>
        <v>0.37038800000000005</v>
      </c>
      <c r="JV22" vm="1360">
        <v>41640</v>
      </c>
      <c r="JW22" vm="1774">
        <v>28.91</v>
      </c>
      <c r="JX22" s="58">
        <v>41640</v>
      </c>
      <c r="JY22" s="64">
        <f ca="1">Aksjekurser!LI21*Valutaer!O16</f>
        <v>1.2094500000000001</v>
      </c>
      <c r="JZ22" vm="1360">
        <v>41640</v>
      </c>
      <c r="KA22" s="63">
        <f ca="1">Aksjekurser!LK21*Valutaer!AL16</f>
        <v>1122.6600000000001</v>
      </c>
      <c r="KB22" vm="1360">
        <v>41640</v>
      </c>
      <c r="KC22" s="63">
        <f ca="1">Valutaer!O16*Aksjekurser!LM21</f>
        <v>10.1013</v>
      </c>
      <c r="KD22" s="58">
        <v>41640</v>
      </c>
      <c r="KE22" s="64">
        <f ca="1">Valutaer!O16*Aksjekurser!LO21</f>
        <v>0.36960000000000004</v>
      </c>
      <c r="KF22" vm="1360">
        <v>41640</v>
      </c>
      <c r="KG22" s="63">
        <f ca="1">Valutaer!O16*Aksjekurser!LQ21</f>
        <v>1.8246194999999998</v>
      </c>
      <c r="KH22" vm="1360">
        <v>41640</v>
      </c>
      <c r="KI22" s="63">
        <f ca="1">Aksjekurser!LS21*Valutaer!AH16</f>
        <v>2.2242274999999996</v>
      </c>
    </row>
    <row r="23" spans="2:295" ht="16">
      <c r="B23" vm="1484">
        <v>41671</v>
      </c>
      <c r="C23" s="62">
        <f ca="1">Aksjekurser!C22*Valutaer!AT17</f>
        <v>0.85060561199999996</v>
      </c>
      <c r="D23" vm="1484">
        <v>41671</v>
      </c>
      <c r="E23" vm="1780">
        <v>18.63</v>
      </c>
      <c r="F23" vm="1484">
        <v>41671</v>
      </c>
      <c r="G23" vm="1781">
        <v>13.65</v>
      </c>
      <c r="H23" vm="1484">
        <v>41671</v>
      </c>
      <c r="I23" s="62">
        <f ca="1">Aksjekurser!I22*Valutaer!M17</f>
        <v>0.52300219999999997</v>
      </c>
      <c r="J23" vm="1484">
        <v>41671</v>
      </c>
      <c r="K23" s="62">
        <f ca="1">Aksjekurser!K22*Valutaer!G17</f>
        <v>13.43836078</v>
      </c>
      <c r="L23" vm="1484">
        <v>41671</v>
      </c>
      <c r="M23" s="62">
        <f ca="1">Aksjekurser!O22*Valutaer!W17</f>
        <v>73.741325599999996</v>
      </c>
      <c r="N23" vm="1484">
        <v>41671</v>
      </c>
      <c r="O23" vm="1785">
        <v>50.51</v>
      </c>
      <c r="P23" vm="1484">
        <v>41671</v>
      </c>
      <c r="Q23" vm="1786">
        <v>36.26</v>
      </c>
      <c r="R23" vm="1484">
        <v>41671</v>
      </c>
      <c r="S23" s="63">
        <v>27.12</v>
      </c>
      <c r="T23" vm="1484">
        <v>41671</v>
      </c>
      <c r="U23" vm="1378">
        <v>40.409999999999997</v>
      </c>
      <c r="V23" vm="1484">
        <v>41671</v>
      </c>
      <c r="W23" vm="1787">
        <v>50.2</v>
      </c>
      <c r="X23" s="54">
        <v>41671</v>
      </c>
      <c r="Y23" s="64">
        <f ca="1">Aksjekurser!AC22*Valutaer!K17</f>
        <v>0.31354919999999997</v>
      </c>
      <c r="Z23" vm="1484">
        <v>41671</v>
      </c>
      <c r="AA23" s="62">
        <f ca="1">Aksjekurser!AE22*Valutaer!AA17</f>
        <v>0.60969700000000004</v>
      </c>
      <c r="AB23" vm="1484">
        <v>41671</v>
      </c>
      <c r="AC23" s="62">
        <f ca="1">Aksjekurser!AG22*(Valutaer!Y17/100)</f>
        <v>6.8796986999999987</v>
      </c>
      <c r="AD23" s="54">
        <v>41671</v>
      </c>
      <c r="AE23" s="75">
        <v>20.03</v>
      </c>
      <c r="AF23" s="54">
        <v>41671</v>
      </c>
      <c r="AG23" s="64">
        <f ca="1">Aksjekurser!AK18*Valutaer!AA17</f>
        <v>1.3753629999999999</v>
      </c>
      <c r="AH23" vm="1484">
        <v>41671</v>
      </c>
      <c r="AI23" s="62">
        <f ca="1">Aksjekurser!AM22*Valutaer!AH17</f>
        <v>0.15202566199999998</v>
      </c>
      <c r="AJ23" vm="1484">
        <v>41671</v>
      </c>
      <c r="AK23" s="63">
        <f ca="1">Aksjekurser!AO22*Valutaer!AH17</f>
        <v>1.8094644119999999</v>
      </c>
      <c r="AL23" vm="1484">
        <v>41671</v>
      </c>
      <c r="AM23" vm="1793">
        <v>128.91999999999999</v>
      </c>
      <c r="AN23" s="2">
        <v>41671</v>
      </c>
      <c r="AO23" s="63">
        <f ca="1">Aksjekurser!AS22*Valutaer!AN17</f>
        <v>18.126149999999999</v>
      </c>
      <c r="AP23" s="108">
        <v>41671</v>
      </c>
      <c r="AQ23" s="109">
        <v>54.4</v>
      </c>
      <c r="AR23" vm="1484">
        <v>41671</v>
      </c>
      <c r="AS23" vm="1794">
        <v>23.584499999999998</v>
      </c>
      <c r="AT23" vm="1484">
        <v>41671</v>
      </c>
      <c r="AU23" vm="1795">
        <v>36.149099999999997</v>
      </c>
      <c r="AW23" s="63"/>
      <c r="AX23" vm="1484">
        <v>41671</v>
      </c>
      <c r="AY23" s="63">
        <f ca="1">Aksjekurser!BC22*Valutaer!K17</f>
        <v>20.710512000000001</v>
      </c>
      <c r="AZ23" vm="1484">
        <v>41671</v>
      </c>
      <c r="BA23" vm="1798">
        <v>26.51</v>
      </c>
      <c r="BB23" vm="1484">
        <v>41671</v>
      </c>
      <c r="BC23" s="63">
        <f ca="1">Aksjekurser!BG22*Valutaer!I17</f>
        <v>3.8868839999999998</v>
      </c>
      <c r="BD23" vm="1484">
        <v>41671</v>
      </c>
      <c r="BE23" s="63">
        <f ca="1">Aksjekurser!BI22*Valutaer!AH17</f>
        <v>0.78400189999999992</v>
      </c>
      <c r="BF23" vm="1484">
        <v>41671</v>
      </c>
      <c r="BG23" s="63">
        <f ca="1">Aksjekurser!BK22*Valutaer!AV17</f>
        <v>26.856283999999999</v>
      </c>
      <c r="BH23" vm="1484">
        <v>41671</v>
      </c>
      <c r="BI23" s="63">
        <f ca="1">Aksjekurser!BM22*Valutaer!AA17</f>
        <v>0.51173299999999999</v>
      </c>
      <c r="BJ23" vm="1484">
        <v>41671</v>
      </c>
      <c r="BK23" s="63">
        <f ca="1">Aksjekurser!BO22*Valutaer!AA17</f>
        <v>0.31068766999999997</v>
      </c>
      <c r="BL23" vm="1484">
        <v>41671</v>
      </c>
      <c r="BM23" s="63">
        <f ca="1">Aksjekurser!BQ22*Valutaer!AA17</f>
        <v>2.4155859999999993</v>
      </c>
      <c r="BN23" vm="1484">
        <v>41671</v>
      </c>
      <c r="BO23" s="63">
        <f ca="1">Aksjekurser!BS22*Valutaer!AA17</f>
        <v>2.3240283299999995</v>
      </c>
      <c r="BP23" vm="1484">
        <v>41671</v>
      </c>
      <c r="BQ23" s="63">
        <f ca="1">Aksjekurser!BU22*Valutaer!AA17</f>
        <v>0.47692999999999997</v>
      </c>
      <c r="BR23" s="2">
        <v>41671</v>
      </c>
      <c r="BS23" s="63">
        <f ca="1">Aksjekurser!BW22*Valutaer!AJ17</f>
        <v>14.173145999999999</v>
      </c>
      <c r="BT23" vm="1484">
        <v>41671</v>
      </c>
      <c r="BU23" s="63">
        <f ca="1">Aksjekurser!BY22*Valutaer!AA17</f>
        <v>7.8048949999999992</v>
      </c>
      <c r="BV23" vm="1484">
        <v>41671</v>
      </c>
      <c r="BW23" s="63">
        <f ca="1">Aksjekurser!CA22*Valutaer!AH17</f>
        <v>3.9479199999999999</v>
      </c>
      <c r="BX23" vm="1484">
        <v>41671</v>
      </c>
      <c r="BY23" s="63">
        <f ca="1">Aksjekurser!CK22*Valutaer!AA17</f>
        <v>0.40216799999999997</v>
      </c>
      <c r="BZ23" s="2">
        <v>41671</v>
      </c>
      <c r="CA23" s="63">
        <f ca="1">Aksjekurser!CM22*Valutaer!AT17</f>
        <v>0.21111054000000001</v>
      </c>
      <c r="CB23" vm="1484">
        <v>41671</v>
      </c>
      <c r="CC23" vm="1812">
        <v>61.057000000000002</v>
      </c>
      <c r="CD23" vm="1484">
        <v>41671</v>
      </c>
      <c r="CE23" vm="1813">
        <v>70.88</v>
      </c>
      <c r="CF23" vm="1484">
        <v>41671</v>
      </c>
      <c r="CG23" vm="1816">
        <v>57.71</v>
      </c>
      <c r="CH23" vm="1484">
        <v>41671</v>
      </c>
      <c r="CI23" s="63">
        <f ca="1">Aksjekurser!CW22/100*Valutaer!AE17</f>
        <v>14.028700000000001</v>
      </c>
      <c r="CJ23" vm="1484">
        <v>41671</v>
      </c>
      <c r="CK23" s="63">
        <f ca="1">Aksjekurser!CY22/100*Valutaer!AE17</f>
        <v>152.91283000000001</v>
      </c>
      <c r="CL23" s="2">
        <v>41671</v>
      </c>
      <c r="CM23" s="63">
        <f ca="1">Aksjekurser!DA22*Valutaer!AJ17</f>
        <v>31.037519999999997</v>
      </c>
      <c r="CN23" s="2">
        <v>41671</v>
      </c>
      <c r="CO23" s="63">
        <f ca="1">Aksjekurser!DC22*Valutaer!BD17</f>
        <v>3.9500899999999999</v>
      </c>
      <c r="CP23" s="2">
        <v>41671</v>
      </c>
      <c r="CQ23" s="63">
        <f ca="1">Aksjekurser!DE22*Valutaer!U17</f>
        <v>0.51013500000000001</v>
      </c>
      <c r="CR23" vm="1484">
        <v>41671</v>
      </c>
      <c r="CS23" s="63">
        <f ca="1">Aksjekurser!DG22*Valutaer!K17</f>
        <v>29.312783999999997</v>
      </c>
      <c r="CT23" vm="1484">
        <v>41671</v>
      </c>
      <c r="CU23" s="63">
        <f ca="1">Aksjekurser!DI22*Valutaer!I17</f>
        <v>13.08267856</v>
      </c>
      <c r="CV23" vm="1484">
        <v>41671</v>
      </c>
      <c r="CW23" s="63">
        <f ca="1">Aksjekurser!DK22*Valutaer!M17</f>
        <v>1.3264079</v>
      </c>
      <c r="CX23" vm="1484">
        <v>41671</v>
      </c>
      <c r="CY23" s="63">
        <f ca="1">Aksjekurser!DM22*Valutaer!BF17</f>
        <v>1.3770942569999998</v>
      </c>
      <c r="CZ23" s="54">
        <v>41671</v>
      </c>
      <c r="DA23" s="53">
        <v>34.22</v>
      </c>
      <c r="DB23" vm="1484">
        <v>41671</v>
      </c>
      <c r="DC23" s="63">
        <f ca="1">Aksjekurser!DQ22*Valutaer!BH17/100</f>
        <v>12.158853772920002</v>
      </c>
      <c r="DD23" vm="1484">
        <v>41671</v>
      </c>
      <c r="DE23" vm="1824">
        <v>30.78</v>
      </c>
      <c r="DF23" vm="1484">
        <v>41671</v>
      </c>
      <c r="DG23" vm="1825">
        <v>77.69</v>
      </c>
      <c r="DH23" vm="1484">
        <v>41671</v>
      </c>
      <c r="DI23" s="63">
        <f ca="1">Aksjekurser!DW22*Valutaer!BF17</f>
        <v>2.5419869999999998</v>
      </c>
      <c r="DJ23" vm="1484">
        <v>41671</v>
      </c>
      <c r="DK23" s="63">
        <f ca="1">Aksjekurser!DY22*Valutaer!BF17</f>
        <v>1.0797675</v>
      </c>
      <c r="DL23" vm="1484">
        <v>41671</v>
      </c>
      <c r="DM23" s="63">
        <f ca="1">Aksjekurser!EA22*Valutaer!AP17</f>
        <v>32.421019246</v>
      </c>
      <c r="DN23" s="58">
        <v>41671</v>
      </c>
      <c r="DO23" s="64">
        <f ca="1">Aksjekurser!EC22*Valutaer!AN17</f>
        <v>2.8914</v>
      </c>
      <c r="DP23" vm="1484">
        <v>41671</v>
      </c>
      <c r="DQ23" s="63">
        <f ca="1">Aksjekurser!EE22*(Valutaer!Y17/100)</f>
        <v>5.444163925799999</v>
      </c>
      <c r="DR23" vm="1484">
        <v>41671</v>
      </c>
      <c r="DS23" s="63">
        <f ca="1">Aksjekurser!EG22*Valutaer!AA17</f>
        <v>0.18717568999999998</v>
      </c>
      <c r="DT23" vm="1484">
        <v>41671</v>
      </c>
      <c r="DU23" s="63">
        <f ca="1">Aksjekurser!EK22*Valutaer!AA17</f>
        <v>0.48766736999999999</v>
      </c>
      <c r="DV23" vm="1484">
        <v>41671</v>
      </c>
      <c r="DW23" s="63">
        <f ca="1">Aksjekurser!EM22*Valutaer!AC17</f>
        <v>4.1069700000000005</v>
      </c>
      <c r="DX23" vm="1484">
        <v>41671</v>
      </c>
      <c r="DY23" s="63">
        <f ca="1">Aksjekurser!EO22*Valutaer!AH17</f>
        <v>1.7094170000000002</v>
      </c>
      <c r="DZ23" s="58">
        <v>41671</v>
      </c>
      <c r="EA23" s="64">
        <f ca="1">Aksjekurser!EQ22*Valutaer!BB17</f>
        <v>0.61581850000000005</v>
      </c>
      <c r="EB23" vm="1484">
        <v>41671</v>
      </c>
      <c r="EC23" s="63">
        <f ca="1">Aksjekurser!ES22*Valutaer!AC17</f>
        <v>0.23420457060000002</v>
      </c>
      <c r="ED23" s="58">
        <v>41671</v>
      </c>
      <c r="EE23" s="64">
        <f ca="1">Aksjekurser!EW22*Valutaer!AJ17</f>
        <v>10.185414</v>
      </c>
      <c r="EF23" s="2">
        <v>41671</v>
      </c>
      <c r="EG23" s="64">
        <f ca="1">Aksjekurser!EY22*Valutaer!AJ17</f>
        <v>12.837353999999999</v>
      </c>
      <c r="EH23" s="2">
        <v>41671</v>
      </c>
      <c r="EI23" s="64">
        <f ca="1">Aksjekurser!FA22*Valutaer!AJ17</f>
        <v>9.1344599999999989</v>
      </c>
      <c r="EJ23" vm="1484">
        <v>41671</v>
      </c>
      <c r="EK23" vm="1835">
        <v>89.906499999999994</v>
      </c>
      <c r="EL23" vm="1484">
        <v>41671</v>
      </c>
      <c r="EM23" s="63">
        <f ca="1">Aksjekurser!FE22*Valutaer!AA17</f>
        <v>0.45113710999999995</v>
      </c>
      <c r="EN23" s="2">
        <v>41671</v>
      </c>
      <c r="EO23" s="63">
        <f ca="1">Aksjekurser!FG22*Valutaer!O17</f>
        <v>0.39861500000000005</v>
      </c>
      <c r="EP23" s="2">
        <v>41671</v>
      </c>
      <c r="EQ23" s="63">
        <f ca="1">Aksjekurser!FI22*Valutaer!O17</f>
        <v>0.48810000000000003</v>
      </c>
      <c r="ER23" s="2">
        <v>41671</v>
      </c>
      <c r="ES23" s="63">
        <f ca="1">Aksjekurser!FK22*Valutaer!O17</f>
        <v>0.78258700000000003</v>
      </c>
      <c r="ET23" vm="1484">
        <v>41671</v>
      </c>
      <c r="EU23" vm="1837">
        <v>101.33</v>
      </c>
      <c r="EV23" vm="1484">
        <v>41671</v>
      </c>
      <c r="EW23" vm="1838">
        <v>56.19</v>
      </c>
      <c r="EX23" vm="1484">
        <v>41671</v>
      </c>
      <c r="EY23" s="63">
        <f ca="1">Aksjekurser!FQ22*(Valutaer!Y17/100)</f>
        <v>40.802690999999996</v>
      </c>
      <c r="EZ23" vm="1484">
        <v>41671</v>
      </c>
      <c r="FA23" vm="1840">
        <v>44.97</v>
      </c>
      <c r="FB23" vm="1484">
        <v>41671</v>
      </c>
      <c r="FC23" s="63">
        <f ca="1">Aksjekurser!FU22*Valutaer!AA17</f>
        <v>1.2580639999999998</v>
      </c>
      <c r="FD23" vm="1484">
        <v>41671</v>
      </c>
      <c r="FE23" s="63">
        <f ca="1">Aksjekurser!FW22*Valutaer!AH17</f>
        <v>3.5145807680000001</v>
      </c>
      <c r="FF23" vm="1484">
        <v>41671</v>
      </c>
      <c r="FG23" vm="1843">
        <v>60.65</v>
      </c>
      <c r="FH23" s="2">
        <v>41671</v>
      </c>
      <c r="FI23" s="63">
        <f ca="1">Aksjekurser!GA22*Valutaer!AJ17</f>
        <v>31.744703999999999</v>
      </c>
      <c r="FJ23" vm="1484">
        <v>41671</v>
      </c>
      <c r="FK23" s="63">
        <f ca="1">Aksjekurser!GC22*Valutaer!AV17</f>
        <v>17.206724000000001</v>
      </c>
      <c r="FL23" vm="1484">
        <v>41671</v>
      </c>
      <c r="FM23" s="63">
        <f ca="1">Aksjekurser!GE22*Valutaer!I17</f>
        <v>2.9743428399999998</v>
      </c>
      <c r="FN23" vm="1484">
        <v>41671</v>
      </c>
      <c r="FO23" vm="1846">
        <v>17.309999999999999</v>
      </c>
      <c r="FP23" vm="1484">
        <v>41671</v>
      </c>
      <c r="FQ23" s="63">
        <f ca="1">Aksjekurser!GI19*Valutaer!AL14</f>
        <v>2.1111809999999998</v>
      </c>
      <c r="FR23" vm="1484">
        <v>41671</v>
      </c>
      <c r="FS23" s="63">
        <f ca="1">Aksjekurser!GK22*Valutaer!AL17</f>
        <v>73.296859999999995</v>
      </c>
      <c r="FT23" vm="1484">
        <v>41671</v>
      </c>
      <c r="FU23" s="63">
        <f ca="1">Aksjekurser!GM22*Valutaer!AA17</f>
        <v>0.69847042999999998</v>
      </c>
      <c r="FV23" vm="1484">
        <v>41671</v>
      </c>
      <c r="FW23" vm="1850">
        <v>162.30000000000001</v>
      </c>
      <c r="FX23" vm="1484">
        <v>41671</v>
      </c>
      <c r="FY23" s="63">
        <f ca="1">Aksjekurser!GQ22*Valutaer!AV17</f>
        <v>41.400259999999996</v>
      </c>
      <c r="FZ23" s="58">
        <v>41671</v>
      </c>
      <c r="GA23" s="64">
        <f ca="1">Aksjekurser!GS22*Valutaer!O17</f>
        <v>1.5049750000000002</v>
      </c>
      <c r="GB23" vm="1484">
        <v>41671</v>
      </c>
      <c r="GC23" vm="1852">
        <v>48.13</v>
      </c>
      <c r="GD23" vm="1484">
        <v>41671</v>
      </c>
      <c r="GE23" vm="1853">
        <v>38.58</v>
      </c>
      <c r="GF23" vm="1484">
        <v>41671</v>
      </c>
      <c r="GG23" s="63">
        <f ca="1">Aksjekurser!HA22*Valutaer!AE17/100</f>
        <v>1.6710961673</v>
      </c>
      <c r="GH23" vm="1484">
        <v>41671</v>
      </c>
      <c r="GI23" s="63">
        <f ca="1">Aksjekurser!HC22*Valutaer!AX17</f>
        <v>165.89529999999999</v>
      </c>
      <c r="GJ23" vm="1484">
        <v>41671</v>
      </c>
      <c r="GK23" s="63">
        <f ca="1">Aksjekurser!HE22*Valutaer!G17</f>
        <v>2.8679237999999998</v>
      </c>
      <c r="GL23" vm="1484">
        <v>41671</v>
      </c>
      <c r="GM23" s="63">
        <f ca="1">Aksjekurser!HG22*Valutaer!AH17</f>
        <v>0.29124</v>
      </c>
      <c r="GN23" vm="1484">
        <v>41671</v>
      </c>
      <c r="GO23" vm="1858">
        <v>121.03</v>
      </c>
      <c r="GP23" vm="1484">
        <v>41671</v>
      </c>
      <c r="GQ23" vm="1859">
        <v>29.07</v>
      </c>
      <c r="GR23" vm="1484">
        <v>41671</v>
      </c>
      <c r="GS23" s="63">
        <f ca="1">Aksjekurser!HM22*Valutaer!AH17</f>
        <v>1.3931028540000001</v>
      </c>
      <c r="GT23" vm="1484">
        <v>41671</v>
      </c>
      <c r="GU23" s="63">
        <f ca="1">Aksjekurser!HO22*Valutaer!AH17</f>
        <v>3.1448548240000003</v>
      </c>
      <c r="GV23" s="58">
        <v>41671</v>
      </c>
      <c r="GW23" s="64">
        <f ca="1">Aksjekurser!HQ22*Valutaer!AJ17</f>
        <v>10.295420399999999</v>
      </c>
      <c r="GX23" vm="1484">
        <v>41671</v>
      </c>
      <c r="GY23" vm="1862">
        <v>30.22</v>
      </c>
      <c r="GZ23" vm="1484">
        <v>41671</v>
      </c>
      <c r="HA23" s="63">
        <f ca="1">Aksjekurser!HW22*Valutaer!AH17</f>
        <v>94.962846999999996</v>
      </c>
      <c r="HB23" vm="1484">
        <v>41671</v>
      </c>
      <c r="HC23" s="63">
        <f ca="1">Aksjekurser!IA22*Valutaer!AV17</f>
        <v>6.1080720000000008</v>
      </c>
      <c r="HD23" vm="1484">
        <v>41671</v>
      </c>
      <c r="HE23" s="63">
        <f ca="1">Aksjekurser!IC22*Valutaer!W17</f>
        <v>543.79880000000003</v>
      </c>
      <c r="HF23" vm="1484">
        <v>41671</v>
      </c>
      <c r="HG23" vm="1867">
        <v>80.91</v>
      </c>
      <c r="HH23" vm="1484">
        <v>41671</v>
      </c>
      <c r="HI23" vm="1680">
        <v>26.15</v>
      </c>
      <c r="HJ23" vm="1484">
        <v>41671</v>
      </c>
      <c r="HK23" s="63">
        <f ca="1">Aksjekurser!II22*Valutaer!AL17</f>
        <v>24.276070000000001</v>
      </c>
      <c r="HL23" vm="1484">
        <v>41671</v>
      </c>
      <c r="HM23" s="63">
        <f ca="1">Aksjekurser!IK22*Valutaer!AL17</f>
        <v>266.19319999999999</v>
      </c>
      <c r="HN23" vm="1484">
        <v>41671</v>
      </c>
      <c r="HO23" s="63">
        <f ca="1">Aksjekurser!IM22*Valutaer!AL17</f>
        <v>39.366599999999998</v>
      </c>
      <c r="HP23" s="58">
        <v>41671</v>
      </c>
      <c r="HQ23" s="64">
        <f ca="1">Aksjekurser!IQ22*Valutaer!BD17</f>
        <v>0.90068199999999998</v>
      </c>
      <c r="HR23" vm="1484">
        <v>41671</v>
      </c>
      <c r="HS23" s="63">
        <f ca="1">Aksjekurser!IS22*Valutaer!W17</f>
        <v>15.968914000000002</v>
      </c>
      <c r="HT23" vm="1484">
        <v>41671</v>
      </c>
      <c r="HU23" s="63">
        <f ca="1">Aksjekurser!IU22*Valutaer!AH17</f>
        <v>5.8717219999999992</v>
      </c>
      <c r="HV23" vm="1484">
        <v>41671</v>
      </c>
      <c r="HW23" s="63">
        <f ca="1">Aksjekurser!IW22*Valutaer!AH17</f>
        <v>1.0015419999999999</v>
      </c>
      <c r="HX23" vm="1484">
        <v>41671</v>
      </c>
      <c r="HY23" s="63">
        <f ca="1">Aksjekurser!IY22*Valutaer!W17</f>
        <v>39.753900600000001</v>
      </c>
      <c r="HZ23" vm="1484">
        <v>41671</v>
      </c>
      <c r="IA23" s="63">
        <f ca="1">Aksjekurser!JA22*Valutaer!W17</f>
        <v>68.823673000000014</v>
      </c>
      <c r="IB23" vm="1484">
        <v>41671</v>
      </c>
      <c r="IC23" vm="1876">
        <v>51.05</v>
      </c>
      <c r="ID23" s="58">
        <v>41671</v>
      </c>
      <c r="IE23" s="64">
        <f ca="1">Aksjekurser!JG22*Valutaer!O17</f>
        <v>0.657308</v>
      </c>
      <c r="IF23" vm="1484">
        <v>41671</v>
      </c>
      <c r="IG23" s="63">
        <f ca="1">Aksjekurser!JI22*(Valutaer!Y17/100)</f>
        <v>6.2438045828999993</v>
      </c>
      <c r="IH23" vm="1484">
        <v>41671</v>
      </c>
      <c r="II23" s="63">
        <f ca="1">Aksjekurser!JK22*Valutaer!AA17</f>
        <v>3.12200956</v>
      </c>
      <c r="IJ23" s="58">
        <v>41671</v>
      </c>
      <c r="IK23" s="64">
        <f ca="1">Aksjekurser!JO22*Valutaer!AJ17</f>
        <v>15.479471999999999</v>
      </c>
      <c r="IL23" vm="1484">
        <v>41671</v>
      </c>
      <c r="IM23" s="63">
        <f ca="1">Aksjekurser!JQ22*Valutaer!AE17/100</f>
        <v>2.4063515</v>
      </c>
      <c r="IN23" vm="1484">
        <v>41671</v>
      </c>
      <c r="IO23" vm="1883">
        <v>33.04</v>
      </c>
      <c r="IP23" vm="1484">
        <v>41671</v>
      </c>
      <c r="IQ23" vm="1884">
        <v>15.69</v>
      </c>
      <c r="IR23" s="58">
        <v>41671</v>
      </c>
      <c r="IS23" s="64">
        <f ca="1">Aksjekurser!JW22*Valutaer!AN17</f>
        <v>1.0461500000000001</v>
      </c>
      <c r="IT23" vm="1484">
        <v>41671</v>
      </c>
      <c r="IU23" s="63">
        <f ca="1">Aksjekurser!JY22*Valutaer!AH17</f>
        <v>1.2303805940000001</v>
      </c>
      <c r="IV23" s="58">
        <v>41671</v>
      </c>
      <c r="IW23" s="64">
        <f ca="1">Aksjekurser!KA22*Valutaer!AN17</f>
        <v>3.38245</v>
      </c>
      <c r="IX23" vm="1484">
        <v>41671</v>
      </c>
      <c r="IY23" vm="1886">
        <v>39.700000000000003</v>
      </c>
      <c r="IZ23" vm="1484">
        <v>41671</v>
      </c>
      <c r="JA23" s="63">
        <f ca="1">Aksjekurser!KE22*Valutaer!W17</f>
        <v>0.53979622000000005</v>
      </c>
      <c r="JB23" vm="1484">
        <v>41671</v>
      </c>
      <c r="JC23" s="63">
        <f ca="1">Aksjekurser!KI22*Valutaer!W17</f>
        <v>1.697646</v>
      </c>
      <c r="JD23" s="2">
        <v>41671</v>
      </c>
      <c r="JE23" s="62">
        <f ca="1">Aksjekurser!KK22*Valutaer!K17</f>
        <v>11.520899999999999</v>
      </c>
      <c r="JF23" s="54">
        <v>41671</v>
      </c>
      <c r="JG23" s="64">
        <v>14.17</v>
      </c>
      <c r="JH23" vm="1484">
        <v>41671</v>
      </c>
      <c r="JI23" vm="1893">
        <v>9.8092000000000006</v>
      </c>
      <c r="JJ23" vm="1484">
        <v>41671</v>
      </c>
      <c r="JK23" s="63">
        <f ca="1">Aksjekurser!KU22*Valutaer!AH17</f>
        <v>2.874377</v>
      </c>
      <c r="JL23" s="58">
        <v>41671</v>
      </c>
      <c r="JM23" s="64">
        <f ca="1">Aksjekurser!KW22*Valutaer!AR17</f>
        <v>0.34317309999999995</v>
      </c>
      <c r="JN23" vm="1484">
        <v>41671</v>
      </c>
      <c r="JO23" vm="1229">
        <v>43.96</v>
      </c>
      <c r="JP23" vm="1484">
        <v>41671</v>
      </c>
      <c r="JQ23" s="63">
        <f ca="1">Aksjekurser!LA22*Valutaer!G17</f>
        <v>13.496111999999998</v>
      </c>
      <c r="JR23" vm="1484">
        <v>41671</v>
      </c>
      <c r="JS23" s="63">
        <f ca="1">Aksjekurser!LC22*Valutaer!G17</f>
        <v>1.5827583199999999</v>
      </c>
      <c r="JT23" s="58">
        <v>41671</v>
      </c>
      <c r="JU23" s="64">
        <f ca="1">Aksjekurser!LE22*Valutaer!AN17</f>
        <v>0.38734999999999997</v>
      </c>
      <c r="JV23" vm="1484">
        <v>41671</v>
      </c>
      <c r="JW23" vm="1897">
        <v>30.29</v>
      </c>
      <c r="JX23" s="58">
        <v>41671</v>
      </c>
      <c r="JY23" s="64">
        <f ca="1">Aksjekurser!LI22*Valutaer!O17</f>
        <v>1.065685</v>
      </c>
      <c r="JZ23" vm="1484">
        <v>41671</v>
      </c>
      <c r="KA23" s="63">
        <f ca="1">Aksjekurser!LK22*Valutaer!AL17</f>
        <v>1143.5059999999999</v>
      </c>
      <c r="KB23" vm="1484">
        <v>41671</v>
      </c>
      <c r="KC23" s="63">
        <f ca="1">Valutaer!O17*Aksjekurser!LM22</f>
        <v>9.3172920900000005</v>
      </c>
      <c r="KD23" s="58">
        <v>41671</v>
      </c>
      <c r="KE23" s="64">
        <f ca="1">Valutaer!O17*Aksjekurser!LO22</f>
        <v>0.38722600000000001</v>
      </c>
      <c r="KF23" vm="1484">
        <v>41671</v>
      </c>
      <c r="KG23" s="63">
        <f ca="1">Valutaer!O17*Aksjekurser!LQ22</f>
        <v>1.78291541</v>
      </c>
      <c r="KH23" vm="1484">
        <v>41671</v>
      </c>
      <c r="KI23" s="63">
        <f ca="1">Aksjekurser!LS22*Valutaer!AH17</f>
        <v>2.1058270000000001</v>
      </c>
    </row>
    <row r="24" spans="2:295" ht="16">
      <c r="B24" vm="1605">
        <v>41699</v>
      </c>
      <c r="C24" s="62">
        <f ca="1">Aksjekurser!C23*Valutaer!AT18</f>
        <v>0.81266015599999997</v>
      </c>
      <c r="D24" vm="1605">
        <v>41699</v>
      </c>
      <c r="E24" vm="1903">
        <v>18.27</v>
      </c>
      <c r="F24" vm="1605">
        <v>41699</v>
      </c>
      <c r="G24" vm="1904">
        <v>14.28</v>
      </c>
      <c r="H24" vm="1605">
        <v>41699</v>
      </c>
      <c r="I24" s="62">
        <f ca="1">Aksjekurser!I23*Valutaer!M18</f>
        <v>0.54567239999999995</v>
      </c>
      <c r="J24" vm="1605">
        <v>41699</v>
      </c>
      <c r="K24" s="62">
        <f ca="1">Aksjekurser!K23*Valutaer!G18</f>
        <v>13.52548384</v>
      </c>
      <c r="L24" vm="1605">
        <v>41699</v>
      </c>
      <c r="M24" s="62">
        <f ca="1">Aksjekurser!O23*Valutaer!W18</f>
        <v>71.838090000000008</v>
      </c>
      <c r="N24" vm="1605">
        <v>41699</v>
      </c>
      <c r="O24" vm="1908">
        <v>52.42</v>
      </c>
      <c r="P24" vm="1605">
        <v>41699</v>
      </c>
      <c r="Q24" vm="1909">
        <v>37.43</v>
      </c>
      <c r="R24" vm="1605">
        <v>41699</v>
      </c>
      <c r="S24" s="63">
        <v>28.4</v>
      </c>
      <c r="T24" vm="1605">
        <v>41699</v>
      </c>
      <c r="U24" vm="1910">
        <v>41.2</v>
      </c>
      <c r="V24" vm="1605">
        <v>41699</v>
      </c>
      <c r="W24" vm="1911">
        <v>50.66</v>
      </c>
      <c r="X24" s="54">
        <v>41699</v>
      </c>
      <c r="Y24" s="64">
        <f ca="1">Aksjekurser!AC23*Valutaer!K18</f>
        <v>0.31400030000000001</v>
      </c>
      <c r="Z24" vm="1605">
        <v>41699</v>
      </c>
      <c r="AA24" s="62">
        <f ca="1">Aksjekurser!AE23*Valutaer!AA18</f>
        <v>0.55684800000000001</v>
      </c>
      <c r="AB24" vm="1605">
        <v>41699</v>
      </c>
      <c r="AC24" s="62">
        <f ca="1">Aksjekurser!AG23*(Valutaer!Y18/100)</f>
        <v>6.9014004</v>
      </c>
      <c r="AD24" s="54">
        <v>41699</v>
      </c>
      <c r="AE24" s="75">
        <v>17.53</v>
      </c>
      <c r="AF24" s="54">
        <v>41699</v>
      </c>
      <c r="AG24" s="64">
        <f ca="1">Aksjekurser!AK19*Valutaer!AA18</f>
        <v>1.2361509999999998</v>
      </c>
      <c r="AH24" vm="1605">
        <v>41699</v>
      </c>
      <c r="AI24" s="62">
        <f ca="1">Aksjekurser!AM23*Valutaer!AH18</f>
        <v>0.19317769800000001</v>
      </c>
      <c r="AJ24" vm="1605">
        <v>41699</v>
      </c>
      <c r="AK24" s="63">
        <f ca="1">Aksjekurser!AO23*Valutaer!AH18</f>
        <v>2.177463666</v>
      </c>
      <c r="AL24" vm="1605">
        <v>41699</v>
      </c>
      <c r="AM24" vm="1917">
        <v>125.49</v>
      </c>
      <c r="AN24" s="2">
        <v>41699</v>
      </c>
      <c r="AO24" s="63">
        <f ca="1">Aksjekurser!AS23*Valutaer!AN18</f>
        <v>17.931072000000004</v>
      </c>
      <c r="AP24" s="108">
        <v>41699</v>
      </c>
      <c r="AQ24" s="109">
        <v>55.72</v>
      </c>
      <c r="AR24" vm="1605">
        <v>41699</v>
      </c>
      <c r="AS24" vm="1918">
        <v>23.7562</v>
      </c>
      <c r="AT24" vm="1605">
        <v>41699</v>
      </c>
      <c r="AU24" vm="1919">
        <v>37.876600000000003</v>
      </c>
      <c r="AW24" s="63"/>
      <c r="AX24" vm="1605">
        <v>41699</v>
      </c>
      <c r="AY24" s="63">
        <f ca="1">Aksjekurser!BC23*Valutaer!K18</f>
        <v>23.274028000000001</v>
      </c>
      <c r="AZ24" vm="1605">
        <v>41699</v>
      </c>
      <c r="BA24" vm="1922">
        <v>28.96</v>
      </c>
      <c r="BB24" vm="1605">
        <v>41699</v>
      </c>
      <c r="BC24" s="63">
        <f ca="1">Aksjekurser!BG23*Valutaer!I18</f>
        <v>4.7872000000000003</v>
      </c>
      <c r="BD24" vm="1605">
        <v>41699</v>
      </c>
      <c r="BE24" s="63">
        <f ca="1">Aksjekurser!BI23*Valutaer!AH18</f>
        <v>0.83508250000000006</v>
      </c>
      <c r="BF24" vm="1605">
        <v>41699</v>
      </c>
      <c r="BG24" s="63">
        <f ca="1">Aksjekurser!BK23*Valutaer!AV18</f>
        <v>28.580859</v>
      </c>
      <c r="BH24" vm="1605">
        <v>41699</v>
      </c>
      <c r="BI24" s="63">
        <f ca="1">Aksjekurser!BM23*Valutaer!AA18</f>
        <v>0.56329299999999993</v>
      </c>
      <c r="BJ24" vm="1605">
        <v>41699</v>
      </c>
      <c r="BK24" s="63">
        <f ca="1">Aksjekurser!BO23*Valutaer!AA18</f>
        <v>0.32392569999999993</v>
      </c>
      <c r="BL24" vm="1605">
        <v>41699</v>
      </c>
      <c r="BM24" s="63">
        <f ca="1">Aksjekurser!BQ23*Valutaer!AA18</f>
        <v>2.6037799999999995</v>
      </c>
      <c r="BN24" vm="1605">
        <v>41699</v>
      </c>
      <c r="BO24" s="63">
        <f ca="1">Aksjekurser!BS23*Valutaer!AA18</f>
        <v>2.4672104499999996</v>
      </c>
      <c r="BP24" vm="1605">
        <v>41699</v>
      </c>
      <c r="BQ24" s="63">
        <f ca="1">Aksjekurser!BU23*Valutaer!AA18</f>
        <v>0.45114999999999994</v>
      </c>
      <c r="BR24" s="2">
        <v>41699</v>
      </c>
      <c r="BS24" s="63">
        <f ca="1">Aksjekurser!BW23*Valutaer!AJ18</f>
        <v>13.938154000000001</v>
      </c>
      <c r="BT24" vm="1605">
        <v>41699</v>
      </c>
      <c r="BU24" s="63">
        <f ca="1">Aksjekurser!BY23*Valutaer!AA18</f>
        <v>7.5406499999999994</v>
      </c>
      <c r="BV24" vm="1605">
        <v>41699</v>
      </c>
      <c r="BW24" s="63">
        <f ca="1">Aksjekurser!CA23*Valutaer!AH18</f>
        <v>4.810575</v>
      </c>
      <c r="BX24" vm="1605">
        <v>41699</v>
      </c>
      <c r="BY24" s="63">
        <f ca="1">Aksjekurser!CK23*Valutaer!AA18</f>
        <v>0.36478699999999997</v>
      </c>
      <c r="BZ24" s="2">
        <v>41699</v>
      </c>
      <c r="CA24" s="63">
        <f ca="1">Aksjekurser!CM23*Valutaer!AT18</f>
        <v>0.21246995000000002</v>
      </c>
      <c r="CB24" vm="1605">
        <v>41699</v>
      </c>
      <c r="CC24" vm="1934">
        <v>63.209600000000002</v>
      </c>
      <c r="CD24" vm="1605">
        <v>41699</v>
      </c>
      <c r="CE24" vm="1935">
        <v>71.22</v>
      </c>
      <c r="CF24" vm="1605">
        <v>41699</v>
      </c>
      <c r="CG24" vm="1938">
        <v>60.91</v>
      </c>
      <c r="CH24" vm="1605">
        <v>41699</v>
      </c>
      <c r="CI24" s="63">
        <f ca="1">Aksjekurser!CW23/100*Valutaer!AE18</f>
        <v>13.232322000000002</v>
      </c>
      <c r="CJ24" vm="1605">
        <v>41699</v>
      </c>
      <c r="CK24" s="63">
        <f ca="1">Aksjekurser!CY23/100*Valutaer!AE18</f>
        <v>153.10172000000003</v>
      </c>
      <c r="CL24" s="2">
        <v>41699</v>
      </c>
      <c r="CM24" s="63">
        <f ca="1">Aksjekurser!DA23*Valutaer!AJ18</f>
        <v>28.234690000000001</v>
      </c>
      <c r="CN24" s="2">
        <v>41699</v>
      </c>
      <c r="CO24" s="63">
        <f ca="1">Aksjekurser!DC23*Valutaer!BD18</f>
        <v>4.0361099999999999</v>
      </c>
      <c r="CP24" s="2">
        <v>41699</v>
      </c>
      <c r="CQ24" s="63">
        <f ca="1">Aksjekurser!DE23*Valutaer!U18</f>
        <v>0.483595</v>
      </c>
      <c r="CR24" vm="1605">
        <v>41699</v>
      </c>
      <c r="CS24" s="63">
        <f ca="1">Aksjekurser!DG23*Valutaer!K18</f>
        <v>31.137608999999998</v>
      </c>
      <c r="CT24" vm="1605">
        <v>41699</v>
      </c>
      <c r="CU24" s="63">
        <f ca="1">Aksjekurser!DI23*Valutaer!I18</f>
        <v>10.206151999999999</v>
      </c>
      <c r="CV24" vm="1605">
        <v>41699</v>
      </c>
      <c r="CW24" s="63">
        <f ca="1">Aksjekurser!DK23*Valutaer!M18</f>
        <v>1.3468</v>
      </c>
      <c r="CX24" vm="1605">
        <v>41699</v>
      </c>
      <c r="CY24" s="63">
        <f ca="1">Aksjekurser!DM23*Valutaer!BF18</f>
        <v>1.35601032</v>
      </c>
      <c r="CZ24" s="54">
        <v>41699</v>
      </c>
      <c r="DA24" s="53">
        <v>35.159999999999997</v>
      </c>
      <c r="DB24" vm="1605">
        <v>41699</v>
      </c>
      <c r="DC24" s="63">
        <f ca="1">Aksjekurser!DQ23*Valutaer!BH18/100</f>
        <v>12.148014290999999</v>
      </c>
      <c r="DD24" vm="1605">
        <v>41699</v>
      </c>
      <c r="DE24" vm="1945">
        <v>34.03</v>
      </c>
      <c r="DF24" vm="1605">
        <v>41699</v>
      </c>
      <c r="DG24" vm="1946">
        <v>77.73</v>
      </c>
      <c r="DH24" vm="1605">
        <v>41699</v>
      </c>
      <c r="DI24" s="63">
        <f ca="1">Aksjekurser!DW23*Valutaer!BF18</f>
        <v>2.4162879999999998</v>
      </c>
      <c r="DJ24" vm="1605">
        <v>41699</v>
      </c>
      <c r="DK24" s="63">
        <f ca="1">Aksjekurser!DY23*Valutaer!BF18</f>
        <v>1.11622</v>
      </c>
      <c r="DL24" vm="1605">
        <v>41699</v>
      </c>
      <c r="DM24" s="63">
        <f ca="1">Aksjekurser!EA23*Valutaer!AP18</f>
        <v>32.871788865999996</v>
      </c>
      <c r="DN24" s="58">
        <v>41699</v>
      </c>
      <c r="DO24" s="64">
        <f ca="1">Aksjekurser!EC23*Valutaer!AN18</f>
        <v>2.8721560000000004</v>
      </c>
      <c r="DP24" vm="1605">
        <v>41699</v>
      </c>
      <c r="DQ24" s="63">
        <f ca="1">Aksjekurser!EE23*(Valutaer!Y18/100)</f>
        <v>5.0820916157999996</v>
      </c>
      <c r="DR24" vm="1605">
        <v>41699</v>
      </c>
      <c r="DS24" s="63">
        <f ca="1">Aksjekurser!EG23*Valutaer!AA18</f>
        <v>0.17948036000000001</v>
      </c>
      <c r="DT24" vm="1605">
        <v>41699</v>
      </c>
      <c r="DU24" s="63">
        <f ca="1">Aksjekurser!EK23*Valutaer!AA18</f>
        <v>0.49088986999999995</v>
      </c>
      <c r="DV24" vm="1605">
        <v>41699</v>
      </c>
      <c r="DW24" s="63">
        <f ca="1">Aksjekurser!EM23*Valutaer!AC18</f>
        <v>4.3462119999999995</v>
      </c>
      <c r="DX24" vm="1605">
        <v>41699</v>
      </c>
      <c r="DY24" s="63">
        <f ca="1">Aksjekurser!EO23*Valutaer!AH18</f>
        <v>2.1974540000000005</v>
      </c>
      <c r="DZ24" s="58">
        <v>41699</v>
      </c>
      <c r="EA24" s="64">
        <f ca="1">Aksjekurser!EQ23*Valutaer!BB18</f>
        <v>0.59386499999999998</v>
      </c>
      <c r="EB24" vm="1605">
        <v>41699</v>
      </c>
      <c r="EC24" s="63">
        <f ca="1">Aksjekurser!ES23*Valutaer!AC18</f>
        <v>0.24106528798000001</v>
      </c>
      <c r="ED24" s="58">
        <v>41699</v>
      </c>
      <c r="EE24" s="64">
        <f ca="1">Aksjekurser!EW23*Valutaer!AJ18</f>
        <v>8.4461919999999999</v>
      </c>
      <c r="EF24" s="2">
        <v>41699</v>
      </c>
      <c r="EG24" s="64">
        <f ca="1">Aksjekurser!EY23*Valutaer!AJ18</f>
        <v>12.969554</v>
      </c>
      <c r="EH24" s="2">
        <v>41699</v>
      </c>
      <c r="EI24" s="64">
        <f ca="1">Aksjekurser!FA23*Valutaer!AJ18</f>
        <v>9.6763139999999996</v>
      </c>
      <c r="EJ24" vm="1605">
        <v>41699</v>
      </c>
      <c r="EK24" vm="1955">
        <v>88.307100000000005</v>
      </c>
      <c r="EL24" vm="1605">
        <v>41699</v>
      </c>
      <c r="EM24" s="63">
        <f ca="1">Aksjekurser!FE23*Valutaer!AA18</f>
        <v>0.43173765999999997</v>
      </c>
      <c r="EN24" s="2">
        <v>41699</v>
      </c>
      <c r="EO24" s="63">
        <f ca="1">Aksjekurser!FG23*Valutaer!O18</f>
        <v>0.39235199999999998</v>
      </c>
      <c r="EP24" s="2">
        <v>41699</v>
      </c>
      <c r="EQ24" s="63">
        <f ca="1">Aksjekurser!FI23*Valutaer!O18</f>
        <v>0.49848000000000003</v>
      </c>
      <c r="ER24" s="2">
        <v>41699</v>
      </c>
      <c r="ES24" s="63">
        <f ca="1">Aksjekurser!FK23*Valutaer!O18</f>
        <v>0.81043200000000004</v>
      </c>
      <c r="ET24" vm="1605">
        <v>41699</v>
      </c>
      <c r="EU24" vm="1957">
        <v>102.26</v>
      </c>
      <c r="EV24" vm="1605">
        <v>41699</v>
      </c>
      <c r="EW24" vm="1958">
        <v>55.47</v>
      </c>
      <c r="EX24" vm="1605">
        <v>41699</v>
      </c>
      <c r="EY24" s="63">
        <f ca="1">Aksjekurser!FQ23*(Valutaer!Y18/100)</f>
        <v>40.372025999999998</v>
      </c>
      <c r="EZ24" vm="1605">
        <v>41699</v>
      </c>
      <c r="FA24" vm="1960">
        <v>46.55</v>
      </c>
      <c r="FB24" vm="1605">
        <v>41699</v>
      </c>
      <c r="FC24" s="63">
        <f ca="1">Aksjekurser!FU23*Valutaer!AA18</f>
        <v>1.3018899999999998</v>
      </c>
      <c r="FD24" vm="1605">
        <v>41699</v>
      </c>
      <c r="FE24" s="63">
        <f ca="1">Aksjekurser!FW23*Valutaer!AH18</f>
        <v>3.8971755060000004</v>
      </c>
      <c r="FF24" vm="1605">
        <v>41699</v>
      </c>
      <c r="FG24" vm="1963">
        <v>63.5</v>
      </c>
      <c r="FH24" s="2">
        <v>41699</v>
      </c>
      <c r="FI24" s="63">
        <f ca="1">Aksjekurser!GA23*Valutaer!AJ18</f>
        <v>31.382640000000002</v>
      </c>
      <c r="FJ24" vm="1605">
        <v>41699</v>
      </c>
      <c r="FK24" s="63">
        <f ca="1">Aksjekurser!GC23*Valutaer!AV18</f>
        <v>14.939468999999999</v>
      </c>
      <c r="FL24" vm="1605">
        <v>41699</v>
      </c>
      <c r="FM24" s="63">
        <f ca="1">Aksjekurser!GE23*Valutaer!I18</f>
        <v>3.1666799999999999</v>
      </c>
      <c r="FN24" vm="1605">
        <v>41699</v>
      </c>
      <c r="FO24" vm="1966">
        <v>17.170000000000002</v>
      </c>
      <c r="FP24" vm="1605">
        <v>41699</v>
      </c>
      <c r="FQ24" s="63">
        <f ca="1">Aksjekurser!GI20*Valutaer!AL15</f>
        <v>2.0876939999999999</v>
      </c>
      <c r="FR24" vm="1605">
        <v>41699</v>
      </c>
      <c r="FS24" s="63">
        <f ca="1">Aksjekurser!GK23*Valutaer!AL18</f>
        <v>75.103999999999999</v>
      </c>
      <c r="FT24" vm="1605">
        <v>41699</v>
      </c>
      <c r="FU24" s="63">
        <f ca="1">Aksjekurser!GM23*Valutaer!AA18</f>
        <v>0.61306128999999998</v>
      </c>
      <c r="FV24" vm="1605">
        <v>41699</v>
      </c>
      <c r="FW24" vm="1970">
        <v>163.24</v>
      </c>
      <c r="FX24" vm="1605">
        <v>41699</v>
      </c>
      <c r="FY24" s="63">
        <f ca="1">Aksjekurser!GQ23*Valutaer!AV18</f>
        <v>41.716889999999999</v>
      </c>
      <c r="FZ24" s="58">
        <v>41699</v>
      </c>
      <c r="GA24" s="64">
        <f ca="1">Aksjekurser!GS23*Valutaer!O18</f>
        <v>1.460064</v>
      </c>
      <c r="GB24" vm="1605">
        <v>41699</v>
      </c>
      <c r="GC24" vm="1972">
        <v>42.59</v>
      </c>
      <c r="GD24" vm="1605">
        <v>41699</v>
      </c>
      <c r="GE24" vm="1973">
        <v>39.229999999999997</v>
      </c>
      <c r="GF24" vm="1605">
        <v>41699</v>
      </c>
      <c r="GG24" s="63">
        <f ca="1">Aksjekurser!HA23*Valutaer!AE18/100</f>
        <v>1.9058427110000002</v>
      </c>
      <c r="GH24" vm="1605">
        <v>41699</v>
      </c>
      <c r="GI24" s="63">
        <f ca="1">Aksjekurser!HC23*Valutaer!AX18</f>
        <v>167.1525</v>
      </c>
      <c r="GJ24" vm="1605">
        <v>41699</v>
      </c>
      <c r="GK24" s="63">
        <f ca="1">Aksjekurser!HE23*Valutaer!G18</f>
        <v>2.6800523200000002</v>
      </c>
      <c r="GL24" vm="1605">
        <v>41699</v>
      </c>
      <c r="GM24" s="63">
        <f ca="1">Aksjekurser!HG23*Valutaer!AH18</f>
        <v>0.31820600000000004</v>
      </c>
      <c r="GN24" vm="1605">
        <v>41699</v>
      </c>
      <c r="GO24" vm="1978">
        <v>123.38</v>
      </c>
      <c r="GP24" vm="1605">
        <v>41699</v>
      </c>
      <c r="GQ24" vm="1979">
        <v>31.8</v>
      </c>
      <c r="GR24" vm="1605">
        <v>41699</v>
      </c>
      <c r="GS24" s="63">
        <f ca="1">Aksjekurser!HM23*Valutaer!AH18</f>
        <v>1.5301443640000001</v>
      </c>
      <c r="GT24" vm="1605">
        <v>41699</v>
      </c>
      <c r="GU24" s="63">
        <f ca="1">Aksjekurser!HO23*Valutaer!AH18</f>
        <v>3.5396968880000004</v>
      </c>
      <c r="GV24" s="58">
        <v>41699</v>
      </c>
      <c r="GW24" s="64">
        <f ca="1">Aksjekurser!HQ23*Valutaer!AJ18</f>
        <v>10.421167400000002</v>
      </c>
      <c r="GX24" vm="1605">
        <v>41699</v>
      </c>
      <c r="GY24" vm="1982">
        <v>30.79</v>
      </c>
      <c r="GZ24" vm="1605">
        <v>41699</v>
      </c>
      <c r="HA24" s="63">
        <f ca="1">Aksjekurser!HW23*Valutaer!AH18</f>
        <v>108.11590300000002</v>
      </c>
      <c r="HB24" vm="1605">
        <v>41699</v>
      </c>
      <c r="HC24" s="63">
        <f ca="1">Aksjekurser!IA23*Valutaer!AV18</f>
        <v>6.2558819999999997</v>
      </c>
      <c r="HD24" vm="1605">
        <v>41699</v>
      </c>
      <c r="HE24" s="63">
        <f ca="1">Aksjekurser!IC23*Valutaer!W18</f>
        <v>570.47733000000005</v>
      </c>
      <c r="HF24" vm="1605">
        <v>41699</v>
      </c>
      <c r="HG24" vm="1987">
        <v>81.87</v>
      </c>
      <c r="HH24" vm="1605">
        <v>41699</v>
      </c>
      <c r="HI24" vm="1988">
        <v>27.03</v>
      </c>
      <c r="HJ24" vm="1605">
        <v>41699</v>
      </c>
      <c r="HK24" s="63">
        <f ca="1">Aksjekurser!II23*Valutaer!AL18</f>
        <v>23.939400000000003</v>
      </c>
      <c r="HL24" vm="1605">
        <v>41699</v>
      </c>
      <c r="HM24" s="63">
        <f ca="1">Aksjekurser!IK23*Valutaer!AL18</f>
        <v>277.88480000000004</v>
      </c>
      <c r="HN24" vm="1605">
        <v>41699</v>
      </c>
      <c r="HO24" s="63">
        <f ca="1">Aksjekurser!IM23*Valutaer!AL18</f>
        <v>36.331560000000003</v>
      </c>
      <c r="HP24" s="58">
        <v>41699</v>
      </c>
      <c r="HQ24" s="64">
        <f ca="1">Aksjekurser!IQ23*Valutaer!BD18</f>
        <v>0.92121900000000001</v>
      </c>
      <c r="HR24" vm="1605">
        <v>41699</v>
      </c>
      <c r="HS24" s="63">
        <f ca="1">Aksjekurser!IS23*Valutaer!W18</f>
        <v>16.468920000000001</v>
      </c>
      <c r="HT24" vm="1605">
        <v>41699</v>
      </c>
      <c r="HU24" s="63">
        <f ca="1">Aksjekurser!IU23*Valutaer!AH18</f>
        <v>7.2246090000000001</v>
      </c>
      <c r="HV24" vm="1605">
        <v>41699</v>
      </c>
      <c r="HW24" s="63">
        <f ca="1">Aksjekurser!IW23*Valutaer!AH18</f>
        <v>1.1770290000000001</v>
      </c>
      <c r="HX24" vm="1605">
        <v>41699</v>
      </c>
      <c r="HY24" s="63">
        <f ca="1">Aksjekurser!IY23*Valutaer!W18</f>
        <v>40.277250000000002</v>
      </c>
      <c r="HZ24" vm="1605">
        <v>41699</v>
      </c>
      <c r="IA24" s="63">
        <f ca="1">Aksjekurser!JA23*Valutaer!W18</f>
        <v>69.111629999999991</v>
      </c>
      <c r="IB24" vm="1605">
        <v>41699</v>
      </c>
      <c r="IC24" vm="1996">
        <v>55.88</v>
      </c>
      <c r="ID24" s="58">
        <v>41699</v>
      </c>
      <c r="IE24" s="64">
        <f ca="1">Aksjekurser!JG23*Valutaer!O18</f>
        <v>0.73967999999999989</v>
      </c>
      <c r="IF24" vm="1605">
        <v>41699</v>
      </c>
      <c r="IG24" s="63">
        <f ca="1">Aksjekurser!JI23*(Valutaer!Y18/100)</f>
        <v>5.6806173150000001</v>
      </c>
      <c r="IH24" vm="1605">
        <v>41699</v>
      </c>
      <c r="II24" s="63">
        <f ca="1">Aksjekurser!JK23*Valutaer!AA18</f>
        <v>3.0511918999999996</v>
      </c>
      <c r="IJ24" s="58">
        <v>41699</v>
      </c>
      <c r="IK24" s="64">
        <f ca="1">Aksjekurser!JO23*Valutaer!AJ18</f>
        <v>13.5604</v>
      </c>
      <c r="IL24" vm="1605">
        <v>41699</v>
      </c>
      <c r="IM24" s="63">
        <f ca="1">Aksjekurser!JQ23*Valutaer!AE18/100</f>
        <v>2.4610342000000003</v>
      </c>
      <c r="IN24" vm="1605">
        <v>41699</v>
      </c>
      <c r="IO24" vm="2001">
        <v>34.96</v>
      </c>
      <c r="IP24" vm="1605">
        <v>41699</v>
      </c>
      <c r="IQ24" vm="2002">
        <v>16.28</v>
      </c>
      <c r="IR24" s="58">
        <v>41699</v>
      </c>
      <c r="IS24" s="64">
        <f ca="1">Aksjekurser!JW23*Valutaer!AN18</f>
        <v>1.0655760000000001</v>
      </c>
      <c r="IT24" vm="1605">
        <v>41699</v>
      </c>
      <c r="IU24" s="63">
        <f ca="1">Aksjekurser!JY23*Valutaer!AH18</f>
        <v>1.4185990000000002</v>
      </c>
      <c r="IV24" s="58">
        <v>41699</v>
      </c>
      <c r="IW24" s="64">
        <f ca="1">Aksjekurser!KA23*Valutaer!AN18</f>
        <v>3.3865720000000006</v>
      </c>
      <c r="IX24" vm="1605">
        <v>41699</v>
      </c>
      <c r="IY24" vm="2004">
        <v>39.29</v>
      </c>
      <c r="IZ24" vm="1605">
        <v>41699</v>
      </c>
      <c r="JA24" s="63">
        <f ca="1">Aksjekurser!KE23*Valutaer!W18</f>
        <v>0.60946020000000001</v>
      </c>
      <c r="JB24" vm="1605">
        <v>41699</v>
      </c>
      <c r="JC24" s="63">
        <f ca="1">Aksjekurser!KI23*Valutaer!W18</f>
        <v>1.5422400000000001</v>
      </c>
      <c r="JD24" s="2">
        <v>41699</v>
      </c>
      <c r="JE24" s="62">
        <f ca="1">Aksjekurser!KK23*Valutaer!K18</f>
        <v>11.618916</v>
      </c>
      <c r="JF24" s="54">
        <v>41699</v>
      </c>
      <c r="JG24" s="64">
        <v>13.83</v>
      </c>
      <c r="JH24" vm="1605">
        <v>41699</v>
      </c>
      <c r="JI24" vm="2010">
        <v>10.8188</v>
      </c>
      <c r="JJ24" vm="1605">
        <v>41699</v>
      </c>
      <c r="JK24" s="63">
        <f ca="1">Aksjekurser!KU23*Valutaer!AH18</f>
        <v>3.1412430000000002</v>
      </c>
      <c r="JL24" s="58">
        <v>41699</v>
      </c>
      <c r="JM24" s="64">
        <f ca="1">Aksjekurser!KW23*Valutaer!AR18</f>
        <v>0.30990879999999998</v>
      </c>
      <c r="JN24" vm="1605">
        <v>41699</v>
      </c>
      <c r="JO24" vm="1960">
        <v>46.55</v>
      </c>
      <c r="JP24" vm="1605">
        <v>41699</v>
      </c>
      <c r="JQ24" s="63">
        <f ca="1">Aksjekurser!LA23*Valutaer!G18</f>
        <v>14.383886</v>
      </c>
      <c r="JR24" vm="1605">
        <v>41699</v>
      </c>
      <c r="JS24" s="63">
        <f ca="1">Aksjekurser!LC23*Valutaer!G18</f>
        <v>1.4419081600000001</v>
      </c>
      <c r="JT24" s="58">
        <v>41699</v>
      </c>
      <c r="JU24" s="64">
        <f ca="1">Aksjekurser!LE23*Valutaer!AN18</f>
        <v>0.43480400000000002</v>
      </c>
      <c r="JV24" vm="1605">
        <v>41699</v>
      </c>
      <c r="JW24" vm="2014">
        <v>30.36</v>
      </c>
      <c r="JX24" s="58">
        <v>41699</v>
      </c>
      <c r="JY24" s="64">
        <f ca="1">Aksjekurser!LI23*Valutaer!O18</f>
        <v>1.0307280000000001</v>
      </c>
      <c r="JZ24" vm="1605">
        <v>41699</v>
      </c>
      <c r="KA24" s="63">
        <f ca="1">Aksjekurser!LK23*Valutaer!AL18</f>
        <v>1107.7840000000001</v>
      </c>
      <c r="KB24" vm="1605">
        <v>41699</v>
      </c>
      <c r="KC24" s="63">
        <f ca="1">Valutaer!O18*Aksjekurser!LM23</f>
        <v>9.0047999999999995</v>
      </c>
      <c r="KD24" s="58">
        <v>41699</v>
      </c>
      <c r="KE24" s="64">
        <f ca="1">Valutaer!O18*Aksjekurser!LO23</f>
        <v>0.36180000000000001</v>
      </c>
      <c r="KF24" vm="1605">
        <v>41699</v>
      </c>
      <c r="KG24" s="63">
        <f ca="1">Valutaer!O18*Aksjekurser!LQ23</f>
        <v>1.6937546400000001</v>
      </c>
      <c r="KH24" vm="1605">
        <v>41699</v>
      </c>
      <c r="KI24" s="63">
        <f ca="1">Aksjekurser!LS23*Valutaer!AH18</f>
        <v>2.1324800000000002</v>
      </c>
    </row>
    <row r="25" spans="2:295" ht="16">
      <c r="B25" vm="929">
        <v>41730</v>
      </c>
      <c r="C25" s="62">
        <f ca="1">Aksjekurser!C24*Valutaer!AT19</f>
        <v>0.80093941199999985</v>
      </c>
      <c r="D25" vm="929">
        <v>41730</v>
      </c>
      <c r="E25" vm="2020">
        <v>17.559999999999999</v>
      </c>
      <c r="F25" vm="929">
        <v>41730</v>
      </c>
      <c r="G25" vm="2021">
        <v>14.45</v>
      </c>
      <c r="H25" vm="929">
        <v>41730</v>
      </c>
      <c r="I25" s="62">
        <f ca="1">Aksjekurser!I24*Valutaer!M19</f>
        <v>0.54703620000000008</v>
      </c>
      <c r="J25" vm="929">
        <v>41730</v>
      </c>
      <c r="K25" s="62">
        <f ca="1">Aksjekurser!K24*Valutaer!G19</f>
        <v>14.082960809999999</v>
      </c>
      <c r="L25" vm="929">
        <v>41730</v>
      </c>
      <c r="M25" s="62">
        <f ca="1">Aksjekurser!O24*Valutaer!W19</f>
        <v>68.633926799999998</v>
      </c>
      <c r="N25" vm="929">
        <v>41730</v>
      </c>
      <c r="O25" vm="2025">
        <v>51.76</v>
      </c>
      <c r="P25" vm="929">
        <v>41730</v>
      </c>
      <c r="Q25" vm="2026">
        <v>40.11</v>
      </c>
      <c r="R25" vm="929">
        <v>41730</v>
      </c>
      <c r="S25" s="63">
        <v>29.24</v>
      </c>
      <c r="T25" vm="929">
        <v>41730</v>
      </c>
      <c r="U25" vm="2027">
        <v>41.31</v>
      </c>
      <c r="V25" vm="929">
        <v>41730</v>
      </c>
      <c r="W25" vm="2028">
        <v>53.81</v>
      </c>
      <c r="X25" s="54">
        <v>41730</v>
      </c>
      <c r="Y25" s="64">
        <f ca="1">Aksjekurser!AC24*Valutaer!K19</f>
        <v>1.4765280000000001</v>
      </c>
      <c r="Z25" vm="929">
        <v>41730</v>
      </c>
      <c r="AA25" s="62">
        <f ca="1">Aksjekurser!AE24*Valutaer!AA19</f>
        <v>0.53405999999999998</v>
      </c>
      <c r="AB25" vm="929">
        <v>41730</v>
      </c>
      <c r="AC25" s="62">
        <f ca="1">Aksjekurser!AG24*(Valutaer!Y19/100)</f>
        <v>6.7480000000000002</v>
      </c>
      <c r="AD25" s="54">
        <v>41730</v>
      </c>
      <c r="AE25" s="75">
        <v>17.170000000000002</v>
      </c>
      <c r="AF25" s="54">
        <v>41730</v>
      </c>
      <c r="AG25" s="64">
        <f ca="1">Aksjekurser!AK20*Valutaer!AA19</f>
        <v>1.1855100000000001</v>
      </c>
      <c r="AH25" vm="929">
        <v>41730</v>
      </c>
      <c r="AI25" s="62">
        <f ca="1">Aksjekurser!AM24*Valutaer!AH19</f>
        <v>0.202619617</v>
      </c>
      <c r="AJ25" vm="929">
        <v>41730</v>
      </c>
      <c r="AK25" s="63">
        <f ca="1">Aksjekurser!AO24*Valutaer!AH19</f>
        <v>1.9933726570000001</v>
      </c>
      <c r="AL25" vm="929">
        <v>41730</v>
      </c>
      <c r="AM25" vm="2033">
        <v>129.02000000000001</v>
      </c>
      <c r="AN25" s="2">
        <v>41730</v>
      </c>
      <c r="AO25" s="63">
        <f ca="1">Aksjekurser!AS24*Valutaer!AN19</f>
        <v>18.573968000000001</v>
      </c>
      <c r="AP25" s="108">
        <v>41730</v>
      </c>
      <c r="AQ25" s="109">
        <v>57.51</v>
      </c>
      <c r="AR25" vm="929">
        <v>41730</v>
      </c>
      <c r="AS25" vm="2034">
        <v>24.893899999999999</v>
      </c>
      <c r="AT25" vm="929">
        <v>41730</v>
      </c>
      <c r="AU25" vm="2035">
        <v>40.245800000000003</v>
      </c>
      <c r="AV25" vm="929">
        <v>41730</v>
      </c>
      <c r="AW25" s="63">
        <f ca="1">Aksjekurser!BA15*Valutaer!K19</f>
        <v>2.9184000000000001</v>
      </c>
      <c r="AX25" vm="929">
        <v>41730</v>
      </c>
      <c r="AY25" s="63">
        <f ca="1">Aksjekurser!BC24*Valutaer!K19</f>
        <v>22.453440000000001</v>
      </c>
      <c r="AZ25" vm="929">
        <v>41730</v>
      </c>
      <c r="BA25" vm="2038">
        <v>29.77</v>
      </c>
      <c r="BB25" vm="929">
        <v>41730</v>
      </c>
      <c r="BC25" s="63">
        <f ca="1">Aksjekurser!BG24*Valutaer!I19</f>
        <v>5.6442359999999994</v>
      </c>
      <c r="BD25" vm="929">
        <v>41730</v>
      </c>
      <c r="BE25" s="63">
        <f ca="1">Aksjekurser!BI24*Valutaer!AH19</f>
        <v>0.75376930000000009</v>
      </c>
      <c r="BF25" vm="929">
        <v>41730</v>
      </c>
      <c r="BG25" s="63">
        <f ca="1">Aksjekurser!BK24*Valutaer!AV19</f>
        <v>29.760439999999999</v>
      </c>
      <c r="BH25" vm="929">
        <v>41730</v>
      </c>
      <c r="BI25" s="63">
        <f ca="1">Aksjekurser!BM24*Valutaer!AA19</f>
        <v>0.54051000000000005</v>
      </c>
      <c r="BJ25" vm="929">
        <v>41730</v>
      </c>
      <c r="BK25" s="63">
        <f ca="1">Aksjekurser!BO24*Valutaer!AA19</f>
        <v>0.33622560000000001</v>
      </c>
      <c r="BL25" vm="929">
        <v>41730</v>
      </c>
      <c r="BM25" s="63">
        <f ca="1">Aksjekurser!BQ24*Valutaer!AA19</f>
        <v>2.5155000000000003</v>
      </c>
      <c r="BN25" vm="929">
        <v>41730</v>
      </c>
      <c r="BO25" s="63">
        <f ca="1">Aksjekurser!BS24*Valutaer!AA19</f>
        <v>2.3148017999999997</v>
      </c>
      <c r="BP25" vm="929">
        <v>41730</v>
      </c>
      <c r="BQ25" s="63">
        <f ca="1">Aksjekurser!BU24*Valutaer!AA19</f>
        <v>0.42183000000000004</v>
      </c>
      <c r="BR25" s="2">
        <v>41730</v>
      </c>
      <c r="BS25" s="63">
        <f ca="1">Aksjekurser!BW24*Valutaer!AJ19</f>
        <v>13.071848999999998</v>
      </c>
      <c r="BT25" vm="929">
        <v>41730</v>
      </c>
      <c r="BU25" s="63">
        <f ca="1">Aksjekurser!BY24*Valutaer!AA19</f>
        <v>7.9980000000000002</v>
      </c>
      <c r="BV25" vm="929">
        <v>41730</v>
      </c>
      <c r="BW25" s="63">
        <f ca="1">Aksjekurser!CA24*Valutaer!AH19</f>
        <v>4.8359545000000006</v>
      </c>
      <c r="BX25" vm="929">
        <v>41730</v>
      </c>
      <c r="BY25" s="63">
        <f ca="1">Aksjekurser!CK24*Valutaer!AA19</f>
        <v>0.37281000000000003</v>
      </c>
      <c r="BZ25" s="2">
        <v>41730</v>
      </c>
      <c r="CA25" s="63">
        <f ca="1">Aksjekurser!CM24*Valutaer!AT19</f>
        <v>0.21889437</v>
      </c>
      <c r="CB25" vm="929">
        <v>41730</v>
      </c>
      <c r="CC25" vm="2051">
        <v>66.485399999999998</v>
      </c>
      <c r="CD25" vm="929">
        <v>41730</v>
      </c>
      <c r="CE25" vm="2052">
        <v>74.489999999999995</v>
      </c>
      <c r="CF25" vm="929">
        <v>41730</v>
      </c>
      <c r="CG25" vm="2055">
        <v>59.05</v>
      </c>
      <c r="CH25" vm="929">
        <v>41730</v>
      </c>
      <c r="CI25" s="63">
        <f ca="1">Aksjekurser!CW24/100*Valutaer!AE19</f>
        <v>11.167835</v>
      </c>
      <c r="CJ25" vm="929">
        <v>41730</v>
      </c>
      <c r="CK25" s="63">
        <f ca="1">Aksjekurser!CY24/100*Valutaer!AE19</f>
        <v>144.10575</v>
      </c>
      <c r="CL25" s="2">
        <v>41730</v>
      </c>
      <c r="CM25" s="63">
        <f ca="1">Aksjekurser!DA24*Valutaer!AJ19</f>
        <v>26.534777999999999</v>
      </c>
      <c r="CN25" s="2">
        <v>41730</v>
      </c>
      <c r="CO25" s="63">
        <f ca="1">Aksjekurser!DC24*Valutaer!BD19</f>
        <v>4.0620349999999998</v>
      </c>
      <c r="CP25" s="2">
        <v>41730</v>
      </c>
      <c r="CQ25" s="63">
        <f ca="1">Aksjekurser!DE24*Valutaer!U19</f>
        <v>0.48517999999999994</v>
      </c>
      <c r="CR25" vm="929">
        <v>41730</v>
      </c>
      <c r="CS25" s="63">
        <f ca="1">Aksjekurser!DG24*Valutaer!K19</f>
        <v>30.916799999999999</v>
      </c>
      <c r="CT25" vm="929">
        <v>41730</v>
      </c>
      <c r="CU25" s="63">
        <f ca="1">Aksjekurser!DI24*Valutaer!I19</f>
        <v>7.8345665999999996</v>
      </c>
      <c r="CV25" vm="929">
        <v>41730</v>
      </c>
      <c r="CW25" s="63">
        <f ca="1">Aksjekurser!DK24*Valutaer!M19</f>
        <v>1.2685590000000002</v>
      </c>
      <c r="CX25" vm="929">
        <v>41730</v>
      </c>
      <c r="CY25" s="63">
        <f ca="1">Aksjekurser!DM24*Valutaer!BF19</f>
        <v>1.3188294979999999</v>
      </c>
      <c r="CZ25" s="54">
        <v>41730</v>
      </c>
      <c r="DA25" s="53">
        <v>35.880000000000003</v>
      </c>
      <c r="DB25" vm="929">
        <v>41730</v>
      </c>
      <c r="DC25" s="63">
        <f ca="1">Aksjekurser!DQ24*Valutaer!BH19/100</f>
        <v>12.405886653559998</v>
      </c>
      <c r="DD25" vm="929">
        <v>41730</v>
      </c>
      <c r="DE25" vm="2063">
        <v>33.75</v>
      </c>
      <c r="DF25" vm="929">
        <v>41730</v>
      </c>
      <c r="DG25" vm="2064">
        <v>75.7</v>
      </c>
      <c r="DH25" vm="929">
        <v>41730</v>
      </c>
      <c r="DI25" s="63">
        <f ca="1">Aksjekurser!DW24*Valutaer!BF19</f>
        <v>2.4192200000000001</v>
      </c>
      <c r="DJ25" vm="929">
        <v>41730</v>
      </c>
      <c r="DK25" s="63">
        <f ca="1">Aksjekurser!DY24*Valutaer!BF19</f>
        <v>1.0455670000000001</v>
      </c>
      <c r="DL25" vm="929">
        <v>41730</v>
      </c>
      <c r="DM25" s="63">
        <f ca="1">Aksjekurser!EA24*Valutaer!AP19</f>
        <v>33.715329648000001</v>
      </c>
      <c r="DN25" s="58">
        <v>41730</v>
      </c>
      <c r="DO25" s="64">
        <f ca="1">Aksjekurser!EC24*Valutaer!AN19</f>
        <v>2.8158159999999999</v>
      </c>
      <c r="DP25" vm="929">
        <v>41730</v>
      </c>
      <c r="DQ25" s="63">
        <f ca="1">Aksjekurser!EE24*(Valutaer!Y19/100)</f>
        <v>5.3071653530000003</v>
      </c>
      <c r="DR25" vm="929">
        <v>41730</v>
      </c>
      <c r="DS25" s="63">
        <f ca="1">Aksjekurser!EG24*Valutaer!AA19</f>
        <v>0.18218670000000001</v>
      </c>
      <c r="DT25" vm="929">
        <v>41730</v>
      </c>
      <c r="DU25" s="63">
        <f ca="1">Aksjekurser!EK24*Valutaer!AA19</f>
        <v>0.48052500000000004</v>
      </c>
      <c r="DV25" vm="929">
        <v>41730</v>
      </c>
      <c r="DW25" s="63">
        <f ca="1">Aksjekurser!EM24*Valutaer!AC19</f>
        <v>4.8849900000000002</v>
      </c>
      <c r="DX25" vm="929">
        <v>41730</v>
      </c>
      <c r="DY25" s="63">
        <f ca="1">Aksjekurser!EO24*Valutaer!AH19</f>
        <v>2.1872400000000001</v>
      </c>
      <c r="DZ25" s="58">
        <v>41730</v>
      </c>
      <c r="EA25" s="64">
        <f ca="1">Aksjekurser!EQ24*Valutaer!BB19</f>
        <v>0.59174499999999997</v>
      </c>
      <c r="EB25" vm="929">
        <v>41730</v>
      </c>
      <c r="EC25" s="63">
        <f ca="1">Aksjekurser!ES24*Valutaer!AC19</f>
        <v>0.23999049769200001</v>
      </c>
      <c r="ED25" s="58">
        <v>41730</v>
      </c>
      <c r="EE25" s="64">
        <f ca="1">Aksjekurser!EW24*Valutaer!AJ19</f>
        <v>6.1106249999999998</v>
      </c>
      <c r="EF25" s="2">
        <v>41730</v>
      </c>
      <c r="EG25" s="64">
        <f ca="1">Aksjekurser!EY24*Valutaer!AJ19</f>
        <v>12.397235999999999</v>
      </c>
      <c r="EH25" s="2">
        <v>41730</v>
      </c>
      <c r="EI25" s="64">
        <f ca="1">Aksjekurser!FA24*Valutaer!AJ19</f>
        <v>9.3565889999999996</v>
      </c>
      <c r="EJ25" vm="929">
        <v>41730</v>
      </c>
      <c r="EK25" vm="2073">
        <v>88.440399999999997</v>
      </c>
      <c r="EL25" vm="929">
        <v>41730</v>
      </c>
      <c r="EM25" s="63">
        <f ca="1">Aksjekurser!FE24*Valutaer!AA19</f>
        <v>0.44542410000000004</v>
      </c>
      <c r="EN25" s="2">
        <v>41730</v>
      </c>
      <c r="EO25" s="63">
        <f ca="1">Aksjekurser!FG24*Valutaer!O19</f>
        <v>0.40748999999999996</v>
      </c>
      <c r="EP25" s="2">
        <v>41730</v>
      </c>
      <c r="EQ25" s="63">
        <f ca="1">Aksjekurser!FI24*Valutaer!O19</f>
        <v>0.50017400000000001</v>
      </c>
      <c r="ER25" s="2">
        <v>41730</v>
      </c>
      <c r="ES25" s="63">
        <f ca="1">Aksjekurser!FK24*Valutaer!O19</f>
        <v>0.86451800000000001</v>
      </c>
      <c r="ET25" vm="929">
        <v>41730</v>
      </c>
      <c r="EU25" vm="2075">
        <v>103</v>
      </c>
      <c r="EV25" vm="929">
        <v>41730</v>
      </c>
      <c r="EW25" vm="2076">
        <v>56.14</v>
      </c>
      <c r="EX25" vm="929">
        <v>41730</v>
      </c>
      <c r="EY25" s="63">
        <f ca="1">Aksjekurser!FQ24*(Valutaer!Y19/100)</f>
        <v>43.136589999999998</v>
      </c>
      <c r="EZ25" vm="929">
        <v>41730</v>
      </c>
      <c r="FA25" vm="2078">
        <v>48.8</v>
      </c>
      <c r="FB25" vm="929">
        <v>41730</v>
      </c>
      <c r="FC25" s="63">
        <f ca="1">Aksjekurser!FU24*Valutaer!AA19</f>
        <v>1.3183800000000001</v>
      </c>
      <c r="FD25" vm="929">
        <v>41730</v>
      </c>
      <c r="FE25" s="63">
        <f ca="1">Aksjekurser!FW24*Valutaer!AH19</f>
        <v>3.7432027680000002</v>
      </c>
      <c r="FF25" vm="929">
        <v>41730</v>
      </c>
      <c r="FG25" vm="2081">
        <v>57.7</v>
      </c>
      <c r="FH25" s="2">
        <v>41730</v>
      </c>
      <c r="FI25" s="63">
        <f ca="1">Aksjekurser!GA24*Valutaer!AJ19</f>
        <v>32.811611999999997</v>
      </c>
      <c r="FJ25" vm="929">
        <v>41730</v>
      </c>
      <c r="FK25" s="63">
        <f ca="1">Aksjekurser!GC24*Valutaer!AV19</f>
        <v>13.937849999999999</v>
      </c>
      <c r="FL25" vm="929">
        <v>41730</v>
      </c>
      <c r="FM25" s="63">
        <f ca="1">Aksjekurser!GE24*Valutaer!I19</f>
        <v>3.1964906399999999</v>
      </c>
      <c r="FN25" vm="929">
        <v>41730</v>
      </c>
      <c r="FO25" vm="2084">
        <v>19.14</v>
      </c>
      <c r="FP25" vm="929">
        <v>41730</v>
      </c>
      <c r="FQ25" s="63">
        <f ca="1">Aksjekurser!GI21*Valutaer!AL16</f>
        <v>2.51328</v>
      </c>
      <c r="FR25" vm="929">
        <v>41730</v>
      </c>
      <c r="FS25" s="63">
        <f ca="1">Aksjekurser!GK24*Valutaer!AL19</f>
        <v>80.05932</v>
      </c>
      <c r="FT25" vm="929">
        <v>41730</v>
      </c>
      <c r="FU25" s="63">
        <f ca="1">Aksjekurser!GM24*Valutaer!AA19</f>
        <v>0.63226769999999999</v>
      </c>
      <c r="FV25" vm="929">
        <v>41730</v>
      </c>
      <c r="FW25" vm="2088">
        <v>164.14</v>
      </c>
      <c r="FX25" vm="929">
        <v>41730</v>
      </c>
      <c r="FY25" s="63">
        <f ca="1">Aksjekurser!GQ24*Valutaer!AV19</f>
        <v>40.630645000000001</v>
      </c>
      <c r="FZ25" s="58">
        <v>41730</v>
      </c>
      <c r="GA25" s="64">
        <f ca="1">Aksjekurser!GS24*Valutaer!O19</f>
        <v>1.4445919999999999</v>
      </c>
      <c r="GB25" vm="929">
        <v>41730</v>
      </c>
      <c r="GC25" vm="2090">
        <v>43.64</v>
      </c>
      <c r="GD25" vm="929">
        <v>41730</v>
      </c>
      <c r="GE25" vm="2091">
        <v>38.22</v>
      </c>
      <c r="GF25" vm="929">
        <v>41730</v>
      </c>
      <c r="GG25" s="63">
        <f ca="1">Aksjekurser!HA24*Valutaer!AE19/100</f>
        <v>1.845662594</v>
      </c>
      <c r="GH25" vm="929">
        <v>41730</v>
      </c>
      <c r="GI25" s="63">
        <f ca="1">Aksjekurser!HC24*Valutaer!AX19</f>
        <v>179.98050000000001</v>
      </c>
      <c r="GJ25" vm="929">
        <v>41730</v>
      </c>
      <c r="GK25" s="63">
        <f ca="1">Aksjekurser!HE24*Valutaer!G19</f>
        <v>2.80290902</v>
      </c>
      <c r="GL25" vm="929">
        <v>41730</v>
      </c>
      <c r="GM25" s="63">
        <f ca="1">Aksjekurser!HG24*Valutaer!AH19</f>
        <v>0.31483000000000005</v>
      </c>
      <c r="GN25" vm="929">
        <v>41730</v>
      </c>
      <c r="GO25" vm="2096">
        <v>121.51</v>
      </c>
      <c r="GP25" vm="929">
        <v>41730</v>
      </c>
      <c r="GQ25" vm="2097">
        <v>32.72</v>
      </c>
      <c r="GR25" vm="929">
        <v>41730</v>
      </c>
      <c r="GS25" s="63">
        <f ca="1">Aksjekurser!HM24*Valutaer!AH19</f>
        <v>1.476819477</v>
      </c>
      <c r="GT25" vm="929">
        <v>41730</v>
      </c>
      <c r="GU25" s="63">
        <f ca="1">Aksjekurser!HO24*Valutaer!AH19</f>
        <v>3.5990056570000002</v>
      </c>
      <c r="GV25" s="58">
        <v>41730</v>
      </c>
      <c r="GW25" s="64">
        <f ca="1">Aksjekurser!HQ24*Valutaer!AJ19</f>
        <v>10.0380459</v>
      </c>
      <c r="GX25" vm="929">
        <v>41730</v>
      </c>
      <c r="GY25" vm="2100">
        <v>29.3</v>
      </c>
      <c r="GZ25" vm="929">
        <v>41730</v>
      </c>
      <c r="HA25" s="63">
        <f ca="1">Aksjekurser!HW24*Valutaer!AH19</f>
        <v>96.470540000000014</v>
      </c>
      <c r="HB25" vm="929">
        <v>41730</v>
      </c>
      <c r="HC25" s="63">
        <f ca="1">Aksjekurser!IA24*Valutaer!AV19</f>
        <v>6.8272399999999998</v>
      </c>
      <c r="HD25" vm="929">
        <v>41730</v>
      </c>
      <c r="HE25" s="63">
        <f ca="1">Aksjekurser!IC24*Valutaer!W19</f>
        <v>524.43985200000009</v>
      </c>
      <c r="HF25" vm="929">
        <v>41730</v>
      </c>
      <c r="HG25" vm="2105">
        <v>85.43</v>
      </c>
      <c r="HH25" vm="929">
        <v>41730</v>
      </c>
      <c r="HI25" vm="2106">
        <v>27.68</v>
      </c>
      <c r="HJ25" vm="929">
        <v>41730</v>
      </c>
      <c r="HK25" s="63">
        <f ca="1">Aksjekurser!II24*Valutaer!AL19</f>
        <v>24.559260000000002</v>
      </c>
      <c r="HL25" vm="929">
        <v>41730</v>
      </c>
      <c r="HM25" s="63">
        <f ca="1">Aksjekurser!IK24*Valutaer!AL19</f>
        <v>297.32175000000001</v>
      </c>
      <c r="HN25" vm="929">
        <v>41730</v>
      </c>
      <c r="HO25" s="63">
        <f ca="1">Aksjekurser!IM24*Valutaer!AL19</f>
        <v>35.050125000000001</v>
      </c>
      <c r="HP25" s="58">
        <v>41730</v>
      </c>
      <c r="HQ25" s="64">
        <f ca="1">Aksjekurser!IQ24*Valutaer!BD19</f>
        <v>0.96685700000000008</v>
      </c>
      <c r="HR25" vm="929">
        <v>41730</v>
      </c>
      <c r="HS25" s="63">
        <f ca="1">Aksjekurser!IS24*Valutaer!W19</f>
        <v>15.072341999999999</v>
      </c>
      <c r="HT25" vm="929">
        <v>41730</v>
      </c>
      <c r="HU25" s="63">
        <f ca="1">Aksjekurser!IU24*Valutaer!AH19</f>
        <v>8.4275020000000005</v>
      </c>
      <c r="HV25" vm="929">
        <v>41730</v>
      </c>
      <c r="HW25" s="63">
        <f ca="1">Aksjekurser!IW24*Valutaer!AH19</f>
        <v>1.1342165000000002</v>
      </c>
      <c r="HX25" vm="929">
        <v>41730</v>
      </c>
      <c r="HY25" s="63">
        <f ca="1">Aksjekurser!IY24*Valutaer!W19</f>
        <v>37.852793400000003</v>
      </c>
      <c r="HZ25" vm="929">
        <v>41730</v>
      </c>
      <c r="IA25" s="63">
        <f ca="1">Aksjekurser!JA24*Valutaer!W19</f>
        <v>65.849634000000009</v>
      </c>
      <c r="IB25" vm="929">
        <v>41730</v>
      </c>
      <c r="IC25" vm="2115">
        <v>55.41</v>
      </c>
      <c r="ID25" s="58">
        <v>41730</v>
      </c>
      <c r="IE25" s="64">
        <f ca="1">Aksjekurser!JG24*Valutaer!O19</f>
        <v>0.77023600000000003</v>
      </c>
      <c r="IF25" vm="929">
        <v>41730</v>
      </c>
      <c r="IG25" s="63">
        <f ca="1">Aksjekurser!JI24*(Valutaer!Y19/100)</f>
        <v>4.6463084080000003</v>
      </c>
      <c r="IH25" vm="929">
        <v>41730</v>
      </c>
      <c r="II25" s="63">
        <f ca="1">Aksjekurser!JK24*Valutaer!AA19</f>
        <v>2.8350200999999999</v>
      </c>
      <c r="IJ25" s="58">
        <v>41730</v>
      </c>
      <c r="IK25" s="64">
        <f ca="1">Aksjekurser!JO24*Valutaer!AJ19</f>
        <v>11.693292</v>
      </c>
      <c r="IL25" vm="929">
        <v>41730</v>
      </c>
      <c r="IM25" s="63">
        <f ca="1">Aksjekurser!JQ24*Valutaer!AE19/100</f>
        <v>2.5988079999999996</v>
      </c>
      <c r="IN25" vm="929">
        <v>41730</v>
      </c>
      <c r="IO25" vm="2121">
        <v>38.6</v>
      </c>
      <c r="IP25" vm="929">
        <v>41730</v>
      </c>
      <c r="IQ25" vm="2122">
        <v>16.989999999999998</v>
      </c>
      <c r="IR25" s="58">
        <v>41730</v>
      </c>
      <c r="IS25" s="64">
        <f ca="1">Aksjekurser!JW24*Valutaer!AN19</f>
        <v>1.0724</v>
      </c>
      <c r="IT25" vm="929">
        <v>41730</v>
      </c>
      <c r="IU25" s="63">
        <f ca="1">Aksjekurser!JY24*Valutaer!AH19</f>
        <v>1.294117</v>
      </c>
      <c r="IV25" s="58">
        <v>41730</v>
      </c>
      <c r="IW25" s="64">
        <f ca="1">Aksjekurser!KA24*Valutaer!AN19</f>
        <v>3.3704000000000001</v>
      </c>
      <c r="IX25" vm="929">
        <v>41730</v>
      </c>
      <c r="IY25" vm="2124">
        <v>40.9</v>
      </c>
      <c r="IZ25" vm="929">
        <v>41730</v>
      </c>
      <c r="JA25" s="63">
        <f ca="1">Aksjekurser!KE24*Valutaer!W19</f>
        <v>0.59512872000000006</v>
      </c>
      <c r="JB25" vm="929">
        <v>41730</v>
      </c>
      <c r="JC25" s="63">
        <f ca="1">Aksjekurser!KI24*Valutaer!W19</f>
        <v>1.4053191</v>
      </c>
      <c r="JD25" s="2">
        <v>41730</v>
      </c>
      <c r="JE25" s="62">
        <f ca="1">Aksjekurser!KK24*Valutaer!K19</f>
        <v>12.211680000000001</v>
      </c>
      <c r="JF25" s="54">
        <v>41730</v>
      </c>
      <c r="JG25" s="64">
        <v>13.22</v>
      </c>
      <c r="JH25" vm="929">
        <v>41730</v>
      </c>
      <c r="JI25" vm="2130">
        <v>10.6982</v>
      </c>
      <c r="JJ25" vm="929">
        <v>41730</v>
      </c>
      <c r="JK25" s="63">
        <f ca="1">Aksjekurser!KU24*Valutaer!AH19</f>
        <v>3.0712495</v>
      </c>
      <c r="JL25" s="58">
        <v>41730</v>
      </c>
      <c r="JM25" s="64">
        <f ca="1">Aksjekurser!KW24*Valutaer!AR19</f>
        <v>0.33997999999999995</v>
      </c>
      <c r="JN25" vm="929">
        <v>41730</v>
      </c>
      <c r="JO25" vm="2132">
        <v>48.48</v>
      </c>
      <c r="JP25" vm="929">
        <v>41730</v>
      </c>
      <c r="JQ25" s="63">
        <f ca="1">Aksjekurser!LA24*Valutaer!G19</f>
        <v>13.748123000000001</v>
      </c>
      <c r="JR25" vm="929">
        <v>41730</v>
      </c>
      <c r="JS25" s="63">
        <f ca="1">Aksjekurser!LC24*Valutaer!G19</f>
        <v>1.2749272199999999</v>
      </c>
      <c r="JT25" s="58">
        <v>41730</v>
      </c>
      <c r="JU25" s="64">
        <f ca="1">Aksjekurser!LE24*Valutaer!AN19</f>
        <v>0.40751200000000004</v>
      </c>
      <c r="JV25" vm="929">
        <v>41730</v>
      </c>
      <c r="JW25" vm="2135">
        <v>31.87</v>
      </c>
      <c r="JX25" s="58">
        <v>41730</v>
      </c>
      <c r="JY25" s="64">
        <f ca="1">Aksjekurser!LI24*Valutaer!O19</f>
        <v>0.97318199999999999</v>
      </c>
      <c r="JZ25" vm="929">
        <v>41730</v>
      </c>
      <c r="KA25" s="63">
        <f ca="1">Aksjekurser!LK24*Valutaer!AL19</f>
        <v>1150.6110000000001</v>
      </c>
      <c r="KB25" vm="929">
        <v>41730</v>
      </c>
      <c r="KC25" s="63">
        <f ca="1">Valutaer!O19*Aksjekurser!LM24</f>
        <v>9.0553386600000003</v>
      </c>
      <c r="KD25" s="58">
        <v>41730</v>
      </c>
      <c r="KE25" s="64">
        <f ca="1">Valutaer!O19*Aksjekurser!LO24</f>
        <v>0.35475600000000002</v>
      </c>
      <c r="KF25" vm="929">
        <v>41730</v>
      </c>
      <c r="KG25" s="63">
        <f ca="1">Valutaer!O19*Aksjekurser!LQ24</f>
        <v>1.7551313399999999</v>
      </c>
      <c r="KH25" vm="929">
        <v>41730</v>
      </c>
      <c r="KI25" s="63">
        <f ca="1">Aksjekurser!LS24*Valutaer!AH19</f>
        <v>2.1913825</v>
      </c>
    </row>
    <row r="26" spans="2:295" ht="16">
      <c r="B26" vm="1059">
        <v>41760</v>
      </c>
      <c r="C26" s="62">
        <f ca="1">Aksjekurser!C25*Valutaer!AT20</f>
        <v>0.80299776</v>
      </c>
      <c r="D26" vm="1059">
        <v>41760</v>
      </c>
      <c r="E26" vm="2141">
        <v>18.61</v>
      </c>
      <c r="F26" vm="1059">
        <v>41760</v>
      </c>
      <c r="G26" vm="2142">
        <v>14.1</v>
      </c>
      <c r="H26" vm="1059">
        <v>41760</v>
      </c>
      <c r="I26" s="62">
        <f ca="1">Aksjekurser!I25*Valutaer!M20</f>
        <v>0.52641680000000002</v>
      </c>
      <c r="J26" vm="1059">
        <v>41760</v>
      </c>
      <c r="K26" s="62">
        <f ca="1">Aksjekurser!K25*Valutaer!G20</f>
        <v>13.791097319999999</v>
      </c>
      <c r="L26" vm="1059">
        <v>41760</v>
      </c>
      <c r="M26" s="62">
        <f ca="1">Aksjekurser!O25*Valutaer!W20</f>
        <v>71.466178999999997</v>
      </c>
      <c r="N26" vm="1059">
        <v>41760</v>
      </c>
      <c r="O26" vm="2145">
        <v>49.67</v>
      </c>
      <c r="P26" vm="1059">
        <v>41760</v>
      </c>
      <c r="Q26" vm="2146">
        <v>41.56</v>
      </c>
      <c r="R26" vm="1059">
        <v>41760</v>
      </c>
      <c r="S26" s="63">
        <v>29.15</v>
      </c>
      <c r="T26" vm="1059">
        <v>41760</v>
      </c>
      <c r="U26" vm="2147">
        <v>39.35</v>
      </c>
      <c r="V26" vm="1059">
        <v>41760</v>
      </c>
      <c r="W26" vm="2148">
        <v>53.35</v>
      </c>
      <c r="X26" s="54">
        <v>41760</v>
      </c>
      <c r="Y26" s="64">
        <f ca="1">Aksjekurser!AC25*Valutaer!K20</f>
        <v>4.8511681000000006</v>
      </c>
      <c r="Z26" vm="1059">
        <v>41760</v>
      </c>
      <c r="AA26" s="62">
        <f ca="1">Aksjekurser!AE25*Valutaer!AA20</f>
        <v>0.54051000000000005</v>
      </c>
      <c r="AB26" vm="1059">
        <v>41760</v>
      </c>
      <c r="AC26" s="62">
        <f ca="1">Aksjekurser!AG25*(Valutaer!Y20/100)</f>
        <v>7.0869250000000008</v>
      </c>
      <c r="AD26" s="54">
        <v>41760</v>
      </c>
      <c r="AE26" s="75">
        <v>15.84</v>
      </c>
      <c r="AF26" s="54">
        <v>41760</v>
      </c>
      <c r="AG26" s="64">
        <f ca="1">Aksjekurser!AK21*Valutaer!AA20</f>
        <v>1.21905</v>
      </c>
      <c r="AH26" vm="1059">
        <v>41760</v>
      </c>
      <c r="AI26" s="62">
        <f ca="1">Aksjekurser!AM25*Valutaer!AH20</f>
        <v>0.27426319799999999</v>
      </c>
      <c r="AJ26" vm="1059">
        <v>41760</v>
      </c>
      <c r="AK26" s="63">
        <f ca="1">Aksjekurser!AO25*Valutaer!AH20</f>
        <v>2.7271725629999999</v>
      </c>
      <c r="AL26" vm="1059">
        <v>41760</v>
      </c>
      <c r="AM26" vm="2153">
        <v>135.25</v>
      </c>
      <c r="AN26" s="2">
        <v>41760</v>
      </c>
      <c r="AO26" s="63">
        <f ca="1">Aksjekurser!AS25*Valutaer!AN20</f>
        <v>19.369070000000001</v>
      </c>
      <c r="AP26" s="108">
        <v>41760</v>
      </c>
      <c r="AQ26" s="109">
        <v>60.63</v>
      </c>
      <c r="AR26" vm="1059">
        <v>41760</v>
      </c>
      <c r="AS26" vm="2154">
        <v>23.1265</v>
      </c>
      <c r="AT26" vm="1059">
        <v>41760</v>
      </c>
      <c r="AU26" vm="2155">
        <v>40.147100000000002</v>
      </c>
      <c r="AV26" vm="1059">
        <v>41760</v>
      </c>
      <c r="AW26" s="63">
        <f ca="1">Aksjekurser!BA16*Valutaer!K20</f>
        <v>2.7201950000000004</v>
      </c>
      <c r="AX26" vm="1059">
        <v>41760</v>
      </c>
      <c r="AY26" s="63">
        <f ca="1">Aksjekurser!BC25*Valutaer!K20</f>
        <v>23.882390000000001</v>
      </c>
      <c r="AZ26" vm="1059">
        <v>41760</v>
      </c>
      <c r="BA26" vm="2158">
        <v>29.79</v>
      </c>
      <c r="BB26" vm="1059">
        <v>41760</v>
      </c>
      <c r="BC26" s="63">
        <f ca="1">Aksjekurser!BG25*Valutaer!I20</f>
        <v>4.3192159999999999</v>
      </c>
      <c r="BD26" vm="1059">
        <v>41760</v>
      </c>
      <c r="BE26" s="63">
        <f ca="1">Aksjekurser!BI25*Valutaer!AH20</f>
        <v>0.9753130499999999</v>
      </c>
      <c r="BF26" vm="1059">
        <v>41760</v>
      </c>
      <c r="BG26" s="63">
        <f ca="1">Aksjekurser!BK25*Valutaer!AV20</f>
        <v>29.351036000000001</v>
      </c>
      <c r="BH26" vm="1059">
        <v>41760</v>
      </c>
      <c r="BI26" s="63">
        <f ca="1">Aksjekurser!BM25*Valutaer!AA20</f>
        <v>0.57018000000000002</v>
      </c>
      <c r="BJ26" vm="1059">
        <v>41760</v>
      </c>
      <c r="BK26" s="63">
        <f ca="1">Aksjekurser!BO25*Valutaer!AA20</f>
        <v>0.33020129999999998</v>
      </c>
      <c r="BL26" vm="1059">
        <v>41760</v>
      </c>
      <c r="BM26" s="63">
        <f ca="1">Aksjekurser!BQ25*Valutaer!AA20</f>
        <v>2.6251500000000001</v>
      </c>
      <c r="BN26" vm="1059">
        <v>41760</v>
      </c>
      <c r="BO26" s="63">
        <f ca="1">Aksjekurser!BS25*Valutaer!AA20</f>
        <v>2.3423562000000002</v>
      </c>
      <c r="BP26" vm="1059">
        <v>41760</v>
      </c>
      <c r="BQ26" s="63">
        <f ca="1">Aksjekurser!BU25*Valutaer!AA20</f>
        <v>0.41022000000000003</v>
      </c>
      <c r="BR26" s="2">
        <v>41760</v>
      </c>
      <c r="BS26" s="63">
        <f ca="1">Aksjekurser!BW25*Valutaer!AJ20</f>
        <v>13.282048</v>
      </c>
      <c r="BT26" vm="1059">
        <v>41760</v>
      </c>
      <c r="BU26" s="63">
        <f ca="1">Aksjekurser!BY25*Valutaer!AA20</f>
        <v>8.2302</v>
      </c>
      <c r="BV26" vm="1059">
        <v>41760</v>
      </c>
      <c r="BW26" s="63">
        <f ca="1">Aksjekurser!CA25*Valutaer!AH20</f>
        <v>6.2645009999999992</v>
      </c>
      <c r="BX26" vm="1059">
        <v>41760</v>
      </c>
      <c r="BY26" s="63">
        <f ca="1">Aksjekurser!CK25*Valutaer!AA20</f>
        <v>0.38828999999999997</v>
      </c>
      <c r="BZ26" s="2">
        <v>41760</v>
      </c>
      <c r="CA26" s="63">
        <f ca="1">Aksjekurser!CM25*Valutaer!AT20</f>
        <v>0.2207952</v>
      </c>
      <c r="CB26" vm="1059">
        <v>41760</v>
      </c>
      <c r="CC26" vm="2171">
        <v>64.7667</v>
      </c>
      <c r="CD26" vm="1059">
        <v>41760</v>
      </c>
      <c r="CE26" vm="2172">
        <v>71.08</v>
      </c>
      <c r="CF26" vm="1059">
        <v>41760</v>
      </c>
      <c r="CG26" vm="2175">
        <v>62.4</v>
      </c>
      <c r="CH26" vm="1059">
        <v>41760</v>
      </c>
      <c r="CI26" s="63">
        <f ca="1">Aksjekurser!CW25/100*Valutaer!AE20</f>
        <v>10.987301999999998</v>
      </c>
      <c r="CJ26" vm="1059">
        <v>41760</v>
      </c>
      <c r="CK26" s="63">
        <f ca="1">Aksjekurser!CY25/100*Valutaer!AE20</f>
        <v>144.90707999999998</v>
      </c>
      <c r="CL26" s="2">
        <v>41760</v>
      </c>
      <c r="CM26" s="63">
        <f ca="1">Aksjekurser!DA25*Valutaer!AJ20</f>
        <v>29.668479999999999</v>
      </c>
      <c r="CN26" s="2">
        <v>41760</v>
      </c>
      <c r="CO26" s="63">
        <f ca="1">Aksjekurser!DC25*Valutaer!BD20</f>
        <v>4.0028600000000001</v>
      </c>
      <c r="CP26" s="2">
        <v>41760</v>
      </c>
      <c r="CQ26" s="63">
        <f ca="1">Aksjekurser!DE25*Valutaer!U20</f>
        <v>0.45607399999999998</v>
      </c>
      <c r="CR26" vm="1059">
        <v>41760</v>
      </c>
      <c r="CS26" s="63">
        <f ca="1">Aksjekurser!DG25*Valutaer!K20</f>
        <v>31.379063000000002</v>
      </c>
      <c r="CT26" vm="1059">
        <v>41760</v>
      </c>
      <c r="CU26" s="63">
        <f ca="1">Aksjekurser!DI25*Valutaer!I20</f>
        <v>7.9533365199999997</v>
      </c>
      <c r="CV26" vm="1059">
        <v>41760</v>
      </c>
      <c r="CW26" s="63">
        <f ca="1">Aksjekurser!DK25*Valutaer!M20</f>
        <v>1.3174980000000001</v>
      </c>
      <c r="CX26" vm="1059">
        <v>41760</v>
      </c>
      <c r="CY26" s="63">
        <f ca="1">Aksjekurser!DM25*Valutaer!BF20</f>
        <v>1.329458727</v>
      </c>
      <c r="CZ26" s="54">
        <v>41760</v>
      </c>
      <c r="DA26" s="53">
        <v>36.049999999999997</v>
      </c>
      <c r="DB26" vm="1059">
        <v>41760</v>
      </c>
      <c r="DC26" s="63">
        <f ca="1">Aksjekurser!DQ25*Valutaer!BH20/100</f>
        <v>11.977250972599997</v>
      </c>
      <c r="DD26" vm="1059">
        <v>41760</v>
      </c>
      <c r="DE26" vm="2183">
        <v>33.82</v>
      </c>
      <c r="DF26" vm="1059">
        <v>41760</v>
      </c>
      <c r="DG26" vm="2184">
        <v>75.08</v>
      </c>
      <c r="DH26" vm="1059">
        <v>41760</v>
      </c>
      <c r="DI26" s="63">
        <f ca="1">Aksjekurser!DW25*Valutaer!BF20</f>
        <v>2.3949890000000003</v>
      </c>
      <c r="DJ26" vm="1059">
        <v>41760</v>
      </c>
      <c r="DK26" s="63">
        <f ca="1">Aksjekurser!DY25*Valutaer!BF20</f>
        <v>1.0975645000000001</v>
      </c>
      <c r="DL26" vm="1059">
        <v>41760</v>
      </c>
      <c r="DM26" s="63">
        <f ca="1">Aksjekurser!EA25*Valutaer!AP20</f>
        <v>33.559380224999998</v>
      </c>
      <c r="DN26" s="58">
        <v>41760</v>
      </c>
      <c r="DO26" s="64">
        <f ca="1">Aksjekurser!EC25*Valutaer!AN20</f>
        <v>2.8385170000000004</v>
      </c>
      <c r="DP26" vm="1059">
        <v>41760</v>
      </c>
      <c r="DQ26" s="63">
        <f ca="1">Aksjekurser!EE25*(Valutaer!Y20/100)</f>
        <v>5.3496552000000008</v>
      </c>
      <c r="DR26" vm="1059">
        <v>41760</v>
      </c>
      <c r="DS26" s="63">
        <f ca="1">Aksjekurser!EG25*Valutaer!AA20</f>
        <v>0.1757754</v>
      </c>
      <c r="DT26" vm="1059">
        <v>41760</v>
      </c>
      <c r="DU26" s="63">
        <f ca="1">Aksjekurser!EK25*Valutaer!AA20</f>
        <v>0.47084999999999999</v>
      </c>
      <c r="DV26" vm="1059">
        <v>41760</v>
      </c>
      <c r="DW26" s="63">
        <f ca="1">Aksjekurser!EM25*Valutaer!AC20</f>
        <v>4.4560005</v>
      </c>
      <c r="DX26" vm="1059">
        <v>41760</v>
      </c>
      <c r="DY26" s="63">
        <f ca="1">Aksjekurser!EO25*Valutaer!AH20</f>
        <v>2.5461674999999997</v>
      </c>
      <c r="DZ26" s="58">
        <v>41760</v>
      </c>
      <c r="EA26" s="64">
        <f ca="1">Aksjekurser!EQ25*Valutaer!BB20</f>
        <v>0.60260760000000002</v>
      </c>
      <c r="EB26" vm="1059">
        <v>41760</v>
      </c>
      <c r="EC26" s="63">
        <f ca="1">Aksjekurser!ES25*Valutaer!AC20</f>
        <v>0.23423152830000002</v>
      </c>
      <c r="ED26" s="58">
        <v>41760</v>
      </c>
      <c r="EE26" s="64">
        <f ca="1">Aksjekurser!EW25*Valutaer!AJ20</f>
        <v>7.3385279999999993</v>
      </c>
      <c r="EF26" s="2">
        <v>41760</v>
      </c>
      <c r="EG26" s="64">
        <f ca="1">Aksjekurser!EY25*Valutaer!AJ20</f>
        <v>12.849791999999999</v>
      </c>
      <c r="EH26" s="2">
        <v>41760</v>
      </c>
      <c r="EI26" s="64">
        <f ca="1">Aksjekurser!FA25*Valutaer!AJ20</f>
        <v>9.0970239999999993</v>
      </c>
      <c r="EJ26" vm="1059">
        <v>41760</v>
      </c>
      <c r="EK26" vm="2194">
        <v>88.678399999999996</v>
      </c>
      <c r="EL26" vm="1059">
        <v>41760</v>
      </c>
      <c r="EM26" s="63">
        <f ca="1">Aksjekurser!FE25*Valutaer!AA20</f>
        <v>0.43813560000000001</v>
      </c>
      <c r="EN26" s="2">
        <v>41760</v>
      </c>
      <c r="EO26" s="63">
        <f ca="1">Aksjekurser!FG25*Valutaer!O20</f>
        <v>0.44159999999999999</v>
      </c>
      <c r="EP26" s="2">
        <v>41760</v>
      </c>
      <c r="EQ26" s="63">
        <f ca="1">Aksjekurser!FI25*Valutaer!O20</f>
        <v>0.51680000000000004</v>
      </c>
      <c r="ER26" s="2">
        <v>41760</v>
      </c>
      <c r="ES26" s="63">
        <f ca="1">Aksjekurser!FK25*Valutaer!O20</f>
        <v>0.88959999999999995</v>
      </c>
      <c r="ET26" vm="1059">
        <v>41760</v>
      </c>
      <c r="EU26" vm="2196">
        <v>99.83</v>
      </c>
      <c r="EV26" vm="1059">
        <v>41760</v>
      </c>
      <c r="EW26" vm="2197">
        <v>54.83</v>
      </c>
      <c r="EX26" vm="1059">
        <v>41760</v>
      </c>
      <c r="EY26" s="63">
        <f ca="1">Aksjekurser!FQ25*(Valutaer!Y20/100)</f>
        <v>45.091000000000001</v>
      </c>
      <c r="EZ26" vm="1059">
        <v>41760</v>
      </c>
      <c r="FA26" vm="2199">
        <v>49.23</v>
      </c>
      <c r="FB26" vm="1059">
        <v>41760</v>
      </c>
      <c r="FC26" s="63">
        <f ca="1">Aksjekurser!FU25*Valutaer!AA20</f>
        <v>1.3416000000000001</v>
      </c>
      <c r="FD26" vm="1059">
        <v>41760</v>
      </c>
      <c r="FE26" s="63">
        <f ca="1">Aksjekurser!FW25*Valutaer!AH20</f>
        <v>3.8266879169999997</v>
      </c>
      <c r="FF26" vm="1059">
        <v>41760</v>
      </c>
      <c r="FG26" vm="2202">
        <v>55.07</v>
      </c>
      <c r="FH26" s="2">
        <v>41760</v>
      </c>
      <c r="FI26" s="63">
        <f ca="1">Aksjekurser!GA25*Valutaer!AJ20</f>
        <v>33.833855999999997</v>
      </c>
      <c r="FJ26" vm="1059">
        <v>41760</v>
      </c>
      <c r="FK26" s="63">
        <f ca="1">Aksjekurser!GC25*Valutaer!AV20</f>
        <v>15.478034000000003</v>
      </c>
      <c r="FL26" vm="1059">
        <v>41760</v>
      </c>
      <c r="FM26" s="63">
        <f ca="1">Aksjekurser!GE25*Valutaer!I20</f>
        <v>3.1349565799999999</v>
      </c>
      <c r="FN26" vm="1059">
        <v>41760</v>
      </c>
      <c r="FO26" vm="2205">
        <v>19.239999999999998</v>
      </c>
      <c r="FP26" vm="1059">
        <v>41760</v>
      </c>
      <c r="FQ26" s="63">
        <f ca="1">Aksjekurser!GI22*Valutaer!AL17</f>
        <v>2.3807419999999997</v>
      </c>
      <c r="FR26" vm="1059">
        <v>41760</v>
      </c>
      <c r="FS26" s="63">
        <f ca="1">Aksjekurser!GK25*Valutaer!AL20</f>
        <v>81.265299999999996</v>
      </c>
      <c r="FT26" vm="1059">
        <v>41760</v>
      </c>
      <c r="FU26" s="63">
        <f ca="1">Aksjekurser!GM25*Valutaer!AA20</f>
        <v>0.63929820000000004</v>
      </c>
      <c r="FV26" vm="1059">
        <v>41760</v>
      </c>
      <c r="FW26" vm="2209">
        <v>163.65</v>
      </c>
      <c r="FX26" vm="1059">
        <v>41760</v>
      </c>
      <c r="FY26" s="63">
        <f ca="1">Aksjekurser!GQ25*Valutaer!AV20</f>
        <v>38.027418000000004</v>
      </c>
      <c r="FZ26" s="58">
        <v>41760</v>
      </c>
      <c r="GA26" s="64">
        <f ca="1">Aksjekurser!GS25*Valutaer!O20</f>
        <v>1.4256</v>
      </c>
      <c r="GB26" vm="1059">
        <v>41760</v>
      </c>
      <c r="GC26" vm="2211">
        <v>41.68</v>
      </c>
      <c r="GD26" vm="1059">
        <v>41760</v>
      </c>
      <c r="GE26" vm="1367">
        <v>37.54</v>
      </c>
      <c r="GF26" vm="1059">
        <v>41760</v>
      </c>
      <c r="GG26" s="63">
        <f ca="1">Aksjekurser!HA25*Valutaer!AE20/100</f>
        <v>1.9012366452</v>
      </c>
      <c r="GH26" vm="1059">
        <v>41760</v>
      </c>
      <c r="GI26" s="63">
        <f ca="1">Aksjekurser!HC25*Valutaer!AX20</f>
        <v>190.36160000000001</v>
      </c>
      <c r="GJ26" vm="1059">
        <v>41760</v>
      </c>
      <c r="GK26" s="63">
        <f ca="1">Aksjekurser!HE25*Valutaer!G20</f>
        <v>2.6846225100000001</v>
      </c>
      <c r="GL26" vm="1059">
        <v>41760</v>
      </c>
      <c r="GM26" s="63">
        <f ca="1">Aksjekurser!HG25*Valutaer!AH20</f>
        <v>0.41887199999999997</v>
      </c>
      <c r="GN26" vm="1059">
        <v>41760</v>
      </c>
      <c r="GO26" vm="2216">
        <v>121.55</v>
      </c>
      <c r="GP26" vm="1059">
        <v>41760</v>
      </c>
      <c r="GQ26" vm="2217">
        <v>35.64</v>
      </c>
      <c r="GR26" vm="1059">
        <v>41760</v>
      </c>
      <c r="GS26" s="63">
        <f ca="1">Aksjekurser!HM25*Valutaer!AH20</f>
        <v>2.0765528729999998</v>
      </c>
      <c r="GT26" vm="1059">
        <v>41760</v>
      </c>
      <c r="GU26" s="63">
        <f ca="1">Aksjekurser!HO25*Valutaer!AH20</f>
        <v>4.2590972519999992</v>
      </c>
      <c r="GV26" s="58">
        <v>41760</v>
      </c>
      <c r="GW26" s="64">
        <f ca="1">Aksjekurser!HQ25*Valutaer!AJ20</f>
        <v>9.9644831999999983</v>
      </c>
      <c r="GX26" vm="1059">
        <v>41760</v>
      </c>
      <c r="GY26" vm="2220">
        <v>28.58</v>
      </c>
      <c r="GZ26" vm="1059">
        <v>41760</v>
      </c>
      <c r="HA26" s="63">
        <f ca="1">Aksjekurser!HW25*Valutaer!AH20</f>
        <v>109.18202699999999</v>
      </c>
      <c r="HB26" vm="1059">
        <v>41760</v>
      </c>
      <c r="HC26" s="63">
        <f ca="1">Aksjekurser!IA25*Valutaer!AV20</f>
        <v>6.916767000000001</v>
      </c>
      <c r="HD26" vm="1059">
        <v>41760</v>
      </c>
      <c r="HE26" s="63">
        <f ca="1">Aksjekurser!IC25*Valutaer!W20</f>
        <v>511.125</v>
      </c>
      <c r="HF26" vm="1059">
        <v>41760</v>
      </c>
      <c r="HG26" vm="2224">
        <v>88.54</v>
      </c>
      <c r="HH26" vm="1059">
        <v>41760</v>
      </c>
      <c r="HI26" vm="2225">
        <v>28.46</v>
      </c>
      <c r="HJ26" vm="1059">
        <v>41760</v>
      </c>
      <c r="HK26" s="63">
        <f ca="1">Aksjekurser!II25*Valutaer!AL20</f>
        <v>26.631519999999998</v>
      </c>
      <c r="HL26" vm="1059">
        <v>41760</v>
      </c>
      <c r="HM26" s="63">
        <f ca="1">Aksjekurser!IK25*Valutaer!AL20</f>
        <v>282.95989999999995</v>
      </c>
      <c r="HN26" vm="1059">
        <v>41760</v>
      </c>
      <c r="HO26" s="63">
        <f ca="1">Aksjekurser!IM25*Valutaer!AL20</f>
        <v>31.527019999999997</v>
      </c>
      <c r="HP26" s="58">
        <v>41760</v>
      </c>
      <c r="HQ26" s="64">
        <f ca="1">Aksjekurser!IQ25*Valutaer!BD20</f>
        <v>0.89493599999999995</v>
      </c>
      <c r="HR26" vm="1059">
        <v>41760</v>
      </c>
      <c r="HS26" s="63">
        <f ca="1">Aksjekurser!IS25*Valutaer!W20</f>
        <v>15.265599999999999</v>
      </c>
      <c r="HT26" vm="1059">
        <v>41760</v>
      </c>
      <c r="HU26" s="63">
        <f ca="1">Aksjekurser!IU25*Valutaer!AH20</f>
        <v>11.667611999999998</v>
      </c>
      <c r="HV26" vm="1059">
        <v>41760</v>
      </c>
      <c r="HW26" s="63">
        <f ca="1">Aksjekurser!IW25*Valutaer!AH20</f>
        <v>1.5986385000000001</v>
      </c>
      <c r="HX26" vm="1059">
        <v>41760</v>
      </c>
      <c r="HY26" s="63">
        <f ca="1">Aksjekurser!IY25*Valutaer!W20</f>
        <v>40.024494999999995</v>
      </c>
      <c r="HZ26" vm="1059">
        <v>41760</v>
      </c>
      <c r="IA26" s="63">
        <f ca="1">Aksjekurser!JA25*Valutaer!W20</f>
        <v>67.475315000000009</v>
      </c>
      <c r="IB26" vm="1059">
        <v>41760</v>
      </c>
      <c r="IC26" vm="2234">
        <v>56.29</v>
      </c>
      <c r="ID26" s="58">
        <v>41760</v>
      </c>
      <c r="IE26" s="64">
        <f ca="1">Aksjekurser!JG25*Valutaer!O20</f>
        <v>0.79680000000000006</v>
      </c>
      <c r="IF26" vm="1059">
        <v>41760</v>
      </c>
      <c r="IG26" s="63">
        <f ca="1">Aksjekurser!JI25*(Valutaer!Y20/100)</f>
        <v>5.0405373000000004</v>
      </c>
      <c r="IH26" vm="1059">
        <v>41760</v>
      </c>
      <c r="II26" s="63">
        <f ca="1">Aksjekurser!JK25*Valutaer!AA20</f>
        <v>2.8291119</v>
      </c>
      <c r="IJ26" s="58">
        <v>41760</v>
      </c>
      <c r="IK26" s="64">
        <f ca="1">Aksjekurser!JO25*Valutaer!AJ20</f>
        <v>12.869439999999999</v>
      </c>
      <c r="IL26" vm="1059">
        <v>41760</v>
      </c>
      <c r="IM26" s="63">
        <f ca="1">Aksjekurser!JQ25*Valutaer!AE20/100</f>
        <v>2.4314040000000001</v>
      </c>
      <c r="IN26" vm="1059">
        <v>41760</v>
      </c>
      <c r="IO26" vm="2240">
        <v>38.53</v>
      </c>
      <c r="IP26" vm="1059">
        <v>41760</v>
      </c>
      <c r="IQ26" vm="2241">
        <v>17.37</v>
      </c>
      <c r="IR26" s="58">
        <v>41760</v>
      </c>
      <c r="IS26" s="64">
        <f ca="1">Aksjekurser!JW25*Valutaer!AN20</f>
        <v>1.1099129999999999</v>
      </c>
      <c r="IT26" vm="1059">
        <v>41760</v>
      </c>
      <c r="IU26" s="63">
        <f ca="1">Aksjekurser!JY25*Valutaer!AH20</f>
        <v>1.7531819999999998</v>
      </c>
      <c r="IV26" s="58">
        <v>41760</v>
      </c>
      <c r="IW26" s="64">
        <f ca="1">Aksjekurser!KA25*Valutaer!AN20</f>
        <v>3.4665350000000004</v>
      </c>
      <c r="IX26" vm="1059">
        <v>41760</v>
      </c>
      <c r="IY26" vm="2243">
        <v>39.22</v>
      </c>
      <c r="IZ26" vm="1059">
        <v>41760</v>
      </c>
      <c r="JA26" s="63">
        <f ca="1">Aksjekurser!KE25*Valutaer!W20</f>
        <v>0.60190080000000001</v>
      </c>
      <c r="JB26" vm="1059">
        <v>41760</v>
      </c>
      <c r="JC26" s="63">
        <f ca="1">Aksjekurser!KI25*Valutaer!W20</f>
        <v>1.3800375</v>
      </c>
      <c r="JD26" s="2">
        <v>41760</v>
      </c>
      <c r="JE26" s="62">
        <f ca="1">Aksjekurser!KK25*Valutaer!K20</f>
        <v>11.987300000000001</v>
      </c>
      <c r="JF26" s="54">
        <v>41760</v>
      </c>
      <c r="JG26" s="64">
        <v>12.75</v>
      </c>
      <c r="JH26" vm="1059">
        <v>41760</v>
      </c>
      <c r="JI26" vm="2250">
        <v>10.5023</v>
      </c>
      <c r="JJ26" vm="1059">
        <v>41760</v>
      </c>
      <c r="JK26" s="63">
        <f ca="1">Aksjekurser!KU25*Valutaer!AH20</f>
        <v>4.7368004999999993</v>
      </c>
      <c r="JL26" s="58">
        <v>41760</v>
      </c>
      <c r="JM26" s="64">
        <f ca="1">Aksjekurser!KW25*Valutaer!AR20</f>
        <v>0.34848599999999996</v>
      </c>
      <c r="JN26" vm="1059">
        <v>41760</v>
      </c>
      <c r="JO26" vm="2252">
        <v>45.52</v>
      </c>
      <c r="JP26" vm="1059">
        <v>41760</v>
      </c>
      <c r="JQ26" s="63">
        <f ca="1">Aksjekurser!LA25*Valutaer!G20</f>
        <v>13.730775</v>
      </c>
      <c r="JR26" vm="1059">
        <v>41760</v>
      </c>
      <c r="JS26" s="63">
        <f ca="1">Aksjekurser!LC25*Valutaer!G20</f>
        <v>1.30037421</v>
      </c>
      <c r="JT26" s="58">
        <v>41760</v>
      </c>
      <c r="JU26" s="64">
        <f ca="1">Aksjekurser!LE25*Valutaer!AN20</f>
        <v>0.42593300000000006</v>
      </c>
      <c r="JV26" vm="1059">
        <v>41760</v>
      </c>
      <c r="JW26" vm="2255">
        <v>30.76</v>
      </c>
      <c r="JX26" s="58">
        <v>41760</v>
      </c>
      <c r="JY26" s="64">
        <f ca="1">Aksjekurser!LI25*Valutaer!O20</f>
        <v>1.0880000000000001</v>
      </c>
      <c r="JZ26" vm="1059">
        <v>41760</v>
      </c>
      <c r="KA26" s="63">
        <f ca="1">Aksjekurser!LK25*Valutaer!AL20</f>
        <v>1221.9168</v>
      </c>
      <c r="KB26" vm="1059">
        <v>41760</v>
      </c>
      <c r="KC26" s="63">
        <f ca="1">Valutaer!O20*Aksjekurser!LM25</f>
        <v>9.2048000000000005</v>
      </c>
      <c r="KD26" s="58">
        <v>41760</v>
      </c>
      <c r="KE26" s="64">
        <f ca="1">Valutaer!O20*Aksjekurser!LO25</f>
        <v>0.35039999999999999</v>
      </c>
      <c r="KF26" vm="1059">
        <v>41760</v>
      </c>
      <c r="KG26" s="63">
        <f ca="1">Valutaer!O20*Aksjekurser!LQ25</f>
        <v>1.753328</v>
      </c>
      <c r="KH26" vm="1059">
        <v>41760</v>
      </c>
      <c r="KI26" s="63">
        <f ca="1">Aksjekurser!LS25*Valutaer!AH20</f>
        <v>2.6213279999999997</v>
      </c>
    </row>
    <row r="27" spans="2:295" ht="16">
      <c r="B27" vm="140">
        <v>41791</v>
      </c>
      <c r="C27" s="62">
        <f ca="1">Aksjekurser!C26*Valutaer!AT21</f>
        <v>0.82144034099999996</v>
      </c>
      <c r="D27" vm="140">
        <v>41791</v>
      </c>
      <c r="E27" vm="2260">
        <v>19.100000000000001</v>
      </c>
      <c r="F27" vm="140">
        <v>41791</v>
      </c>
      <c r="G27" vm="2261">
        <v>15.55</v>
      </c>
      <c r="H27" vm="140">
        <v>41791</v>
      </c>
      <c r="I27" s="62">
        <f ca="1">Aksjekurser!I26*Valutaer!M21</f>
        <v>0.51896320000000007</v>
      </c>
      <c r="J27" vm="140">
        <v>41791</v>
      </c>
      <c r="K27" s="62">
        <f ca="1">Aksjekurser!K26*Valutaer!G21</f>
        <v>14.042967399999998</v>
      </c>
      <c r="L27" vm="140">
        <v>41791</v>
      </c>
      <c r="M27" s="62">
        <f ca="1">Aksjekurser!O26*Valutaer!W21</f>
        <v>67.217333599999989</v>
      </c>
      <c r="N27" vm="140">
        <v>41791</v>
      </c>
      <c r="O27" vm="530">
        <v>51.35</v>
      </c>
      <c r="P27" vm="140">
        <v>41791</v>
      </c>
      <c r="Q27" vm="2265">
        <v>41.94</v>
      </c>
      <c r="R27" vm="140">
        <v>41791</v>
      </c>
      <c r="S27" s="63">
        <v>30.43</v>
      </c>
      <c r="T27" vm="140">
        <v>41791</v>
      </c>
      <c r="U27" vm="2266">
        <v>40.880000000000003</v>
      </c>
      <c r="V27" vm="140">
        <v>41791</v>
      </c>
      <c r="W27" vm="2267">
        <v>55.77</v>
      </c>
      <c r="X27" s="54">
        <v>41791</v>
      </c>
      <c r="Y27" s="64">
        <f ca="1">Aksjekurser!AC26*Valutaer!K21</f>
        <v>7.0408034999999991</v>
      </c>
      <c r="Z27" vm="140">
        <v>41791</v>
      </c>
      <c r="AA27" s="62">
        <f ca="1">Aksjekurser!AE26*Valutaer!AA21</f>
        <v>0.56501999999999997</v>
      </c>
      <c r="AB27" vm="140">
        <v>41791</v>
      </c>
      <c r="AC27" s="62">
        <f ca="1">Aksjekurser!AG26*(Valutaer!Y21/100)</f>
        <v>7.4038886999999995</v>
      </c>
      <c r="AD27" s="54">
        <v>41791</v>
      </c>
      <c r="AE27" s="75">
        <v>17.989999999999998</v>
      </c>
      <c r="AF27" s="54">
        <v>41791</v>
      </c>
      <c r="AG27" s="64">
        <f ca="1">Aksjekurser!AK22*Valutaer!AA21</f>
        <v>1.17648</v>
      </c>
      <c r="AH27" vm="140">
        <v>41791</v>
      </c>
      <c r="AI27" s="62">
        <f ca="1">Aksjekurser!AM26*Valutaer!AH21</f>
        <v>0.36178951500000001</v>
      </c>
      <c r="AJ27" vm="140">
        <v>41791</v>
      </c>
      <c r="AK27" s="63">
        <f ca="1">Aksjekurser!AO26*Valutaer!AH21</f>
        <v>2.7783322200000007</v>
      </c>
      <c r="AL27" vm="140">
        <v>41791</v>
      </c>
      <c r="AM27" vm="2273">
        <v>127.23</v>
      </c>
      <c r="AN27" s="2">
        <v>41791</v>
      </c>
      <c r="AO27" s="63">
        <f ca="1">Aksjekurser!AS26*Valutaer!AN21</f>
        <v>20.209596000000001</v>
      </c>
      <c r="AP27" s="108">
        <v>41791</v>
      </c>
      <c r="AQ27" s="109">
        <v>59.54</v>
      </c>
      <c r="AR27" vm="140">
        <v>41791</v>
      </c>
      <c r="AS27" vm="2274">
        <v>23.226700000000001</v>
      </c>
      <c r="AT27" vm="140">
        <v>41791</v>
      </c>
      <c r="AU27" vm="2275">
        <v>45.319699999999997</v>
      </c>
      <c r="AV27" vm="140">
        <v>41791</v>
      </c>
      <c r="AW27" s="63">
        <f ca="1">Aksjekurser!BA17*Valutaer!K21</f>
        <v>2.745117</v>
      </c>
      <c r="AX27" vm="140">
        <v>41791</v>
      </c>
      <c r="AY27" s="63">
        <f ca="1">Aksjekurser!BC26*Valutaer!K21</f>
        <v>24.706053000000001</v>
      </c>
      <c r="AZ27" vm="140">
        <v>41791</v>
      </c>
      <c r="BA27" vm="2278">
        <v>32.369999999999997</v>
      </c>
      <c r="BB27" vm="140">
        <v>41791</v>
      </c>
      <c r="BC27" s="63">
        <f ca="1">Aksjekurser!BG26*Valutaer!I21</f>
        <v>4.7407500000000002</v>
      </c>
      <c r="BD27" vm="140">
        <v>41791</v>
      </c>
      <c r="BE27" s="63">
        <f ca="1">Aksjekurser!BI26*Valutaer!AH21</f>
        <v>1.1768220000000003</v>
      </c>
      <c r="BF27" vm="140">
        <v>41791</v>
      </c>
      <c r="BG27" s="63">
        <f ca="1">Aksjekurser!BK26*Valutaer!AV21</f>
        <v>29.966079000000001</v>
      </c>
      <c r="BH27" vm="140">
        <v>41791</v>
      </c>
      <c r="BI27" s="63">
        <f ca="1">Aksjekurser!BM26*Valutaer!AA21</f>
        <v>0.51987000000000005</v>
      </c>
      <c r="BJ27" vm="140">
        <v>41791</v>
      </c>
      <c r="BK27" s="63">
        <f ca="1">Aksjekurser!BO26*Valutaer!AA21</f>
        <v>0.3687723</v>
      </c>
      <c r="BL27" vm="140">
        <v>41791</v>
      </c>
      <c r="BM27" s="63">
        <f ca="1">Aksjekurser!BQ26*Valutaer!AA21</f>
        <v>2.8380000000000001</v>
      </c>
      <c r="BN27" vm="140">
        <v>41791</v>
      </c>
      <c r="BO27" s="63">
        <f ca="1">Aksjekurser!BS26*Valutaer!AA21</f>
        <v>2.4691244999999999</v>
      </c>
      <c r="BP27" vm="140">
        <v>41791</v>
      </c>
      <c r="BQ27" s="63">
        <f ca="1">Aksjekurser!BU26*Valutaer!AA21</f>
        <v>0.44763000000000003</v>
      </c>
      <c r="BR27" s="2">
        <v>41791</v>
      </c>
      <c r="BS27" s="63">
        <f ca="1">Aksjekurser!BW26*Valutaer!AJ21</f>
        <v>13.636194000000001</v>
      </c>
      <c r="BT27" vm="140">
        <v>41791</v>
      </c>
      <c r="BU27" s="63">
        <f ca="1">Aksjekurser!BY26*Valutaer!AA21</f>
        <v>8.2043999999999997</v>
      </c>
      <c r="BV27" vm="140">
        <v>41791</v>
      </c>
      <c r="BW27" s="63">
        <f ca="1">Aksjekurser!CA26*Valutaer!AH21</f>
        <v>6.4094175</v>
      </c>
      <c r="BX27" vm="140">
        <v>41791</v>
      </c>
      <c r="BY27" s="63">
        <f ca="1">Aksjekurser!CK26*Valutaer!AA21</f>
        <v>0.39087</v>
      </c>
      <c r="BZ27" s="2">
        <v>41791</v>
      </c>
      <c r="CA27" s="63">
        <f ca="1">Aksjekurser!CM26*Valutaer!AT21</f>
        <v>0.23042878</v>
      </c>
      <c r="CB27" vm="140">
        <v>41791</v>
      </c>
      <c r="CC27" vm="2291">
        <v>66.255700000000004</v>
      </c>
      <c r="CD27" vm="140">
        <v>41791</v>
      </c>
      <c r="CE27" vm="2292">
        <v>74.19</v>
      </c>
      <c r="CF27" vm="140">
        <v>41791</v>
      </c>
      <c r="CG27" vm="2295">
        <v>61.5</v>
      </c>
      <c r="CH27" vm="140">
        <v>41791</v>
      </c>
      <c r="CI27" s="63">
        <f ca="1">Aksjekurser!CW26/100*Valutaer!AE21</f>
        <v>11.07837</v>
      </c>
      <c r="CJ27" vm="140">
        <v>41791</v>
      </c>
      <c r="CK27" s="63">
        <f ca="1">Aksjekurser!CY26/100*Valutaer!AE21</f>
        <v>142.12439999999998</v>
      </c>
      <c r="CL27" s="2">
        <v>41791</v>
      </c>
      <c r="CM27" s="63">
        <f ca="1">Aksjekurser!DA26*Valutaer!AJ21</f>
        <v>32.462430000000005</v>
      </c>
      <c r="CN27" s="2">
        <v>41791</v>
      </c>
      <c r="CO27" s="63">
        <f ca="1">Aksjekurser!DC26*Valutaer!BD21</f>
        <v>4.2671850000000004</v>
      </c>
      <c r="CP27" s="2">
        <v>41791</v>
      </c>
      <c r="CQ27" s="63">
        <f ca="1">Aksjekurser!DE26*Valutaer!U21</f>
        <v>0.45327600000000001</v>
      </c>
      <c r="CR27" vm="140">
        <v>41791</v>
      </c>
      <c r="CS27" s="63">
        <f ca="1">Aksjekurser!DG26*Valutaer!K21</f>
        <v>31.957659</v>
      </c>
      <c r="CT27" vm="140">
        <v>41791</v>
      </c>
      <c r="CU27" s="63">
        <f ca="1">Aksjekurser!DI26*Valutaer!I21</f>
        <v>7.9190391000000009</v>
      </c>
      <c r="CV27" vm="140">
        <v>41791</v>
      </c>
      <c r="CW27" s="63">
        <f ca="1">Aksjekurser!DK26*Valutaer!M21</f>
        <v>1.33578</v>
      </c>
      <c r="CX27" vm="140">
        <v>41791</v>
      </c>
      <c r="CY27" s="63">
        <f ca="1">Aksjekurser!DM26*Valutaer!BF21</f>
        <v>1.2659458510000001</v>
      </c>
      <c r="CZ27" s="54">
        <v>41791</v>
      </c>
      <c r="DA27" s="53">
        <v>38.19</v>
      </c>
      <c r="DB27" vm="140">
        <v>41791</v>
      </c>
      <c r="DC27" s="63">
        <f ca="1">Aksjekurser!DQ26*Valutaer!BH21/100</f>
        <v>11.90635768349</v>
      </c>
      <c r="DD27" vm="140">
        <v>41791</v>
      </c>
      <c r="DE27" vm="2303">
        <v>34.72</v>
      </c>
      <c r="DF27" vm="140">
        <v>41791</v>
      </c>
      <c r="DG27" vm="279">
        <v>76.900000000000006</v>
      </c>
      <c r="DH27" vm="140">
        <v>41791</v>
      </c>
      <c r="DI27" s="63">
        <f ca="1">Aksjekurser!DW26*Valutaer!BF21</f>
        <v>2.5303319999999996</v>
      </c>
      <c r="DJ27" vm="140">
        <v>41791</v>
      </c>
      <c r="DK27" s="63">
        <f ca="1">Aksjekurser!DY26*Valutaer!BF21</f>
        <v>1.1045099999999999</v>
      </c>
      <c r="DL27" vm="140">
        <v>41791</v>
      </c>
      <c r="DM27" s="63">
        <f ca="1">Aksjekurser!EA26*Valutaer!AP21</f>
        <v>36.26127108</v>
      </c>
      <c r="DN27" s="58">
        <v>41791</v>
      </c>
      <c r="DO27" s="64">
        <f ca="1">Aksjekurser!EC26*Valutaer!AN21</f>
        <v>2.9168810000000001</v>
      </c>
      <c r="DP27" vm="140">
        <v>41791</v>
      </c>
      <c r="DQ27" s="63">
        <f ca="1">Aksjekurser!EE26*(Valutaer!Y21/100)</f>
        <v>5.4995620062000006</v>
      </c>
      <c r="DR27" vm="140">
        <v>41791</v>
      </c>
      <c r="DS27" s="63">
        <f ca="1">Aksjekurser!EG26*Valutaer!AA21</f>
        <v>0.189888</v>
      </c>
      <c r="DT27" vm="140">
        <v>41791</v>
      </c>
      <c r="DU27" s="63">
        <f ca="1">Aksjekurser!EK26*Valutaer!AA21</f>
        <v>0.48375000000000001</v>
      </c>
      <c r="DV27" vm="140">
        <v>41791</v>
      </c>
      <c r="DW27" s="63">
        <f ca="1">Aksjekurser!EM26*Valutaer!AC21</f>
        <v>4.5089800000000002</v>
      </c>
      <c r="DX27" vm="140">
        <v>41791</v>
      </c>
      <c r="DY27" s="63">
        <f ca="1">Aksjekurser!EO26*Valutaer!AH21</f>
        <v>2.8096875000000003</v>
      </c>
      <c r="DZ27" s="58">
        <v>41791</v>
      </c>
      <c r="EA27" s="64">
        <f ca="1">Aksjekurser!EQ26*Valutaer!BB21</f>
        <v>0.68152999999999997</v>
      </c>
      <c r="EB27" vm="140">
        <v>41791</v>
      </c>
      <c r="EC27" s="63">
        <f ca="1">Aksjekurser!ES26*Valutaer!AC21</f>
        <v>0.22523777746400001</v>
      </c>
      <c r="ED27" s="58">
        <v>41791</v>
      </c>
      <c r="EE27" s="64">
        <f ca="1">Aksjekurser!EW26*Valutaer!AJ21</f>
        <v>7.725861000000001</v>
      </c>
      <c r="EF27" s="2">
        <v>41791</v>
      </c>
      <c r="EG27" s="64">
        <f ca="1">Aksjekurser!EY26*Valutaer!AJ21</f>
        <v>13.251381</v>
      </c>
      <c r="EH27" s="2">
        <v>41791</v>
      </c>
      <c r="EI27" s="64">
        <f ca="1">Aksjekurser!FA26*Valutaer!AJ21</f>
        <v>9.5709900000000001</v>
      </c>
      <c r="EJ27" vm="140">
        <v>41791</v>
      </c>
      <c r="EK27" vm="2311">
        <v>88.488</v>
      </c>
      <c r="EL27" vm="140">
        <v>41791</v>
      </c>
      <c r="EM27" s="63">
        <f ca="1">Aksjekurser!FE26*Valutaer!AA21</f>
        <v>0.55707359999999995</v>
      </c>
      <c r="EN27" s="2">
        <v>41791</v>
      </c>
      <c r="EO27" s="63">
        <f ca="1">Aksjekurser!FG26*Valutaer!O21</f>
        <v>0.43846400000000008</v>
      </c>
      <c r="EP27" s="2">
        <v>41791</v>
      </c>
      <c r="EQ27" s="63">
        <f ca="1">Aksjekurser!FI26*Valutaer!O21</f>
        <v>0.49488399999999999</v>
      </c>
      <c r="ER27" s="2">
        <v>41791</v>
      </c>
      <c r="ES27" s="63">
        <f ca="1">Aksjekurser!FK26*Valutaer!O21</f>
        <v>0.91239200000000009</v>
      </c>
      <c r="ET27" vm="140">
        <v>41791</v>
      </c>
      <c r="EU27" vm="2313">
        <v>94.59</v>
      </c>
      <c r="EV27" vm="140">
        <v>41791</v>
      </c>
      <c r="EW27" vm="2314">
        <v>57.83</v>
      </c>
      <c r="EX27" vm="140">
        <v>41791</v>
      </c>
      <c r="EY27" s="63">
        <f ca="1">Aksjekurser!FQ26*(Valutaer!Y21/100)</f>
        <v>44.980890000000002</v>
      </c>
      <c r="EZ27" vm="140">
        <v>41791</v>
      </c>
      <c r="FA27" vm="2316">
        <v>52.63</v>
      </c>
      <c r="FB27" vm="140">
        <v>41791</v>
      </c>
      <c r="FC27" s="63">
        <f ca="1">Aksjekurser!FU26*Valutaer!AA21</f>
        <v>1.24614</v>
      </c>
      <c r="FD27" vm="140">
        <v>41791</v>
      </c>
      <c r="FE27" s="63">
        <f ca="1">Aksjekurser!FW26*Valutaer!AH21</f>
        <v>3.5879751000000004</v>
      </c>
      <c r="FF27" vm="140">
        <v>41791</v>
      </c>
      <c r="FG27" vm="2319">
        <v>53.28</v>
      </c>
      <c r="FH27" s="2">
        <v>41791</v>
      </c>
      <c r="FI27" s="63">
        <f ca="1">Aksjekurser!GA26*Valutaer!AJ21</f>
        <v>36.438831</v>
      </c>
      <c r="FJ27" vm="140">
        <v>41791</v>
      </c>
      <c r="FK27" s="63">
        <f ca="1">Aksjekurser!GC26*Valutaer!AV21</f>
        <v>15.418832000000002</v>
      </c>
      <c r="FL27" vm="140">
        <v>41791</v>
      </c>
      <c r="FM27" s="63">
        <f ca="1">Aksjekurser!GE26*Valutaer!I21</f>
        <v>3.2144994000000002</v>
      </c>
      <c r="FN27" vm="140">
        <v>41791</v>
      </c>
      <c r="FO27" vm="2322">
        <v>18.399999999999999</v>
      </c>
      <c r="FP27" vm="140">
        <v>41791</v>
      </c>
      <c r="FQ27" s="63">
        <f ca="1">Aksjekurser!GI23*Valutaer!AL18</f>
        <v>2.2014860000000001</v>
      </c>
      <c r="FR27" vm="140">
        <v>41791</v>
      </c>
      <c r="FS27" s="63">
        <f ca="1">Aksjekurser!GK26*Valutaer!AL21</f>
        <v>88.399150000000006</v>
      </c>
      <c r="FT27" vm="140">
        <v>41791</v>
      </c>
      <c r="FU27" s="63">
        <f ca="1">Aksjekurser!GM26*Valutaer!AA21</f>
        <v>0.72593459999999999</v>
      </c>
      <c r="FV27" vm="140">
        <v>41791</v>
      </c>
      <c r="FW27" vm="2326">
        <v>160.72999999999999</v>
      </c>
      <c r="FX27" vm="140">
        <v>41791</v>
      </c>
      <c r="FY27" s="63">
        <f ca="1">Aksjekurser!GQ26*Valutaer!AV21</f>
        <v>39.056875000000005</v>
      </c>
      <c r="FZ27" s="58">
        <v>41791</v>
      </c>
      <c r="GA27" s="64">
        <f ca="1">Aksjekurser!GS26*Valutaer!O21</f>
        <v>1.4169479999999999</v>
      </c>
      <c r="GB27" vm="140">
        <v>41791</v>
      </c>
      <c r="GC27" vm="2328">
        <v>43.66</v>
      </c>
      <c r="GD27" vm="140">
        <v>41791</v>
      </c>
      <c r="GE27" vm="295">
        <v>39.51</v>
      </c>
      <c r="GF27" vm="140">
        <v>41791</v>
      </c>
      <c r="GG27" s="63">
        <f ca="1">Aksjekurser!HA26*Valutaer!AE21/100</f>
        <v>1.8193928189999999</v>
      </c>
      <c r="GH27" vm="140">
        <v>41791</v>
      </c>
      <c r="GI27" s="63">
        <f ca="1">Aksjekurser!HC26*Valutaer!AX21</f>
        <v>197.5386</v>
      </c>
      <c r="GJ27" vm="140">
        <v>41791</v>
      </c>
      <c r="GK27" s="63">
        <f ca="1">Aksjekurser!HE26*Valutaer!G21</f>
        <v>2.4457647999999996</v>
      </c>
      <c r="GL27" vm="140">
        <v>41791</v>
      </c>
      <c r="GM27" s="63">
        <f ca="1">Aksjekurser!HG26*Valutaer!AH21</f>
        <v>0.43956000000000001</v>
      </c>
      <c r="GN27" vm="140">
        <v>41791</v>
      </c>
      <c r="GO27" vm="2333">
        <v>119.63</v>
      </c>
      <c r="GP27" vm="140">
        <v>41791</v>
      </c>
      <c r="GQ27" vm="2334">
        <v>37.200000000000003</v>
      </c>
      <c r="GR27" vm="140">
        <v>41791</v>
      </c>
      <c r="GS27" s="63">
        <f ca="1">Aksjekurser!HM26*Valutaer!AH21</f>
        <v>1.9922024700000001</v>
      </c>
      <c r="GT27" vm="140">
        <v>41791</v>
      </c>
      <c r="GU27" s="63">
        <f ca="1">Aksjekurser!HO26*Valutaer!AH21</f>
        <v>4.7030722200000001</v>
      </c>
      <c r="GV27" s="58">
        <v>41791</v>
      </c>
      <c r="GW27" s="64">
        <f ca="1">Aksjekurser!HQ26*Valutaer!AJ21</f>
        <v>10.979997600000001</v>
      </c>
      <c r="GX27" vm="140">
        <v>41791</v>
      </c>
      <c r="GY27" vm="1897">
        <v>30.29</v>
      </c>
      <c r="GZ27" vm="140">
        <v>41791</v>
      </c>
      <c r="HA27" s="63">
        <f ca="1">Aksjekurser!HW26*Valutaer!AH21</f>
        <v>119.24313750000002</v>
      </c>
      <c r="HB27" vm="140">
        <v>41791</v>
      </c>
      <c r="HC27" s="63">
        <f ca="1">Aksjekurser!IA26*Valutaer!AV21</f>
        <v>7.2061990000000007</v>
      </c>
      <c r="HD27" vm="140">
        <v>41791</v>
      </c>
      <c r="HE27" s="63">
        <f ca="1">Aksjekurser!IC26*Valutaer!W21</f>
        <v>516.15070000000003</v>
      </c>
      <c r="HF27" vm="140">
        <v>41791</v>
      </c>
      <c r="HG27" vm="2340">
        <v>84.31</v>
      </c>
      <c r="HH27" vm="140">
        <v>41791</v>
      </c>
      <c r="HI27" vm="2341">
        <v>29.33</v>
      </c>
      <c r="HJ27" vm="140">
        <v>41791</v>
      </c>
      <c r="HK27" s="63">
        <f ca="1">Aksjekurser!II26*Valutaer!AL21</f>
        <v>26.717285</v>
      </c>
      <c r="HL27" vm="140">
        <v>41791</v>
      </c>
      <c r="HM27" s="63">
        <f ca="1">Aksjekurser!IK26*Valutaer!AL21</f>
        <v>300.26080000000002</v>
      </c>
      <c r="HN27" vm="140">
        <v>41791</v>
      </c>
      <c r="HO27" s="63">
        <f ca="1">Aksjekurser!IM26*Valutaer!AL21</f>
        <v>36.149819999999998</v>
      </c>
      <c r="HP27" s="58">
        <v>41791</v>
      </c>
      <c r="HQ27" s="64">
        <f ca="1">Aksjekurser!IQ26*Valutaer!BD21</f>
        <v>0.97975800000000002</v>
      </c>
      <c r="HR27" vm="140">
        <v>41791</v>
      </c>
      <c r="HS27" s="63">
        <f ca="1">Aksjekurser!IS26*Valutaer!W21</f>
        <v>14.802709199999999</v>
      </c>
      <c r="HT27" vm="140">
        <v>41791</v>
      </c>
      <c r="HU27" s="63">
        <f ca="1">Aksjekurser!IU26*Valutaer!AH21</f>
        <v>12.878775000000001</v>
      </c>
      <c r="HV27" vm="140">
        <v>41791</v>
      </c>
      <c r="HW27" s="63">
        <f ca="1">Aksjekurser!IW26*Valutaer!AH21</f>
        <v>1.8040275000000001</v>
      </c>
      <c r="HX27" vm="140">
        <v>41791</v>
      </c>
      <c r="HY27" s="63">
        <f ca="1">Aksjekurser!IY26*Valutaer!W21</f>
        <v>42.791220500000001</v>
      </c>
      <c r="HZ27" vm="140">
        <v>41791</v>
      </c>
      <c r="IA27" s="63">
        <f ca="1">Aksjekurser!JA26*Valutaer!W21</f>
        <v>66.408195500000005</v>
      </c>
      <c r="IB27" vm="140">
        <v>41791</v>
      </c>
      <c r="IC27" vm="2350">
        <v>59.12</v>
      </c>
      <c r="ID27" s="58">
        <v>41791</v>
      </c>
      <c r="IE27" s="64">
        <f ca="1">Aksjekurser!JG26*Valutaer!O21</f>
        <v>0.82211999999999996</v>
      </c>
      <c r="IF27" vm="140">
        <v>41791</v>
      </c>
      <c r="IG27" s="63">
        <f ca="1">Aksjekurser!JI26*(Valutaer!Y21/100)</f>
        <v>5.0622776331000008</v>
      </c>
      <c r="IH27" vm="140">
        <v>41791</v>
      </c>
      <c r="II27" s="63">
        <f ca="1">Aksjekurser!JK26*Valutaer!AA21</f>
        <v>2.7877674000000003</v>
      </c>
      <c r="IJ27" s="58">
        <v>41791</v>
      </c>
      <c r="IK27" s="64">
        <f ca="1">Aksjekurser!JO26*Valutaer!AJ21</f>
        <v>13.951938000000002</v>
      </c>
      <c r="IL27" vm="140">
        <v>41791</v>
      </c>
      <c r="IM27" s="63">
        <f ca="1">Aksjekurser!JQ26*Valutaer!AE21/100</f>
        <v>2.4120989999999995</v>
      </c>
      <c r="IN27" vm="140">
        <v>41791</v>
      </c>
      <c r="IO27" vm="2356">
        <v>42.63</v>
      </c>
      <c r="IP27" vm="140">
        <v>41791</v>
      </c>
      <c r="IQ27" vm="2357">
        <v>17.010000000000002</v>
      </c>
      <c r="IR27" s="58">
        <v>41791</v>
      </c>
      <c r="IS27" s="64">
        <f ca="1">Aksjekurser!JW26*Valutaer!AN21</f>
        <v>1.1269060000000002</v>
      </c>
      <c r="IT27" vm="140">
        <v>41791</v>
      </c>
      <c r="IU27" s="63">
        <f ca="1">Aksjekurser!JY26*Valutaer!AH21</f>
        <v>1.7948700000000002</v>
      </c>
      <c r="IV27" s="58">
        <v>41791</v>
      </c>
      <c r="IW27" s="64">
        <f ca="1">Aksjekurser!KA26*Valutaer!AN21</f>
        <v>3.5052380000000003</v>
      </c>
      <c r="IX27" vm="140">
        <v>41791</v>
      </c>
      <c r="IY27" vm="2359">
        <v>38.29</v>
      </c>
      <c r="IZ27" vm="140">
        <v>41791</v>
      </c>
      <c r="JA27" s="63">
        <f ca="1">Aksjekurser!KE26*Valutaer!W21</f>
        <v>0.59939198000000005</v>
      </c>
      <c r="JB27" vm="140">
        <v>41791</v>
      </c>
      <c r="JC27" s="63">
        <f ca="1">Aksjekurser!KI26*Valutaer!W21</f>
        <v>1.4266022</v>
      </c>
      <c r="JD27" s="2">
        <v>41791</v>
      </c>
      <c r="JE27" s="62">
        <f ca="1">Aksjekurser!KK26*Valutaer!K21</f>
        <v>12.254652</v>
      </c>
      <c r="JF27" s="54">
        <v>41791</v>
      </c>
      <c r="JG27" s="64">
        <v>13.23</v>
      </c>
      <c r="JH27" vm="140">
        <v>41791</v>
      </c>
      <c r="JI27" vm="2366">
        <v>10.386799999999999</v>
      </c>
      <c r="JJ27" vm="140">
        <v>41791</v>
      </c>
      <c r="JK27" s="63">
        <f ca="1">Aksjekurser!KU26*Valutaer!AH21</f>
        <v>4.8676275000000011</v>
      </c>
      <c r="JL27" s="58">
        <v>41791</v>
      </c>
      <c r="JM27" s="64">
        <f ca="1">Aksjekurser!KW26*Valutaer!AR21</f>
        <v>0.35424319999999998</v>
      </c>
      <c r="JN27" vm="140">
        <v>41791</v>
      </c>
      <c r="JO27" vm="2368">
        <v>46.92</v>
      </c>
      <c r="JP27" vm="140">
        <v>41791</v>
      </c>
      <c r="JQ27" s="63">
        <f ca="1">Aksjekurser!LA26*Valutaer!G21</f>
        <v>13.90925</v>
      </c>
      <c r="JR27" vm="140">
        <v>41791</v>
      </c>
      <c r="JS27" s="63">
        <f ca="1">Aksjekurser!LC26*Valutaer!G21</f>
        <v>1.2729557</v>
      </c>
      <c r="JT27" s="58">
        <v>41791</v>
      </c>
      <c r="JU27" s="64">
        <f ca="1">Aksjekurser!LE26*Valutaer!AN21</f>
        <v>0.43581999999999999</v>
      </c>
      <c r="JV27" vm="140">
        <v>41791</v>
      </c>
      <c r="JW27" vm="2370">
        <v>32.229999999999997</v>
      </c>
      <c r="JX27" s="58">
        <v>41791</v>
      </c>
      <c r="JY27" s="64">
        <f ca="1">Aksjekurser!LI26*Valutaer!O21</f>
        <v>1.1155040000000001</v>
      </c>
      <c r="JZ27" vm="140">
        <v>41791</v>
      </c>
      <c r="KA27" s="63">
        <f ca="1">Aksjekurser!LK26*Valutaer!AL21</f>
        <v>1192.1539</v>
      </c>
      <c r="KB27" vm="140">
        <v>41791</v>
      </c>
      <c r="KC27" s="63">
        <f ca="1">Valutaer!O21*Aksjekurser!LM26</f>
        <v>8.4146400000000003</v>
      </c>
      <c r="KD27" s="58">
        <v>41791</v>
      </c>
      <c r="KE27" s="64">
        <f ca="1">Valutaer!O21*Aksjekurser!LO26</f>
        <v>0.35141600000000006</v>
      </c>
      <c r="KF27" vm="140">
        <v>41791</v>
      </c>
      <c r="KG27" s="63">
        <f ca="1">Valutaer!O21*Aksjekurser!LQ26</f>
        <v>1.76244796</v>
      </c>
      <c r="KH27" vm="140">
        <v>41791</v>
      </c>
      <c r="KI27" s="63">
        <f ca="1">Aksjekurser!LS26*Valutaer!AH21</f>
        <v>3.0069900000000001</v>
      </c>
    </row>
    <row r="28" spans="2:295" ht="16">
      <c r="B28" vm="273">
        <v>41821</v>
      </c>
      <c r="C28" s="62">
        <f ca="1">Aksjekurser!C27*Valutaer!AT22</f>
        <v>0.82291968000000004</v>
      </c>
      <c r="D28" vm="273">
        <v>41821</v>
      </c>
      <c r="E28" vm="2376">
        <v>17.75</v>
      </c>
      <c r="F28" vm="273">
        <v>41821</v>
      </c>
      <c r="G28" vm="2377">
        <v>14.61</v>
      </c>
      <c r="H28" vm="273">
        <v>41821</v>
      </c>
      <c r="I28" s="62">
        <f ca="1">Aksjekurser!I27*Valutaer!M22</f>
        <v>0.50011499999999998</v>
      </c>
      <c r="J28" vm="273">
        <v>41821</v>
      </c>
      <c r="K28" s="62">
        <f ca="1">Aksjekurser!K27*Valutaer!G22</f>
        <v>13.2160028</v>
      </c>
      <c r="L28" vm="273">
        <v>41821</v>
      </c>
      <c r="M28" s="62">
        <f ca="1">Aksjekurser!O27*Valutaer!W22</f>
        <v>58.170860000000005</v>
      </c>
      <c r="N28" vm="273">
        <v>41821</v>
      </c>
      <c r="O28" vm="2368">
        <v>46.92</v>
      </c>
      <c r="P28" vm="273">
        <v>41821</v>
      </c>
      <c r="Q28" vm="2381">
        <v>40.6</v>
      </c>
      <c r="R28" vm="273">
        <v>41821</v>
      </c>
      <c r="S28" s="63">
        <v>28.25</v>
      </c>
      <c r="T28" vm="273">
        <v>41821</v>
      </c>
      <c r="U28" vm="2382">
        <v>38.450000000000003</v>
      </c>
      <c r="V28" vm="273">
        <v>41821</v>
      </c>
      <c r="W28" vm="2383">
        <v>51.99</v>
      </c>
      <c r="X28" s="54">
        <v>41821</v>
      </c>
      <c r="Y28" s="64">
        <f ca="1">Aksjekurser!AC27*Valutaer!K22</f>
        <v>10.7043059</v>
      </c>
      <c r="Z28" vm="273">
        <v>41821</v>
      </c>
      <c r="AA28" s="62">
        <f ca="1">Aksjekurser!AE27*Valutaer!AA22</f>
        <v>0.58179000000000003</v>
      </c>
      <c r="AB28" vm="273">
        <v>41821</v>
      </c>
      <c r="AC28" s="62">
        <f ca="1">Aksjekurser!AG27*(Valutaer!Y22/100)</f>
        <v>7.2229752000000005</v>
      </c>
      <c r="AD28" s="54">
        <v>41821</v>
      </c>
      <c r="AE28" s="75">
        <v>17.77</v>
      </c>
      <c r="AF28" s="54">
        <v>41821</v>
      </c>
      <c r="AG28" s="64">
        <f ca="1">Aksjekurser!AK23*Valutaer!AA22</f>
        <v>1.11585</v>
      </c>
      <c r="AH28" vm="273">
        <v>41821</v>
      </c>
      <c r="AI28" s="62">
        <f ca="1">Aksjekurser!AM27*Valutaer!AH22</f>
        <v>0.293882953</v>
      </c>
      <c r="AJ28" vm="273">
        <v>41821</v>
      </c>
      <c r="AK28" s="63">
        <f ca="1">Aksjekurser!AO27*Valutaer!AH22</f>
        <v>2.513373434</v>
      </c>
      <c r="AL28" vm="273">
        <v>41821</v>
      </c>
      <c r="AM28" vm="2388">
        <v>120.48</v>
      </c>
      <c r="AN28" s="2">
        <v>41821</v>
      </c>
      <c r="AO28" s="63">
        <f ca="1">Aksjekurser!AS27*Valutaer!AN22</f>
        <v>21.835840999999999</v>
      </c>
      <c r="AP28" s="108">
        <v>41821</v>
      </c>
      <c r="AQ28" s="109">
        <v>58.7</v>
      </c>
      <c r="AR28" vm="273">
        <v>41821</v>
      </c>
      <c r="AS28" vm="2389">
        <v>22.210599999999999</v>
      </c>
      <c r="AT28" vm="273">
        <v>41821</v>
      </c>
      <c r="AU28" vm="2390">
        <v>43.039400000000001</v>
      </c>
      <c r="AV28" vm="273">
        <v>41821</v>
      </c>
      <c r="AW28" s="63">
        <f ca="1">Aksjekurser!BA18*Valutaer!K22</f>
        <v>2.2275810000000003</v>
      </c>
      <c r="AX28" vm="273">
        <v>41821</v>
      </c>
      <c r="AY28" s="63">
        <f ca="1">Aksjekurser!BC27*Valutaer!K22</f>
        <v>24.301717</v>
      </c>
      <c r="AZ28" vm="273">
        <v>41821</v>
      </c>
      <c r="BA28" vm="2393">
        <v>30.7</v>
      </c>
      <c r="BB28" vm="273">
        <v>41821</v>
      </c>
      <c r="BC28" s="63">
        <f ca="1">Aksjekurser!BG27*Valutaer!I22</f>
        <v>4.809024</v>
      </c>
      <c r="BD28" vm="273">
        <v>41821</v>
      </c>
      <c r="BE28" s="63">
        <f ca="1">Aksjekurser!BI27*Valutaer!AH22</f>
        <v>1.06596815</v>
      </c>
      <c r="BF28" vm="273">
        <v>41821</v>
      </c>
      <c r="BG28" s="63">
        <f ca="1">Aksjekurser!BK27*Valutaer!AV22</f>
        <v>28.397797999999998</v>
      </c>
      <c r="BH28" vm="273">
        <v>41821</v>
      </c>
      <c r="BI28" s="63">
        <f ca="1">Aksjekurser!BM27*Valutaer!AA22</f>
        <v>0.60501000000000005</v>
      </c>
      <c r="BJ28" vm="273">
        <v>41821</v>
      </c>
      <c r="BK28" s="63">
        <f ca="1">Aksjekurser!BO27*Valutaer!AA22</f>
        <v>0.39286950000000004</v>
      </c>
      <c r="BL28" vm="273">
        <v>41821</v>
      </c>
      <c r="BM28" s="63">
        <f ca="1">Aksjekurser!BQ27*Valutaer!AA22</f>
        <v>2.8057500000000002</v>
      </c>
      <c r="BN28" vm="273">
        <v>41821</v>
      </c>
      <c r="BO28" s="63">
        <f ca="1">Aksjekurser!BS27*Valutaer!AA22</f>
        <v>2.5352627999999999</v>
      </c>
      <c r="BP28" vm="273">
        <v>41821</v>
      </c>
      <c r="BQ28" s="63">
        <f ca="1">Aksjekurser!BU27*Valutaer!AA22</f>
        <v>0.43086000000000002</v>
      </c>
      <c r="BR28" s="2">
        <v>41821</v>
      </c>
      <c r="BS28" s="63">
        <f ca="1">Aksjekurser!BW27*Valutaer!AJ22</f>
        <v>13.444096</v>
      </c>
      <c r="BT28" vm="273">
        <v>41821</v>
      </c>
      <c r="BU28" s="63">
        <f ca="1">Aksjekurser!BY27*Valutaer!AA22</f>
        <v>8.3269500000000001</v>
      </c>
      <c r="BV28" vm="273">
        <v>41821</v>
      </c>
      <c r="BW28" s="63">
        <f ca="1">Aksjekurser!CA27*Valutaer!AH22</f>
        <v>6.0707269999999998</v>
      </c>
      <c r="BX28" vm="273">
        <v>41821</v>
      </c>
      <c r="BY28" s="63">
        <f ca="1">Aksjekurser!CK27*Valutaer!AA22</f>
        <v>0.49793999999999999</v>
      </c>
      <c r="BZ28" s="2">
        <v>41821</v>
      </c>
      <c r="CA28" s="63">
        <f ca="1">Aksjekurser!CM27*Valutaer!AT22</f>
        <v>0.22757268</v>
      </c>
      <c r="CB28" vm="273">
        <v>41821</v>
      </c>
      <c r="CC28" vm="2404">
        <v>62.809699999999999</v>
      </c>
      <c r="CD28" vm="273">
        <v>41821</v>
      </c>
      <c r="CE28" vm="2405">
        <v>72.13</v>
      </c>
      <c r="CF28" vm="273">
        <v>41821</v>
      </c>
      <c r="CG28" vm="2407">
        <v>62.74</v>
      </c>
      <c r="CH28" vm="273">
        <v>41821</v>
      </c>
      <c r="CI28" s="63">
        <f ca="1">Aksjekurser!CW27/100*Valutaer!AE22</f>
        <v>10.993662</v>
      </c>
      <c r="CJ28" vm="273">
        <v>41821</v>
      </c>
      <c r="CK28" s="63">
        <f ca="1">Aksjekurser!CY27/100*Valutaer!AE22</f>
        <v>141.63005999999999</v>
      </c>
      <c r="CL28" s="2">
        <v>41821</v>
      </c>
      <c r="CM28" s="63">
        <f ca="1">Aksjekurser!DA27*Valutaer!AJ22</f>
        <v>32.442880000000002</v>
      </c>
      <c r="CN28" s="2">
        <v>41821</v>
      </c>
      <c r="CO28" s="63">
        <f ca="1">Aksjekurser!DC27*Valutaer!BD22</f>
        <v>4.5347600000000003</v>
      </c>
      <c r="CP28" s="2">
        <v>41821</v>
      </c>
      <c r="CQ28" s="63">
        <f ca="1">Aksjekurser!DE27*Valutaer!U22</f>
        <v>0.50224099999999994</v>
      </c>
      <c r="CR28" vm="273">
        <v>41821</v>
      </c>
      <c r="CS28" s="63">
        <f ca="1">Aksjekurser!DG27*Valutaer!K22</f>
        <v>30.901956999999999</v>
      </c>
      <c r="CT28" vm="273">
        <v>41821</v>
      </c>
      <c r="CU28" s="63">
        <f ca="1">Aksjekurser!DI27*Valutaer!I22</f>
        <v>6.8008607999999997</v>
      </c>
      <c r="CV28" vm="273">
        <v>41821</v>
      </c>
      <c r="CW28" s="63">
        <f ca="1">Aksjekurser!DK27*Valutaer!M22</f>
        <v>1.388625</v>
      </c>
      <c r="CX28" vm="273">
        <v>41821</v>
      </c>
      <c r="CY28" s="63">
        <f ca="1">Aksjekurser!DM27*Valutaer!BF22</f>
        <v>1.3390409479999998</v>
      </c>
      <c r="CZ28" s="54">
        <v>41821</v>
      </c>
      <c r="DA28" s="53">
        <v>36.04</v>
      </c>
      <c r="DB28" vm="273">
        <v>41821</v>
      </c>
      <c r="DC28" s="63">
        <f ca="1">Aksjekurser!DQ27*Valutaer!BH22/100</f>
        <v>12.426927403200001</v>
      </c>
      <c r="DD28" vm="273">
        <v>41821</v>
      </c>
      <c r="DE28" vm="2415">
        <v>31.21</v>
      </c>
      <c r="DF28" vm="273">
        <v>41821</v>
      </c>
      <c r="DG28" vm="2416">
        <v>72.87</v>
      </c>
      <c r="DH28" vm="273">
        <v>41821</v>
      </c>
      <c r="DI28" s="63">
        <f ca="1">Aksjekurser!DW27*Valutaer!BF22</f>
        <v>2.4379579999999996</v>
      </c>
      <c r="DJ28" vm="273">
        <v>41821</v>
      </c>
      <c r="DK28" s="63">
        <f ca="1">Aksjekurser!DY27*Valutaer!BF22</f>
        <v>1.1058949999999999</v>
      </c>
      <c r="DL28" vm="273">
        <v>41821</v>
      </c>
      <c r="DM28" s="63">
        <f ca="1">Aksjekurser!EA27*Valutaer!AP22</f>
        <v>37.231124805</v>
      </c>
      <c r="DN28" s="58">
        <v>41821</v>
      </c>
      <c r="DO28" s="64">
        <f ca="1">Aksjekurser!EC27*Valutaer!AN22</f>
        <v>2.8956019999999998</v>
      </c>
      <c r="DP28" vm="273">
        <v>41821</v>
      </c>
      <c r="DQ28" s="63">
        <f ca="1">Aksjekurser!EE27*(Valutaer!Y22/100)</f>
        <v>6.0044923764</v>
      </c>
      <c r="DR28" vm="273">
        <v>41821</v>
      </c>
      <c r="DS28" s="63">
        <f ca="1">Aksjekurser!EG27*Valutaer!AA22</f>
        <v>0.18859799999999999</v>
      </c>
      <c r="DT28" vm="273">
        <v>41821</v>
      </c>
      <c r="DU28" s="63">
        <f ca="1">Aksjekurser!EK27*Valutaer!AA22</f>
        <v>0.50417070000000008</v>
      </c>
      <c r="DV28" vm="273">
        <v>41821</v>
      </c>
      <c r="DW28" s="63">
        <f ca="1">Aksjekurser!EM27*Valutaer!AC22</f>
        <v>4.6801699999999995</v>
      </c>
      <c r="DX28" vm="273">
        <v>41821</v>
      </c>
      <c r="DY28" s="63">
        <f ca="1">Aksjekurser!EO27*Valutaer!AH22</f>
        <v>2.5466674999999999</v>
      </c>
      <c r="DZ28" s="58">
        <v>41821</v>
      </c>
      <c r="EA28" s="64">
        <f ca="1">Aksjekurser!EQ27*Valutaer!BB22</f>
        <v>0.64512700000000001</v>
      </c>
      <c r="EB28" vm="273">
        <v>41821</v>
      </c>
      <c r="EC28" s="63">
        <f ca="1">Aksjekurser!ES27*Valutaer!AC22</f>
        <v>0.23899937457000001</v>
      </c>
      <c r="ED28" s="58">
        <v>41821</v>
      </c>
      <c r="EE28" s="64">
        <f ca="1">Aksjekurser!EW27*Valutaer!AJ22</f>
        <v>8.7357440000000004</v>
      </c>
      <c r="EF28" s="2">
        <v>41821</v>
      </c>
      <c r="EG28" s="64">
        <f ca="1">Aksjekurser!EY27*Valutaer!AJ22</f>
        <v>13.074432000000002</v>
      </c>
      <c r="EH28" s="2">
        <v>41821</v>
      </c>
      <c r="EI28" s="64">
        <f ca="1">Aksjekurser!FA27*Valutaer!AJ22</f>
        <v>10.292224000000001</v>
      </c>
      <c r="EJ28" vm="273">
        <v>41821</v>
      </c>
      <c r="EK28" vm="2426">
        <v>87.421800000000005</v>
      </c>
      <c r="EL28" vm="273">
        <v>41821</v>
      </c>
      <c r="EM28" s="63">
        <f ca="1">Aksjekurser!FE27*Valutaer!AA22</f>
        <v>0.68693789999999999</v>
      </c>
      <c r="EN28" s="2">
        <v>41821</v>
      </c>
      <c r="EO28" s="63">
        <f ca="1">Aksjekurser!FG27*Valutaer!O22</f>
        <v>0.58644000000000007</v>
      </c>
      <c r="EP28" s="2">
        <v>41821</v>
      </c>
      <c r="EQ28" s="63">
        <f ca="1">Aksjekurser!FI27*Valutaer!O22</f>
        <v>0.59453999999999996</v>
      </c>
      <c r="ER28" s="2">
        <v>41821</v>
      </c>
      <c r="ES28" s="63">
        <f ca="1">Aksjekurser!FK27*Valutaer!O22</f>
        <v>0.96065999999999996</v>
      </c>
      <c r="ET28" vm="273">
        <v>41821</v>
      </c>
      <c r="EU28" vm="2428">
        <v>90.92</v>
      </c>
      <c r="EV28" vm="273">
        <v>41821</v>
      </c>
      <c r="EW28" vm="2429">
        <v>53.55</v>
      </c>
      <c r="EX28" vm="273">
        <v>41821</v>
      </c>
      <c r="EY28" s="63">
        <f ca="1">Aksjekurser!FQ27*(Valutaer!Y22/100)</f>
        <v>43.408763999999998</v>
      </c>
      <c r="EZ28" vm="273">
        <v>41821</v>
      </c>
      <c r="FA28" vm="2431">
        <v>51.34</v>
      </c>
      <c r="FB28" vm="273">
        <v>41821</v>
      </c>
      <c r="FC28" s="63">
        <f ca="1">Aksjekurser!FU27*Valutaer!AA22</f>
        <v>1.4319</v>
      </c>
      <c r="FD28" vm="273">
        <v>41821</v>
      </c>
      <c r="FE28" s="63">
        <f ca="1">Aksjekurser!FW27*Valutaer!AH22</f>
        <v>3.8971128560000001</v>
      </c>
      <c r="FF28" vm="273">
        <v>41821</v>
      </c>
      <c r="FG28" vm="2434">
        <v>50.81</v>
      </c>
      <c r="FH28" s="2">
        <v>41821</v>
      </c>
      <c r="FI28" s="63">
        <f ca="1">Aksjekurser!GA27*Valutaer!AJ22</f>
        <v>35.526656000000003</v>
      </c>
      <c r="FJ28" vm="273">
        <v>41821</v>
      </c>
      <c r="FK28" s="63">
        <f ca="1">Aksjekurser!GC27*Valutaer!AV22</f>
        <v>13.292449999999999</v>
      </c>
      <c r="FL28" vm="273">
        <v>41821</v>
      </c>
      <c r="FM28" s="63">
        <f ca="1">Aksjekurser!GE27*Valutaer!I22</f>
        <v>3.4542835199999997</v>
      </c>
      <c r="FN28" vm="273">
        <v>41821</v>
      </c>
      <c r="FO28" vm="2437">
        <v>20.27</v>
      </c>
      <c r="FP28" vm="273">
        <v>41821</v>
      </c>
      <c r="FQ28" s="63">
        <f ca="1">Aksjekurser!GI24*Valutaer!AL19</f>
        <v>2.1996975000000001</v>
      </c>
      <c r="FR28" vm="273">
        <v>41821</v>
      </c>
      <c r="FS28" s="63">
        <f ca="1">Aksjekurser!GK27*Valutaer!AL22</f>
        <v>96.86099999999999</v>
      </c>
      <c r="FT28" vm="273">
        <v>41821</v>
      </c>
      <c r="FU28" s="63">
        <f ca="1">Aksjekurser!GM27*Valutaer!AA22</f>
        <v>0.55147500000000005</v>
      </c>
      <c r="FV28" vm="273">
        <v>41821</v>
      </c>
      <c r="FW28" vm="2441">
        <v>166.97</v>
      </c>
      <c r="FX28" vm="273">
        <v>41821</v>
      </c>
      <c r="FY28" s="63">
        <f ca="1">Aksjekurser!GQ27*Valutaer!AV22</f>
        <v>36.514199999999995</v>
      </c>
      <c r="FZ28" s="58">
        <v>41821</v>
      </c>
      <c r="GA28" s="64">
        <f ca="1">Aksjekurser!GS27*Valutaer!O22</f>
        <v>1.4693400000000001</v>
      </c>
      <c r="GB28" vm="273">
        <v>41821</v>
      </c>
      <c r="GC28" vm="1721">
        <v>40.83</v>
      </c>
      <c r="GD28" vm="273">
        <v>41821</v>
      </c>
      <c r="GE28" vm="2443">
        <v>37.619999999999997</v>
      </c>
      <c r="GF28" vm="273">
        <v>41821</v>
      </c>
      <c r="GG28" s="63">
        <f ca="1">Aksjekurser!HA27*Valutaer!AE22/100</f>
        <v>1.7606454561</v>
      </c>
      <c r="GH28" vm="273">
        <v>41821</v>
      </c>
      <c r="GI28" s="63">
        <f ca="1">Aksjekurser!HC27*Valutaer!AX22</f>
        <v>197.68</v>
      </c>
      <c r="GJ28" vm="273">
        <v>41821</v>
      </c>
      <c r="GK28" s="63">
        <f ca="1">Aksjekurser!HE27*Valutaer!G22</f>
        <v>2.6986173500000001</v>
      </c>
      <c r="GL28" vm="273">
        <v>41821</v>
      </c>
      <c r="GM28" s="63">
        <f ca="1">Aksjekurser!HG27*Valutaer!AH22</f>
        <v>0.37725350000000002</v>
      </c>
      <c r="GN28" vm="273">
        <v>41821</v>
      </c>
      <c r="GO28" vm="2448">
        <v>123.27</v>
      </c>
      <c r="GP28" vm="273">
        <v>41821</v>
      </c>
      <c r="GQ28" vm="2449">
        <v>30.96</v>
      </c>
      <c r="GR28" vm="273">
        <v>41821</v>
      </c>
      <c r="GS28" s="63">
        <f ca="1">Aksjekurser!HM27*Valutaer!AH22</f>
        <v>1.8344393080000001</v>
      </c>
      <c r="GT28" vm="273">
        <v>41821</v>
      </c>
      <c r="GU28" s="63">
        <f ca="1">Aksjekurser!HO27*Valutaer!AH22</f>
        <v>4.3514878680000004</v>
      </c>
      <c r="GV28" s="58">
        <v>41821</v>
      </c>
      <c r="GW28" s="64">
        <f ca="1">Aksjekurser!HQ27*Valutaer!AJ22</f>
        <v>9.9420160000000006</v>
      </c>
      <c r="GX28" vm="273">
        <v>41821</v>
      </c>
      <c r="GY28" vm="2452">
        <v>27.96</v>
      </c>
      <c r="GZ28" vm="273">
        <v>41821</v>
      </c>
      <c r="HA28" s="63">
        <f ca="1">Aksjekurser!HW27*Valutaer!AH22</f>
        <v>132.66115199999999</v>
      </c>
      <c r="HB28" vm="273">
        <v>41821</v>
      </c>
      <c r="HC28" s="63">
        <f ca="1">Aksjekurser!IA27*Valutaer!AV22</f>
        <v>6.6590369999999988</v>
      </c>
      <c r="HD28" vm="273">
        <v>41821</v>
      </c>
      <c r="HE28" s="63">
        <f ca="1">Aksjekurser!IC27*Valutaer!W22</f>
        <v>495.35599999999999</v>
      </c>
      <c r="HF28" vm="273">
        <v>41821</v>
      </c>
      <c r="HG28" vm="2457">
        <v>82.01</v>
      </c>
      <c r="HH28" vm="273">
        <v>41821</v>
      </c>
      <c r="HI28" vm="2458">
        <v>25.65</v>
      </c>
      <c r="HJ28" vm="273">
        <v>41821</v>
      </c>
      <c r="HK28" s="63">
        <f ca="1">Aksjekurser!II27*Valutaer!AL22</f>
        <v>29.223624999999998</v>
      </c>
      <c r="HL28" vm="273">
        <v>41821</v>
      </c>
      <c r="HM28" s="63">
        <f ca="1">Aksjekurser!IK27*Valutaer!AL22</f>
        <v>328.21875</v>
      </c>
      <c r="HN28" vm="273">
        <v>41821</v>
      </c>
      <c r="HO28" s="63">
        <f ca="1">Aksjekurser!IM27*Valutaer!AL22</f>
        <v>36.274249999999995</v>
      </c>
      <c r="HP28" s="58">
        <v>41821</v>
      </c>
      <c r="HQ28" s="64">
        <f ca="1">Aksjekurser!IQ27*Valutaer!BD22</f>
        <v>0.99081399999999997</v>
      </c>
      <c r="HR28" vm="273">
        <v>41821</v>
      </c>
      <c r="HS28" s="63">
        <f ca="1">Aksjekurser!IS27*Valutaer!W22</f>
        <v>14.4295864</v>
      </c>
      <c r="HT28" vm="273">
        <v>41821</v>
      </c>
      <c r="HU28" s="63">
        <f ca="1">Aksjekurser!IU27*Valutaer!AH22</f>
        <v>12.240513999999999</v>
      </c>
      <c r="HV28" vm="273">
        <v>41821</v>
      </c>
      <c r="HW28" s="63">
        <f ca="1">Aksjekurser!IW27*Valutaer!AH22</f>
        <v>1.5271749999999999</v>
      </c>
      <c r="HX28" vm="273">
        <v>41821</v>
      </c>
      <c r="HY28" s="63">
        <f ca="1">Aksjekurser!IY27*Valutaer!W22</f>
        <v>39.996650000000002</v>
      </c>
      <c r="HZ28" vm="273">
        <v>41821</v>
      </c>
      <c r="IA28" s="63">
        <f ca="1">Aksjekurser!JA27*Valutaer!W22</f>
        <v>60.098731999999998</v>
      </c>
      <c r="IB28" vm="273">
        <v>41821</v>
      </c>
      <c r="IC28" vm="2467">
        <v>57.85</v>
      </c>
      <c r="ID28" s="58">
        <v>41821</v>
      </c>
      <c r="IE28" s="64">
        <f ca="1">Aksjekurser!JG27*Valutaer!O22</f>
        <v>0.88451999999999997</v>
      </c>
      <c r="IF28" vm="273">
        <v>41821</v>
      </c>
      <c r="IG28" s="63">
        <f ca="1">Aksjekurser!JI27*(Valutaer!Y22/100)</f>
        <v>4.9454991935999999</v>
      </c>
      <c r="IH28" vm="273">
        <v>41821</v>
      </c>
      <c r="II28" s="63">
        <f ca="1">Aksjekurser!JK27*Valutaer!AA22</f>
        <v>3.0594543000000001</v>
      </c>
      <c r="IJ28" s="58">
        <v>41821</v>
      </c>
      <c r="IK28" s="64">
        <f ca="1">Aksjekurser!JO27*Valutaer!AJ22</f>
        <v>13.317632000000001</v>
      </c>
      <c r="IL28" vm="273">
        <v>41821</v>
      </c>
      <c r="IM28" s="63">
        <f ca="1">Aksjekurser!JQ27*Valutaer!AE22/100</f>
        <v>2.3921556000000002</v>
      </c>
      <c r="IN28" vm="273">
        <v>41821</v>
      </c>
      <c r="IO28" vm="2473">
        <v>41.07</v>
      </c>
      <c r="IP28" vm="273">
        <v>41821</v>
      </c>
      <c r="IQ28" vm="2474">
        <v>16.731999999999999</v>
      </c>
      <c r="IR28" s="58">
        <v>41821</v>
      </c>
      <c r="IS28" s="64">
        <f ca="1">Aksjekurser!JW27*Valutaer!AN22</f>
        <v>1.1132119999999999</v>
      </c>
      <c r="IT28" vm="273">
        <v>41821</v>
      </c>
      <c r="IU28" s="63">
        <f ca="1">Aksjekurser!JY27*Valutaer!AH22</f>
        <v>1.6138525000000001</v>
      </c>
      <c r="IV28" s="58">
        <v>41821</v>
      </c>
      <c r="IW28" s="64">
        <f ca="1">Aksjekurser!KA27*Valutaer!AN22</f>
        <v>3.5897959999999998</v>
      </c>
      <c r="IX28" vm="273">
        <v>41821</v>
      </c>
      <c r="IY28" vm="2476">
        <v>36.369999999999997</v>
      </c>
      <c r="IZ28" vm="273">
        <v>41821</v>
      </c>
      <c r="JA28" s="63">
        <f ca="1">Aksjekurser!KE27*Valutaer!W22</f>
        <v>0.58478784000000006</v>
      </c>
      <c r="JB28" vm="273">
        <v>41821</v>
      </c>
      <c r="JC28" s="63">
        <f ca="1">Aksjekurser!KI27*Valutaer!W22</f>
        <v>1.3910131999999999</v>
      </c>
      <c r="JD28" s="2">
        <v>41821</v>
      </c>
      <c r="JE28" s="62">
        <f ca="1">Aksjekurser!KK27*Valutaer!K22</f>
        <v>11.477084</v>
      </c>
      <c r="JF28" s="54">
        <v>41821</v>
      </c>
      <c r="JG28" s="64">
        <v>14.35</v>
      </c>
      <c r="JH28" vm="273">
        <v>41821</v>
      </c>
      <c r="JI28" vm="2483">
        <v>10.311500000000001</v>
      </c>
      <c r="JJ28" vm="273">
        <v>41821</v>
      </c>
      <c r="JK28" s="63">
        <f ca="1">Aksjekurser!KU27*Valutaer!AH22</f>
        <v>4.7920275000000006</v>
      </c>
      <c r="JL28" s="58">
        <v>41821</v>
      </c>
      <c r="JM28" s="64">
        <f ca="1">Aksjekurser!KW27*Valutaer!AR22</f>
        <v>0.37642399999999998</v>
      </c>
      <c r="JN28" vm="273">
        <v>41821</v>
      </c>
      <c r="JO28" vm="2485">
        <v>43.58</v>
      </c>
      <c r="JP28" vm="273">
        <v>41821</v>
      </c>
      <c r="JQ28" s="63">
        <f ca="1">Aksjekurser!LA27*Valutaer!G22</f>
        <v>14.063335</v>
      </c>
      <c r="JR28" vm="273">
        <v>41821</v>
      </c>
      <c r="JS28" s="63">
        <f ca="1">Aksjekurser!LC27*Valutaer!G22</f>
        <v>1.49082505</v>
      </c>
      <c r="JT28" s="58">
        <v>41821</v>
      </c>
      <c r="JU28" s="64">
        <f ca="1">Aksjekurser!LE27*Valutaer!AN22</f>
        <v>0.43465299999999996</v>
      </c>
      <c r="JV28" vm="273">
        <v>41821</v>
      </c>
      <c r="JW28" vm="2488">
        <v>30.8</v>
      </c>
      <c r="JX28" s="58">
        <v>41821</v>
      </c>
      <c r="JY28" s="64">
        <f ca="1">Aksjekurser!LI27*Valutaer!O22</f>
        <v>1.21824</v>
      </c>
      <c r="JZ28" vm="273">
        <v>41821</v>
      </c>
      <c r="KA28" s="63">
        <f ca="1">Aksjekurser!LK27*Valutaer!AL22</f>
        <v>1322.6</v>
      </c>
      <c r="KB28" vm="273">
        <v>41821</v>
      </c>
      <c r="KC28" s="63">
        <f ca="1">Valutaer!O22*Aksjekurser!LM27</f>
        <v>8.7609600000000007</v>
      </c>
      <c r="KD28" s="58">
        <v>41821</v>
      </c>
      <c r="KE28" s="64">
        <f ca="1">Valutaer!O22*Aksjekurser!LO27</f>
        <v>0.39042000000000004</v>
      </c>
      <c r="KF28" vm="273">
        <v>41821</v>
      </c>
      <c r="KG28" s="63">
        <f ca="1">Valutaer!O22*Aksjekurser!LQ27</f>
        <v>1.8724445999999999</v>
      </c>
      <c r="KH28" vm="273">
        <v>41821</v>
      </c>
      <c r="KI28" s="63">
        <f ca="1">Aksjekurser!LS27*Valutaer!AH22</f>
        <v>2.909062</v>
      </c>
    </row>
    <row r="29" spans="2:295" ht="16">
      <c r="B29" vm="404">
        <v>41852</v>
      </c>
      <c r="C29" s="62">
        <f ca="1">Aksjekurser!C28*Valutaer!AT23</f>
        <v>0.83975856300000007</v>
      </c>
      <c r="D29" vm="404">
        <v>41852</v>
      </c>
      <c r="E29" vm="2049">
        <v>18.43</v>
      </c>
      <c r="F29" vm="404">
        <v>41852</v>
      </c>
      <c r="G29" vm="2494">
        <v>15.18</v>
      </c>
      <c r="H29" vm="404">
        <v>41852</v>
      </c>
      <c r="I29" s="62">
        <f ca="1">Aksjekurser!I28*Valutaer!M23</f>
        <v>0.51397799999999993</v>
      </c>
      <c r="J29" vm="404">
        <v>41852</v>
      </c>
      <c r="K29" s="62">
        <f ca="1">Aksjekurser!K28*Valutaer!G23</f>
        <v>13.15953</v>
      </c>
      <c r="L29" vm="404">
        <v>41852</v>
      </c>
      <c r="M29" s="62">
        <f ca="1">Aksjekurser!O28*Valutaer!W23</f>
        <v>61.5549368</v>
      </c>
      <c r="N29" vm="404">
        <v>41852</v>
      </c>
      <c r="O29" vm="2498">
        <v>48.67</v>
      </c>
      <c r="P29" vm="404">
        <v>41852</v>
      </c>
      <c r="Q29" vm="694">
        <v>43.08</v>
      </c>
      <c r="R29" vm="404">
        <v>41852</v>
      </c>
      <c r="S29" s="63">
        <v>29.24</v>
      </c>
      <c r="T29" vm="404">
        <v>41852</v>
      </c>
      <c r="U29" vm="2499">
        <v>39.99</v>
      </c>
      <c r="V29" vm="404">
        <v>41852</v>
      </c>
      <c r="W29" vm="2500">
        <v>53.7</v>
      </c>
      <c r="X29" s="54">
        <v>41852</v>
      </c>
      <c r="Y29" s="64">
        <f ca="1">Aksjekurser!AC28*Valutaer!K23</f>
        <v>4.2499125000000006</v>
      </c>
      <c r="Z29" vm="404">
        <v>41852</v>
      </c>
      <c r="AA29" s="62">
        <f ca="1">Aksjekurser!AE28*Valutaer!AA23</f>
        <v>0.59598000000000007</v>
      </c>
      <c r="AB29" vm="404">
        <v>41852</v>
      </c>
      <c r="AC29" s="62">
        <f ca="1">Aksjekurser!AG28*(Valutaer!Y23/100)</f>
        <v>7.3873247000000006</v>
      </c>
      <c r="AD29" s="54">
        <v>41852</v>
      </c>
      <c r="AE29" s="75">
        <v>18.079999999999998</v>
      </c>
      <c r="AF29" s="54">
        <v>41852</v>
      </c>
      <c r="AG29" s="64">
        <f ca="1">Aksjekurser!AK24*Valutaer!AA23</f>
        <v>1.20486</v>
      </c>
      <c r="AH29" vm="404">
        <v>41852</v>
      </c>
      <c r="AI29" s="62">
        <f ca="1">Aksjekurser!AM28*Valutaer!AH23</f>
        <v>0.34321126000000002</v>
      </c>
      <c r="AJ29" vm="404">
        <v>41852</v>
      </c>
      <c r="AK29" s="63">
        <f ca="1">Aksjekurser!AO28*Valutaer!AH23</f>
        <v>2.653113652</v>
      </c>
      <c r="AL29" vm="404">
        <v>41852</v>
      </c>
      <c r="AM29" vm="2506">
        <v>126.8</v>
      </c>
      <c r="AN29" s="2">
        <v>41852</v>
      </c>
      <c r="AO29" s="63">
        <f ca="1">Aksjekurser!AS28*Valutaer!AN23</f>
        <v>22.622703999999995</v>
      </c>
      <c r="AP29" s="108">
        <v>41852</v>
      </c>
      <c r="AQ29" s="109">
        <v>59.21</v>
      </c>
      <c r="AR29" vm="404">
        <v>41852</v>
      </c>
      <c r="AS29" vm="2507">
        <v>20.7867</v>
      </c>
      <c r="AT29" vm="404">
        <v>41852</v>
      </c>
      <c r="AU29" vm="2508">
        <v>42.99</v>
      </c>
      <c r="AV29" vm="404">
        <v>41852</v>
      </c>
      <c r="AW29" s="63">
        <f ca="1">Aksjekurser!BA19*Valutaer!K23</f>
        <v>2.2696830000000001</v>
      </c>
      <c r="AX29" vm="404">
        <v>41852</v>
      </c>
      <c r="AY29" s="63">
        <f ca="1">Aksjekurser!BC28*Valutaer!K23</f>
        <v>25.821090000000002</v>
      </c>
      <c r="AZ29" vm="404">
        <v>41852</v>
      </c>
      <c r="BA29" vm="2511">
        <v>31.89</v>
      </c>
      <c r="BB29" vm="404">
        <v>41852</v>
      </c>
      <c r="BC29" s="63">
        <f ca="1">Aksjekurser!BG28*Valutaer!I23</f>
        <v>5.5216849999999997</v>
      </c>
      <c r="BD29" vm="404">
        <v>41852</v>
      </c>
      <c r="BE29" s="63">
        <f ca="1">Aksjekurser!BI28*Valutaer!AH23</f>
        <v>1.1489659999999999</v>
      </c>
      <c r="BF29" vm="404">
        <v>41852</v>
      </c>
      <c r="BG29" s="63">
        <f ca="1">Aksjekurser!BK28*Valutaer!AV23</f>
        <v>29.056734000000002</v>
      </c>
      <c r="BH29" vm="404">
        <v>41852</v>
      </c>
      <c r="BI29" s="63">
        <f ca="1">Aksjekurser!BM28*Valutaer!AA23</f>
        <v>0.60887999999999998</v>
      </c>
      <c r="BJ29" vm="404">
        <v>41852</v>
      </c>
      <c r="BK29" s="63">
        <f ca="1">Aksjekurser!BO28*Valutaer!AA23</f>
        <v>0.42541620000000002</v>
      </c>
      <c r="BL29" vm="404">
        <v>41852</v>
      </c>
      <c r="BM29" s="63">
        <f ca="1">Aksjekurser!BQ28*Valutaer!AA23</f>
        <v>3.0250499999999998</v>
      </c>
      <c r="BN29" vm="404">
        <v>41852</v>
      </c>
      <c r="BO29" s="63">
        <f ca="1">Aksjekurser!BS28*Valutaer!AA23</f>
        <v>2.4636162000000001</v>
      </c>
      <c r="BP29" vm="404">
        <v>41852</v>
      </c>
      <c r="BQ29" s="63">
        <f ca="1">Aksjekurser!BU28*Valutaer!AA23</f>
        <v>0.43602000000000002</v>
      </c>
      <c r="BR29" s="2">
        <v>41852</v>
      </c>
      <c r="BS29" s="63">
        <f ca="1">Aksjekurser!BW28*Valutaer!AJ23</f>
        <v>13.179432</v>
      </c>
      <c r="BT29" vm="404">
        <v>41852</v>
      </c>
      <c r="BU29" s="63">
        <f ca="1">Aksjekurser!BY28*Valutaer!AA23</f>
        <v>8.4623999999999988</v>
      </c>
      <c r="BV29" vm="404">
        <v>41852</v>
      </c>
      <c r="BW29" s="63">
        <f ca="1">Aksjekurser!CA28*Valutaer!AH23</f>
        <v>5.8827720000000001</v>
      </c>
      <c r="BX29" vm="404">
        <v>41852</v>
      </c>
      <c r="BY29" s="63">
        <f ca="1">Aksjekurser!CK28*Valutaer!AA23</f>
        <v>0.55469999999999997</v>
      </c>
      <c r="BZ29" s="2">
        <v>41852</v>
      </c>
      <c r="CA29" s="63">
        <f ca="1">Aksjekurser!CM28*Valutaer!AT23</f>
        <v>0.24890586000000001</v>
      </c>
      <c r="CB29" vm="404">
        <v>41852</v>
      </c>
      <c r="CC29" vm="2525">
        <v>66.578999999999994</v>
      </c>
      <c r="CD29" vm="404">
        <v>41852</v>
      </c>
      <c r="CE29" vm="2526">
        <v>73.989999999999995</v>
      </c>
      <c r="CF29" vm="404">
        <v>41852</v>
      </c>
      <c r="CG29" vm="2529">
        <v>59.59</v>
      </c>
      <c r="CH29" vm="404">
        <v>41852</v>
      </c>
      <c r="CI29" s="63">
        <f ca="1">Aksjekurser!CW28/100*Valutaer!AE23</f>
        <v>10.505532000000001</v>
      </c>
      <c r="CJ29" vm="404">
        <v>41852</v>
      </c>
      <c r="CK29" s="63">
        <f ca="1">Aksjekurser!CY28/100*Valutaer!AE23</f>
        <v>149.75137999999998</v>
      </c>
      <c r="CL29" s="2">
        <v>41852</v>
      </c>
      <c r="CM29" s="63">
        <f ca="1">Aksjekurser!DA28*Valutaer!AJ23</f>
        <v>32.756459999999997</v>
      </c>
      <c r="CN29" s="2">
        <v>41852</v>
      </c>
      <c r="CO29" s="63">
        <f ca="1">Aksjekurser!DC28*Valutaer!BD23</f>
        <v>5.3349449999999994</v>
      </c>
      <c r="CP29" s="2">
        <v>41852</v>
      </c>
      <c r="CQ29" s="63">
        <f ca="1">Aksjekurser!DE28*Valutaer!U23</f>
        <v>0.52462500000000001</v>
      </c>
      <c r="CR29" vm="404">
        <v>41852</v>
      </c>
      <c r="CS29" s="63">
        <f ca="1">Aksjekurser!DG28*Valutaer!K23</f>
        <v>31.591782000000006</v>
      </c>
      <c r="CT29" vm="404">
        <v>41852</v>
      </c>
      <c r="CU29" s="63">
        <f ca="1">Aksjekurser!DI28*Valutaer!I23</f>
        <v>7.7143528200000002</v>
      </c>
      <c r="CV29" vm="404">
        <v>41852</v>
      </c>
      <c r="CW29" s="63">
        <f ca="1">Aksjekurser!DK28*Valutaer!M23</f>
        <v>1.4535</v>
      </c>
      <c r="CX29" vm="404">
        <v>41852</v>
      </c>
      <c r="CY29" s="63">
        <f ca="1">Aksjekurser!DM28*Valutaer!BF23</f>
        <v>1.4169707719999998</v>
      </c>
      <c r="CZ29" s="54">
        <v>41852</v>
      </c>
      <c r="DA29" s="53">
        <v>36.93</v>
      </c>
      <c r="DB29" vm="404">
        <v>41852</v>
      </c>
      <c r="DC29" s="63">
        <f ca="1">Aksjekurser!DQ28*Valutaer!BH23/100</f>
        <v>12.937495661999998</v>
      </c>
      <c r="DD29" vm="404">
        <v>41852</v>
      </c>
      <c r="DE29" vm="2537">
        <v>34.24</v>
      </c>
      <c r="DF29" vm="404">
        <v>41852</v>
      </c>
      <c r="DG29" vm="2538">
        <v>73.89</v>
      </c>
      <c r="DH29" vm="404">
        <v>41852</v>
      </c>
      <c r="DI29" s="63">
        <f ca="1">Aksjekurser!DW28*Valutaer!BF23</f>
        <v>2.4894240000000001</v>
      </c>
      <c r="DJ29" vm="404">
        <v>41852</v>
      </c>
      <c r="DK29" s="63">
        <f ca="1">Aksjekurser!DY28*Valutaer!BF23</f>
        <v>1.0623549999999999</v>
      </c>
      <c r="DL29" vm="404">
        <v>41852</v>
      </c>
      <c r="DM29" s="63">
        <f ca="1">Aksjekurser!EA28*Valutaer!AP23</f>
        <v>35.856014590000001</v>
      </c>
      <c r="DN29" s="58">
        <v>41852</v>
      </c>
      <c r="DO29" s="64">
        <f ca="1">Aksjekurser!EC28*Valutaer!AN23</f>
        <v>2.8516279999999998</v>
      </c>
      <c r="DP29" vm="404">
        <v>41852</v>
      </c>
      <c r="DQ29" s="63">
        <f ca="1">Aksjekurser!EE28*(Valutaer!Y23/100)</f>
        <v>5.9409492604</v>
      </c>
      <c r="DR29" vm="404">
        <v>41852</v>
      </c>
      <c r="DS29" s="63">
        <f ca="1">Aksjekurser!EG28*Valutaer!AA23</f>
        <v>0.2040006</v>
      </c>
      <c r="DT29" vm="404">
        <v>41852</v>
      </c>
      <c r="DU29" s="63">
        <f ca="1">Aksjekurser!EK28*Valutaer!AA23</f>
        <v>0.50525430000000005</v>
      </c>
      <c r="DV29" vm="404">
        <v>41852</v>
      </c>
      <c r="DW29" s="63">
        <f ca="1">Aksjekurser!EM28*Valutaer!AC23</f>
        <v>4.617</v>
      </c>
      <c r="DX29" vm="404">
        <v>41852</v>
      </c>
      <c r="DY29" s="63">
        <f ca="1">Aksjekurser!EO28*Valutaer!AH23</f>
        <v>2.4028339999999999</v>
      </c>
      <c r="DZ29" s="58">
        <v>41852</v>
      </c>
      <c r="EA29" s="64">
        <f ca="1">Aksjekurser!EQ28*Valutaer!BB23</f>
        <v>0.66833399999999998</v>
      </c>
      <c r="EB29" vm="404">
        <v>41852</v>
      </c>
      <c r="EC29" s="63">
        <f ca="1">Aksjekurser!ES28*Valutaer!AC23</f>
        <v>0.23987219940000004</v>
      </c>
      <c r="ED29" s="58">
        <v>41852</v>
      </c>
      <c r="EE29" s="64">
        <f ca="1">Aksjekurser!EW28*Valutaer!AJ23</f>
        <v>8.6261879999999991</v>
      </c>
      <c r="EF29" s="2">
        <v>41852</v>
      </c>
      <c r="EG29" s="64">
        <f ca="1">Aksjekurser!EY28*Valutaer!AJ23</f>
        <v>12.939282</v>
      </c>
      <c r="EH29" s="2">
        <v>41852</v>
      </c>
      <c r="EI29" s="64">
        <f ca="1">Aksjekurser!FA28*Valutaer!AJ23</f>
        <v>10.095905999999999</v>
      </c>
      <c r="EJ29" vm="404">
        <v>41852</v>
      </c>
      <c r="EK29" vm="2548">
        <v>90.658500000000004</v>
      </c>
      <c r="EL29" vm="404">
        <v>41852</v>
      </c>
      <c r="EM29" s="63">
        <f ca="1">Aksjekurser!FE28*Valutaer!AA23</f>
        <v>0.6922914</v>
      </c>
      <c r="EN29" s="2">
        <v>41852</v>
      </c>
      <c r="EO29" s="63">
        <f ca="1">Aksjekurser!FG28*Valutaer!O23</f>
        <v>0.61050000000000004</v>
      </c>
      <c r="EP29" s="2">
        <v>41852</v>
      </c>
      <c r="EQ29" s="63">
        <f ca="1">Aksjekurser!FI28*Valutaer!O23</f>
        <v>0.59259200000000001</v>
      </c>
      <c r="ER29" s="2">
        <v>41852</v>
      </c>
      <c r="ES29" s="63">
        <f ca="1">Aksjekurser!FK28*Valutaer!O23</f>
        <v>0.98656799999999989</v>
      </c>
      <c r="ET29" vm="404">
        <v>41852</v>
      </c>
      <c r="EU29" vm="2550">
        <v>102.11</v>
      </c>
      <c r="EV29" vm="404">
        <v>41852</v>
      </c>
      <c r="EW29" vm="2551">
        <v>56.72</v>
      </c>
      <c r="EX29" vm="404">
        <v>41852</v>
      </c>
      <c r="EY29" s="63">
        <f ca="1">Aksjekurser!FQ28*(Valutaer!Y23/100)</f>
        <v>43.600318999999999</v>
      </c>
      <c r="EZ29" vm="404">
        <v>41852</v>
      </c>
      <c r="FA29" vm="2553">
        <v>53.25</v>
      </c>
      <c r="FB29" vm="404">
        <v>41852</v>
      </c>
      <c r="FC29" s="63">
        <f ca="1">Aksjekurser!FU28*Valutaer!AA23</f>
        <v>1.5789600000000001</v>
      </c>
      <c r="FD29" vm="404">
        <v>41852</v>
      </c>
      <c r="FE29" s="63">
        <f ca="1">Aksjekurser!FW28*Valutaer!AH23</f>
        <v>3.8912595679999997</v>
      </c>
      <c r="FF29" vm="404">
        <v>41852</v>
      </c>
      <c r="FG29" vm="2556">
        <v>53.91</v>
      </c>
      <c r="FH29" s="2">
        <v>41852</v>
      </c>
      <c r="FI29" s="63">
        <f ca="1">Aksjekurser!GA28*Valutaer!AJ23</f>
        <v>34.235784000000002</v>
      </c>
      <c r="FJ29" vm="404">
        <v>41852</v>
      </c>
      <c r="FK29" s="63">
        <f ca="1">Aksjekurser!GC28*Valutaer!AV23</f>
        <v>10.503522</v>
      </c>
      <c r="FL29" vm="404">
        <v>41852</v>
      </c>
      <c r="FM29" s="63">
        <f ca="1">Aksjekurser!GE28*Valutaer!I23</f>
        <v>4.2386421299999997</v>
      </c>
      <c r="FN29" vm="404">
        <v>41852</v>
      </c>
      <c r="FO29" vm="2559">
        <v>20.88</v>
      </c>
      <c r="FP29" vm="404">
        <v>41852</v>
      </c>
      <c r="FQ29" s="63">
        <f ca="1">Aksjekurser!GI25*Valutaer!AL20</f>
        <v>2.6386744999999996</v>
      </c>
      <c r="FR29" vm="404">
        <v>41852</v>
      </c>
      <c r="FS29" s="63">
        <f ca="1">Aksjekurser!GK28*Valutaer!AL23</f>
        <v>93.561910000000012</v>
      </c>
      <c r="FT29" vm="404">
        <v>41852</v>
      </c>
      <c r="FU29" s="63">
        <f ca="1">Aksjekurser!GM28*Valutaer!AA23</f>
        <v>0.50582190000000005</v>
      </c>
      <c r="FV29" vm="404">
        <v>41852</v>
      </c>
      <c r="FW29" vm="2562">
        <v>174</v>
      </c>
      <c r="FX29" vm="404">
        <v>41852</v>
      </c>
      <c r="FY29" s="63">
        <f ca="1">Aksjekurser!GQ28*Valutaer!AV23</f>
        <v>36.306125999999999</v>
      </c>
      <c r="FZ29" s="58">
        <v>41852</v>
      </c>
      <c r="GA29" s="64">
        <f ca="1">Aksjekurser!GS28*Valutaer!O23</f>
        <v>1.447292</v>
      </c>
      <c r="GB29" vm="404">
        <v>41852</v>
      </c>
      <c r="GC29" vm="2564">
        <v>42.84</v>
      </c>
      <c r="GD29" vm="404">
        <v>41852</v>
      </c>
      <c r="GE29" vm="2565">
        <v>40.229999999999997</v>
      </c>
      <c r="GF29" vm="404">
        <v>41852</v>
      </c>
      <c r="GG29" s="63">
        <f ca="1">Aksjekurser!HA28*Valutaer!AE23/100</f>
        <v>1.6935063027999999</v>
      </c>
      <c r="GH29" vm="404">
        <v>41852</v>
      </c>
      <c r="GI29" s="63">
        <f ca="1">Aksjekurser!HC28*Valutaer!AX23</f>
        <v>195.21</v>
      </c>
      <c r="GJ29" vm="404">
        <v>41852</v>
      </c>
      <c r="GK29" s="63">
        <f ca="1">Aksjekurser!HE28*Valutaer!G23</f>
        <v>2.7637812900000003</v>
      </c>
      <c r="GL29" vm="404">
        <v>41852</v>
      </c>
      <c r="GM29" s="63">
        <f ca="1">Aksjekurser!HG28*Valutaer!AH23</f>
        <v>0.35765799999999998</v>
      </c>
      <c r="GN29" vm="404">
        <v>41852</v>
      </c>
      <c r="GO29" vm="2569">
        <v>127.22</v>
      </c>
      <c r="GP29" vm="404">
        <v>41852</v>
      </c>
      <c r="GQ29" vm="1824">
        <v>30.78</v>
      </c>
      <c r="GR29" vm="404">
        <v>41852</v>
      </c>
      <c r="GS29" s="63">
        <f ca="1">Aksjekurser!HM28*Valutaer!AH23</f>
        <v>1.7387415639999999</v>
      </c>
      <c r="GT29" vm="404">
        <v>41852</v>
      </c>
      <c r="GU29" s="63">
        <f ca="1">Aksjekurser!HO28*Valutaer!AH23</f>
        <v>4.7924536519999998</v>
      </c>
      <c r="GV29" s="58">
        <v>41852</v>
      </c>
      <c r="GW29" s="64">
        <f ca="1">Aksjekurser!HQ28*Valutaer!AJ23</f>
        <v>10.009452</v>
      </c>
      <c r="GX29" vm="404">
        <v>41852</v>
      </c>
      <c r="GY29" vm="2572">
        <v>28.49</v>
      </c>
      <c r="GZ29" vm="404">
        <v>41852</v>
      </c>
      <c r="HA29" s="63">
        <f ca="1">Aksjekurser!HW28*Valutaer!AH23</f>
        <v>117.657918</v>
      </c>
      <c r="HB29" vm="404">
        <v>41852</v>
      </c>
      <c r="HC29" s="63">
        <f ca="1">Aksjekurser!IA28*Valutaer!AV23</f>
        <v>6.785406</v>
      </c>
      <c r="HD29" vm="404">
        <v>41852</v>
      </c>
      <c r="HE29" s="63">
        <f ca="1">Aksjekurser!IC28*Valutaer!W23</f>
        <v>496.91487999999993</v>
      </c>
      <c r="HF29" vm="404">
        <v>41852</v>
      </c>
      <c r="HG29" vm="2576">
        <v>85.58</v>
      </c>
      <c r="HH29" vm="404">
        <v>41852</v>
      </c>
      <c r="HI29" vm="2577">
        <v>26.21</v>
      </c>
      <c r="HJ29" vm="404">
        <v>41852</v>
      </c>
      <c r="HK29" s="63">
        <f ca="1">Aksjekurser!II28*Valutaer!AL23</f>
        <v>31.055850000000003</v>
      </c>
      <c r="HL29" vm="404">
        <v>41852</v>
      </c>
      <c r="HM29" s="63">
        <f ca="1">Aksjekurser!IK28*Valutaer!AL23</f>
        <v>329.29060000000004</v>
      </c>
      <c r="HN29" vm="404">
        <v>41852</v>
      </c>
      <c r="HO29" s="63">
        <f ca="1">Aksjekurser!IM28*Valutaer!AL23</f>
        <v>36.724775000000001</v>
      </c>
      <c r="HP29" s="58">
        <v>41852</v>
      </c>
      <c r="HQ29" s="64">
        <f ca="1">Aksjekurser!IQ28*Valutaer!BD23</f>
        <v>1.0044089999999999</v>
      </c>
      <c r="HR29" vm="404">
        <v>41852</v>
      </c>
      <c r="HS29" s="63">
        <f ca="1">Aksjekurser!IS28*Valutaer!W23</f>
        <v>14.418936</v>
      </c>
      <c r="HT29" vm="404">
        <v>41852</v>
      </c>
      <c r="HU29" s="63">
        <f ca="1">Aksjekurser!IU28*Valutaer!AH23</f>
        <v>11.552435999999998</v>
      </c>
      <c r="HV29" vm="404">
        <v>41852</v>
      </c>
      <c r="HW29" s="63">
        <f ca="1">Aksjekurser!IW28*Valutaer!AH23</f>
        <v>1.2315659999999999</v>
      </c>
      <c r="HX29" vm="404">
        <v>41852</v>
      </c>
      <c r="HY29" s="63">
        <f ca="1">Aksjekurser!IY28*Valutaer!W23</f>
        <v>38.5910084</v>
      </c>
      <c r="HZ29" vm="404">
        <v>41852</v>
      </c>
      <c r="IA29" s="63">
        <f ca="1">Aksjekurser!JA28*Valutaer!W23</f>
        <v>65.003399999999999</v>
      </c>
      <c r="IB29" vm="404">
        <v>41852</v>
      </c>
      <c r="IC29" vm="2586">
        <v>58.58</v>
      </c>
      <c r="ID29" s="58">
        <v>41852</v>
      </c>
      <c r="IE29" s="64">
        <f ca="1">Aksjekurser!JG28*Valutaer!O23</f>
        <v>0.95563600000000004</v>
      </c>
      <c r="IF29" vm="404">
        <v>41852</v>
      </c>
      <c r="IG29" s="63">
        <f ca="1">Aksjekurser!JI28*(Valutaer!Y23/100)</f>
        <v>4.1719364392999996</v>
      </c>
      <c r="IH29" vm="404">
        <v>41852</v>
      </c>
      <c r="II29" s="63">
        <f ca="1">Aksjekurser!JK28*Valutaer!AA23</f>
        <v>3.0535589999999999</v>
      </c>
      <c r="IJ29" s="58">
        <v>41852</v>
      </c>
      <c r="IK29" s="64">
        <f ca="1">Aksjekurser!JO28*Valutaer!AJ23</f>
        <v>12.266862</v>
      </c>
      <c r="IL29" vm="404">
        <v>41852</v>
      </c>
      <c r="IM29" s="63">
        <f ca="1">Aksjekurser!JQ28*Valutaer!AE23/100</f>
        <v>2.3391310999999999</v>
      </c>
      <c r="IN29" vm="404">
        <v>41852</v>
      </c>
      <c r="IO29" vm="2591">
        <v>41.09</v>
      </c>
      <c r="IP29" vm="404">
        <v>41852</v>
      </c>
      <c r="IQ29" vm="2592">
        <v>16.75</v>
      </c>
      <c r="IR29" s="58">
        <v>41852</v>
      </c>
      <c r="IS29" s="64">
        <f ca="1">Aksjekurser!JW28*Valutaer!AN23</f>
        <v>1.024556</v>
      </c>
      <c r="IT29" vm="404">
        <v>41852</v>
      </c>
      <c r="IU29" s="63">
        <f ca="1">Aksjekurser!JY28*Valutaer!AH23</f>
        <v>1.4306319999999999</v>
      </c>
      <c r="IV29" s="58">
        <v>41852</v>
      </c>
      <c r="IW29" s="64">
        <f ca="1">Aksjekurser!KA28*Valutaer!AN23</f>
        <v>3.6319399999999997</v>
      </c>
      <c r="IX29" vm="404">
        <v>41852</v>
      </c>
      <c r="IY29" vm="2594">
        <v>38</v>
      </c>
      <c r="IZ29" vm="404">
        <v>41852</v>
      </c>
      <c r="JA29" s="63">
        <f ca="1">Aksjekurser!KE28*Valutaer!W23</f>
        <v>0.71897699999999998</v>
      </c>
      <c r="JB29" vm="404">
        <v>41852</v>
      </c>
      <c r="JC29" s="63">
        <f ca="1">Aksjekurser!KI28*Valutaer!W23</f>
        <v>1.3683543999999999</v>
      </c>
      <c r="JD29" s="2">
        <v>41852</v>
      </c>
      <c r="JE29" s="62">
        <f ca="1">Aksjekurser!KK28*Valutaer!K23</f>
        <v>11.523006000000001</v>
      </c>
      <c r="JF29" s="54">
        <v>41852</v>
      </c>
      <c r="JG29" s="64">
        <v>13.06</v>
      </c>
      <c r="JH29" vm="404">
        <v>41852</v>
      </c>
      <c r="JI29" vm="2600">
        <v>11.9991</v>
      </c>
      <c r="JJ29" vm="404">
        <v>41852</v>
      </c>
      <c r="JK29" s="63">
        <f ca="1">Aksjekurser!KU28*Valutaer!AH23</f>
        <v>4.5785179999999999</v>
      </c>
      <c r="JL29" s="58">
        <v>41852</v>
      </c>
      <c r="JM29" s="64">
        <f ca="1">Aksjekurser!KW28*Valutaer!AR23</f>
        <v>0.35501499999999997</v>
      </c>
      <c r="JN29" vm="404">
        <v>41852</v>
      </c>
      <c r="JO29" vm="2602">
        <v>45.33</v>
      </c>
      <c r="JP29" vm="404">
        <v>41852</v>
      </c>
      <c r="JQ29" s="63">
        <f ca="1">Aksjekurser!LA28*Valutaer!G23</f>
        <v>13.62618</v>
      </c>
      <c r="JR29" vm="404">
        <v>41852</v>
      </c>
      <c r="JS29" s="63">
        <f ca="1">Aksjekurser!LC28*Valutaer!G23</f>
        <v>1.73397807</v>
      </c>
      <c r="JT29" s="58">
        <v>41852</v>
      </c>
      <c r="JU29" s="64">
        <f ca="1">Aksjekurser!LE28*Valutaer!AN23</f>
        <v>0.431392</v>
      </c>
      <c r="JV29" vm="404">
        <v>41852</v>
      </c>
      <c r="JW29" vm="2605">
        <v>32.049999999999997</v>
      </c>
      <c r="JX29" s="58">
        <v>41852</v>
      </c>
      <c r="JY29" s="64">
        <f ca="1">Aksjekurser!LI28*Valutaer!O23</f>
        <v>1.24542</v>
      </c>
      <c r="JZ29" vm="404">
        <v>41852</v>
      </c>
      <c r="KA29" s="63">
        <f ca="1">Aksjekurser!LK28*Valutaer!AL23</f>
        <v>1373.3587</v>
      </c>
      <c r="KB29" vm="404">
        <v>41852</v>
      </c>
      <c r="KC29" s="63">
        <f ca="1">Valutaer!O23*Aksjekurser!LM28</f>
        <v>8.1481399999999997</v>
      </c>
      <c r="KD29" s="58">
        <v>41852</v>
      </c>
      <c r="KE29" s="64">
        <f ca="1">Valutaer!O23*Aksjekurser!LO28</f>
        <v>0.37118399999999996</v>
      </c>
      <c r="KF29" vm="404">
        <v>41852</v>
      </c>
      <c r="KG29" s="63">
        <f ca="1">Valutaer!O23*Aksjekurser!LQ28</f>
        <v>1.8939012399999999</v>
      </c>
      <c r="KH29" vm="404">
        <v>41852</v>
      </c>
      <c r="KI29" s="63">
        <f ca="1">Aksjekurser!LS28*Valutaer!AH23</f>
        <v>2.9669919999999999</v>
      </c>
    </row>
    <row r="30" spans="2:295" ht="16">
      <c r="B30" vm="534">
        <v>41883</v>
      </c>
      <c r="C30" s="62">
        <f ca="1">Aksjekurser!C29*Valutaer!AT24</f>
        <v>0.88582696399999994</v>
      </c>
      <c r="D30" vm="534">
        <v>41883</v>
      </c>
      <c r="E30" vm="2611">
        <v>15.97</v>
      </c>
      <c r="F30" vm="534">
        <v>41883</v>
      </c>
      <c r="G30" vm="2612">
        <v>14.18</v>
      </c>
      <c r="H30" vm="534">
        <v>41883</v>
      </c>
      <c r="I30" s="62">
        <f ca="1">Aksjekurser!I29*Valutaer!M24</f>
        <v>0.52977410000000003</v>
      </c>
      <c r="J30" vm="534">
        <v>41883</v>
      </c>
      <c r="K30" s="62">
        <f ca="1">Aksjekurser!K29*Valutaer!G24</f>
        <v>11.840730000000001</v>
      </c>
      <c r="L30" vm="534">
        <v>41883</v>
      </c>
      <c r="M30" s="62">
        <f ca="1">Aksjekurser!O29*Valutaer!W24</f>
        <v>62.677548199999997</v>
      </c>
      <c r="N30" vm="534">
        <v>41883</v>
      </c>
      <c r="O30" vm="2616">
        <v>44.39</v>
      </c>
      <c r="P30" vm="534">
        <v>41883</v>
      </c>
      <c r="Q30" vm="2617">
        <v>45.94</v>
      </c>
      <c r="R30" vm="534">
        <v>41883</v>
      </c>
      <c r="S30" s="63">
        <v>27.7</v>
      </c>
      <c r="T30" vm="534">
        <v>41883</v>
      </c>
      <c r="U30" vm="2618">
        <v>38.33</v>
      </c>
      <c r="V30" vm="534">
        <v>41883</v>
      </c>
      <c r="W30" vm="2619">
        <v>52.21</v>
      </c>
      <c r="X30" s="54">
        <v>41883</v>
      </c>
      <c r="Y30" s="64">
        <f ca="1">Aksjekurser!AC29*Valutaer!K24</f>
        <v>4.4376117000000006</v>
      </c>
      <c r="Z30" vm="534">
        <v>41883</v>
      </c>
      <c r="AA30" s="62">
        <f ca="1">Aksjekurser!AE29*Valutaer!AA24</f>
        <v>0.71483999999999992</v>
      </c>
      <c r="AB30" vm="534">
        <v>41883</v>
      </c>
      <c r="AC30" s="62">
        <f ca="1">Aksjekurser!AG29*(Valutaer!Y24/100)</f>
        <v>7.6439580000000005</v>
      </c>
      <c r="AD30" s="54">
        <v>41883</v>
      </c>
      <c r="AE30" s="75">
        <v>14.41</v>
      </c>
      <c r="AF30" s="54">
        <v>41883</v>
      </c>
      <c r="AG30" s="64">
        <f ca="1">Aksjekurser!AK25*Valutaer!AA24</f>
        <v>1.231328</v>
      </c>
      <c r="AH30" vm="534">
        <v>41883</v>
      </c>
      <c r="AI30" s="62">
        <f ca="1">Aksjekurser!AM29*Valutaer!AH24</f>
        <v>0.32444305200000007</v>
      </c>
      <c r="AJ30" vm="534">
        <v>41883</v>
      </c>
      <c r="AK30" s="63">
        <f ca="1">Aksjekurser!AO29*Valutaer!AH24</f>
        <v>2.1568430759999999</v>
      </c>
      <c r="AL30" vm="534">
        <v>41883</v>
      </c>
      <c r="AM30" vm="2625">
        <v>127.38</v>
      </c>
      <c r="AN30" s="2">
        <v>41883</v>
      </c>
      <c r="AO30" s="63">
        <f ca="1">Aksjekurser!AS29*Valutaer!AN24</f>
        <v>21.284184</v>
      </c>
      <c r="AP30" s="108">
        <v>41883</v>
      </c>
      <c r="AQ30" s="109">
        <v>56.54</v>
      </c>
      <c r="AR30" vm="534">
        <v>41883</v>
      </c>
      <c r="AS30" vm="2626">
        <v>19.813600000000001</v>
      </c>
      <c r="AT30" vm="534">
        <v>41883</v>
      </c>
      <c r="AU30" vm="2627">
        <v>38.340600000000002</v>
      </c>
      <c r="AV30" vm="534">
        <v>41883</v>
      </c>
      <c r="AW30" s="63">
        <f ca="1">Aksjekurser!BA20*Valutaer!K24</f>
        <v>2.0442830000000001</v>
      </c>
      <c r="AX30" vm="534">
        <v>41883</v>
      </c>
      <c r="AY30" s="63">
        <f ca="1">Aksjekurser!BC29*Valutaer!K24</f>
        <v>23.879725000000001</v>
      </c>
      <c r="AZ30" vm="534">
        <v>41883</v>
      </c>
      <c r="BA30" vm="217">
        <v>26.88</v>
      </c>
      <c r="BB30" vm="534">
        <v>41883</v>
      </c>
      <c r="BC30" s="63">
        <f ca="1">Aksjekurser!BG29*Valutaer!I24</f>
        <v>4.1268599999999998</v>
      </c>
      <c r="BD30" vm="534">
        <v>41883</v>
      </c>
      <c r="BE30" s="63">
        <f ca="1">Aksjekurser!BI29*Valutaer!AH24</f>
        <v>1.2105807</v>
      </c>
      <c r="BF30" vm="534">
        <v>41883</v>
      </c>
      <c r="BG30" s="63">
        <f ca="1">Aksjekurser!BK29*Valutaer!AV24</f>
        <v>30.416425</v>
      </c>
      <c r="BH30" vm="534">
        <v>41883</v>
      </c>
      <c r="BI30" s="63">
        <f ca="1">Aksjekurser!BM29*Valutaer!AA24</f>
        <v>0.58475200000000005</v>
      </c>
      <c r="BJ30" vm="534">
        <v>41883</v>
      </c>
      <c r="BK30" s="63">
        <f ca="1">Aksjekurser!BO29*Valutaer!AA24</f>
        <v>0.43318015999999998</v>
      </c>
      <c r="BL30" vm="534">
        <v>41883</v>
      </c>
      <c r="BM30" s="63">
        <f ca="1">Aksjekurser!BQ29*Valutaer!AA24</f>
        <v>2.6983599999999996</v>
      </c>
      <c r="BN30" vm="534">
        <v>41883</v>
      </c>
      <c r="BO30" s="63">
        <f ca="1">Aksjekurser!BS29*Valutaer!AA24</f>
        <v>2.3827484800000001</v>
      </c>
      <c r="BP30" vm="534">
        <v>41883</v>
      </c>
      <c r="BQ30" s="63">
        <f ca="1">Aksjekurser!BU29*Valutaer!AA24</f>
        <v>0.50231999999999999</v>
      </c>
      <c r="BR30" s="2">
        <v>41883</v>
      </c>
      <c r="BS30" s="63">
        <f ca="1">Aksjekurser!BW29*Valutaer!AJ24</f>
        <v>12.819908</v>
      </c>
      <c r="BT30" vm="534">
        <v>41883</v>
      </c>
      <c r="BU30" s="63">
        <f ca="1">Aksjekurser!BY29*Valutaer!AA24</f>
        <v>8.0306800000000003</v>
      </c>
      <c r="BV30" vm="534">
        <v>41883</v>
      </c>
      <c r="BW30" s="63">
        <f ca="1">Aksjekurser!CA29*Valutaer!AH24</f>
        <v>5.5093890000000005</v>
      </c>
      <c r="BX30" vm="534">
        <v>41883</v>
      </c>
      <c r="BY30" s="63">
        <f ca="1">Aksjekurser!CK29*Valutaer!AA24</f>
        <v>0.52163999999999999</v>
      </c>
      <c r="BZ30" s="2">
        <v>41883</v>
      </c>
      <c r="CA30" s="63">
        <f ca="1">Aksjekurser!CM29*Valutaer!AT24</f>
        <v>0.23844282</v>
      </c>
      <c r="CB30" vm="534">
        <v>41883</v>
      </c>
      <c r="CC30" vm="2641">
        <v>64.732699999999994</v>
      </c>
      <c r="CD30" vm="534">
        <v>41883</v>
      </c>
      <c r="CE30" vm="2642">
        <v>74.77</v>
      </c>
      <c r="CF30" vm="534">
        <v>41883</v>
      </c>
      <c r="CG30" vm="2645">
        <v>62.09</v>
      </c>
      <c r="CH30" vm="534">
        <v>41883</v>
      </c>
      <c r="CI30" s="63">
        <f ca="1">Aksjekurser!CW29/100*Valutaer!AE24</f>
        <v>9.620298</v>
      </c>
      <c r="CJ30" vm="534">
        <v>41883</v>
      </c>
      <c r="CK30" s="63">
        <f ca="1">Aksjekurser!CY29/100*Valutaer!AE24</f>
        <v>140.83183</v>
      </c>
      <c r="CL30" s="2">
        <v>41883</v>
      </c>
      <c r="CM30" s="63">
        <f ca="1">Aksjekurser!DA29*Valutaer!AJ24</f>
        <v>32.688029999999998</v>
      </c>
      <c r="CN30" s="2">
        <v>41883</v>
      </c>
      <c r="CO30" s="63">
        <f ca="1">Aksjekurser!DC29*Valutaer!BD24</f>
        <v>5.0869499999999999</v>
      </c>
      <c r="CP30" s="2">
        <v>41883</v>
      </c>
      <c r="CQ30" s="63">
        <f ca="1">Aksjekurser!DE29*Valutaer!U24</f>
        <v>0.65473199999999998</v>
      </c>
      <c r="CR30" vm="534">
        <v>41883</v>
      </c>
      <c r="CS30" s="63">
        <f ca="1">Aksjekurser!DG29*Valutaer!K24</f>
        <v>31.271281000000002</v>
      </c>
      <c r="CT30" vm="534">
        <v>41883</v>
      </c>
      <c r="CU30" s="63">
        <f ca="1">Aksjekurser!DI29*Valutaer!I24</f>
        <v>4.0785634799999997</v>
      </c>
      <c r="CV30" vm="534">
        <v>41883</v>
      </c>
      <c r="CW30" s="63">
        <f ca="1">Aksjekurser!DK29*Valutaer!M24</f>
        <v>1.4195</v>
      </c>
      <c r="CX30" vm="534">
        <v>41883</v>
      </c>
      <c r="CY30" s="63">
        <f ca="1">Aksjekurser!DM29*Valutaer!BF24</f>
        <v>1.3610612</v>
      </c>
      <c r="CZ30" s="54">
        <v>41883</v>
      </c>
      <c r="DA30" s="53">
        <v>34.119999999999997</v>
      </c>
      <c r="DB30" vm="534">
        <v>41883</v>
      </c>
      <c r="DC30" s="63">
        <f ca="1">Aksjekurser!DQ29*Valutaer!BH24/100</f>
        <v>10.39848211306</v>
      </c>
      <c r="DD30" vm="534">
        <v>41883</v>
      </c>
      <c r="DE30" vm="2653">
        <v>33.57</v>
      </c>
      <c r="DF30" vm="534">
        <v>41883</v>
      </c>
      <c r="DG30" vm="2654">
        <v>66.790000000000006</v>
      </c>
      <c r="DH30" vm="534">
        <v>41883</v>
      </c>
      <c r="DI30" s="63">
        <f ca="1">Aksjekurser!DW29*Valutaer!BF24</f>
        <v>2.3100579999999997</v>
      </c>
      <c r="DJ30" vm="534">
        <v>41883</v>
      </c>
      <c r="DK30" s="63">
        <f ca="1">Aksjekurser!DY29*Valutaer!BF24</f>
        <v>0.982514</v>
      </c>
      <c r="DL30" vm="534">
        <v>41883</v>
      </c>
      <c r="DM30" s="63">
        <f ca="1">Aksjekurser!EA29*Valutaer!AP24</f>
        <v>32.493614291999997</v>
      </c>
      <c r="DN30" s="58">
        <v>41883</v>
      </c>
      <c r="DO30" s="64">
        <f ca="1">Aksjekurser!EC29*Valutaer!AN24</f>
        <v>2.7127200000000005</v>
      </c>
      <c r="DP30" vm="534">
        <v>41883</v>
      </c>
      <c r="DQ30" s="63">
        <f ca="1">Aksjekurser!EE29*(Valutaer!Y24/100)</f>
        <v>5.4956864256000006</v>
      </c>
      <c r="DR30" vm="534">
        <v>41883</v>
      </c>
      <c r="DS30" s="63">
        <f ca="1">Aksjekurser!EG29*Valutaer!AA24</f>
        <v>0.20495943999999999</v>
      </c>
      <c r="DT30" vm="534">
        <v>41883</v>
      </c>
      <c r="DU30" s="63">
        <f ca="1">Aksjekurser!EK29*Valutaer!AA24</f>
        <v>0.55062</v>
      </c>
      <c r="DV30" vm="534">
        <v>41883</v>
      </c>
      <c r="DW30" s="63">
        <f ca="1">Aksjekurser!EM29*Valutaer!AC24</f>
        <v>4.6490502500000002</v>
      </c>
      <c r="DX30" vm="534">
        <v>41883</v>
      </c>
      <c r="DY30" s="63">
        <f ca="1">Aksjekurser!EO29*Valutaer!AH24</f>
        <v>2.3370720000000005</v>
      </c>
      <c r="DZ30" s="58">
        <v>41883</v>
      </c>
      <c r="EA30" s="64">
        <f ca="1">Aksjekurser!EQ29*Valutaer!BB24</f>
        <v>0.56982260000000007</v>
      </c>
      <c r="EB30" vm="534">
        <v>41883</v>
      </c>
      <c r="EC30" s="63">
        <f ca="1">Aksjekurser!ES29*Valutaer!AC24</f>
        <v>0.234534556945</v>
      </c>
      <c r="ED30" s="58">
        <v>41883</v>
      </c>
      <c r="EE30" s="64">
        <f ca="1">Aksjekurser!EW29*Valutaer!AJ24</f>
        <v>8.1150199999999995</v>
      </c>
      <c r="EF30" s="2">
        <v>41883</v>
      </c>
      <c r="EG30" s="64">
        <f ca="1">Aksjekurser!EY29*Valutaer!AJ24</f>
        <v>13.139037999999999</v>
      </c>
      <c r="EH30" s="2">
        <v>41883</v>
      </c>
      <c r="EI30" s="64">
        <f ca="1">Aksjekurser!FA29*Valutaer!AJ24</f>
        <v>10.549525999999998</v>
      </c>
      <c r="EJ30" vm="534">
        <v>41883</v>
      </c>
      <c r="EK30" vm="2663">
        <v>88.649799999999999</v>
      </c>
      <c r="EL30" vm="534">
        <v>41883</v>
      </c>
      <c r="EM30" s="63">
        <f ca="1">Aksjekurser!FE29*Valutaer!AA24</f>
        <v>0.73542224</v>
      </c>
      <c r="EN30" s="2">
        <v>41883</v>
      </c>
      <c r="EO30" s="63">
        <f ca="1">Aksjekurser!FG29*Valutaer!O24</f>
        <v>0.66300300000000001</v>
      </c>
      <c r="EP30" s="2">
        <v>41883</v>
      </c>
      <c r="EQ30" s="63">
        <f ca="1">Aksjekurser!FI29*Valutaer!O24</f>
        <v>0.65648700000000004</v>
      </c>
      <c r="ER30" s="2">
        <v>41883</v>
      </c>
      <c r="ES30" s="63">
        <f ca="1">Aksjekurser!FK29*Valutaer!O24</f>
        <v>0.99857699999999994</v>
      </c>
      <c r="ET30" vm="534">
        <v>41883</v>
      </c>
      <c r="EU30" vm="2665">
        <v>104.21</v>
      </c>
      <c r="EV30" vm="534">
        <v>41883</v>
      </c>
      <c r="EW30" vm="2666">
        <v>53.61</v>
      </c>
      <c r="EX30" vm="534">
        <v>41883</v>
      </c>
      <c r="EY30" s="63">
        <f ca="1">Aksjekurser!FQ29*(Valutaer!Y24/100)</f>
        <v>43.188768000000003</v>
      </c>
      <c r="EZ30" vm="534">
        <v>41883</v>
      </c>
      <c r="FA30" vm="2668">
        <v>47.22</v>
      </c>
      <c r="FB30" vm="534">
        <v>41883</v>
      </c>
      <c r="FC30" s="63">
        <f ca="1">Aksjekurser!FU29*Valutaer!AA24</f>
        <v>1.4477120000000001</v>
      </c>
      <c r="FD30" vm="534">
        <v>41883</v>
      </c>
      <c r="FE30" s="63">
        <f ca="1">Aksjekurser!FW29*Valutaer!AH24</f>
        <v>3.9611820960000004</v>
      </c>
      <c r="FF30" vm="534">
        <v>41883</v>
      </c>
      <c r="FG30" vm="2671">
        <v>48.82</v>
      </c>
      <c r="FH30" s="2">
        <v>41883</v>
      </c>
      <c r="FI30" s="63">
        <f ca="1">Aksjekurser!GA29*Valutaer!AJ24</f>
        <v>32.523905999999997</v>
      </c>
      <c r="FJ30" vm="534">
        <v>41883</v>
      </c>
      <c r="FK30" s="63">
        <f ca="1">Aksjekurser!GC29*Valutaer!AV24</f>
        <v>9.7392939999999992</v>
      </c>
      <c r="FL30" vm="534">
        <v>41883</v>
      </c>
      <c r="FM30" s="63">
        <f ca="1">Aksjekurser!GE29*Valutaer!I24</f>
        <v>3.5023557600000004</v>
      </c>
      <c r="FN30" vm="534">
        <v>41883</v>
      </c>
      <c r="FO30" vm="2674">
        <v>22.44</v>
      </c>
      <c r="FP30" vm="534">
        <v>41883</v>
      </c>
      <c r="FQ30" s="63">
        <f ca="1">Aksjekurser!GI26*Valutaer!AL21</f>
        <v>2.4593729999999998</v>
      </c>
      <c r="FR30" vm="534">
        <v>41883</v>
      </c>
      <c r="FS30" s="63">
        <f ca="1">Aksjekurser!GK29*Valutaer!AL24</f>
        <v>89.548200000000008</v>
      </c>
      <c r="FT30" vm="534">
        <v>41883</v>
      </c>
      <c r="FU30" s="63">
        <f ca="1">Aksjekurser!GM29*Valutaer!AA24</f>
        <v>0.47931632000000002</v>
      </c>
      <c r="FV30" vm="534">
        <v>41883</v>
      </c>
      <c r="FW30" vm="2678">
        <v>182.78</v>
      </c>
      <c r="FX30" vm="534">
        <v>41883</v>
      </c>
      <c r="FY30" s="63">
        <f ca="1">Aksjekurser!GQ29*Valutaer!AV24</f>
        <v>32.230844000000005</v>
      </c>
      <c r="FZ30" s="58">
        <v>41883</v>
      </c>
      <c r="GA30" s="64">
        <f ca="1">Aksjekurser!GS29*Valutaer!O24</f>
        <v>1.5785009999999997</v>
      </c>
      <c r="GB30" vm="534">
        <v>41883</v>
      </c>
      <c r="GC30" vm="2027">
        <v>41.31</v>
      </c>
      <c r="GD30" vm="534">
        <v>41883</v>
      </c>
      <c r="GE30" vm="2680">
        <v>37.26</v>
      </c>
      <c r="GF30" vm="534">
        <v>41883</v>
      </c>
      <c r="GG30" s="63">
        <f ca="1">Aksjekurser!HA29*Valutaer!AE24/100</f>
        <v>1.5854652627999997</v>
      </c>
      <c r="GH30" vm="534">
        <v>41883</v>
      </c>
      <c r="GI30" s="63">
        <f ca="1">Aksjekurser!HC29*Valutaer!AX24</f>
        <v>184.464</v>
      </c>
      <c r="GJ30" vm="534">
        <v>41883</v>
      </c>
      <c r="GK30" s="63">
        <f ca="1">Aksjekurser!HE29*Valutaer!G24</f>
        <v>2.2088995500000004</v>
      </c>
      <c r="GL30" vm="534">
        <v>41883</v>
      </c>
      <c r="GM30" s="63">
        <f ca="1">Aksjekurser!HG29*Valutaer!AH24</f>
        <v>0.31392300000000001</v>
      </c>
      <c r="GN30" vm="534">
        <v>41883</v>
      </c>
      <c r="GO30" vm="2685">
        <v>131.76</v>
      </c>
      <c r="GP30" vm="534">
        <v>41883</v>
      </c>
      <c r="GQ30" vm="2686">
        <v>30.48</v>
      </c>
      <c r="GR30" vm="534">
        <v>41883</v>
      </c>
      <c r="GS30" s="63">
        <f ca="1">Aksjekurser!HM29*Valutaer!AH24</f>
        <v>1.7197654200000001</v>
      </c>
      <c r="GT30" vm="534">
        <v>41883</v>
      </c>
      <c r="GU30" s="63">
        <f ca="1">Aksjekurser!HO29*Valutaer!AH24</f>
        <v>4.4019186900000005</v>
      </c>
      <c r="GV30" s="58">
        <v>41883</v>
      </c>
      <c r="GW30" s="64">
        <f ca="1">Aksjekurser!HQ29*Valutaer!AJ24</f>
        <v>9.5292217999999984</v>
      </c>
      <c r="GX30" vm="534">
        <v>41883</v>
      </c>
      <c r="GY30" vm="2689">
        <v>26.67</v>
      </c>
      <c r="GZ30" vm="534">
        <v>41883</v>
      </c>
      <c r="HA30" s="63">
        <f ca="1">Aksjekurser!HW29*Valutaer!AH24</f>
        <v>128.32349100000002</v>
      </c>
      <c r="HB30" vm="534">
        <v>41883</v>
      </c>
      <c r="HC30" s="63">
        <f ca="1">Aksjekurser!IA29*Valutaer!AV24</f>
        <v>6.2674440000000002</v>
      </c>
      <c r="HD30" vm="534">
        <v>41883</v>
      </c>
      <c r="HE30" s="63">
        <f ca="1">Aksjekurser!IC29*Valutaer!W24</f>
        <v>461.38137869999997</v>
      </c>
      <c r="HF30" vm="534">
        <v>41883</v>
      </c>
      <c r="HG30" vm="2693">
        <v>83.4</v>
      </c>
      <c r="HH30" vm="534">
        <v>41883</v>
      </c>
      <c r="HI30" vm="2694">
        <v>24.91</v>
      </c>
      <c r="HJ30" vm="534">
        <v>41883</v>
      </c>
      <c r="HK30" s="63">
        <f ca="1">Aksjekurser!II29*Valutaer!AL24</f>
        <v>28.048960000000001</v>
      </c>
      <c r="HL30" vm="534">
        <v>41883</v>
      </c>
      <c r="HM30" s="63">
        <f ca="1">Aksjekurser!IK29*Valutaer!AL24</f>
        <v>311.28660000000002</v>
      </c>
      <c r="HN30" vm="534">
        <v>41883</v>
      </c>
      <c r="HO30" s="63">
        <f ca="1">Aksjekurser!IM29*Valutaer!AL24</f>
        <v>35.582380000000001</v>
      </c>
      <c r="HP30" s="58">
        <v>41883</v>
      </c>
      <c r="HQ30" s="64">
        <f ca="1">Aksjekurser!IQ29*Valutaer!BD24</f>
        <v>1.10988</v>
      </c>
      <c r="HR30" vm="534">
        <v>41883</v>
      </c>
      <c r="HS30" s="63">
        <f ca="1">Aksjekurser!IS29*Valutaer!W24</f>
        <v>11.788512299999999</v>
      </c>
      <c r="HT30" vm="534">
        <v>41883</v>
      </c>
      <c r="HU30" s="63">
        <f ca="1">Aksjekurser!IU29*Valutaer!AH24</f>
        <v>9.4491630000000022</v>
      </c>
      <c r="HV30" vm="534">
        <v>41883</v>
      </c>
      <c r="HW30" s="63">
        <f ca="1">Aksjekurser!IW29*Valutaer!AH24</f>
        <v>1.1346420000000002</v>
      </c>
      <c r="HX30" vm="534">
        <v>41883</v>
      </c>
      <c r="HY30" s="63">
        <f ca="1">Aksjekurser!IY29*Valutaer!W24</f>
        <v>38.730435299999996</v>
      </c>
      <c r="HZ30" vm="534">
        <v>41883</v>
      </c>
      <c r="IA30" s="63">
        <f ca="1">Aksjekurser!JA29*Valutaer!W24</f>
        <v>63.470774999999996</v>
      </c>
      <c r="IB30" vm="534">
        <v>41883</v>
      </c>
      <c r="IC30" vm="2703">
        <v>54.49</v>
      </c>
      <c r="ID30" s="58">
        <v>41883</v>
      </c>
      <c r="IE30" s="64">
        <f ca="1">Aksjekurser!JG29*Valutaer!O24</f>
        <v>1.1288969999999998</v>
      </c>
      <c r="IF30" vm="534">
        <v>41883</v>
      </c>
      <c r="IG30" s="63">
        <f ca="1">Aksjekurser!JI29*(Valutaer!Y24/100)</f>
        <v>3.7561323408000002</v>
      </c>
      <c r="IH30" vm="534">
        <v>41883</v>
      </c>
      <c r="II30" s="63">
        <f ca="1">Aksjekurser!JK29*Valutaer!AA24</f>
        <v>2.7126825599999997</v>
      </c>
      <c r="IJ30" s="58">
        <v>41883</v>
      </c>
      <c r="IK30" s="64">
        <f ca="1">Aksjekurser!JO29*Valutaer!AJ24</f>
        <v>12.819908</v>
      </c>
      <c r="IL30" vm="534">
        <v>41883</v>
      </c>
      <c r="IM30" s="63">
        <f ca="1">Aksjekurser!JQ29*Valutaer!AE24/100</f>
        <v>2.4878209999999998</v>
      </c>
      <c r="IN30" vm="534">
        <v>41883</v>
      </c>
      <c r="IO30" vm="2709">
        <v>36.15</v>
      </c>
      <c r="IP30" vm="534">
        <v>41883</v>
      </c>
      <c r="IQ30" vm="2710">
        <v>16.187999999999999</v>
      </c>
      <c r="IR30" s="58">
        <v>41883</v>
      </c>
      <c r="IS30" s="64">
        <f ca="1">Aksjekurser!JW29*Valutaer!AN24</f>
        <v>0.99669600000000003</v>
      </c>
      <c r="IT30" vm="534">
        <v>41883</v>
      </c>
      <c r="IU30" s="63">
        <f ca="1">Aksjekurser!JY29*Valutaer!AH24</f>
        <v>1.340427</v>
      </c>
      <c r="IV30" s="58">
        <v>41883</v>
      </c>
      <c r="IW30" s="64">
        <f ca="1">Aksjekurser!KA29*Valutaer!AN24</f>
        <v>3.48996</v>
      </c>
      <c r="IX30" vm="534">
        <v>41883</v>
      </c>
      <c r="IY30" vm="2712">
        <v>35.99</v>
      </c>
      <c r="IZ30" vm="534">
        <v>41883</v>
      </c>
      <c r="JA30" s="63">
        <f ca="1">Aksjekurser!KE29*Valutaer!W24</f>
        <v>0.64455992999999989</v>
      </c>
      <c r="JB30" vm="534">
        <v>41883</v>
      </c>
      <c r="JC30" s="63">
        <f ca="1">Aksjekurser!KI29*Valutaer!W24</f>
        <v>1.3401490999999999</v>
      </c>
      <c r="JD30" s="2">
        <v>41883</v>
      </c>
      <c r="JE30" s="62">
        <f ca="1">Aksjekurser!KK29*Valutaer!K24</f>
        <v>10.489225000000001</v>
      </c>
      <c r="JF30" s="54">
        <v>41883</v>
      </c>
      <c r="JG30" s="64">
        <v>11.01</v>
      </c>
      <c r="JH30" vm="534">
        <v>41883</v>
      </c>
      <c r="JI30" vm="2719">
        <v>11.6972</v>
      </c>
      <c r="JJ30" vm="534">
        <v>41883</v>
      </c>
      <c r="JK30" s="63">
        <f ca="1">Aksjekurser!KU29*Valutaer!AH24</f>
        <v>4.3981500000000002</v>
      </c>
      <c r="JL30" s="58">
        <v>41883</v>
      </c>
      <c r="JM30" s="64">
        <f ca="1">Aksjekurser!KW29*Valutaer!AR24</f>
        <v>0.30836440000000004</v>
      </c>
      <c r="JN30" vm="534">
        <v>41883</v>
      </c>
      <c r="JO30" vm="2721">
        <v>43</v>
      </c>
      <c r="JP30" vm="534">
        <v>41883</v>
      </c>
      <c r="JQ30" s="63">
        <f ca="1">Aksjekurser!LA29*Valutaer!G24</f>
        <v>12.680250000000001</v>
      </c>
      <c r="JR30" vm="534">
        <v>41883</v>
      </c>
      <c r="JS30" s="63">
        <f ca="1">Aksjekurser!LC29*Valutaer!G24</f>
        <v>1.4067207000000002</v>
      </c>
      <c r="JT30" s="58">
        <v>41883</v>
      </c>
      <c r="JU30" s="64">
        <f ca="1">Aksjekurser!LE29*Valutaer!AN24</f>
        <v>0.40538400000000002</v>
      </c>
      <c r="JV30" vm="534">
        <v>41883</v>
      </c>
      <c r="JW30" vm="2724">
        <v>30.4</v>
      </c>
      <c r="JX30" s="58">
        <v>41883</v>
      </c>
      <c r="JY30" s="64">
        <f ca="1">Aksjekurser!LI29*Valutaer!O24</f>
        <v>1.4465520000000001</v>
      </c>
      <c r="JZ30" vm="534">
        <v>41883</v>
      </c>
      <c r="KA30" s="63">
        <f ca="1">Aksjekurser!LK29*Valutaer!AL24</f>
        <v>1310.5308</v>
      </c>
      <c r="KB30" vm="534">
        <v>41883</v>
      </c>
      <c r="KC30" s="63">
        <f ca="1">Valutaer!O24*Aksjekurser!LM29</f>
        <v>8.3518830000000008</v>
      </c>
      <c r="KD30" s="58">
        <v>41883</v>
      </c>
      <c r="KE30" s="64">
        <f ca="1">Valutaer!O24*Aksjekurser!LO29</f>
        <v>0.40399199999999996</v>
      </c>
      <c r="KF30" vm="534">
        <v>41883</v>
      </c>
      <c r="KG30" s="63">
        <f ca="1">Valutaer!O24*Aksjekurser!LQ29</f>
        <v>2.0579645699999998</v>
      </c>
      <c r="KH30" vm="534">
        <v>41883</v>
      </c>
      <c r="KI30" s="63">
        <f ca="1">Aksjekurser!LS29*Valutaer!AH24</f>
        <v>3.2344560000000002</v>
      </c>
    </row>
    <row r="31" spans="2:295" ht="16">
      <c r="B31" vm="664">
        <v>41913</v>
      </c>
      <c r="C31" s="62">
        <f ca="1">Aksjekurser!C30*Valutaer!AT25</f>
        <v>0.8912619759999999</v>
      </c>
      <c r="D31" vm="664">
        <v>41913</v>
      </c>
      <c r="E31" vm="2730">
        <v>16.96</v>
      </c>
      <c r="F31" vm="664">
        <v>41913</v>
      </c>
      <c r="G31" vm="2731">
        <v>14.07</v>
      </c>
      <c r="H31" vm="664">
        <v>41913</v>
      </c>
      <c r="I31" s="62">
        <f ca="1">Aksjekurser!I30*Valutaer!M25</f>
        <v>0.55655640000000006</v>
      </c>
      <c r="J31" vm="664">
        <v>41913</v>
      </c>
      <c r="K31" s="62">
        <f ca="1">Aksjekurser!K30*Valutaer!G25</f>
        <v>11.951046</v>
      </c>
      <c r="L31" vm="664">
        <v>41913</v>
      </c>
      <c r="M31" s="62">
        <f ca="1">Aksjekurser!O30*Valutaer!W25</f>
        <v>59.497766799999994</v>
      </c>
      <c r="N31" vm="664">
        <v>41913</v>
      </c>
      <c r="O31" vm="2735">
        <v>52.24</v>
      </c>
      <c r="P31" vm="664">
        <v>41913</v>
      </c>
      <c r="Q31" vm="2736">
        <v>48.34</v>
      </c>
      <c r="R31" vm="664">
        <v>41913</v>
      </c>
      <c r="S31" s="63">
        <v>30.95</v>
      </c>
      <c r="T31" vm="664">
        <v>41913</v>
      </c>
      <c r="U31" vm="2737">
        <v>42.34</v>
      </c>
      <c r="V31" vm="664">
        <v>41913</v>
      </c>
      <c r="W31" vm="2738">
        <v>58.34</v>
      </c>
      <c r="X31" s="54">
        <v>41913</v>
      </c>
      <c r="Y31" s="64">
        <f ca="1">Aksjekurser!AC30*Valutaer!K25</f>
        <v>4.3611749999999994</v>
      </c>
      <c r="Z31" vm="664">
        <v>41913</v>
      </c>
      <c r="AA31" s="62">
        <f ca="1">Aksjekurser!AE30*Valutaer!AA25</f>
        <v>0.76051000000000002</v>
      </c>
      <c r="AB31" vm="664">
        <v>41913</v>
      </c>
      <c r="AC31" s="62">
        <f ca="1">Aksjekurser!AG30*(Valutaer!Y25/100)</f>
        <v>7.3369064999999996</v>
      </c>
      <c r="AD31" s="54">
        <v>41913</v>
      </c>
      <c r="AE31" s="75">
        <v>11.67</v>
      </c>
      <c r="AF31" s="54">
        <v>41913</v>
      </c>
      <c r="AG31" s="64">
        <f ca="1">Aksjekurser!AK26*Valutaer!AA25</f>
        <v>1.2812659999999998</v>
      </c>
      <c r="AH31" vm="664">
        <v>41913</v>
      </c>
      <c r="AI31" s="62">
        <f ca="1">Aksjekurser!AM30*Valutaer!AH25</f>
        <v>0.34264027600000002</v>
      </c>
      <c r="AJ31" vm="664">
        <v>41913</v>
      </c>
      <c r="AK31" s="63">
        <f ca="1">Aksjekurser!AO30*Valutaer!AH25</f>
        <v>2.7860517519999997</v>
      </c>
      <c r="AL31" vm="664">
        <v>41913</v>
      </c>
      <c r="AM31" vm="2744">
        <v>124.91</v>
      </c>
      <c r="AN31" s="2">
        <v>41913</v>
      </c>
      <c r="AO31" s="63">
        <f ca="1">Aksjekurser!AS30*Valutaer!AN25</f>
        <v>20.913592000000001</v>
      </c>
      <c r="AP31" s="108">
        <v>41913</v>
      </c>
      <c r="AQ31" s="109">
        <v>56.78</v>
      </c>
      <c r="AR31" vm="664">
        <v>41913</v>
      </c>
      <c r="AS31" vm="2745">
        <v>20.464700000000001</v>
      </c>
      <c r="AT31" vm="664">
        <v>41913</v>
      </c>
      <c r="AU31" vm="2746">
        <v>34.4315</v>
      </c>
      <c r="AV31" vm="664">
        <v>41913</v>
      </c>
      <c r="AW31" s="63">
        <f ca="1">Aksjekurser!BA21*Valutaer!K25</f>
        <v>1.5974999999999999</v>
      </c>
      <c r="AX31" vm="664">
        <v>41913</v>
      </c>
      <c r="AY31" s="63">
        <f ca="1">Aksjekurser!BC30*Valutaer!K25</f>
        <v>22.702249999999996</v>
      </c>
      <c r="AZ31" vm="664">
        <v>41913</v>
      </c>
      <c r="BA31" vm="2749">
        <v>24.76</v>
      </c>
      <c r="BB31" vm="664">
        <v>41913</v>
      </c>
      <c r="BC31" s="63">
        <f ca="1">Aksjekurser!BG30*Valutaer!I25</f>
        <v>3.7838920000000003</v>
      </c>
      <c r="BD31" vm="664">
        <v>41913</v>
      </c>
      <c r="BE31" s="63">
        <f ca="1">Aksjekurser!BI30*Valutaer!AH25</f>
        <v>1.1038654000000001</v>
      </c>
      <c r="BF31" vm="664">
        <v>41913</v>
      </c>
      <c r="BG31" s="63">
        <f ca="1">Aksjekurser!BK30*Valutaer!AV25</f>
        <v>27.256636999999998</v>
      </c>
      <c r="BH31" vm="664">
        <v>41913</v>
      </c>
      <c r="BI31" s="63">
        <f ca="1">Aksjekurser!BM30*Valutaer!AA25</f>
        <v>0.6122749999999999</v>
      </c>
      <c r="BJ31" vm="664">
        <v>41913</v>
      </c>
      <c r="BK31" s="63">
        <f ca="1">Aksjekurser!BO30*Valutaer!AA25</f>
        <v>0.42146432999999994</v>
      </c>
      <c r="BL31" vm="664">
        <v>41913</v>
      </c>
      <c r="BM31" s="63">
        <f ca="1">Aksjekurser!BQ30*Valutaer!AA25</f>
        <v>2.9066949999999996</v>
      </c>
      <c r="BN31" vm="664">
        <v>41913</v>
      </c>
      <c r="BO31" s="63">
        <f ca="1">Aksjekurser!BS30*Valutaer!AA25</f>
        <v>2.4066274499999998</v>
      </c>
      <c r="BP31" vm="664">
        <v>41913</v>
      </c>
      <c r="BQ31" s="63">
        <f ca="1">Aksjekurser!BU30*Valutaer!AA25</f>
        <v>0.56329299999999993</v>
      </c>
      <c r="BR31" s="2">
        <v>41913</v>
      </c>
      <c r="BS31" s="63">
        <f ca="1">Aksjekurser!BW30*Valutaer!AJ25</f>
        <v>12.942053999999999</v>
      </c>
      <c r="BT31" vm="664">
        <v>41913</v>
      </c>
      <c r="BU31" s="63">
        <f ca="1">Aksjekurser!BY30*Valutaer!AA25</f>
        <v>8.6040749999999999</v>
      </c>
      <c r="BV31" vm="664">
        <v>41913</v>
      </c>
      <c r="BW31" s="63">
        <f ca="1">Aksjekurser!CA30*Valutaer!AH25</f>
        <v>6.0325540000000002</v>
      </c>
      <c r="BX31" vm="664">
        <v>41913</v>
      </c>
      <c r="BY31" s="63">
        <f ca="1">Aksjekurser!CK30*Valutaer!AA25</f>
        <v>0.52462299999999995</v>
      </c>
      <c r="BZ31" s="2">
        <v>41913</v>
      </c>
      <c r="CA31" s="63">
        <f ca="1">Aksjekurser!CM30*Valutaer!AT25</f>
        <v>0.2446422</v>
      </c>
      <c r="CB31" vm="664">
        <v>41913</v>
      </c>
      <c r="CC31" vm="2761">
        <v>69.905799999999999</v>
      </c>
      <c r="CD31" vm="664">
        <v>41913</v>
      </c>
      <c r="CE31" vm="2762">
        <v>82.15</v>
      </c>
      <c r="CF31" vm="664">
        <v>41913</v>
      </c>
      <c r="CG31" vm="2765">
        <v>60.62</v>
      </c>
      <c r="CH31" vm="664">
        <v>41913</v>
      </c>
      <c r="CI31" s="63">
        <f ca="1">Aksjekurser!CW30/100*Valutaer!AE25</f>
        <v>8.3086979999999997</v>
      </c>
      <c r="CJ31" vm="664">
        <v>41913</v>
      </c>
      <c r="CK31" s="63">
        <f ca="1">Aksjekurser!CY30/100*Valutaer!AE25</f>
        <v>128.34018</v>
      </c>
      <c r="CL31" s="2">
        <v>41913</v>
      </c>
      <c r="CM31" s="63">
        <f ca="1">Aksjekurser!DA30*Valutaer!AJ25</f>
        <v>34.535879999999999</v>
      </c>
      <c r="CN31" s="2">
        <v>41913</v>
      </c>
      <c r="CO31" s="63">
        <f ca="1">Aksjekurser!DC30*Valutaer!BD25</f>
        <v>5.2735199999999995</v>
      </c>
      <c r="CP31" s="2">
        <v>41913</v>
      </c>
      <c r="CQ31" s="63">
        <f ca="1">Aksjekurser!DE30*Valutaer!U25</f>
        <v>0.63234799999999991</v>
      </c>
      <c r="CR31" vm="664">
        <v>41913</v>
      </c>
      <c r="CS31" s="63">
        <f ca="1">Aksjekurser!DG30*Valutaer!K25</f>
        <v>33.627375000000001</v>
      </c>
      <c r="CT31" vm="664">
        <v>41913</v>
      </c>
      <c r="CU31" s="63">
        <f ca="1">Aksjekurser!DI30*Valutaer!I25</f>
        <v>3.1062606799999997</v>
      </c>
      <c r="CV31" vm="664">
        <v>41913</v>
      </c>
      <c r="CW31" s="63">
        <f ca="1">Aksjekurser!DK30*Valutaer!M25</f>
        <v>1.48248</v>
      </c>
      <c r="CX31" vm="664">
        <v>41913</v>
      </c>
      <c r="CY31" s="63">
        <f ca="1">Aksjekurser!DM30*Valutaer!BF25</f>
        <v>1.36785168</v>
      </c>
      <c r="CZ31" s="54">
        <v>41913</v>
      </c>
      <c r="DA31" s="53">
        <v>37.81</v>
      </c>
      <c r="DB31" vm="664">
        <v>41913</v>
      </c>
      <c r="DC31" s="63">
        <f ca="1">Aksjekurser!DQ30*Valutaer!BH25/100</f>
        <v>9.5252910309000001</v>
      </c>
      <c r="DD31" vm="664">
        <v>41913</v>
      </c>
      <c r="DE31" vm="831">
        <v>37.340000000000003</v>
      </c>
      <c r="DF31" vm="664">
        <v>41913</v>
      </c>
      <c r="DG31" vm="2773">
        <v>66.34</v>
      </c>
      <c r="DH31" vm="664">
        <v>41913</v>
      </c>
      <c r="DI31" s="63">
        <f ca="1">Aksjekurser!DW30*Valutaer!BF25</f>
        <v>2.325072</v>
      </c>
      <c r="DJ31" vm="664">
        <v>41913</v>
      </c>
      <c r="DK31" s="63">
        <f ca="1">Aksjekurser!DY30*Valutaer!BF25</f>
        <v>1.0081880000000001</v>
      </c>
      <c r="DL31" vm="664">
        <v>41913</v>
      </c>
      <c r="DM31" s="63">
        <f ca="1">Aksjekurser!EA30*Valutaer!AP25</f>
        <v>28.190352669000003</v>
      </c>
      <c r="DN31" s="58">
        <v>41913</v>
      </c>
      <c r="DO31" s="64">
        <f ca="1">Aksjekurser!EC30*Valutaer!AN25</f>
        <v>2.7797700000000001</v>
      </c>
      <c r="DP31" vm="664">
        <v>41913</v>
      </c>
      <c r="DQ31" s="63">
        <f ca="1">Aksjekurser!EE30*(Valutaer!Y25/100)</f>
        <v>5.0540153264999992</v>
      </c>
      <c r="DR31" vm="664">
        <v>41913</v>
      </c>
      <c r="DS31" s="63">
        <f ca="1">Aksjekurser!EG30*Valutaer!AA25</f>
        <v>0.22691555999999996</v>
      </c>
      <c r="DT31" vm="664">
        <v>41913</v>
      </c>
      <c r="DU31" s="63">
        <f ca="1">Aksjekurser!EK30*Valutaer!AA25</f>
        <v>0.54031012999999994</v>
      </c>
      <c r="DV31" vm="664">
        <v>41913</v>
      </c>
      <c r="DW31" s="63">
        <f ca="1">Aksjekurser!EM30*Valutaer!AC25</f>
        <v>4.7765025000000003</v>
      </c>
      <c r="DX31" vm="664">
        <v>41913</v>
      </c>
      <c r="DY31" s="63">
        <f ca="1">Aksjekurser!EO30*Valutaer!AH25</f>
        <v>2.4818859999999998</v>
      </c>
      <c r="DZ31" s="58">
        <v>41913</v>
      </c>
      <c r="EA31" s="64">
        <f ca="1">Aksjekurser!EQ30*Valutaer!BB25</f>
        <v>0.52305560000000006</v>
      </c>
      <c r="EB31" vm="664">
        <v>41913</v>
      </c>
      <c r="EC31" s="63">
        <f ca="1">Aksjekurser!ES30*Valutaer!AC25</f>
        <v>0.23352278540400001</v>
      </c>
      <c r="ED31" s="58">
        <v>41913</v>
      </c>
      <c r="EE31" s="64">
        <f ca="1">Aksjekurser!EW30*Valutaer!AJ25</f>
        <v>8.2334249999999987</v>
      </c>
      <c r="EF31" s="2">
        <v>41913</v>
      </c>
      <c r="EG31" s="64">
        <f ca="1">Aksjekurser!EY30*Valutaer!AJ25</f>
        <v>13.244687999999998</v>
      </c>
      <c r="EH31" s="2">
        <v>41913</v>
      </c>
      <c r="EI31" s="64">
        <f ca="1">Aksjekurser!FA30*Valutaer!AJ25</f>
        <v>9.2570399999999999</v>
      </c>
      <c r="EJ31" vm="664">
        <v>41913</v>
      </c>
      <c r="EK31" vm="2782">
        <v>91.505799999999994</v>
      </c>
      <c r="EL31" vm="664">
        <v>41913</v>
      </c>
      <c r="EM31" s="63">
        <f ca="1">Aksjekurser!FE30*Valutaer!AA25</f>
        <v>0.68069511999999999</v>
      </c>
      <c r="EN31" s="2">
        <v>41913</v>
      </c>
      <c r="EO31" s="63">
        <f ca="1">Aksjekurser!FG30*Valutaer!O25</f>
        <v>0.72147600000000001</v>
      </c>
      <c r="EP31" s="2">
        <v>41913</v>
      </c>
      <c r="EQ31" s="63">
        <f ca="1">Aksjekurser!FI30*Valutaer!O25</f>
        <v>0.70511599999999997</v>
      </c>
      <c r="ER31" s="2">
        <v>41913</v>
      </c>
      <c r="ES31" s="63">
        <f ca="1">Aksjekurser!FK30*Valutaer!O25</f>
        <v>1.060128</v>
      </c>
      <c r="ET31" vm="664">
        <v>41913</v>
      </c>
      <c r="EU31" vm="2784">
        <v>105.82</v>
      </c>
      <c r="EV31" vm="664">
        <v>41913</v>
      </c>
      <c r="EW31" vm="2785">
        <v>63.23</v>
      </c>
      <c r="EX31" vm="664">
        <v>41913</v>
      </c>
      <c r="EY31" s="63">
        <f ca="1">Aksjekurser!FQ30*(Valutaer!Y25/100)</f>
        <v>43.362444999999994</v>
      </c>
      <c r="EZ31" vm="664">
        <v>41913</v>
      </c>
      <c r="FA31" vm="2787">
        <v>47.88</v>
      </c>
      <c r="FB31" vm="664">
        <v>41913</v>
      </c>
      <c r="FC31" s="63">
        <f ca="1">Aksjekurser!FU30*Valutaer!AA25</f>
        <v>1.4178999999999999</v>
      </c>
      <c r="FD31" vm="664">
        <v>41913</v>
      </c>
      <c r="FE31" s="63">
        <f ca="1">Aksjekurser!FW30*Valutaer!AH25</f>
        <v>3.833648588</v>
      </c>
      <c r="FF31" vm="664">
        <v>41913</v>
      </c>
      <c r="FG31" vm="2790">
        <v>47.45</v>
      </c>
      <c r="FH31" s="2">
        <v>41913</v>
      </c>
      <c r="FI31" s="63">
        <f ca="1">Aksjekurser!GA30*Valutaer!AJ25</f>
        <v>33.521165999999994</v>
      </c>
      <c r="FJ31" vm="664">
        <v>41913</v>
      </c>
      <c r="FK31" s="63">
        <f ca="1">Aksjekurser!GC30*Valutaer!AV25</f>
        <v>8.604552</v>
      </c>
      <c r="FL31" vm="664">
        <v>41913</v>
      </c>
      <c r="FM31" s="63">
        <f ca="1">Aksjekurser!GE30*Valutaer!I25</f>
        <v>4.1757950999999993</v>
      </c>
      <c r="FN31" vm="664">
        <v>41913</v>
      </c>
      <c r="FO31" vm="2644">
        <v>21.86</v>
      </c>
      <c r="FP31" vm="664">
        <v>41913</v>
      </c>
      <c r="FQ31" s="63">
        <f ca="1">Aksjekurser!GI27*Valutaer!AL22</f>
        <v>2.89805</v>
      </c>
      <c r="FR31" vm="664">
        <v>41913</v>
      </c>
      <c r="FS31" s="63">
        <f ca="1">Aksjekurser!GK30*Valutaer!AL25</f>
        <v>88.406999999999996</v>
      </c>
      <c r="FT31" vm="664">
        <v>41913</v>
      </c>
      <c r="FU31" s="63">
        <f ca="1">Aksjekurser!GM30*Valutaer!AA25</f>
        <v>0.48084855999999992</v>
      </c>
      <c r="FV31" vm="664">
        <v>41913</v>
      </c>
      <c r="FW31" vm="2796">
        <v>190.57</v>
      </c>
      <c r="FX31" vm="664">
        <v>41913</v>
      </c>
      <c r="FY31" s="63">
        <f ca="1">Aksjekurser!GQ30*Valutaer!AV25</f>
        <v>33.173747999999996</v>
      </c>
      <c r="FZ31" s="58">
        <v>41913</v>
      </c>
      <c r="GA31" s="64">
        <f ca="1">Aksjekurser!GS30*Valutaer!O25</f>
        <v>1.5492920000000001</v>
      </c>
      <c r="GB31" vm="664">
        <v>41913</v>
      </c>
      <c r="GC31" vm="2798">
        <v>43.06</v>
      </c>
      <c r="GD31" vm="664">
        <v>41913</v>
      </c>
      <c r="GE31" vm="2799">
        <v>44.47</v>
      </c>
      <c r="GF31" vm="664">
        <v>41913</v>
      </c>
      <c r="GG31" s="63">
        <f ca="1">Aksjekurser!HA30*Valutaer!AE25/100</f>
        <v>1.4299003527000003</v>
      </c>
      <c r="GH31" vm="664">
        <v>41913</v>
      </c>
      <c r="GI31" s="63">
        <f ca="1">Aksjekurser!HC30*Valutaer!AX25</f>
        <v>186.3656</v>
      </c>
      <c r="GJ31" vm="664">
        <v>41913</v>
      </c>
      <c r="GK31" s="63">
        <f ca="1">Aksjekurser!HE30*Valutaer!G25</f>
        <v>1.9432101800000001</v>
      </c>
      <c r="GL31" vm="664">
        <v>41913</v>
      </c>
      <c r="GM31" s="63">
        <f ca="1">Aksjekurser!HG30*Valutaer!AH25</f>
        <v>0.33618199999999998</v>
      </c>
      <c r="GN31" vm="664">
        <v>41913</v>
      </c>
      <c r="GO31" vm="2804">
        <v>137.96</v>
      </c>
      <c r="GP31" vm="664">
        <v>41913</v>
      </c>
      <c r="GQ31" vm="2805">
        <v>29.98</v>
      </c>
      <c r="GR31" vm="664">
        <v>41913</v>
      </c>
      <c r="GS31" s="63">
        <f ca="1">Aksjekurser!HM30*Valutaer!AH25</f>
        <v>1.8718597479999999</v>
      </c>
      <c r="GT31" vm="664">
        <v>41913</v>
      </c>
      <c r="GU31" s="63">
        <f ca="1">Aksjekurser!HO30*Valutaer!AH25</f>
        <v>4.3961453800000001</v>
      </c>
      <c r="GV31" s="58">
        <v>41913</v>
      </c>
      <c r="GW31" s="64">
        <f ca="1">Aksjekurser!HQ30*Valutaer!AJ25</f>
        <v>9.3576212999999981</v>
      </c>
      <c r="GX31" vm="664">
        <v>41913</v>
      </c>
      <c r="GY31" vm="2808">
        <v>31</v>
      </c>
      <c r="GZ31" vm="664">
        <v>41913</v>
      </c>
      <c r="HA31" s="63">
        <f ca="1">Aksjekurser!HW30*Valutaer!AH25</f>
        <v>145.03526399999998</v>
      </c>
      <c r="HB31" vm="664">
        <v>41913</v>
      </c>
      <c r="HC31" s="63">
        <f ca="1">Aksjekurser!IA30*Valutaer!AV25</f>
        <v>6.5245259999999998</v>
      </c>
      <c r="HD31" vm="664">
        <v>41913</v>
      </c>
      <c r="HE31" s="63">
        <f ca="1">Aksjekurser!IC30*Valutaer!W25</f>
        <v>443.34960000000001</v>
      </c>
      <c r="HF31" vm="664">
        <v>41913</v>
      </c>
      <c r="HG31" vm="2813">
        <v>89.01</v>
      </c>
      <c r="HH31" vm="664">
        <v>41913</v>
      </c>
      <c r="HI31" vm="375">
        <v>28.85</v>
      </c>
      <c r="HJ31" vm="664">
        <v>41913</v>
      </c>
      <c r="HK31" s="63">
        <f ca="1">Aksjekurser!II30*Valutaer!AL25</f>
        <v>24.614369999999997</v>
      </c>
      <c r="HL31" vm="664">
        <v>41913</v>
      </c>
      <c r="HM31" s="63">
        <f ca="1">Aksjekurser!IK30*Valutaer!AL25</f>
        <v>284.7636</v>
      </c>
      <c r="HN31" vm="664">
        <v>41913</v>
      </c>
      <c r="HO31" s="63">
        <f ca="1">Aksjekurser!IM30*Valutaer!AL25</f>
        <v>31.500809999999998</v>
      </c>
      <c r="HP31" s="58">
        <v>41913</v>
      </c>
      <c r="HQ31" s="64">
        <f ca="1">Aksjekurser!IQ30*Valutaer!BD25</f>
        <v>1.128288</v>
      </c>
      <c r="HR31" vm="664">
        <v>41913</v>
      </c>
      <c r="HS31" s="63">
        <f ca="1">Aksjekurser!IS30*Valutaer!W25</f>
        <v>7.6296207999999996</v>
      </c>
      <c r="HT31" vm="664">
        <v>41913</v>
      </c>
      <c r="HU31" s="63">
        <f ca="1">Aksjekurser!IU30*Valutaer!AH25</f>
        <v>10.373616</v>
      </c>
      <c r="HV31" vm="664">
        <v>41913</v>
      </c>
      <c r="HW31" s="63">
        <f ca="1">Aksjekurser!IW30*Valutaer!AH25</f>
        <v>1.2429779999999999</v>
      </c>
      <c r="HX31" vm="664">
        <v>41913</v>
      </c>
      <c r="HY31" s="63">
        <f ca="1">Aksjekurser!IY30*Valutaer!W25</f>
        <v>34.992055999999998</v>
      </c>
      <c r="HZ31" vm="664">
        <v>41913</v>
      </c>
      <c r="IA31" s="63">
        <f ca="1">Aksjekurser!JA30*Valutaer!W25</f>
        <v>62.507283999999991</v>
      </c>
      <c r="IB31" vm="664">
        <v>41913</v>
      </c>
      <c r="IC31" vm="2822">
        <v>50.19</v>
      </c>
      <c r="ID31" s="58">
        <v>41913</v>
      </c>
      <c r="IE31" s="64">
        <f ca="1">Aksjekurser!JG30*Valutaer!O25</f>
        <v>1.192644</v>
      </c>
      <c r="IF31" vm="664">
        <v>41913</v>
      </c>
      <c r="IG31" s="63">
        <f ca="1">Aksjekurser!JI30*(Valutaer!Y25/100)</f>
        <v>3.8561097889999996</v>
      </c>
      <c r="IH31" vm="664">
        <v>41913</v>
      </c>
      <c r="II31" s="63">
        <f ca="1">Aksjekurser!JK30*Valutaer!AA25</f>
        <v>2.8210151699999999</v>
      </c>
      <c r="IJ31" s="58">
        <v>41913</v>
      </c>
      <c r="IK31" s="64">
        <f ca="1">Aksjekurser!JO30*Valutaer!AJ25</f>
        <v>13.378202999999999</v>
      </c>
      <c r="IL31" vm="664">
        <v>41913</v>
      </c>
      <c r="IM31" s="63">
        <f ca="1">Aksjekurser!JQ30*Valutaer!AE25/100</f>
        <v>2.267922</v>
      </c>
      <c r="IN31" vm="664">
        <v>41913</v>
      </c>
      <c r="IO31" vm="2827">
        <v>35.54</v>
      </c>
      <c r="IP31" vm="664">
        <v>41913</v>
      </c>
      <c r="IQ31" vm="2828">
        <v>16.14</v>
      </c>
      <c r="IR31" s="58">
        <v>41913</v>
      </c>
      <c r="IS31" s="64">
        <f ca="1">Aksjekurser!JW30*Valutaer!AN25</f>
        <v>0.97519800000000001</v>
      </c>
      <c r="IT31" vm="664">
        <v>41913</v>
      </c>
      <c r="IU31" s="63">
        <f ca="1">Aksjekurser!JY30*Valutaer!AH25</f>
        <v>1.5278779999999998</v>
      </c>
      <c r="IV31" s="58">
        <v>41913</v>
      </c>
      <c r="IW31" s="64">
        <f ca="1">Aksjekurser!KA30*Valutaer!AN25</f>
        <v>3.7519300000000002</v>
      </c>
      <c r="IX31" vm="664">
        <v>41913</v>
      </c>
      <c r="IY31" vm="2830">
        <v>41.53</v>
      </c>
      <c r="IZ31" vm="664">
        <v>41913</v>
      </c>
      <c r="JA31" s="63">
        <f ca="1">Aksjekurser!KE30*Valutaer!W25</f>
        <v>0.63308819999999988</v>
      </c>
      <c r="JB31" vm="664">
        <v>41913</v>
      </c>
      <c r="JC31" s="63">
        <f ca="1">Aksjekurser!KI30*Valutaer!W25</f>
        <v>1.3075056</v>
      </c>
      <c r="JD31" s="2">
        <v>41913</v>
      </c>
      <c r="JE31" s="62">
        <f ca="1">Aksjekurser!KK30*Valutaer!K25</f>
        <v>9.7270000000000003</v>
      </c>
      <c r="JF31" s="54">
        <v>41913</v>
      </c>
      <c r="JG31" s="64">
        <v>10.09</v>
      </c>
      <c r="JH31" vm="664">
        <v>41913</v>
      </c>
      <c r="JI31" vm="2837">
        <v>11.781599999999999</v>
      </c>
      <c r="JJ31" vm="664">
        <v>41913</v>
      </c>
      <c r="JK31" s="63">
        <f ca="1">Aksjekurser!KU30*Valutaer!AH25</f>
        <v>4.1668659999999997</v>
      </c>
      <c r="JL31" s="58">
        <v>41913</v>
      </c>
      <c r="JM31" s="64">
        <f ca="1">Aksjekurser!KW30*Valutaer!AR25</f>
        <v>0.26197200000000004</v>
      </c>
      <c r="JN31" vm="664">
        <v>41913</v>
      </c>
      <c r="JO31" vm="2839">
        <v>49.66</v>
      </c>
      <c r="JP31" vm="664">
        <v>41913</v>
      </c>
      <c r="JQ31" s="63">
        <f ca="1">Aksjekurser!LA30*Valutaer!G25</f>
        <v>12.496274</v>
      </c>
      <c r="JR31" vm="664">
        <v>41913</v>
      </c>
      <c r="JS31" s="63">
        <f ca="1">Aksjekurser!LC30*Valutaer!G25</f>
        <v>1.25323294</v>
      </c>
      <c r="JT31" s="58">
        <v>41913</v>
      </c>
      <c r="JU31" s="64">
        <f ca="1">Aksjekurser!LE30*Valutaer!AN25</f>
        <v>0.37671199999999999</v>
      </c>
      <c r="JV31" vm="664">
        <v>41913</v>
      </c>
      <c r="JW31" vm="2842">
        <v>33.47</v>
      </c>
      <c r="JX31" s="58">
        <v>41913</v>
      </c>
      <c r="JY31" s="64">
        <f ca="1">Aksjekurser!LI30*Valutaer!O25</f>
        <v>1.467492</v>
      </c>
      <c r="JZ31" vm="664">
        <v>41913</v>
      </c>
      <c r="KA31" s="63">
        <f ca="1">Aksjekurser!LK30*Valutaer!AL25</f>
        <v>1108.3445999999999</v>
      </c>
      <c r="KB31" vm="664">
        <v>41913</v>
      </c>
      <c r="KC31" s="63">
        <f ca="1">Valutaer!O25*Aksjekurser!LM30</f>
        <v>8.7476919999999989</v>
      </c>
      <c r="KD31" s="58">
        <v>41913</v>
      </c>
      <c r="KE31" s="64">
        <f ca="1">Valutaer!O25*Aksjekurser!LO30</f>
        <v>0.43026799999999998</v>
      </c>
      <c r="KF31" vm="664">
        <v>41913</v>
      </c>
      <c r="KG31" s="63">
        <f ca="1">Valutaer!O25*Aksjekurser!LQ30</f>
        <v>2.0722721200000001</v>
      </c>
      <c r="KH31" vm="664">
        <v>41913</v>
      </c>
      <c r="KI31" s="63">
        <f ca="1">Aksjekurser!LS30*Valutaer!AH25</f>
        <v>4.1408179999999994</v>
      </c>
    </row>
    <row r="32" spans="2:295" ht="16">
      <c r="B32" vm="793">
        <v>41944</v>
      </c>
      <c r="C32" s="62">
        <f ca="1">Aksjekurser!C31*Valutaer!AT26</f>
        <v>0.91734825599999992</v>
      </c>
      <c r="D32" vm="793">
        <v>41944</v>
      </c>
      <c r="E32" vm="2848">
        <v>16.7</v>
      </c>
      <c r="F32" vm="793">
        <v>41944</v>
      </c>
      <c r="G32" vm="2849">
        <v>13.87</v>
      </c>
      <c r="H32" vm="793">
        <v>41944</v>
      </c>
      <c r="I32" s="62">
        <f ca="1">Aksjekurser!I31*Valutaer!M26</f>
        <v>0.5477436</v>
      </c>
      <c r="J32" vm="793">
        <v>41944</v>
      </c>
      <c r="K32" s="62">
        <f ca="1">Aksjekurser!K31*Valutaer!G26</f>
        <v>11.155298999999999</v>
      </c>
      <c r="L32" vm="793">
        <v>41944</v>
      </c>
      <c r="M32" s="62">
        <f ca="1">Aksjekurser!O31*Valutaer!W26</f>
        <v>61.222875000000002</v>
      </c>
      <c r="N32" vm="793">
        <v>41944</v>
      </c>
      <c r="O32" vm="2853">
        <v>50.97</v>
      </c>
      <c r="P32" vm="793">
        <v>41944</v>
      </c>
      <c r="Q32" vm="2854">
        <v>50.26</v>
      </c>
      <c r="R32" vm="793">
        <v>41944</v>
      </c>
      <c r="S32" s="63">
        <v>31.43</v>
      </c>
      <c r="T32" vm="793">
        <v>41944</v>
      </c>
      <c r="U32" vm="2855">
        <v>43.11</v>
      </c>
      <c r="V32" vm="793">
        <v>41944</v>
      </c>
      <c r="W32" vm="2856">
        <v>57.55</v>
      </c>
      <c r="X32" s="54">
        <v>41944</v>
      </c>
      <c r="Y32" s="64">
        <f ca="1">Aksjekurser!AC31*Valutaer!K26</f>
        <v>3.5451719999999995</v>
      </c>
      <c r="Z32" vm="793">
        <v>41944</v>
      </c>
      <c r="AA32" s="62">
        <f ca="1">Aksjekurser!AE31*Valutaer!AA26</f>
        <v>0.7050829999999999</v>
      </c>
      <c r="AB32" vm="793">
        <v>41944</v>
      </c>
      <c r="AC32" s="62">
        <f ca="1">Aksjekurser!AG31*(Valutaer!Y26/100)</f>
        <v>7.5272906000000006</v>
      </c>
      <c r="AD32" s="54">
        <v>41944</v>
      </c>
      <c r="AE32" s="75">
        <v>11.69</v>
      </c>
      <c r="AF32" s="54">
        <v>41944</v>
      </c>
      <c r="AG32" s="64">
        <f ca="1">Aksjekurser!AK27*Valutaer!AA26</f>
        <v>1.3212249999999999</v>
      </c>
      <c r="AH32" vm="793">
        <v>41944</v>
      </c>
      <c r="AI32" s="62">
        <f ca="1">Aksjekurser!AM31*Valutaer!AH26</f>
        <v>0.37685435600000006</v>
      </c>
      <c r="AJ32" vm="793">
        <v>41944</v>
      </c>
      <c r="AK32" s="63">
        <f ca="1">Aksjekurser!AO31*Valutaer!AH26</f>
        <v>3.0404456070000001</v>
      </c>
      <c r="AL32" vm="793">
        <v>41944</v>
      </c>
      <c r="AM32" vm="2862">
        <v>134.36000000000001</v>
      </c>
      <c r="AN32" s="2">
        <v>41944</v>
      </c>
      <c r="AO32" s="63">
        <f ca="1">Aksjekurser!AS31*Valutaer!AN26</f>
        <v>20.664315000000002</v>
      </c>
      <c r="AP32" s="108">
        <v>41944</v>
      </c>
      <c r="AQ32" s="109">
        <v>59.08</v>
      </c>
      <c r="AR32" vm="793">
        <v>41944</v>
      </c>
      <c r="AS32" vm="2863">
        <v>21.201699999999999</v>
      </c>
      <c r="AT32" vm="793">
        <v>41944</v>
      </c>
      <c r="AU32" vm="2864">
        <v>32.8521</v>
      </c>
      <c r="AV32" vm="793">
        <v>41944</v>
      </c>
      <c r="AW32" s="63">
        <f ca="1">Aksjekurser!BA22*Valutaer!K26</f>
        <v>2.1374399999999998</v>
      </c>
      <c r="AX32" vm="793">
        <v>41944</v>
      </c>
      <c r="AY32" s="63">
        <f ca="1">Aksjekurser!BC31*Valutaer!K26</f>
        <v>23.765879999999999</v>
      </c>
      <c r="AZ32" vm="793">
        <v>41944</v>
      </c>
      <c r="BA32" vm="247">
        <v>22.1</v>
      </c>
      <c r="BB32" vm="793">
        <v>41944</v>
      </c>
      <c r="BC32" s="63">
        <f ca="1">Aksjekurser!BG31*Valutaer!I26</f>
        <v>3.0077119999999997</v>
      </c>
      <c r="BD32" vm="793">
        <v>41944</v>
      </c>
      <c r="BE32" s="63">
        <f ca="1">Aksjekurser!BI31*Valutaer!AH26</f>
        <v>1.1408092999999999</v>
      </c>
      <c r="BF32" vm="793">
        <v>41944</v>
      </c>
      <c r="BG32" s="63">
        <f ca="1">Aksjekurser!BK31*Valutaer!AV26</f>
        <v>27.694832000000002</v>
      </c>
      <c r="BH32" vm="793">
        <v>41944</v>
      </c>
      <c r="BI32" s="63">
        <f ca="1">Aksjekurser!BM31*Valutaer!AA26</f>
        <v>0.62387599999999988</v>
      </c>
      <c r="BJ32" vm="793">
        <v>41944</v>
      </c>
      <c r="BK32" s="63">
        <f ca="1">Aksjekurser!BO31*Valutaer!AA26</f>
        <v>0.46602505999999999</v>
      </c>
      <c r="BL32" vm="793">
        <v>41944</v>
      </c>
      <c r="BM32" s="63">
        <f ca="1">Aksjekurser!BQ31*Valutaer!AA26</f>
        <v>2.9131399999999998</v>
      </c>
      <c r="BN32" vm="793">
        <v>41944</v>
      </c>
      <c r="BO32" s="63">
        <f ca="1">Aksjekurser!BS31*Valutaer!AA26</f>
        <v>2.4286564599999996</v>
      </c>
      <c r="BP32" vm="793">
        <v>41944</v>
      </c>
      <c r="BQ32" s="63">
        <f ca="1">Aksjekurser!BU31*Valutaer!AA26</f>
        <v>0.6122749999999999</v>
      </c>
      <c r="BR32" s="2">
        <v>41944</v>
      </c>
      <c r="BS32" s="63">
        <f ca="1">Aksjekurser!BW31*Valutaer!AJ26</f>
        <v>12.910164</v>
      </c>
      <c r="BT32" vm="793">
        <v>41944</v>
      </c>
      <c r="BU32" s="63">
        <f ca="1">Aksjekurser!BY31*Valutaer!AA26</f>
        <v>8.6943049999999999</v>
      </c>
      <c r="BV32" vm="793">
        <v>41944</v>
      </c>
      <c r="BW32" s="63">
        <f ca="1">Aksjekurser!CA31*Valutaer!AH26</f>
        <v>5.7048500000000004</v>
      </c>
      <c r="BX32" vm="793">
        <v>41944</v>
      </c>
      <c r="BY32" s="63">
        <f ca="1">Aksjekurser!CK31*Valutaer!AA26</f>
        <v>0.56200399999999995</v>
      </c>
      <c r="BZ32" s="2">
        <v>41944</v>
      </c>
      <c r="CA32" s="63">
        <f ca="1">Aksjekurser!CM31*Valutaer!AT26</f>
        <v>0.24615315999999998</v>
      </c>
      <c r="CB32" vm="793">
        <v>41944</v>
      </c>
      <c r="CC32" vm="2878">
        <v>69.310199999999995</v>
      </c>
      <c r="CD32" vm="793">
        <v>41944</v>
      </c>
      <c r="CE32" vm="2879">
        <v>80.900000000000006</v>
      </c>
      <c r="CF32" vm="793">
        <v>41944</v>
      </c>
      <c r="CG32" vm="2882">
        <v>57.98</v>
      </c>
      <c r="CH32" vm="793">
        <v>41944</v>
      </c>
      <c r="CI32" s="63">
        <f ca="1">Aksjekurser!CW31/100*Valutaer!AE26</f>
        <v>6.5946199999999999</v>
      </c>
      <c r="CJ32" vm="793">
        <v>41944</v>
      </c>
      <c r="CK32" s="63">
        <f ca="1">Aksjekurser!CY31/100*Valutaer!AE26</f>
        <v>121.52576000000001</v>
      </c>
      <c r="CL32" s="2">
        <v>41944</v>
      </c>
      <c r="CM32" s="63">
        <f ca="1">Aksjekurser!DA31*Valutaer!AJ26</f>
        <v>34.634970000000003</v>
      </c>
      <c r="CN32" s="2">
        <v>41944</v>
      </c>
      <c r="CO32" s="63">
        <f ca="1">Aksjekurser!DC31*Valutaer!BD26</f>
        <v>5.1866099999999999</v>
      </c>
      <c r="CP32" s="2">
        <v>41944</v>
      </c>
      <c r="CQ32" s="63">
        <f ca="1">Aksjekurser!DE31*Valutaer!U26</f>
        <v>0.65053500000000009</v>
      </c>
      <c r="CR32" vm="793">
        <v>41944</v>
      </c>
      <c r="CS32" s="63">
        <f ca="1">Aksjekurser!DG31*Valutaer!K26</f>
        <v>34.514400000000002</v>
      </c>
      <c r="CT32" vm="793">
        <v>41944</v>
      </c>
      <c r="CU32" s="63">
        <f ca="1">Aksjekurser!DI31*Valutaer!I26</f>
        <v>4.61114976</v>
      </c>
      <c r="CV32" vm="793">
        <v>41944</v>
      </c>
      <c r="CW32" s="63">
        <f ca="1">Aksjekurser!DK31*Valutaer!M26</f>
        <v>1.4021999999999999</v>
      </c>
      <c r="CX32" vm="793">
        <v>41944</v>
      </c>
      <c r="CY32" s="63">
        <f ca="1">Aksjekurser!DM31*Valutaer!BF26</f>
        <v>1.3727856479999998</v>
      </c>
      <c r="CZ32" s="54">
        <v>41944</v>
      </c>
      <c r="DA32" s="53">
        <v>39.090000000000003</v>
      </c>
      <c r="DB32" vm="793">
        <v>41944</v>
      </c>
      <c r="DC32" s="63">
        <f ca="1">Aksjekurser!DQ31*Valutaer!BH26/100</f>
        <v>9.1901759549699999</v>
      </c>
      <c r="DD32" vm="793">
        <v>41944</v>
      </c>
      <c r="DE32" vm="2889">
        <v>36.880000000000003</v>
      </c>
      <c r="DF32" vm="793">
        <v>41944</v>
      </c>
      <c r="DG32" vm="2890">
        <v>61.99</v>
      </c>
      <c r="DH32" vm="793">
        <v>41944</v>
      </c>
      <c r="DI32" s="63">
        <f ca="1">Aksjekurser!DW31*Valutaer!BF26</f>
        <v>2.2567999999999997</v>
      </c>
      <c r="DJ32" vm="793">
        <v>41944</v>
      </c>
      <c r="DK32" s="63">
        <f ca="1">Aksjekurser!DY31*Valutaer!BF26</f>
        <v>0.97687199999999996</v>
      </c>
      <c r="DL32" vm="793">
        <v>41944</v>
      </c>
      <c r="DM32" s="63">
        <f ca="1">Aksjekurser!EA31*Valutaer!AP26</f>
        <v>26.942469399999997</v>
      </c>
      <c r="DN32" s="58">
        <v>41944</v>
      </c>
      <c r="DO32" s="64">
        <f ca="1">Aksjekurser!EC31*Valutaer!AN26</f>
        <v>2.5412999999999997</v>
      </c>
      <c r="DP32" vm="793">
        <v>41944</v>
      </c>
      <c r="DQ32" s="63">
        <f ca="1">Aksjekurser!EE31*(Valutaer!Y26/100)</f>
        <v>4.9514677155999998</v>
      </c>
      <c r="DR32" vm="793">
        <v>41944</v>
      </c>
      <c r="DS32" s="63">
        <f ca="1">Aksjekurser!EG31*Valutaer!AA26</f>
        <v>0.21152489999999999</v>
      </c>
      <c r="DT32" vm="793">
        <v>41944</v>
      </c>
      <c r="DU32" s="63">
        <f ca="1">Aksjekurser!EK31*Valutaer!AA26</f>
        <v>0.57575763000000002</v>
      </c>
      <c r="DV32" vm="793">
        <v>41944</v>
      </c>
      <c r="DW32" s="63">
        <f ca="1">Aksjekurser!EM31*Valutaer!AC26</f>
        <v>5.0102324999999999</v>
      </c>
      <c r="DX32" vm="793">
        <v>41944</v>
      </c>
      <c r="DY32" s="63">
        <f ca="1">Aksjekurser!EO31*Valutaer!AH26</f>
        <v>2.1421310000000005</v>
      </c>
      <c r="DZ32" s="58">
        <v>41944</v>
      </c>
      <c r="EA32" s="64">
        <f ca="1">Aksjekurser!EQ31*Valutaer!BB26</f>
        <v>0.48909079999999999</v>
      </c>
      <c r="EB32" vm="793">
        <v>41944</v>
      </c>
      <c r="EC32" s="63">
        <f ca="1">Aksjekurser!ES31*Valutaer!AC26</f>
        <v>0.22717050992999999</v>
      </c>
      <c r="ED32" s="58">
        <v>41944</v>
      </c>
      <c r="EE32" s="64">
        <f ca="1">Aksjekurser!EW31*Valutaer!AJ26</f>
        <v>8.1910439999999998</v>
      </c>
      <c r="EF32" s="2">
        <v>41944</v>
      </c>
      <c r="EG32" s="64">
        <f ca="1">Aksjekurser!EY31*Valutaer!AJ26</f>
        <v>12.800613</v>
      </c>
      <c r="EH32" s="2">
        <v>41944</v>
      </c>
      <c r="EI32" s="64">
        <f ca="1">Aksjekurser!FA31*Valutaer!AJ26</f>
        <v>8.4354270000000007</v>
      </c>
      <c r="EJ32" vm="793">
        <v>41944</v>
      </c>
      <c r="EK32" vm="2900">
        <v>94.3142</v>
      </c>
      <c r="EL32" vm="793">
        <v>41944</v>
      </c>
      <c r="EM32" s="63">
        <f ca="1">Aksjekurser!FE31*Valutaer!AA26</f>
        <v>0.84411453999999997</v>
      </c>
      <c r="EN32" s="2">
        <v>41944</v>
      </c>
      <c r="EO32" s="63">
        <f ca="1">Aksjekurser!FG31*Valutaer!O26</f>
        <v>0.704924</v>
      </c>
      <c r="EP32" s="2">
        <v>41944</v>
      </c>
      <c r="EQ32" s="63">
        <f ca="1">Aksjekurser!FI31*Valutaer!O26</f>
        <v>0.76678800000000003</v>
      </c>
      <c r="ER32" s="2">
        <v>41944</v>
      </c>
      <c r="ES32" s="63">
        <f ca="1">Aksjekurser!FK31*Valutaer!O26</f>
        <v>1.0842480000000001</v>
      </c>
      <c r="ET32" vm="793">
        <v>41944</v>
      </c>
      <c r="EU32" vm="2902">
        <v>108.97</v>
      </c>
      <c r="EV32" vm="793">
        <v>41944</v>
      </c>
      <c r="EW32" vm="2903">
        <v>62.11</v>
      </c>
      <c r="EX32" vm="793">
        <v>41944</v>
      </c>
      <c r="EY32" s="63">
        <f ca="1">Aksjekurser!FQ31*(Valutaer!Y26/100)</f>
        <v>46.312159999999999</v>
      </c>
      <c r="EZ32" vm="793">
        <v>41944</v>
      </c>
      <c r="FA32" vm="2485">
        <v>43.58</v>
      </c>
      <c r="FB32" vm="793">
        <v>41944</v>
      </c>
      <c r="FC32" s="63">
        <f ca="1">Aksjekurser!FU31*Valutaer!AA26</f>
        <v>1.2464629999999999</v>
      </c>
      <c r="FD32" vm="793">
        <v>41944</v>
      </c>
      <c r="FE32" s="63">
        <f ca="1">Aksjekurser!FW31*Valutaer!AH26</f>
        <v>3.8688942820000003</v>
      </c>
      <c r="FF32" vm="793">
        <v>41944</v>
      </c>
      <c r="FG32" vm="2907">
        <v>46.45</v>
      </c>
      <c r="FH32" s="2">
        <v>41944</v>
      </c>
      <c r="FI32" s="63">
        <f ca="1">Aksjekurser!GA31*Valutaer!AJ26</f>
        <v>32.043667500000005</v>
      </c>
      <c r="FJ32" vm="793">
        <v>41944</v>
      </c>
      <c r="FK32" s="63">
        <f ca="1">Aksjekurser!GC31*Valutaer!AV26</f>
        <v>6.2289620000000001</v>
      </c>
      <c r="FL32" vm="793">
        <v>41944</v>
      </c>
      <c r="FM32" s="63">
        <f ca="1">Aksjekurser!GE31*Valutaer!I26</f>
        <v>4.3796884</v>
      </c>
      <c r="FN32" vm="793">
        <v>41944</v>
      </c>
      <c r="FO32" vm="2910">
        <v>20.73</v>
      </c>
      <c r="FP32" vm="793">
        <v>41944</v>
      </c>
      <c r="FQ32" s="63">
        <f ca="1">Aksjekurser!GI28*Valutaer!AL23</f>
        <v>2.5485515000000003</v>
      </c>
      <c r="FR32" vm="793">
        <v>41944</v>
      </c>
      <c r="FS32" s="63">
        <f ca="1">Aksjekurser!GK31*Valutaer!AL26</f>
        <v>86.99682</v>
      </c>
      <c r="FT32" vm="793">
        <v>41944</v>
      </c>
      <c r="FU32" s="63">
        <f ca="1">Aksjekurser!GM31*Valutaer!AA26</f>
        <v>0.45862619999999993</v>
      </c>
      <c r="FV32" vm="793">
        <v>41944</v>
      </c>
      <c r="FW32" vm="2914">
        <v>191.56</v>
      </c>
      <c r="FX32" vm="793">
        <v>41944</v>
      </c>
      <c r="FY32" s="63">
        <f ca="1">Aksjekurser!GQ31*Valutaer!AV26</f>
        <v>32.290844</v>
      </c>
      <c r="FZ32" s="58">
        <v>41944</v>
      </c>
      <c r="GA32" s="64">
        <f ca="1">Aksjekurser!GS31*Valutaer!O26</f>
        <v>1.7647519999999999</v>
      </c>
      <c r="GB32" vm="793">
        <v>41944</v>
      </c>
      <c r="GC32" vm="2916">
        <v>42.77</v>
      </c>
      <c r="GD32" vm="793">
        <v>41944</v>
      </c>
      <c r="GE32" vm="2917">
        <v>44.01</v>
      </c>
      <c r="GF32" vm="793">
        <v>41944</v>
      </c>
      <c r="GG32" s="63">
        <f ca="1">Aksjekurser!HA31*Valutaer!AE26/100</f>
        <v>1.3573064845999996</v>
      </c>
      <c r="GH32" vm="793">
        <v>41944</v>
      </c>
      <c r="GI32" s="63">
        <f ca="1">Aksjekurser!HC31*Valutaer!AX26</f>
        <v>174.63600000000002</v>
      </c>
      <c r="GJ32" vm="793">
        <v>41944</v>
      </c>
      <c r="GK32" s="63">
        <f ca="1">Aksjekurser!HE31*Valutaer!G26</f>
        <v>2.0055713000000002</v>
      </c>
      <c r="GL32" vm="793">
        <v>41944</v>
      </c>
      <c r="GM32" s="63">
        <f ca="1">Aksjekurser!HG31*Valutaer!AH26</f>
        <v>0.32702450000000005</v>
      </c>
      <c r="GN32" vm="793">
        <v>41944</v>
      </c>
      <c r="GO32" vm="2922">
        <v>140.93</v>
      </c>
      <c r="GP32" vm="793">
        <v>41944</v>
      </c>
      <c r="GQ32" vm="2923">
        <v>31.26</v>
      </c>
      <c r="GR32" vm="793">
        <v>41944</v>
      </c>
      <c r="GS32" s="63">
        <f ca="1">Aksjekurser!HM31*Valutaer!AH26</f>
        <v>1.7566213420000001</v>
      </c>
      <c r="GT32" vm="793">
        <v>41944</v>
      </c>
      <c r="GU32" s="63">
        <f ca="1">Aksjekurser!HO31*Valutaer!AH26</f>
        <v>4.0657116069999999</v>
      </c>
      <c r="GV32" s="58">
        <v>41944</v>
      </c>
      <c r="GW32" s="64">
        <f ca="1">Aksjekurser!HQ31*Valutaer!AJ26</f>
        <v>9.6893645999999993</v>
      </c>
      <c r="GX32" vm="793">
        <v>41944</v>
      </c>
      <c r="GY32" vm="2926">
        <v>28.78</v>
      </c>
      <c r="GZ32" vm="793">
        <v>41944</v>
      </c>
      <c r="HA32" s="63">
        <f ca="1">Aksjekurser!HW31*Valutaer!AH26</f>
        <v>152.94783200000001</v>
      </c>
      <c r="HB32" vm="793">
        <v>41944</v>
      </c>
      <c r="HC32" s="63">
        <f ca="1">Aksjekurser!IA31*Valutaer!AV26</f>
        <v>5.762829</v>
      </c>
      <c r="HD32" vm="793">
        <v>41944</v>
      </c>
      <c r="HE32" s="63">
        <f ca="1">Aksjekurser!IC31*Valutaer!W26</f>
        <v>466.06575000000009</v>
      </c>
      <c r="HF32" vm="793">
        <v>41944</v>
      </c>
      <c r="HG32" vm="2931">
        <v>86.93</v>
      </c>
      <c r="HH32" vm="793">
        <v>41944</v>
      </c>
      <c r="HI32" vm="1922">
        <v>28.96</v>
      </c>
      <c r="HJ32" vm="793">
        <v>41944</v>
      </c>
      <c r="HK32" s="63">
        <f ca="1">Aksjekurser!II31*Valutaer!AL26</f>
        <v>23.926370000000002</v>
      </c>
      <c r="HL32" vm="793">
        <v>41944</v>
      </c>
      <c r="HM32" s="63">
        <f ca="1">Aksjekurser!IK31*Valutaer!AL26</f>
        <v>271.58449999999999</v>
      </c>
      <c r="HN32" vm="793">
        <v>41944</v>
      </c>
      <c r="HO32" s="63">
        <f ca="1">Aksjekurser!IM31*Valutaer!AL26</f>
        <v>30.70476</v>
      </c>
      <c r="HP32" s="58">
        <v>41944</v>
      </c>
      <c r="HQ32" s="64">
        <f ca="1">Aksjekurser!IQ31*Valutaer!BD26</f>
        <v>1.1650859999999998</v>
      </c>
      <c r="HR32" vm="793">
        <v>41944</v>
      </c>
      <c r="HS32" s="63">
        <f ca="1">Aksjekurser!IS31*Valutaer!W26</f>
        <v>7.5982350000000007</v>
      </c>
      <c r="HT32" vm="793">
        <v>41944</v>
      </c>
      <c r="HU32" s="63">
        <f ca="1">Aksjekurser!IU31*Valutaer!AH26</f>
        <v>9.7962720000000001</v>
      </c>
      <c r="HV32" vm="793">
        <v>41944</v>
      </c>
      <c r="HW32" s="63">
        <f ca="1">Aksjekurser!IW31*Valutaer!AH26</f>
        <v>1.0879390000000002</v>
      </c>
      <c r="HX32" vm="793">
        <v>41944</v>
      </c>
      <c r="HY32" s="63">
        <f ca="1">Aksjekurser!IY31*Valutaer!W26</f>
        <v>35.955600000000004</v>
      </c>
      <c r="HZ32" vm="793">
        <v>41944</v>
      </c>
      <c r="IA32" s="63">
        <f ca="1">Aksjekurser!JA31*Valutaer!W26</f>
        <v>64.627949999999998</v>
      </c>
      <c r="IB32" vm="793">
        <v>41944</v>
      </c>
      <c r="IC32" vm="2938">
        <v>42.05</v>
      </c>
      <c r="ID32" s="58">
        <v>41944</v>
      </c>
      <c r="IE32" s="64">
        <f ca="1">Aksjekurser!JG31*Valutaer!O26</f>
        <v>1.1884399999999999</v>
      </c>
      <c r="IF32" vm="793">
        <v>41944</v>
      </c>
      <c r="IG32" s="63">
        <f ca="1">Aksjekurser!JI31*(Valutaer!Y26/100)</f>
        <v>2.2211171122</v>
      </c>
      <c r="IH32" vm="793">
        <v>41944</v>
      </c>
      <c r="II32" s="63">
        <f ca="1">Aksjekurser!JK31*Valutaer!AA26</f>
        <v>2.8210151699999999</v>
      </c>
      <c r="IJ32" s="58">
        <v>41944</v>
      </c>
      <c r="IK32" s="64">
        <f ca="1">Aksjekurser!JO31*Valutaer!AJ26</f>
        <v>12.497241000000001</v>
      </c>
      <c r="IL32" vm="793">
        <v>41944</v>
      </c>
      <c r="IM32" s="63">
        <f ca="1">Aksjekurser!JQ31*Valutaer!AE26/100</f>
        <v>2.2652647999999997</v>
      </c>
      <c r="IN32" vm="793">
        <v>41944</v>
      </c>
      <c r="IO32" vm="2943">
        <v>31.59</v>
      </c>
      <c r="IP32" vm="793">
        <v>41944</v>
      </c>
      <c r="IQ32" vm="512">
        <v>17.29</v>
      </c>
      <c r="IR32" s="58">
        <v>41944</v>
      </c>
      <c r="IS32" s="64">
        <f ca="1">Aksjekurser!JW31*Valutaer!AN26</f>
        <v>0.95742000000000005</v>
      </c>
      <c r="IT32" vm="793">
        <v>41944</v>
      </c>
      <c r="IU32" s="63">
        <f ca="1">Aksjekurser!JY31*Valutaer!AH26</f>
        <v>1.49451</v>
      </c>
      <c r="IV32" s="58">
        <v>41944</v>
      </c>
      <c r="IW32" s="64">
        <f ca="1">Aksjekurser!KA31*Valutaer!AN26</f>
        <v>3.8946899999999998</v>
      </c>
      <c r="IX32" vm="793">
        <v>41944</v>
      </c>
      <c r="IY32" vm="2945">
        <v>43.32</v>
      </c>
      <c r="IZ32" vm="793">
        <v>41944</v>
      </c>
      <c r="JA32" s="63">
        <f ca="1">Aksjekurser!KE31*Valutaer!W26</f>
        <v>0.59610600000000002</v>
      </c>
      <c r="JB32" vm="793">
        <v>41944</v>
      </c>
      <c r="JC32" s="63">
        <f ca="1">Aksjekurser!KI31*Valutaer!W26</f>
        <v>1.3446000000000002</v>
      </c>
      <c r="JD32" s="2">
        <v>41944</v>
      </c>
      <c r="JE32" s="62">
        <f ca="1">Aksjekurser!KK31*Valutaer!K26</f>
        <v>9.7586399999999998</v>
      </c>
      <c r="JF32" s="54">
        <v>41944</v>
      </c>
      <c r="JG32" s="64">
        <v>9.01</v>
      </c>
      <c r="JH32" vm="793">
        <v>41944</v>
      </c>
      <c r="JI32" vm="2952">
        <v>11.470499999999999</v>
      </c>
      <c r="JJ32" vm="793">
        <v>41944</v>
      </c>
      <c r="JK32" s="63">
        <f ca="1">Aksjekurser!KU31*Valutaer!AH26</f>
        <v>3.7177945000000001</v>
      </c>
      <c r="JL32" s="58">
        <v>41944</v>
      </c>
      <c r="JM32" s="64">
        <f ca="1">Aksjekurser!KW31*Valutaer!AR26</f>
        <v>0.24028539999999998</v>
      </c>
      <c r="JN32" vm="793">
        <v>41944</v>
      </c>
      <c r="JO32" vm="2954">
        <v>49.4</v>
      </c>
      <c r="JP32" vm="793">
        <v>41944</v>
      </c>
      <c r="JQ32" s="63">
        <f ca="1">Aksjekurser!LA31*Valutaer!G26</f>
        <v>11.989181</v>
      </c>
      <c r="JR32" vm="793">
        <v>41944</v>
      </c>
      <c r="JS32" s="63">
        <f ca="1">Aksjekurser!LC31*Valutaer!G26</f>
        <v>0.99257485000000012</v>
      </c>
      <c r="JT32" s="58">
        <v>41944</v>
      </c>
      <c r="JU32" s="64">
        <f ca="1">Aksjekurser!LE31*Valutaer!AN26</f>
        <v>0.35755499999999996</v>
      </c>
      <c r="JV32" vm="793">
        <v>41944</v>
      </c>
      <c r="JW32" vm="2957">
        <v>33.94</v>
      </c>
      <c r="JX32" s="58">
        <v>41944</v>
      </c>
      <c r="JY32" s="64">
        <f ca="1">Aksjekurser!LI31*Valutaer!O26</f>
        <v>1.722424</v>
      </c>
      <c r="JZ32" vm="793">
        <v>41944</v>
      </c>
      <c r="KA32" s="63">
        <f ca="1">Aksjekurser!LK31*Valutaer!AL26</f>
        <v>1156.3664000000001</v>
      </c>
      <c r="KB32" vm="793">
        <v>41944</v>
      </c>
      <c r="KC32" s="63">
        <f ca="1">Valutaer!O26*Aksjekurser!LM31</f>
        <v>9.1151720000000012</v>
      </c>
      <c r="KD32" s="58">
        <v>41944</v>
      </c>
      <c r="KE32" s="64">
        <f ca="1">Valutaer!O26*Aksjekurser!LO31</f>
        <v>0.45583999999999997</v>
      </c>
      <c r="KF32" vm="793">
        <v>41944</v>
      </c>
      <c r="KG32" s="63">
        <f ca="1">Valutaer!O26*Aksjekurser!LQ31</f>
        <v>2.1272587600000001</v>
      </c>
      <c r="KH32" vm="793">
        <v>41944</v>
      </c>
      <c r="KI32" s="63">
        <f ca="1">Aksjekurser!LS31*Valutaer!AH26</f>
        <v>4.2906900000000006</v>
      </c>
    </row>
    <row r="33" spans="2:295" ht="16">
      <c r="B33" vm="238">
        <v>41974</v>
      </c>
      <c r="C33" s="62">
        <f ca="1">Aksjekurser!C32*Valutaer!AT27</f>
        <v>0.93634177600000001</v>
      </c>
      <c r="D33" vm="238">
        <v>41974</v>
      </c>
      <c r="E33" vm="2963">
        <v>18.3</v>
      </c>
      <c r="F33" vm="238">
        <v>41974</v>
      </c>
      <c r="G33" vm="2964">
        <v>13.77</v>
      </c>
      <c r="H33" vm="238">
        <v>41974</v>
      </c>
      <c r="I33" s="62">
        <f ca="1">Aksjekurser!I32*Valutaer!M27</f>
        <v>0.53220750000000006</v>
      </c>
      <c r="J33" vm="238">
        <v>41974</v>
      </c>
      <c r="K33" s="62">
        <f ca="1">Aksjekurser!K32*Valutaer!G27</f>
        <v>10.912447999999999</v>
      </c>
      <c r="L33" vm="238">
        <v>41974</v>
      </c>
      <c r="M33" s="62">
        <f ca="1">Aksjekurser!O32*Valutaer!W27</f>
        <v>49.827542999999999</v>
      </c>
      <c r="N33" vm="238">
        <v>41974</v>
      </c>
      <c r="O33" vm="2968">
        <v>55.14</v>
      </c>
      <c r="P33" vm="238">
        <v>41974</v>
      </c>
      <c r="Q33" vm="2969">
        <v>49.27</v>
      </c>
      <c r="R33" vm="238">
        <v>41974</v>
      </c>
      <c r="S33" s="63">
        <v>33.21</v>
      </c>
      <c r="T33" vm="238">
        <v>41974</v>
      </c>
      <c r="U33" vm="1730">
        <v>46.13</v>
      </c>
      <c r="V33" vm="238">
        <v>41974</v>
      </c>
      <c r="W33" vm="2970">
        <v>60.72</v>
      </c>
      <c r="X33" s="54">
        <v>41974</v>
      </c>
      <c r="Y33" s="64">
        <f ca="1">Aksjekurser!AC32*Valutaer!K27</f>
        <v>3.9793500000000002</v>
      </c>
      <c r="Z33" vm="238">
        <v>41974</v>
      </c>
      <c r="AA33" s="62">
        <f ca="1">Aksjekurser!AE32*Valutaer!AA27</f>
        <v>0.61791000000000007</v>
      </c>
      <c r="AB33" vm="238">
        <v>41974</v>
      </c>
      <c r="AC33" s="62">
        <f ca="1">Aksjekurser!AG32*(Valutaer!Y27/100)</f>
        <v>7.3504559999999994</v>
      </c>
      <c r="AD33" s="54">
        <v>41974</v>
      </c>
      <c r="AE33" s="75">
        <v>10.57</v>
      </c>
      <c r="AF33" s="54">
        <v>41974</v>
      </c>
      <c r="AG33" s="64">
        <f ca="1">Aksjekurser!AK28*Valutaer!AA27</f>
        <v>1.2706500000000001</v>
      </c>
      <c r="AH33" vm="238">
        <v>41974</v>
      </c>
      <c r="AI33" s="62">
        <f ca="1">Aksjekurser!AM32*Valutaer!AH27</f>
        <v>0.47219819399999996</v>
      </c>
      <c r="AJ33" vm="238">
        <v>41974</v>
      </c>
      <c r="AK33" s="63">
        <f ca="1">Aksjekurser!AO32*Valutaer!AH27</f>
        <v>2.804577724</v>
      </c>
      <c r="AL33" vm="238">
        <v>41974</v>
      </c>
      <c r="AM33" vm="2976">
        <v>129.97999999999999</v>
      </c>
      <c r="AN33" s="2">
        <v>41974</v>
      </c>
      <c r="AO33" s="63">
        <f ca="1">Aksjekurser!AS32*Valutaer!AN27</f>
        <v>18.434832</v>
      </c>
      <c r="AP33" s="108">
        <v>41974</v>
      </c>
      <c r="AQ33" s="109">
        <v>53.91</v>
      </c>
      <c r="AR33" vm="238">
        <v>41974</v>
      </c>
      <c r="AS33" vm="2977">
        <v>21.681100000000001</v>
      </c>
      <c r="AT33" vm="238">
        <v>41974</v>
      </c>
      <c r="AU33" vm="2978">
        <v>30.482900000000001</v>
      </c>
      <c r="AV33" vm="238">
        <v>41974</v>
      </c>
      <c r="AW33" s="63">
        <f ca="1">Aksjekurser!BA23*Valutaer!K27</f>
        <v>1.7724240000000002</v>
      </c>
      <c r="AX33" vm="238">
        <v>41974</v>
      </c>
      <c r="AY33" s="63">
        <f ca="1">Aksjekurser!BC32*Valutaer!K27</f>
        <v>22.3704</v>
      </c>
      <c r="AZ33" vm="238">
        <v>41974</v>
      </c>
      <c r="BA33" vm="2981">
        <v>20.62</v>
      </c>
      <c r="BB33" vm="238">
        <v>41974</v>
      </c>
      <c r="BC33" s="63">
        <f ca="1">Aksjekurser!BG32*Valutaer!I27</f>
        <v>3.0773159999999997</v>
      </c>
      <c r="BD33" vm="238">
        <v>41974</v>
      </c>
      <c r="BE33" s="63">
        <f ca="1">Aksjekurser!BI32*Valutaer!AH27</f>
        <v>1.0633337</v>
      </c>
      <c r="BF33" vm="238">
        <v>41974</v>
      </c>
      <c r="BG33" s="63">
        <f ca="1">Aksjekurser!BK32*Valutaer!AV27</f>
        <v>25.818516000000002</v>
      </c>
      <c r="BH33" vm="238">
        <v>41974</v>
      </c>
      <c r="BI33" s="63">
        <f ca="1">Aksjekurser!BM32*Valutaer!AA27</f>
        <v>0.62694000000000005</v>
      </c>
      <c r="BJ33" vm="238">
        <v>41974</v>
      </c>
      <c r="BK33" s="63">
        <f ca="1">Aksjekurser!BO32*Valutaer!AA27</f>
        <v>0.47361060000000005</v>
      </c>
      <c r="BL33" vm="238">
        <v>41974</v>
      </c>
      <c r="BM33" s="63">
        <f ca="1">Aksjekurser!BQ32*Valutaer!AA27</f>
        <v>2.58</v>
      </c>
      <c r="BN33" vm="238">
        <v>41974</v>
      </c>
      <c r="BO33" s="63">
        <f ca="1">Aksjekurser!BS32*Valutaer!AA27</f>
        <v>2.5297544999999997</v>
      </c>
      <c r="BP33" vm="238">
        <v>41974</v>
      </c>
      <c r="BQ33" s="63">
        <f ca="1">Aksjekurser!BU32*Valutaer!AA27</f>
        <v>0.5779200000000001</v>
      </c>
      <c r="BR33" s="2">
        <v>41974</v>
      </c>
      <c r="BS33" s="63">
        <f ca="1">Aksjekurser!BW32*Valutaer!AJ27</f>
        <v>13.19932</v>
      </c>
      <c r="BT33" vm="238">
        <v>41974</v>
      </c>
      <c r="BU33" s="63">
        <f ca="1">Aksjekurser!BY32*Valutaer!AA27</f>
        <v>8.6752500000000001</v>
      </c>
      <c r="BV33" vm="238">
        <v>41974</v>
      </c>
      <c r="BW33" s="63">
        <f ca="1">Aksjekurser!CA32*Valutaer!AH27</f>
        <v>6.0878610000000002</v>
      </c>
      <c r="BX33" vm="238">
        <v>41974</v>
      </c>
      <c r="BY33" s="63">
        <f ca="1">Aksjekurser!CK32*Valutaer!AA27</f>
        <v>0.53793000000000002</v>
      </c>
      <c r="BZ33" s="2">
        <v>41974</v>
      </c>
      <c r="CA33" s="63">
        <f ca="1">Aksjekurser!CM32*Valutaer!AT27</f>
        <v>0.2380477</v>
      </c>
      <c r="CB33" vm="238">
        <v>41974</v>
      </c>
      <c r="CC33" vm="2993">
        <v>73.487899999999996</v>
      </c>
      <c r="CD33" vm="238">
        <v>41974</v>
      </c>
      <c r="CE33" vm="2994">
        <v>83.54</v>
      </c>
      <c r="CF33" vm="238">
        <v>41974</v>
      </c>
      <c r="CG33" vm="2997">
        <v>60.734999999999999</v>
      </c>
      <c r="CH33" vm="238">
        <v>41974</v>
      </c>
      <c r="CI33" s="63">
        <f ca="1">Aksjekurser!CW32/100*Valutaer!AE27</f>
        <v>5.9382240000000008</v>
      </c>
      <c r="CJ33" vm="238">
        <v>41974</v>
      </c>
      <c r="CK33" s="63">
        <f ca="1">Aksjekurser!CY32/100*Valutaer!AE27</f>
        <v>111.14940000000001</v>
      </c>
      <c r="CL33" s="2">
        <v>41974</v>
      </c>
      <c r="CM33" s="63">
        <f ca="1">Aksjekurser!DA32*Valutaer!AJ27</f>
        <v>34.084319999999998</v>
      </c>
      <c r="CN33" s="2">
        <v>41974</v>
      </c>
      <c r="CO33" s="63">
        <f ca="1">Aksjekurser!DC32*Valutaer!BD27</f>
        <v>5.0886500000000003</v>
      </c>
      <c r="CP33" s="2">
        <v>41974</v>
      </c>
      <c r="CQ33" s="63">
        <f ca="1">Aksjekurser!DE32*Valutaer!U27</f>
        <v>0.58338299999999998</v>
      </c>
      <c r="CR33" vm="238">
        <v>41974</v>
      </c>
      <c r="CS33" s="63">
        <f ca="1">Aksjekurser!DG32*Valutaer!K27</f>
        <v>33.245856000000003</v>
      </c>
      <c r="CT33" vm="238">
        <v>41974</v>
      </c>
      <c r="CU33" s="63">
        <f ca="1">Aksjekurser!DI32*Valutaer!I27</f>
        <v>2.1458071799999998</v>
      </c>
      <c r="CV33" vm="238">
        <v>41974</v>
      </c>
      <c r="CW33" s="63">
        <f ca="1">Aksjekurser!DK32*Valutaer!M27</f>
        <v>1.46025</v>
      </c>
      <c r="CX33" vm="238">
        <v>41974</v>
      </c>
      <c r="CY33" s="63">
        <f ca="1">Aksjekurser!DM32*Valutaer!BF27</f>
        <v>1.6425048000000002</v>
      </c>
      <c r="CZ33" s="54">
        <v>41974</v>
      </c>
      <c r="DA33" s="53">
        <v>41.24</v>
      </c>
      <c r="DB33" vm="238">
        <v>41974</v>
      </c>
      <c r="DC33" s="63">
        <f ca="1">Aksjekurser!DQ32*Valutaer!BH27/100</f>
        <v>8.1798200447799996</v>
      </c>
      <c r="DD33" vm="238">
        <v>41974</v>
      </c>
      <c r="DE33" vm="3005">
        <v>38.99</v>
      </c>
      <c r="DF33" vm="238">
        <v>41974</v>
      </c>
      <c r="DG33" vm="3006">
        <v>60.63</v>
      </c>
      <c r="DH33" vm="238">
        <v>41974</v>
      </c>
      <c r="DI33" s="63">
        <f ca="1">Aksjekurser!DW32*Valutaer!BF27</f>
        <v>2.1140400000000006</v>
      </c>
      <c r="DJ33" vm="238">
        <v>41974</v>
      </c>
      <c r="DK33" s="63">
        <f ca="1">Aksjekurser!DY32*Valutaer!BF27</f>
        <v>0.99224000000000001</v>
      </c>
      <c r="DL33" vm="238">
        <v>41974</v>
      </c>
      <c r="DM33" s="63">
        <f ca="1">Aksjekurser!EA32*Valutaer!AP27</f>
        <v>23.391338904000005</v>
      </c>
      <c r="DN33" s="58">
        <v>41974</v>
      </c>
      <c r="DO33" s="64">
        <f ca="1">Aksjekurser!EC32*Valutaer!AN27</f>
        <v>2.3786879999999999</v>
      </c>
      <c r="DP33" vm="238">
        <v>41974</v>
      </c>
      <c r="DQ33" s="63">
        <f ca="1">Aksjekurser!EE32*(Valutaer!Y27/100)</f>
        <v>4.5961155527999997</v>
      </c>
      <c r="DR33" vm="238">
        <v>41974</v>
      </c>
      <c r="DS33" s="63">
        <f ca="1">Aksjekurser!EG32*Valutaer!AA27</f>
        <v>0.19757640000000001</v>
      </c>
      <c r="DT33" vm="238">
        <v>41974</v>
      </c>
      <c r="DU33" s="63">
        <f ca="1">Aksjekurser!EK32*Valutaer!AA27</f>
        <v>0.65897070000000002</v>
      </c>
      <c r="DV33" vm="238">
        <v>41974</v>
      </c>
      <c r="DW33" s="63">
        <f ca="1">Aksjekurser!EM32*Valutaer!AC27</f>
        <v>4.8990970000000003</v>
      </c>
      <c r="DX33" vm="238">
        <v>41974</v>
      </c>
      <c r="DY33" s="63">
        <f ca="1">Aksjekurser!EO32*Valutaer!AH27</f>
        <v>2.0491119999999996</v>
      </c>
      <c r="DZ33" s="58">
        <v>41974</v>
      </c>
      <c r="EA33" s="64">
        <f ca="1">Aksjekurser!EQ32*Valutaer!BB27</f>
        <v>0.44045279999999998</v>
      </c>
      <c r="EB33" vm="238">
        <v>41974</v>
      </c>
      <c r="EC33" s="63">
        <f ca="1">Aksjekurser!ES32*Valutaer!AC27</f>
        <v>0.22002373277500001</v>
      </c>
      <c r="ED33" s="58">
        <v>41974</v>
      </c>
      <c r="EE33" s="64">
        <f ca="1">Aksjekurser!EW32*Valutaer!AJ27</f>
        <v>8.0449020000000004</v>
      </c>
      <c r="EF33" s="2">
        <v>41974</v>
      </c>
      <c r="EG33" s="64">
        <f ca="1">Aksjekurser!EY32*Valutaer!AJ27</f>
        <v>12.865160000000001</v>
      </c>
      <c r="EH33" s="2">
        <v>41974</v>
      </c>
      <c r="EI33" s="64">
        <f ca="1">Aksjekurser!FA32*Valutaer!AJ27</f>
        <v>7.8778220000000001</v>
      </c>
      <c r="EJ33" vm="238">
        <v>41974</v>
      </c>
      <c r="EK33" vm="3016">
        <v>95.123400000000004</v>
      </c>
      <c r="EL33" vm="238">
        <v>41974</v>
      </c>
      <c r="EM33" s="63">
        <f ca="1">Aksjekurser!FE32*Valutaer!AA27</f>
        <v>0.77837310000000004</v>
      </c>
      <c r="EN33" s="2">
        <v>41974</v>
      </c>
      <c r="EO33" s="63">
        <f ca="1">Aksjekurser!FG32*Valutaer!O27</f>
        <v>0.72978299999999996</v>
      </c>
      <c r="EP33" s="2">
        <v>41974</v>
      </c>
      <c r="EQ33" s="63">
        <f ca="1">Aksjekurser!FI32*Valutaer!O27</f>
        <v>1.1276999999999999</v>
      </c>
      <c r="ER33" s="2">
        <v>41974</v>
      </c>
      <c r="ES33" s="63">
        <f ca="1">Aksjekurser!FK32*Valutaer!O27</f>
        <v>1.4225129999999999</v>
      </c>
      <c r="ET33" vm="238">
        <v>41974</v>
      </c>
      <c r="EU33" vm="3018">
        <v>112.46</v>
      </c>
      <c r="EV33" vm="238">
        <v>41974</v>
      </c>
      <c r="EW33" vm="3019">
        <v>66.19</v>
      </c>
      <c r="EX33" vm="238">
        <v>41974</v>
      </c>
      <c r="EY33" s="63">
        <f ca="1">Aksjekurser!FQ32*(Valutaer!Y27/100)</f>
        <v>44.165027999999992</v>
      </c>
      <c r="EZ33" vm="238">
        <v>41974</v>
      </c>
      <c r="FA33" vm="3021">
        <v>43.03</v>
      </c>
      <c r="FB33" vm="238">
        <v>41974</v>
      </c>
      <c r="FC33" s="63">
        <f ca="1">Aksjekurser!FU32*Valutaer!AA27</f>
        <v>0.86430000000000007</v>
      </c>
      <c r="FD33" vm="238">
        <v>41974</v>
      </c>
      <c r="FE33" s="63">
        <f ca="1">Aksjekurser!FW32*Valutaer!AH27</f>
        <v>3.8766915199999996</v>
      </c>
      <c r="FF33" vm="238">
        <v>41974</v>
      </c>
      <c r="FG33" vm="3024">
        <v>44.69</v>
      </c>
      <c r="FH33" s="2">
        <v>41974</v>
      </c>
      <c r="FI33" s="63">
        <f ca="1">Aksjekurser!GA32*Valutaer!AJ27</f>
        <v>27.802112000000001</v>
      </c>
      <c r="FJ33" vm="238">
        <v>41974</v>
      </c>
      <c r="FK33" s="63">
        <f ca="1">Aksjekurser!GC32*Valutaer!AV27</f>
        <v>4.6412459999999998</v>
      </c>
      <c r="FL33" vm="238">
        <v>41974</v>
      </c>
      <c r="FM33" s="63">
        <f ca="1">Aksjekurser!GE32*Valutaer!I27</f>
        <v>3.9471280200000001</v>
      </c>
      <c r="FN33" vm="238">
        <v>41974</v>
      </c>
      <c r="FO33" vm="3027">
        <v>19.36</v>
      </c>
      <c r="FP33" vm="238">
        <v>41974</v>
      </c>
      <c r="FQ33" s="63">
        <f ca="1">Aksjekurser!GI29*Valutaer!AL24</f>
        <v>2.217384</v>
      </c>
      <c r="FR33" vm="238">
        <v>41974</v>
      </c>
      <c r="FS33" s="63">
        <f ca="1">Aksjekurser!GK32*Valutaer!AL27</f>
        <v>69.502130000000008</v>
      </c>
      <c r="FT33" vm="238">
        <v>41974</v>
      </c>
      <c r="FU33" s="63">
        <f ca="1">Aksjekurser!GM32*Valutaer!AA27</f>
        <v>0.44375999999999999</v>
      </c>
      <c r="FV33" vm="238">
        <v>41974</v>
      </c>
      <c r="FW33" vm="3031">
        <v>192.57</v>
      </c>
      <c r="FX33" vm="238">
        <v>41974</v>
      </c>
      <c r="FY33" s="63">
        <f ca="1">Aksjekurser!GQ32*Valutaer!AV27</f>
        <v>26.98235</v>
      </c>
      <c r="FZ33" s="58">
        <v>41974</v>
      </c>
      <c r="GA33" s="64">
        <f ca="1">Aksjekurser!GS32*Valutaer!O27</f>
        <v>1.931589</v>
      </c>
      <c r="GB33" vm="238">
        <v>41974</v>
      </c>
      <c r="GC33" vm="3033">
        <v>42.3</v>
      </c>
      <c r="GD33" vm="238">
        <v>41974</v>
      </c>
      <c r="GE33" vm="3034">
        <v>45.61</v>
      </c>
      <c r="GF33" vm="238">
        <v>41974</v>
      </c>
      <c r="GG33" s="63">
        <f ca="1">Aksjekurser!HA32*Valutaer!AE27/100</f>
        <v>0.79880830280000015</v>
      </c>
      <c r="GH33" vm="238">
        <v>41974</v>
      </c>
      <c r="GI33" s="63">
        <f ca="1">Aksjekurser!HC32*Valutaer!AX27</f>
        <v>138.976</v>
      </c>
      <c r="GJ33" vm="238">
        <v>41974</v>
      </c>
      <c r="GK33" s="63">
        <f ca="1">Aksjekurser!HE32*Valutaer!G27</f>
        <v>1.9813934400000002</v>
      </c>
      <c r="GL33" vm="238">
        <v>41974</v>
      </c>
      <c r="GM33" s="63">
        <f ca="1">Aksjekurser!HG32*Valutaer!AH27</f>
        <v>0.29896100000000003</v>
      </c>
      <c r="GN33" vm="238">
        <v>41974</v>
      </c>
      <c r="GO33" vm="3039">
        <v>147.38999999999999</v>
      </c>
      <c r="GP33" vm="238">
        <v>41974</v>
      </c>
      <c r="GQ33" vm="3040">
        <v>26.95</v>
      </c>
      <c r="GR33" vm="238">
        <v>41974</v>
      </c>
      <c r="GS33" s="63">
        <f ca="1">Aksjekurser!HM32*Valutaer!AH27</f>
        <v>1.7494595039999998</v>
      </c>
      <c r="GT33" vm="238">
        <v>41974</v>
      </c>
      <c r="GU33" s="63">
        <f ca="1">Aksjekurser!HO32*Valutaer!AH27</f>
        <v>3.607623448</v>
      </c>
      <c r="GV33" s="58">
        <v>41974</v>
      </c>
      <c r="GW33" s="64">
        <f ca="1">Aksjekurser!HQ32*Valutaer!AJ27</f>
        <v>9.8109376000000008</v>
      </c>
      <c r="GX33" vm="238">
        <v>41974</v>
      </c>
      <c r="GY33" vm="2449">
        <v>30.96</v>
      </c>
      <c r="GZ33" vm="238">
        <v>41974</v>
      </c>
      <c r="HA33" s="63">
        <f ca="1">Aksjekurser!HW32*Valutaer!AH27</f>
        <v>186.41923299999999</v>
      </c>
      <c r="HB33" vm="238">
        <v>41974</v>
      </c>
      <c r="HC33" s="63">
        <f ca="1">Aksjekurser!IA32*Valutaer!AV27</f>
        <v>5.3147479999999998</v>
      </c>
      <c r="HD33" vm="238">
        <v>41974</v>
      </c>
      <c r="HE33" s="63">
        <f ca="1">Aksjekurser!IC32*Valutaer!W27</f>
        <v>459.57107849999994</v>
      </c>
      <c r="HF33" vm="238">
        <v>41974</v>
      </c>
      <c r="HG33" vm="3047">
        <v>81.45</v>
      </c>
      <c r="HH33" vm="238">
        <v>41974</v>
      </c>
      <c r="HI33" vm="3048">
        <v>29.63</v>
      </c>
      <c r="HJ33" vm="238">
        <v>41974</v>
      </c>
      <c r="HK33" s="63">
        <f ca="1">Aksjekurser!II32*Valutaer!AL27</f>
        <v>22.878164999999999</v>
      </c>
      <c r="HL33" vm="238">
        <v>41974</v>
      </c>
      <c r="HM33" s="63">
        <f ca="1">Aksjekurser!IK32*Valutaer!AL27</f>
        <v>251.61415</v>
      </c>
      <c r="HN33" vm="238">
        <v>41974</v>
      </c>
      <c r="HO33" s="63">
        <f ca="1">Aksjekurser!IM32*Valutaer!AL27</f>
        <v>28.723285000000001</v>
      </c>
      <c r="HP33" s="58">
        <v>41974</v>
      </c>
      <c r="HQ33" s="64">
        <f ca="1">Aksjekurser!IQ32*Valutaer!BD27</f>
        <v>0.98431199999999996</v>
      </c>
      <c r="HR33" vm="238">
        <v>41974</v>
      </c>
      <c r="HS33" s="63">
        <f ca="1">Aksjekurser!IS32*Valutaer!W27</f>
        <v>6.6509306000000006</v>
      </c>
      <c r="HT33" vm="238">
        <v>41974</v>
      </c>
      <c r="HU33" s="63">
        <f ca="1">Aksjekurser!IU32*Valutaer!AH27</f>
        <v>8.1211129999999994</v>
      </c>
      <c r="HV33" vm="238">
        <v>41974</v>
      </c>
      <c r="HW33" s="63">
        <f ca="1">Aksjekurser!IW32*Valutaer!AH27</f>
        <v>0.97935499999999998</v>
      </c>
      <c r="HX33" vm="238">
        <v>41974</v>
      </c>
      <c r="HY33" s="63">
        <f ca="1">Aksjekurser!IY32*Valutaer!W27</f>
        <v>31.051789299999999</v>
      </c>
      <c r="HZ33" vm="238">
        <v>41974</v>
      </c>
      <c r="IA33" s="63">
        <f ca="1">Aksjekurser!JA32*Valutaer!W27</f>
        <v>60.993074</v>
      </c>
      <c r="IB33" vm="238">
        <v>41974</v>
      </c>
      <c r="IC33" vm="3057">
        <v>37.97</v>
      </c>
      <c r="ID33" s="58">
        <v>41974</v>
      </c>
      <c r="IE33" s="64">
        <f ca="1">Aksjekurser!JG32*Valutaer!O27</f>
        <v>1.8429839999999997</v>
      </c>
      <c r="IF33" vm="238">
        <v>41974</v>
      </c>
      <c r="IG33" s="63">
        <f ca="1">Aksjekurser!JI32*(Valutaer!Y27/100)</f>
        <v>2.0266297301999998</v>
      </c>
      <c r="IH33" vm="238">
        <v>41974</v>
      </c>
      <c r="II33" s="63">
        <f ca="1">Aksjekurser!JK32*Valutaer!AA27</f>
        <v>2.7464228999999998</v>
      </c>
      <c r="IJ33" s="58">
        <v>41974</v>
      </c>
      <c r="IK33" s="64">
        <f ca="1">Aksjekurser!JO32*Valutaer!AJ27</f>
        <v>12.238610000000001</v>
      </c>
      <c r="IL33" vm="238">
        <v>41974</v>
      </c>
      <c r="IM33" s="63">
        <f ca="1">Aksjekurser!JQ32*Valutaer!AE27/100</f>
        <v>2.1127359999999999</v>
      </c>
      <c r="IN33" vm="238">
        <v>41974</v>
      </c>
      <c r="IO33" vm="3063">
        <v>31.78</v>
      </c>
      <c r="IP33" vm="238">
        <v>41974</v>
      </c>
      <c r="IQ33" vm="3064">
        <v>15.587999999999999</v>
      </c>
      <c r="IR33" s="58">
        <v>41974</v>
      </c>
      <c r="IS33" s="64">
        <f ca="1">Aksjekurser!JW32*Valutaer!AN27</f>
        <v>0.92345699999999997</v>
      </c>
      <c r="IT33" vm="238">
        <v>41974</v>
      </c>
      <c r="IU33" s="63">
        <f ca="1">Aksjekurser!JY32*Valutaer!AH27</f>
        <v>1.302899</v>
      </c>
      <c r="IV33" s="58">
        <v>41974</v>
      </c>
      <c r="IW33" s="64">
        <f ca="1">Aksjekurser!KA32*Valutaer!AN27</f>
        <v>3.6480839999999999</v>
      </c>
      <c r="IX33" vm="238">
        <v>41974</v>
      </c>
      <c r="IY33" vm="1410">
        <v>42.11</v>
      </c>
      <c r="IZ33" vm="238">
        <v>41974</v>
      </c>
      <c r="JA33" s="63">
        <f ca="1">Aksjekurser!KE32*Valutaer!W27</f>
        <v>0.44420184000000001</v>
      </c>
      <c r="JB33" vm="238">
        <v>41974</v>
      </c>
      <c r="JC33" s="63">
        <f ca="1">Aksjekurser!KI32*Valutaer!W27</f>
        <v>1.1685702</v>
      </c>
      <c r="JD33" s="2">
        <v>41974</v>
      </c>
      <c r="JE33" s="62">
        <f ca="1">Aksjekurser!KK32*Valutaer!K27</f>
        <v>9.0514080000000003</v>
      </c>
      <c r="JF33" s="54">
        <v>41974</v>
      </c>
      <c r="JG33" s="64">
        <v>8.18</v>
      </c>
      <c r="JH33" vm="238">
        <v>41974</v>
      </c>
      <c r="JI33" vm="3071">
        <v>11.2384</v>
      </c>
      <c r="JJ33" vm="238">
        <v>41974</v>
      </c>
      <c r="JK33" s="63">
        <f ca="1">Aksjekurser!KU32*Valutaer!AH27</f>
        <v>3.4019699999999999</v>
      </c>
      <c r="JL33" s="58">
        <v>41974</v>
      </c>
      <c r="JM33" s="64">
        <f ca="1">Aksjekurser!KW32*Valutaer!AR27</f>
        <v>0.2163117</v>
      </c>
      <c r="JN33" vm="238">
        <v>41974</v>
      </c>
      <c r="JO33" vm="3073">
        <v>52.74</v>
      </c>
      <c r="JP33" vm="238">
        <v>41974</v>
      </c>
      <c r="JQ33" s="63">
        <f ca="1">Aksjekurser!LA32*Valutaer!G27</f>
        <v>11.173824</v>
      </c>
      <c r="JR33" vm="238">
        <v>41974</v>
      </c>
      <c r="JS33" s="63">
        <f ca="1">Aksjekurser!LC32*Valutaer!G27</f>
        <v>1.0757255999999999</v>
      </c>
      <c r="JT33" s="58">
        <v>41974</v>
      </c>
      <c r="JU33" s="64">
        <f ca="1">Aksjekurser!LE32*Valutaer!AN27</f>
        <v>0.31163099999999999</v>
      </c>
      <c r="JV33" vm="238">
        <v>41974</v>
      </c>
      <c r="JW33" vm="3076">
        <v>35.92</v>
      </c>
      <c r="JX33" s="58">
        <v>41974</v>
      </c>
      <c r="JY33" s="64">
        <f ca="1">Aksjekurser!LI32*Valutaer!O27</f>
        <v>2.1232979999999997</v>
      </c>
      <c r="JZ33" vm="238">
        <v>41974</v>
      </c>
      <c r="KA33" s="63">
        <f ca="1">Aksjekurser!LK32*Valutaer!AL27</f>
        <v>1130.6654000000001</v>
      </c>
      <c r="KB33" vm="238">
        <v>41974</v>
      </c>
      <c r="KC33" s="63">
        <f ca="1">Valutaer!O27*Aksjekurser!LM32</f>
        <v>10.173465</v>
      </c>
      <c r="KD33" s="58">
        <v>41974</v>
      </c>
      <c r="KE33" s="64">
        <f ca="1">Valutaer!O27*Aksjekurser!LO32</f>
        <v>0.54451799999999995</v>
      </c>
      <c r="KF33" vm="238">
        <v>41974</v>
      </c>
      <c r="KG33" s="63">
        <f ca="1">Valutaer!O27*Aksjekurser!LQ32</f>
        <v>2.4245549999999998</v>
      </c>
      <c r="KH33" vm="238">
        <v>41974</v>
      </c>
      <c r="KI33" s="63">
        <f ca="1">Aksjekurser!LS32*Valutaer!AH27</f>
        <v>4.1497689999999992</v>
      </c>
    </row>
    <row r="34" spans="2:295" ht="16">
      <c r="B34" vm="369">
        <v>42005</v>
      </c>
      <c r="C34" s="62">
        <f ca="1">Aksjekurser!C33*Valutaer!AT28</f>
        <v>0.98388873999999993</v>
      </c>
      <c r="D34" vm="369">
        <v>42005</v>
      </c>
      <c r="E34" vm="1293">
        <v>16.8</v>
      </c>
      <c r="F34" vm="369">
        <v>42005</v>
      </c>
      <c r="G34" vm="3082">
        <v>12.22</v>
      </c>
      <c r="H34" vm="369">
        <v>42005</v>
      </c>
      <c r="I34" s="62">
        <f ca="1">Aksjekurser!I33*Valutaer!M28</f>
        <v>0.51572780000000007</v>
      </c>
      <c r="J34" vm="369">
        <v>42005</v>
      </c>
      <c r="K34" s="62">
        <f ca="1">Aksjekurser!K33*Valutaer!G28</f>
        <v>11.027719999999999</v>
      </c>
      <c r="L34" vm="369">
        <v>42005</v>
      </c>
      <c r="M34" s="62">
        <f ca="1">Aksjekurser!O33*Valutaer!W28</f>
        <v>53.843248799999998</v>
      </c>
      <c r="N34" vm="369">
        <v>42005</v>
      </c>
      <c r="O34" vm="3086">
        <v>56.65</v>
      </c>
      <c r="P34" vm="369">
        <v>42005</v>
      </c>
      <c r="Q34" vm="3087">
        <v>53.1</v>
      </c>
      <c r="R34" vm="369">
        <v>42005</v>
      </c>
      <c r="S34" s="63">
        <v>34.299999999999997</v>
      </c>
      <c r="T34" vm="369">
        <v>42005</v>
      </c>
      <c r="U34" vm="3088">
        <v>45.28</v>
      </c>
      <c r="V34" vm="369">
        <v>42005</v>
      </c>
      <c r="W34" vm="3089">
        <v>62.81</v>
      </c>
      <c r="X34" s="54">
        <v>42005</v>
      </c>
      <c r="Y34" s="64">
        <f ca="1">Aksjekurser!AC33*Valutaer!K28</f>
        <v>2.8604267999999999</v>
      </c>
      <c r="Z34" vm="369">
        <v>42005</v>
      </c>
      <c r="AA34" s="62">
        <f ca="1">Aksjekurser!AE33*Valutaer!AA28</f>
        <v>0.64887000000000006</v>
      </c>
      <c r="AB34" vm="369">
        <v>42005</v>
      </c>
      <c r="AC34" s="62">
        <f ca="1">Aksjekurser!AG33*(Valutaer!Y28/100)</f>
        <v>7.6459950000000001</v>
      </c>
      <c r="AD34" s="54">
        <v>42005</v>
      </c>
      <c r="AE34" s="75">
        <v>12.56</v>
      </c>
      <c r="AF34" s="54">
        <v>42005</v>
      </c>
      <c r="AG34" s="64">
        <f ca="1">Aksjekurser!AK29*Valutaer!AA28</f>
        <v>1.1958299999999999</v>
      </c>
      <c r="AH34" vm="369">
        <v>42005</v>
      </c>
      <c r="AI34" s="62">
        <f ca="1">Aksjekurser!AM33*Valutaer!AH28</f>
        <v>0.54350675599999987</v>
      </c>
      <c r="AJ34" vm="369">
        <v>42005</v>
      </c>
      <c r="AK34" s="63">
        <f ca="1">Aksjekurser!AO33*Valutaer!AH28</f>
        <v>3.1353416119999999</v>
      </c>
      <c r="AL34" vm="369">
        <v>42005</v>
      </c>
      <c r="AM34" vm="3095">
        <v>145.37</v>
      </c>
      <c r="AN34" s="2">
        <v>42005</v>
      </c>
      <c r="AO34" s="63">
        <f ca="1">Aksjekurser!AS33*Valutaer!AN28</f>
        <v>17.999113999999999</v>
      </c>
      <c r="AP34" s="108">
        <v>42005</v>
      </c>
      <c r="AQ34" s="109">
        <v>56.33</v>
      </c>
      <c r="AR34" vm="369">
        <v>42005</v>
      </c>
      <c r="AS34" vm="3096">
        <v>19.484400000000001</v>
      </c>
      <c r="AT34" vm="369">
        <v>42005</v>
      </c>
      <c r="AU34" vm="3097">
        <v>28.567900000000002</v>
      </c>
      <c r="AV34" vm="369">
        <v>42005</v>
      </c>
      <c r="AW34" s="63">
        <f ca="1">Aksjekurser!BA24*Valutaer!K28</f>
        <v>1.5629459999999999</v>
      </c>
      <c r="AX34" vm="369">
        <v>42005</v>
      </c>
      <c r="AY34" s="63">
        <f ca="1">Aksjekurser!BC33*Valutaer!K28</f>
        <v>19.862766000000001</v>
      </c>
      <c r="AZ34" vm="369">
        <v>42005</v>
      </c>
      <c r="BA34" vm="3100">
        <v>18.89</v>
      </c>
      <c r="BB34" vm="369">
        <v>42005</v>
      </c>
      <c r="BC34" s="63">
        <f ca="1">Aksjekurser!BG33*Valutaer!I28</f>
        <v>2.2883779999999998</v>
      </c>
      <c r="BD34" vm="369">
        <v>42005</v>
      </c>
      <c r="BE34" s="63">
        <f ca="1">Aksjekurser!BI33*Valutaer!AH28</f>
        <v>1.1788555999999999</v>
      </c>
      <c r="BF34" vm="369">
        <v>42005</v>
      </c>
      <c r="BG34" s="63">
        <f ca="1">Aksjekurser!BK33*Valutaer!AV28</f>
        <v>23.573065999999997</v>
      </c>
      <c r="BH34" vm="369">
        <v>42005</v>
      </c>
      <c r="BI34" s="63">
        <f ca="1">Aksjekurser!BM33*Valutaer!AA28</f>
        <v>0.55082999999999993</v>
      </c>
      <c r="BJ34" vm="369">
        <v>42005</v>
      </c>
      <c r="BK34" s="63">
        <f ca="1">Aksjekurser!BO33*Valutaer!AA28</f>
        <v>0.53146710000000008</v>
      </c>
      <c r="BL34" vm="369">
        <v>42005</v>
      </c>
      <c r="BM34" s="63">
        <f ca="1">Aksjekurser!BQ33*Valutaer!AA28</f>
        <v>2.8250999999999999</v>
      </c>
      <c r="BN34" vm="369">
        <v>42005</v>
      </c>
      <c r="BO34" s="63">
        <f ca="1">Aksjekurser!BS33*Valutaer!AA28</f>
        <v>2.3423562000000002</v>
      </c>
      <c r="BP34" vm="369">
        <v>42005</v>
      </c>
      <c r="BQ34" s="63">
        <f ca="1">Aksjekurser!BU33*Valutaer!AA28</f>
        <v>0.65532000000000001</v>
      </c>
      <c r="BR34" s="2">
        <v>42005</v>
      </c>
      <c r="BS34" s="63">
        <f ca="1">Aksjekurser!BW33*Valutaer!AJ28</f>
        <v>13.927268</v>
      </c>
      <c r="BT34" vm="369">
        <v>42005</v>
      </c>
      <c r="BU34" s="63">
        <f ca="1">Aksjekurser!BY33*Valutaer!AA28</f>
        <v>8.9268000000000001</v>
      </c>
      <c r="BV34" vm="369">
        <v>42005</v>
      </c>
      <c r="BW34" s="63">
        <f ca="1">Aksjekurser!CA33*Valutaer!AH28</f>
        <v>5.8169019999999998</v>
      </c>
      <c r="BX34" vm="369">
        <v>42005</v>
      </c>
      <c r="BY34" s="63">
        <f ca="1">Aksjekurser!CK33*Valutaer!AA28</f>
        <v>0.54437999999999998</v>
      </c>
      <c r="BZ34" s="2">
        <v>42005</v>
      </c>
      <c r="CA34" s="63">
        <f ca="1">Aksjekurser!CM33*Valutaer!AT28</f>
        <v>0.23653159999999998</v>
      </c>
      <c r="CB34" vm="369">
        <v>42005</v>
      </c>
      <c r="CC34" vm="3113">
        <v>76.287199999999999</v>
      </c>
      <c r="CD34" vm="369">
        <v>42005</v>
      </c>
      <c r="CE34" vm="3114">
        <v>87.14</v>
      </c>
      <c r="CF34" vm="369">
        <v>42005</v>
      </c>
      <c r="CG34" vm="3117">
        <v>61.73</v>
      </c>
      <c r="CH34" vm="369">
        <v>42005</v>
      </c>
      <c r="CI34" s="63">
        <f ca="1">Aksjekurser!CW33/100*Valutaer!AE28</f>
        <v>6.093318</v>
      </c>
      <c r="CJ34" vm="369">
        <v>42005</v>
      </c>
      <c r="CK34" s="63">
        <f ca="1">Aksjekurser!CY33/100*Valutaer!AE28</f>
        <v>106.92528</v>
      </c>
      <c r="CL34" s="2">
        <v>42005</v>
      </c>
      <c r="CM34" s="63">
        <f ca="1">Aksjekurser!DA33*Valutaer!AJ28</f>
        <v>36.691029999999998</v>
      </c>
      <c r="CN34" s="2">
        <v>42005</v>
      </c>
      <c r="CO34" s="63">
        <f ca="1">Aksjekurser!DC33*Valutaer!BD28</f>
        <v>4.9780199999999999</v>
      </c>
      <c r="CP34" s="2">
        <v>42005</v>
      </c>
      <c r="CQ34" s="63">
        <f ca="1">Aksjekurser!DE33*Valutaer!U28</f>
        <v>0.66822599999999999</v>
      </c>
      <c r="CR34" vm="369">
        <v>42005</v>
      </c>
      <c r="CS34" s="63">
        <f ca="1">Aksjekurser!DG33*Valutaer!K28</f>
        <v>32.656931999999998</v>
      </c>
      <c r="CT34" vm="369">
        <v>42005</v>
      </c>
      <c r="CU34" s="63">
        <f ca="1">Aksjekurser!DI33*Valutaer!I28</f>
        <v>2.2321375699999999</v>
      </c>
      <c r="CV34" vm="369">
        <v>42005</v>
      </c>
      <c r="CW34" s="63">
        <f ca="1">Aksjekurser!DK33*Valutaer!M28</f>
        <v>1.5632362</v>
      </c>
      <c r="CX34" vm="369">
        <v>42005</v>
      </c>
      <c r="CY34" s="63">
        <f ca="1">Aksjekurser!DM33*Valutaer!BF28</f>
        <v>1.63678722</v>
      </c>
      <c r="CZ34" s="54">
        <v>42005</v>
      </c>
      <c r="DA34" s="53">
        <v>42.72</v>
      </c>
      <c r="DB34" vm="369">
        <v>42005</v>
      </c>
      <c r="DC34" s="63">
        <f ca="1">Aksjekurser!DQ33*Valutaer!BH28/100</f>
        <v>8.1426638549600003</v>
      </c>
      <c r="DD34" vm="369">
        <v>42005</v>
      </c>
      <c r="DE34" vm="3124">
        <v>40.33</v>
      </c>
      <c r="DF34" vm="369">
        <v>42005</v>
      </c>
      <c r="DG34" vm="3125">
        <v>53.59</v>
      </c>
      <c r="DH34" vm="369">
        <v>42005</v>
      </c>
      <c r="DI34" s="63">
        <f ca="1">Aksjekurser!DW33*Valutaer!BF28</f>
        <v>2.1350219999999998</v>
      </c>
      <c r="DJ34" vm="369">
        <v>42005</v>
      </c>
      <c r="DK34" s="63">
        <f ca="1">Aksjekurser!DY33*Valutaer!BF28</f>
        <v>1.0061054999999999</v>
      </c>
      <c r="DL34" vm="369">
        <v>42005</v>
      </c>
      <c r="DM34" s="63">
        <f ca="1">Aksjekurser!EA33*Valutaer!AP28</f>
        <v>16.693620722999999</v>
      </c>
      <c r="DN34" s="58">
        <v>42005</v>
      </c>
      <c r="DO34" s="64">
        <f ca="1">Aksjekurser!EC33*Valutaer!AN28</f>
        <v>2.2794839999999996</v>
      </c>
      <c r="DP34" vm="369">
        <v>42005</v>
      </c>
      <c r="DQ34" s="63">
        <f ca="1">Aksjekurser!EE33*(Valutaer!Y28/100)</f>
        <v>3.7039143293999999</v>
      </c>
      <c r="DR34" vm="369">
        <v>42005</v>
      </c>
      <c r="DS34" s="63">
        <f ca="1">Aksjekurser!EG33*Valutaer!AA28</f>
        <v>0.18089670000000002</v>
      </c>
      <c r="DT34" vm="369">
        <v>42005</v>
      </c>
      <c r="DU34" s="63">
        <f ca="1">Aksjekurser!EK33*Valutaer!AA28</f>
        <v>0.63317069999999998</v>
      </c>
      <c r="DV34" vm="369">
        <v>42005</v>
      </c>
      <c r="DW34" s="63">
        <f ca="1">Aksjekurser!EM33*Valutaer!AC28</f>
        <v>4.5615759999999996</v>
      </c>
      <c r="DX34" vm="369">
        <v>42005</v>
      </c>
      <c r="DY34" s="63">
        <f ca="1">Aksjekurser!EO33*Valutaer!AH28</f>
        <v>1.985984</v>
      </c>
      <c r="DZ34" s="58">
        <v>42005</v>
      </c>
      <c r="EA34" s="64">
        <f ca="1">Aksjekurser!EQ33*Valutaer!BB28</f>
        <v>0.39884400000000003</v>
      </c>
      <c r="EB34" vm="369">
        <v>42005</v>
      </c>
      <c r="EC34" s="63">
        <f ca="1">Aksjekurser!ES33*Valutaer!AC28</f>
        <v>0.210599819376</v>
      </c>
      <c r="ED34" s="58">
        <v>42005</v>
      </c>
      <c r="EE34" s="64">
        <f ca="1">Aksjekurser!EW33*Valutaer!AJ28</f>
        <v>8.1214019999999998</v>
      </c>
      <c r="EF34" s="2">
        <v>42005</v>
      </c>
      <c r="EG34" s="64">
        <f ca="1">Aksjekurser!EY33*Valutaer!AJ28</f>
        <v>14.225223</v>
      </c>
      <c r="EH34" s="2">
        <v>42005</v>
      </c>
      <c r="EI34" s="64">
        <f ca="1">Aksjekurser!FA33*Valutaer!AJ28</f>
        <v>8.9556760000000004</v>
      </c>
      <c r="EJ34" vm="369">
        <v>42005</v>
      </c>
      <c r="EK34" vm="3135">
        <v>93.067099999999996</v>
      </c>
      <c r="EL34" vm="369">
        <v>42005</v>
      </c>
      <c r="EM34" s="63">
        <f ca="1">Aksjekurser!FE33*Valutaer!AA28</f>
        <v>0.75130889999999995</v>
      </c>
      <c r="EN34" s="2">
        <v>42005</v>
      </c>
      <c r="EO34" s="63">
        <f ca="1">Aksjekurser!FG33*Valutaer!O28</f>
        <v>0.75680000000000014</v>
      </c>
      <c r="EP34" s="2">
        <v>42005</v>
      </c>
      <c r="EQ34" s="63">
        <f ca="1">Aksjekurser!FI33*Valutaer!O28</f>
        <v>0.98719999999999997</v>
      </c>
      <c r="ER34" s="2">
        <v>42005</v>
      </c>
      <c r="ES34" s="63">
        <f ca="1">Aksjekurser!FK33*Valutaer!O28</f>
        <v>1.3263999999999998</v>
      </c>
      <c r="ET34" vm="369">
        <v>42005</v>
      </c>
      <c r="EU34" vm="3137">
        <v>116.6</v>
      </c>
      <c r="EV34" vm="369">
        <v>42005</v>
      </c>
      <c r="EW34" vm="3138">
        <v>67.91</v>
      </c>
      <c r="EX34" vm="369">
        <v>42005</v>
      </c>
      <c r="EY34" s="63">
        <f ca="1">Aksjekurser!FQ33*(Valutaer!Y28/100)</f>
        <v>47.066184</v>
      </c>
      <c r="EZ34" vm="369">
        <v>42005</v>
      </c>
      <c r="FA34" vm="3140">
        <v>37.11</v>
      </c>
      <c r="FB34" vm="369">
        <v>42005</v>
      </c>
      <c r="FC34" s="63">
        <f ca="1">Aksjekurser!FU33*Valutaer!AA28</f>
        <v>0.91976999999999998</v>
      </c>
      <c r="FD34" vm="369">
        <v>42005</v>
      </c>
      <c r="FE34" s="63">
        <f ca="1">Aksjekurser!FW33*Valutaer!AH28</f>
        <v>3.9386415119999998</v>
      </c>
      <c r="FF34" vm="369">
        <v>42005</v>
      </c>
      <c r="FG34" vm="3143">
        <v>38.1</v>
      </c>
      <c r="FH34" s="2">
        <v>42005</v>
      </c>
      <c r="FI34" s="63">
        <f ca="1">Aksjekurser!GA33*Valutaer!AJ28</f>
        <v>27.518272499999998</v>
      </c>
      <c r="FJ34" vm="369">
        <v>42005</v>
      </c>
      <c r="FK34" s="63">
        <f ca="1">Aksjekurser!GC33*Valutaer!AV28</f>
        <v>5.4735719999999999</v>
      </c>
      <c r="FL34" vm="369">
        <v>42005</v>
      </c>
      <c r="FM34" s="63">
        <f ca="1">Aksjekurser!GE33*Valutaer!I28</f>
        <v>3.99418863</v>
      </c>
      <c r="FN34" vm="369">
        <v>42005</v>
      </c>
      <c r="FO34" vm="3146">
        <v>19.32</v>
      </c>
      <c r="FP34" vm="369">
        <v>42005</v>
      </c>
      <c r="FQ34" s="63">
        <f ca="1">Aksjekurser!GI30*Valutaer!AL25</f>
        <v>2.04732</v>
      </c>
      <c r="FR34" vm="369">
        <v>42005</v>
      </c>
      <c r="FS34" s="63">
        <f ca="1">Aksjekurser!GK33*Valutaer!AL28</f>
        <v>72.68526</v>
      </c>
      <c r="FT34" vm="369">
        <v>42005</v>
      </c>
      <c r="FU34" s="63">
        <f ca="1">Aksjekurser!GM33*Valutaer!AA28</f>
        <v>0.43859999999999999</v>
      </c>
      <c r="FV34" vm="369">
        <v>42005</v>
      </c>
      <c r="FW34" vm="3149">
        <v>188.37</v>
      </c>
      <c r="FX34" vm="369">
        <v>42005</v>
      </c>
      <c r="FY34" s="63">
        <f ca="1">Aksjekurser!GQ33*Valutaer!AV28</f>
        <v>26.201891999999997</v>
      </c>
      <c r="FZ34" s="58">
        <v>42005</v>
      </c>
      <c r="GA34" s="64">
        <f ca="1">Aksjekurser!GS33*Valutaer!O28</f>
        <v>1.8240000000000001</v>
      </c>
      <c r="GB34" vm="369">
        <v>42005</v>
      </c>
      <c r="GC34" vm="3151">
        <v>38.86</v>
      </c>
      <c r="GD34" vm="369">
        <v>42005</v>
      </c>
      <c r="GE34" vm="3152">
        <v>45.9</v>
      </c>
      <c r="GF34" vm="369">
        <v>42005</v>
      </c>
      <c r="GG34" s="63">
        <f ca="1">Aksjekurser!HA33*Valutaer!AE28/100</f>
        <v>0.93385942650000009</v>
      </c>
      <c r="GH34" vm="369">
        <v>42005</v>
      </c>
      <c r="GI34" s="63">
        <f ca="1">Aksjekurser!HC33*Valutaer!AX28</f>
        <v>167.184</v>
      </c>
      <c r="GJ34" vm="369">
        <v>42005</v>
      </c>
      <c r="GK34" s="63">
        <f ca="1">Aksjekurser!HE33*Valutaer!G28</f>
        <v>1.80000348</v>
      </c>
      <c r="GL34" vm="369">
        <v>42005</v>
      </c>
      <c r="GM34" s="63">
        <f ca="1">Aksjekurser!HG33*Valutaer!AH28</f>
        <v>0.31030999999999997</v>
      </c>
      <c r="GN34" vm="369">
        <v>42005</v>
      </c>
      <c r="GO34" vm="3156">
        <v>156.94999999999999</v>
      </c>
      <c r="GP34" vm="369">
        <v>42005</v>
      </c>
      <c r="GQ34" vm="3157">
        <v>24.66</v>
      </c>
      <c r="GR34" vm="369">
        <v>42005</v>
      </c>
      <c r="GS34" s="63">
        <f ca="1">Aksjekurser!HM33*Valutaer!AH28</f>
        <v>1.7738173959999999</v>
      </c>
      <c r="GT34" vm="369">
        <v>42005</v>
      </c>
      <c r="GU34" s="63">
        <f ca="1">Aksjekurser!HO33*Valutaer!AH28</f>
        <v>3.7769176119999996</v>
      </c>
      <c r="GV34" s="58">
        <v>42005</v>
      </c>
      <c r="GW34" s="64">
        <f ca="1">Aksjekurser!HQ33*Valutaer!AJ28</f>
        <v>10.705097499999999</v>
      </c>
      <c r="GX34" vm="369">
        <v>42005</v>
      </c>
      <c r="GY34" vm="3160">
        <v>30.92</v>
      </c>
      <c r="GZ34" vm="369">
        <v>42005</v>
      </c>
      <c r="HA34" s="63">
        <f ca="1">Aksjekurser!HW33*Valutaer!AH28</f>
        <v>190.13459399999999</v>
      </c>
      <c r="HB34" vm="369">
        <v>42005</v>
      </c>
      <c r="HC34" s="63">
        <f ca="1">Aksjekurser!IA33*Valutaer!AV28</f>
        <v>5.2468560000000002</v>
      </c>
      <c r="HD34" vm="369">
        <v>42005</v>
      </c>
      <c r="HE34" s="63">
        <f ca="1">Aksjekurser!IC33*Valutaer!W28</f>
        <v>435.84387659999999</v>
      </c>
      <c r="HF34" vm="369">
        <v>42005</v>
      </c>
      <c r="HG34" vm="3165">
        <v>80.239999999999995</v>
      </c>
      <c r="HH34" vm="369">
        <v>42005</v>
      </c>
      <c r="HI34" vm="3166">
        <v>30.5</v>
      </c>
      <c r="HJ34" vm="369">
        <v>42005</v>
      </c>
      <c r="HK34" s="63">
        <f ca="1">Aksjekurser!II33*Valutaer!AL28</f>
        <v>20.618324999999999</v>
      </c>
      <c r="HL34" vm="369">
        <v>42005</v>
      </c>
      <c r="HM34" s="63">
        <f ca="1">Aksjekurser!IK33*Valutaer!AL28</f>
        <v>228.84074999999999</v>
      </c>
      <c r="HN34" vm="369">
        <v>42005</v>
      </c>
      <c r="HO34" s="63">
        <f ca="1">Aksjekurser!IM33*Valutaer!AL28</f>
        <v>24.923249999999999</v>
      </c>
      <c r="HP34" s="58">
        <v>42005</v>
      </c>
      <c r="HQ34" s="64">
        <f ca="1">Aksjekurser!IQ33*Valutaer!BD28</f>
        <v>1.0566840000000002</v>
      </c>
      <c r="HR34" vm="369">
        <v>42005</v>
      </c>
      <c r="HS34" s="63">
        <f ca="1">Aksjekurser!IS33*Valutaer!W28</f>
        <v>5.3326349999999998</v>
      </c>
      <c r="HT34" vm="369">
        <v>42005</v>
      </c>
      <c r="HU34" s="63">
        <f ca="1">Aksjekurser!IU33*Valutaer!AH28</f>
        <v>8.19299</v>
      </c>
      <c r="HV34" vm="369">
        <v>42005</v>
      </c>
      <c r="HW34" s="63">
        <f ca="1">Aksjekurser!IW33*Valutaer!AH28</f>
        <v>1.0494119999999998</v>
      </c>
      <c r="HX34" vm="369">
        <v>42005</v>
      </c>
      <c r="HY34" s="63">
        <f ca="1">Aksjekurser!IY33*Valutaer!W28</f>
        <v>27.751145399999999</v>
      </c>
      <c r="HZ34" vm="369">
        <v>42005</v>
      </c>
      <c r="IA34" s="63">
        <f ca="1">Aksjekurser!JA33*Valutaer!W28</f>
        <v>67.422564000000008</v>
      </c>
      <c r="IB34" vm="369">
        <v>42005</v>
      </c>
      <c r="IC34" vm="3175">
        <v>37.08</v>
      </c>
      <c r="ID34" s="58">
        <v>42005</v>
      </c>
      <c r="IE34" s="64">
        <f ca="1">Aksjekurser!JG33*Valutaer!O28</f>
        <v>1.6368</v>
      </c>
      <c r="IF34" vm="369">
        <v>42005</v>
      </c>
      <c r="IG34" s="63">
        <f ca="1">Aksjekurser!JI33*(Valutaer!Y28/100)</f>
        <v>1.8837863496</v>
      </c>
      <c r="IH34" vm="369">
        <v>42005</v>
      </c>
      <c r="II34" s="63">
        <f ca="1">Aksjekurser!JK33*Valutaer!AA28</f>
        <v>2.7109866</v>
      </c>
      <c r="IJ34" s="58">
        <v>42005</v>
      </c>
      <c r="IK34" s="64">
        <f ca="1">Aksjekurser!JO33*Valutaer!AJ28</f>
        <v>12.667344</v>
      </c>
      <c r="IL34" vm="369">
        <v>42005</v>
      </c>
      <c r="IM34" s="63">
        <f ca="1">Aksjekurser!JQ33*Valutaer!AE28/100</f>
        <v>1.8973647</v>
      </c>
      <c r="IN34" vm="369">
        <v>42005</v>
      </c>
      <c r="IO34" vm="505">
        <v>29.81</v>
      </c>
      <c r="IP34" vm="369">
        <v>42005</v>
      </c>
      <c r="IQ34" vm="3181">
        <v>16.350000000000001</v>
      </c>
      <c r="IR34" s="58">
        <v>42005</v>
      </c>
      <c r="IS34" s="64">
        <f ca="1">Aksjekurser!JW33*Valutaer!AN28</f>
        <v>0.86719499999999994</v>
      </c>
      <c r="IT34" vm="369">
        <v>42005</v>
      </c>
      <c r="IU34" s="63">
        <f ca="1">Aksjekurser!JY33*Valutaer!AH28</f>
        <v>1.4588599999999998</v>
      </c>
      <c r="IV34" s="58">
        <v>42005</v>
      </c>
      <c r="IW34" s="64">
        <f ca="1">Aksjekurser!KA33*Valutaer!AN28</f>
        <v>3.691773</v>
      </c>
      <c r="IX34" vm="369">
        <v>42005</v>
      </c>
      <c r="IY34" vm="3183">
        <v>42.56</v>
      </c>
      <c r="IZ34" vm="369">
        <v>42005</v>
      </c>
      <c r="JA34" s="63">
        <f ca="1">Aksjekurser!KE33*Valutaer!W28</f>
        <v>0.49522968000000006</v>
      </c>
      <c r="JB34" vm="369">
        <v>42005</v>
      </c>
      <c r="JC34" s="63">
        <f ca="1">Aksjekurser!KI33*Valutaer!W28</f>
        <v>1.2155022</v>
      </c>
      <c r="JD34" s="2">
        <v>42005</v>
      </c>
      <c r="JE34" s="62">
        <f ca="1">Aksjekurser!KK33*Valutaer!K28</f>
        <v>8.7336479999999987</v>
      </c>
      <c r="JF34" s="54">
        <v>42005</v>
      </c>
      <c r="JG34" s="64">
        <v>7.03</v>
      </c>
      <c r="JH34" vm="369">
        <v>42005</v>
      </c>
      <c r="JI34" vm="3189">
        <v>11.8027</v>
      </c>
      <c r="JJ34" vm="369">
        <v>42005</v>
      </c>
      <c r="JK34" s="63">
        <f ca="1">Aksjekurser!KU33*Valutaer!AH28</f>
        <v>3.2554339999999997</v>
      </c>
      <c r="JL34" s="58">
        <v>42005</v>
      </c>
      <c r="JM34" s="64">
        <f ca="1">Aksjekurser!KW33*Valutaer!AR28</f>
        <v>0.1422668</v>
      </c>
      <c r="JN34" vm="369">
        <v>42005</v>
      </c>
      <c r="JO34" vm="2267">
        <v>55.77</v>
      </c>
      <c r="JP34" vm="369">
        <v>42005</v>
      </c>
      <c r="JQ34" s="63">
        <f ca="1">Aksjekurser!LA33*Valutaer!G28</f>
        <v>10.064736</v>
      </c>
      <c r="JR34" vm="369">
        <v>42005</v>
      </c>
      <c r="JS34" s="63">
        <f ca="1">Aksjekurser!LC33*Valutaer!G28</f>
        <v>0.90590389999999998</v>
      </c>
      <c r="JT34" s="58">
        <v>42005</v>
      </c>
      <c r="JU34" s="64">
        <f ca="1">Aksjekurser!LE33*Valutaer!AN28</f>
        <v>0.31384199999999995</v>
      </c>
      <c r="JV34" vm="369">
        <v>42005</v>
      </c>
      <c r="JW34" vm="3191">
        <v>37.53</v>
      </c>
      <c r="JX34" s="58">
        <v>42005</v>
      </c>
      <c r="JY34" s="64">
        <f ca="1">Aksjekurser!LI33*Valutaer!O28</f>
        <v>2.1343999999999999</v>
      </c>
      <c r="JZ34" vm="369">
        <v>42005</v>
      </c>
      <c r="KA34" s="63">
        <f ca="1">Aksjekurser!LK33*Valutaer!AL28</f>
        <v>1288.7585999999999</v>
      </c>
      <c r="KB34" vm="369">
        <v>42005</v>
      </c>
      <c r="KC34" s="63">
        <f ca="1">Valutaer!O28*Aksjekurser!LM33</f>
        <v>10.070399999999999</v>
      </c>
      <c r="KD34" s="58">
        <v>42005</v>
      </c>
      <c r="KE34" s="64">
        <f ca="1">Valutaer!O28*Aksjekurser!LO33</f>
        <v>0.57440000000000002</v>
      </c>
      <c r="KF34" vm="369">
        <v>42005</v>
      </c>
      <c r="KG34" s="63">
        <f ca="1">Valutaer!O28*Aksjekurser!LQ33</f>
        <v>2.557328</v>
      </c>
      <c r="KH34" vm="369">
        <v>42005</v>
      </c>
      <c r="KI34" s="63">
        <f ca="1">Aksjekurser!LS33*Valutaer!AH28</f>
        <v>3.7180779999999998</v>
      </c>
    </row>
    <row r="35" spans="2:295" ht="16">
      <c r="B35" vm="499">
        <v>42036</v>
      </c>
      <c r="C35" s="62">
        <f ca="1">Aksjekurser!C34*Valutaer!AT29</f>
        <v>0.98428241999999988</v>
      </c>
      <c r="D35" vm="499">
        <v>42036</v>
      </c>
      <c r="E35" vm="3197">
        <v>19.3</v>
      </c>
      <c r="F35" vm="499">
        <v>42036</v>
      </c>
      <c r="G35" vm="3198">
        <v>12.97</v>
      </c>
      <c r="H35" vm="499">
        <v>42036</v>
      </c>
      <c r="I35" s="62">
        <f ca="1">Aksjekurser!I34*Valutaer!M29</f>
        <v>0.53370899999999999</v>
      </c>
      <c r="J35" vm="499">
        <v>42036</v>
      </c>
      <c r="K35" s="62">
        <f ca="1">Aksjekurser!K34*Valutaer!G29</f>
        <v>11.752545000000001</v>
      </c>
      <c r="L35" vm="499">
        <v>42036</v>
      </c>
      <c r="M35" s="62">
        <f ca="1">Aksjekurser!O34*Valutaer!W29</f>
        <v>61.728275699999998</v>
      </c>
      <c r="N35" vm="499">
        <v>42036</v>
      </c>
      <c r="O35" vm="3202">
        <v>54.84</v>
      </c>
      <c r="P35" vm="499">
        <v>42036</v>
      </c>
      <c r="Q35" vm="2234">
        <v>56.29</v>
      </c>
      <c r="R35" vm="499">
        <v>42036</v>
      </c>
      <c r="S35" s="63">
        <v>31.8</v>
      </c>
      <c r="T35" vm="499">
        <v>42036</v>
      </c>
      <c r="U35" vm="3203">
        <v>42.41</v>
      </c>
      <c r="V35" vm="499">
        <v>42036</v>
      </c>
      <c r="W35" vm="3204">
        <v>57.58</v>
      </c>
      <c r="X35" s="54">
        <v>42036</v>
      </c>
      <c r="Y35" s="64">
        <f ca="1">Aksjekurser!AC34*Valutaer!K29</f>
        <v>2.7723192000000001</v>
      </c>
      <c r="Z35" vm="499">
        <v>42036</v>
      </c>
      <c r="AA35" s="62">
        <f ca="1">Aksjekurser!AE34*Valutaer!AA29</f>
        <v>0.65094499999999988</v>
      </c>
      <c r="AB35" vm="499">
        <v>42036</v>
      </c>
      <c r="AC35" s="62">
        <f ca="1">Aksjekurser!AG34*(Valutaer!Y29/100)</f>
        <v>8.2098239999999993</v>
      </c>
      <c r="AD35" s="54">
        <v>42036</v>
      </c>
      <c r="AE35" s="75">
        <v>12.8</v>
      </c>
      <c r="AF35" s="54">
        <v>42036</v>
      </c>
      <c r="AG35" s="64">
        <f ca="1">Aksjekurser!AK30*Valutaer!AA29</f>
        <v>1.2580639999999998</v>
      </c>
      <c r="AH35" vm="499">
        <v>42036</v>
      </c>
      <c r="AI35" s="62">
        <f ca="1">Aksjekurser!AM34*Valutaer!AH29</f>
        <v>0.617360774</v>
      </c>
      <c r="AJ35" vm="499">
        <v>42036</v>
      </c>
      <c r="AK35" s="63">
        <f ca="1">Aksjekurser!AO34*Valutaer!AH29</f>
        <v>2.9293336219999997</v>
      </c>
      <c r="AL35" vm="499">
        <v>42036</v>
      </c>
      <c r="AM35" vm="3210">
        <v>150.85</v>
      </c>
      <c r="AN35" s="2">
        <v>42036</v>
      </c>
      <c r="AO35" s="63">
        <f ca="1">Aksjekurser!AS34*Valutaer!AN29</f>
        <v>18.953804999999999</v>
      </c>
      <c r="AP35" s="108">
        <v>42036</v>
      </c>
      <c r="AQ35" s="109">
        <v>58.24</v>
      </c>
      <c r="AR35" vm="499">
        <v>42036</v>
      </c>
      <c r="AS35" vm="2389">
        <v>22.210599999999999</v>
      </c>
      <c r="AT35" vm="499">
        <v>42036</v>
      </c>
      <c r="AU35" vm="3211">
        <v>28.775200000000002</v>
      </c>
      <c r="AV35" vm="499">
        <v>42036</v>
      </c>
      <c r="AW35" s="63">
        <f ca="1">Aksjekurser!BA25*Valutaer!K29</f>
        <v>1.7426920000000001</v>
      </c>
      <c r="AX35" vm="499">
        <v>42036</v>
      </c>
      <c r="AY35" s="63">
        <f ca="1">Aksjekurser!BC34*Valutaer!K29</f>
        <v>20.056946</v>
      </c>
      <c r="AZ35" vm="499">
        <v>42036</v>
      </c>
      <c r="BA35" vm="512">
        <v>17.29</v>
      </c>
      <c r="BB35" vm="499">
        <v>42036</v>
      </c>
      <c r="BC35" s="63">
        <f ca="1">Aksjekurser!BG34*Valutaer!I29</f>
        <v>2.4400530000000002</v>
      </c>
      <c r="BD35" vm="499">
        <v>42036</v>
      </c>
      <c r="BE35" s="63">
        <f ca="1">Aksjekurser!BI34*Valutaer!AH29</f>
        <v>0.97417319999999996</v>
      </c>
      <c r="BF35" vm="499">
        <v>42036</v>
      </c>
      <c r="BG35" s="63">
        <f ca="1">Aksjekurser!BK34*Valutaer!AV29</f>
        <v>25.287072000000002</v>
      </c>
      <c r="BH35" vm="499">
        <v>42036</v>
      </c>
      <c r="BI35" s="63">
        <f ca="1">Aksjekurser!BM34*Valutaer!AA29</f>
        <v>0.53880199999999989</v>
      </c>
      <c r="BJ35" vm="499">
        <v>42036</v>
      </c>
      <c r="BK35" s="63">
        <f ca="1">Aksjekurser!BO34*Valutaer!AA29</f>
        <v>0.48529560999999993</v>
      </c>
      <c r="BL35" vm="499">
        <v>42036</v>
      </c>
      <c r="BM35" s="63">
        <f ca="1">Aksjekurser!BQ34*Valutaer!AA29</f>
        <v>2.648895</v>
      </c>
      <c r="BN35" vm="499">
        <v>42036</v>
      </c>
      <c r="BO35" s="63">
        <f ca="1">Aksjekurser!BS34*Valutaer!AA29</f>
        <v>2.2359122899999999</v>
      </c>
      <c r="BP35" vm="499">
        <v>42036</v>
      </c>
      <c r="BQ35" s="63">
        <f ca="1">Aksjekurser!BU34*Valutaer!AA29</f>
        <v>0.61485299999999987</v>
      </c>
      <c r="BR35" s="2">
        <v>42036</v>
      </c>
      <c r="BS35" s="63">
        <f ca="1">Aksjekurser!BW34*Valutaer!AJ29</f>
        <v>13.171725</v>
      </c>
      <c r="BT35" vm="499">
        <v>42036</v>
      </c>
      <c r="BU35" s="63">
        <f ca="1">Aksjekurser!BY34*Valutaer!AA29</f>
        <v>8.9907749999999993</v>
      </c>
      <c r="BV35" vm="499">
        <v>42036</v>
      </c>
      <c r="BW35" s="63">
        <f ca="1">Aksjekurser!CA34*Valutaer!AH29</f>
        <v>6.4109549999999995</v>
      </c>
      <c r="BX35" vm="499">
        <v>42036</v>
      </c>
      <c r="BY35" s="63">
        <f ca="1">Aksjekurser!CK34*Valutaer!AA29</f>
        <v>0.50013199999999991</v>
      </c>
      <c r="BZ35" s="2">
        <v>42036</v>
      </c>
      <c r="CA35" s="63">
        <f ca="1">Aksjekurser!CM34*Valutaer!AT29</f>
        <v>0.24332308</v>
      </c>
      <c r="CB35" vm="499">
        <v>42036</v>
      </c>
      <c r="CC35" vm="3225">
        <v>69.795199999999994</v>
      </c>
      <c r="CD35" vm="499">
        <v>42036</v>
      </c>
      <c r="CE35" vm="3226">
        <v>78.55</v>
      </c>
      <c r="CF35" vm="499">
        <v>42036</v>
      </c>
      <c r="CG35" vm="3229">
        <v>64.290000000000006</v>
      </c>
      <c r="CH35" vm="499">
        <v>42036</v>
      </c>
      <c r="CI35" s="63">
        <f ca="1">Aksjekurser!CW34/100*Valutaer!AE29</f>
        <v>6.9538800000000007</v>
      </c>
      <c r="CJ35" vm="499">
        <v>42036</v>
      </c>
      <c r="CK35" s="63">
        <f ca="1">Aksjekurser!CY34/100*Valutaer!AE29</f>
        <v>115.55565</v>
      </c>
      <c r="CL35" s="2">
        <v>42036</v>
      </c>
      <c r="CM35" s="63">
        <f ca="1">Aksjekurser!DA34*Valutaer!AJ29</f>
        <v>33.410185000000006</v>
      </c>
      <c r="CN35" s="2">
        <v>42036</v>
      </c>
      <c r="CO35" s="63">
        <f ca="1">Aksjekurser!DC34*Valutaer!BD29</f>
        <v>4.8806200000000004</v>
      </c>
      <c r="CP35" s="2">
        <v>42036</v>
      </c>
      <c r="CQ35" s="63">
        <f ca="1">Aksjekurser!DE34*Valutaer!U29</f>
        <v>0.6187919999999999</v>
      </c>
      <c r="CR35" vm="499">
        <v>42036</v>
      </c>
      <c r="CS35" s="63">
        <f ca="1">Aksjekurser!DG34*Valutaer!K29</f>
        <v>32.751418000000001</v>
      </c>
      <c r="CT35" vm="499">
        <v>42036</v>
      </c>
      <c r="CU35" s="63">
        <f ca="1">Aksjekurser!DI34*Valutaer!I29</f>
        <v>1.1547823700000002</v>
      </c>
      <c r="CV35" vm="499">
        <v>42036</v>
      </c>
      <c r="CW35" s="63">
        <f ca="1">Aksjekurser!DK34*Valutaer!M29</f>
        <v>1.6604999999999999</v>
      </c>
      <c r="CX35" vm="499">
        <v>42036</v>
      </c>
      <c r="CY35" s="63">
        <f ca="1">Aksjekurser!DM34*Valutaer!BF29</f>
        <v>1.6997946140000002</v>
      </c>
      <c r="CZ35" s="54">
        <v>42036</v>
      </c>
      <c r="DA35" s="53">
        <v>38.85</v>
      </c>
      <c r="DB35" vm="499">
        <v>42036</v>
      </c>
      <c r="DC35" s="63">
        <f ca="1">Aksjekurser!DQ34*Valutaer!BH29/100</f>
        <v>8.9549447725399993</v>
      </c>
      <c r="DD35" vm="499">
        <v>42036</v>
      </c>
      <c r="DE35" vm="3237">
        <v>34.979999999999997</v>
      </c>
      <c r="DF35" vm="499">
        <v>42036</v>
      </c>
      <c r="DG35" vm="3238">
        <v>58</v>
      </c>
      <c r="DH35" vm="499">
        <v>42036</v>
      </c>
      <c r="DI35" s="63">
        <f ca="1">Aksjekurser!DW34*Valutaer!BF29</f>
        <v>2.2373120000000002</v>
      </c>
      <c r="DJ35" vm="499">
        <v>42036</v>
      </c>
      <c r="DK35" s="63">
        <f ca="1">Aksjekurser!DY34*Valutaer!BF29</f>
        <v>1.0550960000000003</v>
      </c>
      <c r="DL35" vm="499">
        <v>42036</v>
      </c>
      <c r="DM35" s="63">
        <f ca="1">Aksjekurser!EA34*Valutaer!AP29</f>
        <v>21.461083938000002</v>
      </c>
      <c r="DN35" s="58">
        <v>42036</v>
      </c>
      <c r="DO35" s="64">
        <f ca="1">Aksjekurser!EC34*Valutaer!AN29</f>
        <v>2.29827</v>
      </c>
      <c r="DP35" vm="499">
        <v>42036</v>
      </c>
      <c r="DQ35" s="63">
        <f ca="1">Aksjekurser!EE34*(Valutaer!Y29/100)</f>
        <v>4.5766034256000001</v>
      </c>
      <c r="DR35" vm="499">
        <v>42036</v>
      </c>
      <c r="DS35" s="63">
        <f ca="1">Aksjekurser!EG34*Valutaer!AA29</f>
        <v>0.17948036000000001</v>
      </c>
      <c r="DT35" vm="499">
        <v>42036</v>
      </c>
      <c r="DU35" s="63">
        <f ca="1">Aksjekurser!EK34*Valutaer!AA29</f>
        <v>0.63483249999999991</v>
      </c>
      <c r="DV35" vm="499">
        <v>42036</v>
      </c>
      <c r="DW35" s="63">
        <f ca="1">Aksjekurser!EM34*Valutaer!AC29</f>
        <v>4.1313552500000004</v>
      </c>
      <c r="DX35" vm="499">
        <v>42036</v>
      </c>
      <c r="DY35" s="63">
        <f ca="1">Aksjekurser!EO34*Valutaer!AH29</f>
        <v>1.9139599999999999</v>
      </c>
      <c r="DZ35" s="58">
        <v>42036</v>
      </c>
      <c r="EA35" s="64">
        <f ca="1">Aksjekurser!EQ34*Valutaer!BB29</f>
        <v>0.42853919999999995</v>
      </c>
      <c r="EB35" vm="499">
        <v>42036</v>
      </c>
      <c r="EC35" s="63">
        <f ca="1">Aksjekurser!ES34*Valutaer!AC29</f>
        <v>0.20021528859200002</v>
      </c>
      <c r="ED35" s="58">
        <v>42036</v>
      </c>
      <c r="EE35" s="64">
        <f ca="1">Aksjekurser!EW34*Valutaer!AJ29</f>
        <v>7.8110420000000005</v>
      </c>
      <c r="EF35" s="2">
        <v>42036</v>
      </c>
      <c r="EG35" s="64">
        <f ca="1">Aksjekurser!EY34*Valutaer!AJ29</f>
        <v>13.338985000000001</v>
      </c>
      <c r="EH35" s="2">
        <v>42036</v>
      </c>
      <c r="EI35" s="64">
        <f ca="1">Aksjekurser!FA34*Valutaer!AJ29</f>
        <v>8.2041029999999999</v>
      </c>
      <c r="EJ35" vm="499">
        <v>42036</v>
      </c>
      <c r="EK35" vm="3247">
        <v>97.846100000000007</v>
      </c>
      <c r="EL35" vm="499">
        <v>42036</v>
      </c>
      <c r="EM35" s="63">
        <f ca="1">Aksjekurser!FE34*Valutaer!AA29</f>
        <v>0.74916679999999991</v>
      </c>
      <c r="EN35" s="2">
        <v>42036</v>
      </c>
      <c r="EO35" s="63">
        <f ca="1">Aksjekurser!FG34*Valutaer!O29</f>
        <v>0.72572499999999995</v>
      </c>
      <c r="EP35" s="2">
        <v>42036</v>
      </c>
      <c r="EQ35" s="63">
        <f ca="1">Aksjekurser!FI34*Valutaer!O29</f>
        <v>0.93147999999999997</v>
      </c>
      <c r="ER35" s="2">
        <v>42036</v>
      </c>
      <c r="ES35" s="63">
        <f ca="1">Aksjekurser!FK34*Valutaer!O29</f>
        <v>1.2281500000000001</v>
      </c>
      <c r="ET35" vm="499">
        <v>42036</v>
      </c>
      <c r="EU35" vm="3249">
        <v>141.33000000000001</v>
      </c>
      <c r="EV35" vm="499">
        <v>42036</v>
      </c>
      <c r="EW35" vm="3250">
        <v>62.62</v>
      </c>
      <c r="EX35" vm="499">
        <v>42036</v>
      </c>
      <c r="EY35" s="63">
        <f ca="1">Aksjekurser!FQ34*(Valutaer!Y29/100)</f>
        <v>49.274375999999997</v>
      </c>
      <c r="EZ35" vm="499">
        <v>42036</v>
      </c>
      <c r="FA35" vm="3252">
        <v>38.64</v>
      </c>
      <c r="FB35" vm="499">
        <v>42036</v>
      </c>
      <c r="FC35" s="63">
        <f ca="1">Aksjekurser!FU34*Valutaer!AA29</f>
        <v>0.90229999999999988</v>
      </c>
      <c r="FD35" vm="499">
        <v>42036</v>
      </c>
      <c r="FE35" s="63">
        <f ca="1">Aksjekurser!FW34*Valutaer!AH29</f>
        <v>4.2335156979999997</v>
      </c>
      <c r="FF35" vm="499">
        <v>42036</v>
      </c>
      <c r="FG35" vm="494">
        <v>44.34</v>
      </c>
      <c r="FH35" s="2">
        <v>42036</v>
      </c>
      <c r="FI35" s="63">
        <f ca="1">Aksjekurser!GA34*Valutaer!AJ29</f>
        <v>31.545236000000003</v>
      </c>
      <c r="FJ35" vm="499">
        <v>42036</v>
      </c>
      <c r="FK35" s="63">
        <f ca="1">Aksjekurser!GC34*Valutaer!AV29</f>
        <v>5.9280059999999999</v>
      </c>
      <c r="FL35" vm="499">
        <v>42036</v>
      </c>
      <c r="FM35" s="63">
        <f ca="1">Aksjekurser!GE34*Valutaer!I29</f>
        <v>4.1296400600000007</v>
      </c>
      <c r="FN35" vm="499">
        <v>42036</v>
      </c>
      <c r="FO35" vm="3257">
        <v>20.68</v>
      </c>
      <c r="FP35" vm="499">
        <v>42036</v>
      </c>
      <c r="FQ35" s="63">
        <f ca="1">Aksjekurser!GI31*Valutaer!AL26</f>
        <v>2.1951209999999999</v>
      </c>
      <c r="FR35" vm="499">
        <v>42036</v>
      </c>
      <c r="FS35" s="63">
        <f ca="1">Aksjekurser!GK34*Valutaer!AL29</f>
        <v>72.591999999999999</v>
      </c>
      <c r="FT35" vm="499">
        <v>42036</v>
      </c>
      <c r="FU35" s="63">
        <f ca="1">Aksjekurser!GM34*Valutaer!AA29</f>
        <v>0.39572299999999994</v>
      </c>
      <c r="FV35" vm="499">
        <v>42036</v>
      </c>
      <c r="FW35" vm="3259">
        <v>200.05</v>
      </c>
      <c r="FX35" vm="499">
        <v>42036</v>
      </c>
      <c r="FY35" s="63">
        <f ca="1">Aksjekurser!GQ34*Valutaer!AV29</f>
        <v>26.498024999999998</v>
      </c>
      <c r="FZ35" s="58">
        <v>42036</v>
      </c>
      <c r="GA35" s="64">
        <f ca="1">Aksjekurser!GS34*Valutaer!O29</f>
        <v>1.8836950000000001</v>
      </c>
      <c r="GB35" vm="499">
        <v>42036</v>
      </c>
      <c r="GC35" vm="3261">
        <v>46.82</v>
      </c>
      <c r="GD35" vm="499">
        <v>42036</v>
      </c>
      <c r="GE35" vm="3262">
        <v>43.09</v>
      </c>
      <c r="GF35" vm="499">
        <v>42036</v>
      </c>
      <c r="GG35" s="63">
        <f ca="1">Aksjekurser!HA34*Valutaer!AE29/100</f>
        <v>1.0386468975000001</v>
      </c>
      <c r="GH35" vm="499">
        <v>42036</v>
      </c>
      <c r="GI35" s="63">
        <f ca="1">Aksjekurser!HC34*Valutaer!AX29</f>
        <v>181.14839999999998</v>
      </c>
      <c r="GJ35" vm="499">
        <v>42036</v>
      </c>
      <c r="GK35" s="63">
        <f ca="1">Aksjekurser!HE34*Valutaer!G29</f>
        <v>1.9709916000000001</v>
      </c>
      <c r="GL35" vm="499">
        <v>42036</v>
      </c>
      <c r="GM35" s="63">
        <f ca="1">Aksjekurser!HG34*Valutaer!AH29</f>
        <v>0.34467499999999995</v>
      </c>
      <c r="GN35" vm="499">
        <v>42036</v>
      </c>
      <c r="GO35" vm="3267">
        <v>165.71</v>
      </c>
      <c r="GP35" vm="499">
        <v>42036</v>
      </c>
      <c r="GQ35" vm="3268">
        <v>23.98</v>
      </c>
      <c r="GR35" vm="499">
        <v>42036</v>
      </c>
      <c r="GS35" s="63">
        <f ca="1">Aksjekurser!HM34*Valutaer!AH29</f>
        <v>1.9687089879999997</v>
      </c>
      <c r="GT35" vm="499">
        <v>42036</v>
      </c>
      <c r="GU35" s="63">
        <f ca="1">Aksjekurser!HO34*Valutaer!AH29</f>
        <v>3.5132536219999997</v>
      </c>
      <c r="GV35" s="58">
        <v>42036</v>
      </c>
      <c r="GW35" s="64">
        <f ca="1">Aksjekurser!HQ34*Valutaer!AJ29</f>
        <v>10.4520774</v>
      </c>
      <c r="GX35" vm="499">
        <v>42036</v>
      </c>
      <c r="GY35" vm="2097">
        <v>32.72</v>
      </c>
      <c r="GZ35" vm="499">
        <v>42036</v>
      </c>
      <c r="HA35" s="63">
        <f ca="1">Aksjekurser!HW34*Valutaer!AH29</f>
        <v>188.14713399999999</v>
      </c>
      <c r="HB35" vm="499">
        <v>42036</v>
      </c>
      <c r="HC35" s="63">
        <f ca="1">Aksjekurser!IA34*Valutaer!AV29</f>
        <v>5.5773960000000002</v>
      </c>
      <c r="HD35" vm="499">
        <v>42036</v>
      </c>
      <c r="HE35" s="63">
        <f ca="1">Aksjekurser!IC34*Valutaer!W29</f>
        <v>456.47292599999997</v>
      </c>
      <c r="HF35" vm="499">
        <v>42036</v>
      </c>
      <c r="HG35" vm="3275">
        <v>82.96</v>
      </c>
      <c r="HH35" vm="499">
        <v>42036</v>
      </c>
      <c r="HI35" vm="3276">
        <v>28.55</v>
      </c>
      <c r="HJ35" vm="499">
        <v>42036</v>
      </c>
      <c r="HK35" s="63">
        <f ca="1">Aksjekurser!II34*Valutaer!AL29</f>
        <v>23.274810000000002</v>
      </c>
      <c r="HL35" vm="499">
        <v>42036</v>
      </c>
      <c r="HM35" s="63">
        <f ca="1">Aksjekurser!IK34*Valutaer!AL29</f>
        <v>242.7295</v>
      </c>
      <c r="HN35" vm="499">
        <v>42036</v>
      </c>
      <c r="HO35" s="63">
        <f ca="1">Aksjekurser!IM34*Valutaer!AL29</f>
        <v>26.314600000000002</v>
      </c>
      <c r="HP35" s="58">
        <v>42036</v>
      </c>
      <c r="HQ35" s="64">
        <f ca="1">Aksjekurser!IQ34*Valutaer!BD29</f>
        <v>1.0595269999999999</v>
      </c>
      <c r="HR35" vm="499">
        <v>42036</v>
      </c>
      <c r="HS35" s="63">
        <f ca="1">Aksjekurser!IS34*Valutaer!W29</f>
        <v>7.7119769999999992</v>
      </c>
      <c r="HT35" vm="499">
        <v>42036</v>
      </c>
      <c r="HU35" s="63">
        <f ca="1">Aksjekurser!IU34*Valutaer!AH29</f>
        <v>7.6753039999999988</v>
      </c>
      <c r="HV35" vm="499">
        <v>42036</v>
      </c>
      <c r="HW35" s="63">
        <f ca="1">Aksjekurser!IW34*Valutaer!AH29</f>
        <v>1.0388909999999998</v>
      </c>
      <c r="HX35" vm="499">
        <v>42036</v>
      </c>
      <c r="HY35" s="63">
        <f ca="1">Aksjekurser!IY34*Valutaer!W29</f>
        <v>27.826917299999998</v>
      </c>
      <c r="HZ35" vm="499">
        <v>42036</v>
      </c>
      <c r="IA35" s="63">
        <f ca="1">Aksjekurser!JA34*Valutaer!W29</f>
        <v>69.978635999999995</v>
      </c>
      <c r="IB35" vm="499">
        <v>42036</v>
      </c>
      <c r="IC35" vm="3284">
        <v>36.43</v>
      </c>
      <c r="ID35" s="58">
        <v>42036</v>
      </c>
      <c r="IE35" s="64">
        <f ca="1">Aksjekurser!JG34*Valutaer!O29</f>
        <v>1.6667749999999999</v>
      </c>
      <c r="IF35" vm="499">
        <v>42036</v>
      </c>
      <c r="IG35" s="63">
        <f ca="1">Aksjekurser!JI34*(Valutaer!Y29/100)</f>
        <v>2.7793510392000003</v>
      </c>
      <c r="IH35" vm="499">
        <v>42036</v>
      </c>
      <c r="II35" s="63">
        <f ca="1">Aksjekurser!JK34*Valutaer!AA29</f>
        <v>2.77381199</v>
      </c>
      <c r="IJ35" s="58">
        <v>42036</v>
      </c>
      <c r="IK35" s="64">
        <f ca="1">Aksjekurser!JO34*Valutaer!AJ29</f>
        <v>12.853931000000001</v>
      </c>
      <c r="IL35" vm="499">
        <v>42036</v>
      </c>
      <c r="IM35" s="63">
        <f ca="1">Aksjekurser!JQ34*Valutaer!AE29/100</f>
        <v>2.073639</v>
      </c>
      <c r="IN35" vm="499">
        <v>42036</v>
      </c>
      <c r="IO35" vm="3290">
        <v>30.1</v>
      </c>
      <c r="IP35" vm="499">
        <v>42036</v>
      </c>
      <c r="IQ35" vm="3291">
        <v>15.752000000000001</v>
      </c>
      <c r="IR35" s="58">
        <v>42036</v>
      </c>
      <c r="IS35" s="64">
        <f ca="1">Aksjekurser!JW34*Valutaer!AN29</f>
        <v>0.88054199999999994</v>
      </c>
      <c r="IT35" vm="499">
        <v>42036</v>
      </c>
      <c r="IU35" s="63">
        <f ca="1">Aksjekurser!JY34*Valutaer!AH29</f>
        <v>1.4160059999999999</v>
      </c>
      <c r="IV35" s="58">
        <v>42036</v>
      </c>
      <c r="IW35" s="64">
        <f ca="1">Aksjekurser!KA34*Valutaer!AN29</f>
        <v>3.7686089999999997</v>
      </c>
      <c r="IX35" vm="499">
        <v>42036</v>
      </c>
      <c r="IY35" vm="3293">
        <v>44.31</v>
      </c>
      <c r="IZ35" vm="499">
        <v>42036</v>
      </c>
      <c r="JA35" s="63">
        <f ca="1">Aksjekurser!KE34*Valutaer!W29</f>
        <v>0.4969692</v>
      </c>
      <c r="JB35" vm="499">
        <v>42036</v>
      </c>
      <c r="JC35" s="63">
        <f ca="1">Aksjekurser!KI34*Valutaer!W29</f>
        <v>1.2010088999999999</v>
      </c>
      <c r="JD35" s="2">
        <v>42036</v>
      </c>
      <c r="JE35" s="62">
        <f ca="1">Aksjekurser!KK34*Valutaer!K29</f>
        <v>9.4169319999999992</v>
      </c>
      <c r="JF35" s="54">
        <v>42036</v>
      </c>
      <c r="JG35" s="64">
        <v>7.42</v>
      </c>
      <c r="JH35" vm="499">
        <v>42036</v>
      </c>
      <c r="JI35" vm="3298">
        <v>12.156000000000001</v>
      </c>
      <c r="JJ35" vm="499">
        <v>42036</v>
      </c>
      <c r="JK35" s="63">
        <f ca="1">Aksjekurser!KU34*Valutaer!AH29</f>
        <v>3.5229839999999992</v>
      </c>
      <c r="JL35" s="58">
        <v>42036</v>
      </c>
      <c r="JM35" s="64">
        <f ca="1">Aksjekurser!KW34*Valutaer!AR29</f>
        <v>0.176144</v>
      </c>
      <c r="JN35" vm="499">
        <v>42036</v>
      </c>
      <c r="JO35" vm="3300">
        <v>50.98</v>
      </c>
      <c r="JP35" vm="499">
        <v>42036</v>
      </c>
      <c r="JQ35" s="63">
        <f ca="1">Aksjekurser!LA34*Valutaer!G29</f>
        <v>10.667094000000001</v>
      </c>
      <c r="JR35" vm="499">
        <v>42036</v>
      </c>
      <c r="JS35" s="63">
        <f ca="1">Aksjekurser!LC34*Valutaer!G29</f>
        <v>1.18267305</v>
      </c>
      <c r="JT35" s="58">
        <v>42036</v>
      </c>
      <c r="JU35" s="64">
        <f ca="1">Aksjekurser!LE34*Valutaer!AN29</f>
        <v>0.33227999999999996</v>
      </c>
      <c r="JV35" vm="499">
        <v>42036</v>
      </c>
      <c r="JW35" vm="3303">
        <v>35.28</v>
      </c>
      <c r="JX35" s="58">
        <v>42036</v>
      </c>
      <c r="JY35" s="64">
        <f ca="1">Aksjekurser!LI34*Valutaer!O29</f>
        <v>2.0926399999999998</v>
      </c>
      <c r="JZ35" vm="499">
        <v>42036</v>
      </c>
      <c r="KA35" s="63">
        <f ca="1">Aksjekurser!LK34*Valutaer!AL29</f>
        <v>1218.6382000000001</v>
      </c>
      <c r="KB35" vm="499">
        <v>42036</v>
      </c>
      <c r="KC35" s="63">
        <f ca="1">Valutaer!O29*Aksjekurser!LM34</f>
        <v>9.9336599999999997</v>
      </c>
      <c r="KD35" s="58">
        <v>42036</v>
      </c>
      <c r="KE35" s="64">
        <f ca="1">Valutaer!O29*Aksjekurser!LO34</f>
        <v>0.56622499999999998</v>
      </c>
      <c r="KF35" vm="499">
        <v>42036</v>
      </c>
      <c r="KG35" s="63">
        <f ca="1">Valutaer!O29*Aksjekurser!LQ34</f>
        <v>2.7327613499999996</v>
      </c>
      <c r="KH35" vm="499">
        <v>42036</v>
      </c>
      <c r="KI35" s="63">
        <f ca="1">Aksjekurser!LS34*Valutaer!AH29</f>
        <v>4.3631799999999998</v>
      </c>
    </row>
    <row r="36" spans="2:295" ht="16">
      <c r="B36" vm="631">
        <v>42064</v>
      </c>
      <c r="C36" s="62">
        <f ca="1">Aksjekurser!C35*Valutaer!AT30</f>
        <v>0.98499807700000008</v>
      </c>
      <c r="D36" vm="631">
        <v>42064</v>
      </c>
      <c r="E36" vm="3309">
        <v>23.19</v>
      </c>
      <c r="F36" vm="631">
        <v>42064</v>
      </c>
      <c r="G36" vm="3310">
        <v>12.85</v>
      </c>
      <c r="H36" vm="631">
        <v>42064</v>
      </c>
      <c r="I36" s="62">
        <f ca="1">Aksjekurser!I35*Valutaer!M30</f>
        <v>0.54419200000000001</v>
      </c>
      <c r="J36" vm="631">
        <v>42064</v>
      </c>
      <c r="K36" s="62">
        <f ca="1">Aksjekurser!K35*Valutaer!G30</f>
        <v>11.559599999999998</v>
      </c>
      <c r="L36" vm="631">
        <v>42064</v>
      </c>
      <c r="M36" s="62">
        <f ca="1">Aksjekurser!O35*Valutaer!W30</f>
        <v>65.086033999999998</v>
      </c>
      <c r="N36" vm="631">
        <v>42064</v>
      </c>
      <c r="O36" vm="3314">
        <v>52.76</v>
      </c>
      <c r="P36" vm="631">
        <v>42064</v>
      </c>
      <c r="Q36" vm="3315">
        <v>50.02</v>
      </c>
      <c r="R36" vm="631">
        <v>42064</v>
      </c>
      <c r="S36" s="63">
        <v>31.5</v>
      </c>
      <c r="T36" vm="631">
        <v>42064</v>
      </c>
      <c r="U36" vm="432">
        <v>42.2</v>
      </c>
      <c r="V36" vm="631">
        <v>42064</v>
      </c>
      <c r="W36" vm="3316">
        <v>56.25</v>
      </c>
      <c r="X36" s="54">
        <v>42064</v>
      </c>
      <c r="Y36" s="64">
        <f ca="1">Aksjekurser!AC35*Valutaer!K30</f>
        <v>2.8245504000000001</v>
      </c>
      <c r="Z36" vm="631">
        <v>42064</v>
      </c>
      <c r="AA36" s="62">
        <f ca="1">Aksjekurser!AE35*Valutaer!AA30</f>
        <v>0.71853</v>
      </c>
      <c r="AB36" vm="631">
        <v>42064</v>
      </c>
      <c r="AC36" s="62">
        <f ca="1">Aksjekurser!AG35*(Valutaer!Y30/100)</f>
        <v>7.7561760000000008</v>
      </c>
      <c r="AD36" s="54">
        <v>42064</v>
      </c>
      <c r="AE36" s="75">
        <v>10.77</v>
      </c>
      <c r="AF36" s="54">
        <v>42064</v>
      </c>
      <c r="AG36" s="64">
        <f ca="1">Aksjekurser!AK31*Valutaer!AA30</f>
        <v>1.3441799999999999</v>
      </c>
      <c r="AH36" vm="631">
        <v>42064</v>
      </c>
      <c r="AI36" s="62">
        <f ca="1">Aksjekurser!AM35*Valutaer!AH30</f>
        <v>0.54318175499999999</v>
      </c>
      <c r="AJ36" vm="631">
        <v>42064</v>
      </c>
      <c r="AK36" s="63">
        <f ca="1">Aksjekurser!AO35*Valutaer!AH30</f>
        <v>2.5182466049999999</v>
      </c>
      <c r="AL36" vm="631">
        <v>42064</v>
      </c>
      <c r="AM36" vm="3322">
        <v>150.08000000000001</v>
      </c>
      <c r="AN36" s="2">
        <v>42064</v>
      </c>
      <c r="AO36" s="63">
        <f ca="1">Aksjekurser!AS35*Valutaer!AN30</f>
        <v>18.355899000000001</v>
      </c>
      <c r="AP36" s="108">
        <v>42064</v>
      </c>
      <c r="AQ36" s="109">
        <v>51.88</v>
      </c>
      <c r="AR36" vm="631">
        <v>42064</v>
      </c>
      <c r="AS36" vm="3323">
        <v>22.962</v>
      </c>
      <c r="AT36" vm="631">
        <v>42064</v>
      </c>
      <c r="AU36" vm="3324">
        <v>30.315100000000001</v>
      </c>
      <c r="AV36" vm="631">
        <v>42064</v>
      </c>
      <c r="AW36" s="63">
        <f ca="1">Aksjekurser!BA26*Valutaer!K30</f>
        <v>1.6550100000000001</v>
      </c>
      <c r="AX36" vm="631">
        <v>42064</v>
      </c>
      <c r="AY36" s="63">
        <f ca="1">Aksjekurser!BC35*Valutaer!K30</f>
        <v>19.316331000000002</v>
      </c>
      <c r="AZ36" vm="631">
        <v>42064</v>
      </c>
      <c r="BA36" vm="3327">
        <v>16.88</v>
      </c>
      <c r="BB36" vm="631">
        <v>42064</v>
      </c>
      <c r="BC36" s="63">
        <f ca="1">Aksjekurser!BG35*Valutaer!I30</f>
        <v>2.12704</v>
      </c>
      <c r="BD36" vm="631">
        <v>42064</v>
      </c>
      <c r="BE36" s="63">
        <f ca="1">Aksjekurser!BI35*Valutaer!AH30</f>
        <v>0.96917924999999983</v>
      </c>
      <c r="BF36" vm="631">
        <v>42064</v>
      </c>
      <c r="BG36" s="63">
        <f ca="1">Aksjekurser!BK35*Valutaer!AV30</f>
        <v>24.483030000000003</v>
      </c>
      <c r="BH36" vm="631">
        <v>42064</v>
      </c>
      <c r="BI36" s="63">
        <f ca="1">Aksjekurser!BM35*Valutaer!AA30</f>
        <v>0.55212000000000006</v>
      </c>
      <c r="BJ36" vm="631">
        <v>42064</v>
      </c>
      <c r="BK36" s="63">
        <f ca="1">Aksjekurser!BO35*Valutaer!AA30</f>
        <v>0.4892841</v>
      </c>
      <c r="BL36" vm="631">
        <v>42064</v>
      </c>
      <c r="BM36" s="63">
        <f ca="1">Aksjekurser!BQ35*Valutaer!AA30</f>
        <v>2.5103400000000002</v>
      </c>
      <c r="BN36" vm="631">
        <v>42064</v>
      </c>
      <c r="BO36" s="63">
        <f ca="1">Aksjekurser!BS35*Valutaer!AA30</f>
        <v>2.1825252000000002</v>
      </c>
      <c r="BP36" vm="631">
        <v>42064</v>
      </c>
      <c r="BQ36" s="63">
        <f ca="1">Aksjekurser!BU35*Valutaer!AA30</f>
        <v>0.6746700000000001</v>
      </c>
      <c r="BR36" s="2">
        <v>42064</v>
      </c>
      <c r="BS36" s="63">
        <f ca="1">Aksjekurser!BW35*Valutaer!AJ30</f>
        <v>13.033818</v>
      </c>
      <c r="BT36" vm="631">
        <v>42064</v>
      </c>
      <c r="BU36" s="63">
        <f ca="1">Aksjekurser!BY35*Valutaer!AA30</f>
        <v>8.7397500000000008</v>
      </c>
      <c r="BV36" vm="631">
        <v>42064</v>
      </c>
      <c r="BW36" s="63">
        <f ca="1">Aksjekurser!CA35*Valutaer!AH30</f>
        <v>5.8245449999999988</v>
      </c>
      <c r="BX36" vm="631">
        <v>42064</v>
      </c>
      <c r="BY36" s="63">
        <f ca="1">Aksjekurser!CK35*Valutaer!AA30</f>
        <v>0.51213000000000009</v>
      </c>
      <c r="BZ36" s="2">
        <v>42064</v>
      </c>
      <c r="CA36" s="63">
        <f ca="1">Aksjekurser!CM35*Valutaer!AT30</f>
        <v>0.23564558000000002</v>
      </c>
      <c r="CB36" vm="631">
        <v>42064</v>
      </c>
      <c r="CC36" vm="3338">
        <v>68.655100000000004</v>
      </c>
      <c r="CD36" vm="631">
        <v>42064</v>
      </c>
      <c r="CE36" vm="3339">
        <v>76.78</v>
      </c>
      <c r="CF36" vm="631">
        <v>42064</v>
      </c>
      <c r="CG36" vm="3342">
        <v>72.209999999999994</v>
      </c>
      <c r="CH36" vm="631">
        <v>42064</v>
      </c>
      <c r="CI36" s="63">
        <f ca="1">Aksjekurser!CW35/100*Valutaer!AE30</f>
        <v>7.2847999999999997</v>
      </c>
      <c r="CJ36" vm="631">
        <v>42064</v>
      </c>
      <c r="CK36" s="63">
        <f ca="1">Aksjekurser!CY35/100*Valutaer!AE30</f>
        <v>117.1848</v>
      </c>
      <c r="CL36" s="2">
        <v>42064</v>
      </c>
      <c r="CM36" s="63">
        <f ca="1">Aksjekurser!DA35*Valutaer!AJ30</f>
        <v>33.708150000000003</v>
      </c>
      <c r="CN36" s="2">
        <v>42064</v>
      </c>
      <c r="CO36" s="63">
        <f ca="1">Aksjekurser!DC35*Valutaer!BD30</f>
        <v>4.6540800000000004</v>
      </c>
      <c r="CP36" s="2">
        <v>42064</v>
      </c>
      <c r="CQ36" s="63">
        <f ca="1">Aksjekurser!DE35*Valutaer!U30</f>
        <v>0.62927999999999995</v>
      </c>
      <c r="CR36" vm="631">
        <v>42064</v>
      </c>
      <c r="CS36" s="63">
        <f ca="1">Aksjekurser!DG35*Valutaer!K30</f>
        <v>32.469720000000002</v>
      </c>
      <c r="CT36" vm="631">
        <v>42064</v>
      </c>
      <c r="CU36" s="63">
        <f ca="1">Aksjekurser!DI35*Valutaer!I30</f>
        <v>0.89207432000000009</v>
      </c>
      <c r="CV36" vm="631">
        <v>42064</v>
      </c>
      <c r="CW36" s="63">
        <f ca="1">Aksjekurser!DK35*Valutaer!M30</f>
        <v>1.5680000000000001</v>
      </c>
      <c r="CX36" vm="631">
        <v>42064</v>
      </c>
      <c r="CY36" s="63">
        <f ca="1">Aksjekurser!DM35*Valutaer!BF30</f>
        <v>1.7258732959999998</v>
      </c>
      <c r="CZ36" s="54">
        <v>42064</v>
      </c>
      <c r="DA36" s="53">
        <v>38.76</v>
      </c>
      <c r="DB36" vm="631">
        <v>42064</v>
      </c>
      <c r="DC36" s="63">
        <f ca="1">Aksjekurser!DQ35*Valutaer!BH30/100</f>
        <v>7.5758819559999999</v>
      </c>
      <c r="DD36" vm="631">
        <v>42064</v>
      </c>
      <c r="DE36" vm="918">
        <v>35.06</v>
      </c>
      <c r="DF36" vm="631">
        <v>42064</v>
      </c>
      <c r="DG36" vm="3350">
        <v>57.16</v>
      </c>
      <c r="DH36" vm="631">
        <v>42064</v>
      </c>
      <c r="DI36" s="63">
        <f ca="1">Aksjekurser!DW35*Valutaer!BF30</f>
        <v>2.2968819999999996</v>
      </c>
      <c r="DJ36" vm="631">
        <v>42064</v>
      </c>
      <c r="DK36" s="63">
        <f ca="1">Aksjekurser!DY35*Valutaer!BF30</f>
        <v>1.0540704999999999</v>
      </c>
      <c r="DL36" vm="631">
        <v>42064</v>
      </c>
      <c r="DM36" s="63">
        <f ca="1">Aksjekurser!EA35*Valutaer!AP30</f>
        <v>18.969462108999998</v>
      </c>
      <c r="DN36" s="58">
        <v>42064</v>
      </c>
      <c r="DO36" s="64">
        <f ca="1">Aksjekurser!EC35*Valutaer!AN30</f>
        <v>2.2779559999999996</v>
      </c>
      <c r="DP36" vm="631">
        <v>42064</v>
      </c>
      <c r="DQ36" s="63">
        <f ca="1">Aksjekurser!EE35*(Valutaer!Y30/100)</f>
        <v>4.1839183904000006</v>
      </c>
      <c r="DR36" vm="631">
        <v>42064</v>
      </c>
      <c r="DS36" s="63">
        <f ca="1">Aksjekurser!EG35*Valutaer!AA30</f>
        <v>0.21041190000000001</v>
      </c>
      <c r="DT36" vm="631">
        <v>42064</v>
      </c>
      <c r="DU36" s="63">
        <f ca="1">Aksjekurser!EK35*Valutaer!AA30</f>
        <v>0.64070430000000012</v>
      </c>
      <c r="DV36" vm="631">
        <v>42064</v>
      </c>
      <c r="DW36" s="63">
        <f ca="1">Aksjekurser!EM35*Valutaer!AC30</f>
        <v>3.8989500000000001</v>
      </c>
      <c r="DX36" vm="631">
        <v>42064</v>
      </c>
      <c r="DY36" s="63">
        <f ca="1">Aksjekurser!EO35*Valutaer!AH30</f>
        <v>1.8000075</v>
      </c>
      <c r="DZ36" s="58">
        <v>42064</v>
      </c>
      <c r="EA36" s="64">
        <f ca="1">Aksjekurser!EQ35*Valutaer!BB30</f>
        <v>0.51140699999999994</v>
      </c>
      <c r="EB36" vm="631">
        <v>42064</v>
      </c>
      <c r="EC36" s="63">
        <f ca="1">Aksjekurser!ES35*Valutaer!AC30</f>
        <v>0.22305847080000002</v>
      </c>
      <c r="ED36" s="58">
        <v>42064</v>
      </c>
      <c r="EE36" s="64">
        <f ca="1">Aksjekurser!EW35*Valutaer!AJ30</f>
        <v>7.8652350000000002</v>
      </c>
      <c r="EF36" s="2">
        <v>42064</v>
      </c>
      <c r="EG36" s="64">
        <f ca="1">Aksjekurser!EY35*Valutaer!AJ30</f>
        <v>13.241893000000001</v>
      </c>
      <c r="EH36" s="2">
        <v>42064</v>
      </c>
      <c r="EI36" s="64">
        <f ca="1">Aksjekurser!FA35*Valutaer!AJ30</f>
        <v>8.7391500000000004</v>
      </c>
      <c r="EJ36" vm="631">
        <v>42064</v>
      </c>
      <c r="EK36" vm="3359">
        <v>99.302700000000002</v>
      </c>
      <c r="EL36" vm="631">
        <v>42064</v>
      </c>
      <c r="EM36" s="63">
        <f ca="1">Aksjekurser!FE35*Valutaer!AA30</f>
        <v>0.73572569999999993</v>
      </c>
      <c r="EN36" s="2">
        <v>42064</v>
      </c>
      <c r="EO36" s="63">
        <f ca="1">Aksjekurser!FG35*Valutaer!O30</f>
        <v>0.835534</v>
      </c>
      <c r="EP36" s="2">
        <v>42064</v>
      </c>
      <c r="EQ36" s="63">
        <f ca="1">Aksjekurser!FI35*Valutaer!O30</f>
        <v>1.09684</v>
      </c>
      <c r="ER36" s="2">
        <v>42064</v>
      </c>
      <c r="ES36" s="63">
        <f ca="1">Aksjekurser!FK35*Valutaer!O30</f>
        <v>1.332338</v>
      </c>
      <c r="ET36" vm="631">
        <v>42064</v>
      </c>
      <c r="EU36" vm="3361">
        <v>140.15</v>
      </c>
      <c r="EV36" vm="631">
        <v>42064</v>
      </c>
      <c r="EW36" vm="3362">
        <v>62.87</v>
      </c>
      <c r="EX36" vm="631">
        <v>42064</v>
      </c>
      <c r="EY36" s="63">
        <f ca="1">Aksjekurser!FQ35*(Valutaer!Y30/100)</f>
        <v>43.899808</v>
      </c>
      <c r="EZ36" vm="631">
        <v>42064</v>
      </c>
      <c r="FA36" vm="3364">
        <v>39.880000000000003</v>
      </c>
      <c r="FB36" vm="631">
        <v>42064</v>
      </c>
      <c r="FC36" s="63">
        <f ca="1">Aksjekurser!FU35*Valutaer!AA30</f>
        <v>0.98298000000000008</v>
      </c>
      <c r="FD36" vm="631">
        <v>42064</v>
      </c>
      <c r="FE36" s="63">
        <f ca="1">Aksjekurser!FW35*Valutaer!AH30</f>
        <v>3.4671900149999999</v>
      </c>
      <c r="FF36" vm="631">
        <v>42064</v>
      </c>
      <c r="FG36" vm="3367">
        <v>45.16</v>
      </c>
      <c r="FH36" s="2">
        <v>42064</v>
      </c>
      <c r="FI36" s="63">
        <f ca="1">Aksjekurser!GA35*Valutaer!AJ30</f>
        <v>31.631561500000004</v>
      </c>
      <c r="FJ36" vm="631">
        <v>42064</v>
      </c>
      <c r="FK36" s="63">
        <f ca="1">Aksjekurser!GC35*Valutaer!AV30</f>
        <v>4.5594539999999997</v>
      </c>
      <c r="FL36" vm="631">
        <v>42064</v>
      </c>
      <c r="FM36" s="63">
        <f ca="1">Aksjekurser!GE35*Valutaer!I30</f>
        <v>4.16099072</v>
      </c>
      <c r="FN36" vm="631">
        <v>42064</v>
      </c>
      <c r="FO36" vm="3370">
        <v>20.5</v>
      </c>
      <c r="FP36" vm="631">
        <v>42064</v>
      </c>
      <c r="FQ36" s="63">
        <f ca="1">Aksjekurser!GI32*Valutaer!AL27</f>
        <v>2.073191</v>
      </c>
      <c r="FR36" vm="631">
        <v>42064</v>
      </c>
      <c r="FS36" s="63">
        <f ca="1">Aksjekurser!GK35*Valutaer!AL30</f>
        <v>79.909829999999999</v>
      </c>
      <c r="FT36" vm="631">
        <v>42064</v>
      </c>
      <c r="FU36" s="63">
        <f ca="1">Aksjekurser!GM35*Valutaer!AA30</f>
        <v>0.5676000000000001</v>
      </c>
      <c r="FV36" vm="631">
        <v>42064</v>
      </c>
      <c r="FW36" vm="3374">
        <v>202.96</v>
      </c>
      <c r="FX36" vm="631">
        <v>42064</v>
      </c>
      <c r="FY36" s="63">
        <f ca="1">Aksjekurser!GQ35*Valutaer!AV30</f>
        <v>22.025508000000002</v>
      </c>
      <c r="FZ36" s="58">
        <v>42064</v>
      </c>
      <c r="GA36" s="64">
        <f ca="1">Aksjekurser!GS35*Valutaer!O30</f>
        <v>2.2582</v>
      </c>
      <c r="GB36" vm="631">
        <v>42064</v>
      </c>
      <c r="GC36" vm="3376">
        <v>46.12</v>
      </c>
      <c r="GD36" vm="631">
        <v>42064</v>
      </c>
      <c r="GE36" vm="3377">
        <v>44.32</v>
      </c>
      <c r="GF36" vm="631">
        <v>42064</v>
      </c>
      <c r="GG36" s="63">
        <f ca="1">Aksjekurser!HA35*Valutaer!AE30/100</f>
        <v>0.97547918239999987</v>
      </c>
      <c r="GH36" vm="631">
        <v>42064</v>
      </c>
      <c r="GI36" s="63">
        <f ca="1">Aksjekurser!HC35*Valutaer!AX30</f>
        <v>178.86279999999999</v>
      </c>
      <c r="GJ36" vm="631">
        <v>42064</v>
      </c>
      <c r="GK36" s="63">
        <f ca="1">Aksjekurser!HE35*Valutaer!G30</f>
        <v>1.8149332499999997</v>
      </c>
      <c r="GL36" vm="631">
        <v>42064</v>
      </c>
      <c r="GM36" s="63">
        <f ca="1">Aksjekurser!HG35*Valutaer!AH30</f>
        <v>0.31778999999999996</v>
      </c>
      <c r="GN36" vm="631">
        <v>42064</v>
      </c>
      <c r="GO36" vm="3382">
        <v>160.96</v>
      </c>
      <c r="GP36" vm="631">
        <v>42064</v>
      </c>
      <c r="GQ36" vm="3383">
        <v>25.19</v>
      </c>
      <c r="GR36" vm="631">
        <v>42064</v>
      </c>
      <c r="GS36" s="63">
        <f ca="1">Aksjekurser!HM35*Valutaer!AH30</f>
        <v>1.9641107249999998</v>
      </c>
      <c r="GT36" vm="631">
        <v>42064</v>
      </c>
      <c r="GU36" s="63">
        <f ca="1">Aksjekurser!HO35*Valutaer!AH30</f>
        <v>3.2827610699999998</v>
      </c>
      <c r="GV36" s="58">
        <v>42064</v>
      </c>
      <c r="GW36" s="64">
        <f ca="1">Aksjekurser!HQ35*Valutaer!AJ30</f>
        <v>11.132844799999999</v>
      </c>
      <c r="GX36" vm="631">
        <v>42064</v>
      </c>
      <c r="GY36" vm="3386">
        <v>32.17</v>
      </c>
      <c r="GZ36" vm="631">
        <v>42064</v>
      </c>
      <c r="HA36" s="63">
        <f ca="1">Aksjekurser!HW35*Valutaer!AH30</f>
        <v>220.38335249999997</v>
      </c>
      <c r="HB36" vm="631">
        <v>42064</v>
      </c>
      <c r="HC36" s="63">
        <f ca="1">Aksjekurser!IA35*Valutaer!AV30</f>
        <v>5.4760860000000005</v>
      </c>
      <c r="HD36" vm="631">
        <v>42064</v>
      </c>
      <c r="HE36" s="63">
        <f ca="1">Aksjekurser!IC35*Valutaer!W30</f>
        <v>433.49199999999996</v>
      </c>
      <c r="HF36" vm="631">
        <v>42064</v>
      </c>
      <c r="HG36" vm="3390">
        <v>75.33</v>
      </c>
      <c r="HH36" vm="631">
        <v>42064</v>
      </c>
      <c r="HI36" vm="3391">
        <v>29.2</v>
      </c>
      <c r="HJ36" vm="631">
        <v>42064</v>
      </c>
      <c r="HK36" s="63">
        <f ca="1">Aksjekurser!II35*Valutaer!AL30</f>
        <v>22.252230000000001</v>
      </c>
      <c r="HL36" vm="631">
        <v>42064</v>
      </c>
      <c r="HM36" s="63">
        <f ca="1">Aksjekurser!IK35*Valutaer!AL30</f>
        <v>220.27005000000003</v>
      </c>
      <c r="HN36" vm="631">
        <v>42064</v>
      </c>
      <c r="HO36" s="63">
        <f ca="1">Aksjekurser!IM35*Valutaer!AL30</f>
        <v>23.918895000000003</v>
      </c>
      <c r="HP36" s="58">
        <v>42064</v>
      </c>
      <c r="HQ36" s="64">
        <f ca="1">Aksjekurser!IQ35*Valutaer!BD30</f>
        <v>0.99225599999999992</v>
      </c>
      <c r="HR36" vm="631">
        <v>42064</v>
      </c>
      <c r="HS36" s="63">
        <f ca="1">Aksjekurser!IS35*Valutaer!W30</f>
        <v>6.0206029999999995</v>
      </c>
      <c r="HT36" vm="631">
        <v>42064</v>
      </c>
      <c r="HU36" s="63">
        <f ca="1">Aksjekurser!IU35*Valutaer!AH30</f>
        <v>6.9624899999999998</v>
      </c>
      <c r="HV36" vm="631">
        <v>42064</v>
      </c>
      <c r="HW36" s="63">
        <f ca="1">Aksjekurser!IW35*Valutaer!AH30</f>
        <v>0.90682499999999988</v>
      </c>
      <c r="HX36" vm="631">
        <v>42064</v>
      </c>
      <c r="HY36" s="63">
        <f ca="1">Aksjekurser!IY35*Valutaer!W30</f>
        <v>25.525597000000001</v>
      </c>
      <c r="HZ36" vm="631">
        <v>42064</v>
      </c>
      <c r="IA36" s="63">
        <f ca="1">Aksjekurser!JA35*Valutaer!W30</f>
        <v>69.702079999999995</v>
      </c>
      <c r="IB36" vm="631">
        <v>42064</v>
      </c>
      <c r="IC36" vm="662">
        <v>34.04</v>
      </c>
      <c r="ID36" s="58">
        <v>42064</v>
      </c>
      <c r="IE36" s="64">
        <f ca="1">Aksjekurser!JG35*Valutaer!O30</f>
        <v>1.74204</v>
      </c>
      <c r="IF36" vm="631">
        <v>42064</v>
      </c>
      <c r="IG36" s="63">
        <f ca="1">Aksjekurser!JI35*(Valutaer!Y30/100)</f>
        <v>2.0431264000000002</v>
      </c>
      <c r="IH36" vm="631">
        <v>42064</v>
      </c>
      <c r="II36" s="63">
        <f ca="1">Aksjekurser!JK35*Valutaer!AA30</f>
        <v>2.8232037000000001</v>
      </c>
      <c r="IJ36" s="58">
        <v>42064</v>
      </c>
      <c r="IK36" s="64">
        <f ca="1">Aksjekurser!JO35*Valutaer!AJ30</f>
        <v>12.318040000000002</v>
      </c>
      <c r="IL36" vm="631">
        <v>42064</v>
      </c>
      <c r="IM36" s="63">
        <f ca="1">Aksjekurser!JQ35*Valutaer!AE30/100</f>
        <v>2.2138255999999998</v>
      </c>
      <c r="IN36" vm="631">
        <v>42064</v>
      </c>
      <c r="IO36" vm="3404">
        <v>29.25</v>
      </c>
      <c r="IP36" vm="631">
        <v>42064</v>
      </c>
      <c r="IQ36" vm="3405">
        <v>14.705</v>
      </c>
      <c r="IR36" s="58">
        <v>42064</v>
      </c>
      <c r="IS36" s="64">
        <f ca="1">Aksjekurser!JW35*Valutaer!AN30</f>
        <v>0.87717499999999993</v>
      </c>
      <c r="IT36" vm="631">
        <v>42064</v>
      </c>
      <c r="IU36" s="63">
        <f ca="1">Aksjekurser!JY35*Valutaer!AH30</f>
        <v>1.2374549999999997</v>
      </c>
      <c r="IV36" s="58">
        <v>42064</v>
      </c>
      <c r="IW36" s="64">
        <f ca="1">Aksjekurser!KA35*Valutaer!AN30</f>
        <v>3.5842719999999995</v>
      </c>
      <c r="IX36" vm="631">
        <v>42064</v>
      </c>
      <c r="IY36" vm="3407">
        <v>44.33</v>
      </c>
      <c r="IZ36" vm="631">
        <v>42064</v>
      </c>
      <c r="JA36" s="63">
        <f ca="1">Aksjekurser!KE35*Valutaer!W30</f>
        <v>0.39164499999999997</v>
      </c>
      <c r="JB36" vm="631">
        <v>42064</v>
      </c>
      <c r="JC36" s="63">
        <f ca="1">Aksjekurser!KI35*Valutaer!W30</f>
        <v>1.5054190000000001</v>
      </c>
      <c r="JD36" s="2">
        <v>42064</v>
      </c>
      <c r="JE36" s="62">
        <f ca="1">Aksjekurser!KK35*Valutaer!K30</f>
        <v>9.2601750000000003</v>
      </c>
      <c r="JF36" s="54">
        <v>42064</v>
      </c>
      <c r="JG36" s="64">
        <v>5.65</v>
      </c>
      <c r="JH36" vm="631">
        <v>42064</v>
      </c>
      <c r="JI36" vm="3413">
        <v>11.586499999999999</v>
      </c>
      <c r="JJ36" vm="631">
        <v>42064</v>
      </c>
      <c r="JK36" s="63">
        <f ca="1">Aksjekurser!KU35*Valutaer!AH30</f>
        <v>3.0414749999999997</v>
      </c>
      <c r="JL36" s="58">
        <v>42064</v>
      </c>
      <c r="JM36" s="64">
        <f ca="1">Aksjekurser!KW35*Valutaer!AR30</f>
        <v>0.16109999999999999</v>
      </c>
      <c r="JN36" vm="631">
        <v>42064</v>
      </c>
      <c r="JO36" vm="3415">
        <v>49.5</v>
      </c>
      <c r="JP36" vm="631">
        <v>42064</v>
      </c>
      <c r="JQ36" s="63">
        <f ca="1">Aksjekurser!LA35*Valutaer!G30</f>
        <v>11.475944999999999</v>
      </c>
      <c r="JR36" vm="631">
        <v>42064</v>
      </c>
      <c r="JS36" s="63">
        <f ca="1">Aksjekurser!LC35*Valutaer!G30</f>
        <v>1.01945025</v>
      </c>
      <c r="JT36" s="58">
        <v>42064</v>
      </c>
      <c r="JU36" s="64">
        <f ca="1">Aksjekurser!LE35*Valutaer!AN30</f>
        <v>0.31848199999999993</v>
      </c>
      <c r="JV36" vm="631">
        <v>42064</v>
      </c>
      <c r="JW36" vm="3417">
        <v>34.81</v>
      </c>
      <c r="JX36" s="58">
        <v>42064</v>
      </c>
      <c r="JY36" s="64">
        <f ca="1">Aksjekurser!LI35*Valutaer!O30</f>
        <v>2.4759549999999999</v>
      </c>
      <c r="JZ36" vm="631">
        <v>42064</v>
      </c>
      <c r="KA36" s="63">
        <f ca="1">Aksjekurser!LK35*Valutaer!AL30</f>
        <v>1118.9178000000002</v>
      </c>
      <c r="KB36" vm="631">
        <v>42064</v>
      </c>
      <c r="KC36" s="63">
        <f ca="1">Valutaer!O30*Aksjekurser!LM35</f>
        <v>10.750645</v>
      </c>
      <c r="KD36" s="58">
        <v>42064</v>
      </c>
      <c r="KE36" s="64">
        <f ca="1">Valutaer!O30*Aksjekurser!LO35</f>
        <v>0.69681599999999999</v>
      </c>
      <c r="KF36" vm="631">
        <v>42064</v>
      </c>
      <c r="KG36" s="63">
        <f ca="1">Valutaer!O30*Aksjekurser!LQ35</f>
        <v>2.9383537099999999</v>
      </c>
      <c r="KH36" vm="631">
        <v>42064</v>
      </c>
      <c r="KI36" s="63">
        <f ca="1">Aksjekurser!LS35*Valutaer!AH30</f>
        <v>3.6128549999999997</v>
      </c>
    </row>
    <row r="37" spans="2:295" ht="16">
      <c r="B37" vm="760">
        <v>42095</v>
      </c>
      <c r="C37" s="62">
        <f ca="1">Aksjekurser!C36*Valutaer!AT31</f>
        <v>0.95196415999999995</v>
      </c>
      <c r="D37" vm="760">
        <v>42095</v>
      </c>
      <c r="E37" vm="3423">
        <v>19.66</v>
      </c>
      <c r="F37" vm="760">
        <v>42095</v>
      </c>
      <c r="G37" vm="3424">
        <v>13.25</v>
      </c>
      <c r="H37" vm="760">
        <v>42095</v>
      </c>
      <c r="I37" s="62">
        <f ca="1">Aksjekurser!I36*Valutaer!M31</f>
        <v>0.57437939999999998</v>
      </c>
      <c r="J37" vm="760">
        <v>42095</v>
      </c>
      <c r="K37" s="62">
        <f ca="1">Aksjekurser!K36*Valutaer!G31</f>
        <v>11.995543</v>
      </c>
      <c r="L37" vm="760">
        <v>42095</v>
      </c>
      <c r="M37" s="62">
        <f ca="1">Aksjekurser!O36*Valutaer!W31</f>
        <v>69.657198400000013</v>
      </c>
      <c r="N37" vm="760">
        <v>42095</v>
      </c>
      <c r="O37" vm="3428">
        <v>50.3</v>
      </c>
      <c r="P37" vm="760">
        <v>42095</v>
      </c>
      <c r="Q37" vm="3429">
        <v>50.05</v>
      </c>
      <c r="R37" vm="760">
        <v>42095</v>
      </c>
      <c r="S37" s="63">
        <v>30.23</v>
      </c>
      <c r="T37" vm="760">
        <v>42095</v>
      </c>
      <c r="U37" vm="3430">
        <v>40.94</v>
      </c>
      <c r="V37" vm="760">
        <v>42095</v>
      </c>
      <c r="W37" vm="3431">
        <v>56.87</v>
      </c>
      <c r="X37" s="54">
        <v>42095</v>
      </c>
      <c r="Y37" s="64">
        <f ca="1">Aksjekurser!AC36*Valutaer!K31</f>
        <v>2.7282599999999997</v>
      </c>
      <c r="Z37" vm="760">
        <v>42095</v>
      </c>
      <c r="AA37" s="62">
        <f ca="1">Aksjekurser!AE36*Valutaer!AA31</f>
        <v>1.13778</v>
      </c>
      <c r="AB37" vm="760">
        <v>42095</v>
      </c>
      <c r="AC37" s="62">
        <f ca="1">Aksjekurser!AG36*(Valutaer!Y31/100)</f>
        <v>7.7972919999999997</v>
      </c>
      <c r="AD37" s="54">
        <v>42095</v>
      </c>
      <c r="AE37" s="75">
        <v>12.8</v>
      </c>
      <c r="AF37" s="54">
        <v>42095</v>
      </c>
      <c r="AG37" s="64">
        <f ca="1">Aksjekurser!AK32*Valutaer!AA31</f>
        <v>1.54671</v>
      </c>
      <c r="AH37" vm="760">
        <v>42095</v>
      </c>
      <c r="AI37" s="62">
        <f ca="1">Aksjekurser!AM36*Valutaer!AH31</f>
        <v>0.49040645800000005</v>
      </c>
      <c r="AJ37" vm="760">
        <v>42095</v>
      </c>
      <c r="AK37" s="63">
        <f ca="1">Aksjekurser!AO36*Valutaer!AH31</f>
        <v>2.4979395740000001</v>
      </c>
      <c r="AL37" vm="760">
        <v>42095</v>
      </c>
      <c r="AM37" vm="3437">
        <v>143.34</v>
      </c>
      <c r="AN37" s="2">
        <v>42095</v>
      </c>
      <c r="AO37" s="63">
        <f ca="1">Aksjekurser!AS36*Valutaer!AN31</f>
        <v>18.611174999999999</v>
      </c>
      <c r="AP37" s="108">
        <v>42095</v>
      </c>
      <c r="AQ37" s="109">
        <v>55.06</v>
      </c>
      <c r="AR37" vm="760">
        <v>42095</v>
      </c>
      <c r="AS37" vm="2154">
        <v>23.1265</v>
      </c>
      <c r="AT37" vm="760">
        <v>42095</v>
      </c>
      <c r="AU37" vm="3438">
        <v>32.822499999999998</v>
      </c>
      <c r="AV37" vm="760">
        <v>42095</v>
      </c>
      <c r="AW37" s="63">
        <f ca="1">Aksjekurser!BA27*Valutaer!K31</f>
        <v>1.6642799999999998</v>
      </c>
      <c r="AX37" vm="760">
        <v>42095</v>
      </c>
      <c r="AY37" s="63">
        <f ca="1">Aksjekurser!BC36*Valutaer!K31</f>
        <v>20.575800000000001</v>
      </c>
      <c r="AZ37" vm="760">
        <v>42095</v>
      </c>
      <c r="BA37" vm="3441">
        <v>18.82</v>
      </c>
      <c r="BB37" vm="760">
        <v>42095</v>
      </c>
      <c r="BC37" s="63">
        <f ca="1">Aksjekurser!BG36*Valutaer!I31</f>
        <v>2.9355449999999998</v>
      </c>
      <c r="BD37" vm="760">
        <v>42095</v>
      </c>
      <c r="BE37" s="63">
        <f ca="1">Aksjekurser!BI36*Valutaer!AH31</f>
        <v>0.86239460000000001</v>
      </c>
      <c r="BF37" vm="760">
        <v>42095</v>
      </c>
      <c r="BG37" s="63">
        <f ca="1">Aksjekurser!BK36*Valutaer!AV31</f>
        <v>25.915427999999999</v>
      </c>
      <c r="BH37" vm="760">
        <v>42095</v>
      </c>
      <c r="BI37" s="63">
        <f ca="1">Aksjekurser!BM36*Valutaer!AA31</f>
        <v>0.65919000000000005</v>
      </c>
      <c r="BJ37" vm="760">
        <v>42095</v>
      </c>
      <c r="BK37" s="63">
        <f ca="1">Aksjekurser!BO36*Valutaer!AA31</f>
        <v>0.60377159999999996</v>
      </c>
      <c r="BL37" vm="760">
        <v>42095</v>
      </c>
      <c r="BM37" s="63">
        <f ca="1">Aksjekurser!BQ36*Valutaer!AA31</f>
        <v>3.0250499999999998</v>
      </c>
      <c r="BN37" vm="760">
        <v>42095</v>
      </c>
      <c r="BO37" s="63">
        <f ca="1">Aksjekurser!BS36*Valutaer!AA31</f>
        <v>2.2211091000000001</v>
      </c>
      <c r="BP37" vm="760">
        <v>42095</v>
      </c>
      <c r="BQ37" s="63">
        <f ca="1">Aksjekurser!BU36*Valutaer!AA31</f>
        <v>0.78303</v>
      </c>
      <c r="BR37" s="2">
        <v>42095</v>
      </c>
      <c r="BS37" s="63">
        <f ca="1">Aksjekurser!BW36*Valutaer!AJ31</f>
        <v>14.674752</v>
      </c>
      <c r="BT37" vm="760">
        <v>42095</v>
      </c>
      <c r="BU37" s="63">
        <f ca="1">Aksjekurser!BY36*Valutaer!AA31</f>
        <v>8.7655500000000011</v>
      </c>
      <c r="BV37" vm="760">
        <v>42095</v>
      </c>
      <c r="BW37" s="63">
        <f ca="1">Aksjekurser!CA36*Valutaer!AH31</f>
        <v>5.7096850000000003</v>
      </c>
      <c r="BX37" vm="760">
        <v>42095</v>
      </c>
      <c r="BY37" s="63">
        <f ca="1">Aksjekurser!CK36*Valutaer!AA31</f>
        <v>0.58823999999999999</v>
      </c>
      <c r="BZ37" s="2">
        <v>42095</v>
      </c>
      <c r="CA37" s="63">
        <f ca="1">Aksjekurser!CM36*Valutaer!AT31</f>
        <v>0.22834560000000001</v>
      </c>
      <c r="CB37" vm="760">
        <v>42095</v>
      </c>
      <c r="CC37" vm="3454">
        <v>67.753200000000007</v>
      </c>
      <c r="CD37" vm="760">
        <v>42095</v>
      </c>
      <c r="CE37" vm="3455">
        <v>77.569999999999993</v>
      </c>
      <c r="CF37" vm="760">
        <v>42095</v>
      </c>
      <c r="CG37" vm="3458">
        <v>77.599999999999994</v>
      </c>
      <c r="CH37" vm="760">
        <v>42095</v>
      </c>
      <c r="CI37" s="63">
        <f ca="1">Aksjekurser!CW36/100*Valutaer!AE31</f>
        <v>7.8261119999999984</v>
      </c>
      <c r="CJ37" vm="760">
        <v>42095</v>
      </c>
      <c r="CK37" s="63">
        <f ca="1">Aksjekurser!CY36/100*Valutaer!AE31</f>
        <v>122.49003999999999</v>
      </c>
      <c r="CL37" s="2">
        <v>42095</v>
      </c>
      <c r="CM37" s="63">
        <f ca="1">Aksjekurser!DA36*Valutaer!AJ31</f>
        <v>33.839039999999997</v>
      </c>
      <c r="CN37" s="2">
        <v>42095</v>
      </c>
      <c r="CO37" s="63">
        <f ca="1">Aksjekurser!DC36*Valutaer!BD31</f>
        <v>4.5874199999999998</v>
      </c>
      <c r="CP37" s="2">
        <v>42095</v>
      </c>
      <c r="CQ37" s="63">
        <f ca="1">Aksjekurser!DE36*Valutaer!U31</f>
        <v>0.62141400000000002</v>
      </c>
      <c r="CR37" vm="760">
        <v>42095</v>
      </c>
      <c r="CS37" s="63">
        <f ca="1">Aksjekurser!DG36*Valutaer!K31</f>
        <v>33.666479999999993</v>
      </c>
      <c r="CT37" vm="760">
        <v>42095</v>
      </c>
      <c r="CU37" s="63">
        <f ca="1">Aksjekurser!DI36*Valutaer!I31</f>
        <v>1.22977775</v>
      </c>
      <c r="CV37" vm="760">
        <v>42095</v>
      </c>
      <c r="CW37" s="63">
        <f ca="1">Aksjekurser!DK36*Valutaer!M31</f>
        <v>1.62185</v>
      </c>
      <c r="CX37" vm="760">
        <v>42095</v>
      </c>
      <c r="CY37" s="63">
        <f ca="1">Aksjekurser!DM36*Valutaer!BF31</f>
        <v>1.5801332580000003</v>
      </c>
      <c r="CZ37" s="54">
        <v>42095</v>
      </c>
      <c r="DA37" s="53">
        <v>37.65</v>
      </c>
      <c r="DB37" vm="760">
        <v>42095</v>
      </c>
      <c r="DC37" s="63">
        <f ca="1">Aksjekurser!DQ36*Valutaer!BH31/100</f>
        <v>7.4644634305200013</v>
      </c>
      <c r="DD37" vm="760">
        <v>42095</v>
      </c>
      <c r="DE37" vm="3466">
        <v>35.909999999999997</v>
      </c>
      <c r="DF37" vm="760">
        <v>42095</v>
      </c>
      <c r="DG37" vm="3467">
        <v>60.14</v>
      </c>
      <c r="DH37" vm="760">
        <v>42095</v>
      </c>
      <c r="DI37" s="63">
        <f ca="1">Aksjekurser!DW36*Valutaer!BF31</f>
        <v>2.5540120000000002</v>
      </c>
      <c r="DJ37" vm="760">
        <v>42095</v>
      </c>
      <c r="DK37" s="63">
        <f ca="1">Aksjekurser!DY36*Valutaer!BF31</f>
        <v>1.1920900000000001</v>
      </c>
      <c r="DL37" vm="760">
        <v>42095</v>
      </c>
      <c r="DM37" s="63">
        <f ca="1">Aksjekurser!EA36*Valutaer!AP31</f>
        <v>23.130274712999999</v>
      </c>
      <c r="DN37" s="58">
        <v>42095</v>
      </c>
      <c r="DO37" s="64">
        <f ca="1">Aksjekurser!EC36*Valutaer!AN31</f>
        <v>2.3029050000000004</v>
      </c>
      <c r="DP37" vm="760">
        <v>42095</v>
      </c>
      <c r="DQ37" s="63">
        <f ca="1">Aksjekurser!EE36*(Valutaer!Y31/100)</f>
        <v>4.7035951419000002</v>
      </c>
      <c r="DR37" vm="760">
        <v>42095</v>
      </c>
      <c r="DS37" s="63">
        <f ca="1">Aksjekurser!EG36*Valutaer!AA31</f>
        <v>0.27584069999999999</v>
      </c>
      <c r="DT37" vm="760">
        <v>42095</v>
      </c>
      <c r="DU37" s="63">
        <f ca="1">Aksjekurser!EK36*Valutaer!AA31</f>
        <v>0.84279569999999993</v>
      </c>
      <c r="DV37" vm="760">
        <v>42095</v>
      </c>
      <c r="DW37" s="63">
        <f ca="1">Aksjekurser!EM36*Valutaer!AC31</f>
        <v>3.8565</v>
      </c>
      <c r="DX37" vm="760">
        <v>42095</v>
      </c>
      <c r="DY37" s="63">
        <f ca="1">Aksjekurser!EO36*Valutaer!AH31</f>
        <v>1.590527</v>
      </c>
      <c r="DZ37" s="58">
        <v>42095</v>
      </c>
      <c r="EA37" s="64">
        <f ca="1">Aksjekurser!EQ36*Valutaer!BB31</f>
        <v>0.59736319999999998</v>
      </c>
      <c r="EB37" vm="760">
        <v>42095</v>
      </c>
      <c r="EC37" s="63">
        <f ca="1">Aksjekurser!ES36*Valutaer!AC31</f>
        <v>0.22511908418400001</v>
      </c>
      <c r="ED37" s="58">
        <v>42095</v>
      </c>
      <c r="EE37" s="64">
        <f ca="1">Aksjekurser!EW36*Valutaer!AJ31</f>
        <v>9.2554800000000004</v>
      </c>
      <c r="EF37" s="2">
        <v>42095</v>
      </c>
      <c r="EG37" s="64">
        <f ca="1">Aksjekurser!EY36*Valutaer!AJ31</f>
        <v>14.859024</v>
      </c>
      <c r="EH37" s="2">
        <v>42095</v>
      </c>
      <c r="EI37" s="64">
        <f ca="1">Aksjekurser!FA36*Valutaer!AJ31</f>
        <v>9.0712080000000004</v>
      </c>
      <c r="EJ37" vm="760">
        <v>42095</v>
      </c>
      <c r="EK37" vm="3477">
        <v>96.075400000000002</v>
      </c>
      <c r="EL37" vm="760">
        <v>42095</v>
      </c>
      <c r="EM37" s="63">
        <f ca="1">Aksjekurser!FE36*Valutaer!AA31</f>
        <v>1.1131538999999999</v>
      </c>
      <c r="EN37" s="2">
        <v>42095</v>
      </c>
      <c r="EO37" s="63">
        <f ca="1">Aksjekurser!FG36*Valutaer!O31</f>
        <v>1.204164</v>
      </c>
      <c r="EP37" s="2">
        <v>42095</v>
      </c>
      <c r="EQ37" s="63">
        <f ca="1">Aksjekurser!FI36*Valutaer!O31</f>
        <v>1.4105000000000001</v>
      </c>
      <c r="ER37" s="2">
        <v>42095</v>
      </c>
      <c r="ES37" s="63">
        <f ca="1">Aksjekurser!FK36*Valutaer!O31</f>
        <v>1.8118880000000002</v>
      </c>
      <c r="ET37" vm="760">
        <v>42095</v>
      </c>
      <c r="EU37" vm="3479">
        <v>131.59</v>
      </c>
      <c r="EV37" vm="760">
        <v>42095</v>
      </c>
      <c r="EW37" vm="3480">
        <v>60.33</v>
      </c>
      <c r="EX37" vm="760">
        <v>42095</v>
      </c>
      <c r="EY37" s="63">
        <f ca="1">Aksjekurser!FQ36*(Valutaer!Y31/100)</f>
        <v>48.994008000000001</v>
      </c>
      <c r="EZ37" vm="760">
        <v>42095</v>
      </c>
      <c r="FA37" vm="3482">
        <v>44.13</v>
      </c>
      <c r="FB37" vm="760">
        <v>42095</v>
      </c>
      <c r="FC37" s="63">
        <f ca="1">Aksjekurser!FU36*Valutaer!AA31</f>
        <v>1.09779</v>
      </c>
      <c r="FD37" vm="760">
        <v>42095</v>
      </c>
      <c r="FE37" s="63">
        <f ca="1">Aksjekurser!FW36*Valutaer!AH31</f>
        <v>3.3637009600000001</v>
      </c>
      <c r="FF37" vm="760">
        <v>42095</v>
      </c>
      <c r="FG37" vm="3485">
        <v>42.86</v>
      </c>
      <c r="FH37" s="2">
        <v>42095</v>
      </c>
      <c r="FI37" s="63">
        <f ca="1">Aksjekurser!GA36*Valutaer!AJ31</f>
        <v>35.271335999999998</v>
      </c>
      <c r="FJ37" vm="760">
        <v>42095</v>
      </c>
      <c r="FK37" s="63">
        <f ca="1">Aksjekurser!GC36*Valutaer!AV31</f>
        <v>4.0360320000000005</v>
      </c>
      <c r="FL37" vm="760">
        <v>42095</v>
      </c>
      <c r="FM37" s="63">
        <f ca="1">Aksjekurser!GE36*Valutaer!I31</f>
        <v>4.8287890899999999</v>
      </c>
      <c r="FN37" vm="760">
        <v>42095</v>
      </c>
      <c r="FO37" vm="2764">
        <v>21.54</v>
      </c>
      <c r="FP37" vm="760">
        <v>42095</v>
      </c>
      <c r="FQ37" s="63">
        <f ca="1">Aksjekurser!GI33*Valutaer!AL28</f>
        <v>2.1026159999999998</v>
      </c>
      <c r="FR37" vm="760">
        <v>42095</v>
      </c>
      <c r="FS37" s="63">
        <f ca="1">Aksjekurser!GK36*Valutaer!AL31</f>
        <v>88.195740000000001</v>
      </c>
      <c r="FT37" vm="760">
        <v>42095</v>
      </c>
      <c r="FU37" s="63">
        <f ca="1">Aksjekurser!GM36*Valutaer!AA31</f>
        <v>0.55469999999999997</v>
      </c>
      <c r="FV37" vm="760">
        <v>42095</v>
      </c>
      <c r="FW37" vm="3490">
        <v>186.6</v>
      </c>
      <c r="FX37" vm="760">
        <v>42095</v>
      </c>
      <c r="FY37" s="63">
        <f ca="1">Aksjekurser!GQ36*Valutaer!AV31</f>
        <v>24.401916</v>
      </c>
      <c r="FZ37" s="58">
        <v>42095</v>
      </c>
      <c r="GA37" s="64">
        <f ca="1">Aksjekurser!GS36*Valutaer!O31</f>
        <v>2.3180560000000003</v>
      </c>
      <c r="GB37" vm="760">
        <v>42095</v>
      </c>
      <c r="GC37" vm="3492">
        <v>44.21</v>
      </c>
      <c r="GD37" vm="760">
        <v>42095</v>
      </c>
      <c r="GE37" vm="3493">
        <v>41.48</v>
      </c>
      <c r="GF37" vm="760">
        <v>42095</v>
      </c>
      <c r="GG37" s="63">
        <f ca="1">Aksjekurser!HA36*Valutaer!AE31/100</f>
        <v>0.96832193919999976</v>
      </c>
      <c r="GH37" vm="760">
        <v>42095</v>
      </c>
      <c r="GI37" s="63">
        <f ca="1">Aksjekurser!HC36*Valutaer!AX31</f>
        <v>186.05200000000002</v>
      </c>
      <c r="GJ37" vm="760">
        <v>42095</v>
      </c>
      <c r="GK37" s="63">
        <f ca="1">Aksjekurser!HE36*Valutaer!G31</f>
        <v>1.6984867599999998</v>
      </c>
      <c r="GL37" vm="760">
        <v>42095</v>
      </c>
      <c r="GM37" s="63">
        <f ca="1">Aksjekurser!HG36*Valutaer!AH31</f>
        <v>0.310865</v>
      </c>
      <c r="GN37" vm="760">
        <v>42095</v>
      </c>
      <c r="GO37" vm="3498">
        <v>154.04</v>
      </c>
      <c r="GP37" vm="760">
        <v>42095</v>
      </c>
      <c r="GQ37" vm="3499">
        <v>25.24</v>
      </c>
      <c r="GR37" vm="760">
        <v>42095</v>
      </c>
      <c r="GS37" s="63">
        <f ca="1">Aksjekurser!HM36*Valutaer!AH31</f>
        <v>1.9714271299999999</v>
      </c>
      <c r="GT37" vm="760">
        <v>42095</v>
      </c>
      <c r="GU37" s="63">
        <f ca="1">Aksjekurser!HO36*Valutaer!AH31</f>
        <v>3.1962714320000001</v>
      </c>
      <c r="GV37" s="58">
        <v>42095</v>
      </c>
      <c r="GW37" s="64">
        <f ca="1">Aksjekurser!HQ36*Valutaer!AJ31</f>
        <v>11.706297599999999</v>
      </c>
      <c r="GX37" vm="760">
        <v>42095</v>
      </c>
      <c r="GY37" vm="3502">
        <v>29.91</v>
      </c>
      <c r="GZ37" vm="760">
        <v>42095</v>
      </c>
      <c r="HA37" s="63">
        <f ca="1">Aksjekurser!HW36*Valutaer!AH31</f>
        <v>214.91474700000001</v>
      </c>
      <c r="HB37" vm="760">
        <v>42095</v>
      </c>
      <c r="HC37" s="63">
        <f ca="1">Aksjekurser!IA36*Valutaer!AV31</f>
        <v>5.762988</v>
      </c>
      <c r="HD37" vm="760">
        <v>42095</v>
      </c>
      <c r="HE37" s="63">
        <f ca="1">Aksjekurser!IC36*Valutaer!W31</f>
        <v>424.77514400000001</v>
      </c>
      <c r="HF37" vm="760">
        <v>42095</v>
      </c>
      <c r="HG37" vm="3506">
        <v>83.47</v>
      </c>
      <c r="HH37" vm="760">
        <v>42095</v>
      </c>
      <c r="HI37" vm="257">
        <v>27.78</v>
      </c>
      <c r="HJ37" vm="760">
        <v>42095</v>
      </c>
      <c r="HK37" s="63">
        <f ca="1">Aksjekurser!II36*Valutaer!AL31</f>
        <v>26.848230000000001</v>
      </c>
      <c r="HL37" vm="760">
        <v>42095</v>
      </c>
      <c r="HM37" s="63">
        <f ca="1">Aksjekurser!IK36*Valutaer!AL31</f>
        <v>233.70480000000001</v>
      </c>
      <c r="HN37" vm="760">
        <v>42095</v>
      </c>
      <c r="HO37" s="63">
        <f ca="1">Aksjekurser!IM36*Valutaer!AL31</f>
        <v>29.120359999999998</v>
      </c>
      <c r="HP37" s="58">
        <v>42095</v>
      </c>
      <c r="HQ37" s="64">
        <f ca="1">Aksjekurser!IQ36*Valutaer!BD31</f>
        <v>1.077968</v>
      </c>
      <c r="HR37" vm="760">
        <v>42095</v>
      </c>
      <c r="HS37" s="63">
        <f ca="1">Aksjekurser!IS36*Valutaer!W31</f>
        <v>6.5177376000000002</v>
      </c>
      <c r="HT37" vm="760">
        <v>42095</v>
      </c>
      <c r="HU37" s="63">
        <f ca="1">Aksjekurser!IU36*Valutaer!AH31</f>
        <v>6.5242300000000002</v>
      </c>
      <c r="HV37" vm="760">
        <v>42095</v>
      </c>
      <c r="HW37" s="63">
        <f ca="1">Aksjekurser!IW36*Valutaer!AH31</f>
        <v>0.89167099999999999</v>
      </c>
      <c r="HX37" vm="760">
        <v>42095</v>
      </c>
      <c r="HY37" s="63">
        <f ca="1">Aksjekurser!IY36*Valutaer!W31</f>
        <v>24.869074200000004</v>
      </c>
      <c r="HZ37" vm="760">
        <v>42095</v>
      </c>
      <c r="IA37" s="63">
        <f ca="1">Aksjekurser!JA36*Valutaer!W31</f>
        <v>73.20110600000001</v>
      </c>
      <c r="IB37" vm="760">
        <v>42095</v>
      </c>
      <c r="IC37" vm="3515">
        <v>40.25</v>
      </c>
      <c r="ID37" s="58">
        <v>42095</v>
      </c>
      <c r="IE37" s="64">
        <f ca="1">Aksjekurser!JG36*Valutaer!O31</f>
        <v>2.03112</v>
      </c>
      <c r="IF37" vm="760">
        <v>42095</v>
      </c>
      <c r="IG37" s="63">
        <f ca="1">Aksjekurser!JI36*(Valutaer!Y31/100)</f>
        <v>2.0506264000000001</v>
      </c>
      <c r="IH37" vm="760">
        <v>42095</v>
      </c>
      <c r="II37" s="63">
        <f ca="1">Aksjekurser!JK36*Valutaer!AA31</f>
        <v>3.6618972000000003</v>
      </c>
      <c r="IJ37" s="58">
        <v>42095</v>
      </c>
      <c r="IK37" s="64">
        <f ca="1">Aksjekurser!JO36*Valutaer!AJ31</f>
        <v>13.636127999999999</v>
      </c>
      <c r="IL37" vm="760">
        <v>42095</v>
      </c>
      <c r="IM37" s="63">
        <f ca="1">Aksjekurser!JQ36*Valutaer!AE31/100</f>
        <v>2.2515599999999996</v>
      </c>
      <c r="IN37" vm="760">
        <v>42095</v>
      </c>
      <c r="IO37" vm="3521">
        <v>32.6</v>
      </c>
      <c r="IP37" vm="760">
        <v>42095</v>
      </c>
      <c r="IQ37" vm="3522">
        <v>15.387499999999999</v>
      </c>
      <c r="IR37" s="58">
        <v>42095</v>
      </c>
      <c r="IS37" s="64">
        <f ca="1">Aksjekurser!JW36*Valutaer!AN31</f>
        <v>0.87516000000000016</v>
      </c>
      <c r="IT37" vm="760">
        <v>42095</v>
      </c>
      <c r="IU37" s="63">
        <f ca="1">Aksjekurser!JY36*Valutaer!AH31</f>
        <v>1.193092</v>
      </c>
      <c r="IV37" s="58">
        <v>42095</v>
      </c>
      <c r="IW37" s="64">
        <f ca="1">Aksjekurser!KA36*Valutaer!AN31</f>
        <v>3.7250400000000004</v>
      </c>
      <c r="IX37" vm="760">
        <v>42095</v>
      </c>
      <c r="IY37" vm="3524">
        <v>43.98</v>
      </c>
      <c r="IZ37" vm="760">
        <v>42095</v>
      </c>
      <c r="JA37" s="63">
        <f ca="1">Aksjekurser!KE36*Valutaer!W31</f>
        <v>0.36695940000000005</v>
      </c>
      <c r="JB37" vm="760">
        <v>42095</v>
      </c>
      <c r="JC37" s="63">
        <f ca="1">Aksjekurser!KI36*Valutaer!W31</f>
        <v>1.7203326000000001</v>
      </c>
      <c r="JD37" s="2">
        <v>42095</v>
      </c>
      <c r="JE37" s="62">
        <f ca="1">Aksjekurser!KK36*Valutaer!K31</f>
        <v>9.9359999999999999</v>
      </c>
      <c r="JF37" s="54">
        <v>42095</v>
      </c>
      <c r="JG37" s="64">
        <v>7.68</v>
      </c>
      <c r="JH37" vm="760">
        <v>42095</v>
      </c>
      <c r="JI37" vm="3530">
        <v>11.6814</v>
      </c>
      <c r="JJ37" vm="760">
        <v>42095</v>
      </c>
      <c r="JK37" s="63">
        <f ca="1">Aksjekurser!KU36*Valutaer!AH31</f>
        <v>3.3030390000000001</v>
      </c>
      <c r="JL37" s="58">
        <v>42095</v>
      </c>
      <c r="JM37" s="64">
        <f ca="1">Aksjekurser!KW36*Valutaer!AR31</f>
        <v>0.17862240000000001</v>
      </c>
      <c r="JN37" vm="760">
        <v>42095</v>
      </c>
      <c r="JO37" vm="3532">
        <v>49.12</v>
      </c>
      <c r="JP37" vm="760">
        <v>42095</v>
      </c>
      <c r="JQ37" s="63">
        <f ca="1">Aksjekurser!LA36*Valutaer!G31</f>
        <v>11.727044999999999</v>
      </c>
      <c r="JR37" vm="760">
        <v>42095</v>
      </c>
      <c r="JS37" s="63">
        <f ca="1">Aksjekurser!LC36*Valutaer!G31</f>
        <v>1.2256933699999999</v>
      </c>
      <c r="JT37" s="58">
        <v>42095</v>
      </c>
      <c r="JU37" s="64">
        <f ca="1">Aksjekurser!LE36*Valutaer!AN31</f>
        <v>0.322575</v>
      </c>
      <c r="JV37" vm="760">
        <v>42095</v>
      </c>
      <c r="JW37" vm="3535">
        <v>33.909999999999997</v>
      </c>
      <c r="JX37" s="58">
        <v>42095</v>
      </c>
      <c r="JY37" s="64">
        <f ca="1">Aksjekurser!LI36*Valutaer!O31</f>
        <v>2.6049920000000002</v>
      </c>
      <c r="JZ37" vm="760">
        <v>42095</v>
      </c>
      <c r="KA37" s="63">
        <f ca="1">Aksjekurser!LK36*Valutaer!AL31</f>
        <v>1224.1679999999999</v>
      </c>
      <c r="KB37" vm="760">
        <v>42095</v>
      </c>
      <c r="KC37" s="63">
        <f ca="1">Valutaer!O31*Aksjekurser!LM36</f>
        <v>11.200176000000001</v>
      </c>
      <c r="KD37" s="58">
        <v>42095</v>
      </c>
      <c r="KE37" s="64">
        <f ca="1">Valutaer!O31*Aksjekurser!LO36</f>
        <v>0.84307600000000016</v>
      </c>
      <c r="KF37" vm="760">
        <v>42095</v>
      </c>
      <c r="KG37" s="63">
        <f ca="1">Valutaer!O31*Aksjekurser!LQ36</f>
        <v>4.1844779600000006</v>
      </c>
      <c r="KH37" vm="760">
        <v>42095</v>
      </c>
      <c r="KI37" s="63">
        <f ca="1">Aksjekurser!LS36*Valutaer!AH31</f>
        <v>3.2148950000000003</v>
      </c>
    </row>
    <row r="38" spans="2:295" ht="16">
      <c r="B38" vm="888">
        <v>42125</v>
      </c>
      <c r="C38" s="62">
        <f ca="1">Aksjekurser!C37*Valutaer!AT32</f>
        <v>0.95477487599999999</v>
      </c>
      <c r="D38" vm="888">
        <v>42125</v>
      </c>
      <c r="E38" vm="3541">
        <v>20.75</v>
      </c>
      <c r="F38" vm="888">
        <v>42125</v>
      </c>
      <c r="G38" vm="1768">
        <v>13.6</v>
      </c>
      <c r="H38" vm="888">
        <v>42125</v>
      </c>
      <c r="I38" s="62">
        <f ca="1">Aksjekurser!I37*Valutaer!M32</f>
        <v>0.60351480000000002</v>
      </c>
      <c r="J38" vm="888">
        <v>42125</v>
      </c>
      <c r="K38" s="62">
        <f ca="1">Aksjekurser!K37*Valutaer!G32</f>
        <v>12.393227999999999</v>
      </c>
      <c r="L38" vm="888">
        <v>42125</v>
      </c>
      <c r="M38" s="62">
        <f ca="1">Aksjekurser!O37*Valutaer!W32</f>
        <v>68.2809089</v>
      </c>
      <c r="N38" vm="888">
        <v>42125</v>
      </c>
      <c r="O38" vm="3545">
        <v>50.35</v>
      </c>
      <c r="P38" vm="888">
        <v>42125</v>
      </c>
      <c r="Q38" vm="3546">
        <v>51.2</v>
      </c>
      <c r="R38" vm="888">
        <v>42125</v>
      </c>
      <c r="S38" s="63">
        <v>30.65</v>
      </c>
      <c r="T38" vm="888">
        <v>42125</v>
      </c>
      <c r="U38" vm="2565">
        <v>40.229999999999997</v>
      </c>
      <c r="V38" vm="888">
        <v>42125</v>
      </c>
      <c r="W38" vm="2234">
        <v>56.29</v>
      </c>
      <c r="X38" s="54">
        <v>42125</v>
      </c>
      <c r="Y38" s="64">
        <f ca="1">Aksjekurser!AC37*Valutaer!K32</f>
        <v>3.6216288000000003</v>
      </c>
      <c r="Z38" vm="888">
        <v>42125</v>
      </c>
      <c r="AA38" s="62">
        <f ca="1">Aksjekurser!AE37*Valutaer!AA32</f>
        <v>1.2706500000000001</v>
      </c>
      <c r="AB38" vm="888">
        <v>42125</v>
      </c>
      <c r="AC38" s="62">
        <f ca="1">Aksjekurser!AG37*(Valutaer!Y32/100)</f>
        <v>7.8733199999999997</v>
      </c>
      <c r="AD38" s="54">
        <v>42125</v>
      </c>
      <c r="AE38" s="75">
        <v>11.66</v>
      </c>
      <c r="AF38" s="54">
        <v>42125</v>
      </c>
      <c r="AG38" s="64">
        <f ca="1">Aksjekurser!AK33*Valutaer!AA32</f>
        <v>1.49769</v>
      </c>
      <c r="AH38" vm="888">
        <v>42125</v>
      </c>
      <c r="AI38" s="62">
        <f ca="1">Aksjekurser!AM37*Valutaer!AH32</f>
        <v>0.56725939800000003</v>
      </c>
      <c r="AJ38" vm="888">
        <v>42125</v>
      </c>
      <c r="AK38" s="63">
        <f ca="1">Aksjekurser!AO37*Valutaer!AH32</f>
        <v>2.6322610919999998</v>
      </c>
      <c r="AL38" vm="888">
        <v>42125</v>
      </c>
      <c r="AM38" vm="3552">
        <v>140.52000000000001</v>
      </c>
      <c r="AN38" s="2">
        <v>42125</v>
      </c>
      <c r="AO38" s="63">
        <f ca="1">Aksjekurser!AS37*Valutaer!AN32</f>
        <v>16.746506999999998</v>
      </c>
      <c r="AP38" s="108">
        <v>42125</v>
      </c>
      <c r="AQ38" s="109">
        <v>55.36</v>
      </c>
      <c r="AR38" vm="888">
        <v>42125</v>
      </c>
      <c r="AS38" vm="3553">
        <v>23.820599999999999</v>
      </c>
      <c r="AT38" vm="888">
        <v>42125</v>
      </c>
      <c r="AU38" vm="3554">
        <v>30.4435</v>
      </c>
      <c r="AV38" vm="888">
        <v>42125</v>
      </c>
      <c r="AW38" s="63">
        <f ca="1">Aksjekurser!BA28*Valutaer!K32</f>
        <v>1.5260799999999999</v>
      </c>
      <c r="AX38" vm="888">
        <v>42125</v>
      </c>
      <c r="AY38" s="63">
        <f ca="1">Aksjekurser!BC37*Valutaer!K32</f>
        <v>19.316960000000002</v>
      </c>
      <c r="AZ38" vm="888">
        <v>42125</v>
      </c>
      <c r="BA38" vm="373">
        <v>16.489999999999998</v>
      </c>
      <c r="BB38" vm="888">
        <v>42125</v>
      </c>
      <c r="BC38" s="63">
        <f ca="1">Aksjekurser!BG37*Valutaer!I32</f>
        <v>2.9302080000000004</v>
      </c>
      <c r="BD38" vm="888">
        <v>42125</v>
      </c>
      <c r="BE38" s="63">
        <f ca="1">Aksjekurser!BI37*Valutaer!AH32</f>
        <v>0.86012579999999994</v>
      </c>
      <c r="BF38" vm="888">
        <v>42125</v>
      </c>
      <c r="BG38" s="63">
        <f ca="1">Aksjekurser!BK37*Valutaer!AV32</f>
        <v>25.160820000000001</v>
      </c>
      <c r="BH38" vm="888">
        <v>42125</v>
      </c>
      <c r="BI38" s="63">
        <f ca="1">Aksjekurser!BM37*Valutaer!AA32</f>
        <v>0.60630000000000006</v>
      </c>
      <c r="BJ38" vm="888">
        <v>42125</v>
      </c>
      <c r="BK38" s="63">
        <f ca="1">Aksjekurser!BO37*Valutaer!AA32</f>
        <v>0.679701</v>
      </c>
      <c r="BL38" vm="888">
        <v>42125</v>
      </c>
      <c r="BM38" s="63">
        <f ca="1">Aksjekurser!BQ37*Valutaer!AA32</f>
        <v>2.7799500000000004</v>
      </c>
      <c r="BN38" vm="888">
        <v>42125</v>
      </c>
      <c r="BO38" s="63">
        <f ca="1">Aksjekurser!BS37*Valutaer!AA32</f>
        <v>2.1009585</v>
      </c>
      <c r="BP38" vm="888">
        <v>42125</v>
      </c>
      <c r="BQ38" s="63">
        <f ca="1">Aksjekurser!BU37*Valutaer!AA32</f>
        <v>0.85139999999999993</v>
      </c>
      <c r="BR38" s="2">
        <v>42125</v>
      </c>
      <c r="BS38" s="63">
        <f ca="1">Aksjekurser!BW37*Valutaer!AJ32</f>
        <v>15.171851999999999</v>
      </c>
      <c r="BT38" vm="888">
        <v>42125</v>
      </c>
      <c r="BU38" s="63">
        <f ca="1">Aksjekurser!BY37*Valutaer!AA32</f>
        <v>8.7462</v>
      </c>
      <c r="BV38" vm="888">
        <v>42125</v>
      </c>
      <c r="BW38" s="63">
        <f ca="1">Aksjekurser!CA37*Valutaer!AH32</f>
        <v>6.1355744999999997</v>
      </c>
      <c r="BX38" vm="888">
        <v>42125</v>
      </c>
      <c r="BY38" s="63">
        <f ca="1">Aksjekurser!CK37*Valutaer!AA32</f>
        <v>0.58566000000000007</v>
      </c>
      <c r="BZ38" s="2">
        <v>42125</v>
      </c>
      <c r="CA38" s="63">
        <f ca="1">Aksjekurser!CM37*Valutaer!AT32</f>
        <v>0.20615628</v>
      </c>
      <c r="CB38" vm="888">
        <v>42125</v>
      </c>
      <c r="CC38" vm="3568">
        <v>67.412800000000004</v>
      </c>
      <c r="CD38" vm="888">
        <v>42125</v>
      </c>
      <c r="CE38" vm="3569">
        <v>75.73</v>
      </c>
      <c r="CF38" vm="888">
        <v>42125</v>
      </c>
      <c r="CG38" vm="3572">
        <v>72.7</v>
      </c>
      <c r="CH38" vm="888">
        <v>42125</v>
      </c>
      <c r="CI38" s="63">
        <f ca="1">Aksjekurser!CW37/100*Valutaer!AE32</f>
        <v>8.671130999999999</v>
      </c>
      <c r="CJ38" vm="888">
        <v>42125</v>
      </c>
      <c r="CK38" s="63">
        <f ca="1">Aksjekurser!CY37/100*Valutaer!AE32</f>
        <v>129.04667999999998</v>
      </c>
      <c r="CL38" s="2">
        <v>42125</v>
      </c>
      <c r="CM38" s="63">
        <f ca="1">Aksjekurser!DA37*Valutaer!AJ32</f>
        <v>34.788959999999996</v>
      </c>
      <c r="CN38" s="2">
        <v>42125</v>
      </c>
      <c r="CO38" s="63">
        <f ca="1">Aksjekurser!DC37*Valutaer!BD32</f>
        <v>4.4801700000000002</v>
      </c>
      <c r="CP38" s="2">
        <v>42125</v>
      </c>
      <c r="CQ38" s="63">
        <f ca="1">Aksjekurser!DE37*Valutaer!U32</f>
        <v>0.60961500000000002</v>
      </c>
      <c r="CR38" vm="888">
        <v>42125</v>
      </c>
      <c r="CS38" s="63">
        <f ca="1">Aksjekurser!DG37*Valutaer!K32</f>
        <v>33.131999999999998</v>
      </c>
      <c r="CT38" vm="888">
        <v>42125</v>
      </c>
      <c r="CU38" s="63">
        <f ca="1">Aksjekurser!DI37*Valutaer!I32</f>
        <v>1.34497176</v>
      </c>
      <c r="CV38" vm="888">
        <v>42125</v>
      </c>
      <c r="CW38" s="63">
        <f ca="1">Aksjekurser!DK37*Valutaer!M32</f>
        <v>1.4661</v>
      </c>
      <c r="CX38" vm="888">
        <v>42125</v>
      </c>
      <c r="CY38" s="63">
        <f ca="1">Aksjekurser!DM37*Valutaer!BF32</f>
        <v>1.3281998370000001</v>
      </c>
      <c r="CZ38" s="54">
        <v>42125</v>
      </c>
      <c r="DA38" s="53">
        <v>36.67</v>
      </c>
      <c r="DB38" vm="888">
        <v>42125</v>
      </c>
      <c r="DC38" s="63">
        <f ca="1">Aksjekurser!DQ37*Valutaer!BH32/100</f>
        <v>6.3205535610000005</v>
      </c>
      <c r="DD38" vm="888">
        <v>42125</v>
      </c>
      <c r="DE38" vm="3580">
        <v>35.68</v>
      </c>
      <c r="DF38" vm="888">
        <v>42125</v>
      </c>
      <c r="DG38" vm="3581">
        <v>56.22</v>
      </c>
      <c r="DH38" vm="888">
        <v>42125</v>
      </c>
      <c r="DI38" s="63">
        <f ca="1">Aksjekurser!DW37*Valutaer!BF32</f>
        <v>2.4354929999999997</v>
      </c>
      <c r="DJ38" vm="888">
        <v>42125</v>
      </c>
      <c r="DK38" s="63">
        <f ca="1">Aksjekurser!DY37*Valutaer!BF32</f>
        <v>1.0799189999999999</v>
      </c>
      <c r="DL38" vm="888">
        <v>42125</v>
      </c>
      <c r="DM38" s="63">
        <f ca="1">Aksjekurser!EA37*Valutaer!AP32</f>
        <v>19.667899799999997</v>
      </c>
      <c r="DN38" s="58">
        <v>42125</v>
      </c>
      <c r="DO38" s="64">
        <f ca="1">Aksjekurser!EC37*Valutaer!AN32</f>
        <v>2.1788729999999998</v>
      </c>
      <c r="DP38" vm="888">
        <v>42125</v>
      </c>
      <c r="DQ38" s="63">
        <f ca="1">Aksjekurser!EE37*(Valutaer!Y32/100)</f>
        <v>4.3703423399999997</v>
      </c>
      <c r="DR38" vm="888">
        <v>42125</v>
      </c>
      <c r="DS38" s="63">
        <f ca="1">Aksjekurser!EG37*Valutaer!AA32</f>
        <v>0.30535590000000001</v>
      </c>
      <c r="DT38" vm="888">
        <v>42125</v>
      </c>
      <c r="DU38" s="63">
        <f ca="1">Aksjekurser!EK37*Valutaer!AA32</f>
        <v>0.93095430000000012</v>
      </c>
      <c r="DV38" vm="888">
        <v>42125</v>
      </c>
      <c r="DW38" s="63">
        <f ca="1">Aksjekurser!EM37*Valutaer!AC32</f>
        <v>3.5612310000000003</v>
      </c>
      <c r="DX38" vm="888">
        <v>42125</v>
      </c>
      <c r="DY38" s="63">
        <f ca="1">Aksjekurser!EO37*Valutaer!AH32</f>
        <v>1.5595859999999999</v>
      </c>
      <c r="DZ38" s="58">
        <v>42125</v>
      </c>
      <c r="EA38" s="64">
        <f ca="1">Aksjekurser!EQ37*Valutaer!BB32</f>
        <v>0.49929870000000004</v>
      </c>
      <c r="EB38" vm="888">
        <v>42125</v>
      </c>
      <c r="EC38" s="63">
        <f ca="1">Aksjekurser!ES37*Valutaer!AC32</f>
        <v>0.21768017682600002</v>
      </c>
      <c r="ED38" s="58">
        <v>42125</v>
      </c>
      <c r="EE38" s="64">
        <f ca="1">Aksjekurser!EW37*Valutaer!AJ32</f>
        <v>10.154833</v>
      </c>
      <c r="EF38" s="2">
        <v>42125</v>
      </c>
      <c r="EG38" s="64">
        <f ca="1">Aksjekurser!EY37*Valutaer!AJ32</f>
        <v>15.196010999999999</v>
      </c>
      <c r="EH38" s="2">
        <v>42125</v>
      </c>
      <c r="EI38" s="64">
        <f ca="1">Aksjekurser!FA37*Valutaer!AJ32</f>
        <v>7.867780999999999</v>
      </c>
      <c r="EJ38" vm="888">
        <v>42125</v>
      </c>
      <c r="EK38" vm="3591">
        <v>99.197900000000004</v>
      </c>
      <c r="EL38" vm="888">
        <v>42125</v>
      </c>
      <c r="EM38" s="63">
        <f ca="1">Aksjekurser!FE37*Valutaer!AA32</f>
        <v>0.95376150000000004</v>
      </c>
      <c r="EN38" s="2">
        <v>42125</v>
      </c>
      <c r="EO38" s="63">
        <f ca="1">Aksjekurser!FG37*Valutaer!O32</f>
        <v>1.3016909999999999</v>
      </c>
      <c r="EP38" s="2">
        <v>42125</v>
      </c>
      <c r="EQ38" s="63">
        <f ca="1">Aksjekurser!FI37*Valutaer!O32</f>
        <v>1.3710499999999999</v>
      </c>
      <c r="ER38" s="2">
        <v>42125</v>
      </c>
      <c r="ES38" s="63">
        <f ca="1">Aksjekurser!FK37*Valutaer!O32</f>
        <v>1.745266</v>
      </c>
      <c r="ET38" vm="888">
        <v>42125</v>
      </c>
      <c r="EU38" vm="3593">
        <v>123.99</v>
      </c>
      <c r="EV38" vm="888">
        <v>42125</v>
      </c>
      <c r="EW38" vm="3594">
        <v>59.47</v>
      </c>
      <c r="EX38" vm="888">
        <v>42125</v>
      </c>
      <c r="EY38" s="63">
        <f ca="1">Aksjekurser!FQ37*(Valutaer!Y32/100)</f>
        <v>51.520559999999996</v>
      </c>
      <c r="EZ38" vm="888">
        <v>42125</v>
      </c>
      <c r="FA38" vm="3596">
        <v>39.21</v>
      </c>
      <c r="FB38" vm="888">
        <v>42125</v>
      </c>
      <c r="FC38" s="63">
        <f ca="1">Aksjekurser!FU37*Valutaer!AA32</f>
        <v>1.0836000000000001</v>
      </c>
      <c r="FD38" vm="888">
        <v>42125</v>
      </c>
      <c r="FE38" s="63">
        <f ca="1">Aksjekurser!FW37*Valutaer!AH32</f>
        <v>3.4024235699999998</v>
      </c>
      <c r="FF38" vm="888">
        <v>42125</v>
      </c>
      <c r="FG38" vm="3599">
        <v>43.26</v>
      </c>
      <c r="FH38" s="2">
        <v>42125</v>
      </c>
      <c r="FI38" s="63">
        <f ca="1">Aksjekurser!GA37*Valutaer!AJ32</f>
        <v>36.56062</v>
      </c>
      <c r="FJ38" vm="888">
        <v>42125</v>
      </c>
      <c r="FK38" s="63">
        <f ca="1">Aksjekurser!GC37*Valutaer!AV32</f>
        <v>4.0812879999999998</v>
      </c>
      <c r="FL38" vm="888">
        <v>42125</v>
      </c>
      <c r="FM38" s="63">
        <f ca="1">Aksjekurser!GE37*Valutaer!I32</f>
        <v>4.64466264</v>
      </c>
      <c r="FN38" vm="888">
        <v>42125</v>
      </c>
      <c r="FO38" vm="3602">
        <v>20.67</v>
      </c>
      <c r="FP38" vm="888">
        <v>42125</v>
      </c>
      <c r="FQ38" s="63">
        <f ca="1">Aksjekurser!GI34*Valutaer!AL29</f>
        <v>2.146001</v>
      </c>
      <c r="FR38" vm="888">
        <v>42125</v>
      </c>
      <c r="FS38" s="63">
        <f ca="1">Aksjekurser!GK37*Valutaer!AL32</f>
        <v>86.53828</v>
      </c>
      <c r="FT38" vm="888">
        <v>42125</v>
      </c>
      <c r="FU38" s="63">
        <f ca="1">Aksjekurser!GM37*Valutaer!AA32</f>
        <v>0.58566000000000007</v>
      </c>
      <c r="FV38" vm="888">
        <v>42125</v>
      </c>
      <c r="FW38" vm="3605">
        <v>188.2</v>
      </c>
      <c r="FX38" vm="888">
        <v>42125</v>
      </c>
      <c r="FY38" s="63">
        <f ca="1">Aksjekurser!GQ37*Valutaer!AV32</f>
        <v>22.38298</v>
      </c>
      <c r="FZ38" s="58">
        <v>42125</v>
      </c>
      <c r="GA38" s="64">
        <f ca="1">Aksjekurser!GS37*Valutaer!O32</f>
        <v>2.5453139999999999</v>
      </c>
      <c r="GB38" vm="888">
        <v>42125</v>
      </c>
      <c r="GC38" vm="3607">
        <v>40.36</v>
      </c>
      <c r="GD38" vm="888">
        <v>42125</v>
      </c>
      <c r="GE38" vm="468">
        <v>38.729999999999997</v>
      </c>
      <c r="GF38" vm="888">
        <v>42125</v>
      </c>
      <c r="GG38" s="63">
        <f ca="1">Aksjekurser!HA37*Valutaer!AE32/100</f>
        <v>0.93396914729999991</v>
      </c>
      <c r="GH38" vm="888">
        <v>42125</v>
      </c>
      <c r="GI38" s="63">
        <f ca="1">Aksjekurser!HC37*Valutaer!AX32</f>
        <v>171.99549999999999</v>
      </c>
      <c r="GJ38" vm="888">
        <v>42125</v>
      </c>
      <c r="GK38" s="63">
        <f ca="1">Aksjekurser!HE37*Valutaer!G32</f>
        <v>1.5823319199999999</v>
      </c>
      <c r="GL38" vm="888">
        <v>42125</v>
      </c>
      <c r="GM38" s="63">
        <f ca="1">Aksjekurser!HG37*Valutaer!AH32</f>
        <v>0.31615349999999998</v>
      </c>
      <c r="GN38" vm="888">
        <v>42125</v>
      </c>
      <c r="GO38" vm="3612">
        <v>159.18</v>
      </c>
      <c r="GP38" vm="888">
        <v>42125</v>
      </c>
      <c r="GQ38" vm="3613">
        <v>25.2</v>
      </c>
      <c r="GR38" vm="888">
        <v>42125</v>
      </c>
      <c r="GS38" s="63">
        <f ca="1">Aksjekurser!HM37*Valutaer!AH32</f>
        <v>1.7853839279999999</v>
      </c>
      <c r="GT38" vm="888">
        <v>42125</v>
      </c>
      <c r="GU38" s="63">
        <f ca="1">Aksjekurser!HO37*Valutaer!AH32</f>
        <v>3.451279092</v>
      </c>
      <c r="GV38" s="58">
        <v>42125</v>
      </c>
      <c r="GW38" s="64">
        <f ca="1">Aksjekurser!HQ37*Valutaer!AJ32</f>
        <v>11.936961899999998</v>
      </c>
      <c r="GX38" vm="888">
        <v>42125</v>
      </c>
      <c r="GY38" vm="3616">
        <v>27.02</v>
      </c>
      <c r="GZ38" vm="888">
        <v>42125</v>
      </c>
      <c r="HA38" s="63">
        <f ca="1">Aksjekurser!HW37*Valutaer!AH32</f>
        <v>254.25252749999999</v>
      </c>
      <c r="HB38" vm="888">
        <v>42125</v>
      </c>
      <c r="HC38" s="63">
        <f ca="1">Aksjekurser!IA37*Valutaer!AV32</f>
        <v>5.459524</v>
      </c>
      <c r="HD38" vm="888">
        <v>42125</v>
      </c>
      <c r="HE38" s="63">
        <f ca="1">Aksjekurser!IC37*Valutaer!W32</f>
        <v>433.98649999999998</v>
      </c>
      <c r="HF38" vm="888">
        <v>42125</v>
      </c>
      <c r="HG38" vm="3620">
        <v>83.07</v>
      </c>
      <c r="HH38" vm="888">
        <v>42125</v>
      </c>
      <c r="HI38" vm="3621">
        <v>26.59</v>
      </c>
      <c r="HJ38" vm="888">
        <v>42125</v>
      </c>
      <c r="HK38" s="63">
        <f ca="1">Aksjekurser!II37*Valutaer!AL32</f>
        <v>28.053124999999998</v>
      </c>
      <c r="HL38" vm="888">
        <v>42125</v>
      </c>
      <c r="HM38" s="63">
        <f ca="1">Aksjekurser!IK37*Valutaer!AL32</f>
        <v>219.03879999999998</v>
      </c>
      <c r="HN38" vm="888">
        <v>42125</v>
      </c>
      <c r="HO38" s="63">
        <f ca="1">Aksjekurser!IM37*Valutaer!AL32</f>
        <v>23.923704999999998</v>
      </c>
      <c r="HP38" s="58">
        <v>42125</v>
      </c>
      <c r="HQ38" s="64">
        <f ca="1">Aksjekurser!IQ37*Valutaer!BD32</f>
        <v>1.029549</v>
      </c>
      <c r="HR38" vm="888">
        <v>42125</v>
      </c>
      <c r="HS38" s="63">
        <f ca="1">Aksjekurser!IS37*Valutaer!W32</f>
        <v>5.1441134000000002</v>
      </c>
      <c r="HT38" vm="888">
        <v>42125</v>
      </c>
      <c r="HU38" s="63">
        <f ca="1">Aksjekurser!IU37*Valutaer!AH32</f>
        <v>6.4227014999999996</v>
      </c>
      <c r="HV38" vm="888">
        <v>42125</v>
      </c>
      <c r="HW38" s="63">
        <f ca="1">Aksjekurser!IW37*Valutaer!AH32</f>
        <v>0.82921650000000002</v>
      </c>
      <c r="HX38" vm="888">
        <v>42125</v>
      </c>
      <c r="HY38" s="63">
        <f ca="1">Aksjekurser!IY37*Valutaer!W32</f>
        <v>23.507785200000001</v>
      </c>
      <c r="HZ38" vm="888">
        <v>42125</v>
      </c>
      <c r="IA38" s="63">
        <f ca="1">Aksjekurser!JA37*Valutaer!W32</f>
        <v>73.316251000000008</v>
      </c>
      <c r="IB38" vm="888">
        <v>42125</v>
      </c>
      <c r="IC38" vm="3629">
        <v>35.47</v>
      </c>
      <c r="ID38" s="58">
        <v>42125</v>
      </c>
      <c r="IE38" s="64">
        <f ca="1">Aksjekurser!JG37*Valutaer!O32</f>
        <v>1.800108</v>
      </c>
      <c r="IF38" vm="888">
        <v>42125</v>
      </c>
      <c r="IG38" s="63">
        <f ca="1">Aksjekurser!JI37*(Valutaer!Y32/100)</f>
        <v>2.1036287999999996</v>
      </c>
      <c r="IH38" vm="888">
        <v>42125</v>
      </c>
      <c r="II38" s="63">
        <f ca="1">Aksjekurser!JK37*Valutaer!AA32</f>
        <v>3.5260602000000003</v>
      </c>
      <c r="IJ38" s="58">
        <v>42125</v>
      </c>
      <c r="IK38" s="64">
        <f ca="1">Aksjekurser!JO37*Valutaer!AJ32</f>
        <v>14.825572999999999</v>
      </c>
      <c r="IL38" vm="888">
        <v>42125</v>
      </c>
      <c r="IM38" s="63">
        <f ca="1">Aksjekurser!JQ37*Valutaer!AE32/100</f>
        <v>2.3110100999999998</v>
      </c>
      <c r="IN38" vm="888">
        <v>42125</v>
      </c>
      <c r="IO38" vm="3635">
        <v>29.23</v>
      </c>
      <c r="IP38" vm="888">
        <v>42125</v>
      </c>
      <c r="IQ38" vm="3636">
        <v>14.86</v>
      </c>
      <c r="IR38" s="58">
        <v>42125</v>
      </c>
      <c r="IS38" s="64">
        <f ca="1">Aksjekurser!JW37*Valutaer!AN32</f>
        <v>0.90536399999999995</v>
      </c>
      <c r="IT38" vm="888">
        <v>42125</v>
      </c>
      <c r="IU38" s="63">
        <f ca="1">Aksjekurser!JY37*Valutaer!AH32</f>
        <v>1.1696894999999998</v>
      </c>
      <c r="IV38" s="58">
        <v>42125</v>
      </c>
      <c r="IW38" s="64">
        <f ca="1">Aksjekurser!KA37*Valutaer!AN32</f>
        <v>3.367845</v>
      </c>
      <c r="IX38" vm="888">
        <v>42125</v>
      </c>
      <c r="IY38" vm="3637">
        <v>45.22</v>
      </c>
      <c r="IZ38" vm="888">
        <v>42125</v>
      </c>
      <c r="JA38" s="63">
        <f ca="1">Aksjekurser!KE37*Valutaer!W32</f>
        <v>0.34059699999999998</v>
      </c>
      <c r="JB38" vm="888">
        <v>42125</v>
      </c>
      <c r="JC38" s="63">
        <f ca="1">Aksjekurser!KI37*Valutaer!W32</f>
        <v>1.7754992000000001</v>
      </c>
      <c r="JD38" s="2">
        <v>42125</v>
      </c>
      <c r="JE38" s="62">
        <f ca="1">Aksjekurser!KK37*Valutaer!K32</f>
        <v>8.6745600000000014</v>
      </c>
      <c r="JF38" s="54">
        <v>42125</v>
      </c>
      <c r="JG38" s="64">
        <v>6.3</v>
      </c>
      <c r="JH38" vm="888">
        <v>42125</v>
      </c>
      <c r="JI38" vm="3642">
        <v>11.660299999999999</v>
      </c>
      <c r="JJ38" vm="888">
        <v>42125</v>
      </c>
      <c r="JK38" s="63">
        <f ca="1">Aksjekurser!KU37*Valutaer!AH32</f>
        <v>3.0823004999999997</v>
      </c>
      <c r="JL38" s="58">
        <v>42125</v>
      </c>
      <c r="JM38" s="64">
        <f ca="1">Aksjekurser!KW37*Valutaer!AR32</f>
        <v>0.20356840000000001</v>
      </c>
      <c r="JN38" vm="888">
        <v>42125</v>
      </c>
      <c r="JO38" vm="3644">
        <v>48.28</v>
      </c>
      <c r="JP38" vm="888">
        <v>42125</v>
      </c>
      <c r="JQ38" s="63">
        <f ca="1">Aksjekurser!LA37*Valutaer!G32</f>
        <v>10.835483999999999</v>
      </c>
      <c r="JR38" vm="888">
        <v>42125</v>
      </c>
      <c r="JS38" s="63">
        <f ca="1">Aksjekurser!LC37*Valutaer!G32</f>
        <v>1.06308392</v>
      </c>
      <c r="JT38" s="58">
        <v>42125</v>
      </c>
      <c r="JU38" s="64">
        <f ca="1">Aksjekurser!LE37*Valutaer!AN32</f>
        <v>0.27542699999999998</v>
      </c>
      <c r="JV38" vm="888">
        <v>42125</v>
      </c>
      <c r="JW38" vm="3647">
        <v>34.049999999999997</v>
      </c>
      <c r="JX38" s="58">
        <v>42125</v>
      </c>
      <c r="JY38" s="64">
        <f ca="1">Aksjekurser!LI37*Valutaer!O32</f>
        <v>2.3340110000000003</v>
      </c>
      <c r="JZ38" vm="888">
        <v>42125</v>
      </c>
      <c r="KA38" s="63">
        <f ca="1">Aksjekurser!LK37*Valutaer!AL32</f>
        <v>1234.3374999999999</v>
      </c>
      <c r="KB38" vm="888">
        <v>42125</v>
      </c>
      <c r="KC38" s="63">
        <f ca="1">Valutaer!O32*Aksjekurser!LM37</f>
        <v>12.094274</v>
      </c>
      <c r="KD38" s="58">
        <v>42125</v>
      </c>
      <c r="KE38" s="64">
        <f ca="1">Valutaer!O32*Aksjekurser!LO37</f>
        <v>1.1226480000000001</v>
      </c>
      <c r="KF38" vm="888">
        <v>42125</v>
      </c>
      <c r="KG38" s="63">
        <f ca="1">Valutaer!O32*Aksjekurser!LQ37</f>
        <v>4.1507812900000003</v>
      </c>
      <c r="KH38" vm="888">
        <v>42125</v>
      </c>
      <c r="KI38" s="63">
        <f ca="1">Aksjekurser!LS37*Valutaer!AH32</f>
        <v>3.0768089999999999</v>
      </c>
    </row>
    <row r="39" spans="2:295" ht="16">
      <c r="B39" vm="1018">
        <v>42156</v>
      </c>
      <c r="C39" s="62">
        <f ca="1">Aksjekurser!C38*Valutaer!AT33</f>
        <v>0.99767865599999994</v>
      </c>
      <c r="D39" vm="1018">
        <v>42156</v>
      </c>
      <c r="E39" vm="3653">
        <v>20.61</v>
      </c>
      <c r="F39" vm="1018">
        <v>42156</v>
      </c>
      <c r="G39" vm="3654">
        <v>13.26</v>
      </c>
      <c r="H39" vm="1018">
        <v>42156</v>
      </c>
      <c r="I39" s="62">
        <f ca="1">Aksjekurser!I38*Valutaer!M33</f>
        <v>0.56808960000000008</v>
      </c>
      <c r="J39" vm="1018">
        <v>42156</v>
      </c>
      <c r="K39" s="62">
        <f ca="1">Aksjekurser!K38*Valutaer!G33</f>
        <v>11.97972</v>
      </c>
      <c r="L39" vm="1018">
        <v>42156</v>
      </c>
      <c r="M39" s="62">
        <f ca="1">Aksjekurser!O38*Valutaer!W33</f>
        <v>65.5729015</v>
      </c>
      <c r="N39" vm="1018">
        <v>42156</v>
      </c>
      <c r="O39" vm="3658">
        <v>46.39</v>
      </c>
      <c r="P39" vm="1018">
        <v>42156</v>
      </c>
      <c r="Q39" vm="3659">
        <v>48.91</v>
      </c>
      <c r="R39" vm="1018">
        <v>42156</v>
      </c>
      <c r="S39" s="63">
        <v>28.86</v>
      </c>
      <c r="T39" vm="1018">
        <v>42156</v>
      </c>
      <c r="U39" vm="3660">
        <v>37.68</v>
      </c>
      <c r="V39" vm="1018">
        <v>42156</v>
      </c>
      <c r="W39" vm="3661">
        <v>52.97</v>
      </c>
      <c r="X39" s="54">
        <v>42156</v>
      </c>
      <c r="Y39" s="64">
        <f ca="1">Aksjekurser!AC38*Valutaer!K33</f>
        <v>4.9962729000000001</v>
      </c>
      <c r="Z39" vm="1018">
        <v>42156</v>
      </c>
      <c r="AA39" s="62">
        <f ca="1">Aksjekurser!AE38*Valutaer!AA33</f>
        <v>0.97782000000000002</v>
      </c>
      <c r="AB39" vm="1018">
        <v>42156</v>
      </c>
      <c r="AC39" s="62">
        <f ca="1">Aksjekurser!AG38*(Valutaer!Y33/100)</f>
        <v>7.0860959999999995</v>
      </c>
      <c r="AD39" s="54">
        <v>42156</v>
      </c>
      <c r="AE39" s="75">
        <v>10.48</v>
      </c>
      <c r="AF39" s="54">
        <v>42156</v>
      </c>
      <c r="AG39" s="64">
        <f ca="1">Aksjekurser!AK34*Valutaer!AA33</f>
        <v>1.46157</v>
      </c>
      <c r="AH39" vm="1018">
        <v>42156</v>
      </c>
      <c r="AI39" s="62">
        <f ca="1">Aksjekurser!AM38*Valutaer!AH33</f>
        <v>0.53452244400000004</v>
      </c>
      <c r="AJ39" vm="1018">
        <v>42156</v>
      </c>
      <c r="AK39" s="63">
        <f ca="1">Aksjekurser!AO38*Valutaer!AH33</f>
        <v>2.5979925239999999</v>
      </c>
      <c r="AL39" vm="1018">
        <v>42156</v>
      </c>
      <c r="AM39" vm="3667">
        <v>138.72</v>
      </c>
      <c r="AN39" s="2">
        <v>42156</v>
      </c>
      <c r="AO39" s="63">
        <f ca="1">Aksjekurser!AS38*Valutaer!AN33</f>
        <v>16.249085999999998</v>
      </c>
      <c r="AP39" s="108">
        <v>42156</v>
      </c>
      <c r="AQ39" s="109">
        <v>54.13</v>
      </c>
      <c r="AR39" vm="1018">
        <v>42156</v>
      </c>
      <c r="AS39" vm="3668">
        <v>23.47</v>
      </c>
      <c r="AT39" vm="1018">
        <v>42156</v>
      </c>
      <c r="AU39" vm="3669">
        <v>26.8108</v>
      </c>
      <c r="AV39" vm="1018">
        <v>42156</v>
      </c>
      <c r="AW39" s="63">
        <f ca="1">Aksjekurser!BA29*Valutaer!K33</f>
        <v>1.5365759999999999</v>
      </c>
      <c r="AX39" vm="1018">
        <v>42156</v>
      </c>
      <c r="AY39" s="63">
        <f ca="1">Aksjekurser!BC38*Valutaer!K33</f>
        <v>17.238461999999998</v>
      </c>
      <c r="AZ39" vm="1018">
        <v>42156</v>
      </c>
      <c r="BA39" vm="3672">
        <v>16.010000000000002</v>
      </c>
      <c r="BB39" vm="1018">
        <v>42156</v>
      </c>
      <c r="BC39" s="63">
        <f ca="1">Aksjekurser!BG38*Valutaer!I33</f>
        <v>2.729034</v>
      </c>
      <c r="BD39" vm="1018">
        <v>42156</v>
      </c>
      <c r="BE39" s="63">
        <f ca="1">Aksjekurser!BI38*Valutaer!AH33</f>
        <v>0.87835500000000011</v>
      </c>
      <c r="BF39" vm="1018">
        <v>42156</v>
      </c>
      <c r="BG39" s="63">
        <f ca="1">Aksjekurser!BK38*Valutaer!AV33</f>
        <v>23.181568000000002</v>
      </c>
      <c r="BH39" vm="1018">
        <v>42156</v>
      </c>
      <c r="BI39" s="63">
        <f ca="1">Aksjekurser!BM38*Valutaer!AA33</f>
        <v>0.59726999999999997</v>
      </c>
      <c r="BJ39" vm="1018">
        <v>42156</v>
      </c>
      <c r="BK39" s="63">
        <f ca="1">Aksjekurser!BO38*Valutaer!AA33</f>
        <v>0.71223480000000006</v>
      </c>
      <c r="BL39" vm="1018">
        <v>42156</v>
      </c>
      <c r="BM39" s="63">
        <f ca="1">Aksjekurser!BQ38*Valutaer!AA33</f>
        <v>2.7928500000000001</v>
      </c>
      <c r="BN39" vm="1018">
        <v>42156</v>
      </c>
      <c r="BO39" s="63">
        <f ca="1">Aksjekurser!BS38*Valutaer!AA33</f>
        <v>1.9488417</v>
      </c>
      <c r="BP39" vm="1018">
        <v>42156</v>
      </c>
      <c r="BQ39" s="63">
        <f ca="1">Aksjekurser!BU38*Valutaer!AA33</f>
        <v>0.81528</v>
      </c>
      <c r="BR39" s="2">
        <v>42156</v>
      </c>
      <c r="BS39" s="63">
        <f ca="1">Aksjekurser!BW38*Valutaer!AJ33</f>
        <v>14.579117999999999</v>
      </c>
      <c r="BT39" vm="1018">
        <v>42156</v>
      </c>
      <c r="BU39" s="63">
        <f ca="1">Aksjekurser!BY38*Valutaer!AA33</f>
        <v>8.501100000000001</v>
      </c>
      <c r="BV39" vm="1018">
        <v>42156</v>
      </c>
      <c r="BW39" s="63">
        <f ca="1">Aksjekurser!CA38*Valutaer!AH33</f>
        <v>6.6220500000000007</v>
      </c>
      <c r="BX39" vm="1018">
        <v>42156</v>
      </c>
      <c r="BY39" s="63">
        <f ca="1">Aksjekurser!CK38*Valutaer!AA33</f>
        <v>0.51213000000000009</v>
      </c>
      <c r="BZ39" s="2">
        <v>42156</v>
      </c>
      <c r="CA39" s="63">
        <f ca="1">Aksjekurser!CM38*Valutaer!AT33</f>
        <v>0.20205487999999999</v>
      </c>
      <c r="CB39" vm="1018">
        <v>42156</v>
      </c>
      <c r="CC39" vm="3685">
        <v>63.507399999999997</v>
      </c>
      <c r="CD39" vm="1018">
        <v>42156</v>
      </c>
      <c r="CE39" vm="1695">
        <v>70.62</v>
      </c>
      <c r="CF39" vm="1018">
        <v>42156</v>
      </c>
      <c r="CG39" vm="3688">
        <v>78.260000000000005</v>
      </c>
      <c r="CH39" vm="1018">
        <v>42156</v>
      </c>
      <c r="CI39" s="63">
        <f ca="1">Aksjekurser!CW38/100*Valutaer!AE33</f>
        <v>8.0768009999999997</v>
      </c>
      <c r="CJ39" vm="1018">
        <v>42156</v>
      </c>
      <c r="CK39" s="63">
        <f ca="1">Aksjekurser!CY38/100*Valutaer!AE33</f>
        <v>126.83412000000001</v>
      </c>
      <c r="CL39" s="2">
        <v>42156</v>
      </c>
      <c r="CM39" s="63">
        <f ca="1">Aksjekurser!DA38*Valutaer!AJ33</f>
        <v>35.304974999999999</v>
      </c>
      <c r="CN39" s="2">
        <v>42156</v>
      </c>
      <c r="CO39" s="63">
        <f ca="1">Aksjekurser!DC38*Valutaer!BD33</f>
        <v>4.5405299999999995</v>
      </c>
      <c r="CP39" s="2">
        <v>42156</v>
      </c>
      <c r="CQ39" s="63">
        <f ca="1">Aksjekurser!DE38*Valutaer!U33</f>
        <v>0.62927999999999995</v>
      </c>
      <c r="CR39" vm="1018">
        <v>42156</v>
      </c>
      <c r="CS39" s="63">
        <f ca="1">Aksjekurser!DG38*Valutaer!K33</f>
        <v>31.483802000000004</v>
      </c>
      <c r="CT39" vm="1018">
        <v>42156</v>
      </c>
      <c r="CU39" s="63">
        <f ca="1">Aksjekurser!DI38*Valutaer!I33</f>
        <v>1.3783393799999999</v>
      </c>
      <c r="CV39" vm="1018">
        <v>42156</v>
      </c>
      <c r="CW39" s="63">
        <f ca="1">Aksjekurser!DK38*Valutaer!M33</f>
        <v>1.35408</v>
      </c>
      <c r="CX39" vm="1018">
        <v>42156</v>
      </c>
      <c r="CY39" s="63">
        <f ca="1">Aksjekurser!DM38*Valutaer!BF33</f>
        <v>1.2006936480000001</v>
      </c>
      <c r="CZ39" s="54">
        <v>42156</v>
      </c>
      <c r="DA39" s="53">
        <v>34.22</v>
      </c>
      <c r="DB39" vm="1018">
        <v>42156</v>
      </c>
      <c r="DC39" s="63">
        <f ca="1">Aksjekurser!DQ38*Valutaer!BH33/100</f>
        <v>6.5315212051800007</v>
      </c>
      <c r="DD39" vm="1018">
        <v>42156</v>
      </c>
      <c r="DE39" vm="3695">
        <v>32.549999999999997</v>
      </c>
      <c r="DF39" vm="1018">
        <v>42156</v>
      </c>
      <c r="DG39" vm="3696">
        <v>53.01</v>
      </c>
      <c r="DH39" vm="1018">
        <v>42156</v>
      </c>
      <c r="DI39" s="63">
        <f ca="1">Aksjekurser!DW38*Valutaer!BF33</f>
        <v>2.3996280000000003</v>
      </c>
      <c r="DJ39" vm="1018">
        <v>42156</v>
      </c>
      <c r="DK39" s="63">
        <f ca="1">Aksjekurser!DY38*Valutaer!BF33</f>
        <v>1.0591349999999999</v>
      </c>
      <c r="DL39" vm="1018">
        <v>42156</v>
      </c>
      <c r="DM39" s="63">
        <f ca="1">Aksjekurser!EA38*Valutaer!AP33</f>
        <v>18.459861276000002</v>
      </c>
      <c r="DN39" s="58">
        <v>42156</v>
      </c>
      <c r="DO39" s="64">
        <f ca="1">Aksjekurser!EC38*Valutaer!AN33</f>
        <v>2.0003759999999997</v>
      </c>
      <c r="DP39" vm="1018">
        <v>42156</v>
      </c>
      <c r="DQ39" s="63">
        <f ca="1">Aksjekurser!EE38*(Valutaer!Y33/100)</f>
        <v>3.9804903585</v>
      </c>
      <c r="DR39" vm="1018">
        <v>42156</v>
      </c>
      <c r="DS39" s="63">
        <f ca="1">Aksjekurser!EG38*Valutaer!AA33</f>
        <v>0.27713070000000001</v>
      </c>
      <c r="DT39" vm="1018">
        <v>42156</v>
      </c>
      <c r="DU39" s="63">
        <f ca="1">Aksjekurser!EK38*Valutaer!AA33</f>
        <v>1.2087299999999999</v>
      </c>
      <c r="DV39" vm="1018">
        <v>42156</v>
      </c>
      <c r="DW39" s="63">
        <f ca="1">Aksjekurser!EM38*Valutaer!AC33</f>
        <v>3.3820489999999999</v>
      </c>
      <c r="DX39" vm="1018">
        <v>42156</v>
      </c>
      <c r="DY39" s="63">
        <f ca="1">Aksjekurser!EO38*Valutaer!AH33</f>
        <v>1.4698200000000001</v>
      </c>
      <c r="DZ39" s="58">
        <v>42156</v>
      </c>
      <c r="EA39" s="64">
        <f ca="1">Aksjekurser!EQ38*Valutaer!BB33</f>
        <v>0.44822839999999997</v>
      </c>
      <c r="EB39" vm="1018">
        <v>42156</v>
      </c>
      <c r="EC39" s="63">
        <f ca="1">Aksjekurser!ES38*Valutaer!AC33</f>
        <v>0.214406271185</v>
      </c>
      <c r="ED39" s="58">
        <v>42156</v>
      </c>
      <c r="EE39" s="64">
        <f ca="1">Aksjekurser!EW38*Valutaer!AJ33</f>
        <v>11.338407</v>
      </c>
      <c r="EF39" s="2">
        <v>42156</v>
      </c>
      <c r="EG39" s="64">
        <f ca="1">Aksjekurser!EY38*Valutaer!AJ33</f>
        <v>14.889312</v>
      </c>
      <c r="EH39" s="2">
        <v>42156</v>
      </c>
      <c r="EI39" s="64">
        <f ca="1">Aksjekurser!FA38*Valutaer!AJ33</f>
        <v>8.4895200000000006</v>
      </c>
      <c r="EJ39" vm="1018">
        <v>42156</v>
      </c>
      <c r="EK39" vm="3704">
        <v>97.075000000000003</v>
      </c>
      <c r="EL39" vm="1018">
        <v>42156</v>
      </c>
      <c r="EM39" s="63">
        <f ca="1">Aksjekurser!FE38*Valutaer!AA33</f>
        <v>0.59546399999999999</v>
      </c>
      <c r="EN39" s="2">
        <v>42156</v>
      </c>
      <c r="EO39" s="63">
        <f ca="1">Aksjekurser!FG38*Valutaer!O33</f>
        <v>2.0923760000000002</v>
      </c>
      <c r="EP39" s="2">
        <v>42156</v>
      </c>
      <c r="EQ39" s="63">
        <f ca="1">Aksjekurser!FI38*Valutaer!O33</f>
        <v>1.7925439999999999</v>
      </c>
      <c r="ER39" s="2">
        <v>42156</v>
      </c>
      <c r="ES39" s="63">
        <f ca="1">Aksjekurser!FK38*Valutaer!O33</f>
        <v>2.2616360000000002</v>
      </c>
      <c r="ET39" vm="1018">
        <v>42156</v>
      </c>
      <c r="EU39" vm="3706">
        <v>112.59</v>
      </c>
      <c r="EV39" vm="1018">
        <v>42156</v>
      </c>
      <c r="EW39" vm="2076">
        <v>56.14</v>
      </c>
      <c r="EX39" vm="1018">
        <v>42156</v>
      </c>
      <c r="EY39" s="63">
        <f ca="1">Aksjekurser!FQ38*(Valutaer!Y33/100)</f>
        <v>48.167234999999998</v>
      </c>
      <c r="EZ39" vm="1018">
        <v>42156</v>
      </c>
      <c r="FA39" vm="3708">
        <v>38.619999999999997</v>
      </c>
      <c r="FB39" vm="1018">
        <v>42156</v>
      </c>
      <c r="FC39" s="63">
        <f ca="1">Aksjekurser!FU38*Valutaer!AA33</f>
        <v>0.97911000000000004</v>
      </c>
      <c r="FD39" vm="1018">
        <v>42156</v>
      </c>
      <c r="FE39" s="63">
        <f ca="1">Aksjekurser!FW38*Valutaer!AH33</f>
        <v>3.2843906040000004</v>
      </c>
      <c r="FF39" vm="1018">
        <v>42156</v>
      </c>
      <c r="FG39" vm="3711">
        <v>40.619999999999997</v>
      </c>
      <c r="FH39" s="2">
        <v>42156</v>
      </c>
      <c r="FI39" s="63">
        <f ca="1">Aksjekurser!GA38*Valutaer!AJ33</f>
        <v>35.594761499999997</v>
      </c>
      <c r="FJ39" vm="1018">
        <v>42156</v>
      </c>
      <c r="FK39" s="63">
        <f ca="1">Aksjekurser!GC38*Valutaer!AV33</f>
        <v>3.1632959999999999</v>
      </c>
      <c r="FL39" vm="1018">
        <v>42156</v>
      </c>
      <c r="FM39" s="63">
        <f ca="1">Aksjekurser!GE38*Valutaer!I33</f>
        <v>4.9917801600000002</v>
      </c>
      <c r="FN39" vm="1018">
        <v>42156</v>
      </c>
      <c r="FO39" vm="3714">
        <v>20.36</v>
      </c>
      <c r="FP39" vm="1018">
        <v>42156</v>
      </c>
      <c r="FQ39" s="63">
        <f ca="1">Aksjekurser!GI35*Valutaer!AL30</f>
        <v>1.9954935</v>
      </c>
      <c r="FR39" vm="1018">
        <v>42156</v>
      </c>
      <c r="FS39" s="63">
        <f ca="1">Aksjekurser!GK38*Valutaer!AL33</f>
        <v>84.650800000000004</v>
      </c>
      <c r="FT39" vm="1018">
        <v>42156</v>
      </c>
      <c r="FU39" s="63">
        <f ca="1">Aksjekurser!GM38*Valutaer!AA33</f>
        <v>0.45666000000000001</v>
      </c>
      <c r="FV39" vm="1018">
        <v>42156</v>
      </c>
      <c r="FW39" vm="3716">
        <v>185.9</v>
      </c>
      <c r="FX39" vm="1018">
        <v>42156</v>
      </c>
      <c r="FY39" s="63">
        <f ca="1">Aksjekurser!GQ38*Valutaer!AV33</f>
        <v>14.013055999999999</v>
      </c>
      <c r="FZ39" s="58">
        <v>42156</v>
      </c>
      <c r="GA39" s="64">
        <f ca="1">Aksjekurser!GS38*Valutaer!O33</f>
        <v>2.2406800000000002</v>
      </c>
      <c r="GB39" vm="1018">
        <v>42156</v>
      </c>
      <c r="GC39" vm="3364">
        <v>39.880000000000003</v>
      </c>
      <c r="GD39" vm="1018">
        <v>42156</v>
      </c>
      <c r="GE39" vm="468">
        <v>38.729999999999997</v>
      </c>
      <c r="GF39" vm="1018">
        <v>42156</v>
      </c>
      <c r="GG39" s="63">
        <f ca="1">Aksjekurser!HA38*Valutaer!AE33/100</f>
        <v>1.0082705919000001</v>
      </c>
      <c r="GH39" vm="1018">
        <v>42156</v>
      </c>
      <c r="GI39" s="63">
        <f ca="1">Aksjekurser!HC38*Valutaer!AX33</f>
        <v>171.95000000000002</v>
      </c>
      <c r="GJ39" vm="1018">
        <v>42156</v>
      </c>
      <c r="GK39" s="63">
        <f ca="1">Aksjekurser!HE38*Valutaer!G33</f>
        <v>1.4300164799999999</v>
      </c>
      <c r="GL39" vm="1018">
        <v>42156</v>
      </c>
      <c r="GM39" s="63">
        <f ca="1">Aksjekurser!HG38*Valutaer!AH33</f>
        <v>0.30811200000000005</v>
      </c>
      <c r="GN39" vm="1018">
        <v>42156</v>
      </c>
      <c r="GO39" vm="3722">
        <v>158.63</v>
      </c>
      <c r="GP39" vm="1018">
        <v>42156</v>
      </c>
      <c r="GQ39" vm="3723">
        <v>22.88</v>
      </c>
      <c r="GR39" vm="1018">
        <v>42156</v>
      </c>
      <c r="GS39" s="63">
        <f ca="1">Aksjekurser!HM38*Valutaer!AH33</f>
        <v>1.8032081880000002</v>
      </c>
      <c r="GT39" vm="1018">
        <v>42156</v>
      </c>
      <c r="GU39" s="63">
        <f ca="1">Aksjekurser!HO38*Valutaer!AH33</f>
        <v>3.2451330480000005</v>
      </c>
      <c r="GV39" s="58">
        <v>42156</v>
      </c>
      <c r="GW39" s="64">
        <f ca="1">Aksjekurser!HQ38*Valutaer!AJ33</f>
        <v>11.534319</v>
      </c>
      <c r="GX39" vm="1018">
        <v>42156</v>
      </c>
      <c r="GY39" vm="3726">
        <v>26.6</v>
      </c>
      <c r="GZ39" vm="1018">
        <v>42156</v>
      </c>
      <c r="HA39" s="63">
        <f ca="1">Aksjekurser!HW38*Valutaer!AH33</f>
        <v>237.61173000000002</v>
      </c>
      <c r="HB39" vm="1018">
        <v>42156</v>
      </c>
      <c r="HC39" s="63">
        <f ca="1">Aksjekurser!IA38*Valutaer!AV33</f>
        <v>4.8950079999999998</v>
      </c>
      <c r="HD39" vm="1018">
        <v>42156</v>
      </c>
      <c r="HE39" s="63">
        <f ca="1">Aksjekurser!IC38*Valutaer!W33</f>
        <v>432.03799999999995</v>
      </c>
      <c r="HF39" vm="1018">
        <v>42156</v>
      </c>
      <c r="HG39" vm="3731">
        <v>80.17</v>
      </c>
      <c r="HH39" vm="1018">
        <v>42156</v>
      </c>
      <c r="HI39" vm="3732">
        <v>24.6</v>
      </c>
      <c r="HJ39" vm="1018">
        <v>42156</v>
      </c>
      <c r="HK39" s="63">
        <f ca="1">Aksjekurser!II38*Valutaer!AL33</f>
        <v>23.192</v>
      </c>
      <c r="HL39" vm="1018">
        <v>42156</v>
      </c>
      <c r="HM39" s="63">
        <f ca="1">Aksjekurser!IK38*Valutaer!AL33</f>
        <v>199.80799999999999</v>
      </c>
      <c r="HN39" vm="1018">
        <v>42156</v>
      </c>
      <c r="HO39" s="63">
        <f ca="1">Aksjekurser!IM38*Valutaer!AL33</f>
        <v>23.0136</v>
      </c>
      <c r="HP39" s="58">
        <v>42156</v>
      </c>
      <c r="HQ39" s="64">
        <f ca="1">Aksjekurser!IQ38*Valutaer!BD33</f>
        <v>1.0619219999999998</v>
      </c>
      <c r="HR39" vm="1018">
        <v>42156</v>
      </c>
      <c r="HS39" s="63">
        <f ca="1">Aksjekurser!IS38*Valutaer!W33</f>
        <v>4.9550749999999999</v>
      </c>
      <c r="HT39" vm="1018">
        <v>42156</v>
      </c>
      <c r="HU39" s="63">
        <f ca="1">Aksjekurser!IU38*Valutaer!AH33</f>
        <v>6.1064340000000001</v>
      </c>
      <c r="HV39" vm="1018">
        <v>42156</v>
      </c>
      <c r="HW39" s="63">
        <f ca="1">Aksjekurser!IW38*Valutaer!AH33</f>
        <v>0.70504200000000006</v>
      </c>
      <c r="HX39" vm="1018">
        <v>42156</v>
      </c>
      <c r="HY39" s="63">
        <f ca="1">Aksjekurser!IY38*Valutaer!W33</f>
        <v>21.496117499999997</v>
      </c>
      <c r="HZ39" vm="1018">
        <v>42156</v>
      </c>
      <c r="IA39" s="63">
        <f ca="1">Aksjekurser!JA38*Valutaer!W33</f>
        <v>68.625005000000002</v>
      </c>
      <c r="IB39" vm="1018">
        <v>42156</v>
      </c>
      <c r="IC39" vm="3741">
        <v>37.06</v>
      </c>
      <c r="ID39" s="58">
        <v>42156</v>
      </c>
      <c r="IE39" s="64">
        <f ca="1">Aksjekurser!JG38*Valutaer!O33</f>
        <v>2.4437920000000002</v>
      </c>
      <c r="IF39" vm="1018">
        <v>42156</v>
      </c>
      <c r="IG39" s="63">
        <f ca="1">Aksjekurser!JI38*(Valutaer!Y33/100)</f>
        <v>1.8531900000000001</v>
      </c>
      <c r="IH39" vm="1018">
        <v>42156</v>
      </c>
      <c r="II39" s="63">
        <f ca="1">Aksjekurser!JK38*Valutaer!AA33</f>
        <v>3.1067069999999997</v>
      </c>
      <c r="IJ39" s="58">
        <v>42156</v>
      </c>
      <c r="IK39" s="64">
        <f ca="1">Aksjekurser!JO38*Valutaer!AJ33</f>
        <v>14.962778999999999</v>
      </c>
      <c r="IL39" vm="1018">
        <v>42156</v>
      </c>
      <c r="IM39" s="63">
        <f ca="1">Aksjekurser!JQ38*Valutaer!AE33/100</f>
        <v>2.2463520000000003</v>
      </c>
      <c r="IN39" vm="1018">
        <v>42156</v>
      </c>
      <c r="IO39" vm="3747">
        <v>27.52</v>
      </c>
      <c r="IP39" vm="1018">
        <v>42156</v>
      </c>
      <c r="IQ39" vm="3748">
        <v>14.840999999999999</v>
      </c>
      <c r="IR39" s="58">
        <v>42156</v>
      </c>
      <c r="IS39" s="64">
        <f ca="1">Aksjekurser!JW38*Valutaer!AN33</f>
        <v>0.83878200000000003</v>
      </c>
      <c r="IT39" vm="1018">
        <v>42156</v>
      </c>
      <c r="IU39" s="63">
        <f ca="1">Aksjekurser!JY38*Valutaer!AH33</f>
        <v>1.1656380000000002</v>
      </c>
      <c r="IV39" s="58">
        <v>42156</v>
      </c>
      <c r="IW39" s="64">
        <f ca="1">Aksjekurser!KA38*Valutaer!AN33</f>
        <v>3.0931739999999999</v>
      </c>
      <c r="IX39" vm="1018">
        <v>42156</v>
      </c>
      <c r="IY39" vm="3750">
        <v>44.63</v>
      </c>
      <c r="IZ39" vm="1018">
        <v>42156</v>
      </c>
      <c r="JA39" s="63">
        <f ca="1">Aksjekurser!KE38*Valutaer!W33</f>
        <v>0.35631999999999997</v>
      </c>
      <c r="JB39" vm="1018">
        <v>42156</v>
      </c>
      <c r="JC39" s="63">
        <f ca="1">Aksjekurser!KI38*Valutaer!W33</f>
        <v>1.6401855000000001</v>
      </c>
      <c r="JD39" s="2">
        <v>42156</v>
      </c>
      <c r="JE39" s="62">
        <f ca="1">Aksjekurser!KK38*Valutaer!K33</f>
        <v>7.7469039999999998</v>
      </c>
      <c r="JF39" s="54">
        <v>42156</v>
      </c>
      <c r="JG39" s="64">
        <v>5.89</v>
      </c>
      <c r="JH39" vm="1018">
        <v>42156</v>
      </c>
      <c r="JI39" vm="3756">
        <v>12.372299999999999</v>
      </c>
      <c r="JJ39" vm="1018">
        <v>42156</v>
      </c>
      <c r="JK39" s="63">
        <f ca="1">Aksjekurser!KU38*Valutaer!AH33</f>
        <v>2.7376380000000005</v>
      </c>
      <c r="JL39" s="58">
        <v>42156</v>
      </c>
      <c r="JM39" s="64">
        <f ca="1">Aksjekurser!KW38*Valutaer!AR33</f>
        <v>0.20208720000000002</v>
      </c>
      <c r="JN39" vm="1018">
        <v>42156</v>
      </c>
      <c r="JO39" vm="1840">
        <v>44.97</v>
      </c>
      <c r="JP39" vm="1018">
        <v>42156</v>
      </c>
      <c r="JQ39" s="63">
        <f ca="1">Aksjekurser!LA38*Valutaer!G33</f>
        <v>10.354175999999999</v>
      </c>
      <c r="JR39" vm="1018">
        <v>42156</v>
      </c>
      <c r="JS39" s="63">
        <f ca="1">Aksjekurser!LC38*Valutaer!G33</f>
        <v>0.95298480000000008</v>
      </c>
      <c r="JT39" s="58">
        <v>42156</v>
      </c>
      <c r="JU39" s="64">
        <f ca="1">Aksjekurser!LE38*Valutaer!AN33</f>
        <v>0.27783000000000002</v>
      </c>
      <c r="JV39" vm="1018">
        <v>42156</v>
      </c>
      <c r="JW39" vm="3760">
        <v>32.18</v>
      </c>
      <c r="JX39" s="58">
        <v>42156</v>
      </c>
      <c r="JY39" s="64">
        <f ca="1">Aksjekurser!LI38*Valutaer!O33</f>
        <v>2.2164999999999999</v>
      </c>
      <c r="JZ39" vm="1018">
        <v>42156</v>
      </c>
      <c r="KA39" s="63">
        <f ca="1">Aksjekurser!LK38*Valutaer!AL33</f>
        <v>1296.9680000000001</v>
      </c>
      <c r="KB39" vm="1018">
        <v>42156</v>
      </c>
      <c r="KC39" s="63">
        <f ca="1">Valutaer!O33*Aksjekurser!LM38</f>
        <v>13.906724000000001</v>
      </c>
      <c r="KD39" s="58">
        <v>42156</v>
      </c>
      <c r="KE39" s="64">
        <f ca="1">Valutaer!O33*Aksjekurser!LO38</f>
        <v>0.82373200000000013</v>
      </c>
      <c r="KF39" vm="1018">
        <v>42156</v>
      </c>
      <c r="KG39" s="63">
        <f ca="1">Valutaer!O33*Aksjekurser!LQ38</f>
        <v>3.19848204</v>
      </c>
      <c r="KH39" vm="1018">
        <v>42156</v>
      </c>
      <c r="KI39" s="63">
        <f ca="1">Aksjekurser!LS38*Valutaer!AH33</f>
        <v>3.0811200000000003</v>
      </c>
    </row>
    <row r="40" spans="2:295" ht="16">
      <c r="B40" vm="1145">
        <v>42186</v>
      </c>
      <c r="C40" s="62">
        <f ca="1">Aksjekurser!C39*Valutaer!AT34</f>
        <v>0.94610213999999992</v>
      </c>
      <c r="D40" vm="1145">
        <v>42186</v>
      </c>
      <c r="E40" vm="3766">
        <v>23.41</v>
      </c>
      <c r="F40" vm="1145">
        <v>42186</v>
      </c>
      <c r="G40" vm="3767">
        <v>12.8</v>
      </c>
      <c r="H40" vm="1145">
        <v>42186</v>
      </c>
      <c r="I40" s="62">
        <f ca="1">Aksjekurser!I39*Valutaer!M34</f>
        <v>0.53388040000000003</v>
      </c>
      <c r="J40" vm="1145">
        <v>42186</v>
      </c>
      <c r="K40" s="62">
        <f ca="1">Aksjekurser!K39*Valutaer!G34</f>
        <v>12.179735999999998</v>
      </c>
      <c r="L40" vm="1145">
        <v>42186</v>
      </c>
      <c r="M40" s="62">
        <f ca="1">Aksjekurser!O39*Valutaer!W34</f>
        <v>70.85845909999999</v>
      </c>
      <c r="N40" vm="1145">
        <v>42186</v>
      </c>
      <c r="O40" vm="3771">
        <v>48.29</v>
      </c>
      <c r="P40" vm="1145">
        <v>42186</v>
      </c>
      <c r="Q40" vm="3772">
        <v>54.38</v>
      </c>
      <c r="R40" vm="1145">
        <v>42186</v>
      </c>
      <c r="S40" s="63">
        <v>30.75</v>
      </c>
      <c r="T40" vm="1145">
        <v>42186</v>
      </c>
      <c r="U40" vm="3773">
        <v>41.08</v>
      </c>
      <c r="V40" vm="1145">
        <v>42186</v>
      </c>
      <c r="W40" vm="3774">
        <v>56.57</v>
      </c>
      <c r="X40" s="54">
        <v>42186</v>
      </c>
      <c r="Y40" s="64">
        <f ca="1">Aksjekurser!AC39*Valutaer!K34</f>
        <v>6.4473159999999998</v>
      </c>
      <c r="Z40" vm="1145">
        <v>42186</v>
      </c>
      <c r="AA40" s="62">
        <f ca="1">Aksjekurser!AE39*Valutaer!AA34</f>
        <v>0.83850000000000002</v>
      </c>
      <c r="AB40" vm="1145">
        <v>42186</v>
      </c>
      <c r="AC40" s="62">
        <f ca="1">Aksjekurser!AG39*(Valutaer!Y34/100)</f>
        <v>7.5016844000000003</v>
      </c>
      <c r="AD40" s="54">
        <v>42186</v>
      </c>
      <c r="AE40" s="75">
        <v>6.94</v>
      </c>
      <c r="AF40" s="54">
        <v>42186</v>
      </c>
      <c r="AG40" s="64">
        <f ca="1">Aksjekurser!AK35*Valutaer!AA34</f>
        <v>1.2848400000000002</v>
      </c>
      <c r="AH40" vm="1145">
        <v>42186</v>
      </c>
      <c r="AI40" s="62">
        <f ca="1">Aksjekurser!AM39*Valutaer!AH34</f>
        <v>0.62916376800000007</v>
      </c>
      <c r="AJ40" vm="1145">
        <v>42186</v>
      </c>
      <c r="AK40" s="63">
        <f ca="1">Aksjekurser!AO39*Valutaer!AH34</f>
        <v>2.9004090840000001</v>
      </c>
      <c r="AL40" vm="1145">
        <v>42186</v>
      </c>
      <c r="AM40" vm="3780">
        <v>144.16999999999999</v>
      </c>
      <c r="AN40" s="2">
        <v>42186</v>
      </c>
      <c r="AO40" s="63">
        <f ca="1">Aksjekurser!AS39*Valutaer!AN34</f>
        <v>17.490576000000001</v>
      </c>
      <c r="AP40" s="108">
        <v>42186</v>
      </c>
      <c r="AQ40" s="109">
        <v>59.5</v>
      </c>
      <c r="AR40" vm="1145">
        <v>42186</v>
      </c>
      <c r="AS40" vm="3781">
        <v>24.56</v>
      </c>
      <c r="AT40" vm="1145">
        <v>42186</v>
      </c>
      <c r="AU40" vm="3782">
        <v>24.066500000000001</v>
      </c>
      <c r="AV40" vm="1145">
        <v>42186</v>
      </c>
      <c r="AW40" s="63">
        <f ca="1">Aksjekurser!BA30*Valutaer!K34</f>
        <v>1.5278</v>
      </c>
      <c r="AX40" vm="1145">
        <v>42186</v>
      </c>
      <c r="AY40" s="63">
        <f ca="1">Aksjekurser!BC39*Valutaer!K34</f>
        <v>16.721771</v>
      </c>
      <c r="AZ40" vm="1145">
        <v>42186</v>
      </c>
      <c r="BA40" vm="3785">
        <v>14.58</v>
      </c>
      <c r="BB40" vm="1145">
        <v>42186</v>
      </c>
      <c r="BC40" s="63">
        <f ca="1">Aksjekurser!BG39*Valutaer!I34</f>
        <v>2.4953879999999997</v>
      </c>
      <c r="BD40" vm="1145">
        <v>42186</v>
      </c>
      <c r="BE40" s="63">
        <f ca="1">Aksjekurser!BI39*Valutaer!AH34</f>
        <v>0.88348575000000007</v>
      </c>
      <c r="BF40" vm="1145">
        <v>42186</v>
      </c>
      <c r="BG40" s="63">
        <f ca="1">Aksjekurser!BK39*Valutaer!AV34</f>
        <v>23.980945999999999</v>
      </c>
      <c r="BH40" vm="1145">
        <v>42186</v>
      </c>
      <c r="BI40" s="63">
        <f ca="1">Aksjekurser!BM39*Valutaer!AA34</f>
        <v>0.48891000000000001</v>
      </c>
      <c r="BJ40" vm="1145">
        <v>42186</v>
      </c>
      <c r="BK40" s="63">
        <f ca="1">Aksjekurser!BO39*Valutaer!AA34</f>
        <v>0.66161520000000007</v>
      </c>
      <c r="BL40" vm="1145">
        <v>42186</v>
      </c>
      <c r="BM40" s="63">
        <f ca="1">Aksjekurser!BQ39*Valutaer!AA34</f>
        <v>2.5722600000000004</v>
      </c>
      <c r="BN40" vm="1145">
        <v>42186</v>
      </c>
      <c r="BO40" s="63">
        <f ca="1">Aksjekurser!BS39*Valutaer!AA34</f>
        <v>1.6269738</v>
      </c>
      <c r="BP40" vm="1145">
        <v>42186</v>
      </c>
      <c r="BQ40" s="63">
        <f ca="1">Aksjekurser!BU39*Valutaer!AA34</f>
        <v>0.75464999999999993</v>
      </c>
      <c r="BR40" s="2">
        <v>42186</v>
      </c>
      <c r="BS40" s="63">
        <f ca="1">Aksjekurser!BW39*Valutaer!AJ34</f>
        <v>14.964284999999999</v>
      </c>
      <c r="BT40" vm="1145">
        <v>42186</v>
      </c>
      <c r="BU40" s="63">
        <f ca="1">Aksjekurser!BY39*Valutaer!AA34</f>
        <v>8.49465</v>
      </c>
      <c r="BV40" vm="1145">
        <v>42186</v>
      </c>
      <c r="BW40" s="63">
        <f ca="1">Aksjekurser!CA39*Valutaer!AH34</f>
        <v>6.8623515000000008</v>
      </c>
      <c r="BX40" vm="1145">
        <v>42186</v>
      </c>
      <c r="BY40" s="63">
        <f ca="1">Aksjekurser!CK39*Valutaer!AA34</f>
        <v>0.43215000000000003</v>
      </c>
      <c r="BZ40" s="2">
        <v>42186</v>
      </c>
      <c r="CA40" s="63">
        <f ca="1">Aksjekurser!CM39*Valutaer!AT34</f>
        <v>0.1798536</v>
      </c>
      <c r="CB40" vm="1145">
        <v>42186</v>
      </c>
      <c r="CC40" vm="3799">
        <v>68.459400000000002</v>
      </c>
      <c r="CD40" vm="1145">
        <v>42186</v>
      </c>
      <c r="CE40" vm="1338">
        <v>74.22</v>
      </c>
      <c r="CF40" vm="1145">
        <v>42186</v>
      </c>
      <c r="CG40" vm="3802">
        <v>82.36</v>
      </c>
      <c r="CH40" vm="1145">
        <v>42186</v>
      </c>
      <c r="CI40" s="63">
        <f ca="1">Aksjekurser!CW39/100*Valutaer!AE34</f>
        <v>8.4418239999999987</v>
      </c>
      <c r="CJ40" vm="1145">
        <v>42186</v>
      </c>
      <c r="CK40" s="63">
        <f ca="1">Aksjekurser!CY39/100*Valutaer!AE34</f>
        <v>137.00751999999997</v>
      </c>
      <c r="CL40" s="2">
        <v>42186</v>
      </c>
      <c r="CM40" s="63">
        <f ca="1">Aksjekurser!DA39*Valutaer!AJ34</f>
        <v>34.567094999999995</v>
      </c>
      <c r="CN40" s="2">
        <v>42186</v>
      </c>
      <c r="CO40" s="63">
        <f ca="1">Aksjekurser!DC39*Valutaer!BD34</f>
        <v>4.3839600000000001</v>
      </c>
      <c r="CP40" s="2">
        <v>42186</v>
      </c>
      <c r="CQ40" s="63">
        <f ca="1">Aksjekurser!DE39*Valutaer!U34</f>
        <v>0.59380500000000003</v>
      </c>
      <c r="CR40" vm="1145">
        <v>42186</v>
      </c>
      <c r="CS40" s="63">
        <f ca="1">Aksjekurser!DG39*Valutaer!K34</f>
        <v>33.321317999999998</v>
      </c>
      <c r="CT40" vm="1145">
        <v>42186</v>
      </c>
      <c r="CU40" s="63">
        <f ca="1">Aksjekurser!DI39*Valutaer!I34</f>
        <v>1.0833315000000001</v>
      </c>
      <c r="CV40" vm="1145">
        <v>42186</v>
      </c>
      <c r="CW40" s="63">
        <f ca="1">Aksjekurser!DK39*Valutaer!M34</f>
        <v>1.3543480000000001</v>
      </c>
      <c r="CX40" vm="1145">
        <v>42186</v>
      </c>
      <c r="CY40" s="63">
        <f ca="1">Aksjekurser!DM39*Valutaer!BF34</f>
        <v>1.1172370440000001</v>
      </c>
      <c r="CZ40" s="54">
        <v>42186</v>
      </c>
      <c r="DA40" s="53">
        <v>37.65</v>
      </c>
      <c r="DB40" vm="1145">
        <v>42186</v>
      </c>
      <c r="DC40" s="63">
        <f ca="1">Aksjekurser!DQ39*Valutaer!BH34/100</f>
        <v>5.4056337792000013</v>
      </c>
      <c r="DD40" vm="1145">
        <v>42186</v>
      </c>
      <c r="DE40" vm="3809">
        <v>33.96</v>
      </c>
      <c r="DF40" vm="1145">
        <v>42186</v>
      </c>
      <c r="DG40" vm="3810">
        <v>46.75</v>
      </c>
      <c r="DH40" vm="1145">
        <v>42186</v>
      </c>
      <c r="DI40" s="63">
        <f ca="1">Aksjekurser!DW39*Valutaer!BF34</f>
        <v>2.3614359999999999</v>
      </c>
      <c r="DJ40" vm="1145">
        <v>42186</v>
      </c>
      <c r="DK40" s="63">
        <f ca="1">Aksjekurser!DY39*Valutaer!BF34</f>
        <v>0.94078600000000001</v>
      </c>
      <c r="DL40" vm="1145">
        <v>42186</v>
      </c>
      <c r="DM40" s="63">
        <f ca="1">Aksjekurser!EA39*Valutaer!AP34</f>
        <v>11.729339999999999</v>
      </c>
      <c r="DN40" s="58">
        <v>42186</v>
      </c>
      <c r="DO40" s="64">
        <f ca="1">Aksjekurser!EC39*Valutaer!AN34</f>
        <v>1.998624</v>
      </c>
      <c r="DP40" vm="1145">
        <v>42186</v>
      </c>
      <c r="DQ40" s="63">
        <f ca="1">Aksjekurser!EE39*(Valutaer!Y34/100)</f>
        <v>3.2258758254000002</v>
      </c>
      <c r="DR40" vm="1145">
        <v>42186</v>
      </c>
      <c r="DS40" s="63">
        <f ca="1">Aksjekurser!EG39*Valutaer!AA34</f>
        <v>0.26045100000000004</v>
      </c>
      <c r="DT40" vm="1145">
        <v>42186</v>
      </c>
      <c r="DU40" s="63">
        <f ca="1">Aksjekurser!EK39*Valutaer!AA34</f>
        <v>0.69530999999999998</v>
      </c>
      <c r="DV40" vm="1145">
        <v>42186</v>
      </c>
      <c r="DW40" s="63">
        <f ca="1">Aksjekurser!EM39*Valutaer!AC34</f>
        <v>3.6580499999999998</v>
      </c>
      <c r="DX40" vm="1145">
        <v>42186</v>
      </c>
      <c r="DY40" s="63">
        <f ca="1">Aksjekurser!EO39*Valutaer!AH34</f>
        <v>1.4238930000000001</v>
      </c>
      <c r="DZ40" s="58">
        <v>42186</v>
      </c>
      <c r="EA40" s="64">
        <f ca="1">Aksjekurser!EQ39*Valutaer!BB34</f>
        <v>0.41524499999999998</v>
      </c>
      <c r="EB40" vm="1145">
        <v>42186</v>
      </c>
      <c r="EC40" s="63">
        <f ca="1">Aksjekurser!ES39*Valutaer!AC34</f>
        <v>0.24489077330999998</v>
      </c>
      <c r="ED40" s="58">
        <v>42186</v>
      </c>
      <c r="EE40" s="64">
        <f ca="1">Aksjekurser!EW39*Valutaer!AJ34</f>
        <v>12.068232</v>
      </c>
      <c r="EF40" s="2">
        <v>42186</v>
      </c>
      <c r="EG40" s="64">
        <f ca="1">Aksjekurser!EY39*Valutaer!AJ34</f>
        <v>15.383768999999999</v>
      </c>
      <c r="EH40" s="2">
        <v>42186</v>
      </c>
      <c r="EI40" s="64">
        <f ca="1">Aksjekurser!FA39*Valutaer!AJ34</f>
        <v>8.3332110000000004</v>
      </c>
      <c r="EJ40" vm="1145">
        <v>42186</v>
      </c>
      <c r="EK40" vm="3820">
        <v>100.00709999999999</v>
      </c>
      <c r="EL40" vm="1145">
        <v>42186</v>
      </c>
      <c r="EM40" s="63">
        <f ca="1">Aksjekurser!FE39*Valutaer!AA34</f>
        <v>0.48070560000000001</v>
      </c>
      <c r="EN40" s="2">
        <v>42186</v>
      </c>
      <c r="EO40" s="63">
        <f ca="1">Aksjekurser!FG39*Valutaer!O34</f>
        <v>1.82735</v>
      </c>
      <c r="EP40" s="2">
        <v>42186</v>
      </c>
      <c r="EQ40" s="63">
        <f ca="1">Aksjekurser!FI39*Valutaer!O34</f>
        <v>1.3024899999999999</v>
      </c>
      <c r="ER40" s="2">
        <v>42186</v>
      </c>
      <c r="ES40" s="63">
        <f ca="1">Aksjekurser!FK39*Valutaer!O34</f>
        <v>1.7001600000000001</v>
      </c>
      <c r="ET40" vm="1145">
        <v>42186</v>
      </c>
      <c r="EU40" vm="3822">
        <v>117.41</v>
      </c>
      <c r="EV40" vm="1145">
        <v>42186</v>
      </c>
      <c r="EW40" vm="2903">
        <v>62.11</v>
      </c>
      <c r="EX40" vm="1145">
        <v>42186</v>
      </c>
      <c r="EY40" s="63">
        <f ca="1">Aksjekurser!FQ39*(Valutaer!Y34/100)</f>
        <v>52.56803</v>
      </c>
      <c r="EZ40" vm="1145">
        <v>42186</v>
      </c>
      <c r="FA40" vm="3824">
        <v>37.020000000000003</v>
      </c>
      <c r="FB40" vm="1145">
        <v>42186</v>
      </c>
      <c r="FC40" s="63">
        <f ca="1">Aksjekurser!FU39*Valutaer!AA34</f>
        <v>0.74304000000000003</v>
      </c>
      <c r="FD40" vm="1145">
        <v>42186</v>
      </c>
      <c r="FE40" s="63">
        <f ca="1">Aksjekurser!FW39*Valutaer!AH34</f>
        <v>3.3780149939999999</v>
      </c>
      <c r="FF40" vm="1145">
        <v>42186</v>
      </c>
      <c r="FG40" vm="3827">
        <v>42.12</v>
      </c>
      <c r="FH40" s="2">
        <v>42186</v>
      </c>
      <c r="FI40" s="63">
        <f ca="1">Aksjekurser!GA39*Valutaer!AJ34</f>
        <v>38.830504499999996</v>
      </c>
      <c r="FJ40" vm="1145">
        <v>42186</v>
      </c>
      <c r="FK40" s="63">
        <f ca="1">Aksjekurser!GC39*Valutaer!AV34</f>
        <v>3.1440859999999997</v>
      </c>
      <c r="FL40" vm="1145">
        <v>42186</v>
      </c>
      <c r="FM40" s="63">
        <f ca="1">Aksjekurser!GE39*Valutaer!I34</f>
        <v>4.2641038199999999</v>
      </c>
      <c r="FN40" vm="1145">
        <v>42186</v>
      </c>
      <c r="FO40" vm="3830">
        <v>21.55</v>
      </c>
      <c r="FP40" vm="1145">
        <v>42186</v>
      </c>
      <c r="FQ40" s="63">
        <f ca="1">Aksjekurser!GI36*Valutaer!AL31</f>
        <v>2.1608420000000002</v>
      </c>
      <c r="FR40" vm="1145">
        <v>42186</v>
      </c>
      <c r="FS40" s="63">
        <f ca="1">Aksjekurser!GK39*Valutaer!AL34</f>
        <v>94.203999999999994</v>
      </c>
      <c r="FT40" vm="1145">
        <v>42186</v>
      </c>
      <c r="FU40" s="63">
        <f ca="1">Aksjekurser!GM39*Valutaer!AA34</f>
        <v>0.49407000000000001</v>
      </c>
      <c r="FV40" vm="1145">
        <v>42186</v>
      </c>
      <c r="FW40" vm="3834">
        <v>207.1</v>
      </c>
      <c r="FX40" vm="1145">
        <v>42186</v>
      </c>
      <c r="FY40" s="63">
        <f ca="1">Aksjekurser!GQ39*Valutaer!AV34</f>
        <v>13.756038999999999</v>
      </c>
      <c r="FZ40" s="58">
        <v>42186</v>
      </c>
      <c r="GA40" s="64">
        <f ca="1">Aksjekurser!GS39*Valutaer!O34</f>
        <v>2.13808</v>
      </c>
      <c r="GB40" vm="1145">
        <v>42186</v>
      </c>
      <c r="GC40" vm="1886">
        <v>39.700000000000003</v>
      </c>
      <c r="GD40" vm="1145">
        <v>42186</v>
      </c>
      <c r="GE40" vm="3835">
        <v>39.68</v>
      </c>
      <c r="GF40" vm="1145">
        <v>42186</v>
      </c>
      <c r="GG40" s="63">
        <f ca="1">Aksjekurser!HA39*Valutaer!AE34/100</f>
        <v>0.94082248400000001</v>
      </c>
      <c r="GH40" vm="1145">
        <v>42186</v>
      </c>
      <c r="GI40" s="63">
        <f ca="1">Aksjekurser!HC39*Valutaer!AX34</f>
        <v>152.7174</v>
      </c>
      <c r="GJ40" vm="1145">
        <v>42186</v>
      </c>
      <c r="GK40" s="63">
        <f ca="1">Aksjekurser!HE39*Valutaer!G34</f>
        <v>1.3697091599999998</v>
      </c>
      <c r="GL40" vm="1145">
        <v>42186</v>
      </c>
      <c r="GM40" s="63">
        <f ca="1">Aksjekurser!HG39*Valutaer!AH34</f>
        <v>0.29540700000000003</v>
      </c>
      <c r="GN40" vm="1145">
        <v>42186</v>
      </c>
      <c r="GO40" vm="3840">
        <v>173.01</v>
      </c>
      <c r="GP40" vm="1145">
        <v>42186</v>
      </c>
      <c r="GQ40" vm="3841">
        <v>22.45</v>
      </c>
      <c r="GR40" vm="1145">
        <v>42186</v>
      </c>
      <c r="GS40" s="63">
        <f ca="1">Aksjekurser!HM39*Valutaer!AH34</f>
        <v>1.7590189560000002</v>
      </c>
      <c r="GT40" vm="1145">
        <v>42186</v>
      </c>
      <c r="GU40" s="63">
        <f ca="1">Aksjekurser!HO39*Valutaer!AH34</f>
        <v>2.8451820420000002</v>
      </c>
      <c r="GV40" s="58">
        <v>42186</v>
      </c>
      <c r="GW40" s="64">
        <f ca="1">Aksjekurser!HQ39*Valutaer!AJ34</f>
        <v>11.547910499999999</v>
      </c>
      <c r="GX40" vm="1145">
        <v>42186</v>
      </c>
      <c r="GY40" vm="3844">
        <v>25.92</v>
      </c>
      <c r="GZ40" vm="1145">
        <v>42186</v>
      </c>
      <c r="HA40" s="63">
        <f ca="1">Aksjekurser!HW39*Valutaer!AH34</f>
        <v>214.11537000000001</v>
      </c>
      <c r="HB40" vm="1145">
        <v>42186</v>
      </c>
      <c r="HC40" s="63">
        <f ca="1">Aksjekurser!IA39*Valutaer!AV34</f>
        <v>4.6498539999999995</v>
      </c>
      <c r="HD40" vm="1145">
        <v>42186</v>
      </c>
      <c r="HE40" s="63">
        <f ca="1">Aksjekurser!IC39*Valutaer!W34</f>
        <v>432.38459539999997</v>
      </c>
      <c r="HF40" vm="1145">
        <v>42186</v>
      </c>
      <c r="HG40" vm="3849">
        <v>85.53</v>
      </c>
      <c r="HH40" vm="1145">
        <v>42186</v>
      </c>
      <c r="HI40" vm="3850">
        <v>26.38</v>
      </c>
      <c r="HJ40" vm="1145">
        <v>42186</v>
      </c>
      <c r="HK40" s="63">
        <f ca="1">Aksjekurser!II39*Valutaer!AL34</f>
        <v>22.523319999999998</v>
      </c>
      <c r="HL40" vm="1145">
        <v>42186</v>
      </c>
      <c r="HM40" s="63">
        <f ca="1">Aksjekurser!IK39*Valutaer!AL34</f>
        <v>168.2826</v>
      </c>
      <c r="HN40" vm="1145">
        <v>42186</v>
      </c>
      <c r="HO40" s="63">
        <f ca="1">Aksjekurser!IM39*Valutaer!AL34</f>
        <v>17.72748</v>
      </c>
      <c r="HP40" s="58">
        <v>42186</v>
      </c>
      <c r="HQ40" s="64">
        <f ca="1">Aksjekurser!IQ39*Valutaer!BD34</f>
        <v>0.93105599999999999</v>
      </c>
      <c r="HS40" s="63"/>
      <c r="HT40" vm="1145">
        <v>42186</v>
      </c>
      <c r="HU40" s="63">
        <f ca="1">Aksjekurser!IU39*Valutaer!AH34</f>
        <v>6.4801980000000006</v>
      </c>
      <c r="HV40" vm="1145">
        <v>42186</v>
      </c>
      <c r="HW40" s="63">
        <f ca="1">Aksjekurser!IW39*Valutaer!AH34</f>
        <v>0.66661950000000003</v>
      </c>
      <c r="HX40" vm="1145">
        <v>42186</v>
      </c>
      <c r="HY40" s="63">
        <f ca="1">Aksjekurser!IY39*Valutaer!W34</f>
        <v>20.598427600000001</v>
      </c>
      <c r="HZ40" vm="1145">
        <v>42186</v>
      </c>
      <c r="IA40" s="63">
        <f ca="1">Aksjekurser!JA39*Valutaer!W34</f>
        <v>74.173237</v>
      </c>
      <c r="IB40" vm="1145">
        <v>42186</v>
      </c>
      <c r="IC40" vm="3858">
        <v>34.479999999999997</v>
      </c>
      <c r="ID40" s="58"/>
      <c r="IE40" s="64"/>
      <c r="IF40" vm="1145">
        <v>42186</v>
      </c>
      <c r="IG40" s="63">
        <f ca="1">Aksjekurser!JI39*(Valutaer!Y34/100)</f>
        <v>2.0136758000000001</v>
      </c>
      <c r="IH40" vm="1145">
        <v>42186</v>
      </c>
      <c r="II40" s="63">
        <f ca="1">Aksjekurser!JK39*Valutaer!AA34</f>
        <v>2.6932749</v>
      </c>
      <c r="IJ40" s="58">
        <v>42186</v>
      </c>
      <c r="IK40" s="64">
        <f ca="1">Aksjekurser!JO39*Valutaer!AJ34</f>
        <v>16.835829</v>
      </c>
      <c r="IL40" vm="1145">
        <v>42186</v>
      </c>
      <c r="IM40" s="63">
        <f ca="1">Aksjekurser!JQ39*Valutaer!AE34/100</f>
        <v>2.3387135999999997</v>
      </c>
      <c r="IN40" vm="1145">
        <v>42186</v>
      </c>
      <c r="IO40" vm="3864">
        <v>28.16</v>
      </c>
      <c r="IP40" vm="1145">
        <v>42186</v>
      </c>
      <c r="IQ40" vm="3865">
        <v>15.28</v>
      </c>
      <c r="IR40" s="58">
        <v>42186</v>
      </c>
      <c r="IS40" s="64">
        <f ca="1">Aksjekurser!JW39*Valutaer!AN34</f>
        <v>0.78479999999999994</v>
      </c>
      <c r="IT40" vm="1145">
        <v>42186</v>
      </c>
      <c r="IU40" s="63">
        <f ca="1">Aksjekurser!JY39*Valutaer!AH34</f>
        <v>1.0698735000000001</v>
      </c>
      <c r="IV40" s="58">
        <v>42186</v>
      </c>
      <c r="IW40" s="64">
        <f ca="1">Aksjekurser!KA39*Valutaer!AN34</f>
        <v>2.9508479999999997</v>
      </c>
      <c r="IX40" vm="1145">
        <v>42186</v>
      </c>
      <c r="IY40" vm="3866">
        <v>43.7</v>
      </c>
      <c r="IZ40" vm="1145">
        <v>42186</v>
      </c>
      <c r="JA40" s="63">
        <f ca="1">Aksjekurser!KE39*Valutaer!W34</f>
        <v>0.35158400000000001</v>
      </c>
      <c r="JB40" vm="1145">
        <v>42186</v>
      </c>
      <c r="JC40" s="63">
        <f ca="1">Aksjekurser!KI39*Valutaer!W34</f>
        <v>1.5238969</v>
      </c>
      <c r="JD40" s="2">
        <v>42186</v>
      </c>
      <c r="JE40" s="62">
        <f ca="1">Aksjekurser!KK39*Valutaer!K34</f>
        <v>6.3327309999999999</v>
      </c>
      <c r="JF40" s="54">
        <v>42186</v>
      </c>
      <c r="JG40" s="64">
        <v>5.26</v>
      </c>
      <c r="JH40" vm="1145">
        <v>42186</v>
      </c>
      <c r="JI40" vm="3871">
        <v>13.353199999999999</v>
      </c>
      <c r="JJ40" vm="1145">
        <v>42186</v>
      </c>
      <c r="JK40" s="63">
        <f ca="1">Aksjekurser!KU39*Valutaer!AH34</f>
        <v>2.0358075000000002</v>
      </c>
      <c r="JL40" s="58">
        <v>42186</v>
      </c>
      <c r="JM40" s="64">
        <f ca="1">Aksjekurser!KW39*Valutaer!AR34</f>
        <v>0.14987909999999999</v>
      </c>
      <c r="JN40" vm="1145">
        <v>42186</v>
      </c>
      <c r="JO40" vm="3873">
        <v>49</v>
      </c>
      <c r="JP40" vm="1145">
        <v>42186</v>
      </c>
      <c r="JQ40" s="63">
        <f ca="1">Aksjekurser!LA39*Valutaer!G34</f>
        <v>10.003739999999999</v>
      </c>
      <c r="JR40" vm="1145">
        <v>42186</v>
      </c>
      <c r="JS40" s="63">
        <f ca="1">Aksjekurser!LC39*Valutaer!G34</f>
        <v>0.82424975999999994</v>
      </c>
      <c r="JT40" s="58">
        <v>42186</v>
      </c>
      <c r="JU40" s="64">
        <f ca="1">Aksjekurser!LE39*Valutaer!AN34</f>
        <v>0.29299200000000003</v>
      </c>
      <c r="JV40" vm="1145">
        <v>42186</v>
      </c>
      <c r="JW40" vm="3875">
        <v>34.67</v>
      </c>
      <c r="JX40" s="58">
        <v>42186</v>
      </c>
      <c r="JY40" s="64">
        <f ca="1">Aksjekurser!LI39*Valutaer!O34</f>
        <v>1.6937199999999999</v>
      </c>
      <c r="JZ40" vm="1145">
        <v>42186</v>
      </c>
      <c r="KA40" s="63">
        <f ca="1">Aksjekurser!LK39*Valutaer!AL34</f>
        <v>1166.4168</v>
      </c>
      <c r="KB40" vm="1145">
        <v>42186</v>
      </c>
      <c r="KC40" s="63">
        <f ca="1">Valutaer!O34*Aksjekurser!LM39</f>
        <v>11.844769999999999</v>
      </c>
      <c r="KD40" s="58">
        <v>42186</v>
      </c>
      <c r="KE40" s="64">
        <f ca="1">Valutaer!O34*Aksjekurser!LO39</f>
        <v>0.64561000000000002</v>
      </c>
      <c r="KF40" vm="1145">
        <v>42186</v>
      </c>
      <c r="KG40" s="63">
        <f ca="1">Valutaer!O34*Aksjekurser!LQ39</f>
        <v>3.21678</v>
      </c>
      <c r="KH40" vm="1145">
        <v>42186</v>
      </c>
      <c r="KI40" s="63">
        <f ca="1">Aksjekurser!LS39*Valutaer!AH34</f>
        <v>3.0212790000000003</v>
      </c>
    </row>
    <row r="41" spans="2:295" ht="16">
      <c r="B41" vm="1270">
        <v>42217</v>
      </c>
      <c r="C41" s="62">
        <f ca="1">Aksjekurser!C40*Valutaer!AT35</f>
        <v>0.91453342400000004</v>
      </c>
      <c r="D41" vm="1270">
        <v>42217</v>
      </c>
      <c r="E41" vm="1697">
        <v>20.57</v>
      </c>
      <c r="F41" vm="1270">
        <v>42217</v>
      </c>
      <c r="G41" vm="3881">
        <v>12</v>
      </c>
      <c r="H41" vm="1270">
        <v>42217</v>
      </c>
      <c r="I41" s="62">
        <f ca="1">Aksjekurser!I40*Valutaer!M35</f>
        <v>0.50179680000000004</v>
      </c>
      <c r="J41" vm="1270">
        <v>42217</v>
      </c>
      <c r="K41" s="62">
        <f ca="1">Aksjekurser!K40*Valutaer!G35</f>
        <v>12.008789999999999</v>
      </c>
      <c r="L41" vm="1270">
        <v>42217</v>
      </c>
      <c r="M41" s="62">
        <f ca="1">Aksjekurser!O40*Valutaer!W35</f>
        <v>65.123577900000001</v>
      </c>
      <c r="N41" vm="1270">
        <v>42217</v>
      </c>
      <c r="O41" vm="3885">
        <v>47.78</v>
      </c>
      <c r="P41" vm="1270">
        <v>42217</v>
      </c>
      <c r="Q41" vm="1329">
        <v>53.58</v>
      </c>
      <c r="R41" vm="1270">
        <v>42217</v>
      </c>
      <c r="S41" s="63">
        <v>28.33</v>
      </c>
      <c r="T41" vm="1270">
        <v>42217</v>
      </c>
      <c r="U41" vm="600">
        <v>40.29</v>
      </c>
      <c r="V41" vm="1270">
        <v>42217</v>
      </c>
      <c r="W41" vm="3886">
        <v>54.29</v>
      </c>
      <c r="X41" s="54">
        <v>42217</v>
      </c>
      <c r="Y41" s="64">
        <f ca="1">Aksjekurser!AC40*Valutaer!K35</f>
        <v>5.2783633000000005</v>
      </c>
      <c r="Z41" vm="1270">
        <v>42217</v>
      </c>
      <c r="AA41" s="62">
        <f ca="1">Aksjekurser!AE40*Valutaer!AA35</f>
        <v>0.69530999999999998</v>
      </c>
      <c r="AB41" vm="1270">
        <v>42217</v>
      </c>
      <c r="AC41" s="62">
        <f ca="1">Aksjekurser!AG40*(Valutaer!Y35/100)</f>
        <v>6.9376523999999993</v>
      </c>
      <c r="AD41" s="54">
        <v>42217</v>
      </c>
      <c r="AE41" s="75">
        <v>6.83</v>
      </c>
      <c r="AF41" s="54">
        <v>42217</v>
      </c>
      <c r="AG41" s="64">
        <f ca="1">Aksjekurser!AK36*Valutaer!AA35</f>
        <v>1.00491</v>
      </c>
      <c r="AH41" vm="1270">
        <v>42217</v>
      </c>
      <c r="AI41" s="62">
        <f ca="1">Aksjekurser!AM40*Valutaer!AH35</f>
        <v>0.51249782399999999</v>
      </c>
      <c r="AJ41" vm="1270">
        <v>42217</v>
      </c>
      <c r="AK41" s="63">
        <f ca="1">Aksjekurser!AO40*Valutaer!AH35</f>
        <v>2.2735585020000002</v>
      </c>
      <c r="AL41" vm="1270">
        <v>42217</v>
      </c>
      <c r="AM41" vm="3891">
        <v>130.68</v>
      </c>
      <c r="AN41" s="2">
        <v>42217</v>
      </c>
      <c r="AO41" s="63">
        <f ca="1">Aksjekurser!AS40*Valutaer!AN35</f>
        <v>14.670738</v>
      </c>
      <c r="AP41" s="108">
        <v>42217</v>
      </c>
      <c r="AQ41" s="109">
        <v>52.99</v>
      </c>
      <c r="AR41" vm="1270">
        <v>42217</v>
      </c>
      <c r="AS41" vm="3892">
        <v>26.52</v>
      </c>
      <c r="AT41" vm="1270">
        <v>42217</v>
      </c>
      <c r="AU41" vm="3893">
        <v>22.181100000000001</v>
      </c>
      <c r="AV41" vm="1270">
        <v>42217</v>
      </c>
      <c r="AW41" s="63">
        <f ca="1">Aksjekurser!BA31*Valutaer!K35</f>
        <v>1.247876</v>
      </c>
      <c r="AX41" vm="1270">
        <v>42217</v>
      </c>
      <c r="AY41" s="63">
        <f ca="1">Aksjekurser!BC40*Valutaer!K35</f>
        <v>15.568014000000002</v>
      </c>
      <c r="AZ41" vm="1270">
        <v>42217</v>
      </c>
      <c r="BA41" vm="3896">
        <v>14.47</v>
      </c>
      <c r="BB41" vm="1270">
        <v>42217</v>
      </c>
      <c r="BC41" s="63">
        <f ca="1">Aksjekurser!BG40*Valutaer!I35</f>
        <v>2.0750129999999998</v>
      </c>
      <c r="BD41" vm="1270">
        <v>42217</v>
      </c>
      <c r="BE41" s="63">
        <f ca="1">Aksjekurser!BI40*Valutaer!AH35</f>
        <v>0.78906870000000007</v>
      </c>
      <c r="BF41" vm="1270">
        <v>42217</v>
      </c>
      <c r="BG41" s="63">
        <f ca="1">Aksjekurser!BK40*Valutaer!AV35</f>
        <v>22.850155000000001</v>
      </c>
      <c r="BH41" vm="1270">
        <v>42217</v>
      </c>
      <c r="BI41" s="63">
        <f ca="1">Aksjekurser!BM40*Valutaer!AA35</f>
        <v>0.46698000000000001</v>
      </c>
      <c r="BJ41" vm="1270">
        <v>42217</v>
      </c>
      <c r="BK41" s="63">
        <f ca="1">Aksjekurser!BO40*Valutaer!AA35</f>
        <v>0.62184450000000002</v>
      </c>
      <c r="BL41" vm="1270">
        <v>42217</v>
      </c>
      <c r="BM41" s="63">
        <f ca="1">Aksjekurser!BQ40*Valutaer!AA35</f>
        <v>2.44842</v>
      </c>
      <c r="BN41" vm="1270">
        <v>42217</v>
      </c>
      <c r="BO41" s="63">
        <f ca="1">Aksjekurser!BS40*Valutaer!AA35</f>
        <v>1.4814746999999999</v>
      </c>
      <c r="BP41" vm="1270">
        <v>42217</v>
      </c>
      <c r="BQ41" s="63">
        <f ca="1">Aksjekurser!BU40*Valutaer!AA35</f>
        <v>0.69789000000000001</v>
      </c>
      <c r="BR41" s="2">
        <v>42217</v>
      </c>
      <c r="BS41" s="63">
        <f ca="1">Aksjekurser!BW40*Valutaer!AJ35</f>
        <v>14.631952</v>
      </c>
      <c r="BT41" vm="1270">
        <v>42217</v>
      </c>
      <c r="BU41" s="63">
        <f ca="1">Aksjekurser!BY40*Valutaer!AA35</f>
        <v>8.2753500000000013</v>
      </c>
      <c r="BV41" vm="1270">
        <v>42217</v>
      </c>
      <c r="BW41" s="63">
        <f ca="1">Aksjekurser!CA40*Valutaer!AH35</f>
        <v>5.5172310000000007</v>
      </c>
      <c r="BX41" vm="1270">
        <v>42217</v>
      </c>
      <c r="BY41" s="63">
        <f ca="1">Aksjekurser!CK40*Valutaer!AA35</f>
        <v>0.40377000000000002</v>
      </c>
      <c r="BZ41" s="2">
        <v>42217</v>
      </c>
      <c r="CA41" s="63">
        <f ca="1">Aksjekurser!CM40*Valutaer!AT35</f>
        <v>0.16796820000000001</v>
      </c>
      <c r="CB41" vm="1270">
        <v>42217</v>
      </c>
      <c r="CC41" vm="3909">
        <v>66.417400000000001</v>
      </c>
      <c r="CD41" vm="1270">
        <v>42217</v>
      </c>
      <c r="CE41" vm="3910">
        <v>70.91</v>
      </c>
      <c r="CF41" vm="1270">
        <v>42217</v>
      </c>
      <c r="CG41" vm="3913">
        <v>76.760000000000005</v>
      </c>
      <c r="CH41" vm="1270">
        <v>42217</v>
      </c>
      <c r="CI41" s="63">
        <f ca="1">Aksjekurser!CW40/100*Valutaer!AE35</f>
        <v>7.6629949999999996</v>
      </c>
      <c r="CJ41" vm="1270">
        <v>42217</v>
      </c>
      <c r="CK41" s="63">
        <f ca="1">Aksjekurser!CY40/100*Valutaer!AE35</f>
        <v>130.4058</v>
      </c>
      <c r="CL41" s="2">
        <v>42217</v>
      </c>
      <c r="CM41" s="63">
        <f ca="1">Aksjekurser!DA40*Valutaer!AJ35</f>
        <v>31.342400000000001</v>
      </c>
      <c r="CN41" s="2">
        <v>42217</v>
      </c>
      <c r="CO41" s="63">
        <f ca="1">Aksjekurser!DC40*Valutaer!BD35</f>
        <v>4.4361000000000006</v>
      </c>
      <c r="CP41" s="2">
        <v>42217</v>
      </c>
      <c r="CQ41" s="63">
        <f ca="1">Aksjekurser!DE40*Valutaer!U35</f>
        <v>0.512077</v>
      </c>
      <c r="CR41" vm="1270">
        <v>42217</v>
      </c>
      <c r="CS41" s="63">
        <f ca="1">Aksjekurser!DG40*Valutaer!K35</f>
        <v>34.666604</v>
      </c>
      <c r="CT41" vm="1270">
        <v>42217</v>
      </c>
      <c r="CU41" s="63">
        <f ca="1">Aksjekurser!DI40*Valutaer!I35</f>
        <v>1.10318301</v>
      </c>
      <c r="CV41" vm="1270">
        <v>42217</v>
      </c>
      <c r="CW41" s="63">
        <f ca="1">Aksjekurser!DK40*Valutaer!M35</f>
        <v>1.3824576</v>
      </c>
      <c r="CX41" vm="1270">
        <v>42217</v>
      </c>
      <c r="CY41" s="63">
        <f ca="1">Aksjekurser!DM40*Valutaer!BF35</f>
        <v>1.02729172</v>
      </c>
      <c r="CZ41" s="54">
        <v>42217</v>
      </c>
      <c r="DA41" s="53">
        <v>36.549999999999997</v>
      </c>
      <c r="DB41" vm="1270">
        <v>42217</v>
      </c>
      <c r="DC41" s="63">
        <f ca="1">Aksjekurser!DQ40*Valutaer!BH35/100</f>
        <v>4.6663069026299997</v>
      </c>
      <c r="DD41" vm="1270">
        <v>42217</v>
      </c>
      <c r="DE41" vm="3921">
        <v>31.96</v>
      </c>
      <c r="DF41" vm="1270">
        <v>42217</v>
      </c>
      <c r="DG41" vm="3922">
        <v>45.62</v>
      </c>
      <c r="DH41" vm="1270">
        <v>42217</v>
      </c>
      <c r="DI41" s="63">
        <f ca="1">Aksjekurser!DW40*Valutaer!BF35</f>
        <v>2.1408959999999997</v>
      </c>
      <c r="DJ41" vm="1270">
        <v>42217</v>
      </c>
      <c r="DK41" s="63">
        <f ca="1">Aksjekurser!DY40*Valutaer!BF35</f>
        <v>0.87050799999999995</v>
      </c>
      <c r="DL41" vm="1270">
        <v>42217</v>
      </c>
      <c r="DM41" s="63">
        <f ca="1">Aksjekurser!EA40*Valutaer!AP35</f>
        <v>10.600944</v>
      </c>
      <c r="DN41" s="58">
        <v>42217</v>
      </c>
      <c r="DO41" s="64">
        <f ca="1">Aksjekurser!EC40*Valutaer!AN35</f>
        <v>1.5316259999999999</v>
      </c>
      <c r="DP41" vm="1270">
        <v>42217</v>
      </c>
      <c r="DQ41" s="63">
        <f ca="1">Aksjekurser!EE40*(Valutaer!Y35/100)</f>
        <v>2.2587643049999997</v>
      </c>
      <c r="DR41" vm="1270">
        <v>42217</v>
      </c>
      <c r="DS41" s="63">
        <f ca="1">Aksjekurser!EG40*Valutaer!AA35</f>
        <v>0.23222580000000001</v>
      </c>
      <c r="DT41" vm="1270">
        <v>42217</v>
      </c>
      <c r="DU41" s="63">
        <f ca="1">Aksjekurser!EK40*Valutaer!AA35</f>
        <v>0.63210000000000011</v>
      </c>
      <c r="DV41" vm="1270">
        <v>42217</v>
      </c>
      <c r="DW41" s="63">
        <f ca="1">Aksjekurser!EM40*Valutaer!AC35</f>
        <v>3.1657299999999999</v>
      </c>
      <c r="DX41" vm="1270">
        <v>42217</v>
      </c>
      <c r="DY41" s="63">
        <f ca="1">Aksjekurser!EO40*Valutaer!AH35</f>
        <v>1.1279940000000002</v>
      </c>
      <c r="DZ41" s="58">
        <v>42217</v>
      </c>
      <c r="EA41" s="64">
        <f ca="1">Aksjekurser!EQ40*Valutaer!BB35</f>
        <v>0.38242800000000005</v>
      </c>
      <c r="EB41" vm="1270">
        <v>42217</v>
      </c>
      <c r="EC41" s="63">
        <f ca="1">Aksjekurser!ES40*Valutaer!AC35</f>
        <v>0.21469854230800001</v>
      </c>
      <c r="ED41" s="58">
        <v>42217</v>
      </c>
      <c r="EE41" s="64">
        <f ca="1">Aksjekurser!EW40*Valutaer!AJ35</f>
        <v>10.986336</v>
      </c>
      <c r="EF41" s="2">
        <v>42217</v>
      </c>
      <c r="EG41" s="64">
        <f ca="1">Aksjekurser!EY40*Valutaer!AJ35</f>
        <v>14.450495999999999</v>
      </c>
      <c r="EH41" s="2">
        <v>42217</v>
      </c>
      <c r="EI41" s="64">
        <f ca="1">Aksjekurser!FA40*Valutaer!AJ35</f>
        <v>8.2067600000000009</v>
      </c>
      <c r="EJ41" vm="1270">
        <v>42217</v>
      </c>
      <c r="EK41" vm="3932">
        <v>94.504599999999996</v>
      </c>
      <c r="EL41" vm="1270">
        <v>42217</v>
      </c>
      <c r="EM41" s="63">
        <f ca="1">Aksjekurser!FE40*Valutaer!AA35</f>
        <v>0.32897579999999998</v>
      </c>
      <c r="EN41" s="2">
        <v>42217</v>
      </c>
      <c r="EO41" s="63">
        <f ca="1">Aksjekurser!FG40*Valutaer!O35</f>
        <v>1.4159039999999998</v>
      </c>
      <c r="EP41" s="2">
        <v>42217</v>
      </c>
      <c r="EQ41" s="63">
        <f ca="1">Aksjekurser!FI40*Valutaer!O35</f>
        <v>1.154048</v>
      </c>
      <c r="ER41" s="2">
        <v>42217</v>
      </c>
      <c r="ES41" s="63">
        <f ca="1">Aksjekurser!FK40*Valutaer!O35</f>
        <v>1.4206080000000001</v>
      </c>
      <c r="ET41" vm="1270">
        <v>42217</v>
      </c>
      <c r="EU41" vm="3934">
        <v>112.58</v>
      </c>
      <c r="EV41" vm="1270">
        <v>42217</v>
      </c>
      <c r="EW41" vm="3935">
        <v>59.37</v>
      </c>
      <c r="EX41" vm="1270">
        <v>42217</v>
      </c>
      <c r="EY41" s="63">
        <f ca="1">Aksjekurser!FQ40*(Valutaer!Y35/100)</f>
        <v>48.465378000000001</v>
      </c>
      <c r="EZ41" vm="1270">
        <v>42217</v>
      </c>
      <c r="FA41" vm="3937">
        <v>35.25</v>
      </c>
      <c r="FB41" vm="1270">
        <v>42217</v>
      </c>
      <c r="FC41" s="63">
        <f ca="1">Aksjekurser!FU40*Valutaer!AA35</f>
        <v>0.67080000000000006</v>
      </c>
      <c r="FD41" vm="1270">
        <v>42217</v>
      </c>
      <c r="FE41" s="63">
        <f ca="1">Aksjekurser!FW40*Valutaer!AH35</f>
        <v>3.2463381180000002</v>
      </c>
      <c r="FF41" vm="1270">
        <v>42217</v>
      </c>
      <c r="FG41" vm="1378">
        <v>40.409999999999997</v>
      </c>
      <c r="FH41" s="2">
        <v>42217</v>
      </c>
      <c r="FI41" s="63">
        <f ca="1">Aksjekurser!GA40*Valutaer!AJ35</f>
        <v>35.709716</v>
      </c>
      <c r="FJ41" vm="1270">
        <v>42217</v>
      </c>
      <c r="FK41" s="63">
        <f ca="1">Aksjekurser!GC40*Valutaer!AV35</f>
        <v>3.1872250000000002</v>
      </c>
      <c r="FL41" vm="1270">
        <v>42217</v>
      </c>
      <c r="FM41" s="63">
        <f ca="1">Aksjekurser!GE40*Valutaer!I35</f>
        <v>3.7023923700000001</v>
      </c>
      <c r="FN41" vm="1270">
        <v>42217</v>
      </c>
      <c r="FO41" vm="3941">
        <v>20.420000000000002</v>
      </c>
      <c r="FP41" vm="1270">
        <v>42217</v>
      </c>
      <c r="FQ41" s="63">
        <f ca="1">Aksjekurser!GI37*Valutaer!AL32</f>
        <v>1.9704515</v>
      </c>
      <c r="FR41" vm="1270">
        <v>42217</v>
      </c>
      <c r="FS41" s="63">
        <f ca="1">Aksjekurser!GK40*Valutaer!AL35</f>
        <v>93.339349999999996</v>
      </c>
      <c r="FT41" vm="1270">
        <v>42217</v>
      </c>
      <c r="FU41" s="63">
        <f ca="1">Aksjekurser!GM40*Valutaer!AA35</f>
        <v>0.46182000000000001</v>
      </c>
      <c r="FV41" vm="1270">
        <v>42217</v>
      </c>
      <c r="FW41" vm="3944">
        <v>201.18</v>
      </c>
      <c r="FX41" vm="1270">
        <v>42217</v>
      </c>
      <c r="FY41" s="63">
        <f ca="1">Aksjekurser!GQ40*Valutaer!AV35</f>
        <v>12.087650000000002</v>
      </c>
      <c r="FZ41" s="58">
        <v>42217</v>
      </c>
      <c r="GA41" s="64">
        <f ca="1">Aksjekurser!GS40*Valutaer!O35</f>
        <v>1.884736</v>
      </c>
      <c r="GB41" vm="1270">
        <v>42217</v>
      </c>
      <c r="GC41" vm="3946">
        <v>35.33</v>
      </c>
      <c r="GD41" vm="1270">
        <v>42217</v>
      </c>
      <c r="GE41" vm="3947">
        <v>38.46</v>
      </c>
      <c r="GF41" vm="1270">
        <v>42217</v>
      </c>
      <c r="GG41" s="63">
        <f ca="1">Aksjekurser!HA40*Valutaer!AE35/100</f>
        <v>0.96846055700000011</v>
      </c>
      <c r="GH41" vm="1270">
        <v>42217</v>
      </c>
      <c r="GI41" s="63">
        <f ca="1">Aksjekurser!HC40*Valutaer!AX35</f>
        <v>165.93329999999997</v>
      </c>
      <c r="GJ41" vm="1270">
        <v>42217</v>
      </c>
      <c r="GK41" s="63">
        <f ca="1">Aksjekurser!HE40*Valutaer!G35</f>
        <v>1.2463829999999998</v>
      </c>
      <c r="GL41" vm="1270">
        <v>42217</v>
      </c>
      <c r="GM41" s="63">
        <f ca="1">Aksjekurser!HG40*Valutaer!AH35</f>
        <v>0.24773699999999999</v>
      </c>
      <c r="GN41" vm="1270">
        <v>42217</v>
      </c>
      <c r="GO41" vm="3952">
        <v>163.74</v>
      </c>
      <c r="GP41" vm="1270">
        <v>42217</v>
      </c>
      <c r="GQ41" vm="3953">
        <v>19.920000000000002</v>
      </c>
      <c r="GR41" vm="1270">
        <v>42217</v>
      </c>
      <c r="GS41" s="63">
        <f ca="1">Aksjekurser!HM40*Valutaer!AH35</f>
        <v>1.5241909739999999</v>
      </c>
      <c r="GT41" vm="1270">
        <v>42217</v>
      </c>
      <c r="GU41" s="63">
        <f ca="1">Aksjekurser!HO40*Valutaer!AH35</f>
        <v>2.4075925020000004</v>
      </c>
      <c r="GV41" s="58">
        <v>42217</v>
      </c>
      <c r="GW41" s="64">
        <f ca="1">Aksjekurser!HQ40*Valutaer!AJ35</f>
        <v>10.870039200000001</v>
      </c>
      <c r="GX41" vm="1270">
        <v>42217</v>
      </c>
      <c r="GY41" vm="3956">
        <v>25.81</v>
      </c>
      <c r="GZ41" vm="1270">
        <v>42217</v>
      </c>
      <c r="HA41" s="63">
        <f ca="1">Aksjekurser!HW40*Valutaer!AH35</f>
        <v>213.88212000000001</v>
      </c>
      <c r="HB41" vm="1270">
        <v>42217</v>
      </c>
      <c r="HC41" s="63">
        <f ca="1">Aksjekurser!IA40*Valutaer!AV35</f>
        <v>4.1314900000000003</v>
      </c>
      <c r="HD41" vm="1270">
        <v>42217</v>
      </c>
      <c r="HE41" s="63">
        <f ca="1">Aksjekurser!IC40*Valutaer!W35</f>
        <v>447.4545531</v>
      </c>
      <c r="HF41" vm="1270">
        <v>42217</v>
      </c>
      <c r="HG41" vm="3961">
        <v>79.8</v>
      </c>
      <c r="HH41" vm="1270">
        <v>42217</v>
      </c>
      <c r="HI41" vm="3962">
        <v>25.61</v>
      </c>
      <c r="HJ41" vm="1270">
        <v>42217</v>
      </c>
      <c r="HK41" s="63">
        <f ca="1">Aksjekurser!II40*Valutaer!AL35</f>
        <v>20.737385</v>
      </c>
      <c r="HL41" vm="1270">
        <v>42217</v>
      </c>
      <c r="HM41" s="63">
        <f ca="1">Aksjekurser!IK40*Valutaer!AL35</f>
        <v>160.49299999999999</v>
      </c>
      <c r="HN41" vm="1270">
        <v>42217</v>
      </c>
      <c r="HO41" s="63">
        <f ca="1">Aksjekurser!IM40*Valutaer!AL35</f>
        <v>18.414459999999998</v>
      </c>
      <c r="HP41" s="58">
        <v>42217</v>
      </c>
      <c r="HQ41" s="64">
        <f ca="1">Aksjekurser!IQ40*Valutaer!BD35</f>
        <v>0.74772000000000005</v>
      </c>
      <c r="HR41" vm="1270">
        <v>42217</v>
      </c>
      <c r="HS41" s="63">
        <f ca="1">Aksjekurser!IS39*Valutaer!W34</f>
        <v>4.4772025000000006</v>
      </c>
      <c r="HT41" vm="1270">
        <v>42217</v>
      </c>
      <c r="HU41" s="63">
        <f ca="1">Aksjekurser!IU40*Valutaer!AH35</f>
        <v>5.1437430000000006</v>
      </c>
      <c r="HV41" vm="1270">
        <v>42217</v>
      </c>
      <c r="HW41" s="63">
        <f ca="1">Aksjekurser!IW40*Valutaer!AH35</f>
        <v>0.56474999999999997</v>
      </c>
      <c r="HX41" vm="1270">
        <v>42217</v>
      </c>
      <c r="HY41" s="63">
        <f ca="1">Aksjekurser!IY40*Valutaer!W35</f>
        <v>15.185299499999999</v>
      </c>
      <c r="HZ41" vm="1270">
        <v>42217</v>
      </c>
      <c r="IA41" s="63">
        <f ca="1">Aksjekurser!JA40*Valutaer!W35</f>
        <v>75.28186500000001</v>
      </c>
      <c r="IB41" vm="1270">
        <v>42217</v>
      </c>
      <c r="IC41" vm="3971">
        <v>32.76</v>
      </c>
      <c r="ID41" s="58"/>
      <c r="IE41" s="64"/>
      <c r="IF41" vm="1270">
        <v>42217</v>
      </c>
      <c r="IG41" s="63">
        <f ca="1">Aksjekurser!JI40*(Valutaer!Y35/100)</f>
        <v>1.733646</v>
      </c>
      <c r="IH41" vm="1270">
        <v>42217</v>
      </c>
      <c r="II41" s="63">
        <f ca="1">Aksjekurser!JK40*Valutaer!AA35</f>
        <v>2.2325772000000002</v>
      </c>
      <c r="IJ41" s="58">
        <v>42217</v>
      </c>
      <c r="IK41" s="64">
        <f ca="1">Aksjekurser!JO40*Valutaer!AJ35</f>
        <v>15.646456000000001</v>
      </c>
      <c r="IL41" vm="1270">
        <v>42217</v>
      </c>
      <c r="IM41" s="63">
        <f ca="1">Aksjekurser!JQ40*Valutaer!AE35/100</f>
        <v>2.036</v>
      </c>
      <c r="IN41" vm="1270">
        <v>42217</v>
      </c>
      <c r="IO41" vm="3977">
        <v>28.24</v>
      </c>
      <c r="IP41" vm="1270">
        <v>42217</v>
      </c>
      <c r="IQ41" vm="3636">
        <v>14.86</v>
      </c>
      <c r="IR41" s="58">
        <v>42217</v>
      </c>
      <c r="IS41" s="64">
        <f ca="1">Aksjekurser!JW40*Valutaer!AN35</f>
        <v>0.64552199999999993</v>
      </c>
      <c r="IT41" vm="1270">
        <v>42217</v>
      </c>
      <c r="IU41" s="63">
        <f ca="1">Aksjekurser!JY40*Valutaer!AH35</f>
        <v>0.911883</v>
      </c>
      <c r="IV41" s="58">
        <v>42217</v>
      </c>
      <c r="IW41" s="64">
        <f ca="1">Aksjekurser!KA40*Valutaer!AN35</f>
        <v>2.4629879999999997</v>
      </c>
      <c r="IX41" vm="1270">
        <v>42217</v>
      </c>
      <c r="IY41" vm="3979">
        <v>38.799999999999997</v>
      </c>
      <c r="IZ41" vm="1270">
        <v>42217</v>
      </c>
      <c r="JA41" s="63">
        <f ca="1">Aksjekurser!KE40*Valutaer!W35</f>
        <v>0.23430989999999999</v>
      </c>
      <c r="JB41" vm="1270">
        <v>42217</v>
      </c>
      <c r="JC41" s="63">
        <f ca="1">Aksjekurser!KI40*Valutaer!W35</f>
        <v>1.2567531000000001</v>
      </c>
      <c r="JD41" s="2">
        <v>42217</v>
      </c>
      <c r="JE41" s="62">
        <f ca="1">Aksjekurser!KK40*Valutaer!K35</f>
        <v>5.0067219999999999</v>
      </c>
      <c r="JF41" s="54">
        <v>42217</v>
      </c>
      <c r="JG41" s="64">
        <v>4.95</v>
      </c>
      <c r="JH41" vm="1270">
        <v>42217</v>
      </c>
      <c r="JI41" vm="3985">
        <v>12.567399999999999</v>
      </c>
      <c r="JJ41" vm="1270">
        <v>42217</v>
      </c>
      <c r="JK41" s="63">
        <f ca="1">Aksjekurser!KU40*Valutaer!AH35</f>
        <v>1.4856690000000001</v>
      </c>
      <c r="JL41" s="58">
        <v>42217</v>
      </c>
      <c r="JM41" s="64">
        <f ca="1">Aksjekurser!KW40*Valutaer!AR35</f>
        <v>0.11923540000000001</v>
      </c>
      <c r="JN41" vm="1270">
        <v>42217</v>
      </c>
      <c r="JO41" vm="3987">
        <v>47.65</v>
      </c>
      <c r="JP41" vm="1270">
        <v>42217</v>
      </c>
      <c r="JQ41" s="63">
        <f ca="1">Aksjekurser!LA40*Valutaer!G35</f>
        <v>9.6411599999999993</v>
      </c>
      <c r="JR41" vm="1270">
        <v>42217</v>
      </c>
      <c r="JS41" s="63">
        <f ca="1">Aksjekurser!LC40*Valutaer!G35</f>
        <v>0.77918490000000007</v>
      </c>
      <c r="JT41" s="58">
        <v>42217</v>
      </c>
      <c r="JU41" s="64">
        <f ca="1">Aksjekurser!LE40*Valutaer!AN35</f>
        <v>0.21676200000000001</v>
      </c>
      <c r="JV41" vm="1270">
        <v>42217</v>
      </c>
      <c r="JW41" vm="3990">
        <v>33.729999999999997</v>
      </c>
      <c r="JX41" s="58">
        <v>42217</v>
      </c>
      <c r="JY41" s="64">
        <f ca="1">Aksjekurser!LI40*Valutaer!O35</f>
        <v>1.3641599999999998</v>
      </c>
      <c r="JZ41" vm="1270">
        <v>42217</v>
      </c>
      <c r="KA41" s="63">
        <f ca="1">Aksjekurser!LK40*Valutaer!AL35</f>
        <v>1095.5759</v>
      </c>
      <c r="KB41" vm="1270">
        <v>42217</v>
      </c>
      <c r="KC41" s="63">
        <f ca="1">Valutaer!O35*Aksjekurser!LM40</f>
        <v>10.877216000000001</v>
      </c>
      <c r="KD41" s="58">
        <v>42217</v>
      </c>
      <c r="KE41" s="64">
        <f ca="1">Valutaer!O35*Aksjekurser!LO40</f>
        <v>0.55820800000000004</v>
      </c>
      <c r="KF41" vm="1270">
        <v>42217</v>
      </c>
      <c r="KG41" s="63">
        <f ca="1">Valutaer!O35*Aksjekurser!LQ40</f>
        <v>2.6263999999999998</v>
      </c>
      <c r="KH41" vm="1270">
        <v>42217</v>
      </c>
      <c r="KI41" s="63">
        <f ca="1">Aksjekurser!LS40*Valutaer!AH35</f>
        <v>2.6098980000000003</v>
      </c>
    </row>
    <row r="42" spans="2:295" ht="16">
      <c r="B42" vm="249">
        <v>42248</v>
      </c>
      <c r="C42" s="62">
        <f ca="1">Aksjekurser!C41*Valutaer!AT36</f>
        <v>0.91433266200000007</v>
      </c>
      <c r="D42" vm="249">
        <v>42248</v>
      </c>
      <c r="E42" vm="3996">
        <v>16.18</v>
      </c>
      <c r="F42" vm="249">
        <v>42248</v>
      </c>
      <c r="G42" vm="3997">
        <v>9.7899999999999991</v>
      </c>
      <c r="H42" vm="249">
        <v>42248</v>
      </c>
      <c r="I42" s="62">
        <f ca="1">Aksjekurser!I41*Valutaer!M36</f>
        <v>0.46879200000000004</v>
      </c>
      <c r="J42" vm="249">
        <v>42248</v>
      </c>
      <c r="K42" s="62">
        <f ca="1">Aksjekurser!K41*Valutaer!G36</f>
        <v>11.206149</v>
      </c>
      <c r="L42" vm="249">
        <v>42248</v>
      </c>
      <c r="M42" s="62">
        <f ca="1">Aksjekurser!O41*Valutaer!W36</f>
        <v>58.993633599999995</v>
      </c>
      <c r="N42" vm="249">
        <v>42248</v>
      </c>
      <c r="O42" vm="4001">
        <v>50.49</v>
      </c>
      <c r="P42" vm="249">
        <v>42248</v>
      </c>
      <c r="Q42" vm="4002">
        <v>54.4</v>
      </c>
      <c r="R42" vm="249">
        <v>42248</v>
      </c>
      <c r="S42" s="63">
        <v>29.24</v>
      </c>
      <c r="T42" vm="249">
        <v>42248</v>
      </c>
      <c r="U42" vm="4003">
        <v>42.27</v>
      </c>
      <c r="V42" vm="249">
        <v>42248</v>
      </c>
      <c r="W42" vm="4004">
        <v>56.86</v>
      </c>
      <c r="X42" s="54">
        <v>42248</v>
      </c>
      <c r="Y42" s="64">
        <f ca="1">Aksjekurser!AC41*Valutaer!K36</f>
        <v>4.6015152000000006</v>
      </c>
      <c r="Z42" vm="249">
        <v>42248</v>
      </c>
      <c r="AA42" s="62">
        <f ca="1">Aksjekurser!AE41*Valutaer!AA36</f>
        <v>0.73658999999999997</v>
      </c>
      <c r="AB42" vm="249">
        <v>42248</v>
      </c>
      <c r="AC42" s="62">
        <f ca="1">Aksjekurser!AG41*(Valutaer!Y36/100)</f>
        <v>6.7723578999999994</v>
      </c>
      <c r="AD42" s="54">
        <v>42248</v>
      </c>
      <c r="AE42" s="75">
        <v>6.25</v>
      </c>
      <c r="AF42" s="54">
        <v>42248</v>
      </c>
      <c r="AG42" s="64">
        <f ca="1">Aksjekurser!AK37*Valutaer!AA36</f>
        <v>1.00878</v>
      </c>
      <c r="AH42" vm="249">
        <v>42248</v>
      </c>
      <c r="AI42" s="62">
        <f ca="1">Aksjekurser!AM41*Valutaer!AH36</f>
        <v>0.52505387199999998</v>
      </c>
      <c r="AJ42" vm="249">
        <v>42248</v>
      </c>
      <c r="AK42" s="63">
        <f ca="1">Aksjekurser!AO41*Valutaer!AH36</f>
        <v>2.0911296839999998</v>
      </c>
      <c r="AL42" vm="249">
        <v>42248</v>
      </c>
      <c r="AM42" vm="4010">
        <v>130.94999999999999</v>
      </c>
      <c r="AN42" s="2">
        <v>42248</v>
      </c>
      <c r="AO42" s="63">
        <f ca="1">Aksjekurser!AS41*Valutaer!AN36</f>
        <v>13.575200000000001</v>
      </c>
      <c r="AP42" s="108">
        <v>42248</v>
      </c>
      <c r="AQ42" s="109">
        <v>55.04</v>
      </c>
      <c r="AR42" vm="249">
        <v>42248</v>
      </c>
      <c r="AS42" vm="4011">
        <v>26.36</v>
      </c>
      <c r="AT42" vm="249">
        <v>42248</v>
      </c>
      <c r="AU42" vm="4012">
        <v>19.1999</v>
      </c>
      <c r="AV42" vm="249">
        <v>42248</v>
      </c>
      <c r="AW42" s="63">
        <f ca="1">Aksjekurser!BA32*Valutaer!K36</f>
        <v>1.216458</v>
      </c>
      <c r="AX42" vm="249">
        <v>42248</v>
      </c>
      <c r="AY42" s="63">
        <f ca="1">Aksjekurser!BC41*Valutaer!K36</f>
        <v>14.176992</v>
      </c>
      <c r="AZ42" vm="249">
        <v>42248</v>
      </c>
      <c r="BA42" vm="4014">
        <v>15.16</v>
      </c>
      <c r="BB42" vm="249">
        <v>42248</v>
      </c>
      <c r="BC42" s="63">
        <f ca="1">Aksjekurser!BG41*Valutaer!I36</f>
        <v>2.2146249999999998</v>
      </c>
      <c r="BD42" vm="249">
        <v>42248</v>
      </c>
      <c r="BE42" s="63">
        <f ca="1">Aksjekurser!BI41*Valutaer!AH36</f>
        <v>0.78871309999999994</v>
      </c>
      <c r="BF42" vm="249">
        <v>42248</v>
      </c>
      <c r="BG42" s="63">
        <f ca="1">Aksjekurser!BK41*Valutaer!AV36</f>
        <v>20.49549</v>
      </c>
      <c r="BH42" vm="249">
        <v>42248</v>
      </c>
      <c r="BI42" s="63">
        <f ca="1">Aksjekurser!BM41*Valutaer!AA36</f>
        <v>0.40377000000000002</v>
      </c>
      <c r="BJ42" vm="249">
        <v>42248</v>
      </c>
      <c r="BK42" s="63">
        <f ca="1">Aksjekurser!BO41*Valutaer!AA36</f>
        <v>0.60738360000000002</v>
      </c>
      <c r="BL42" vm="249">
        <v>42248</v>
      </c>
      <c r="BM42" s="63">
        <f ca="1">Aksjekurser!BQ41*Valutaer!AA36</f>
        <v>2.2807200000000001</v>
      </c>
      <c r="BN42" vm="249">
        <v>42248</v>
      </c>
      <c r="BO42" s="63">
        <f ca="1">Aksjekurser!BS41*Valutaer!AA36</f>
        <v>1.3051059</v>
      </c>
      <c r="BP42" vm="249">
        <v>42248</v>
      </c>
      <c r="BQ42" s="63">
        <f ca="1">Aksjekurser!BU41*Valutaer!AA36</f>
        <v>0.75207000000000002</v>
      </c>
      <c r="BR42" s="2">
        <v>42248</v>
      </c>
      <c r="BS42" s="63">
        <f ca="1">Aksjekurser!BW41*Valutaer!AJ36</f>
        <v>13.737627</v>
      </c>
      <c r="BT42" vm="249">
        <v>42248</v>
      </c>
      <c r="BU42" s="63">
        <f ca="1">Aksjekurser!BY41*Valutaer!AA36</f>
        <v>8.5333500000000004</v>
      </c>
      <c r="BV42" vm="249">
        <v>42248</v>
      </c>
      <c r="BW42" s="63">
        <f ca="1">Aksjekurser!CA41*Valutaer!AH36</f>
        <v>4.9991760000000003</v>
      </c>
      <c r="BX42" vm="249">
        <v>42248</v>
      </c>
      <c r="BY42" s="63">
        <f ca="1">Aksjekurser!CK41*Valutaer!AA36</f>
        <v>0.37797000000000003</v>
      </c>
      <c r="BZ42" s="2">
        <v>42248</v>
      </c>
      <c r="CA42" s="63">
        <f ca="1">Aksjekurser!CM41*Valutaer!AT36</f>
        <v>0.18910898999999998</v>
      </c>
      <c r="CB42" vm="249">
        <v>42248</v>
      </c>
      <c r="CC42" vm="4027">
        <v>68.382800000000003</v>
      </c>
      <c r="CD42" vm="249">
        <v>42248</v>
      </c>
      <c r="CE42" vm="4028">
        <v>71.94</v>
      </c>
      <c r="CF42" vm="249">
        <v>42248</v>
      </c>
      <c r="CG42" vm="4029">
        <v>74.61</v>
      </c>
      <c r="CH42" vm="249">
        <v>42248</v>
      </c>
      <c r="CI42" s="63">
        <f ca="1">Aksjekurser!CW41/100*Valutaer!AE36</f>
        <v>7.6796720000000009</v>
      </c>
      <c r="CJ42" vm="249">
        <v>42248</v>
      </c>
      <c r="CK42" s="63">
        <f ca="1">Aksjekurser!CY41/100*Valutaer!AE36</f>
        <v>123.39964000000002</v>
      </c>
      <c r="CL42" s="2">
        <v>42248</v>
      </c>
      <c r="CM42" s="63">
        <f ca="1">Aksjekurser!DA41*Valutaer!AJ36</f>
        <v>30.402944999999999</v>
      </c>
      <c r="CN42" s="2">
        <v>42248</v>
      </c>
      <c r="CO42" s="63">
        <f ca="1">Aksjekurser!DC41*Valutaer!BD36</f>
        <v>4.2059699999999998</v>
      </c>
      <c r="CP42" s="2">
        <v>42248</v>
      </c>
      <c r="CQ42" s="63">
        <f ca="1">Aksjekurser!DE41*Valutaer!U36</f>
        <v>0.54910999999999999</v>
      </c>
      <c r="CR42" vm="249">
        <v>42248</v>
      </c>
      <c r="CS42" s="63">
        <f ca="1">Aksjekurser!DG41*Valutaer!K36</f>
        <v>33.242343000000005</v>
      </c>
      <c r="CT42" vm="249">
        <v>42248</v>
      </c>
      <c r="CU42" s="63">
        <f ca="1">Aksjekurser!DI41*Valutaer!I36</f>
        <v>0.949125</v>
      </c>
      <c r="CV42" vm="249">
        <v>42248</v>
      </c>
      <c r="CW42" s="63">
        <f ca="1">Aksjekurser!DK41*Valutaer!M36</f>
        <v>1.39392</v>
      </c>
      <c r="CX42" vm="249">
        <v>42248</v>
      </c>
      <c r="CY42" s="63">
        <f ca="1">Aksjekurser!DM41*Valutaer!BF36</f>
        <v>0.98385047600000008</v>
      </c>
      <c r="CZ42" s="54">
        <v>42248</v>
      </c>
      <c r="DA42" s="53">
        <v>38.44</v>
      </c>
      <c r="DB42" vm="249">
        <v>42248</v>
      </c>
      <c r="DC42" s="63">
        <f ca="1">Aksjekurser!DQ41*Valutaer!BH36/100</f>
        <v>3.4623762230699997</v>
      </c>
      <c r="DD42" vm="249">
        <v>42248</v>
      </c>
      <c r="DE42" vm="4037">
        <v>31.31</v>
      </c>
      <c r="DF42" vm="249">
        <v>42248</v>
      </c>
      <c r="DG42" vm="4038">
        <v>42.35</v>
      </c>
      <c r="DH42" vm="249">
        <v>42248</v>
      </c>
      <c r="DI42" s="63">
        <f ca="1">Aksjekurser!DW41*Valutaer!BF36</f>
        <v>2.024708</v>
      </c>
      <c r="DJ42" vm="249">
        <v>42248</v>
      </c>
      <c r="DK42" s="63">
        <f ca="1">Aksjekurser!DY41*Valutaer!BF36</f>
        <v>0.94112550000000006</v>
      </c>
      <c r="DL42" vm="249">
        <v>42248</v>
      </c>
      <c r="DM42" s="63">
        <f ca="1">Aksjekurser!EA41*Valutaer!AP36</f>
        <v>9.6096599999999999</v>
      </c>
      <c r="DN42" s="58">
        <v>42248</v>
      </c>
      <c r="DO42" s="64">
        <f ca="1">Aksjekurser!EC41*Valutaer!AN36</f>
        <v>1.5495040000000002</v>
      </c>
      <c r="DP42" vm="249">
        <v>42248</v>
      </c>
      <c r="DQ42" s="63">
        <f ca="1">Aksjekurser!EE41*(Valutaer!Y36/100)</f>
        <v>1.3748612632999999</v>
      </c>
      <c r="DR42" vm="249">
        <v>42248</v>
      </c>
      <c r="DS42" s="63">
        <f ca="1">Aksjekurser!EG41*Valutaer!AA36</f>
        <v>0.24633840000000001</v>
      </c>
      <c r="DT42" vm="249">
        <v>42248</v>
      </c>
      <c r="DU42" s="63">
        <f ca="1">Aksjekurser!EK41*Valutaer!AA36</f>
        <v>0.63855000000000006</v>
      </c>
      <c r="DV42" vm="249">
        <v>42248</v>
      </c>
      <c r="DW42" s="63">
        <f ca="1">Aksjekurser!EM41*Valutaer!AC36</f>
        <v>2.8656600000000001</v>
      </c>
      <c r="DX42" vm="249">
        <v>42248</v>
      </c>
      <c r="DY42" s="63">
        <f ca="1">Aksjekurser!EO41*Valutaer!AH36</f>
        <v>1.0926159999999998</v>
      </c>
      <c r="DZ42" s="58">
        <v>42248</v>
      </c>
      <c r="EA42" s="64">
        <f ca="1">Aksjekurser!EQ41*Valutaer!BB36</f>
        <v>0.41740379999999999</v>
      </c>
      <c r="EB42" vm="249">
        <v>42248</v>
      </c>
      <c r="EC42" s="63">
        <f ca="1">Aksjekurser!ES41*Valutaer!AC36</f>
        <v>0.20584850446200001</v>
      </c>
      <c r="ED42" s="58">
        <v>42248</v>
      </c>
      <c r="EE42" s="64">
        <f ca="1">Aksjekurser!EW41*Valutaer!AJ36</f>
        <v>9.6672189999999993</v>
      </c>
      <c r="EF42" s="2">
        <v>42248</v>
      </c>
      <c r="EG42" s="64">
        <f ca="1">Aksjekurser!EY41*Valutaer!AJ36</f>
        <v>13.395645999999999</v>
      </c>
      <c r="EH42" s="2">
        <v>42248</v>
      </c>
      <c r="EI42" s="64">
        <f ca="1">Aksjekurser!FA41*Valutaer!AJ36</f>
        <v>8.399386999999999</v>
      </c>
      <c r="EJ42" vm="249">
        <v>42248</v>
      </c>
      <c r="EK42" vm="4047">
        <v>90.144499999999994</v>
      </c>
      <c r="EL42" vm="249">
        <v>42248</v>
      </c>
      <c r="EM42" s="63">
        <f ca="1">Aksjekurser!FE41*Valutaer!AA36</f>
        <v>0.31239929999999999</v>
      </c>
      <c r="EN42" s="2">
        <v>42248</v>
      </c>
      <c r="EO42" s="63">
        <f ca="1">Aksjekurser!FG41*Valutaer!O36</f>
        <v>1.0743590000000001</v>
      </c>
      <c r="EP42" s="2">
        <v>42248</v>
      </c>
      <c r="EQ42" s="63">
        <f ca="1">Aksjekurser!FI41*Valutaer!O36</f>
        <v>1.0837969999999999</v>
      </c>
      <c r="ER42" s="2">
        <v>42248</v>
      </c>
      <c r="ES42" s="63">
        <f ca="1">Aksjekurser!FK41*Valutaer!O36</f>
        <v>1.3606450000000001</v>
      </c>
      <c r="ET42" vm="249">
        <v>42248</v>
      </c>
      <c r="EU42" vm="4049">
        <v>107.15</v>
      </c>
      <c r="EV42" vm="249">
        <v>42248</v>
      </c>
      <c r="EW42" vm="4050">
        <v>64.709999999999994</v>
      </c>
      <c r="EX42" vm="249">
        <v>42248</v>
      </c>
      <c r="EY42" s="63">
        <f ca="1">Aksjekurser!FQ41*(Valutaer!Y36/100)</f>
        <v>51.628450999999998</v>
      </c>
      <c r="EZ42" vm="249">
        <v>42248</v>
      </c>
      <c r="FA42" vm="4052">
        <v>31.61</v>
      </c>
      <c r="FB42" vm="249">
        <v>42248</v>
      </c>
      <c r="FC42" s="63">
        <f ca="1">Aksjekurser!FU41*Valutaer!AA36</f>
        <v>0.64757999999999993</v>
      </c>
      <c r="FD42" vm="249">
        <v>42248</v>
      </c>
      <c r="FE42" s="63">
        <f ca="1">Aksjekurser!FW41*Valutaer!AH36</f>
        <v>3.3263747999999995</v>
      </c>
      <c r="FF42" vm="249">
        <v>42248</v>
      </c>
      <c r="FG42" vm="1909">
        <v>37.43</v>
      </c>
      <c r="FH42" s="2">
        <v>42248</v>
      </c>
      <c r="FI42" s="63">
        <f ca="1">Aksjekurser!GA41*Valutaer!AJ36</f>
        <v>30.819994999999999</v>
      </c>
      <c r="FJ42" vm="249">
        <v>42248</v>
      </c>
      <c r="FK42" s="63">
        <f ca="1">Aksjekurser!GC41*Valutaer!AV36</f>
        <v>3.0782699999999998</v>
      </c>
      <c r="FL42" vm="249">
        <v>42248</v>
      </c>
      <c r="FM42" s="63">
        <f ca="1">Aksjekurser!GE41*Valutaer!I36</f>
        <v>4.0266944499999999</v>
      </c>
      <c r="FN42" vm="249">
        <v>42248</v>
      </c>
      <c r="FO42" vm="4057">
        <v>20.49</v>
      </c>
      <c r="FP42" vm="249">
        <v>42248</v>
      </c>
      <c r="FQ42" s="63">
        <f ca="1">Aksjekurser!GI38*Valutaer!AL33</f>
        <v>1.8642799999999999</v>
      </c>
      <c r="FR42" vm="249">
        <v>42248</v>
      </c>
      <c r="FS42" s="63">
        <f ca="1">Aksjekurser!GK41*Valutaer!AL36</f>
        <v>94.005649999999989</v>
      </c>
      <c r="FT42" vm="249">
        <v>42248</v>
      </c>
      <c r="FU42" s="63">
        <f ca="1">Aksjekurser!GM41*Valutaer!AA36</f>
        <v>0.43215000000000003</v>
      </c>
      <c r="FV42" vm="249">
        <v>42248</v>
      </c>
      <c r="FW42" vm="4059">
        <v>207.31</v>
      </c>
      <c r="FX42" vm="249">
        <v>42248</v>
      </c>
      <c r="FY42" s="63">
        <f ca="1">Aksjekurser!GQ41*Valutaer!AV36</f>
        <v>15.288741</v>
      </c>
      <c r="FZ42" s="58">
        <v>42248</v>
      </c>
      <c r="GA42" s="64">
        <f ca="1">Aksjekurser!GS41*Valutaer!O36</f>
        <v>1.769625</v>
      </c>
      <c r="GB42" vm="249">
        <v>42248</v>
      </c>
      <c r="GC42" vm="4061">
        <v>34.380000000000003</v>
      </c>
      <c r="GD42" vm="249">
        <v>42248</v>
      </c>
      <c r="GE42" vm="4062">
        <v>41.19</v>
      </c>
      <c r="GF42" vm="249">
        <v>42248</v>
      </c>
      <c r="GG42" s="63">
        <f ca="1">Aksjekurser!HA41*Valutaer!AE36/100</f>
        <v>0.89829790960000011</v>
      </c>
      <c r="GH42" vm="249">
        <v>42248</v>
      </c>
      <c r="GI42" s="63">
        <f ca="1">Aksjekurser!HC41*Valutaer!AX36</f>
        <v>145.35</v>
      </c>
      <c r="GJ42" vm="249">
        <v>42248</v>
      </c>
      <c r="GK42" s="63">
        <f ca="1">Aksjekurser!HE41*Valutaer!G36</f>
        <v>1.2163267799999999</v>
      </c>
      <c r="GL42" vm="249">
        <v>42248</v>
      </c>
      <c r="GM42" s="63">
        <f ca="1">Aksjekurser!HG41*Valutaer!AH36</f>
        <v>0.25255299999999997</v>
      </c>
      <c r="GN42" vm="249">
        <v>42248</v>
      </c>
      <c r="GO42" vm="4066">
        <v>165.95</v>
      </c>
      <c r="GP42" vm="249">
        <v>42248</v>
      </c>
      <c r="GQ42" vm="4067">
        <v>14.85</v>
      </c>
      <c r="GR42" vm="249">
        <v>42248</v>
      </c>
      <c r="GS42" s="63">
        <f ca="1">Aksjekurser!HM41*Valutaer!AH36</f>
        <v>1.573681396</v>
      </c>
      <c r="GT42" vm="249">
        <v>42248</v>
      </c>
      <c r="GU42" s="63">
        <f ca="1">Aksjekurser!HO41*Valutaer!AH36</f>
        <v>2.334781526</v>
      </c>
      <c r="GV42" s="58">
        <v>42248</v>
      </c>
      <c r="GW42" s="64">
        <f ca="1">Aksjekurser!HQ41*Valutaer!AJ36</f>
        <v>10.349512799999999</v>
      </c>
      <c r="GX42" vm="249">
        <v>42248</v>
      </c>
      <c r="GY42" vm="4070">
        <v>26.06</v>
      </c>
      <c r="GZ42" vm="249">
        <v>42248</v>
      </c>
      <c r="HA42" s="63">
        <f ca="1">Aksjekurser!HW41*Valutaer!AH36</f>
        <v>202.53224599999999</v>
      </c>
      <c r="HB42" vm="249">
        <v>42248</v>
      </c>
      <c r="HC42" s="63">
        <f ca="1">Aksjekurser!IA41*Valutaer!AV36</f>
        <v>3.5150159999999997</v>
      </c>
      <c r="HD42" vm="249">
        <v>42248</v>
      </c>
      <c r="HE42" s="63">
        <f ca="1">Aksjekurser!IC41*Valutaer!W36</f>
        <v>468.27439999999996</v>
      </c>
      <c r="HF42" vm="249">
        <v>42248</v>
      </c>
      <c r="HG42" vm="4075">
        <v>79.33</v>
      </c>
      <c r="HH42" vm="249">
        <v>42248</v>
      </c>
      <c r="HI42" vm="4076">
        <v>28.05</v>
      </c>
      <c r="HJ42" vm="249">
        <v>42248</v>
      </c>
      <c r="HK42" s="63">
        <f ca="1">Aksjekurser!II41*Valutaer!AL36</f>
        <v>21.161809999999999</v>
      </c>
      <c r="HL42" vm="249">
        <v>42248</v>
      </c>
      <c r="HM42" s="63">
        <f ca="1">Aksjekurser!IK41*Valutaer!AL36</f>
        <v>142.06234999999998</v>
      </c>
      <c r="HN42" vm="249">
        <v>42248</v>
      </c>
      <c r="HO42" s="63">
        <f ca="1">Aksjekurser!IM41*Valutaer!AL36</f>
        <v>17.494325</v>
      </c>
      <c r="HP42" s="58">
        <v>42248</v>
      </c>
      <c r="HQ42" s="64">
        <f ca="1">Aksjekurser!IQ41*Valutaer!BD36</f>
        <v>0.65976000000000001</v>
      </c>
      <c r="HR42" vm="249">
        <v>42248</v>
      </c>
      <c r="HS42" s="63">
        <f ca="1">Aksjekurser!IS40*Valutaer!W35</f>
        <v>5.2478691</v>
      </c>
      <c r="HT42" vm="249">
        <v>42248</v>
      </c>
      <c r="HU42" s="63">
        <f ca="1">Aksjekurser!IU41*Valutaer!AH36</f>
        <v>5.3089539999999991</v>
      </c>
      <c r="HV42" vm="249">
        <v>42248</v>
      </c>
      <c r="HW42" s="63">
        <f ca="1">Aksjekurser!IW41*Valutaer!AH36</f>
        <v>0.65617999999999999</v>
      </c>
      <c r="HX42" vm="249">
        <v>42248</v>
      </c>
      <c r="HY42" s="63">
        <f ca="1">Aksjekurser!IY41*Valutaer!W36</f>
        <v>11.3224056</v>
      </c>
      <c r="HZ42" vm="249">
        <v>42248</v>
      </c>
      <c r="IA42" s="63">
        <f ca="1">Aksjekurser!JA41*Valutaer!W36</f>
        <v>74.644503999999998</v>
      </c>
      <c r="IB42" vm="249">
        <v>42248</v>
      </c>
      <c r="IC42" vm="4085">
        <v>27.82</v>
      </c>
      <c r="ID42" s="58">
        <v>42248</v>
      </c>
      <c r="IE42" s="64">
        <f ca="1">Aksjekurser!JG39*Valutaer!O36</f>
        <v>1.3905319999999999</v>
      </c>
      <c r="IF42" vm="249">
        <v>42248</v>
      </c>
      <c r="IG42" s="63">
        <f ca="1">Aksjekurser!JI41*(Valutaer!Y36/100)</f>
        <v>1.5414413</v>
      </c>
      <c r="IH42" vm="249">
        <v>42248</v>
      </c>
      <c r="II42" s="63">
        <f ca="1">Aksjekurser!JK41*Valutaer!AA36</f>
        <v>2.0199465000000001</v>
      </c>
      <c r="IJ42" s="58">
        <v>42248</v>
      </c>
      <c r="IK42" s="64">
        <f ca="1">Aksjekurser!JO41*Valutaer!AJ36</f>
        <v>16.223244999999999</v>
      </c>
      <c r="IL42" vm="249">
        <v>42248</v>
      </c>
      <c r="IM42" s="63">
        <f ca="1">Aksjekurser!JQ41*Valutaer!AE36/100</f>
        <v>1.816724</v>
      </c>
      <c r="IN42" vm="249">
        <v>42248</v>
      </c>
      <c r="IO42" vm="4091">
        <v>26.72</v>
      </c>
      <c r="IP42" vm="249">
        <v>42248</v>
      </c>
      <c r="IQ42" vm="4092">
        <v>15.04</v>
      </c>
      <c r="IR42" s="58">
        <v>42248</v>
      </c>
      <c r="IS42" s="64">
        <f ca="1">Aksjekurser!JW41*Valutaer!AN36</f>
        <v>0.69977600000000006</v>
      </c>
      <c r="IT42" vm="249">
        <v>42248</v>
      </c>
      <c r="IU42" s="63">
        <f ca="1">Aksjekurser!JY41*Valutaer!AH36</f>
        <v>0.99113700000000005</v>
      </c>
      <c r="IV42" s="58">
        <v>42248</v>
      </c>
      <c r="IW42" s="64">
        <f ca="1">Aksjekurser!KA41*Valutaer!AN36</f>
        <v>2.5241920000000002</v>
      </c>
      <c r="IX42" vm="249">
        <v>42248</v>
      </c>
      <c r="IY42" vm="4094">
        <v>37.64</v>
      </c>
      <c r="IZ42" vm="249">
        <v>42248</v>
      </c>
      <c r="JA42" s="63">
        <f ca="1">Aksjekurser!KE41*Valutaer!W36</f>
        <v>0.24587199999999998</v>
      </c>
      <c r="JB42" vm="249">
        <v>42248</v>
      </c>
      <c r="JC42" s="63">
        <f ca="1">Aksjekurser!KI41*Valutaer!W36</f>
        <v>1.3344143999999998</v>
      </c>
      <c r="JD42" s="2">
        <v>42248</v>
      </c>
      <c r="JE42" s="62">
        <f ca="1">Aksjekurser!KK41*Valutaer!K36</f>
        <v>4.6555800000000005</v>
      </c>
      <c r="JF42" s="54">
        <v>42248</v>
      </c>
      <c r="JG42" s="64">
        <v>4.2</v>
      </c>
      <c r="JH42" vm="249">
        <v>42248</v>
      </c>
      <c r="JI42" vm="4100">
        <v>12.520200000000001</v>
      </c>
      <c r="JJ42" vm="249">
        <v>42248</v>
      </c>
      <c r="JK42" s="63">
        <f ca="1">Aksjekurser!KU41*Valutaer!AH36</f>
        <v>1.2925219999999999</v>
      </c>
      <c r="JL42" s="58">
        <v>42248</v>
      </c>
      <c r="JM42" s="64">
        <f ca="1">Aksjekurser!KW41*Valutaer!AR36</f>
        <v>0.10732319999999999</v>
      </c>
      <c r="JN42" vm="249">
        <v>42248</v>
      </c>
      <c r="JO42" vm="4102">
        <v>52.22</v>
      </c>
      <c r="JP42" vm="249">
        <v>42248</v>
      </c>
      <c r="JQ42" s="63">
        <f ca="1">Aksjekurser!LA41*Valutaer!G36</f>
        <v>10.672857</v>
      </c>
      <c r="JR42" vm="249">
        <v>42248</v>
      </c>
      <c r="JS42" s="63">
        <f ca="1">Aksjekurser!LC41*Valutaer!G36</f>
        <v>0.59076123000000003</v>
      </c>
      <c r="JT42" s="58">
        <v>42248</v>
      </c>
      <c r="JU42" s="64">
        <f ca="1">Aksjekurser!LE41*Valutaer!AN36</f>
        <v>0.22947200000000001</v>
      </c>
      <c r="JV42" vm="249">
        <v>42248</v>
      </c>
      <c r="JW42" vm="4105">
        <v>35.409999999999997</v>
      </c>
      <c r="JX42" s="58">
        <v>42248</v>
      </c>
      <c r="JY42" s="64">
        <f ca="1">Aksjekurser!LI41*Valutaer!O36</f>
        <v>1.3213200000000001</v>
      </c>
      <c r="JZ42" vm="249">
        <v>42248</v>
      </c>
      <c r="KA42" s="63">
        <f ca="1">Aksjekurser!LK41*Valutaer!AL36</f>
        <v>1139.0281</v>
      </c>
      <c r="KB42" vm="249">
        <v>42248</v>
      </c>
      <c r="KC42" s="63">
        <f ca="1">Valutaer!O36*Aksjekurser!LM41</f>
        <v>10.0672</v>
      </c>
      <c r="KD42" s="58">
        <v>42248</v>
      </c>
      <c r="KE42" s="64">
        <f ca="1">Valutaer!O36*Aksjekurser!LO41</f>
        <v>0.53167399999999998</v>
      </c>
      <c r="KF42" vm="249">
        <v>42248</v>
      </c>
      <c r="KG42" s="63">
        <f ca="1">Valutaer!O36*Aksjekurser!LQ41</f>
        <v>2.4538799999999998</v>
      </c>
      <c r="KH42" vm="249">
        <v>42248</v>
      </c>
      <c r="KI42" s="63">
        <f ca="1">Aksjekurser!LS41*Valutaer!AH36</f>
        <v>2.2897630000000002</v>
      </c>
    </row>
    <row r="43" spans="2:295" ht="16">
      <c r="B43" vm="380">
        <v>42278</v>
      </c>
      <c r="C43" s="62">
        <f ca="1">Aksjekurser!C42*Valutaer!AT37</f>
        <v>0.88893417599999991</v>
      </c>
      <c r="D43" vm="380">
        <v>42278</v>
      </c>
      <c r="E43" vm="4111">
        <v>16.940000000000001</v>
      </c>
      <c r="F43" vm="380">
        <v>42278</v>
      </c>
      <c r="G43" vm="4112">
        <v>10.95</v>
      </c>
      <c r="H43" vm="380">
        <v>42278</v>
      </c>
      <c r="I43" s="62">
        <f ca="1">Aksjekurser!I42*Valutaer!M37</f>
        <v>0.4821105</v>
      </c>
      <c r="J43" vm="380">
        <v>42278</v>
      </c>
      <c r="K43" s="62">
        <f ca="1">Aksjekurser!K42*Valutaer!G37</f>
        <v>11.940201</v>
      </c>
      <c r="L43" vm="380">
        <v>42278</v>
      </c>
      <c r="M43" s="62">
        <f ca="1">Aksjekurser!O42*Valutaer!W37</f>
        <v>69.947780000000009</v>
      </c>
      <c r="N43" vm="380">
        <v>42278</v>
      </c>
      <c r="O43" vm="4116">
        <v>50.21</v>
      </c>
      <c r="P43" vm="380">
        <v>42278</v>
      </c>
      <c r="Q43" vm="4117">
        <v>60.47</v>
      </c>
      <c r="R43" vm="380">
        <v>42278</v>
      </c>
      <c r="S43" s="63">
        <v>29.51</v>
      </c>
      <c r="T43" vm="380">
        <v>42278</v>
      </c>
      <c r="U43" vm="4118">
        <v>43.68</v>
      </c>
      <c r="V43" vm="380">
        <v>42278</v>
      </c>
      <c r="W43" vm="3086">
        <v>56.65</v>
      </c>
      <c r="X43" s="54">
        <v>42278</v>
      </c>
      <c r="Y43" s="64">
        <f ca="1">Aksjekurser!AC42*Valutaer!K37</f>
        <v>5.3033365000000003</v>
      </c>
      <c r="Z43" vm="380">
        <v>42278</v>
      </c>
      <c r="AA43" s="62">
        <f ca="1">Aksjekurser!AE42*Valutaer!AA37</f>
        <v>0.81914999999999993</v>
      </c>
      <c r="AB43" vm="380">
        <v>42278</v>
      </c>
      <c r="AC43" s="62">
        <f ca="1">Aksjekurser!AG42*(Valutaer!Y37/100)</f>
        <v>6.7929483999999993</v>
      </c>
      <c r="AD43" s="54">
        <v>42278</v>
      </c>
      <c r="AE43" s="75">
        <v>7.56</v>
      </c>
      <c r="AF43" s="54">
        <v>42278</v>
      </c>
      <c r="AG43" s="64">
        <f ca="1">Aksjekurser!AK38*Valutaer!AA37</f>
        <v>1.1210100000000001</v>
      </c>
      <c r="AH43" vm="380">
        <v>42278</v>
      </c>
      <c r="AI43" s="62">
        <f ca="1">Aksjekurser!AM42*Valutaer!AH37</f>
        <v>0.57591084000000003</v>
      </c>
      <c r="AJ43" vm="380">
        <v>42278</v>
      </c>
      <c r="AK43" s="63">
        <f ca="1">Aksjekurser!AO42*Valutaer!AH37</f>
        <v>2.0256191760000002</v>
      </c>
      <c r="AL43" vm="380">
        <v>42278</v>
      </c>
      <c r="AM43" vm="4124">
        <v>148.07</v>
      </c>
      <c r="AN43" s="2">
        <v>42278</v>
      </c>
      <c r="AO43" s="63">
        <f ca="1">Aksjekurser!AS42*Valutaer!AN37</f>
        <v>14.242097999999999</v>
      </c>
      <c r="AP43" s="108">
        <v>42278</v>
      </c>
      <c r="AQ43" s="109">
        <v>59.05</v>
      </c>
      <c r="AR43" vm="380">
        <v>42278</v>
      </c>
      <c r="AS43" vm="4125">
        <v>28.3</v>
      </c>
      <c r="AT43" vm="380">
        <v>42278</v>
      </c>
      <c r="AU43" vm="4126">
        <v>22.921399999999998</v>
      </c>
      <c r="AV43" vm="380">
        <v>42278</v>
      </c>
      <c r="AW43" s="63">
        <f ca="1">Aksjekurser!BA33*Valutaer!K37</f>
        <v>2.07944</v>
      </c>
      <c r="AX43" vm="380">
        <v>42278</v>
      </c>
      <c r="AY43" s="63">
        <f ca="1">Aksjekurser!BC42*Valutaer!K37</f>
        <v>14.364954999999998</v>
      </c>
      <c r="AZ43" vm="380">
        <v>42278</v>
      </c>
      <c r="BA43" vm="4129">
        <v>14.91</v>
      </c>
      <c r="BB43" vm="380">
        <v>42278</v>
      </c>
      <c r="BC43" s="63">
        <f ca="1">Aksjekurser!BG42*Valutaer!I37</f>
        <v>2.4451989999999997</v>
      </c>
      <c r="BD43" vm="380">
        <v>42278</v>
      </c>
      <c r="BE43" s="63">
        <f ca="1">Aksjekurser!BI42*Valutaer!AH37</f>
        <v>0.88837920000000004</v>
      </c>
      <c r="BF43" vm="380">
        <v>42278</v>
      </c>
      <c r="BG43" s="63">
        <f ca="1">Aksjekurser!BK42*Valutaer!AV37</f>
        <v>20.002614000000001</v>
      </c>
      <c r="BH43" vm="380">
        <v>42278</v>
      </c>
      <c r="BI43" s="63">
        <f ca="1">Aksjekurser!BM42*Valutaer!AA37</f>
        <v>0.42957000000000001</v>
      </c>
      <c r="BJ43" vm="380">
        <v>42278</v>
      </c>
      <c r="BK43" s="63">
        <f ca="1">Aksjekurser!BO42*Valutaer!AA37</f>
        <v>0.5905104000000001</v>
      </c>
      <c r="BL43" vm="380">
        <v>42278</v>
      </c>
      <c r="BM43" s="63">
        <f ca="1">Aksjekurser!BQ42*Valutaer!AA37</f>
        <v>2.27298</v>
      </c>
      <c r="BN43" vm="380">
        <v>42278</v>
      </c>
      <c r="BO43" s="63">
        <f ca="1">Aksjekurser!BS42*Valutaer!AA37</f>
        <v>1.4462061000000002</v>
      </c>
      <c r="BP43" vm="380">
        <v>42278</v>
      </c>
      <c r="BQ43" s="63">
        <f ca="1">Aksjekurser!BU42*Valutaer!AA37</f>
        <v>0.75851999999999997</v>
      </c>
      <c r="BR43" s="2">
        <v>42278</v>
      </c>
      <c r="BS43" s="63">
        <f ca="1">Aksjekurser!BW42*Valutaer!AJ37</f>
        <v>15.202025999999998</v>
      </c>
      <c r="BT43" vm="380">
        <v>42278</v>
      </c>
      <c r="BU43" s="63">
        <f ca="1">Aksjekurser!BY42*Valutaer!AA37</f>
        <v>8.7074999999999996</v>
      </c>
      <c r="BV43" vm="380">
        <v>42278</v>
      </c>
      <c r="BW43" s="63">
        <f ca="1">Aksjekurser!CA42*Valutaer!AH37</f>
        <v>4.8880719999999993</v>
      </c>
      <c r="BX43" vm="380">
        <v>42278</v>
      </c>
      <c r="BY43" s="63">
        <f ca="1">Aksjekurser!CK42*Valutaer!AA37</f>
        <v>0.37023</v>
      </c>
      <c r="BZ43" s="2">
        <v>42278</v>
      </c>
      <c r="CA43" s="63">
        <f ca="1">Aksjekurser!CM42*Valutaer!AT37</f>
        <v>0.18320534999999999</v>
      </c>
      <c r="CB43" vm="380">
        <v>42278</v>
      </c>
      <c r="CC43" vm="4143">
        <v>69.420900000000003</v>
      </c>
      <c r="CD43" vm="380">
        <v>42278</v>
      </c>
      <c r="CE43" vm="4144">
        <v>71.47</v>
      </c>
      <c r="CF43" vm="380">
        <v>42278</v>
      </c>
      <c r="CG43" vm="4145">
        <v>79.53</v>
      </c>
      <c r="CH43" vm="380">
        <v>42278</v>
      </c>
      <c r="CI43" s="63">
        <f ca="1">Aksjekurser!CW42/100*Valutaer!AE37</f>
        <v>7.2119440000000008</v>
      </c>
      <c r="CJ43" vm="380">
        <v>42278</v>
      </c>
      <c r="CK43" s="63">
        <f ca="1">Aksjekurser!CY42/100*Valutaer!AE37</f>
        <v>127.26200000000001</v>
      </c>
      <c r="CL43" s="2">
        <v>42278</v>
      </c>
      <c r="CM43" s="63">
        <f ca="1">Aksjekurser!DA42*Valutaer!AJ37</f>
        <v>33.197444999999995</v>
      </c>
      <c r="CN43" s="2">
        <v>42278</v>
      </c>
      <c r="CO43" s="63">
        <f ca="1">Aksjekurser!DC42*Valutaer!BD37</f>
        <v>4.3664399999999999</v>
      </c>
      <c r="CP43" s="2">
        <v>42278</v>
      </c>
      <c r="CQ43" s="63">
        <f ca="1">Aksjekurser!DE42*Valutaer!U37</f>
        <v>0.53286</v>
      </c>
      <c r="CR43" vm="380">
        <v>42278</v>
      </c>
      <c r="CS43" s="63">
        <f ca="1">Aksjekurser!DG42*Valutaer!K37</f>
        <v>32.751179999999998</v>
      </c>
      <c r="CT43" vm="380">
        <v>42278</v>
      </c>
      <c r="CU43" s="63">
        <f ca="1">Aksjekurser!DI42*Valutaer!I37</f>
        <v>1.1668499999999999</v>
      </c>
      <c r="CV43" vm="380">
        <v>42278</v>
      </c>
      <c r="CW43" s="63">
        <f ca="1">Aksjekurser!DK42*Valutaer!M37</f>
        <v>1.4499854999999999</v>
      </c>
      <c r="CX43" vm="380">
        <v>42278</v>
      </c>
      <c r="CY43" s="63">
        <f ca="1">Aksjekurser!DM42*Valutaer!BF37</f>
        <v>1.04633657</v>
      </c>
      <c r="CZ43" s="54">
        <v>42278</v>
      </c>
      <c r="DA43" s="53">
        <v>39.700000000000003</v>
      </c>
      <c r="DB43" vm="380">
        <v>42278</v>
      </c>
      <c r="DC43" s="63">
        <f ca="1">Aksjekurser!DQ42*Valutaer!BH37/100</f>
        <v>3.8011886228999998</v>
      </c>
      <c r="DD43" vm="380">
        <v>42278</v>
      </c>
      <c r="DE43" vm="610">
        <v>31.2</v>
      </c>
      <c r="DF43" vm="380">
        <v>42278</v>
      </c>
      <c r="DG43" vm="4153">
        <v>47.81</v>
      </c>
      <c r="DH43" vm="380">
        <v>42278</v>
      </c>
      <c r="DI43" s="63">
        <f ca="1">Aksjekurser!DW42*Valutaer!BF37</f>
        <v>2.2938550000000002</v>
      </c>
      <c r="DJ43" vm="380">
        <v>42278</v>
      </c>
      <c r="DK43" s="63">
        <f ca="1">Aksjekurser!DY42*Valutaer!BF37</f>
        <v>0.99143800000000015</v>
      </c>
      <c r="DL43" vm="380">
        <v>42278</v>
      </c>
      <c r="DM43" s="63">
        <f ca="1">Aksjekurser!EA42*Valutaer!AP37</f>
        <v>11.87368</v>
      </c>
      <c r="DN43" s="58">
        <v>42278</v>
      </c>
      <c r="DO43" s="64">
        <f ca="1">Aksjekurser!EC42*Valutaer!AN37</f>
        <v>1.6188959999999999</v>
      </c>
      <c r="DP43" vm="380">
        <v>42278</v>
      </c>
      <c r="DQ43" s="63">
        <f ca="1">Aksjekurser!EE42*(Valutaer!Y37/100)</f>
        <v>1.7230977792</v>
      </c>
      <c r="DR43" vm="380">
        <v>42278</v>
      </c>
      <c r="DS43" s="63">
        <f ca="1">Aksjekurser!EG42*Valutaer!AA37</f>
        <v>0.2489055</v>
      </c>
      <c r="DT43" vm="380">
        <v>42278</v>
      </c>
      <c r="DU43" s="63">
        <f ca="1">Aksjekurser!EK42*Valutaer!AA37</f>
        <v>0.65532000000000001</v>
      </c>
      <c r="DV43" vm="380">
        <v>42278</v>
      </c>
      <c r="DW43" s="63">
        <f ca="1">Aksjekurser!EM42*Valutaer!AC37</f>
        <v>3.1349205000000002</v>
      </c>
      <c r="DX43" vm="380">
        <v>42278</v>
      </c>
      <c r="DY43" s="63">
        <f ca="1">Aksjekurser!EO42*Valutaer!AH37</f>
        <v>1.1192599999999999</v>
      </c>
      <c r="DZ43" s="58">
        <v>42278</v>
      </c>
      <c r="EA43" s="64">
        <f ca="1">Aksjekurser!EQ42*Valutaer!BB37</f>
        <v>0.46598080000000003</v>
      </c>
      <c r="EB43" vm="380">
        <v>42278</v>
      </c>
      <c r="EC43" s="63">
        <f ca="1">Aksjekurser!ES42*Valutaer!AC37</f>
        <v>0.26853020999999999</v>
      </c>
      <c r="ED43" s="58">
        <v>42278</v>
      </c>
      <c r="EE43" s="64">
        <f ca="1">Aksjekurser!EW42*Valutaer!AJ37</f>
        <v>10.750833</v>
      </c>
      <c r="EF43" s="2">
        <v>42278</v>
      </c>
      <c r="EG43" s="64">
        <f ca="1">Aksjekurser!EY42*Valutaer!AJ37</f>
        <v>15.019667999999999</v>
      </c>
      <c r="EH43" s="2">
        <v>42278</v>
      </c>
      <c r="EI43" s="64">
        <f ca="1">Aksjekurser!FA42*Valutaer!AJ37</f>
        <v>8.2724219999999988</v>
      </c>
      <c r="EJ43" vm="380">
        <v>42278</v>
      </c>
      <c r="EK43" vm="4162">
        <v>98.322100000000006</v>
      </c>
      <c r="EL43" vm="380">
        <v>42278</v>
      </c>
      <c r="EM43" s="63">
        <f ca="1">Aksjekurser!FE42*Valutaer!AA37</f>
        <v>0.41439960000000003</v>
      </c>
      <c r="EN43" s="2">
        <v>42278</v>
      </c>
      <c r="EO43" s="63">
        <f ca="1">Aksjekurser!FG42*Valutaer!O37</f>
        <v>1.201497</v>
      </c>
      <c r="EP43" s="2">
        <v>42278</v>
      </c>
      <c r="EQ43" s="63">
        <f ca="1">Aksjekurser!FI42*Valutaer!O37</f>
        <v>1.112849</v>
      </c>
      <c r="ER43" s="2">
        <v>42278</v>
      </c>
      <c r="ES43" s="63">
        <f ca="1">Aksjekurser!FK42*Valutaer!O37</f>
        <v>1.448445</v>
      </c>
      <c r="ET43" vm="380">
        <v>42278</v>
      </c>
      <c r="EU43" vm="4164">
        <v>119.94</v>
      </c>
      <c r="EV43" vm="380">
        <v>42278</v>
      </c>
      <c r="EW43" vm="4165">
        <v>66.849999999999994</v>
      </c>
      <c r="EX43" vm="380">
        <v>42278</v>
      </c>
      <c r="EY43" s="63">
        <f ca="1">Aksjekurser!FQ42*(Valutaer!Y37/100)</f>
        <v>53.982571999999998</v>
      </c>
      <c r="EZ43" vm="380">
        <v>42278</v>
      </c>
      <c r="FA43" vm="4167">
        <v>33.25</v>
      </c>
      <c r="FB43" vm="380">
        <v>42278</v>
      </c>
      <c r="FC43" s="63">
        <f ca="1">Aksjekurser!FU42*Valutaer!AA37</f>
        <v>0.66435000000000011</v>
      </c>
      <c r="FD43" vm="380">
        <v>42278</v>
      </c>
      <c r="FE43" s="63">
        <f ca="1">Aksjekurser!FW42*Valutaer!AH37</f>
        <v>3.3899948240000004</v>
      </c>
      <c r="FF43" vm="380">
        <v>42278</v>
      </c>
      <c r="FG43" vm="4170">
        <v>40.14</v>
      </c>
      <c r="FH43" s="2">
        <v>42278</v>
      </c>
      <c r="FI43" s="63">
        <f ca="1">Aksjekurser!GA42*Valutaer!AJ37</f>
        <v>34.904978999999997</v>
      </c>
      <c r="FJ43" vm="380">
        <v>42278</v>
      </c>
      <c r="FK43" s="63">
        <f ca="1">Aksjekurser!GC42*Valutaer!AV37</f>
        <v>3.4407809999999999</v>
      </c>
      <c r="FL43" vm="380">
        <v>42278</v>
      </c>
      <c r="FM43" s="63">
        <f ca="1">Aksjekurser!GE42*Valutaer!I37</f>
        <v>3.4991497799999998</v>
      </c>
      <c r="FN43" vm="380">
        <v>42278</v>
      </c>
      <c r="FO43" vm="1574">
        <v>22.4</v>
      </c>
      <c r="FP43" vm="380">
        <v>42278</v>
      </c>
      <c r="FQ43" s="63">
        <f ca="1">Aksjekurser!GI39*Valutaer!AL34</f>
        <v>1.7299279999999999</v>
      </c>
      <c r="FR43" vm="380">
        <v>42278</v>
      </c>
      <c r="FS43" s="63">
        <f ca="1">Aksjekurser!GK42*Valutaer!AL37</f>
        <v>99.807000000000002</v>
      </c>
      <c r="FT43" vm="380">
        <v>42278</v>
      </c>
      <c r="FU43" s="63">
        <f ca="1">Aksjekurser!GM42*Valutaer!AA37</f>
        <v>0.52244999999999997</v>
      </c>
      <c r="FV43" vm="380">
        <v>42278</v>
      </c>
      <c r="FW43" vm="4175">
        <v>219.83</v>
      </c>
      <c r="FX43" vm="380">
        <v>42278</v>
      </c>
      <c r="FY43" s="63">
        <f ca="1">Aksjekurser!GQ42*Valutaer!AV37</f>
        <v>11.163768000000001</v>
      </c>
      <c r="FZ43" s="58">
        <v>42278</v>
      </c>
      <c r="GA43" s="64">
        <f ca="1">Aksjekurser!GS42*Valutaer!O37</f>
        <v>1.9613370000000001</v>
      </c>
      <c r="GB43" vm="380">
        <v>42278</v>
      </c>
      <c r="GC43" vm="4177">
        <v>38.82</v>
      </c>
      <c r="GD43" vm="380">
        <v>42278</v>
      </c>
      <c r="GE43" vm="4178">
        <v>41.27</v>
      </c>
      <c r="GF43" vm="380">
        <v>42278</v>
      </c>
      <c r="GG43" s="63">
        <f ca="1">Aksjekurser!HA42*Valutaer!AE37/100</f>
        <v>0.81602332400000011</v>
      </c>
      <c r="GH43" vm="380">
        <v>42278</v>
      </c>
      <c r="GI43" s="63">
        <f ca="1">Aksjekurser!HC42*Valutaer!AX37</f>
        <v>147.99719999999999</v>
      </c>
      <c r="GJ43" vm="380">
        <v>42278</v>
      </c>
      <c r="GK43" s="63">
        <f ca="1">Aksjekurser!HE42*Valutaer!G37</f>
        <v>1.370304</v>
      </c>
      <c r="GL43" vm="380">
        <v>42278</v>
      </c>
      <c r="GM43" s="63">
        <f ca="1">Aksjekurser!HG42*Valutaer!AH37</f>
        <v>0.27733199999999997</v>
      </c>
      <c r="GN43" vm="380">
        <v>42278</v>
      </c>
      <c r="GO43" vm="4183">
        <v>187.75</v>
      </c>
      <c r="GP43" vm="380">
        <v>42278</v>
      </c>
      <c r="GQ43" vm="4184">
        <v>12.89</v>
      </c>
      <c r="GR43" vm="380">
        <v>42278</v>
      </c>
      <c r="GS43" s="63">
        <f ca="1">Aksjekurser!HM42*Valutaer!AH37</f>
        <v>1.6909795360000002</v>
      </c>
      <c r="GT43" vm="380">
        <v>42278</v>
      </c>
      <c r="GU43" s="63">
        <f ca="1">Aksjekurser!HO42*Valutaer!AH37</f>
        <v>2.5247663519999999</v>
      </c>
      <c r="GV43" s="58">
        <v>42278</v>
      </c>
      <c r="GW43" s="64">
        <f ca="1">Aksjekurser!HQ42*Valutaer!AJ37</f>
        <v>11.402348399999999</v>
      </c>
      <c r="GX43" vm="380">
        <v>42278</v>
      </c>
      <c r="GY43" vm="4187">
        <v>27.44</v>
      </c>
      <c r="GZ43" vm="380">
        <v>42278</v>
      </c>
      <c r="HA43" s="63">
        <f ca="1">Aksjekurser!HW42*Valutaer!AH37</f>
        <v>215.04919200000001</v>
      </c>
      <c r="HB43" vm="380">
        <v>42278</v>
      </c>
      <c r="HC43" s="63">
        <f ca="1">Aksjekurser!IA42*Valutaer!AV37</f>
        <v>3.6686130000000001</v>
      </c>
      <c r="HD43" vm="380">
        <v>42278</v>
      </c>
      <c r="HE43" s="63">
        <f ca="1">Aksjekurser!IC42*Valutaer!W37</f>
        <v>477.61700000000002</v>
      </c>
      <c r="HF43" vm="380">
        <v>42278</v>
      </c>
      <c r="HG43" vm="4192">
        <v>88.4</v>
      </c>
      <c r="HH43" vm="380">
        <v>42278</v>
      </c>
      <c r="HI43" vm="4193">
        <v>28.12</v>
      </c>
      <c r="HJ43" vm="380">
        <v>42278</v>
      </c>
      <c r="HK43" s="63">
        <f ca="1">Aksjekurser!II42*Valutaer!AL37</f>
        <v>22.544125000000001</v>
      </c>
      <c r="HL43" vm="380">
        <v>42278</v>
      </c>
      <c r="HM43" s="63">
        <f ca="1">Aksjekurser!IK42*Valutaer!AL37</f>
        <v>159.34100000000001</v>
      </c>
      <c r="HN43" vm="380">
        <v>42278</v>
      </c>
      <c r="HO43" s="63">
        <f ca="1">Aksjekurser!IM42*Valutaer!AL37</f>
        <v>17.466224999999998</v>
      </c>
      <c r="HP43" s="58">
        <v>42278</v>
      </c>
      <c r="HQ43" s="64">
        <f ca="1">Aksjekurser!IQ42*Valutaer!BD37</f>
        <v>0.7722</v>
      </c>
      <c r="HR43" vm="380">
        <v>42278</v>
      </c>
      <c r="HS43" s="63">
        <f ca="1">Aksjekurser!IS41*Valutaer!W36</f>
        <v>5.7645808000000001</v>
      </c>
      <c r="HT43" vm="380">
        <v>42278</v>
      </c>
      <c r="HU43" s="63">
        <f ca="1">Aksjekurser!IU42*Valutaer!AH37</f>
        <v>6.0577559999999995</v>
      </c>
      <c r="HV43" vm="380">
        <v>42278</v>
      </c>
      <c r="HW43" s="63">
        <f ca="1">Aksjekurser!IW42*Valutaer!AH37</f>
        <v>0.77087600000000001</v>
      </c>
      <c r="HX43" vm="380">
        <v>42278</v>
      </c>
      <c r="HY43" s="63">
        <f ca="1">Aksjekurser!IY42*Valutaer!W37</f>
        <v>13.727637000000001</v>
      </c>
      <c r="HZ43" vm="380">
        <v>42278</v>
      </c>
      <c r="IA43" s="63">
        <f ca="1">Aksjekurser!JA42*Valutaer!W37</f>
        <v>75.571335000000005</v>
      </c>
      <c r="IB43" vm="380">
        <v>42278</v>
      </c>
      <c r="IC43" vm="4202">
        <v>32.159999999999997</v>
      </c>
      <c r="ID43" s="58">
        <v>42278</v>
      </c>
      <c r="IE43" s="64">
        <f ca="1">Aksjekurser!JG40*Valutaer!O37</f>
        <v>1.4152019999999998</v>
      </c>
      <c r="IF43" vm="380">
        <v>42278</v>
      </c>
      <c r="IG43" s="63">
        <f ca="1">Aksjekurser!JI42*(Valutaer!Y37/100)</f>
        <v>1.4456035999999999</v>
      </c>
      <c r="IH43" vm="380">
        <v>42278</v>
      </c>
      <c r="II43" s="63">
        <f ca="1">Aksjekurser!JK42*Valutaer!AA37</f>
        <v>2.4215751000000001</v>
      </c>
      <c r="IJ43" s="58">
        <v>42278</v>
      </c>
      <c r="IK43" s="64">
        <f ca="1">Aksjekurser!JO42*Valutaer!AJ37</f>
        <v>17.108495999999999</v>
      </c>
      <c r="IL43" vm="380">
        <v>42278</v>
      </c>
      <c r="IM43" s="63">
        <f ca="1">Aksjekurser!JQ42*Valutaer!AE37/100</f>
        <v>1.8191360000000001</v>
      </c>
      <c r="IN43" vm="380">
        <v>42278</v>
      </c>
      <c r="IO43" vm="4208">
        <v>29.73</v>
      </c>
      <c r="IP43" vm="380">
        <v>42278</v>
      </c>
      <c r="IQ43" vm="4209">
        <v>15.5</v>
      </c>
      <c r="IR43" s="58">
        <v>42278</v>
      </c>
      <c r="IS43" s="64">
        <f ca="1">Aksjekurser!JW42*Valutaer!AN37</f>
        <v>0.74897200000000008</v>
      </c>
      <c r="IT43" vm="380">
        <v>42278</v>
      </c>
      <c r="IU43" s="63">
        <f ca="1">Aksjekurser!JY42*Valutaer!AH37</f>
        <v>1.052028</v>
      </c>
      <c r="IV43" s="58">
        <v>42278</v>
      </c>
      <c r="IW43" s="64">
        <f ca="1">Aksjekurser!KA42*Valutaer!AN37</f>
        <v>2.7214199999999997</v>
      </c>
      <c r="IX43" vm="380">
        <v>42278</v>
      </c>
      <c r="IY43" vm="4210">
        <v>42.17</v>
      </c>
      <c r="IZ43" vm="380">
        <v>42278</v>
      </c>
      <c r="JA43" s="63">
        <f ca="1">Aksjekurser!KE42*Valutaer!W37</f>
        <v>0.25311500000000003</v>
      </c>
      <c r="JB43" vm="380">
        <v>42278</v>
      </c>
      <c r="JC43" s="63">
        <f ca="1">Aksjekurser!KI42*Valutaer!W37</f>
        <v>1.529695</v>
      </c>
      <c r="JD43" s="2">
        <v>42278</v>
      </c>
      <c r="JE43" s="62">
        <f ca="1">Aksjekurser!KK42*Valutaer!K37</f>
        <v>4.6634499999999992</v>
      </c>
      <c r="JF43" s="54">
        <v>42278</v>
      </c>
      <c r="JG43" s="64">
        <v>4.3600000000000003</v>
      </c>
      <c r="JH43" vm="380">
        <v>42278</v>
      </c>
      <c r="JI43" vm="4215">
        <v>13.4283</v>
      </c>
      <c r="JJ43" vm="380">
        <v>42278</v>
      </c>
      <c r="JK43" s="63">
        <f ca="1">Aksjekurser!KU42*Valutaer!AH37</f>
        <v>1.527236</v>
      </c>
      <c r="JL43" s="58">
        <v>42278</v>
      </c>
      <c r="JM43" s="64">
        <f ca="1">Aksjekurser!KW42*Valutaer!AR37</f>
        <v>8.9650499999999994E-2</v>
      </c>
      <c r="JN43" vm="380">
        <v>42278</v>
      </c>
      <c r="JO43" vm="4217">
        <v>51.56</v>
      </c>
      <c r="JP43" vm="380">
        <v>42278</v>
      </c>
      <c r="JQ43" s="63">
        <f ca="1">Aksjekurser!LA42*Valutaer!G37</f>
        <v>11.490570000000002</v>
      </c>
      <c r="JR43" vm="380">
        <v>42278</v>
      </c>
      <c r="JS43" s="63">
        <f ca="1">Aksjekurser!LC42*Valutaer!G37</f>
        <v>0.68479515000000002</v>
      </c>
      <c r="JT43" s="58">
        <v>42278</v>
      </c>
      <c r="JU43" s="64">
        <f ca="1">Aksjekurser!LE42*Valutaer!AN37</f>
        <v>0.26051200000000002</v>
      </c>
      <c r="JV43" vm="380">
        <v>42278</v>
      </c>
      <c r="JW43" vm="4220">
        <v>35.630000000000003</v>
      </c>
      <c r="JX43" s="58">
        <v>42278</v>
      </c>
      <c r="JY43" s="64">
        <f ca="1">Aksjekurser!LI42*Valutaer!O37</f>
        <v>1.4563599999999999</v>
      </c>
      <c r="JZ43" vm="380">
        <v>42278</v>
      </c>
      <c r="KA43" s="63">
        <f ca="1">Aksjekurser!LK42*Valutaer!AL37</f>
        <v>1096.126</v>
      </c>
      <c r="KB43" vm="380">
        <v>42278</v>
      </c>
      <c r="KC43" s="63">
        <f ca="1">Valutaer!O37*Aksjekurser!LM42</f>
        <v>10.661504999999998</v>
      </c>
      <c r="KD43" s="58">
        <v>42278</v>
      </c>
      <c r="KE43" s="64">
        <f ca="1">Valutaer!O37*Aksjekurser!LO42</f>
        <v>0.57779499999999995</v>
      </c>
      <c r="KF43" vm="380">
        <v>42278</v>
      </c>
      <c r="KG43" s="63">
        <f ca="1">Valutaer!O37*Aksjekurser!LQ42</f>
        <v>2.8256550000000002</v>
      </c>
      <c r="KH43" vm="380">
        <v>42278</v>
      </c>
      <c r="KI43" s="63">
        <f ca="1">Aksjekurser!LS42*Valutaer!AH37</f>
        <v>2.4157679999999999</v>
      </c>
    </row>
    <row r="44" spans="2:295" ht="16">
      <c r="B44" vm="510">
        <v>42309</v>
      </c>
      <c r="C44" s="62">
        <f ca="1">Aksjekurser!C43*Valutaer!AT38</f>
        <v>0.88103807999999995</v>
      </c>
      <c r="D44" vm="510">
        <v>42309</v>
      </c>
      <c r="E44" vm="2479">
        <v>17.54</v>
      </c>
      <c r="F44" vm="510">
        <v>42309</v>
      </c>
      <c r="G44" vm="4225">
        <v>9.99</v>
      </c>
      <c r="H44" vm="510">
        <v>42309</v>
      </c>
      <c r="I44" s="62">
        <f ca="1">Aksjekurser!I43*Valutaer!M38</f>
        <v>0.43635270000000004</v>
      </c>
      <c r="J44" vm="510">
        <v>42309</v>
      </c>
      <c r="K44" s="62">
        <f ca="1">Aksjekurser!K43*Valutaer!G38</f>
        <v>11.95903</v>
      </c>
      <c r="L44" vm="510">
        <v>42309</v>
      </c>
      <c r="M44" s="62">
        <f ca="1">Aksjekurser!O43*Valutaer!W38</f>
        <v>71.943536699999996</v>
      </c>
      <c r="N44" vm="510">
        <v>42309</v>
      </c>
      <c r="O44" vm="4229">
        <v>50.95</v>
      </c>
      <c r="P44" vm="510">
        <v>42309</v>
      </c>
      <c r="Q44" vm="4230">
        <v>57.6</v>
      </c>
      <c r="R44" vm="510">
        <v>42309</v>
      </c>
      <c r="S44" s="63">
        <v>30.09</v>
      </c>
      <c r="T44" vm="510">
        <v>42309</v>
      </c>
      <c r="U44" vm="4231">
        <v>43.76</v>
      </c>
      <c r="V44" vm="510">
        <v>42309</v>
      </c>
      <c r="W44" vm="4232">
        <v>56.01</v>
      </c>
      <c r="X44" s="54">
        <v>42309</v>
      </c>
      <c r="Y44" s="64">
        <f ca="1">Aksjekurser!AC43*Valutaer!K38</f>
        <v>4.6716369000000002</v>
      </c>
      <c r="Z44" vm="510">
        <v>42309</v>
      </c>
      <c r="AA44" s="62">
        <f ca="1">Aksjekurser!AE43*Valutaer!AA38</f>
        <v>0.84882000000000002</v>
      </c>
      <c r="AB44" vm="510">
        <v>42309</v>
      </c>
      <c r="AC44" s="62">
        <f ca="1">Aksjekurser!AG43*(Valutaer!Y38/100)</f>
        <v>7.7753910000000008</v>
      </c>
      <c r="AD44" s="54">
        <v>42309</v>
      </c>
      <c r="AE44" s="75">
        <v>7.22</v>
      </c>
      <c r="AF44" s="54">
        <v>42309</v>
      </c>
      <c r="AG44" s="64">
        <f ca="1">Aksjekurser!AK39*Valutaer!AA38</f>
        <v>1.0565100000000001</v>
      </c>
      <c r="AH44" vm="510">
        <v>42309</v>
      </c>
      <c r="AI44" s="62">
        <f ca="1">Aksjekurser!AM43*Valutaer!AH38</f>
        <v>0.57144630399999996</v>
      </c>
      <c r="AJ44" vm="510">
        <v>42309</v>
      </c>
      <c r="AK44" s="63">
        <f ca="1">Aksjekurser!AO43*Valutaer!AH38</f>
        <v>1.7551695039999999</v>
      </c>
      <c r="AL44" vm="510">
        <v>42309</v>
      </c>
      <c r="AM44" vm="4238">
        <v>145.44999999999999</v>
      </c>
      <c r="AN44" s="2">
        <v>42309</v>
      </c>
      <c r="AO44" s="63">
        <f ca="1">Aksjekurser!AS43*Valutaer!AN38</f>
        <v>13.444926000000001</v>
      </c>
      <c r="AP44" s="108">
        <v>42309</v>
      </c>
      <c r="AQ44" s="109">
        <v>57.87</v>
      </c>
      <c r="AR44" vm="510">
        <v>42309</v>
      </c>
      <c r="AS44" vm="4239">
        <v>30.45</v>
      </c>
      <c r="AT44" vm="510">
        <v>42309</v>
      </c>
      <c r="AU44" vm="4240">
        <v>23.8888</v>
      </c>
      <c r="AV44" vm="510">
        <v>42309</v>
      </c>
      <c r="AW44" s="63">
        <f ca="1">Aksjekurser!BA34*Valutaer!K38</f>
        <v>2.0578249999999998</v>
      </c>
      <c r="AX44" vm="510">
        <v>42309</v>
      </c>
      <c r="AY44" s="63">
        <f ca="1">Aksjekurser!BC43*Valutaer!K38</f>
        <v>12.608855</v>
      </c>
      <c r="AZ44" vm="510">
        <v>42309</v>
      </c>
      <c r="BA44" vm="822">
        <v>14.8</v>
      </c>
      <c r="BB44" vm="510">
        <v>42309</v>
      </c>
      <c r="BC44" s="63">
        <f ca="1">Aksjekurser!BG43*Valutaer!I38</f>
        <v>2.6821920000000006</v>
      </c>
      <c r="BD44" vm="510">
        <v>42309</v>
      </c>
      <c r="BE44" s="63">
        <f ca="1">Aksjekurser!BI43*Valutaer!AH38</f>
        <v>0.82795199999999991</v>
      </c>
      <c r="BF44" vm="510">
        <v>42309</v>
      </c>
      <c r="BG44" s="63">
        <f ca="1">Aksjekurser!BK43*Valutaer!AV38</f>
        <v>18.238451000000001</v>
      </c>
      <c r="BH44" vm="510">
        <v>42309</v>
      </c>
      <c r="BI44" s="63">
        <f ca="1">Aksjekurser!BM43*Valutaer!AA38</f>
        <v>0.40248</v>
      </c>
      <c r="BJ44" vm="510">
        <v>42309</v>
      </c>
      <c r="BK44" s="63">
        <f ca="1">Aksjekurser!BO43*Valutaer!AA38</f>
        <v>0.49772070000000002</v>
      </c>
      <c r="BL44" vm="510">
        <v>42309</v>
      </c>
      <c r="BM44" s="63">
        <f ca="1">Aksjekurser!BQ43*Valutaer!AA38</f>
        <v>1.8834</v>
      </c>
      <c r="BN44" vm="510">
        <v>42309</v>
      </c>
      <c r="BO44" s="63">
        <f ca="1">Aksjekurser!BS43*Valutaer!AA38</f>
        <v>1.3337696999999999</v>
      </c>
      <c r="BP44" vm="510">
        <v>42309</v>
      </c>
      <c r="BQ44" s="63">
        <f ca="1">Aksjekurser!BU43*Valutaer!AA38</f>
        <v>0.69918000000000002</v>
      </c>
      <c r="BR44" s="2">
        <v>42309</v>
      </c>
      <c r="BS44" s="63">
        <f ca="1">Aksjekurser!BW43*Valutaer!AJ38</f>
        <v>12.808394000000002</v>
      </c>
      <c r="BT44" vm="510">
        <v>42309</v>
      </c>
      <c r="BU44" s="63">
        <f ca="1">Aksjekurser!BY43*Valutaer!AA38</f>
        <v>8.3591999999999995</v>
      </c>
      <c r="BV44" vm="510">
        <v>42309</v>
      </c>
      <c r="BW44" s="63">
        <f ca="1">Aksjekurser!CA43*Valutaer!AH38</f>
        <v>4.9714720000000003</v>
      </c>
      <c r="BX44" vm="510">
        <v>42309</v>
      </c>
      <c r="BY44" s="63">
        <f ca="1">Aksjekurser!CK43*Valutaer!AA38</f>
        <v>0.32250000000000001</v>
      </c>
      <c r="BZ44" s="2">
        <v>42309</v>
      </c>
      <c r="CA44" s="63">
        <f ca="1">Aksjekurser!CM43*Valutaer!AT38</f>
        <v>0.19739319999999999</v>
      </c>
      <c r="CB44" vm="510">
        <v>42309</v>
      </c>
      <c r="CC44" vm="4255">
        <v>68.484899999999996</v>
      </c>
      <c r="CD44" vm="510">
        <v>42309</v>
      </c>
      <c r="CE44" vm="4256">
        <v>67.760000000000005</v>
      </c>
      <c r="CF44" vm="510">
        <v>42309</v>
      </c>
      <c r="CG44" vm="4192">
        <v>88.4</v>
      </c>
      <c r="CH44" vm="510">
        <v>42309</v>
      </c>
      <c r="CI44" s="63">
        <f ca="1">Aksjekurser!CW43/100*Valutaer!AE38</f>
        <v>7.0563000000000002</v>
      </c>
      <c r="CJ44" vm="510">
        <v>42309</v>
      </c>
      <c r="CK44" s="63">
        <f ca="1">Aksjekurser!CY43/100*Valutaer!AE38</f>
        <v>122.1114</v>
      </c>
      <c r="CL44" s="2">
        <v>42309</v>
      </c>
      <c r="CM44" s="63">
        <f ca="1">Aksjekurser!DA43*Valutaer!AJ38</f>
        <v>31.960070000000002</v>
      </c>
      <c r="CN44" s="2">
        <v>42309</v>
      </c>
      <c r="CO44" s="63">
        <f ca="1">Aksjekurser!DC43*Valutaer!BD38</f>
        <v>4.3151849999999996</v>
      </c>
      <c r="CP44" s="2">
        <v>42309</v>
      </c>
      <c r="CQ44" s="63">
        <f ca="1">Aksjekurser!DE43*Valutaer!U38</f>
        <v>0.43418000000000001</v>
      </c>
      <c r="CR44" vm="510">
        <v>42309</v>
      </c>
      <c r="CS44" s="63">
        <f ca="1">Aksjekurser!DG43*Valutaer!K38</f>
        <v>31.885062999999999</v>
      </c>
      <c r="CT44" vm="510">
        <v>42309</v>
      </c>
      <c r="CU44" s="63">
        <f ca="1">Aksjekurser!DI43*Valutaer!I38</f>
        <v>0.96900000000000008</v>
      </c>
      <c r="CV44" vm="510">
        <v>42309</v>
      </c>
      <c r="CW44" s="63">
        <f ca="1">Aksjekurser!DK43*Valutaer!M38</f>
        <v>1.3507800000000001</v>
      </c>
      <c r="CX44" vm="510">
        <v>42309</v>
      </c>
      <c r="CY44" s="63">
        <f ca="1">Aksjekurser!DM43*Valutaer!BF38</f>
        <v>0.92720166500000001</v>
      </c>
      <c r="CZ44" s="54">
        <v>42309</v>
      </c>
      <c r="DA44" s="53">
        <v>42.68</v>
      </c>
      <c r="DB44" vm="510">
        <v>42309</v>
      </c>
      <c r="DC44" s="63">
        <f ca="1">Aksjekurser!DQ43*Valutaer!BH38/100</f>
        <v>2.8475424868499992</v>
      </c>
      <c r="DD44" vm="510">
        <v>42309</v>
      </c>
      <c r="DE44" vm="4262">
        <v>31.39</v>
      </c>
      <c r="DF44" vm="510">
        <v>42309</v>
      </c>
      <c r="DG44" vm="4263">
        <v>48.6</v>
      </c>
      <c r="DH44" vm="510">
        <v>42309</v>
      </c>
      <c r="DI44" s="63">
        <f ca="1">Aksjekurser!DW43*Valutaer!BF38</f>
        <v>2.1568299999999998</v>
      </c>
      <c r="DJ44" vm="510">
        <v>42309</v>
      </c>
      <c r="DK44" s="63">
        <f ca="1">Aksjekurser!DY43*Valutaer!BF38</f>
        <v>0.9302475</v>
      </c>
      <c r="DL44" vm="510">
        <v>42309</v>
      </c>
      <c r="DM44" s="63">
        <f ca="1">Aksjekurser!EA43*Valutaer!AP38</f>
        <v>8.1432000000000002</v>
      </c>
      <c r="DN44" s="58">
        <v>42309</v>
      </c>
      <c r="DO44" s="64">
        <f ca="1">Aksjekurser!EC43*Valutaer!AN38</f>
        <v>1.585896</v>
      </c>
      <c r="DP44" vm="510">
        <v>42309</v>
      </c>
      <c r="DQ44" s="63">
        <f ca="1">Aksjekurser!EE43*(Valutaer!Y38/100)</f>
        <v>1.4453435724000001</v>
      </c>
      <c r="DR44" vm="510">
        <v>42309</v>
      </c>
      <c r="DS44" s="63">
        <f ca="1">Aksjekurser!EG43*Valutaer!AA38</f>
        <v>0.24248130000000001</v>
      </c>
      <c r="DT44" vm="510">
        <v>42309</v>
      </c>
      <c r="DU44" s="63">
        <f ca="1">Aksjekurser!EK43*Valutaer!AA38</f>
        <v>0.65532000000000001</v>
      </c>
      <c r="DV44" vm="510">
        <v>42309</v>
      </c>
      <c r="DW44" s="63">
        <f ca="1">Aksjekurser!EM43*Valutaer!AC38</f>
        <v>3.5330249999999999</v>
      </c>
      <c r="DX44" vm="510">
        <v>42309</v>
      </c>
      <c r="DY44" s="63">
        <f ca="1">Aksjekurser!EO43*Valutaer!AH38</f>
        <v>1.309232</v>
      </c>
      <c r="DZ44" s="58">
        <v>42309</v>
      </c>
      <c r="EA44" s="64">
        <f ca="1">Aksjekurser!EQ43*Valutaer!BB38</f>
        <v>0.48397380000000007</v>
      </c>
      <c r="EB44" vm="510">
        <v>42309</v>
      </c>
      <c r="EC44" s="63">
        <f ca="1">Aksjekurser!ES43*Valutaer!AC38</f>
        <v>0.294491</v>
      </c>
      <c r="ED44" s="58">
        <v>42309</v>
      </c>
      <c r="EE44" s="64">
        <f ca="1">Aksjekurser!EW43*Valutaer!AJ38</f>
        <v>9.0072980000000005</v>
      </c>
      <c r="EF44" s="2">
        <v>42309</v>
      </c>
      <c r="EG44" s="64">
        <f ca="1">Aksjekurser!EY43*Valutaer!AJ38</f>
        <v>13.669326000000002</v>
      </c>
      <c r="EH44" s="2">
        <v>42309</v>
      </c>
      <c r="EI44" s="64">
        <f ca="1">Aksjekurser!FA43*Valutaer!AJ38</f>
        <v>8.4143920000000012</v>
      </c>
      <c r="EJ44" vm="510">
        <v>42309</v>
      </c>
      <c r="EK44" vm="4272">
        <v>98.959900000000005</v>
      </c>
      <c r="EL44" vm="510">
        <v>42309</v>
      </c>
      <c r="EM44" s="63">
        <f ca="1">Aksjekurser!FE43*Valutaer!AA38</f>
        <v>0.31367640000000002</v>
      </c>
      <c r="EN44" s="2">
        <v>42309</v>
      </c>
      <c r="EO44" s="63">
        <f ca="1">Aksjekurser!FG43*Valutaer!O38</f>
        <v>1.0862849999999999</v>
      </c>
      <c r="EP44" s="2">
        <v>42309</v>
      </c>
      <c r="EQ44" s="63">
        <f ca="1">Aksjekurser!FI43*Valutaer!O38</f>
        <v>1.061277</v>
      </c>
      <c r="ER44" s="2">
        <v>42309</v>
      </c>
      <c r="ES44" s="63">
        <f ca="1">Aksjekurser!FK43*Valutaer!O38</f>
        <v>1.395759</v>
      </c>
      <c r="ET44" vm="510">
        <v>42309</v>
      </c>
      <c r="EU44" vm="4274">
        <v>130.91999999999999</v>
      </c>
      <c r="EV44" vm="510">
        <v>42309</v>
      </c>
      <c r="EW44" vm="4275">
        <v>68.040000000000006</v>
      </c>
      <c r="EX44" vm="510">
        <v>42309</v>
      </c>
      <c r="EY44" s="63">
        <f ca="1">Aksjekurser!FQ43*(Valutaer!Y38/100)</f>
        <v>54.013752000000004</v>
      </c>
      <c r="EZ44" vm="510">
        <v>42309</v>
      </c>
      <c r="FA44" vm="425">
        <v>32.43</v>
      </c>
      <c r="FB44" vm="510">
        <v>42309</v>
      </c>
      <c r="FC44" s="63">
        <f ca="1">Aksjekurser!FU43*Valutaer!AA38</f>
        <v>0.61404000000000003</v>
      </c>
      <c r="FD44" vm="510">
        <v>42309</v>
      </c>
      <c r="FE44" s="63">
        <f ca="1">Aksjekurser!FW43*Valutaer!AH38</f>
        <v>3.4155193279999998</v>
      </c>
      <c r="FF44" vm="510">
        <v>42309</v>
      </c>
      <c r="FG44" vm="4278">
        <v>44.14</v>
      </c>
      <c r="FH44" s="2">
        <v>42309</v>
      </c>
      <c r="FI44" s="63">
        <f ca="1">Aksjekurser!GA43*Valutaer!AJ38</f>
        <v>35.818020000000004</v>
      </c>
      <c r="FJ44" vm="510">
        <v>42309</v>
      </c>
      <c r="FK44" s="63">
        <f ca="1">Aksjekurser!GC43*Valutaer!AV38</f>
        <v>3.1134599999999999</v>
      </c>
      <c r="FL44" vm="510">
        <v>42309</v>
      </c>
      <c r="FM44" s="63">
        <f ca="1">Aksjekurser!GE43*Valutaer!I38</f>
        <v>3.0391974400000001</v>
      </c>
      <c r="FN44" vm="510">
        <v>42309</v>
      </c>
      <c r="FO44" vm="4281">
        <v>21.17</v>
      </c>
      <c r="FP44" vm="510">
        <v>42309</v>
      </c>
      <c r="FQ44" s="63">
        <f ca="1">Aksjekurser!GI40*Valutaer!AL35</f>
        <v>1.444437</v>
      </c>
      <c r="FR44" vm="510">
        <v>42309</v>
      </c>
      <c r="FS44" s="63">
        <f ca="1">Aksjekurser!GK43*Valutaer!AL38</f>
        <v>92.116299999999995</v>
      </c>
      <c r="FT44" vm="510">
        <v>42309</v>
      </c>
      <c r="FU44" s="63">
        <f ca="1">Aksjekurser!GM43*Valutaer!AA38</f>
        <v>0.52244999999999997</v>
      </c>
      <c r="FV44" vm="510">
        <v>42309</v>
      </c>
      <c r="FW44" vm="4284">
        <v>219.16</v>
      </c>
      <c r="FX44" vm="510">
        <v>42309</v>
      </c>
      <c r="FY44" s="63">
        <f ca="1">Aksjekurser!GQ43*Valutaer!AV38</f>
        <v>10.160751999999999</v>
      </c>
      <c r="FZ44" s="58">
        <v>42309</v>
      </c>
      <c r="GA44" s="64">
        <f ca="1">Aksjekurser!GS43*Valutaer!O38</f>
        <v>2.0991089999999999</v>
      </c>
      <c r="GB44" vm="510">
        <v>42309</v>
      </c>
      <c r="GC44" vm="4286">
        <v>41.82</v>
      </c>
      <c r="GD44" vm="510">
        <v>42309</v>
      </c>
      <c r="GE44" vm="4287">
        <v>43.47</v>
      </c>
      <c r="GF44" vm="510">
        <v>42309</v>
      </c>
      <c r="GG44" s="63">
        <f ca="1">Aksjekurser!HA43*Valutaer!AE38/100</f>
        <v>0.80173680599999997</v>
      </c>
      <c r="GH44" vm="510">
        <v>42309</v>
      </c>
      <c r="GI44" s="63">
        <f ca="1">Aksjekurser!HC43*Valutaer!AX38</f>
        <v>134.69200000000001</v>
      </c>
      <c r="GJ44" vm="510">
        <v>42309</v>
      </c>
      <c r="GK44" s="63">
        <f ca="1">Aksjekurser!HE43*Valutaer!G38</f>
        <v>1.3476490000000001</v>
      </c>
      <c r="GL44" vm="510">
        <v>42309</v>
      </c>
      <c r="GM44" s="63">
        <f ca="1">Aksjekurser!HG43*Valutaer!AH38</f>
        <v>0.28801599999999999</v>
      </c>
      <c r="GN44" vm="510">
        <v>42309</v>
      </c>
      <c r="GO44" vm="4292">
        <v>186.36</v>
      </c>
      <c r="GP44" vm="510">
        <v>42309</v>
      </c>
      <c r="GQ44" vm="4293">
        <v>12.36</v>
      </c>
      <c r="GR44" vm="510">
        <v>42309</v>
      </c>
      <c r="GS44" s="63">
        <f ca="1">Aksjekurser!HM43*Valutaer!AH38</f>
        <v>1.6406068159999998</v>
      </c>
      <c r="GT44" vm="510">
        <v>42309</v>
      </c>
      <c r="GU44" s="63">
        <f ca="1">Aksjekurser!HO43*Valutaer!AH38</f>
        <v>2.3492495039999999</v>
      </c>
      <c r="GV44" s="58">
        <v>42309</v>
      </c>
      <c r="GW44" s="64">
        <f ca="1">Aksjekurser!HQ43*Valutaer!AJ38</f>
        <v>10.703983800000001</v>
      </c>
      <c r="GX44" vm="510">
        <v>42309</v>
      </c>
      <c r="GY44" vm="4296">
        <v>26.63</v>
      </c>
      <c r="GZ44" vm="510">
        <v>42309</v>
      </c>
      <c r="HA44" s="63">
        <f ca="1">Aksjekurser!HW43*Valutaer!AH38</f>
        <v>195.39967999999999</v>
      </c>
      <c r="HB44" vm="510">
        <v>42309</v>
      </c>
      <c r="HC44" s="63">
        <f ca="1">Aksjekurser!IA43*Valutaer!AV38</f>
        <v>3.2864300000000002</v>
      </c>
      <c r="HD44" vm="510">
        <v>42309</v>
      </c>
      <c r="HE44" s="63">
        <f ca="1">Aksjekurser!IC43*Valutaer!W38</f>
        <v>458.25779790000001</v>
      </c>
      <c r="HF44" vm="510">
        <v>42309</v>
      </c>
      <c r="HG44" vm="4301">
        <v>87.39</v>
      </c>
      <c r="HH44" vm="510">
        <v>42309</v>
      </c>
      <c r="HI44" vm="742">
        <v>29</v>
      </c>
      <c r="HJ44" vm="510">
        <v>42309</v>
      </c>
      <c r="HK44" s="63">
        <f ca="1">Aksjekurser!II43*Valutaer!AL38</f>
        <v>22.512535</v>
      </c>
      <c r="HL44" vm="510">
        <v>42309</v>
      </c>
      <c r="HM44" s="63">
        <f ca="1">Aksjekurser!IK43*Valutaer!AL38</f>
        <v>145.49209999999999</v>
      </c>
      <c r="HN44" vm="510">
        <v>42309</v>
      </c>
      <c r="HO44" s="63">
        <f ca="1">Aksjekurser!IM43*Valutaer!AL38</f>
        <v>16.486235000000001</v>
      </c>
      <c r="HP44" s="58">
        <v>42309</v>
      </c>
      <c r="HQ44" s="64">
        <f ca="1">Aksjekurser!IQ43*Valutaer!BD38</f>
        <v>0.71500800000000009</v>
      </c>
      <c r="HR44" vm="510">
        <v>42309</v>
      </c>
      <c r="HS44" s="63">
        <f ca="1">Aksjekurser!IS42*Valutaer!W37</f>
        <v>5.6224544999999999</v>
      </c>
      <c r="HT44" vm="510">
        <v>42309</v>
      </c>
      <c r="HU44" s="63">
        <f ca="1">Aksjekurser!IU43*Valutaer!AH38</f>
        <v>6.798832</v>
      </c>
      <c r="HV44" vm="510">
        <v>42309</v>
      </c>
      <c r="HW44" s="63">
        <f ca="1">Aksjekurser!IW43*Valutaer!AH38</f>
        <v>0.79035199999999994</v>
      </c>
      <c r="HX44" vm="510">
        <v>42309</v>
      </c>
      <c r="HY44" s="63">
        <f ca="1">Aksjekurser!IY43*Valutaer!W38</f>
        <v>11.370013199999999</v>
      </c>
      <c r="HZ44" vm="510">
        <v>42309</v>
      </c>
      <c r="IA44" s="63">
        <f ca="1">Aksjekurser!JA43*Valutaer!W38</f>
        <v>72.768507</v>
      </c>
      <c r="IB44" vm="510">
        <v>42309</v>
      </c>
      <c r="IC44" vm="4310">
        <v>27.8</v>
      </c>
      <c r="ID44" s="58">
        <v>42309</v>
      </c>
      <c r="IE44" s="64">
        <f ca="1">Aksjekurser!JG41*Valutaer!O38</f>
        <v>1.3644990000000001</v>
      </c>
      <c r="IF44" vm="510">
        <v>42309</v>
      </c>
      <c r="IG44" s="63">
        <f ca="1">Aksjekurser!JI43*(Valutaer!Y38/100)</f>
        <v>1.6634670000000003</v>
      </c>
      <c r="IH44" vm="510">
        <v>42309</v>
      </c>
      <c r="II44" s="63">
        <f ca="1">Aksjekurser!JK43*Valutaer!AA38</f>
        <v>2.3920469999999998</v>
      </c>
      <c r="IJ44" s="58">
        <v>42309</v>
      </c>
      <c r="IK44" s="64">
        <f ca="1">Aksjekurser!JO43*Valutaer!AJ38</f>
        <v>14.319086000000002</v>
      </c>
      <c r="IL44" vm="510">
        <v>42309</v>
      </c>
      <c r="IM44" s="63">
        <f ca="1">Aksjekurser!JQ43*Valutaer!AE38/100</f>
        <v>1.5709620000000002</v>
      </c>
      <c r="IN44" vm="510">
        <v>42309</v>
      </c>
      <c r="IO44" vm="1250">
        <v>27.6</v>
      </c>
      <c r="IP44" vm="510">
        <v>42309</v>
      </c>
      <c r="IQ44" vm="3801">
        <v>17.25</v>
      </c>
      <c r="IR44" s="58">
        <v>42309</v>
      </c>
      <c r="IS44" s="64">
        <f ca="1">Aksjekurser!JW43*Valutaer!AN38</f>
        <v>0.83986800000000006</v>
      </c>
      <c r="IT44" vm="510">
        <v>42309</v>
      </c>
      <c r="IU44" s="63">
        <f ca="1">Aksjekurser!JY43*Valutaer!AH38</f>
        <v>1.004672</v>
      </c>
      <c r="IV44" s="58">
        <v>42309</v>
      </c>
      <c r="IW44" s="64">
        <f ca="1">Aksjekurser!KA43*Valutaer!AN38</f>
        <v>2.8973100000000001</v>
      </c>
      <c r="IX44" vm="510">
        <v>42309</v>
      </c>
      <c r="IY44" vm="1771">
        <v>42.67</v>
      </c>
      <c r="IZ44" vm="510">
        <v>42309</v>
      </c>
      <c r="JA44" s="63">
        <f ca="1">Aksjekurser!KE43*Valutaer!W38</f>
        <v>0.24294900000000003</v>
      </c>
      <c r="JB44" vm="510">
        <v>42309</v>
      </c>
      <c r="JC44" s="63">
        <f ca="1">Aksjekurser!KI43*Valutaer!W38</f>
        <v>1.499946</v>
      </c>
      <c r="JD44" s="2">
        <v>42309</v>
      </c>
      <c r="JE44" s="62">
        <f ca="1">Aksjekurser!KK43*Valutaer!K38</f>
        <v>4.0183710000000001</v>
      </c>
      <c r="JF44" s="54">
        <v>42309</v>
      </c>
      <c r="JG44" s="64">
        <v>3.37</v>
      </c>
      <c r="JH44" vm="510">
        <v>42309</v>
      </c>
      <c r="JI44" vm="4321">
        <v>14.0153</v>
      </c>
      <c r="JJ44" vm="510">
        <v>42309</v>
      </c>
      <c r="JK44" s="63">
        <f ca="1">Aksjekurser!KU43*Valutaer!AH38</f>
        <v>1.3528480000000001</v>
      </c>
      <c r="JL44" s="58">
        <v>42309</v>
      </c>
      <c r="JM44" s="64">
        <f ca="1">Aksjekurser!KW43*Valutaer!AR38</f>
        <v>7.1855100000000005E-2</v>
      </c>
      <c r="JN44" vm="510">
        <v>42309</v>
      </c>
      <c r="JO44" vm="4323">
        <v>49.32</v>
      </c>
      <c r="JP44" vm="510">
        <v>42309</v>
      </c>
      <c r="JQ44" s="63">
        <f ca="1">Aksjekurser!LA43*Valutaer!G38</f>
        <v>11.2003</v>
      </c>
      <c r="JR44" vm="510">
        <v>42309</v>
      </c>
      <c r="JS44" s="63">
        <f ca="1">Aksjekurser!LC43*Valutaer!G38</f>
        <v>0.61514937999999997</v>
      </c>
      <c r="JT44" s="58">
        <v>42309</v>
      </c>
      <c r="JU44" s="64">
        <f ca="1">Aksjekurser!LE43*Valutaer!AN38</f>
        <v>0.28855799999999998</v>
      </c>
      <c r="JV44" vm="510">
        <v>42309</v>
      </c>
      <c r="JW44" vm="4326">
        <v>35.659999999999997</v>
      </c>
      <c r="JX44" s="58">
        <v>42309</v>
      </c>
      <c r="JY44" s="64">
        <f ca="1">Aksjekurser!LI43*Valutaer!O38</f>
        <v>1.4614049999999998</v>
      </c>
      <c r="JZ44" vm="510">
        <v>42309</v>
      </c>
      <c r="KA44" s="63">
        <f ca="1">Aksjekurser!LK43*Valutaer!AL38</f>
        <v>969.37339999999995</v>
      </c>
      <c r="KB44" vm="510">
        <v>42309</v>
      </c>
      <c r="KC44" s="63">
        <f ca="1">Valutaer!O38*Aksjekurser!LM43</f>
        <v>10.578384000000002</v>
      </c>
      <c r="KD44" s="58">
        <v>42309</v>
      </c>
      <c r="KE44" s="64">
        <f ca="1">Valutaer!O38*Aksjekurser!LO43</f>
        <v>0.540798</v>
      </c>
      <c r="KF44" vm="510">
        <v>42309</v>
      </c>
      <c r="KG44" s="63">
        <f ca="1">Valutaer!O38*Aksjekurser!LQ43</f>
        <v>2.7321239999999998</v>
      </c>
      <c r="KH44" vm="510">
        <v>42309</v>
      </c>
      <c r="KI44" s="63">
        <f ca="1">Aksjekurser!LS43*Valutaer!AH38</f>
        <v>2.3372160000000002</v>
      </c>
    </row>
    <row r="45" spans="2:295" ht="16">
      <c r="B45" vm="641">
        <v>42339</v>
      </c>
      <c r="C45" s="62">
        <f ca="1">Aksjekurser!C44*Valutaer!AT39</f>
        <v>0.8788699499999999</v>
      </c>
      <c r="D45" vm="641">
        <v>42339</v>
      </c>
      <c r="E45" vm="4332">
        <v>15.66</v>
      </c>
      <c r="F45" vm="641">
        <v>42339</v>
      </c>
      <c r="G45" vm="4333">
        <v>9.57</v>
      </c>
      <c r="H45" vm="641">
        <v>42339</v>
      </c>
      <c r="I45" s="62">
        <f ca="1">Aksjekurser!I44*Valutaer!M39</f>
        <v>0.44336039999999999</v>
      </c>
      <c r="J45" vm="641">
        <v>42339</v>
      </c>
      <c r="K45" s="62">
        <f ca="1">Aksjekurser!K44*Valutaer!G39</f>
        <v>13.1532</v>
      </c>
      <c r="L45" vm="641">
        <v>42339</v>
      </c>
      <c r="M45" s="62">
        <f ca="1">Aksjekurser!O44*Valutaer!W39</f>
        <v>68.437548000000007</v>
      </c>
      <c r="N45" vm="641">
        <v>42339</v>
      </c>
      <c r="O45" vm="4337">
        <v>50.83</v>
      </c>
      <c r="P45" vm="641">
        <v>42339</v>
      </c>
      <c r="Q45" vm="4338">
        <v>58.21</v>
      </c>
      <c r="R45" vm="641">
        <v>42339</v>
      </c>
      <c r="S45" s="63">
        <v>31.22</v>
      </c>
      <c r="T45" vm="641">
        <v>42339</v>
      </c>
      <c r="U45" vm="233">
        <v>43.23</v>
      </c>
      <c r="V45" vm="641">
        <v>42339</v>
      </c>
      <c r="W45" vm="4339">
        <v>58.27</v>
      </c>
      <c r="X45" s="54">
        <v>42339</v>
      </c>
      <c r="Y45" s="64">
        <f ca="1">Aksjekurser!AC44*Valutaer!K39</f>
        <v>4.5099432000000004</v>
      </c>
      <c r="Z45" vm="641">
        <v>42339</v>
      </c>
      <c r="AA45" s="62">
        <f ca="1">Aksjekurser!AE44*Valutaer!AA39</f>
        <v>0.78689999999999993</v>
      </c>
      <c r="AB45" vm="641">
        <v>42339</v>
      </c>
      <c r="AC45" s="62">
        <f ca="1">Aksjekurser!AG44*(Valutaer!Y39/100)</f>
        <v>7.3631048000000003</v>
      </c>
      <c r="AD45" s="54">
        <v>42339</v>
      </c>
      <c r="AE45" s="75">
        <v>7.25</v>
      </c>
      <c r="AF45" s="54">
        <v>42339</v>
      </c>
      <c r="AG45" s="64">
        <f ca="1">Aksjekurser!AK40*Valutaer!AA39</f>
        <v>1.1648699999999999</v>
      </c>
      <c r="AH45" vm="641">
        <v>42339</v>
      </c>
      <c r="AI45" s="62">
        <f ca="1">Aksjekurser!AM44*Valutaer!AH39</f>
        <v>0.62737631000000005</v>
      </c>
      <c r="AJ45" vm="641">
        <v>42339</v>
      </c>
      <c r="AK45" s="63">
        <f ca="1">Aksjekurser!AO44*Valutaer!AH39</f>
        <v>1.7027771700000001</v>
      </c>
      <c r="AL45" vm="641">
        <v>42339</v>
      </c>
      <c r="AM45" vm="4345">
        <v>144.59</v>
      </c>
      <c r="AN45" s="2">
        <v>42339</v>
      </c>
      <c r="AO45" s="63">
        <f ca="1">Aksjekurser!AS44*Valutaer!AN39</f>
        <v>12.926485</v>
      </c>
      <c r="AP45" s="108">
        <v>42339</v>
      </c>
      <c r="AQ45" s="109">
        <v>55.22</v>
      </c>
      <c r="AR45" vm="641">
        <v>42339</v>
      </c>
      <c r="AS45" vm="4346">
        <v>31.77</v>
      </c>
      <c r="AT45" vm="641">
        <v>42339</v>
      </c>
      <c r="AU45" vm="4347">
        <v>21.549299999999999</v>
      </c>
      <c r="AV45" vm="641">
        <v>42339</v>
      </c>
      <c r="AW45" s="63">
        <f ca="1">Aksjekurser!BA35*Valutaer!K39</f>
        <v>2.1455280000000001</v>
      </c>
      <c r="AX45" vm="641">
        <v>42339</v>
      </c>
      <c r="AY45" s="63">
        <f ca="1">Aksjekurser!BC44*Valutaer!K39</f>
        <v>12.837048000000001</v>
      </c>
      <c r="AZ45" vm="641">
        <v>42339</v>
      </c>
      <c r="BA45" vm="4350">
        <v>12.62</v>
      </c>
      <c r="BB45" vm="641">
        <v>42339</v>
      </c>
      <c r="BC45" s="63">
        <f ca="1">Aksjekurser!BG44*Valutaer!I39</f>
        <v>2.6350560000000001</v>
      </c>
      <c r="BD45" vm="641">
        <v>42339</v>
      </c>
      <c r="BE45" s="63">
        <f ca="1">Aksjekurser!BI44*Valutaer!AH39</f>
        <v>0.775536</v>
      </c>
      <c r="BF45" vm="641">
        <v>42339</v>
      </c>
      <c r="BG45" s="63">
        <f ca="1">Aksjekurser!BK44*Valutaer!AV39</f>
        <v>17.799666999999999</v>
      </c>
      <c r="BH45" vm="641">
        <v>42339</v>
      </c>
      <c r="BI45" s="63">
        <f ca="1">Aksjekurser!BM44*Valutaer!AA39</f>
        <v>0.38313000000000003</v>
      </c>
      <c r="BJ45" vm="641">
        <v>42339</v>
      </c>
      <c r="BK45" s="63">
        <f ca="1">Aksjekurser!BO44*Valutaer!AA39</f>
        <v>0.53990369999999999</v>
      </c>
      <c r="BL45" vm="641">
        <v>42339</v>
      </c>
      <c r="BM45" s="63">
        <f ca="1">Aksjekurser!BQ44*Valutaer!AA39</f>
        <v>1.9453200000000002</v>
      </c>
      <c r="BN45" vm="641">
        <v>42339</v>
      </c>
      <c r="BO45" s="63">
        <f ca="1">Aksjekurser!BS44*Valutaer!AA39</f>
        <v>1.3425933000000001</v>
      </c>
      <c r="BP45" vm="641">
        <v>42339</v>
      </c>
      <c r="BQ45" s="63">
        <f ca="1">Aksjekurser!BU44*Valutaer!AA39</f>
        <v>0.67596000000000001</v>
      </c>
      <c r="BR45" s="2">
        <v>42339</v>
      </c>
      <c r="BS45" s="63">
        <f ca="1">Aksjekurser!BW44*Valutaer!AJ39</f>
        <v>13.295999999999999</v>
      </c>
      <c r="BT45" vm="641">
        <v>42339</v>
      </c>
      <c r="BU45" s="63">
        <f ca="1">Aksjekurser!BY44*Valutaer!AA39</f>
        <v>8.49465</v>
      </c>
      <c r="BV45" vm="641">
        <v>42339</v>
      </c>
      <c r="BW45" s="63">
        <f ca="1">Aksjekurser!CA44*Valutaer!AH39</f>
        <v>4.9799800000000003</v>
      </c>
      <c r="BX45" vm="641">
        <v>42339</v>
      </c>
      <c r="BY45" s="63">
        <f ca="1">Aksjekurser!CK44*Valutaer!AA39</f>
        <v>0.30443999999999999</v>
      </c>
      <c r="BZ45" s="2">
        <v>42339</v>
      </c>
      <c r="CA45" s="63">
        <f ca="1">Aksjekurser!CM44*Valutaer!AT39</f>
        <v>0.20303160000000001</v>
      </c>
      <c r="CB45" vm="641">
        <v>42339</v>
      </c>
      <c r="CC45" vm="4363">
        <v>68.229699999999994</v>
      </c>
      <c r="CD45" vm="641">
        <v>42339</v>
      </c>
      <c r="CE45" vm="4364">
        <v>71.39</v>
      </c>
      <c r="CF45" vm="641">
        <v>42339</v>
      </c>
      <c r="CG45" vm="4365">
        <v>88.33</v>
      </c>
      <c r="CH45" vm="641">
        <v>42339</v>
      </c>
      <c r="CI45" s="63">
        <f ca="1">Aksjekurser!CW44/100*Valutaer!AE39</f>
        <v>7.1542289999999999</v>
      </c>
      <c r="CJ45" vm="641">
        <v>42339</v>
      </c>
      <c r="CK45" s="63">
        <f ca="1">Aksjekurser!CY44/100*Valutaer!AE39</f>
        <v>123.21599999999999</v>
      </c>
      <c r="CL45" s="2">
        <v>42339</v>
      </c>
      <c r="CM45" s="63">
        <f ca="1">Aksjekurser!DA44*Valutaer!AJ39</f>
        <v>35.940750000000001</v>
      </c>
      <c r="CN45" s="2">
        <v>42339</v>
      </c>
      <c r="CO45" s="63">
        <f ca="1">Aksjekurser!DC44*Valutaer!BD39</f>
        <v>4.2041250000000003</v>
      </c>
      <c r="CP45" s="2">
        <v>42339</v>
      </c>
      <c r="CQ45" s="63">
        <f ca="1">Aksjekurser!DE44*Valutaer!U39</f>
        <v>0.46865900000000005</v>
      </c>
      <c r="CR45" vm="641">
        <v>42339</v>
      </c>
      <c r="CS45" s="63">
        <f ca="1">Aksjekurser!DG44*Valutaer!K39</f>
        <v>31.229351999999999</v>
      </c>
      <c r="CT45" vm="641">
        <v>42339</v>
      </c>
      <c r="CU45" s="63">
        <f ca="1">Aksjekurser!DI44*Valutaer!I39</f>
        <v>0.88340000000000007</v>
      </c>
      <c r="CV45" vm="641">
        <v>42339</v>
      </c>
      <c r="CW45" s="63">
        <f ca="1">Aksjekurser!DK44*Valutaer!M39</f>
        <v>1.3747359000000001</v>
      </c>
      <c r="CX45" vm="641">
        <v>42339</v>
      </c>
      <c r="CY45" s="63">
        <f ca="1">Aksjekurser!DM44*Valutaer!BF39</f>
        <v>0.94526549599999998</v>
      </c>
      <c r="CZ45" s="54">
        <v>42339</v>
      </c>
      <c r="DA45" s="53">
        <v>42.41</v>
      </c>
      <c r="DB45" vm="641">
        <v>42339</v>
      </c>
      <c r="DC45" s="63">
        <f ca="1">Aksjekurser!DQ44*Valutaer!BH39/100</f>
        <v>2.6006594039499999</v>
      </c>
      <c r="DD45" vm="641">
        <v>42339</v>
      </c>
      <c r="DE45" vm="4373">
        <v>31.73</v>
      </c>
      <c r="DF45" vm="641">
        <v>42339</v>
      </c>
      <c r="DG45" vm="2668">
        <v>47.22</v>
      </c>
      <c r="DH45" vm="641">
        <v>42339</v>
      </c>
      <c r="DI45" s="63">
        <f ca="1">Aksjekurser!DW44*Valutaer!BF39</f>
        <v>2.2525599999999999</v>
      </c>
      <c r="DJ45" vm="641">
        <v>42339</v>
      </c>
      <c r="DK45" s="63">
        <f ca="1">Aksjekurser!DY44*Valutaer!BF39</f>
        <v>0.9131999999999999</v>
      </c>
      <c r="DL45" vm="641">
        <v>42339</v>
      </c>
      <c r="DM45" s="63">
        <f ca="1">Aksjekurser!EA44*Valutaer!AP39</f>
        <v>6.8390468999999996</v>
      </c>
      <c r="DN45" s="58">
        <v>42339</v>
      </c>
      <c r="DO45" s="64">
        <f ca="1">Aksjekurser!EC44*Valutaer!AN39</f>
        <v>1.6033029999999999</v>
      </c>
      <c r="DP45" vm="641">
        <v>42339</v>
      </c>
      <c r="DQ45" s="63">
        <f ca="1">Aksjekurser!EE44*(Valutaer!Y39/100)</f>
        <v>1.3238496927999999</v>
      </c>
      <c r="DR45" vm="641">
        <v>42339</v>
      </c>
      <c r="DS45" s="63">
        <f ca="1">Aksjekurser!EG44*Valutaer!AA39</f>
        <v>0.23607</v>
      </c>
      <c r="DT45" vm="641">
        <v>42339</v>
      </c>
      <c r="DU45" s="63">
        <f ca="1">Aksjekurser!EK44*Valutaer!AA39</f>
        <v>0.65919000000000005</v>
      </c>
      <c r="DV45" vm="641">
        <v>42339</v>
      </c>
      <c r="DW45" s="63">
        <f ca="1">Aksjekurser!EM44*Valutaer!AC39</f>
        <v>3.9880499999999999</v>
      </c>
      <c r="DX45" vm="641">
        <v>42339</v>
      </c>
      <c r="DY45" s="63">
        <f ca="1">Aksjekurser!EO44*Valutaer!AH39</f>
        <v>1.279725</v>
      </c>
      <c r="DZ45" s="58">
        <v>42339</v>
      </c>
      <c r="EA45" s="64">
        <f ca="1">Aksjekurser!EQ44*Valutaer!BB39</f>
        <v>0.46049560000000006</v>
      </c>
      <c r="EB45" vm="641">
        <v>42339</v>
      </c>
      <c r="EC45" s="63">
        <f ca="1">Aksjekurser!ES44*Valutaer!AC39</f>
        <v>0.27263759999999998</v>
      </c>
      <c r="ED45" s="58">
        <v>42339</v>
      </c>
      <c r="EE45" s="64">
        <f ca="1">Aksjekurser!EW44*Valutaer!AJ39</f>
        <v>10.36257</v>
      </c>
      <c r="EF45" s="2">
        <v>42339</v>
      </c>
      <c r="EG45" s="64">
        <f ca="1">Aksjekurser!EY44*Valutaer!AJ39</f>
        <v>14.916449999999999</v>
      </c>
      <c r="EH45" s="2">
        <v>42339</v>
      </c>
      <c r="EI45" s="64">
        <f ca="1">Aksjekurser!FA44*Valutaer!AJ39</f>
        <v>8.6673299999999998</v>
      </c>
      <c r="EJ45" vm="641">
        <v>42339</v>
      </c>
      <c r="EK45" vm="4382">
        <v>98.598200000000006</v>
      </c>
      <c r="EL45" vm="641">
        <v>42339</v>
      </c>
      <c r="EM45" s="63">
        <f ca="1">Aksjekurser!FE44*Valutaer!AA39</f>
        <v>0.3608517</v>
      </c>
      <c r="EN45" s="2">
        <v>42339</v>
      </c>
      <c r="EO45" s="63">
        <f ca="1">Aksjekurser!FG44*Valutaer!O39</f>
        <v>1.07338</v>
      </c>
      <c r="EP45" s="2">
        <v>42339</v>
      </c>
      <c r="EQ45" s="63">
        <f ca="1">Aksjekurser!FI44*Valutaer!O39</f>
        <v>1.0471999999999999</v>
      </c>
      <c r="ER45" s="2">
        <v>42339</v>
      </c>
      <c r="ES45" s="63">
        <f ca="1">Aksjekurser!FK44*Valutaer!O39</f>
        <v>1.3444199999999999</v>
      </c>
      <c r="ET45" vm="641">
        <v>42339</v>
      </c>
      <c r="EU45" vm="4384">
        <v>126.85</v>
      </c>
      <c r="EV45" vm="641">
        <v>42339</v>
      </c>
      <c r="EW45" vm="4385">
        <v>68</v>
      </c>
      <c r="EX45" vm="641">
        <v>42339</v>
      </c>
      <c r="EY45" s="63">
        <f ca="1">Aksjekurser!FQ44*(Valutaer!Y39/100)</f>
        <v>52.857836999999996</v>
      </c>
      <c r="EZ45" vm="641">
        <v>42339</v>
      </c>
      <c r="FA45" vm="4387">
        <v>32.520000000000003</v>
      </c>
      <c r="FB45" vm="641">
        <v>42339</v>
      </c>
      <c r="FC45" s="63">
        <f ca="1">Aksjekurser!FU44*Valutaer!AA39</f>
        <v>0.69918000000000002</v>
      </c>
      <c r="FD45" vm="641">
        <v>42339</v>
      </c>
      <c r="FE45" s="63">
        <f ca="1">Aksjekurser!FW44*Valutaer!AH39</f>
        <v>3.2814882100000005</v>
      </c>
      <c r="FF45" vm="641">
        <v>42339</v>
      </c>
      <c r="FG45" vm="4389">
        <v>41.95</v>
      </c>
      <c r="FH45" s="2">
        <v>42339</v>
      </c>
      <c r="FI45" s="63">
        <f ca="1">Aksjekurser!GA44*Valutaer!AJ39</f>
        <v>37.15401</v>
      </c>
      <c r="FJ45" vm="641">
        <v>42339</v>
      </c>
      <c r="FK45" s="63">
        <f ca="1">Aksjekurser!GC44*Valutaer!AV39</f>
        <v>2.7070379999999998</v>
      </c>
      <c r="FL45" vm="641">
        <v>42339</v>
      </c>
      <c r="FM45" s="63">
        <f ca="1">Aksjekurser!GE44*Valutaer!I39</f>
        <v>2.9518937200000002</v>
      </c>
      <c r="FN45" vm="641">
        <v>42339</v>
      </c>
      <c r="FO45" vm="4281">
        <v>21.17</v>
      </c>
      <c r="FP45" vm="641">
        <v>42339</v>
      </c>
      <c r="FQ45" s="63">
        <f ca="1">Aksjekurser!GI41*Valutaer!AL36</f>
        <v>1.6018899999999998</v>
      </c>
      <c r="FR45" vm="641">
        <v>42339</v>
      </c>
      <c r="FS45" s="63">
        <f ca="1">Aksjekurser!GK44*Valutaer!AL39</f>
        <v>88.79365</v>
      </c>
      <c r="FT45" vm="641">
        <v>42339</v>
      </c>
      <c r="FU45" s="63">
        <f ca="1">Aksjekurser!GM44*Valutaer!AA39</f>
        <v>0.54180000000000006</v>
      </c>
      <c r="FV45" vm="641">
        <v>42339</v>
      </c>
      <c r="FW45" vm="4395">
        <v>217.15</v>
      </c>
      <c r="FX45" vm="641">
        <v>42339</v>
      </c>
      <c r="FY45" s="63">
        <f ca="1">Aksjekurser!GQ44*Valutaer!AV39</f>
        <v>8.536601000000001</v>
      </c>
      <c r="FZ45" s="58">
        <v>42339</v>
      </c>
      <c r="GA45" s="64">
        <f ca="1">Aksjekurser!GS44*Valutaer!O39</f>
        <v>2.0820799999999999</v>
      </c>
      <c r="GB45" vm="641">
        <v>42339</v>
      </c>
      <c r="GC45" vm="4397">
        <v>41.99</v>
      </c>
      <c r="GD45" vm="641">
        <v>42339</v>
      </c>
      <c r="GE45" vm="4398">
        <v>46.4</v>
      </c>
      <c r="GF45" vm="641">
        <v>42339</v>
      </c>
      <c r="GG45" s="63">
        <f ca="1">Aksjekurser!HA44*Valutaer!AE39/100</f>
        <v>0.65788975579999998</v>
      </c>
      <c r="GH45" vm="641">
        <v>42339</v>
      </c>
      <c r="GI45" s="63">
        <f ca="1">Aksjekurser!HC44*Valutaer!AX39</f>
        <v>125.355</v>
      </c>
      <c r="GJ45" vm="641">
        <v>42339</v>
      </c>
      <c r="GK45" s="63">
        <f ca="1">Aksjekurser!HE44*Valutaer!G39</f>
        <v>1.3422375</v>
      </c>
      <c r="GL45" vm="641">
        <v>42339</v>
      </c>
      <c r="GM45" s="63">
        <f ca="1">Aksjekurser!HG44*Valutaer!AH39</f>
        <v>0.317855</v>
      </c>
      <c r="GN45" vm="641">
        <v>42339</v>
      </c>
      <c r="GO45" vm="4403">
        <v>188.81</v>
      </c>
      <c r="GP45" vm="641">
        <v>42339</v>
      </c>
      <c r="GQ45" vm="4404">
        <v>11.77</v>
      </c>
      <c r="GR45" vm="641">
        <v>42339</v>
      </c>
      <c r="GS45" s="63">
        <f ca="1">Aksjekurser!HM44*Valutaer!AH39</f>
        <v>1.8403049499999999</v>
      </c>
      <c r="GT45" vm="641">
        <v>42339</v>
      </c>
      <c r="GU45" s="63">
        <f ca="1">Aksjekurser!HO44*Valutaer!AH39</f>
        <v>2.4351271699999999</v>
      </c>
      <c r="GV45" s="58">
        <v>42339</v>
      </c>
      <c r="GW45" s="64">
        <f ca="1">Aksjekurser!HQ44*Valutaer!AJ39</f>
        <v>12.067781999999999</v>
      </c>
      <c r="GX45" vm="641">
        <v>42339</v>
      </c>
      <c r="GY45" vm="4296">
        <v>26.63</v>
      </c>
      <c r="GZ45" vm="641">
        <v>42339</v>
      </c>
      <c r="HA45" s="63">
        <f ca="1">Aksjekurser!HW44*Valutaer!AH39</f>
        <v>201.88171500000001</v>
      </c>
      <c r="HB45" vm="641">
        <v>42339</v>
      </c>
      <c r="HC45" s="63">
        <f ca="1">Aksjekurser!IA44*Valutaer!AV39</f>
        <v>3.3111510000000002</v>
      </c>
      <c r="HD45" vm="641">
        <v>42339</v>
      </c>
      <c r="HE45" s="63">
        <f ca="1">Aksjekurser!IC44*Valutaer!W39</f>
        <v>476.33480400000002</v>
      </c>
      <c r="HF45" vm="641">
        <v>42339</v>
      </c>
      <c r="HG45" vm="4411">
        <v>87.91</v>
      </c>
      <c r="HH45" vm="641">
        <v>42339</v>
      </c>
      <c r="HI45" vm="4412">
        <v>30.57</v>
      </c>
      <c r="HJ45" vm="641">
        <v>42339</v>
      </c>
      <c r="HK45" s="63">
        <f ca="1">Aksjekurser!II44*Valutaer!AL39</f>
        <v>23.409234999999999</v>
      </c>
      <c r="HL45" vm="641">
        <v>42339</v>
      </c>
      <c r="HM45" s="63">
        <f ca="1">Aksjekurser!IK44*Valutaer!AL39</f>
        <v>141.47505000000001</v>
      </c>
      <c r="HN45" vm="641">
        <v>42339</v>
      </c>
      <c r="HO45" s="63">
        <f ca="1">Aksjekurser!IM44*Valutaer!AL39</f>
        <v>13.892595</v>
      </c>
      <c r="HP45" s="58">
        <v>42339</v>
      </c>
      <c r="HQ45" s="64">
        <f ca="1">Aksjekurser!IQ44*Valutaer!BD39</f>
        <v>0.67709999999999992</v>
      </c>
      <c r="HR45" vm="641">
        <v>42339</v>
      </c>
      <c r="HS45" s="63">
        <f ca="1">Aksjekurser!IS43*Valutaer!W38</f>
        <v>3.8819024999999998</v>
      </c>
      <c r="HT45" vm="641">
        <v>42339</v>
      </c>
      <c r="HU45" s="63">
        <f ca="1">Aksjekurser!IU44*Valutaer!AH39</f>
        <v>8.2136450000000014</v>
      </c>
      <c r="HV45" vm="641">
        <v>42339</v>
      </c>
      <c r="HW45" s="63">
        <f ca="1">Aksjekurser!IW44*Valutaer!AH39</f>
        <v>0.85768</v>
      </c>
      <c r="HX45" vm="641">
        <v>42339</v>
      </c>
      <c r="HY45" s="63">
        <f ca="1">Aksjekurser!IY44*Valutaer!W39</f>
        <v>12.75507</v>
      </c>
      <c r="HZ45" vm="641">
        <v>42339</v>
      </c>
      <c r="IA45" s="63">
        <f ca="1">Aksjekurser!JA44*Valutaer!W39</f>
        <v>69.232500000000002</v>
      </c>
      <c r="IB45" vm="641">
        <v>42339</v>
      </c>
      <c r="IC45" vm="995">
        <v>26.82</v>
      </c>
      <c r="ID45" s="58">
        <v>42339</v>
      </c>
      <c r="IE45" s="64">
        <f ca="1">Aksjekurser!JG42*Valutaer!O39</f>
        <v>1.2858999999999998</v>
      </c>
      <c r="IF45" vm="641">
        <v>42339</v>
      </c>
      <c r="IG45" s="63">
        <f ca="1">Aksjekurser!JI44*(Valutaer!Y39/100)</f>
        <v>1.392741</v>
      </c>
      <c r="IH45" vm="641">
        <v>42339</v>
      </c>
      <c r="II45" s="63">
        <f ca="1">Aksjekurser!JK44*Valutaer!AA39</f>
        <v>2.4038634000000001</v>
      </c>
      <c r="IJ45" s="58">
        <v>42339</v>
      </c>
      <c r="IK45" s="64">
        <f ca="1">Aksjekurser!JO44*Valutaer!AJ39</f>
        <v>15.789</v>
      </c>
      <c r="IL45" vm="641">
        <v>42339</v>
      </c>
      <c r="IM45" s="63">
        <f ca="1">Aksjekurser!JQ44*Valutaer!AE39/100</f>
        <v>1.576138</v>
      </c>
      <c r="IN45" vm="641">
        <v>42339</v>
      </c>
      <c r="IO45" vm="4426">
        <v>25.8</v>
      </c>
      <c r="IP45" vm="641">
        <v>42339</v>
      </c>
      <c r="IQ45" vm="4427">
        <v>17.829999999999998</v>
      </c>
      <c r="IR45" s="58">
        <v>42339</v>
      </c>
      <c r="IS45" s="64">
        <f ca="1">Aksjekurser!JW44*Valutaer!AN39</f>
        <v>0.97268599999999994</v>
      </c>
      <c r="IT45" vm="641">
        <v>42339</v>
      </c>
      <c r="IU45" s="63">
        <f ca="1">Aksjekurser!JY44*Valutaer!AH39</f>
        <v>1.02529</v>
      </c>
      <c r="IV45" s="58">
        <v>42339</v>
      </c>
      <c r="IW45" s="64">
        <f ca="1">Aksjekurser!KA44*Valutaer!AN39</f>
        <v>2.8645369999999999</v>
      </c>
      <c r="IX45" vm="641">
        <v>42339</v>
      </c>
      <c r="IY45" vm="4429">
        <v>42.01</v>
      </c>
      <c r="IZ45" vm="641">
        <v>42339</v>
      </c>
      <c r="JA45" s="63">
        <f ca="1">Aksjekurser!KE44*Valutaer!W39</f>
        <v>0.17376000000000003</v>
      </c>
      <c r="JB45" vm="641">
        <v>42339</v>
      </c>
      <c r="JC45" s="63">
        <f ca="1">Aksjekurser!KI44*Valutaer!W39</f>
        <v>1.589904</v>
      </c>
      <c r="JD45" s="2">
        <v>42339</v>
      </c>
      <c r="JE45" s="62">
        <f ca="1">Aksjekurser!KK44*Valutaer!K39</f>
        <v>3.5469840000000001</v>
      </c>
      <c r="JF45" s="54">
        <v>42339</v>
      </c>
      <c r="JG45" s="64">
        <v>3.29</v>
      </c>
      <c r="JH45" vm="641">
        <v>42339</v>
      </c>
      <c r="JI45" vm="4435">
        <v>13.062900000000001</v>
      </c>
      <c r="JJ45" vm="641">
        <v>42339</v>
      </c>
      <c r="JK45" s="63">
        <f ca="1">Aksjekurser!KU44*Valutaer!AH39</f>
        <v>1.36504</v>
      </c>
      <c r="JL45" s="58">
        <v>42339</v>
      </c>
      <c r="JM45" s="64">
        <f ca="1">Aksjekurser!KW44*Valutaer!AR39</f>
        <v>5.1135E-2</v>
      </c>
      <c r="JN45" vm="641">
        <v>42339</v>
      </c>
      <c r="JO45" vm="4437">
        <v>51.31</v>
      </c>
      <c r="JP45" vm="641">
        <v>42339</v>
      </c>
      <c r="JQ45" s="63">
        <f ca="1">Aksjekurser!LA44*Valutaer!G39</f>
        <v>12.716700000000001</v>
      </c>
      <c r="JR45" vm="641">
        <v>42339</v>
      </c>
      <c r="JS45" s="63">
        <f ca="1">Aksjekurser!LC44*Valutaer!G39</f>
        <v>0.47905874999999998</v>
      </c>
      <c r="JT45" s="58">
        <v>42339</v>
      </c>
      <c r="JU45" s="64">
        <f ca="1">Aksjekurser!LE44*Valutaer!AN39</f>
        <v>0.30716399999999999</v>
      </c>
      <c r="JV45" vm="641">
        <v>42339</v>
      </c>
      <c r="JW45" vm="3466">
        <v>35.909999999999997</v>
      </c>
      <c r="JX45" s="58">
        <v>42339</v>
      </c>
      <c r="JY45" s="64">
        <f ca="1">Aksjekurser!LI44*Valutaer!O39</f>
        <v>1.4552999999999998</v>
      </c>
      <c r="JZ45" vm="641">
        <v>42339</v>
      </c>
      <c r="KA45" s="63">
        <f ca="1">Aksjekurser!LK44*Valutaer!AL39</f>
        <v>932.12090000000001</v>
      </c>
      <c r="KB45" vm="641">
        <v>42339</v>
      </c>
      <c r="KC45" s="63">
        <f ca="1">Valutaer!O39*Aksjekurser!LM44</f>
        <v>11.183480000000001</v>
      </c>
      <c r="KD45" s="58">
        <v>42339</v>
      </c>
      <c r="KE45" s="64">
        <f ca="1">Valutaer!O39*Aksjekurser!LO44</f>
        <v>0.54208000000000001</v>
      </c>
      <c r="KF45" vm="641">
        <v>42339</v>
      </c>
      <c r="KG45" s="63">
        <f ca="1">Valutaer!O39*Aksjekurser!LQ44</f>
        <v>2.8690199999999999</v>
      </c>
      <c r="KH45" vm="641">
        <v>42339</v>
      </c>
      <c r="KI45" s="63">
        <f ca="1">Aksjekurser!LS44*Valutaer!AH39</f>
        <v>2.3941050000000001</v>
      </c>
    </row>
    <row r="46" spans="2:295" ht="16">
      <c r="B46" vm="771">
        <v>42370</v>
      </c>
      <c r="C46" s="62">
        <f ca="1">Aksjekurser!C45*Valutaer!AT40</f>
        <v>0.86235646999999993</v>
      </c>
      <c r="D46" vm="771">
        <v>42370</v>
      </c>
      <c r="E46" vm="4445">
        <v>16.45</v>
      </c>
      <c r="F46" vm="771">
        <v>42370</v>
      </c>
      <c r="G46" vm="4446">
        <v>9.5</v>
      </c>
      <c r="H46" vm="771">
        <v>42370</v>
      </c>
      <c r="I46" s="62">
        <f ca="1">Aksjekurser!I45*Valutaer!M40</f>
        <v>0.44114000000000003</v>
      </c>
      <c r="J46" vm="771">
        <v>42370</v>
      </c>
      <c r="K46" s="62">
        <f ca="1">Aksjekurser!K45*Valutaer!G40</f>
        <v>13.172520000000002</v>
      </c>
      <c r="L46" vm="771">
        <v>42370</v>
      </c>
      <c r="M46" s="62">
        <f ca="1">Aksjekurser!O45*Valutaer!W40</f>
        <v>62.619436599999993</v>
      </c>
      <c r="N46" vm="771">
        <v>42370</v>
      </c>
      <c r="O46" vm="584">
        <v>52.9</v>
      </c>
      <c r="P46" vm="771">
        <v>42370</v>
      </c>
      <c r="Q46" vm="4450">
        <v>61.11</v>
      </c>
      <c r="R46" vm="771">
        <v>42370</v>
      </c>
      <c r="S46" s="63">
        <v>32.67</v>
      </c>
      <c r="T46" vm="771">
        <v>42370</v>
      </c>
      <c r="U46" vm="4451">
        <v>44.92</v>
      </c>
      <c r="V46" vm="771">
        <v>42370</v>
      </c>
      <c r="W46" vm="4452">
        <v>60.97</v>
      </c>
      <c r="X46" s="54">
        <v>42370</v>
      </c>
      <c r="Y46" s="64">
        <f ca="1">Aksjekurser!AC45*Valutaer!K40</f>
        <v>3.9300752000000001</v>
      </c>
      <c r="Z46" vm="771">
        <v>42370</v>
      </c>
      <c r="AA46" s="62">
        <f ca="1">Aksjekurser!AE45*Valutaer!AA40</f>
        <v>0.69133</v>
      </c>
      <c r="AB46" vm="771">
        <v>42370</v>
      </c>
      <c r="AC46" s="62">
        <f ca="1">Aksjekurser!AG45*(Valutaer!Y40/100)</f>
        <v>7.3504200000000006</v>
      </c>
      <c r="AD46" s="54">
        <v>42370</v>
      </c>
      <c r="AE46" s="75">
        <v>9.74</v>
      </c>
      <c r="AF46" s="54">
        <v>42370</v>
      </c>
      <c r="AG46" s="64">
        <f ca="1">Aksjekurser!AK41*Valutaer!AA40</f>
        <v>0.98945000000000005</v>
      </c>
      <c r="AH46" vm="771">
        <v>42370</v>
      </c>
      <c r="AI46" s="62">
        <f ca="1">Aksjekurser!AM45*Valutaer!AH40</f>
        <v>0.54971328899999994</v>
      </c>
      <c r="AJ46" vm="771">
        <v>42370</v>
      </c>
      <c r="AK46" s="63">
        <f ca="1">Aksjekurser!AO45*Valutaer!AH40</f>
        <v>1.362034491</v>
      </c>
      <c r="AL46" vm="771">
        <v>42370</v>
      </c>
      <c r="AM46" vm="4458">
        <v>120.13</v>
      </c>
      <c r="AN46" s="2">
        <v>42370</v>
      </c>
      <c r="AO46" s="63">
        <f ca="1">Aksjekurser!AS45*Valutaer!AN40</f>
        <v>13.786940000000001</v>
      </c>
      <c r="AP46" s="108">
        <v>42370</v>
      </c>
      <c r="AQ46" s="109">
        <v>55.51</v>
      </c>
      <c r="AR46" vm="771">
        <v>42370</v>
      </c>
      <c r="AS46" vm="545">
        <v>29.94</v>
      </c>
      <c r="AT46" vm="771">
        <v>42370</v>
      </c>
      <c r="AU46" vm="4459">
        <v>20.986599999999999</v>
      </c>
      <c r="AV46" vm="771">
        <v>42370</v>
      </c>
      <c r="AW46" s="63">
        <f ca="1">Aksjekurser!BA36*Valutaer!K40</f>
        <v>1.9178080000000002</v>
      </c>
      <c r="AX46" vm="771">
        <v>42370</v>
      </c>
      <c r="AY46" s="63">
        <f ca="1">Aksjekurser!BC45*Valutaer!K40</f>
        <v>13.481904</v>
      </c>
      <c r="AZ46" vm="771">
        <v>42370</v>
      </c>
      <c r="BA46" vm="4462">
        <v>12.29</v>
      </c>
      <c r="BB46" vm="771">
        <v>42370</v>
      </c>
      <c r="BC46" s="63">
        <f ca="1">Aksjekurser!BG45*Valutaer!I40</f>
        <v>2.5125000000000002</v>
      </c>
      <c r="BD46" vm="771">
        <v>42370</v>
      </c>
      <c r="BE46" s="63">
        <f ca="1">Aksjekurser!BI45*Valutaer!AH40</f>
        <v>0.66623789999999994</v>
      </c>
      <c r="BF46" vm="771">
        <v>42370</v>
      </c>
      <c r="BG46" s="63">
        <f ca="1">Aksjekurser!BK45*Valutaer!AV40</f>
        <v>16.620799999999999</v>
      </c>
      <c r="BH46" vm="771">
        <v>42370</v>
      </c>
      <c r="BI46" s="63">
        <f ca="1">Aksjekurser!BM45*Valutaer!AA40</f>
        <v>0.33795500000000001</v>
      </c>
      <c r="BJ46" vm="771">
        <v>42370</v>
      </c>
      <c r="BK46" s="63">
        <f ca="1">Aksjekurser!BO45*Valutaer!AA40</f>
        <v>0.41296044999999998</v>
      </c>
      <c r="BL46" vm="771">
        <v>42370</v>
      </c>
      <c r="BM46" s="63">
        <f ca="1">Aksjekurser!BQ45*Valutaer!AA40</f>
        <v>1.6807799999999999</v>
      </c>
      <c r="BN46" vm="771">
        <v>42370</v>
      </c>
      <c r="BO46" s="63">
        <f ca="1">Aksjekurser!BS45*Valutaer!AA40</f>
        <v>1.2758893500000001</v>
      </c>
      <c r="BP46" vm="771">
        <v>42370</v>
      </c>
      <c r="BQ46" s="63">
        <f ca="1">Aksjekurser!BU45*Valutaer!AA40</f>
        <v>0.54740999999999995</v>
      </c>
      <c r="BR46" s="2">
        <v>42370</v>
      </c>
      <c r="BS46" s="63">
        <f ca="1">Aksjekurser!BW45*Valutaer!AJ40</f>
        <v>13.173105000000001</v>
      </c>
      <c r="BT46" vm="771">
        <v>42370</v>
      </c>
      <c r="BU46" s="63">
        <f ca="1">Aksjekurser!BY45*Valutaer!AA40</f>
        <v>8.3653499999999994</v>
      </c>
      <c r="BV46" vm="771">
        <v>42370</v>
      </c>
      <c r="BW46" s="63">
        <f ca="1">Aksjekurser!CA45*Valutaer!AH40</f>
        <v>4.7128635000000001</v>
      </c>
      <c r="BX46" vm="771">
        <v>42370</v>
      </c>
      <c r="BY46" s="63">
        <f ca="1">Aksjekurser!CK45*Valutaer!AA40</f>
        <v>0.26471</v>
      </c>
      <c r="BZ46" s="2">
        <v>42370</v>
      </c>
      <c r="CA46" s="63">
        <f ca="1">Aksjekurser!CM45*Valutaer!AT40</f>
        <v>0.1649603</v>
      </c>
      <c r="CB46" vm="771">
        <v>42370</v>
      </c>
      <c r="CC46" vm="4475">
        <v>72.330799999999996</v>
      </c>
      <c r="CD46" vm="771">
        <v>42370</v>
      </c>
      <c r="CE46" vm="4476">
        <v>75.3</v>
      </c>
      <c r="CF46" vm="771">
        <v>42370</v>
      </c>
      <c r="CG46" vm="4477">
        <v>85.73</v>
      </c>
      <c r="CH46" vm="771">
        <v>42370</v>
      </c>
      <c r="CI46" s="63">
        <f ca="1">Aksjekurser!CW45/100*Valutaer!AE40</f>
        <v>8.8339999999999996</v>
      </c>
      <c r="CJ46" vm="771">
        <v>42370</v>
      </c>
      <c r="CK46" s="63">
        <f ca="1">Aksjekurser!CY45/100*Valutaer!AE40</f>
        <v>124.938</v>
      </c>
      <c r="CL46" s="2">
        <v>42370</v>
      </c>
      <c r="CM46" s="63">
        <f ca="1">Aksjekurser!DA45*Valutaer!AJ40</f>
        <v>33.283770000000004</v>
      </c>
      <c r="CN46" s="2">
        <v>42370</v>
      </c>
      <c r="CO46" s="63">
        <f ca="1">Aksjekurser!DC45*Valutaer!BD40</f>
        <v>4.6603349999999999</v>
      </c>
      <c r="CP46" s="2">
        <v>42370</v>
      </c>
      <c r="CQ46" s="63">
        <f ca="1">Aksjekurser!DE45*Valutaer!U40</f>
        <v>0.45078099999999999</v>
      </c>
      <c r="CR46" vm="771">
        <v>42370</v>
      </c>
      <c r="CS46" s="63">
        <f ca="1">Aksjekurser!DG45*Valutaer!K40</f>
        <v>31.965852000000002</v>
      </c>
      <c r="CT46" vm="771">
        <v>42370</v>
      </c>
      <c r="CU46" s="63">
        <f ca="1">Aksjekurser!DI45*Valutaer!I40</f>
        <v>0.75</v>
      </c>
      <c r="CV46" vm="771">
        <v>42370</v>
      </c>
      <c r="CW46" s="63">
        <f ca="1">Aksjekurser!DK45*Valutaer!M40</f>
        <v>1.379</v>
      </c>
      <c r="CX46" vm="771">
        <v>42370</v>
      </c>
      <c r="CY46" s="63">
        <f ca="1">Aksjekurser!DM45*Valutaer!BF40</f>
        <v>0.81151404000000005</v>
      </c>
      <c r="CZ46" s="54">
        <v>42370</v>
      </c>
      <c r="DA46" s="53">
        <v>43.56</v>
      </c>
      <c r="DB46" vm="771">
        <v>42370</v>
      </c>
      <c r="DC46" s="63">
        <f ca="1">Aksjekurser!DQ45*Valutaer!BH40/100</f>
        <v>3.4900680419999999</v>
      </c>
      <c r="DD46" vm="771">
        <v>42370</v>
      </c>
      <c r="DE46" vm="4485">
        <v>33.06</v>
      </c>
      <c r="DF46" vm="771">
        <v>42370</v>
      </c>
      <c r="DG46" vm="4486">
        <v>44.89</v>
      </c>
      <c r="DH46" vm="771">
        <v>42370</v>
      </c>
      <c r="DI46" s="63">
        <f ca="1">Aksjekurser!DW45*Valutaer!BF40</f>
        <v>2.1312900000000004</v>
      </c>
      <c r="DJ46" vm="771">
        <v>42370</v>
      </c>
      <c r="DK46" s="63">
        <f ca="1">Aksjekurser!DY45*Valutaer!BF40</f>
        <v>0.88206750000000012</v>
      </c>
      <c r="DL46" vm="771">
        <v>42370</v>
      </c>
      <c r="DM46" s="63">
        <f ca="1">Aksjekurser!EA45*Valutaer!AP40</f>
        <v>4.6105726000000002</v>
      </c>
      <c r="DN46" s="58">
        <v>42370</v>
      </c>
      <c r="DO46" s="64">
        <f ca="1">Aksjekurser!EC45*Valutaer!AN40</f>
        <v>1.776556</v>
      </c>
      <c r="DP46" vm="771">
        <v>42370</v>
      </c>
      <c r="DQ46" s="63">
        <f ca="1">Aksjekurser!EE45*(Valutaer!Y40/100)</f>
        <v>1.2654246604999999</v>
      </c>
      <c r="DR46" vm="771">
        <v>42370</v>
      </c>
      <c r="DS46" s="63">
        <f ca="1">Aksjekurser!EG45*Valutaer!AA40</f>
        <v>0.20703920000000001</v>
      </c>
      <c r="DT46" vm="771">
        <v>42370</v>
      </c>
      <c r="DU46" s="63">
        <f ca="1">Aksjekurser!EK45*Valutaer!AA40</f>
        <v>0.59495500000000001</v>
      </c>
      <c r="DV46" vm="771">
        <v>42370</v>
      </c>
      <c r="DW46" s="63">
        <f ca="1">Aksjekurser!EM45*Valutaer!AC40</f>
        <v>4.2338759999999995</v>
      </c>
      <c r="DX46" vm="771">
        <v>42370</v>
      </c>
      <c r="DY46" s="63">
        <f ca="1">Aksjekurser!EO45*Valutaer!AH40</f>
        <v>0.91325999999999996</v>
      </c>
      <c r="DZ46" s="58">
        <v>42370</v>
      </c>
      <c r="EA46" s="64">
        <f ca="1">Aksjekurser!EQ45*Valutaer!BB40</f>
        <v>0.48648599999999992</v>
      </c>
      <c r="EB46" vm="771">
        <v>42370</v>
      </c>
      <c r="EC46" s="63">
        <f ca="1">Aksjekurser!ES45*Valutaer!AC40</f>
        <v>0.30039840000000001</v>
      </c>
      <c r="ED46" s="58">
        <v>42370</v>
      </c>
      <c r="EE46" s="64">
        <f ca="1">Aksjekurser!EW45*Valutaer!AJ40</f>
        <v>9.1840080000000004</v>
      </c>
      <c r="EF46" s="2">
        <v>42370</v>
      </c>
      <c r="EG46" s="64">
        <f ca="1">Aksjekurser!EY45*Valutaer!AJ40</f>
        <v>13.965969000000001</v>
      </c>
      <c r="EH46" s="2">
        <v>42370</v>
      </c>
      <c r="EI46" s="64">
        <f ca="1">Aksjekurser!FA45*Valutaer!AJ40</f>
        <v>10.670628000000001</v>
      </c>
      <c r="EJ46" vm="771">
        <v>42370</v>
      </c>
      <c r="EK46" vm="4495">
        <v>98.245999999999995</v>
      </c>
      <c r="EL46" vm="771">
        <v>42370</v>
      </c>
      <c r="EM46" s="63">
        <f ca="1">Aksjekurser!FE45*Valutaer!AA40</f>
        <v>0.36452880000000004</v>
      </c>
      <c r="EN46" s="2">
        <v>42370</v>
      </c>
      <c r="EO46" s="63">
        <f ca="1">Aksjekurser!FG45*Valutaer!O40</f>
        <v>0.69205500000000009</v>
      </c>
      <c r="EP46" s="2">
        <v>42370</v>
      </c>
      <c r="EQ46" s="63">
        <f ca="1">Aksjekurser!FI45*Valutaer!O40</f>
        <v>0.76354200000000005</v>
      </c>
      <c r="ER46" s="2">
        <v>42370</v>
      </c>
      <c r="ES46" s="63">
        <f ca="1">Aksjekurser!FK45*Valutaer!O40</f>
        <v>1.0434060000000001</v>
      </c>
      <c r="ET46" vm="771">
        <v>42370</v>
      </c>
      <c r="EU46" vm="4497">
        <v>127.88</v>
      </c>
      <c r="EV46" vm="771">
        <v>42370</v>
      </c>
      <c r="EW46" vm="4498">
        <v>69.59</v>
      </c>
      <c r="EX46" vm="771">
        <v>42370</v>
      </c>
      <c r="EY46" s="63">
        <f ca="1">Aksjekurser!FQ45*(Valutaer!Y40/100)</f>
        <v>53.931570000000001</v>
      </c>
      <c r="EZ46" vm="771">
        <v>42370</v>
      </c>
      <c r="FA46" vm="4500">
        <v>30.61</v>
      </c>
      <c r="FB46" vm="771">
        <v>42370</v>
      </c>
      <c r="FC46" s="63">
        <f ca="1">Aksjekurser!FU45*Valutaer!AA40</f>
        <v>0.60780500000000004</v>
      </c>
      <c r="FD46" vm="771">
        <v>42370</v>
      </c>
      <c r="FE46" s="63">
        <f ca="1">Aksjekurser!FW45*Valutaer!AH40</f>
        <v>3.1268637780000001</v>
      </c>
      <c r="FF46" vm="771">
        <v>42370</v>
      </c>
      <c r="FG46" vm="1973">
        <v>39.229999999999997</v>
      </c>
      <c r="FH46" s="2">
        <v>42370</v>
      </c>
      <c r="FI46" s="63">
        <f ca="1">Aksjekurser!GA45*Valutaer!AJ40</f>
        <v>38.495199000000007</v>
      </c>
      <c r="FJ46" vm="771">
        <v>42370</v>
      </c>
      <c r="FK46" s="63">
        <f ca="1">Aksjekurser!GC45*Valutaer!AV40</f>
        <v>2.1829499999999999</v>
      </c>
      <c r="FL46" vm="771">
        <v>42370</v>
      </c>
      <c r="FM46" s="63">
        <f ca="1">Aksjekurser!GE45*Valutaer!I40</f>
        <v>2.5568749999999998</v>
      </c>
      <c r="FN46" vm="771">
        <v>42370</v>
      </c>
      <c r="FO46" vm="4504">
        <v>21.8</v>
      </c>
      <c r="FP46" vm="771">
        <v>42370</v>
      </c>
      <c r="FQ46" s="63">
        <f ca="1">Aksjekurser!GI42*Valutaer!AL37</f>
        <v>1.5102374999999999</v>
      </c>
      <c r="FR46" vm="771">
        <v>42370</v>
      </c>
      <c r="FS46" s="63">
        <f ca="1">Aksjekurser!GK45*Valutaer!AL40</f>
        <v>85.604849999999999</v>
      </c>
      <c r="FT46" vm="771">
        <v>42370</v>
      </c>
      <c r="FU46" s="63">
        <f ca="1">Aksjekurser!GM45*Valutaer!AA40</f>
        <v>0.46131499999999998</v>
      </c>
      <c r="FV46" vm="771">
        <v>42370</v>
      </c>
      <c r="FW46" vm="4508">
        <v>211</v>
      </c>
      <c r="FX46" vm="771">
        <v>42370</v>
      </c>
      <c r="FY46" s="63">
        <f ca="1">Aksjekurser!GQ45*Valutaer!AV40</f>
        <v>7.5754000000000001</v>
      </c>
      <c r="FZ46" s="58">
        <v>42370</v>
      </c>
      <c r="GA46" s="64">
        <f ca="1">Aksjekurser!GS45*Valutaer!O40</f>
        <v>1.522521</v>
      </c>
      <c r="GB46" vm="771">
        <v>42370</v>
      </c>
      <c r="GC46" vm="4510">
        <v>42</v>
      </c>
      <c r="GD46" vm="771">
        <v>42370</v>
      </c>
      <c r="GE46" vm="4511">
        <v>48.45</v>
      </c>
      <c r="GF46" vm="771">
        <v>42370</v>
      </c>
      <c r="GG46" s="63">
        <f ca="1">Aksjekurser!HA45*Valutaer!AE40/100</f>
        <v>0.65961004479999996</v>
      </c>
      <c r="GH46" vm="771">
        <v>42370</v>
      </c>
      <c r="GI46" s="63">
        <f ca="1">Aksjekurser!HC45*Valutaer!AX40</f>
        <v>116.82</v>
      </c>
      <c r="GJ46" vm="771">
        <v>42370</v>
      </c>
      <c r="GK46" s="63">
        <f ca="1">Aksjekurser!HE45*Valutaer!G40</f>
        <v>1.1685300000000001</v>
      </c>
      <c r="GL46" vm="771">
        <v>42370</v>
      </c>
      <c r="GM46" s="63">
        <f ca="1">Aksjekurser!HG45*Valutaer!AH40</f>
        <v>0.30859349999999997</v>
      </c>
      <c r="GN46" vm="771">
        <v>42370</v>
      </c>
      <c r="GO46" vm="4516">
        <v>185.06</v>
      </c>
      <c r="GP46" vm="771">
        <v>42370</v>
      </c>
      <c r="GQ46" vm="4517">
        <v>10.64</v>
      </c>
      <c r="GR46" vm="771">
        <v>42370</v>
      </c>
      <c r="GS46" s="63">
        <f ca="1">Aksjekurser!HM45*Valutaer!AH40</f>
        <v>1.7485673669999999</v>
      </c>
      <c r="GT46" vm="771">
        <v>42370</v>
      </c>
      <c r="GU46" s="63">
        <f ca="1">Aksjekurser!HO45*Valutaer!AH40</f>
        <v>2.2203029819999998</v>
      </c>
      <c r="GV46" s="58">
        <v>42370</v>
      </c>
      <c r="GW46" s="64">
        <f ca="1">Aksjekurser!HQ45*Valutaer!AJ40</f>
        <v>11.139739200000001</v>
      </c>
      <c r="GX46" vm="771">
        <v>42370</v>
      </c>
      <c r="GY46" vm="1740">
        <v>27.84</v>
      </c>
      <c r="GZ46" vm="771">
        <v>42370</v>
      </c>
      <c r="HA46" s="63">
        <f ca="1">Aksjekurser!HW45*Valutaer!AH40</f>
        <v>178.28087249999999</v>
      </c>
      <c r="HB46" vm="771">
        <v>42370</v>
      </c>
      <c r="HC46" s="63">
        <f ca="1">Aksjekurser!IA45*Valutaer!AV40</f>
        <v>3.3491499999999998</v>
      </c>
      <c r="HD46" vm="771">
        <v>42370</v>
      </c>
      <c r="HE46" s="63">
        <f ca="1">Aksjekurser!IC45*Valutaer!W40</f>
        <v>513.6323562</v>
      </c>
      <c r="HF46" vm="771">
        <v>42370</v>
      </c>
      <c r="HG46" vm="1595">
        <v>90.01</v>
      </c>
      <c r="HH46" vm="771">
        <v>42370</v>
      </c>
      <c r="HI46" vm="4524">
        <v>31.41</v>
      </c>
      <c r="HJ46" vm="771">
        <v>42370</v>
      </c>
      <c r="HK46" s="63">
        <f ca="1">Aksjekurser!II45*Valutaer!AL40</f>
        <v>20.015820000000001</v>
      </c>
      <c r="HL46" vm="771">
        <v>42370</v>
      </c>
      <c r="HM46" s="63">
        <f ca="1">Aksjekurser!IK45*Valutaer!AL40</f>
        <v>147.63735</v>
      </c>
      <c r="HN46" vm="771">
        <v>42370</v>
      </c>
      <c r="HO46" s="63">
        <f ca="1">Aksjekurser!IM45*Valutaer!AL40</f>
        <v>12.73734</v>
      </c>
      <c r="HP46" s="58">
        <v>42370</v>
      </c>
      <c r="HQ46" s="64">
        <f ca="1">Aksjekurser!IQ45*Valutaer!BD40</f>
        <v>0.66056400000000004</v>
      </c>
      <c r="HR46" vm="771">
        <v>42370</v>
      </c>
      <c r="HS46" s="63">
        <f ca="1">Aksjekurser!IS44*Valutaer!W39</f>
        <v>3.530586</v>
      </c>
      <c r="HT46" vm="771">
        <v>42370</v>
      </c>
      <c r="HU46" s="63">
        <f ca="1">Aksjekurser!IU45*Valutaer!AH40</f>
        <v>6.9407759999999996</v>
      </c>
      <c r="HV46" vm="771">
        <v>42370</v>
      </c>
      <c r="HW46" s="63">
        <f ca="1">Aksjekurser!IW45*Valutaer!AH40</f>
        <v>0.746811</v>
      </c>
      <c r="HX46" vm="771">
        <v>42370</v>
      </c>
      <c r="HY46" s="63">
        <f ca="1">Aksjekurser!IY45*Valutaer!W40</f>
        <v>13.921689999999998</v>
      </c>
      <c r="HZ46" vm="771">
        <v>42370</v>
      </c>
      <c r="IA46" s="63">
        <f ca="1">Aksjekurser!JA45*Valutaer!W40</f>
        <v>62.132989999999999</v>
      </c>
      <c r="IB46" vm="771">
        <v>42370</v>
      </c>
      <c r="IC46" vm="4533">
        <v>26</v>
      </c>
      <c r="ID46" s="58">
        <v>42370</v>
      </c>
      <c r="IE46" s="64">
        <f ca="1">Aksjekurser!JG43*Valutaer!O40</f>
        <v>0.94149900000000009</v>
      </c>
      <c r="IF46" vm="771">
        <v>42370</v>
      </c>
      <c r="IG46" s="63">
        <f ca="1">Aksjekurser!JI45*(Valutaer!Y40/100)</f>
        <v>1.2158107499999999</v>
      </c>
      <c r="IH46" vm="771">
        <v>42370</v>
      </c>
      <c r="II46" s="63">
        <f ca="1">Aksjekurser!JK45*Valutaer!AA40</f>
        <v>1.9909404500000001</v>
      </c>
      <c r="IJ46" s="58">
        <v>42370</v>
      </c>
      <c r="IK46" s="64">
        <f ca="1">Aksjekurser!JO45*Valutaer!AJ40</f>
        <v>14.304588000000001</v>
      </c>
      <c r="IL46" vm="771">
        <v>42370</v>
      </c>
      <c r="IM46" s="63">
        <f ca="1">Aksjekurser!JQ45*Valutaer!AE40/100</f>
        <v>1.5396399999999999</v>
      </c>
      <c r="IN46" vm="771">
        <v>42370</v>
      </c>
      <c r="IO46" vm="4539">
        <v>23.55</v>
      </c>
      <c r="IP46" vm="771">
        <v>42370</v>
      </c>
      <c r="IQ46" vm="4540">
        <v>17.79</v>
      </c>
      <c r="IR46" s="58">
        <v>42370</v>
      </c>
      <c r="IS46" s="64">
        <f ca="1">Aksjekurser!JW45*Valutaer!AN40</f>
        <v>1.0072760000000001</v>
      </c>
      <c r="IT46" vm="771">
        <v>42370</v>
      </c>
      <c r="IU46" s="63">
        <f ca="1">Aksjekurser!JY45*Valutaer!AH40</f>
        <v>0.88527299999999998</v>
      </c>
      <c r="IV46" s="58">
        <v>42370</v>
      </c>
      <c r="IW46" s="64">
        <f ca="1">Aksjekurser!KA45*Valutaer!AN40</f>
        <v>3.0218280000000002</v>
      </c>
      <c r="IX46" vm="771">
        <v>42370</v>
      </c>
      <c r="IY46" vm="2168">
        <v>34.22</v>
      </c>
      <c r="IZ46" vm="771">
        <v>42370</v>
      </c>
      <c r="JA46" s="63">
        <f ca="1">Aksjekurser!KE45*Valutaer!W40</f>
        <v>0.18417800000000001</v>
      </c>
      <c r="JB46" vm="771">
        <v>42370</v>
      </c>
      <c r="JC46" s="63">
        <f ca="1">Aksjekurser!KI45*Valutaer!W40</f>
        <v>1.4896749999999999</v>
      </c>
      <c r="JD46" s="2">
        <v>42370</v>
      </c>
      <c r="JE46" s="62">
        <f ca="1">Aksjekurser!KK45*Valutaer!K40</f>
        <v>3.5207519999999999</v>
      </c>
      <c r="JF46" s="54">
        <v>42370</v>
      </c>
      <c r="JG46" s="64">
        <v>2.4500000000000002</v>
      </c>
      <c r="JH46" vm="771">
        <v>42370</v>
      </c>
      <c r="JI46" vm="4546">
        <v>12.913399999999999</v>
      </c>
      <c r="JJ46" vm="771">
        <v>42370</v>
      </c>
      <c r="JK46" s="63">
        <f ca="1">Aksjekurser!KU45*Valutaer!AH40</f>
        <v>1.0568774999999999</v>
      </c>
      <c r="JL46" s="58">
        <v>42370</v>
      </c>
      <c r="JM46" s="64">
        <f ca="1">Aksjekurser!KW45*Valutaer!AR40</f>
        <v>6.3337999999999992E-2</v>
      </c>
      <c r="JN46" vm="771">
        <v>42370</v>
      </c>
      <c r="JO46" vm="4548">
        <v>55.23</v>
      </c>
      <c r="JP46" vm="771">
        <v>42370</v>
      </c>
      <c r="JQ46" s="63">
        <f ca="1">Aksjekurser!LA45*Valutaer!G40</f>
        <v>11.904842</v>
      </c>
      <c r="JR46" vm="771">
        <v>42370</v>
      </c>
      <c r="JS46" s="63">
        <f ca="1">Aksjekurser!LC45*Valutaer!G40</f>
        <v>0.27315274</v>
      </c>
      <c r="JT46" s="58">
        <v>42370</v>
      </c>
      <c r="JU46" s="64">
        <f ca="1">Aksjekurser!LE45*Valutaer!AN40</f>
        <v>0.33415599999999995</v>
      </c>
      <c r="JV46" vm="771">
        <v>42370</v>
      </c>
      <c r="JW46" vm="2091">
        <v>38.22</v>
      </c>
      <c r="JX46" s="58">
        <v>42370</v>
      </c>
      <c r="JY46" s="64">
        <f ca="1">Aksjekurser!LI45*Valutaer!O40</f>
        <v>1.3962780000000001</v>
      </c>
      <c r="JZ46" vm="771">
        <v>42370</v>
      </c>
      <c r="KA46" s="63">
        <f ca="1">Aksjekurser!LK45*Valutaer!AL40</f>
        <v>787.39919999999995</v>
      </c>
      <c r="KB46" vm="771">
        <v>42370</v>
      </c>
      <c r="KC46" s="63">
        <f ca="1">Valutaer!O40*Aksjekurser!LM45</f>
        <v>9.1244790000000009</v>
      </c>
      <c r="KD46" s="58">
        <v>42370</v>
      </c>
      <c r="KE46" s="64">
        <f ca="1">Valutaer!O40*Aksjekurser!LO45</f>
        <v>0.42435900000000004</v>
      </c>
      <c r="KF46" vm="771">
        <v>42370</v>
      </c>
      <c r="KG46" s="63">
        <f ca="1">Valutaer!O40*Aksjekurser!LQ45</f>
        <v>2.181114</v>
      </c>
      <c r="KH46" vm="771">
        <v>42370</v>
      </c>
      <c r="KI46" s="63">
        <f ca="1">Aksjekurser!LS45*Valutaer!AH40</f>
        <v>2.2735754999999997</v>
      </c>
    </row>
    <row r="47" spans="2:295" ht="16">
      <c r="B47" vm="234">
        <v>42401</v>
      </c>
      <c r="C47" s="62">
        <f ca="1">Aksjekurser!C46*Valutaer!AT41</f>
        <v>0.89416633599999995</v>
      </c>
      <c r="D47" vm="234">
        <v>42401</v>
      </c>
      <c r="E47" vm="4555">
        <v>15.53</v>
      </c>
      <c r="F47" vm="234">
        <v>42401</v>
      </c>
      <c r="G47" vm="4556">
        <v>9.8000000000000007</v>
      </c>
      <c r="H47" vm="234">
        <v>42401</v>
      </c>
      <c r="I47" s="62">
        <f ca="1">Aksjekurser!I46*Valutaer!M41</f>
        <v>0.45021600000000001</v>
      </c>
      <c r="J47" vm="234">
        <v>42401</v>
      </c>
      <c r="K47" s="62">
        <f ca="1">Aksjekurser!K46*Valutaer!G41</f>
        <v>13.091092</v>
      </c>
      <c r="L47" vm="234">
        <v>42401</v>
      </c>
      <c r="M47" s="62">
        <f ca="1">Aksjekurser!O46*Valutaer!W41</f>
        <v>64.790072899999998</v>
      </c>
      <c r="N47" vm="234">
        <v>42401</v>
      </c>
      <c r="O47" vm="4560">
        <v>53.02</v>
      </c>
      <c r="P47" vm="234">
        <v>42401</v>
      </c>
      <c r="Q47" vm="4561">
        <v>61.57</v>
      </c>
      <c r="R47" vm="234">
        <v>42401</v>
      </c>
      <c r="S47" s="63">
        <v>33.97</v>
      </c>
      <c r="T47" vm="234">
        <v>42401</v>
      </c>
      <c r="U47" vm="4562">
        <v>46.95</v>
      </c>
      <c r="V47" vm="234">
        <v>42401</v>
      </c>
      <c r="W47" vm="4563">
        <v>61.75</v>
      </c>
      <c r="X47" s="54">
        <v>42401</v>
      </c>
      <c r="Y47" s="64">
        <f ca="1">Aksjekurser!AC46*Valutaer!K41</f>
        <v>4.0124655999999996</v>
      </c>
      <c r="Z47" vm="234">
        <v>42401</v>
      </c>
      <c r="AA47" s="62">
        <f ca="1">Aksjekurser!AE46*Valutaer!AA41</f>
        <v>0.68286599999999986</v>
      </c>
      <c r="AB47" vm="234">
        <v>42401</v>
      </c>
      <c r="AC47" s="62">
        <f ca="1">Aksjekurser!AG46*(Valutaer!Y41/100)</f>
        <v>7.138395</v>
      </c>
      <c r="AD47" s="54">
        <v>42401</v>
      </c>
      <c r="AE47" s="75">
        <v>13.65</v>
      </c>
      <c r="AF47" s="54">
        <v>42401</v>
      </c>
      <c r="AG47" s="64">
        <f ca="1">Aksjekurser!AK42*Valutaer!AA41</f>
        <v>0.93363599999999991</v>
      </c>
      <c r="AH47" vm="234">
        <v>42401</v>
      </c>
      <c r="AI47" s="62">
        <f ca="1">Aksjekurser!AM46*Valutaer!AH41</f>
        <v>0.45754299799999998</v>
      </c>
      <c r="AJ47" vm="234">
        <v>42401</v>
      </c>
      <c r="AK47" s="63">
        <f ca="1">Aksjekurser!AO46*Valutaer!AH41</f>
        <v>0.88790782199999996</v>
      </c>
      <c r="AL47" vm="234">
        <v>42401</v>
      </c>
      <c r="AM47" vm="4568">
        <v>118.18</v>
      </c>
      <c r="AN47" s="2">
        <v>42401</v>
      </c>
      <c r="AO47" s="63">
        <f ca="1">Aksjekurser!AS46*Valutaer!AN41</f>
        <v>13.178875</v>
      </c>
      <c r="AP47" s="108">
        <v>42401</v>
      </c>
      <c r="AQ47" s="109">
        <v>54.32</v>
      </c>
      <c r="AR47" vm="234">
        <v>42401</v>
      </c>
      <c r="AS47" vm="4569">
        <v>31.9</v>
      </c>
      <c r="AT47" vm="234">
        <v>42401</v>
      </c>
      <c r="AU47" vm="4570">
        <v>20.591799999999999</v>
      </c>
      <c r="AV47" vm="234">
        <v>42401</v>
      </c>
      <c r="AW47" s="63">
        <f ca="1">Aksjekurser!BA37*Valutaer!K41</f>
        <v>2.17828</v>
      </c>
      <c r="AX47" vm="234">
        <v>42401</v>
      </c>
      <c r="AY47" s="63">
        <f ca="1">Aksjekurser!BC46*Valutaer!K41</f>
        <v>12.796471999999998</v>
      </c>
      <c r="AZ47" vm="234">
        <v>42401</v>
      </c>
      <c r="BA47" vm="4573">
        <v>11.42</v>
      </c>
      <c r="BB47" vm="234">
        <v>42401</v>
      </c>
      <c r="BC47" s="63">
        <f ca="1">Aksjekurser!BG46*Valutaer!I41</f>
        <v>2.4307759999999998</v>
      </c>
      <c r="BD47" vm="234">
        <v>42401</v>
      </c>
      <c r="BE47" s="63">
        <f ca="1">Aksjekurser!BI46*Valutaer!AH41</f>
        <v>0.64093519999999993</v>
      </c>
      <c r="BF47" vm="234">
        <v>42401</v>
      </c>
      <c r="BG47" s="63">
        <f ca="1">Aksjekurser!BK46*Valutaer!AV41</f>
        <v>14.7775</v>
      </c>
      <c r="BH47" vm="234">
        <v>42401</v>
      </c>
      <c r="BI47" s="63">
        <f ca="1">Aksjekurser!BM46*Valutaer!AA41</f>
        <v>0.33435999999999999</v>
      </c>
      <c r="BJ47" vm="234">
        <v>42401</v>
      </c>
      <c r="BK47" s="63">
        <f ca="1">Aksjekurser!BO46*Valutaer!AA41</f>
        <v>0.39045531999999999</v>
      </c>
      <c r="BL47" vm="234">
        <v>42401</v>
      </c>
      <c r="BM47" s="63">
        <f ca="1">Aksjekurser!BQ46*Valutaer!AA41</f>
        <v>1.617788</v>
      </c>
      <c r="BN47" vm="234">
        <v>42401</v>
      </c>
      <c r="BO47" s="63">
        <f ca="1">Aksjekurser!BS46*Valutaer!AA41</f>
        <v>1.1999665999999998</v>
      </c>
      <c r="BP47" vm="234">
        <v>42401</v>
      </c>
      <c r="BQ47" s="63">
        <f ca="1">Aksjekurser!BU46*Valutaer!AA41</f>
        <v>0.54654999999999998</v>
      </c>
      <c r="BR47" s="2">
        <v>42401</v>
      </c>
      <c r="BS47" s="63">
        <f ca="1">Aksjekurser!BW46*Valutaer!AJ41</f>
        <v>13.378976</v>
      </c>
      <c r="BT47" vm="234">
        <v>42401</v>
      </c>
      <c r="BU47" s="63">
        <f ca="1">Aksjekurser!BY46*Valutaer!AA41</f>
        <v>8.7190799999999999</v>
      </c>
      <c r="BV47" vm="234">
        <v>42401</v>
      </c>
      <c r="BW47" s="63">
        <f ca="1">Aksjekurser!CA46*Valutaer!AH41</f>
        <v>4.5592600000000001</v>
      </c>
      <c r="BX47" vm="234">
        <v>42401</v>
      </c>
      <c r="BY47" s="63">
        <f ca="1">Aksjekurser!CK46*Valutaer!AA41</f>
        <v>0.26105799999999996</v>
      </c>
      <c r="BZ47" s="2">
        <v>42401</v>
      </c>
      <c r="CA47" s="63">
        <f ca="1">Aksjekurser!CM46*Valutaer!AT41</f>
        <v>0.18601463999999998</v>
      </c>
      <c r="CB47" vm="234">
        <v>42401</v>
      </c>
      <c r="CC47" vm="4586">
        <v>71.573499999999996</v>
      </c>
      <c r="CD47" vm="234">
        <v>42401</v>
      </c>
      <c r="CE47" vm="4587">
        <v>74.28</v>
      </c>
      <c r="CF47" vm="234">
        <v>42401</v>
      </c>
      <c r="CG47" vm="4588">
        <v>82.77</v>
      </c>
      <c r="CH47" vm="234">
        <v>42401</v>
      </c>
      <c r="CI47" s="63">
        <f ca="1">Aksjekurser!CW46/100*Valutaer!AE41</f>
        <v>8.9334690000000005</v>
      </c>
      <c r="CJ47" vm="234">
        <v>42401</v>
      </c>
      <c r="CK47" s="63">
        <f ca="1">Aksjekurser!CY46/100*Valutaer!AE41</f>
        <v>125.10951</v>
      </c>
      <c r="CL47" s="2">
        <v>42401</v>
      </c>
      <c r="CM47" s="63">
        <f ca="1">Aksjekurser!DA46*Valutaer!AJ41</f>
        <v>30.91892</v>
      </c>
      <c r="CN47" s="2">
        <v>42401</v>
      </c>
      <c r="CO47" s="63">
        <f ca="1">Aksjekurser!DC46*Valutaer!BD41</f>
        <v>4.66866</v>
      </c>
      <c r="CP47" s="2">
        <v>42401</v>
      </c>
      <c r="CQ47" s="63">
        <f ca="1">Aksjekurser!DE46*Valutaer!U41</f>
        <v>0.48015200000000002</v>
      </c>
      <c r="CR47" vm="234">
        <v>42401</v>
      </c>
      <c r="CS47" s="63">
        <f ca="1">Aksjekurser!DG46*Valutaer!K41</f>
        <v>33.257535999999995</v>
      </c>
      <c r="CT47" vm="234">
        <v>42401</v>
      </c>
      <c r="CU47" s="63">
        <f ca="1">Aksjekurser!DI46*Valutaer!I41</f>
        <v>0.74639999999999995</v>
      </c>
      <c r="CV47" vm="234">
        <v>42401</v>
      </c>
      <c r="CW47" s="63">
        <f ca="1">Aksjekurser!DK46*Valutaer!M41</f>
        <v>1.5190560000000002</v>
      </c>
      <c r="CX47" vm="234">
        <v>42401</v>
      </c>
      <c r="CY47" s="63">
        <f ca="1">Aksjekurser!DM46*Valutaer!BF41</f>
        <v>0.84512018999999994</v>
      </c>
      <c r="CZ47" s="54">
        <v>42401</v>
      </c>
      <c r="DA47" s="53">
        <v>43.46</v>
      </c>
      <c r="DB47" vm="234">
        <v>42401</v>
      </c>
      <c r="DC47" s="63">
        <f ca="1">Aksjekurser!DQ46*Valutaer!BH41/100</f>
        <v>4.1578886693000001</v>
      </c>
      <c r="DD47" vm="234">
        <v>42401</v>
      </c>
      <c r="DE47" vm="2842">
        <v>33.47</v>
      </c>
      <c r="DF47" vm="234">
        <v>42401</v>
      </c>
      <c r="DG47" vm="4595">
        <v>46.04</v>
      </c>
      <c r="DH47" vm="234">
        <v>42401</v>
      </c>
      <c r="DI47" s="63">
        <f ca="1">Aksjekurser!DW46*Valutaer!BF41</f>
        <v>2.2477399999999998</v>
      </c>
      <c r="DJ47" vm="234">
        <v>42401</v>
      </c>
      <c r="DK47" s="63">
        <f ca="1">Aksjekurser!DY46*Valutaer!BF41</f>
        <v>0.91051500000000007</v>
      </c>
      <c r="DL47" vm="234">
        <v>42401</v>
      </c>
      <c r="DM47" s="63">
        <f ca="1">Aksjekurser!EA46*Valutaer!AP41</f>
        <v>7.6106909999999992</v>
      </c>
      <c r="DN47" s="58">
        <v>42401</v>
      </c>
      <c r="DO47" s="64">
        <f ca="1">Aksjekurser!EC46*Valutaer!AN41</f>
        <v>1.7551249999999998</v>
      </c>
      <c r="DP47" vm="234">
        <v>42401</v>
      </c>
      <c r="DQ47" s="63">
        <f ca="1">Aksjekurser!EE46*(Valutaer!Y41/100)</f>
        <v>1.8407638645000002</v>
      </c>
      <c r="DR47" vm="234">
        <v>42401</v>
      </c>
      <c r="DS47" s="63">
        <f ca="1">Aksjekurser!EG46*Valutaer!AA41</f>
        <v>0.20208203999999996</v>
      </c>
      <c r="DT47" vm="234">
        <v>42401</v>
      </c>
      <c r="DU47" s="63">
        <f ca="1">Aksjekurser!EK46*Valutaer!AA41</f>
        <v>0.56069599999999997</v>
      </c>
      <c r="DV47" vm="234">
        <v>42401</v>
      </c>
      <c r="DW47" s="63">
        <f ca="1">Aksjekurser!EM46*Valutaer!AC41</f>
        <v>4.7615749999999997</v>
      </c>
      <c r="DX47" vm="234">
        <v>42401</v>
      </c>
      <c r="DY47" s="63">
        <f ca="1">Aksjekurser!EO46*Valutaer!AH41</f>
        <v>0.83122200000000002</v>
      </c>
      <c r="DZ47" s="58">
        <v>42401</v>
      </c>
      <c r="EA47" s="64">
        <f ca="1">Aksjekurser!EQ46*Valutaer!BB41</f>
        <v>0.4711941</v>
      </c>
      <c r="EB47" vm="234">
        <v>42401</v>
      </c>
      <c r="EC47" s="63">
        <f ca="1">Aksjekurser!ES46*Valutaer!AC41</f>
        <v>0.3287505</v>
      </c>
      <c r="ED47" s="58">
        <v>42401</v>
      </c>
      <c r="EE47" s="64">
        <f ca="1">Aksjekurser!EW46*Valutaer!AJ41</f>
        <v>8.4816319999999994</v>
      </c>
      <c r="EF47" s="2">
        <v>42401</v>
      </c>
      <c r="EG47" s="64">
        <f ca="1">Aksjekurser!EY46*Valutaer!AJ41</f>
        <v>14.922704</v>
      </c>
      <c r="EH47" s="2">
        <v>42401</v>
      </c>
      <c r="EI47" s="64">
        <f ca="1">Aksjekurser!FA46*Valutaer!AJ41</f>
        <v>10.619783999999999</v>
      </c>
      <c r="EJ47" vm="234">
        <v>42401</v>
      </c>
      <c r="EK47" vm="4602">
        <v>96.484800000000007</v>
      </c>
      <c r="EL47" vm="234">
        <v>42401</v>
      </c>
      <c r="EM47" s="63">
        <f ca="1">Aksjekurser!FE46*Valutaer!AA41</f>
        <v>0.3406614</v>
      </c>
      <c r="EN47" s="2">
        <v>42401</v>
      </c>
      <c r="EO47" s="63">
        <f ca="1">Aksjekurser!FG46*Valutaer!O41</f>
        <v>0.86772500000000008</v>
      </c>
      <c r="EP47" s="2">
        <v>42401</v>
      </c>
      <c r="EQ47" s="63">
        <f ca="1">Aksjekurser!FI46*Valutaer!O41</f>
        <v>0.79757500000000003</v>
      </c>
      <c r="ER47" s="2">
        <v>42401</v>
      </c>
      <c r="ES47" s="63">
        <f ca="1">Aksjekurser!FK46*Valutaer!O41</f>
        <v>1.0507249999999999</v>
      </c>
      <c r="ET47" vm="234">
        <v>42401</v>
      </c>
      <c r="EU47" vm="4604">
        <v>131.06</v>
      </c>
      <c r="EV47" vm="234">
        <v>42401</v>
      </c>
      <c r="EW47" vm="1214">
        <v>70.959999999999994</v>
      </c>
      <c r="EX47" vm="234">
        <v>42401</v>
      </c>
      <c r="EY47" s="63">
        <f ca="1">Aksjekurser!FQ46*(Valutaer!Y41/100)</f>
        <v>51.798587500000004</v>
      </c>
      <c r="EZ47" vm="234">
        <v>42401</v>
      </c>
      <c r="FA47" vm="4606">
        <v>31.86</v>
      </c>
      <c r="FB47" vm="234">
        <v>42401</v>
      </c>
      <c r="FC47" s="63">
        <f ca="1">Aksjekurser!FU46*Valutaer!AA41</f>
        <v>0.55169400000000002</v>
      </c>
      <c r="FD47" vm="234">
        <v>42401</v>
      </c>
      <c r="FE47" s="63">
        <f ca="1">Aksjekurser!FW46*Valutaer!AH41</f>
        <v>2.8734039799999995</v>
      </c>
      <c r="FF47" vm="234">
        <v>42401</v>
      </c>
      <c r="FG47" vm="4609">
        <v>38.65</v>
      </c>
      <c r="FH47" s="2">
        <v>42401</v>
      </c>
      <c r="FI47" s="63">
        <f ca="1">Aksjekurser!GA46*Valutaer!AJ41</f>
        <v>39.835279999999997</v>
      </c>
      <c r="FJ47" vm="234">
        <v>42401</v>
      </c>
      <c r="FK47" s="63">
        <f ca="1">Aksjekurser!GC46*Valutaer!AV41</f>
        <v>2.5825</v>
      </c>
      <c r="FL47" vm="234">
        <v>42401</v>
      </c>
      <c r="FM47" s="63">
        <f ca="1">Aksjekurser!GE46*Valutaer!I41</f>
        <v>2.6859701600000001</v>
      </c>
      <c r="FN47" vm="234">
        <v>42401</v>
      </c>
      <c r="FO47" vm="4612">
        <v>23.54</v>
      </c>
      <c r="FP47" vm="234">
        <v>42401</v>
      </c>
      <c r="FQ47" s="63">
        <f ca="1">Aksjekurser!GI43*Valutaer!AL38</f>
        <v>1.3860489999999999</v>
      </c>
      <c r="FR47" vm="234">
        <v>42401</v>
      </c>
      <c r="FS47" s="63">
        <f ca="1">Aksjekurser!GK46*Valutaer!AL41</f>
        <v>85.934850000000012</v>
      </c>
      <c r="FT47" vm="234">
        <v>42401</v>
      </c>
      <c r="FU47" s="63">
        <f ca="1">Aksjekurser!GM46*Valutaer!AA41</f>
        <v>0.43723999999999996</v>
      </c>
      <c r="FV47" vm="234">
        <v>42401</v>
      </c>
      <c r="FW47" vm="4615">
        <v>215.79</v>
      </c>
      <c r="FX47" vm="234">
        <v>42401</v>
      </c>
      <c r="FY47" s="63">
        <f ca="1">Aksjekurser!GQ46*Valutaer!AV41</f>
        <v>7.9974999999999996</v>
      </c>
      <c r="FZ47" s="58">
        <v>42401</v>
      </c>
      <c r="GA47" s="64">
        <f ca="1">Aksjekurser!GS46*Valutaer!O41</f>
        <v>1.4762</v>
      </c>
      <c r="GB47" vm="234">
        <v>42401</v>
      </c>
      <c r="GC47" vm="1862">
        <v>30.22</v>
      </c>
      <c r="GD47" vm="234">
        <v>42401</v>
      </c>
      <c r="GE47" vm="4617">
        <v>48.54</v>
      </c>
      <c r="GF47" vm="234">
        <v>42401</v>
      </c>
      <c r="GG47" s="63">
        <f ca="1">Aksjekurser!HA46*Valutaer!AE41/100</f>
        <v>0.73900925969999998</v>
      </c>
      <c r="GH47" vm="234">
        <v>42401</v>
      </c>
      <c r="GI47" s="63">
        <f ca="1">Aksjekurser!HC46*Valutaer!AX41</f>
        <v>121.5886</v>
      </c>
      <c r="GJ47" vm="234">
        <v>42401</v>
      </c>
      <c r="GK47" s="63">
        <f ca="1">Aksjekurser!HE46*Valutaer!G41</f>
        <v>0.94935400000000003</v>
      </c>
      <c r="GL47" vm="234">
        <v>42401</v>
      </c>
      <c r="GM47" s="63">
        <f ca="1">Aksjekurser!HG46*Valutaer!AH41</f>
        <v>0.29466599999999998</v>
      </c>
      <c r="GN47" vm="234">
        <v>42401</v>
      </c>
      <c r="GO47" vm="4622">
        <v>192.22</v>
      </c>
      <c r="GP47" vm="234">
        <v>42401</v>
      </c>
      <c r="GQ47" vm="4623">
        <v>10.78</v>
      </c>
      <c r="GR47" vm="234">
        <v>42401</v>
      </c>
      <c r="GS47" s="63">
        <f ca="1">Aksjekurser!HM46*Valutaer!AH41</f>
        <v>1.4598853139999999</v>
      </c>
      <c r="GT47" vm="234">
        <v>42401</v>
      </c>
      <c r="GU47" s="63">
        <f ca="1">Aksjekurser!HO46*Valutaer!AH41</f>
        <v>1.897005466</v>
      </c>
      <c r="GV47" s="58">
        <v>42401</v>
      </c>
      <c r="GW47" s="64">
        <f ca="1">Aksjekurser!HQ46*Valutaer!AJ41</f>
        <v>11.381001599999999</v>
      </c>
      <c r="GX47" vm="234">
        <v>42401</v>
      </c>
      <c r="GY47" vm="4626">
        <v>27.36</v>
      </c>
      <c r="GZ47" vm="234">
        <v>42401</v>
      </c>
      <c r="HA47" s="63">
        <f ca="1">Aksjekurser!HW46*Valutaer!AH41</f>
        <v>144.854727</v>
      </c>
      <c r="HB47" vm="234">
        <v>42401</v>
      </c>
      <c r="HC47" s="63">
        <f ca="1">Aksjekurser!IA46*Valutaer!AV41</f>
        <v>3.25</v>
      </c>
      <c r="HD47" vm="234">
        <v>42401</v>
      </c>
      <c r="HE47" s="63">
        <f ca="1">Aksjekurser!IC46*Valutaer!W41</f>
        <v>513.21882289999996</v>
      </c>
      <c r="HF47" vm="234">
        <v>42401</v>
      </c>
      <c r="HG47" vm="4631">
        <v>91.03</v>
      </c>
      <c r="HH47" vm="234">
        <v>42401</v>
      </c>
      <c r="HI47" vm="4632">
        <v>31.92</v>
      </c>
      <c r="HJ47" vm="234">
        <v>42401</v>
      </c>
      <c r="HK47" s="63">
        <f ca="1">Aksjekurser!II46*Valutaer!AL41</f>
        <v>22.552855000000001</v>
      </c>
      <c r="HL47" vm="234">
        <v>42401</v>
      </c>
      <c r="HM47" s="63">
        <f ca="1">Aksjekurser!IK46*Valutaer!AL41</f>
        <v>160.16965000000002</v>
      </c>
      <c r="HN47" vm="234">
        <v>42401</v>
      </c>
      <c r="HO47" s="63">
        <f ca="1">Aksjekurser!IM46*Valutaer!AL41</f>
        <v>15.371445000000001</v>
      </c>
      <c r="HP47" s="58">
        <v>42401</v>
      </c>
      <c r="HQ47" s="64">
        <f ca="1">Aksjekurser!IQ46*Valutaer!BD41</f>
        <v>0.72904000000000002</v>
      </c>
      <c r="HR47" vm="234">
        <v>42401</v>
      </c>
      <c r="HS47" s="63">
        <f ca="1">Aksjekurser!IS45*Valutaer!W40</f>
        <v>3.4441285999999995</v>
      </c>
      <c r="HT47" vm="234">
        <v>42401</v>
      </c>
      <c r="HU47" s="63">
        <f ca="1">Aksjekurser!IU46*Valutaer!AH41</f>
        <v>6.0084010000000001</v>
      </c>
      <c r="HV47" vm="234">
        <v>42401</v>
      </c>
      <c r="HW47" s="63">
        <f ca="1">Aksjekurser!IW46*Valutaer!AH41</f>
        <v>0.65237000000000001</v>
      </c>
      <c r="HX47" vm="234">
        <v>42401</v>
      </c>
      <c r="HY47" s="63">
        <f ca="1">Aksjekurser!IY46*Valutaer!W41</f>
        <v>11.292794799999999</v>
      </c>
      <c r="HZ47" vm="234">
        <v>42401</v>
      </c>
      <c r="IA47" s="63">
        <f ca="1">Aksjekurser!JA46*Valutaer!W41</f>
        <v>60.921083999999993</v>
      </c>
      <c r="IB47" vm="234">
        <v>42401</v>
      </c>
      <c r="IC47" vm="4641">
        <v>27.11</v>
      </c>
      <c r="ID47" s="58">
        <v>42401</v>
      </c>
      <c r="IE47" s="64">
        <f ca="1">Aksjekurser!JG44*Valutaer!O41</f>
        <v>0.9363499999999999</v>
      </c>
      <c r="IF47" vm="234">
        <v>42401</v>
      </c>
      <c r="IG47" s="63">
        <f ca="1">Aksjekurser!JI46*(Valutaer!Y41/100)</f>
        <v>1.3010524999999999</v>
      </c>
      <c r="IH47" vm="234">
        <v>42401</v>
      </c>
      <c r="II47" s="63">
        <f ca="1">Aksjekurser!JK46*Valutaer!AA41</f>
        <v>1.97129654</v>
      </c>
      <c r="IJ47" s="58">
        <v>42401</v>
      </c>
      <c r="IK47" s="64">
        <f ca="1">Aksjekurser!JO46*Valutaer!AJ41</f>
        <v>14.372639999999999</v>
      </c>
      <c r="IL47" vm="234">
        <v>42401</v>
      </c>
      <c r="IM47" s="63">
        <f ca="1">Aksjekurser!JQ46*Valutaer!AE41/100</f>
        <v>1.4535120000000001</v>
      </c>
      <c r="IN47" vm="234">
        <v>42401</v>
      </c>
      <c r="IO47" vm="4647">
        <v>24.48</v>
      </c>
      <c r="IP47" vm="234">
        <v>42401</v>
      </c>
      <c r="IQ47" vm="4648">
        <v>15.89</v>
      </c>
      <c r="IR47" s="58">
        <v>42401</v>
      </c>
      <c r="IS47" s="64">
        <f ca="1">Aksjekurser!JW46*Valutaer!AN41</f>
        <v>1.0165</v>
      </c>
      <c r="IT47" vm="234">
        <v>42401</v>
      </c>
      <c r="IU47" s="63">
        <f ca="1">Aksjekurser!JY46*Valutaer!AH41</f>
        <v>0.84001799999999993</v>
      </c>
      <c r="IV47" s="58">
        <v>42401</v>
      </c>
      <c r="IW47" s="64">
        <f ca="1">Aksjekurser!KA46*Valutaer!AN41</f>
        <v>2.8808750000000001</v>
      </c>
      <c r="IX47" vm="234">
        <v>42401</v>
      </c>
      <c r="IY47" vm="4650">
        <v>34.15</v>
      </c>
      <c r="IZ47" vm="234">
        <v>42401</v>
      </c>
      <c r="JA47" s="63">
        <f ca="1">Aksjekurser!KE46*Valutaer!W41</f>
        <v>0.20654899999999998</v>
      </c>
      <c r="JB47" vm="234">
        <v>42401</v>
      </c>
      <c r="JC47" s="63">
        <f ca="1">Aksjekurser!KI46*Valutaer!W41</f>
        <v>1.4806302</v>
      </c>
      <c r="JD47" s="2">
        <v>42401</v>
      </c>
      <c r="JE47" s="62">
        <f ca="1">Aksjekurser!KK46*Valutaer!K41</f>
        <v>4.3787119999999993</v>
      </c>
      <c r="JF47" s="54">
        <v>42401</v>
      </c>
      <c r="JG47" s="64">
        <v>2.94</v>
      </c>
      <c r="JH47" vm="234">
        <v>42401</v>
      </c>
      <c r="JI47" vm="4656">
        <v>12.8635</v>
      </c>
      <c r="JJ47" vm="234">
        <v>42401</v>
      </c>
      <c r="JK47" s="63">
        <f ca="1">Aksjekurser!KU46*Valutaer!AH41</f>
        <v>1.0349959999999998</v>
      </c>
      <c r="JL47" s="58">
        <v>42401</v>
      </c>
      <c r="JM47" s="64">
        <f ca="1">Aksjekurser!KW46*Valutaer!AR41</f>
        <v>0.10230739999999999</v>
      </c>
      <c r="JN47" vm="234">
        <v>42401</v>
      </c>
      <c r="JO47" vm="4658">
        <v>56.35</v>
      </c>
      <c r="JP47" vm="234">
        <v>42401</v>
      </c>
      <c r="JQ47" s="63">
        <f ca="1">Aksjekurser!LA46*Valutaer!G41</f>
        <v>11.199522</v>
      </c>
      <c r="JR47" vm="234">
        <v>42401</v>
      </c>
      <c r="JS47" s="63">
        <f ca="1">Aksjekurser!LC46*Valutaer!G41</f>
        <v>0.36932011999999997</v>
      </c>
      <c r="JT47" s="58">
        <v>42401</v>
      </c>
      <c r="JU47" s="64">
        <f ca="1">Aksjekurser!LE46*Valutaer!AN41</f>
        <v>0.33012499999999995</v>
      </c>
      <c r="JV47" vm="234">
        <v>42401</v>
      </c>
      <c r="JW47" vm="4661">
        <v>39.54</v>
      </c>
      <c r="JX47" s="58">
        <v>42401</v>
      </c>
      <c r="JY47" s="64">
        <f ca="1">Aksjekurser!LI46*Valutaer!O41</f>
        <v>1.5997250000000001</v>
      </c>
      <c r="JZ47" vm="234">
        <v>42401</v>
      </c>
      <c r="KA47" s="63">
        <f ca="1">Aksjekurser!LK46*Valutaer!AL41</f>
        <v>850.47260000000006</v>
      </c>
      <c r="KB47" vm="234">
        <v>42401</v>
      </c>
      <c r="KC47" s="63">
        <f ca="1">Valutaer!O41*Aksjekurser!LM46</f>
        <v>8.3874999999999993</v>
      </c>
      <c r="KD47" s="58">
        <v>42401</v>
      </c>
      <c r="KE47" s="64">
        <f ca="1">Valutaer!O41*Aksjekurser!LO46</f>
        <v>0.477325</v>
      </c>
      <c r="KF47" vm="234">
        <v>42401</v>
      </c>
      <c r="KG47" s="63">
        <f ca="1">Valutaer!O41*Aksjekurser!LQ46</f>
        <v>2.0861999999999998</v>
      </c>
      <c r="KH47" vm="234">
        <v>42401</v>
      </c>
      <c r="KI47" s="63">
        <f ca="1">Aksjekurser!LS46*Valutaer!AH41</f>
        <v>1.746739</v>
      </c>
    </row>
    <row r="48" spans="2:295" ht="16">
      <c r="B48" vm="365">
        <v>42430</v>
      </c>
      <c r="C48" s="62">
        <f ca="1">Aksjekurser!C47*Valutaer!AT42</f>
        <v>0.95635200000000009</v>
      </c>
      <c r="D48" vm="365">
        <v>42430</v>
      </c>
      <c r="E48" vm="4667">
        <v>16.38</v>
      </c>
      <c r="F48" vm="365">
        <v>42430</v>
      </c>
      <c r="G48" vm="4668">
        <v>11.8</v>
      </c>
      <c r="H48" vm="365">
        <v>42430</v>
      </c>
      <c r="I48" s="62">
        <f ca="1">Aksjekurser!I47*Valutaer!M42</f>
        <v>0.50443950000000004</v>
      </c>
      <c r="J48" vm="365">
        <v>42430</v>
      </c>
      <c r="K48" s="62">
        <f ca="1">Aksjekurser!K47*Valutaer!G42</f>
        <v>14.083359999999999</v>
      </c>
      <c r="L48" vm="365">
        <v>42430</v>
      </c>
      <c r="M48" s="62">
        <f ca="1">Aksjekurser!O47*Valutaer!W42</f>
        <v>66.675079999999994</v>
      </c>
      <c r="N48" vm="365">
        <v>42430</v>
      </c>
      <c r="O48" vm="4672">
        <v>56.07</v>
      </c>
      <c r="P48" vm="365">
        <v>42430</v>
      </c>
      <c r="Q48" vm="4673">
        <v>62.66</v>
      </c>
      <c r="R48" vm="365">
        <v>42430</v>
      </c>
      <c r="S48" s="63">
        <v>37.14</v>
      </c>
      <c r="T48" vm="365">
        <v>42430</v>
      </c>
      <c r="U48" vm="4674">
        <v>50.1</v>
      </c>
      <c r="V48" vm="365">
        <v>42430</v>
      </c>
      <c r="W48" vm="4675">
        <v>66.400000000000006</v>
      </c>
      <c r="X48" s="54">
        <v>42430</v>
      </c>
      <c r="Y48" s="64">
        <f ca="1">Aksjekurser!AC47*Valutaer!K42</f>
        <v>3.955476</v>
      </c>
      <c r="Z48" vm="365">
        <v>42430</v>
      </c>
      <c r="AA48" s="62">
        <f ca="1">Aksjekurser!AE47*Valutaer!AA42</f>
        <v>0.75019799999999992</v>
      </c>
      <c r="AB48" vm="365">
        <v>42430</v>
      </c>
      <c r="AC48" s="62">
        <f ca="1">Aksjekurser!AG47*(Valutaer!Y42/100)</f>
        <v>7.3082219999999998</v>
      </c>
      <c r="AD48" s="54">
        <v>42430</v>
      </c>
      <c r="AE48" s="75">
        <v>13.35</v>
      </c>
      <c r="AF48" s="54">
        <v>42430</v>
      </c>
      <c r="AG48" s="64">
        <f ca="1">Aksjekurser!AK43*Valutaer!AA42</f>
        <v>0.95128199999999985</v>
      </c>
      <c r="AH48" vm="365">
        <v>42430</v>
      </c>
      <c r="AI48" s="62">
        <f ca="1">Aksjekurser!AM47*Valutaer!AH42</f>
        <v>0.55983296400000004</v>
      </c>
      <c r="AJ48" vm="365">
        <v>42430</v>
      </c>
      <c r="AK48" s="63">
        <f ca="1">Aksjekurser!AO47*Valutaer!AH42</f>
        <v>1.1453310000000001</v>
      </c>
      <c r="AL48" vm="365">
        <v>42430</v>
      </c>
      <c r="AM48" vm="4681">
        <v>126.94</v>
      </c>
      <c r="AN48" s="2">
        <v>42430</v>
      </c>
      <c r="AO48" s="63">
        <f ca="1">Aksjekurser!AS47*Valutaer!AN42</f>
        <v>13.698327000000001</v>
      </c>
      <c r="AP48" s="108">
        <v>42430</v>
      </c>
      <c r="AQ48" s="109">
        <v>58.46</v>
      </c>
      <c r="AR48" vm="365">
        <v>42430</v>
      </c>
      <c r="AS48" vm="4682">
        <v>33.56</v>
      </c>
      <c r="AT48" vm="365">
        <v>42430</v>
      </c>
      <c r="AU48" vm="4683">
        <v>26.652799999999999</v>
      </c>
      <c r="AV48" vm="365">
        <v>42430</v>
      </c>
      <c r="AW48" s="63">
        <f ca="1">Aksjekurser!BA38*Valutaer!K42</f>
        <v>2.0065680000000001</v>
      </c>
      <c r="AX48" vm="365">
        <v>42430</v>
      </c>
      <c r="AY48" s="63">
        <f ca="1">Aksjekurser!BC47*Valutaer!K42</f>
        <v>13.8384</v>
      </c>
      <c r="AZ48" vm="365">
        <v>42430</v>
      </c>
      <c r="BA48" vm="4686">
        <v>13</v>
      </c>
      <c r="BB48" vm="365">
        <v>42430</v>
      </c>
      <c r="BC48" s="63">
        <f ca="1">Aksjekurser!BG47*Valutaer!I42</f>
        <v>2.9211</v>
      </c>
      <c r="BD48" vm="365">
        <v>42430</v>
      </c>
      <c r="BE48" s="63">
        <f ca="1">Aksjekurser!BI47*Valutaer!AH42</f>
        <v>0.7133043</v>
      </c>
      <c r="BF48" vm="365">
        <v>42430</v>
      </c>
      <c r="BG48" s="63">
        <f ca="1">Aksjekurser!BK47*Valutaer!AV42</f>
        <v>17.709440000000001</v>
      </c>
      <c r="BH48" vm="365">
        <v>42430</v>
      </c>
      <c r="BI48" s="63">
        <f ca="1">Aksjekurser!BM47*Valutaer!AA42</f>
        <v>0.41505799999999998</v>
      </c>
      <c r="BJ48" vm="365">
        <v>42430</v>
      </c>
      <c r="BK48" s="63">
        <f ca="1">Aksjekurser!BO47*Valutaer!AA42</f>
        <v>0.48408394999999999</v>
      </c>
      <c r="BL48" vm="365">
        <v>42430</v>
      </c>
      <c r="BM48" s="63">
        <f ca="1">Aksjekurser!BQ47*Valutaer!AA42</f>
        <v>1.8690499999999999</v>
      </c>
      <c r="BN48" vm="365">
        <v>42430</v>
      </c>
      <c r="BO48" s="63">
        <f ca="1">Aksjekurser!BS47*Valutaer!AA42</f>
        <v>1.3437438299999998</v>
      </c>
      <c r="BP48" vm="365">
        <v>42430</v>
      </c>
      <c r="BQ48" s="63">
        <f ca="1">Aksjekurser!BU47*Valutaer!AA42</f>
        <v>0.49110899999999996</v>
      </c>
      <c r="BR48" s="2">
        <v>42430</v>
      </c>
      <c r="BS48" s="63">
        <f ca="1">Aksjekurser!BW47*Valutaer!AJ42</f>
        <v>13.500639999999999</v>
      </c>
      <c r="BT48" vm="365">
        <v>42430</v>
      </c>
      <c r="BU48" s="63">
        <f ca="1">Aksjekurser!BY47*Valutaer!AA42</f>
        <v>9.0423349999999996</v>
      </c>
      <c r="BV48" vm="365">
        <v>42430</v>
      </c>
      <c r="BW48" s="63">
        <f ca="1">Aksjekurser!CA47*Valutaer!AH42</f>
        <v>4.4055254999999995</v>
      </c>
      <c r="BX48" vm="365">
        <v>42430</v>
      </c>
      <c r="BY48" s="63">
        <f ca="1">Aksjekurser!CK47*Valutaer!AA42</f>
        <v>0.30807099999999998</v>
      </c>
      <c r="BZ48" s="2">
        <v>42430</v>
      </c>
      <c r="CA48" s="63">
        <f ca="1">Aksjekurser!CM47*Valutaer!AT42</f>
        <v>0.20141056000000002</v>
      </c>
      <c r="CB48" vm="365">
        <v>42430</v>
      </c>
      <c r="CC48" vm="4698">
        <v>77.138099999999994</v>
      </c>
      <c r="CD48" vm="365">
        <v>42430</v>
      </c>
      <c r="CE48" vm="4699">
        <v>80.680000000000007</v>
      </c>
      <c r="CF48" vm="365">
        <v>42430</v>
      </c>
      <c r="CG48" vm="4700">
        <v>93.79</v>
      </c>
      <c r="CH48" vm="365">
        <v>42430</v>
      </c>
      <c r="CI48" s="63">
        <f ca="1">Aksjekurser!CW47/100*Valutaer!AE42</f>
        <v>10.309680000000002</v>
      </c>
      <c r="CJ48" vm="365">
        <v>42430</v>
      </c>
      <c r="CK48" s="63">
        <f ca="1">Aksjekurser!CY47/100*Valutaer!AE42</f>
        <v>136.63656</v>
      </c>
      <c r="CL48" s="2">
        <v>42430</v>
      </c>
      <c r="CM48" s="63">
        <f ca="1">Aksjekurser!DA47*Valutaer!AJ42</f>
        <v>31.220229999999997</v>
      </c>
      <c r="CN48" s="2">
        <v>42430</v>
      </c>
      <c r="CO48" s="63">
        <f ca="1">Aksjekurser!DC47*Valutaer!BD42</f>
        <v>5.0818949999999994</v>
      </c>
      <c r="CP48" s="2">
        <v>42430</v>
      </c>
      <c r="CQ48" s="63">
        <f ca="1">Aksjekurser!DE47*Valutaer!U42</f>
        <v>0.50219599999999998</v>
      </c>
      <c r="CR48" vm="365">
        <v>42430</v>
      </c>
      <c r="CS48" s="63">
        <f ca="1">Aksjekurser!DG47*Valutaer!K42</f>
        <v>36.548752</v>
      </c>
      <c r="CT48" vm="365">
        <v>42430</v>
      </c>
      <c r="CU48" s="63">
        <f ca="1">Aksjekurser!DI47*Valutaer!I42</f>
        <v>0.97370000000000001</v>
      </c>
      <c r="CV48" vm="365">
        <v>42430</v>
      </c>
      <c r="CW48" s="63">
        <f ca="1">Aksjekurser!DK47*Valutaer!M42</f>
        <v>1.6339339999999998</v>
      </c>
      <c r="CX48" vm="365">
        <v>42430</v>
      </c>
      <c r="CY48" s="63">
        <f ca="1">Aksjekurser!DM47*Valutaer!BF42</f>
        <v>0.86932486399999997</v>
      </c>
      <c r="CZ48" s="54">
        <v>42430</v>
      </c>
      <c r="DA48" s="53">
        <v>49.61</v>
      </c>
      <c r="DB48" vm="365">
        <v>42430</v>
      </c>
      <c r="DC48" s="63">
        <f ca="1">Aksjekurser!DQ47*Valutaer!BH42/100</f>
        <v>4.4585838007199996</v>
      </c>
      <c r="DD48" vm="365">
        <v>42430</v>
      </c>
      <c r="DE48" vm="4707">
        <v>35.97</v>
      </c>
      <c r="DF48" vm="365">
        <v>42430</v>
      </c>
      <c r="DG48" vm="2500">
        <v>53.7</v>
      </c>
      <c r="DH48" vm="365">
        <v>42430</v>
      </c>
      <c r="DI48" s="63">
        <f ca="1">Aksjekurser!DW47*Valutaer!BF42</f>
        <v>2.4894080000000001</v>
      </c>
      <c r="DJ48" vm="365">
        <v>42430</v>
      </c>
      <c r="DK48" s="63">
        <f ca="1">Aksjekurser!DY47*Valutaer!BF42</f>
        <v>0.97620800000000008</v>
      </c>
      <c r="DL48" vm="365">
        <v>42430</v>
      </c>
      <c r="DM48" s="63">
        <f ca="1">Aksjekurser!EA47*Valutaer!AP42</f>
        <v>10.328010000000001</v>
      </c>
      <c r="DN48" s="58">
        <v>42430</v>
      </c>
      <c r="DO48" s="64">
        <f ca="1">Aksjekurser!EC47*Valutaer!AN42</f>
        <v>2.351721</v>
      </c>
      <c r="DP48" vm="365">
        <v>42430</v>
      </c>
      <c r="DQ48" s="63">
        <f ca="1">Aksjekurser!EE47*(Valutaer!Y42/100)</f>
        <v>2.2421797391999996</v>
      </c>
      <c r="DR48" vm="365">
        <v>42430</v>
      </c>
      <c r="DS48" s="63">
        <f ca="1">Aksjekurser!EG47*Valutaer!AA42</f>
        <v>0.21409001</v>
      </c>
      <c r="DT48" vm="365">
        <v>42430</v>
      </c>
      <c r="DU48" s="63">
        <f ca="1">Aksjekurser!EK47*Valutaer!AA42</f>
        <v>0.59036199999999994</v>
      </c>
      <c r="DV48" vm="365">
        <v>42430</v>
      </c>
      <c r="DW48" s="63">
        <f ca="1">Aksjekurser!EM47*Valutaer!AC42</f>
        <v>4.9223140000000001</v>
      </c>
      <c r="DX48" vm="365">
        <v>42430</v>
      </c>
      <c r="DY48" s="63">
        <f ca="1">Aksjekurser!EO47*Valutaer!AH42</f>
        <v>0.98688600000000004</v>
      </c>
      <c r="DZ48" s="58">
        <v>42430</v>
      </c>
      <c r="EA48" s="64">
        <f ca="1">Aksjekurser!EQ47*Valutaer!BB42</f>
        <v>0.53521859999999999</v>
      </c>
      <c r="EB48" vm="365">
        <v>42430</v>
      </c>
      <c r="EC48" s="63">
        <f ca="1">Aksjekurser!ES47*Valutaer!AC42</f>
        <v>0.29669568000000002</v>
      </c>
      <c r="ED48" s="58">
        <v>42430</v>
      </c>
      <c r="EE48" s="64">
        <f ca="1">Aksjekurser!EW47*Valutaer!AJ42</f>
        <v>8.3757259999999985</v>
      </c>
      <c r="EF48" s="2">
        <v>42430</v>
      </c>
      <c r="EG48" s="64">
        <f ca="1">Aksjekurser!EY47*Valutaer!AJ42</f>
        <v>14.149025999999999</v>
      </c>
      <c r="EH48" s="2">
        <v>42430</v>
      </c>
      <c r="EI48" s="64">
        <f ca="1">Aksjekurser!FA47*Valutaer!AJ42</f>
        <v>10.462995999999999</v>
      </c>
      <c r="EJ48" vm="365">
        <v>42430</v>
      </c>
      <c r="EK48" vm="4717">
        <v>106.6711</v>
      </c>
      <c r="EL48" vm="365">
        <v>42430</v>
      </c>
      <c r="EM48" s="63">
        <f ca="1">Aksjekurser!FE47*Valutaer!AA42</f>
        <v>0.37203117999999996</v>
      </c>
      <c r="EN48" s="2">
        <v>42430</v>
      </c>
      <c r="EO48" s="63">
        <f ca="1">Aksjekurser!FG47*Valutaer!O42</f>
        <v>0.81840000000000002</v>
      </c>
      <c r="EP48" s="2">
        <v>42430</v>
      </c>
      <c r="EQ48" s="63">
        <f ca="1">Aksjekurser!FI47*Valutaer!O42</f>
        <v>0.87575000000000003</v>
      </c>
      <c r="ER48" s="2">
        <v>42430</v>
      </c>
      <c r="ES48" s="63">
        <f ca="1">Aksjekurser!FK47*Valutaer!O42</f>
        <v>1.2353499999999999</v>
      </c>
      <c r="ET48" vm="365">
        <v>42430</v>
      </c>
      <c r="EU48" vm="4719">
        <v>136.94</v>
      </c>
      <c r="EV48" vm="365">
        <v>42430</v>
      </c>
      <c r="EW48" vm="4720">
        <v>74.59</v>
      </c>
      <c r="EX48" vm="365">
        <v>42430</v>
      </c>
      <c r="EY48" s="63">
        <f ca="1">Aksjekurser!FQ47*(Valutaer!Y42/100)</f>
        <v>55.464953999999999</v>
      </c>
      <c r="EZ48" vm="365">
        <v>42430</v>
      </c>
      <c r="FA48" vm="4722">
        <v>33.4</v>
      </c>
      <c r="FB48" vm="365">
        <v>42430</v>
      </c>
      <c r="FC48" s="63">
        <f ca="1">Aksjekurser!FU47*Valutaer!AA42</f>
        <v>0.59809599999999985</v>
      </c>
      <c r="FD48" vm="365">
        <v>42430</v>
      </c>
      <c r="FE48" s="63">
        <f ca="1">Aksjekurser!FW47*Valutaer!AH42</f>
        <v>3.2838163859999998</v>
      </c>
      <c r="FF48" vm="365">
        <v>42430</v>
      </c>
      <c r="FG48" vm="4724">
        <v>43.55</v>
      </c>
      <c r="FH48" s="2">
        <v>42430</v>
      </c>
      <c r="FI48" s="63">
        <f ca="1">Aksjekurser!GA47*Valutaer!AJ42</f>
        <v>41.656579999999998</v>
      </c>
      <c r="FJ48" vm="365">
        <v>42430</v>
      </c>
      <c r="FK48" s="63">
        <f ca="1">Aksjekurser!GC47*Valutaer!AV42</f>
        <v>3.66892</v>
      </c>
      <c r="FL48" vm="365">
        <v>42430</v>
      </c>
      <c r="FM48" s="63">
        <f ca="1">Aksjekurser!GE47*Valutaer!I42</f>
        <v>2.8848227200000003</v>
      </c>
      <c r="FN48" vm="365">
        <v>42430</v>
      </c>
      <c r="FO48" vm="637">
        <v>25.75</v>
      </c>
      <c r="FP48" vm="365">
        <v>42430</v>
      </c>
      <c r="FQ48" s="63">
        <f ca="1">Aksjekurser!GI44*Valutaer!AL39</f>
        <v>1.4402415</v>
      </c>
      <c r="FR48" vm="365">
        <v>42430</v>
      </c>
      <c r="FS48" s="63">
        <f ca="1">Aksjekurser!GK47*Valutaer!AL42</f>
        <v>95.98599999999999</v>
      </c>
      <c r="FT48" vm="365">
        <v>42430</v>
      </c>
      <c r="FU48" s="63">
        <f ca="1">Aksjekurser!GM47*Valutaer!AA42</f>
        <v>0.46146199999999998</v>
      </c>
      <c r="FV48" vm="365">
        <v>42430</v>
      </c>
      <c r="FW48" vm="4728">
        <v>221.5</v>
      </c>
      <c r="FX48" vm="365">
        <v>42430</v>
      </c>
      <c r="FY48" s="63">
        <f ca="1">Aksjekurser!GQ47*Valutaer!AV42</f>
        <v>10.27244</v>
      </c>
      <c r="FZ48" s="58">
        <v>42430</v>
      </c>
      <c r="GA48" s="64">
        <f ca="1">Aksjekurser!GS47*Valutaer!O42</f>
        <v>1.7251500000000002</v>
      </c>
      <c r="GB48" vm="365">
        <v>42430</v>
      </c>
      <c r="GC48" vm="4730">
        <v>31.48</v>
      </c>
      <c r="GD48" vm="365">
        <v>42430</v>
      </c>
      <c r="GE48" vm="4731">
        <v>52.25</v>
      </c>
      <c r="GF48" vm="365">
        <v>42430</v>
      </c>
      <c r="GG48" s="63">
        <f ca="1">Aksjekurser!HA47*Valutaer!AE42/100</f>
        <v>0.92147760000000001</v>
      </c>
      <c r="GH48" vm="365">
        <v>42430</v>
      </c>
      <c r="GI48" s="63">
        <f ca="1">Aksjekurser!HC47*Valutaer!AX42</f>
        <v>129.63</v>
      </c>
      <c r="GJ48" vm="365">
        <v>42430</v>
      </c>
      <c r="GK48" s="63">
        <f ca="1">Aksjekurser!HE47*Valutaer!G42</f>
        <v>1.0026740000000001</v>
      </c>
      <c r="GL48" vm="365">
        <v>42430</v>
      </c>
      <c r="GM48" s="63">
        <f ca="1">Aksjekurser!HG47*Valutaer!AH42</f>
        <v>0.36442349999999996</v>
      </c>
      <c r="GN48" vm="365">
        <v>42430</v>
      </c>
      <c r="GO48" vm="4736">
        <v>197.9</v>
      </c>
      <c r="GP48" vm="365">
        <v>42430</v>
      </c>
      <c r="GQ48" vm="4737">
        <v>13.01</v>
      </c>
      <c r="GR48" vm="365">
        <v>42430</v>
      </c>
      <c r="GS48" s="63">
        <f ca="1">Aksjekurser!HM47*Valutaer!AH42</f>
        <v>1.620282714</v>
      </c>
      <c r="GT48" vm="365">
        <v>42430</v>
      </c>
      <c r="GU48" s="63">
        <f ca="1">Aksjekurser!HO47*Valutaer!AH42</f>
        <v>2.1603855029999997</v>
      </c>
      <c r="GV48" s="58">
        <v>42430</v>
      </c>
      <c r="GW48" s="64">
        <f ca="1">Aksjekurser!HQ47*Valutaer!AJ42</f>
        <v>12.426806199999998</v>
      </c>
      <c r="GX48" vm="365">
        <v>42430</v>
      </c>
      <c r="GY48" vm="4740">
        <v>29.62</v>
      </c>
      <c r="GZ48" vm="365">
        <v>42430</v>
      </c>
      <c r="HA48" s="63">
        <f ca="1">Aksjekurser!HW47*Valutaer!AH42</f>
        <v>182.844021</v>
      </c>
      <c r="HB48" vm="365">
        <v>42430</v>
      </c>
      <c r="HC48" s="63">
        <f ca="1">Aksjekurser!IA47*Valutaer!AV42</f>
        <v>3.7385999999999999</v>
      </c>
      <c r="HD48" vm="365">
        <v>42430</v>
      </c>
      <c r="HE48" s="63">
        <f ca="1">Aksjekurser!IC47*Valutaer!W42</f>
        <v>557.52199999999993</v>
      </c>
      <c r="HF48" vm="365">
        <v>42430</v>
      </c>
      <c r="HG48" vm="4745">
        <v>98.11</v>
      </c>
      <c r="HH48" vm="365">
        <v>42430</v>
      </c>
      <c r="HI48" vm="4746">
        <v>33.72</v>
      </c>
      <c r="HJ48" vm="365">
        <v>42430</v>
      </c>
      <c r="HK48" s="63">
        <f ca="1">Aksjekurser!II47*Valutaer!AL42</f>
        <v>25.872589999999999</v>
      </c>
      <c r="HL48" vm="365">
        <v>42430</v>
      </c>
      <c r="HM48" s="63">
        <f ca="1">Aksjekurser!IK47*Valutaer!AL42</f>
        <v>191.53569999999999</v>
      </c>
      <c r="HN48" vm="365">
        <v>42430</v>
      </c>
      <c r="HO48" s="63">
        <f ca="1">Aksjekurser!IM47*Valutaer!AL42</f>
        <v>18.84816</v>
      </c>
      <c r="HP48" s="58">
        <v>42430</v>
      </c>
      <c r="HQ48" s="64">
        <f ca="1">Aksjekurser!IQ47*Valutaer!BD42</f>
        <v>0.79715999999999998</v>
      </c>
      <c r="HR48" vm="365">
        <v>42430</v>
      </c>
      <c r="HS48" s="63">
        <f ca="1">Aksjekurser!IS46*Valutaer!W41</f>
        <v>3.3602261000000002</v>
      </c>
      <c r="HT48" vm="365">
        <v>42430</v>
      </c>
      <c r="HU48" s="63">
        <f ca="1">Aksjekurser!IU47*Valutaer!AH42</f>
        <v>8.0520239999999994</v>
      </c>
      <c r="HV48" vm="365">
        <v>42430</v>
      </c>
      <c r="HW48" s="63">
        <f ca="1">Aksjekurser!IW47*Valutaer!AH42</f>
        <v>0.74544599999999994</v>
      </c>
      <c r="HX48" vm="365">
        <v>42430</v>
      </c>
      <c r="HY48" s="63">
        <f ca="1">Aksjekurser!IY47*Valutaer!W42</f>
        <v>12.852588799999998</v>
      </c>
      <c r="HZ48" vm="365">
        <v>42430</v>
      </c>
      <c r="IA48" s="63">
        <f ca="1">Aksjekurser!JA47*Valutaer!W42</f>
        <v>70.68013599999999</v>
      </c>
      <c r="IB48" vm="365">
        <v>42430</v>
      </c>
      <c r="IC48" vm="4755">
        <v>29.54</v>
      </c>
      <c r="ID48" s="58">
        <v>42430</v>
      </c>
      <c r="IE48" s="64">
        <f ca="1">Aksjekurser!JG45*Valutaer!O42</f>
        <v>1.0695000000000001</v>
      </c>
      <c r="IF48" vm="365">
        <v>42430</v>
      </c>
      <c r="IG48" s="63">
        <f ca="1">Aksjekurser!JI47*(Valutaer!Y42/100)</f>
        <v>1.471695</v>
      </c>
      <c r="IH48" vm="365">
        <v>42430</v>
      </c>
      <c r="II48" s="63">
        <f ca="1">Aksjekurser!JK47*Valutaer!AA42</f>
        <v>2.15766999</v>
      </c>
      <c r="IJ48" s="58">
        <v>42430</v>
      </c>
      <c r="IK48" s="64">
        <f ca="1">Aksjekurser!JO47*Valutaer!AJ42</f>
        <v>13.402937999999999</v>
      </c>
      <c r="IL48" vm="365">
        <v>42430</v>
      </c>
      <c r="IM48" s="63">
        <f ca="1">Aksjekurser!JQ47*Valutaer!AE42/100</f>
        <v>1.7768880000000002</v>
      </c>
      <c r="IN48" vm="365">
        <v>42430</v>
      </c>
      <c r="IO48" vm="4761">
        <v>27.81</v>
      </c>
      <c r="IP48" vm="365">
        <v>42430</v>
      </c>
      <c r="IQ48" vm="4762">
        <v>16.957999999999998</v>
      </c>
      <c r="IR48" s="58">
        <v>42430</v>
      </c>
      <c r="IS48" s="64">
        <f ca="1">Aksjekurser!JW47*Valutaer!AN42</f>
        <v>1.077339</v>
      </c>
      <c r="IT48" vm="365">
        <v>42430</v>
      </c>
      <c r="IU48" s="63">
        <f ca="1">Aksjekurser!JY47*Valutaer!AH42</f>
        <v>0.97556850000000006</v>
      </c>
      <c r="IV48" s="58">
        <v>42430</v>
      </c>
      <c r="IW48" s="64">
        <f ca="1">Aksjekurser!KA47*Valutaer!AN42</f>
        <v>3.2985510000000002</v>
      </c>
      <c r="IX48" vm="365">
        <v>42430</v>
      </c>
      <c r="IY48" vm="4764">
        <v>36.46</v>
      </c>
      <c r="IZ48" vm="365">
        <v>42430</v>
      </c>
      <c r="JA48" s="63">
        <f ca="1">Aksjekurser!KE47*Valutaer!W42</f>
        <v>0.20821739999999997</v>
      </c>
      <c r="JB48" vm="365">
        <v>42430</v>
      </c>
      <c r="JC48" s="63">
        <f ca="1">Aksjekurser!KI47*Valutaer!W42</f>
        <v>1.5644749999999998</v>
      </c>
      <c r="JD48" s="2">
        <v>42430</v>
      </c>
      <c r="JE48" s="62">
        <f ca="1">Aksjekurser!KK47*Valutaer!K42</f>
        <v>4.6435520000000006</v>
      </c>
      <c r="JF48" s="54">
        <v>42430</v>
      </c>
      <c r="JG48" s="64">
        <v>4.21</v>
      </c>
      <c r="JH48" vm="365">
        <v>42430</v>
      </c>
      <c r="JI48" vm="4769">
        <v>12.647600000000001</v>
      </c>
      <c r="JJ48" vm="365">
        <v>42430</v>
      </c>
      <c r="JK48" s="63">
        <f ca="1">Aksjekurser!KU47*Valutaer!AH42</f>
        <v>1.3558364999999999</v>
      </c>
      <c r="JL48" s="58">
        <v>42430</v>
      </c>
      <c r="JM48" s="64">
        <f ca="1">Aksjekurser!KW47*Valutaer!AR42</f>
        <v>0.14969640000000001</v>
      </c>
      <c r="JN48" vm="365">
        <v>42430</v>
      </c>
      <c r="JO48" vm="4771">
        <v>60.07</v>
      </c>
      <c r="JP48" vm="365">
        <v>42430</v>
      </c>
      <c r="JQ48" s="63">
        <f ca="1">Aksjekurser!LA47*Valutaer!G42</f>
        <v>12.782179999999999</v>
      </c>
      <c r="JR48" vm="365">
        <v>42430</v>
      </c>
      <c r="JS48" s="63">
        <f ca="1">Aksjekurser!LC47*Valutaer!G42</f>
        <v>0.47163947999999994</v>
      </c>
      <c r="JT48" s="58">
        <v>42430</v>
      </c>
      <c r="JU48" s="64">
        <f ca="1">Aksjekurser!LE47*Valutaer!AN42</f>
        <v>0.34034700000000007</v>
      </c>
      <c r="JV48" vm="365">
        <v>42430</v>
      </c>
      <c r="JW48" vm="4286">
        <v>41.82</v>
      </c>
      <c r="JX48" s="58">
        <v>42430</v>
      </c>
      <c r="JY48" s="64">
        <f ca="1">Aksjekurser!LI47*Valutaer!O42</f>
        <v>1.6460999999999999</v>
      </c>
      <c r="JZ48" vm="365">
        <v>42430</v>
      </c>
      <c r="KA48" s="63">
        <f ca="1">Aksjekurser!LK47*Valutaer!AL42</f>
        <v>952.87919999999997</v>
      </c>
      <c r="KB48" vm="365">
        <v>42430</v>
      </c>
      <c r="KC48" s="63">
        <f ca="1">Valutaer!O42*Aksjekurser!LM47</f>
        <v>9.5015000000000001</v>
      </c>
      <c r="KD48" s="58">
        <v>42430</v>
      </c>
      <c r="KE48" s="64">
        <f ca="1">Valutaer!O42*Aksjekurser!LO47</f>
        <v>0.50685000000000002</v>
      </c>
      <c r="KF48" vm="365">
        <v>42430</v>
      </c>
      <c r="KG48" s="63">
        <f ca="1">Valutaer!O42*Aksjekurser!LQ47</f>
        <v>2.3343000000000003</v>
      </c>
      <c r="KH48" vm="365">
        <v>42430</v>
      </c>
      <c r="KI48" s="63">
        <f ca="1">Aksjekurser!LS47*Valutaer!AH42</f>
        <v>2.1163724999999998</v>
      </c>
    </row>
    <row r="49" spans="2:295" ht="16">
      <c r="B49" vm="495">
        <v>42461</v>
      </c>
      <c r="C49" s="62">
        <f ca="1">Aksjekurser!C48*Valutaer!AT43</f>
        <v>0.954125</v>
      </c>
      <c r="D49" vm="495">
        <v>42461</v>
      </c>
      <c r="E49" vm="4779">
        <v>18.12</v>
      </c>
      <c r="F49" vm="495">
        <v>42461</v>
      </c>
      <c r="G49" vm="4780">
        <v>11.16</v>
      </c>
      <c r="H49" vm="495">
        <v>42461</v>
      </c>
      <c r="I49" s="62">
        <f ca="1">Aksjekurser!I48*Valutaer!M43</f>
        <v>0.50000630000000001</v>
      </c>
      <c r="J49" vm="495">
        <v>42461</v>
      </c>
      <c r="K49" s="62">
        <f ca="1">Aksjekurser!K48*Valutaer!G43</f>
        <v>13.904057999999999</v>
      </c>
      <c r="L49" vm="495">
        <v>42461</v>
      </c>
      <c r="M49" s="62">
        <f ca="1">Aksjekurser!O48*Valutaer!W43</f>
        <v>62.6522346</v>
      </c>
      <c r="N49" vm="495">
        <v>42461</v>
      </c>
      <c r="O49" vm="1838">
        <v>56.19</v>
      </c>
      <c r="P49" vm="495">
        <v>42461</v>
      </c>
      <c r="Q49" vm="4784">
        <v>62.71</v>
      </c>
      <c r="R49" vm="495">
        <v>42461</v>
      </c>
      <c r="S49" s="63">
        <v>35.26</v>
      </c>
      <c r="T49" vm="495">
        <v>42461</v>
      </c>
      <c r="U49" vm="4785">
        <v>48</v>
      </c>
      <c r="V49" vm="495">
        <v>42461</v>
      </c>
      <c r="W49" vm="1963">
        <v>63.5</v>
      </c>
      <c r="X49" s="54">
        <v>42461</v>
      </c>
      <c r="Y49" s="64">
        <f ca="1">Aksjekurser!AC48*Valutaer!K43</f>
        <v>7.6432139999999995</v>
      </c>
      <c r="Z49" vm="495">
        <v>42461</v>
      </c>
      <c r="AA49" s="62">
        <f ca="1">Aksjekurser!AE48*Valutaer!AA43</f>
        <v>0.70121599999999995</v>
      </c>
      <c r="AB49" vm="495">
        <v>42461</v>
      </c>
      <c r="AC49" s="62">
        <f ca="1">Aksjekurser!AG48*(Valutaer!Y43/100)</f>
        <v>6.9738303000000004</v>
      </c>
      <c r="AD49" s="54">
        <v>42461</v>
      </c>
      <c r="AE49" s="75">
        <v>19.04</v>
      </c>
      <c r="AF49" s="54">
        <v>42461</v>
      </c>
      <c r="AG49" s="64">
        <f ca="1">Aksjekurser!AK44*Valutaer!AA43</f>
        <v>0.98221799999999992</v>
      </c>
      <c r="AH49" vm="495">
        <v>42461</v>
      </c>
      <c r="AI49" s="62">
        <f ca="1">Aksjekurser!AM48*Valutaer!AH43</f>
        <v>0.53899016499999997</v>
      </c>
      <c r="AJ49" vm="495">
        <v>42461</v>
      </c>
      <c r="AK49" s="63">
        <f ca="1">Aksjekurser!AO48*Valutaer!AH43</f>
        <v>1.2581799999999999</v>
      </c>
      <c r="AL49" vm="495">
        <v>42461</v>
      </c>
      <c r="AM49" vm="4791">
        <v>134.80000000000001</v>
      </c>
      <c r="AN49" s="2">
        <v>42461</v>
      </c>
      <c r="AO49" s="63">
        <f ca="1">Aksjekurser!AS48*Valutaer!AN43</f>
        <v>11.626110000000002</v>
      </c>
      <c r="AP49" s="108">
        <v>42461</v>
      </c>
      <c r="AQ49" s="109">
        <v>61.08</v>
      </c>
      <c r="AR49" vm="495">
        <v>42461</v>
      </c>
      <c r="AS49" vm="4792">
        <v>33.39</v>
      </c>
      <c r="AT49" vm="495">
        <v>42461</v>
      </c>
      <c r="AU49" vm="4793">
        <v>29.634</v>
      </c>
      <c r="AV49" vm="495">
        <v>42461</v>
      </c>
      <c r="AW49" s="63">
        <f ca="1">Aksjekurser!BA39*Valutaer!K43</f>
        <v>2.0709</v>
      </c>
      <c r="AX49" vm="495">
        <v>42461</v>
      </c>
      <c r="AY49" s="63">
        <f ca="1">Aksjekurser!BC48*Valutaer!K43</f>
        <v>14.153805</v>
      </c>
      <c r="AZ49" vm="495">
        <v>42461</v>
      </c>
      <c r="BA49" vm="4795">
        <v>15.84</v>
      </c>
      <c r="BB49" vm="495">
        <v>42461</v>
      </c>
      <c r="BC49" s="63">
        <f ca="1">Aksjekurser!BG48*Valutaer!I43</f>
        <v>3.7277100000000001</v>
      </c>
      <c r="BD49" vm="495">
        <v>42461</v>
      </c>
      <c r="BE49" s="63">
        <f ca="1">Aksjekurser!BI48*Valutaer!AH43</f>
        <v>0.81044249999999995</v>
      </c>
      <c r="BF49" vm="495">
        <v>42461</v>
      </c>
      <c r="BG49" s="63">
        <f ca="1">Aksjekurser!BK48*Valutaer!AV43</f>
        <v>19.380600000000001</v>
      </c>
      <c r="BH49" vm="495">
        <v>42461</v>
      </c>
      <c r="BI49" s="63">
        <f ca="1">Aksjekurser!BM48*Valutaer!AA43</f>
        <v>0.474352</v>
      </c>
      <c r="BJ49" vm="495">
        <v>42461</v>
      </c>
      <c r="BK49" s="63">
        <f ca="1">Aksjekurser!BO48*Valutaer!AA43</f>
        <v>0.40099500999999999</v>
      </c>
      <c r="BL49" vm="495">
        <v>42461</v>
      </c>
      <c r="BM49" s="63">
        <f ca="1">Aksjekurser!BQ48*Valutaer!AA43</f>
        <v>1.693746</v>
      </c>
      <c r="BN49" vm="495">
        <v>42461</v>
      </c>
      <c r="BO49" s="63">
        <f ca="1">Aksjekurser!BS48*Valutaer!AA43</f>
        <v>1.4450850099999999</v>
      </c>
      <c r="BP49" vm="495">
        <v>42461</v>
      </c>
      <c r="BQ49" s="63">
        <f ca="1">Aksjekurser!BU48*Valutaer!AA43</f>
        <v>0.47048499999999993</v>
      </c>
      <c r="BR49" s="2">
        <v>42461</v>
      </c>
      <c r="BS49" s="63">
        <f ca="1">Aksjekurser!BW48*Valutaer!AJ43</f>
        <v>13.404400000000001</v>
      </c>
      <c r="BT49" vm="495">
        <v>42461</v>
      </c>
      <c r="BU49" s="63">
        <f ca="1">Aksjekurser!BY48*Valutaer!AA43</f>
        <v>9.2485749999999989</v>
      </c>
      <c r="BV49" vm="495">
        <v>42461</v>
      </c>
      <c r="BW49" s="63">
        <f ca="1">Aksjekurser!CA48*Valutaer!AH43</f>
        <v>4.3351524999999995</v>
      </c>
      <c r="BX49" vm="495">
        <v>42461</v>
      </c>
      <c r="BY49" s="63">
        <f ca="1">Aksjekurser!CK48*Valutaer!AA43</f>
        <v>0.28486899999999998</v>
      </c>
      <c r="BZ49" s="2">
        <v>42461</v>
      </c>
      <c r="CA49" s="63">
        <f ca="1">Aksjekurser!CM48*Valutaer!AT43</f>
        <v>0.183175</v>
      </c>
      <c r="CB49" vm="495">
        <v>42461</v>
      </c>
      <c r="CC49" vm="4806">
        <v>75.861800000000002</v>
      </c>
      <c r="CD49" vm="495">
        <v>42461</v>
      </c>
      <c r="CE49" vm="4807">
        <v>78.78</v>
      </c>
      <c r="CF49" vm="495">
        <v>42461</v>
      </c>
      <c r="CG49" vm="4808">
        <v>100</v>
      </c>
      <c r="CH49" vm="495">
        <v>42461</v>
      </c>
      <c r="CI49" s="63">
        <f ca="1">Aksjekurser!CW48/100*Valutaer!AE43</f>
        <v>10.622501999999999</v>
      </c>
      <c r="CJ49" vm="495">
        <v>42461</v>
      </c>
      <c r="CK49" s="63">
        <f ca="1">Aksjekurser!CY48/100*Valutaer!AE43</f>
        <v>134.15786999999997</v>
      </c>
      <c r="CL49" s="2">
        <v>42461</v>
      </c>
      <c r="CM49" s="63">
        <f ca="1">Aksjekurser!DA48*Valutaer!AJ43</f>
        <v>31.161000000000001</v>
      </c>
      <c r="CN49" s="2">
        <v>42461</v>
      </c>
      <c r="CO49" s="63">
        <f ca="1">Aksjekurser!DC48*Valutaer!BD43</f>
        <v>5.085375</v>
      </c>
      <c r="CP49" s="2">
        <v>42461</v>
      </c>
      <c r="CQ49" s="63">
        <f ca="1">Aksjekurser!DE48*Valutaer!U43</f>
        <v>0.52359000000000011</v>
      </c>
      <c r="CR49" vm="495">
        <v>42461</v>
      </c>
      <c r="CS49" s="63">
        <f ca="1">Aksjekurser!DG48*Valutaer!K43</f>
        <v>36.216854999999995</v>
      </c>
      <c r="CT49" vm="495">
        <v>42461</v>
      </c>
      <c r="CU49" s="63">
        <f ca="1">Aksjekurser!DI48*Valutaer!I43</f>
        <v>0.873</v>
      </c>
      <c r="CV49" vm="495">
        <v>42461</v>
      </c>
      <c r="CW49" s="63">
        <f ca="1">Aksjekurser!DK48*Valutaer!M43</f>
        <v>1.73499</v>
      </c>
      <c r="CX49" vm="495">
        <v>42461</v>
      </c>
      <c r="CY49" s="63">
        <f ca="1">Aksjekurser!DM48*Valutaer!BF43</f>
        <v>0.86345892000000013</v>
      </c>
      <c r="CZ49" s="54">
        <v>42461</v>
      </c>
      <c r="DA49" s="53">
        <v>51.61</v>
      </c>
      <c r="DB49" vm="495">
        <v>42461</v>
      </c>
      <c r="DC49" s="63">
        <f ca="1">Aksjekurser!DQ48*Valutaer!BH43/100</f>
        <v>5.7662975676899997</v>
      </c>
      <c r="DD49" vm="495">
        <v>42461</v>
      </c>
      <c r="DE49" vm="4815">
        <v>32.590000000000003</v>
      </c>
      <c r="DF49" vm="495">
        <v>42461</v>
      </c>
      <c r="DG49" vm="4816">
        <v>54.66</v>
      </c>
      <c r="DH49" vm="495">
        <v>42461</v>
      </c>
      <c r="DI49" s="63">
        <f ca="1">Aksjekurser!DW48*Valutaer!BF43</f>
        <v>2.5511040000000005</v>
      </c>
      <c r="DJ49" vm="495">
        <v>42461</v>
      </c>
      <c r="DK49" s="63">
        <f ca="1">Aksjekurser!DY48*Valutaer!BF43</f>
        <v>0.91641600000000012</v>
      </c>
      <c r="DL49" vm="495">
        <v>42461</v>
      </c>
      <c r="DM49" s="63">
        <f ca="1">Aksjekurser!EA48*Valutaer!AP43</f>
        <v>13.9704</v>
      </c>
      <c r="DN49" s="58">
        <v>42461</v>
      </c>
      <c r="DO49" s="64">
        <f ca="1">Aksjekurser!EC48*Valutaer!AN43</f>
        <v>2.1205820000000002</v>
      </c>
      <c r="DP49" vm="495">
        <v>42461</v>
      </c>
      <c r="DQ49" s="63">
        <f ca="1">Aksjekurser!EE48*(Valutaer!Y43/100)</f>
        <v>2.3629186809</v>
      </c>
      <c r="DR49" vm="495">
        <v>42461</v>
      </c>
      <c r="DS49" s="63">
        <f ca="1">Aksjekurser!EG48*Valutaer!AA43</f>
        <v>0.21152489999999999</v>
      </c>
      <c r="DT49" vm="495">
        <v>42461</v>
      </c>
      <c r="DU49" s="63">
        <f ca="1">Aksjekurser!EK48*Valutaer!AA43</f>
        <v>0.56716</v>
      </c>
      <c r="DV49" vm="495">
        <v>42461</v>
      </c>
      <c r="DW49" s="63">
        <f ca="1">Aksjekurser!EM48*Valutaer!AC43</f>
        <v>5.2498424999999997</v>
      </c>
      <c r="DX49" vm="495">
        <v>42461</v>
      </c>
      <c r="DY49" s="63">
        <f ca="1">Aksjekurser!EO48*Valutaer!AH43</f>
        <v>1.0437174999999999</v>
      </c>
      <c r="DZ49" s="58">
        <v>42461</v>
      </c>
      <c r="EA49" s="64">
        <f ca="1">Aksjekurser!EQ48*Valutaer!BB43</f>
        <v>0.5405972</v>
      </c>
      <c r="EB49" vm="495">
        <v>42461</v>
      </c>
      <c r="EC49" s="63">
        <f ca="1">Aksjekurser!ES48*Valutaer!AC43</f>
        <v>0.30286094999999996</v>
      </c>
      <c r="ED49" s="58">
        <v>42461</v>
      </c>
      <c r="EE49" s="64">
        <f ca="1">Aksjekurser!EW48*Valutaer!AJ43</f>
        <v>9.4188000000000009</v>
      </c>
      <c r="EF49" s="2">
        <v>42461</v>
      </c>
      <c r="EG49" s="64">
        <f ca="1">Aksjekurser!EY48*Valutaer!AJ43</f>
        <v>13.4984</v>
      </c>
      <c r="EH49" s="2">
        <v>42461</v>
      </c>
      <c r="EI49" s="64">
        <f ca="1">Aksjekurser!FA48*Valutaer!AJ43</f>
        <v>10.5374</v>
      </c>
      <c r="EJ49" vm="495">
        <v>42461</v>
      </c>
      <c r="EK49" vm="4824">
        <v>108.78449999999999</v>
      </c>
      <c r="EL49" vm="495">
        <v>42461</v>
      </c>
      <c r="EM49" s="63">
        <f ca="1">Aksjekurser!FE48*Valutaer!AA43</f>
        <v>0.38987093999999994</v>
      </c>
      <c r="EN49" s="2">
        <v>42461</v>
      </c>
      <c r="EO49" s="63">
        <f ca="1">Aksjekurser!FG48*Valutaer!O43</f>
        <v>0.77868000000000004</v>
      </c>
      <c r="EP49" s="2">
        <v>42461</v>
      </c>
      <c r="EQ49" s="63">
        <f ca="1">Aksjekurser!FI48*Valutaer!O43</f>
        <v>0.81576000000000004</v>
      </c>
      <c r="ER49" s="2">
        <v>42461</v>
      </c>
      <c r="ES49" s="63">
        <f ca="1">Aksjekurser!FK48*Valutaer!O43</f>
        <v>1.1556600000000001</v>
      </c>
      <c r="ET49" vm="495">
        <v>42461</v>
      </c>
      <c r="EU49" vm="4826">
        <v>144.77000000000001</v>
      </c>
      <c r="EV49" vm="495">
        <v>42461</v>
      </c>
      <c r="EW49" vm="4827">
        <v>72.73</v>
      </c>
      <c r="EX49" vm="495">
        <v>42461</v>
      </c>
      <c r="EY49" s="63">
        <f ca="1">Aksjekurser!FQ48*(Valutaer!Y43/100)</f>
        <v>54.331003500000001</v>
      </c>
      <c r="EZ49" vm="495">
        <v>42461</v>
      </c>
      <c r="FA49" vm="1583">
        <v>32.979999999999997</v>
      </c>
      <c r="FB49" vm="495">
        <v>42461</v>
      </c>
      <c r="FC49" s="63">
        <f ca="1">Aksjekurser!FU48*Valutaer!AA43</f>
        <v>0.5284899999999999</v>
      </c>
      <c r="FD49" vm="495">
        <v>42461</v>
      </c>
      <c r="FE49" s="63">
        <f ca="1">Aksjekurser!FW48*Valutaer!AH43</f>
        <v>3.2421868849999997</v>
      </c>
      <c r="FF49" vm="495">
        <v>42461</v>
      </c>
      <c r="FG49" vm="4831">
        <v>44.58</v>
      </c>
      <c r="FH49" s="2">
        <v>42461</v>
      </c>
      <c r="FI49" s="63">
        <f ca="1">Aksjekurser!GA48*Valutaer!AJ43</f>
        <v>42.582000000000001</v>
      </c>
      <c r="FJ49" vm="495">
        <v>42461</v>
      </c>
      <c r="FK49" s="63">
        <f ca="1">Aksjekurser!GC48*Valutaer!AV43</f>
        <v>5.0625270000000002</v>
      </c>
      <c r="FL49" vm="495">
        <v>42461</v>
      </c>
      <c r="FM49" s="63">
        <f ca="1">Aksjekurser!GE48*Valutaer!I43</f>
        <v>2.4911927999999999</v>
      </c>
      <c r="FN49" vm="495">
        <v>42461</v>
      </c>
      <c r="FO49" vm="4834">
        <v>26.9</v>
      </c>
      <c r="FP49" vm="495">
        <v>42461</v>
      </c>
      <c r="FQ49" s="63">
        <f ca="1">Aksjekurser!GI45*Valutaer!AL40</f>
        <v>1.4722379999999999</v>
      </c>
      <c r="FR49" vm="495">
        <v>42461</v>
      </c>
      <c r="FS49" s="63">
        <f ca="1">Aksjekurser!GK48*Valutaer!AL43</f>
        <v>107.3421</v>
      </c>
      <c r="FT49" vm="495">
        <v>42461</v>
      </c>
      <c r="FU49" s="63">
        <f ca="1">Aksjekurser!GM48*Valutaer!AA43</f>
        <v>0.43568199999999996</v>
      </c>
      <c r="FV49" vm="495">
        <v>42461</v>
      </c>
      <c r="FW49" vm="4837">
        <v>232.38</v>
      </c>
      <c r="FX49" vm="495">
        <v>42461</v>
      </c>
      <c r="FY49" s="63">
        <f ca="1">Aksjekurser!GQ48*Valutaer!AV43</f>
        <v>12.178350000000002</v>
      </c>
      <c r="FZ49" s="58">
        <v>42461</v>
      </c>
      <c r="GA49" s="64">
        <f ca="1">Aksjekurser!GS48*Valutaer!O43</f>
        <v>1.68405</v>
      </c>
      <c r="GB49" vm="495">
        <v>42461</v>
      </c>
      <c r="GC49" vm="401">
        <v>34.39</v>
      </c>
      <c r="GD49" vm="495">
        <v>42461</v>
      </c>
      <c r="GE49" vm="789">
        <v>49.85</v>
      </c>
      <c r="GF49" vm="495">
        <v>42461</v>
      </c>
      <c r="GG49" s="63">
        <f ca="1">Aksjekurser!HA48*Valutaer!AE43/100</f>
        <v>0.96682409999999985</v>
      </c>
      <c r="GH49" vm="495">
        <v>42461</v>
      </c>
      <c r="GI49" s="63">
        <f ca="1">Aksjekurser!HC48*Valutaer!AX43</f>
        <v>145.83949999999999</v>
      </c>
      <c r="GJ49" vm="495">
        <v>42461</v>
      </c>
      <c r="GK49" s="63">
        <f ca="1">Aksjekurser!HE48*Valutaer!G43</f>
        <v>1.0946879999999999</v>
      </c>
      <c r="GL49" vm="495">
        <v>42461</v>
      </c>
      <c r="GM49" s="63">
        <f ca="1">Aksjekurser!HG48*Valutaer!AH43</f>
        <v>0.31078249999999996</v>
      </c>
      <c r="GN49" vm="495">
        <v>42461</v>
      </c>
      <c r="GO49" vm="4842">
        <v>206.26</v>
      </c>
      <c r="GP49" vm="495">
        <v>42461</v>
      </c>
      <c r="GQ49" vm="4843">
        <v>15.1</v>
      </c>
      <c r="GR49" vm="495">
        <v>42461</v>
      </c>
      <c r="GS49" s="63">
        <f ca="1">Aksjekurser!HM48*Valutaer!AH43</f>
        <v>1.7470476449999999</v>
      </c>
      <c r="GT49" vm="495">
        <v>42461</v>
      </c>
      <c r="GU49" s="63">
        <f ca="1">Aksjekurser!HO48*Valutaer!AH43</f>
        <v>2.1862638349999997</v>
      </c>
      <c r="GV49" s="58">
        <v>42461</v>
      </c>
      <c r="GW49" s="64">
        <f ca="1">Aksjekurser!HQ48*Valutaer!AJ43</f>
        <v>12.066780000000001</v>
      </c>
      <c r="GX49" vm="495">
        <v>42461</v>
      </c>
      <c r="GY49" vm="4846">
        <v>28.92</v>
      </c>
      <c r="GZ49" vm="495">
        <v>42461</v>
      </c>
      <c r="HA49" s="63">
        <f ca="1">Aksjekurser!HW48*Valutaer!AH43</f>
        <v>189.08895249999998</v>
      </c>
      <c r="HB49" vm="495">
        <v>42461</v>
      </c>
      <c r="HC49" s="63">
        <f ca="1">Aksjekurser!IA48*Valutaer!AV43</f>
        <v>3.4204140000000005</v>
      </c>
      <c r="HD49" vm="495">
        <v>42461</v>
      </c>
      <c r="HE49" s="63">
        <f ca="1">Aksjekurser!IC48*Valutaer!W43</f>
        <v>515.83661700000005</v>
      </c>
      <c r="HF49" vm="495">
        <v>42461</v>
      </c>
      <c r="HG49" vm="4851">
        <v>98.12</v>
      </c>
      <c r="HH49" vm="495">
        <v>42461</v>
      </c>
      <c r="HI49" vm="4852">
        <v>31.68</v>
      </c>
      <c r="HJ49" vm="495">
        <v>42461</v>
      </c>
      <c r="HK49" s="63">
        <f ca="1">Aksjekurser!II48*Valutaer!AL43</f>
        <v>27.795494999999999</v>
      </c>
      <c r="HL49" vm="495">
        <v>42461</v>
      </c>
      <c r="HM49" s="63">
        <f ca="1">Aksjekurser!IK48*Valutaer!AL43</f>
        <v>209.88435000000001</v>
      </c>
      <c r="HN49" vm="495">
        <v>42461</v>
      </c>
      <c r="HO49" s="63">
        <f ca="1">Aksjekurser!IM48*Valutaer!AL43</f>
        <v>21.686595000000001</v>
      </c>
      <c r="HP49" s="58">
        <v>42461</v>
      </c>
      <c r="HQ49" s="64">
        <f ca="1">Aksjekurser!IQ48*Valutaer!BD43</f>
        <v>0.87095999999999996</v>
      </c>
      <c r="HR49" vm="495">
        <v>42461</v>
      </c>
      <c r="HS49" s="63">
        <f ca="1">Aksjekurser!IS47*Valutaer!W42</f>
        <v>3.3383051999999998</v>
      </c>
      <c r="HT49" vm="495">
        <v>42461</v>
      </c>
      <c r="HU49" s="63">
        <f ca="1">Aksjekurser!IU48*Valutaer!AH43</f>
        <v>8.1051774999999981</v>
      </c>
      <c r="HV49" vm="495">
        <v>42461</v>
      </c>
      <c r="HW49" s="63">
        <f ca="1">Aksjekurser!IW48*Valutaer!AH43</f>
        <v>0.76679750000000002</v>
      </c>
      <c r="HX49" vm="495">
        <v>42461</v>
      </c>
      <c r="HY49" s="63">
        <f ca="1">Aksjekurser!IY48*Valutaer!W43</f>
        <v>14.877600600000001</v>
      </c>
      <c r="HZ49" vm="495">
        <v>42461</v>
      </c>
      <c r="IA49" s="63">
        <f ca="1">Aksjekurser!JA48*Valutaer!W43</f>
        <v>71.369873999999996</v>
      </c>
      <c r="IB49" vm="495">
        <v>42461</v>
      </c>
      <c r="IC49" vm="4861">
        <v>32.79</v>
      </c>
      <c r="ID49" s="58">
        <v>42461</v>
      </c>
      <c r="IE49" s="64">
        <f ca="1">Aksjekurser!JG46*Valutaer!O43</f>
        <v>1.0104299999999999</v>
      </c>
      <c r="IF49" vm="495">
        <v>42461</v>
      </c>
      <c r="IG49" s="63">
        <f ca="1">Aksjekurser!JI48*(Valutaer!Y43/100)</f>
        <v>1.4026560000000001</v>
      </c>
      <c r="IH49" vm="495">
        <v>42461</v>
      </c>
      <c r="II49" s="63">
        <f ca="1">Aksjekurser!JK48*Valutaer!AA43</f>
        <v>2.0892111999999994</v>
      </c>
      <c r="IJ49" s="58">
        <v>42461</v>
      </c>
      <c r="IK49" s="64">
        <f ca="1">Aksjekurser!JO48*Valutaer!AJ43</f>
        <v>12.774600000000001</v>
      </c>
      <c r="IL49" vm="495">
        <v>42461</v>
      </c>
      <c r="IM49" s="63">
        <f ca="1">Aksjekurser!JQ48*Valutaer!AE43/100</f>
        <v>1.9283021999999996</v>
      </c>
      <c r="IN49" vm="495">
        <v>42461</v>
      </c>
      <c r="IO49" vm="4867">
        <v>29.37</v>
      </c>
      <c r="IP49" vm="495">
        <v>42461</v>
      </c>
      <c r="IQ49" vm="4868">
        <v>16</v>
      </c>
      <c r="IR49" s="58">
        <v>42461</v>
      </c>
      <c r="IS49" s="64">
        <f ca="1">Aksjekurser!JW48*Valutaer!AN43</f>
        <v>1.0206420000000003</v>
      </c>
      <c r="IT49" vm="495">
        <v>42461</v>
      </c>
      <c r="IU49" s="63">
        <f ca="1">Aksjekurser!JY48*Valutaer!AH43</f>
        <v>1.0610249999999999</v>
      </c>
      <c r="IV49" s="58">
        <v>42461</v>
      </c>
      <c r="IW49" s="64">
        <f ca="1">Aksjekurser!KA48*Valutaer!AN43</f>
        <v>3.397024</v>
      </c>
      <c r="IX49" vm="495">
        <v>42461</v>
      </c>
      <c r="IY49" vm="4870">
        <v>38.68</v>
      </c>
      <c r="IZ49" vm="495">
        <v>42461</v>
      </c>
      <c r="JA49" s="63">
        <f ca="1">Aksjekurser!KE48*Valutaer!W43</f>
        <v>0.24855179999999999</v>
      </c>
      <c r="JB49" vm="495">
        <v>42461</v>
      </c>
      <c r="JC49" s="63">
        <f ca="1">Aksjekurser!KI48*Valutaer!W43</f>
        <v>1.5336905999999999</v>
      </c>
      <c r="JD49" s="2">
        <v>42461</v>
      </c>
      <c r="JE49" s="62">
        <f ca="1">Aksjekurser!KK48*Valutaer!K43</f>
        <v>5.2250399999999999</v>
      </c>
      <c r="JF49" s="54">
        <v>42461</v>
      </c>
      <c r="JG49" s="64">
        <v>5.67</v>
      </c>
      <c r="JH49" vm="495">
        <v>42461</v>
      </c>
      <c r="JI49" vm="4874">
        <v>11.960900000000001</v>
      </c>
      <c r="JJ49" vm="495">
        <v>42461</v>
      </c>
      <c r="JK49" s="63">
        <f ca="1">Aksjekurser!KU48*Valutaer!AH43</f>
        <v>1.56219</v>
      </c>
      <c r="JL49" s="58">
        <v>42461</v>
      </c>
      <c r="JM49" s="64">
        <f ca="1">Aksjekurser!KW48*Valutaer!AR43</f>
        <v>0.17597199999999999</v>
      </c>
      <c r="JN49" vm="495">
        <v>42461</v>
      </c>
      <c r="JO49" vm="4338">
        <v>58.21</v>
      </c>
      <c r="JP49" vm="495">
        <v>42461</v>
      </c>
      <c r="JQ49" s="63">
        <f ca="1">Aksjekurser!LA48*Valutaer!G43</f>
        <v>12.353249999999999</v>
      </c>
      <c r="JR49" vm="495">
        <v>42461</v>
      </c>
      <c r="JS49" s="63">
        <f ca="1">Aksjekurser!LC48*Valutaer!G43</f>
        <v>0.55061285999999998</v>
      </c>
      <c r="JT49" s="58">
        <v>42461</v>
      </c>
      <c r="JU49" s="64">
        <f ca="1">Aksjekurser!LE48*Valutaer!AN43</f>
        <v>0.30696000000000001</v>
      </c>
      <c r="JV49" vm="495">
        <v>42461</v>
      </c>
      <c r="JW49" vm="4877">
        <v>40.03</v>
      </c>
      <c r="JX49" s="58">
        <v>42461</v>
      </c>
      <c r="JY49" s="64">
        <f ca="1">Aksjekurser!LI48*Valutaer!O43</f>
        <v>1.6315200000000001</v>
      </c>
      <c r="JZ49" vm="495">
        <v>42461</v>
      </c>
      <c r="KA49" s="63">
        <f ca="1">Aksjekurser!LK48*Valutaer!AL43</f>
        <v>945.13409999999999</v>
      </c>
      <c r="KB49" vm="495">
        <v>42461</v>
      </c>
      <c r="KC49" s="63">
        <f ca="1">Valutaer!O43*Aksjekurser!LM48</f>
        <v>9.3395250000000001</v>
      </c>
      <c r="KD49" s="58">
        <v>42461</v>
      </c>
      <c r="KE49" s="64">
        <f ca="1">Valutaer!O43*Aksjekurser!LO48</f>
        <v>0.49594499999999997</v>
      </c>
      <c r="KF49" vm="495">
        <v>42461</v>
      </c>
      <c r="KG49" s="63">
        <f ca="1">Valutaer!O43*Aksjekurser!LQ48</f>
        <v>2.1985350000000001</v>
      </c>
      <c r="KH49" vm="495">
        <v>42461</v>
      </c>
      <c r="KI49" s="63">
        <f ca="1">Aksjekurser!LS48*Valutaer!AH43</f>
        <v>2.60365</v>
      </c>
    </row>
    <row r="50" spans="2:295" ht="16">
      <c r="B50" vm="627">
        <v>42491</v>
      </c>
      <c r="C50" s="62">
        <f ca="1">Aksjekurser!C49*Valutaer!AT44</f>
        <v>0.98302</v>
      </c>
      <c r="D50" vm="627">
        <v>42491</v>
      </c>
      <c r="E50" vm="4883">
        <v>17.239999999999998</v>
      </c>
      <c r="F50" vm="627">
        <v>42491</v>
      </c>
      <c r="G50" vm="4884">
        <v>11.09</v>
      </c>
      <c r="H50" vm="627">
        <v>42491</v>
      </c>
      <c r="I50" s="62">
        <f ca="1">Aksjekurser!I49*Valutaer!M44</f>
        <v>0.44873280000000004</v>
      </c>
      <c r="J50" vm="627">
        <v>42491</v>
      </c>
      <c r="K50" s="62">
        <f ca="1">Aksjekurser!K49*Valutaer!G44</f>
        <v>13.438711</v>
      </c>
      <c r="L50" vm="627">
        <v>42491</v>
      </c>
      <c r="M50" s="62">
        <f ca="1">Aksjekurser!O49*Valutaer!W44</f>
        <v>62.1933036</v>
      </c>
      <c r="N50" vm="627">
        <v>42491</v>
      </c>
      <c r="O50" vm="4888">
        <v>57.74</v>
      </c>
      <c r="P50" vm="627">
        <v>42491</v>
      </c>
      <c r="Q50" vm="4889">
        <v>63.64</v>
      </c>
      <c r="R50" vm="627">
        <v>42491</v>
      </c>
      <c r="S50" s="63">
        <v>37.049999999999997</v>
      </c>
      <c r="T50" vm="627">
        <v>42491</v>
      </c>
      <c r="U50" vm="4890">
        <v>49.55</v>
      </c>
      <c r="V50" vm="627">
        <v>42491</v>
      </c>
      <c r="W50" vm="4891">
        <v>64.73</v>
      </c>
      <c r="X50" s="54">
        <v>42491</v>
      </c>
      <c r="Y50" s="64">
        <f ca="1">Aksjekurser!AC49*Valutaer!K44</f>
        <v>12.0962443</v>
      </c>
      <c r="Z50" vm="627">
        <v>42491</v>
      </c>
      <c r="AA50" s="62">
        <f ca="1">Aksjekurser!AE49*Valutaer!AA44</f>
        <v>0.70270200000000005</v>
      </c>
      <c r="AB50" vm="627">
        <v>42491</v>
      </c>
      <c r="AC50" s="62">
        <f ca="1">Aksjekurser!AG49*(Valutaer!Y44/100)</f>
        <v>7.0010772000000001</v>
      </c>
      <c r="AD50" s="54">
        <v>42491</v>
      </c>
      <c r="AE50" s="75">
        <v>16.48</v>
      </c>
      <c r="AF50" s="54">
        <v>42491</v>
      </c>
      <c r="AG50" s="64">
        <f ca="1">Aksjekurser!AK45*Valutaer!AA44</f>
        <v>1.0707840000000002</v>
      </c>
      <c r="AH50" vm="627">
        <v>42491</v>
      </c>
      <c r="AI50" s="62">
        <f ca="1">Aksjekurser!AM49*Valutaer!AH44</f>
        <v>0.53127849599999999</v>
      </c>
      <c r="AJ50" vm="627">
        <v>42491</v>
      </c>
      <c r="AK50" s="63">
        <f ca="1">Aksjekurser!AO49*Valutaer!AH44</f>
        <v>1.1953609920000001</v>
      </c>
      <c r="AL50" vm="627">
        <v>42491</v>
      </c>
      <c r="AM50" vm="4897">
        <v>126.15</v>
      </c>
      <c r="AN50" s="2">
        <v>42491</v>
      </c>
      <c r="AO50" s="63">
        <f ca="1">Aksjekurser!AS49*Valutaer!AN44</f>
        <v>12.005739000000002</v>
      </c>
      <c r="AP50" s="108">
        <v>42491</v>
      </c>
      <c r="AQ50" s="109">
        <v>60.83</v>
      </c>
      <c r="AR50" vm="627">
        <v>42491</v>
      </c>
      <c r="AS50" vm="4898">
        <v>35.17</v>
      </c>
      <c r="AT50" vm="627">
        <v>42491</v>
      </c>
      <c r="AU50" vm="4899">
        <v>29.357600000000001</v>
      </c>
      <c r="AV50" vm="627">
        <v>42491</v>
      </c>
      <c r="AW50" s="63">
        <f ca="1">Aksjekurser!BA40*Valutaer!K44</f>
        <v>1.977983</v>
      </c>
      <c r="AX50" vm="627">
        <v>42491</v>
      </c>
      <c r="AY50" s="63">
        <f ca="1">Aksjekurser!BC49*Valutaer!K44</f>
        <v>14.731773</v>
      </c>
      <c r="AZ50" vm="627">
        <v>42491</v>
      </c>
      <c r="BA50" vm="4902">
        <v>15.08</v>
      </c>
      <c r="BB50" vm="627">
        <v>42491</v>
      </c>
      <c r="BC50" s="63">
        <f ca="1">Aksjekurser!BG49*Valutaer!I44</f>
        <v>3.4612499999999997</v>
      </c>
      <c r="BD50" vm="627">
        <v>42491</v>
      </c>
      <c r="BE50" s="63">
        <f ca="1">Aksjekurser!BI49*Valutaer!AH44</f>
        <v>0.81021600000000005</v>
      </c>
      <c r="BF50" vm="627">
        <v>42491</v>
      </c>
      <c r="BG50" s="63">
        <f ca="1">Aksjekurser!BK49*Valutaer!AV44</f>
        <v>18.233419000000001</v>
      </c>
      <c r="BH50" vm="627">
        <v>42491</v>
      </c>
      <c r="BI50" s="63">
        <f ca="1">Aksjekurser!BM49*Valutaer!AA44</f>
        <v>0.44916300000000003</v>
      </c>
      <c r="BJ50" vm="627">
        <v>42491</v>
      </c>
      <c r="BK50" s="63">
        <f ca="1">Aksjekurser!BO49*Valutaer!AA44</f>
        <v>0.39436254000000004</v>
      </c>
      <c r="BL50" vm="627">
        <v>42491</v>
      </c>
      <c r="BM50" s="63">
        <f ca="1">Aksjekurser!BQ49*Valutaer!AA44</f>
        <v>1.5701400000000001</v>
      </c>
      <c r="BN50" vm="627">
        <v>42491</v>
      </c>
      <c r="BO50" s="63">
        <f ca="1">Aksjekurser!BS49*Valutaer!AA44</f>
        <v>1.3570642800000001</v>
      </c>
      <c r="BP50" vm="627">
        <v>42491</v>
      </c>
      <c r="BQ50" s="63">
        <f ca="1">Aksjekurser!BU49*Valutaer!AA44</f>
        <v>0.45431100000000002</v>
      </c>
      <c r="BR50" s="2">
        <v>42491</v>
      </c>
      <c r="BS50" s="63">
        <f ca="1">Aksjekurser!BW49*Valutaer!AJ44</f>
        <v>12.542669999999999</v>
      </c>
      <c r="BT50" vm="627">
        <v>42491</v>
      </c>
      <c r="BU50" s="63">
        <f ca="1">Aksjekurser!BY49*Valutaer!AA44</f>
        <v>9.4337099999999996</v>
      </c>
      <c r="BV50" vm="627">
        <v>42491</v>
      </c>
      <c r="BW50" s="63">
        <f ca="1">Aksjekurser!CA49*Valutaer!AH44</f>
        <v>4.3360320000000003</v>
      </c>
      <c r="BX50" vm="627">
        <v>42491</v>
      </c>
      <c r="BY50" s="63">
        <f ca="1">Aksjekurser!CK49*Valutaer!AA44</f>
        <v>0.26769600000000005</v>
      </c>
      <c r="BZ50" s="2">
        <v>42491</v>
      </c>
      <c r="CA50" s="63">
        <f ca="1">Aksjekurser!CM49*Valutaer!AT44</f>
        <v>0.19100506</v>
      </c>
      <c r="CB50" vm="627">
        <v>42491</v>
      </c>
      <c r="CC50" vm="4915">
        <v>77.155100000000004</v>
      </c>
      <c r="CD50" vm="627">
        <v>42491</v>
      </c>
      <c r="CE50" vm="4916">
        <v>78.23</v>
      </c>
      <c r="CF50" vm="627">
        <v>42491</v>
      </c>
      <c r="CG50" vm="4917">
        <v>94.02</v>
      </c>
      <c r="CH50" vm="627">
        <v>42491</v>
      </c>
      <c r="CI50" s="63">
        <f ca="1">Aksjekurser!CW49/100*Valutaer!AE44</f>
        <v>10.745894999999999</v>
      </c>
      <c r="CJ50" vm="627">
        <v>42491</v>
      </c>
      <c r="CK50" s="63">
        <f ca="1">Aksjekurser!CY49/100*Valutaer!AE44</f>
        <v>131.04750000000001</v>
      </c>
      <c r="CL50" s="2">
        <v>42491</v>
      </c>
      <c r="CM50" s="63">
        <f ca="1">Aksjekurser!DA49*Valutaer!AJ44</f>
        <v>25.925129999999999</v>
      </c>
      <c r="CN50" s="2">
        <v>42491</v>
      </c>
      <c r="CO50" s="63">
        <f ca="1">Aksjekurser!DC49*Valutaer!BD44</f>
        <v>5.2126749999999999</v>
      </c>
      <c r="CP50" s="2">
        <v>42491</v>
      </c>
      <c r="CQ50" s="63">
        <f ca="1">Aksjekurser!DE49*Valutaer!U44</f>
        <v>0.49093600000000004</v>
      </c>
      <c r="CR50" vm="627">
        <v>42491</v>
      </c>
      <c r="CS50" s="63">
        <f ca="1">Aksjekurser!DG49*Valutaer!K44</f>
        <v>35.290577000000006</v>
      </c>
      <c r="CT50" vm="627">
        <v>42491</v>
      </c>
      <c r="CU50" s="63">
        <f ca="1">Aksjekurser!DI49*Valutaer!I44</f>
        <v>0.78916500000000001</v>
      </c>
      <c r="CV50" vm="627">
        <v>42491</v>
      </c>
      <c r="CW50" s="63">
        <f ca="1">Aksjekurser!DK49*Valutaer!M44</f>
        <v>1.60992</v>
      </c>
      <c r="CX50" vm="627">
        <v>42491</v>
      </c>
      <c r="CY50" s="63">
        <f ca="1">Aksjekurser!DM49*Valutaer!BF44</f>
        <v>0.82356001199999995</v>
      </c>
      <c r="CZ50" s="54">
        <v>42491</v>
      </c>
      <c r="DA50" s="53">
        <v>56.33</v>
      </c>
      <c r="DB50" vm="627">
        <v>42491</v>
      </c>
      <c r="DC50" s="63">
        <f ca="1">Aksjekurser!DQ49*Valutaer!BH44/100</f>
        <v>3.6410808812399993</v>
      </c>
      <c r="DD50" vm="627">
        <v>42491</v>
      </c>
      <c r="DE50" vm="4925">
        <v>32.81</v>
      </c>
      <c r="DF50" vm="627">
        <v>42491</v>
      </c>
      <c r="DG50" vm="4926">
        <v>52.78</v>
      </c>
      <c r="DH50" vm="627">
        <v>42491</v>
      </c>
      <c r="DI50" s="63">
        <f ca="1">Aksjekurser!DW49*Valutaer!BF44</f>
        <v>2.5227179999999998</v>
      </c>
      <c r="DJ50" vm="627">
        <v>42491</v>
      </c>
      <c r="DK50" s="63">
        <f ca="1">Aksjekurser!DY49*Valutaer!BF44</f>
        <v>0.95752799999999993</v>
      </c>
      <c r="DL50" vm="627">
        <v>42491</v>
      </c>
      <c r="DM50" s="63">
        <f ca="1">Aksjekurser!EA49*Valutaer!AP44</f>
        <v>11.104113999999999</v>
      </c>
      <c r="DN50" s="58">
        <v>42491</v>
      </c>
      <c r="DO50" s="64">
        <f ca="1">Aksjekurser!EC49*Valutaer!AN44</f>
        <v>1.898064</v>
      </c>
      <c r="DP50" vm="627">
        <v>42491</v>
      </c>
      <c r="DQ50" s="63">
        <f ca="1">Aksjekurser!EE49*(Valutaer!Y44/100)</f>
        <v>1.8842090563000002</v>
      </c>
      <c r="DR50" vm="627">
        <v>42491</v>
      </c>
      <c r="DS50" s="63">
        <f ca="1">Aksjekurser!EG49*Valutaer!AA44</f>
        <v>0.19711692000000003</v>
      </c>
      <c r="DT50" vm="627">
        <v>42491</v>
      </c>
      <c r="DU50" s="63">
        <f ca="1">Aksjekurser!EK49*Valutaer!AA44</f>
        <v>0.51093900000000003</v>
      </c>
      <c r="DV50" vm="627">
        <v>42491</v>
      </c>
      <c r="DW50" s="63">
        <f ca="1">Aksjekurser!EM49*Valutaer!AC44</f>
        <v>5.063364</v>
      </c>
      <c r="DX50" vm="627">
        <v>42491</v>
      </c>
      <c r="DY50" s="63">
        <f ca="1">Aksjekurser!EO49*Valutaer!AH44</f>
        <v>0.983568</v>
      </c>
      <c r="DZ50" s="58">
        <v>42491</v>
      </c>
      <c r="EA50" s="64">
        <f ca="1">Aksjekurser!EQ49*Valutaer!BB44</f>
        <v>0.52388319999999999</v>
      </c>
      <c r="EB50" vm="627">
        <v>42491</v>
      </c>
      <c r="EC50" s="63">
        <f ca="1">Aksjekurser!ES49*Valutaer!AC44</f>
        <v>0.27804600000000002</v>
      </c>
      <c r="ED50" s="58">
        <v>42491</v>
      </c>
      <c r="EE50" s="64">
        <f ca="1">Aksjekurser!EW49*Valutaer!AJ44</f>
        <v>8.650739999999999</v>
      </c>
      <c r="EF50" s="2">
        <v>42491</v>
      </c>
      <c r="EG50" s="64">
        <f ca="1">Aksjekurser!EY49*Valutaer!AJ44</f>
        <v>12.506549999999999</v>
      </c>
      <c r="EH50" s="2">
        <v>42491</v>
      </c>
      <c r="EI50" s="64">
        <f ca="1">Aksjekurser!FA49*Valutaer!AJ44</f>
        <v>9.6711299999999998</v>
      </c>
      <c r="EJ50" vm="627">
        <v>42491</v>
      </c>
      <c r="EK50" vm="4934">
        <v>108.3657</v>
      </c>
      <c r="EL50" vm="627">
        <v>42491</v>
      </c>
      <c r="EM50" s="63">
        <f ca="1">Aksjekurser!FE49*Valutaer!AA44</f>
        <v>0.38290824000000001</v>
      </c>
      <c r="EN50" s="2">
        <v>42491</v>
      </c>
      <c r="EO50" s="63">
        <f ca="1">Aksjekurser!FG49*Valutaer!O44</f>
        <v>0.77721600000000002</v>
      </c>
      <c r="EP50" s="2">
        <v>42491</v>
      </c>
      <c r="EQ50" s="63">
        <f ca="1">Aksjekurser!FI49*Valutaer!O44</f>
        <v>0.80150399999999999</v>
      </c>
      <c r="ER50" s="2">
        <v>42491</v>
      </c>
      <c r="ES50" s="63">
        <f ca="1">Aksjekurser!FK49*Valutaer!O44</f>
        <v>1.140018</v>
      </c>
      <c r="ET50" vm="627">
        <v>42491</v>
      </c>
      <c r="EU50" vm="4936">
        <v>153.41</v>
      </c>
      <c r="EV50" vm="627">
        <v>42491</v>
      </c>
      <c r="EW50" vm="4937">
        <v>73.209999999999994</v>
      </c>
      <c r="EX50" vm="627">
        <v>42491</v>
      </c>
      <c r="EY50" s="63">
        <f ca="1">Aksjekurser!FQ49*(Valutaer!Y44/100)</f>
        <v>54.447997000000001</v>
      </c>
      <c r="EZ50" vm="627">
        <v>42491</v>
      </c>
      <c r="FA50" vm="4939">
        <v>31.83</v>
      </c>
      <c r="FB50" vm="627">
        <v>42491</v>
      </c>
      <c r="FC50" s="63">
        <f ca="1">Aksjekurser!FU49*Valutaer!AA44</f>
        <v>0.50965199999999999</v>
      </c>
      <c r="FD50" vm="627">
        <v>42491</v>
      </c>
      <c r="FE50" s="63">
        <f ca="1">Aksjekurser!FW49*Valutaer!AH44</f>
        <v>3.4824184800000002</v>
      </c>
      <c r="FF50" vm="627">
        <v>42491</v>
      </c>
      <c r="FG50" vm="4941">
        <v>50.69</v>
      </c>
      <c r="FH50" s="2">
        <v>42491</v>
      </c>
      <c r="FI50" s="63">
        <f ca="1">Aksjekurser!GA49*Valutaer!AJ44</f>
        <v>39.750059999999998</v>
      </c>
      <c r="FJ50" vm="627">
        <v>42491</v>
      </c>
      <c r="FK50" s="63">
        <f ca="1">Aksjekurser!GC49*Valutaer!AV44</f>
        <v>3.5543369999999999</v>
      </c>
      <c r="FL50" vm="627">
        <v>42491</v>
      </c>
      <c r="FM50" s="63">
        <f ca="1">Aksjekurser!GE49*Valutaer!I44</f>
        <v>2.74535274</v>
      </c>
      <c r="FN50" vm="627">
        <v>42491</v>
      </c>
      <c r="FO50" vm="4944">
        <v>26.41</v>
      </c>
      <c r="FP50" vm="627">
        <v>42491</v>
      </c>
      <c r="FQ50" s="63">
        <f ca="1">Aksjekurser!GI46*Valutaer!AL41</f>
        <v>1.4766270000000001</v>
      </c>
      <c r="FR50" vm="627">
        <v>42491</v>
      </c>
      <c r="FS50" s="63">
        <f ca="1">Aksjekurser!GK49*Valutaer!AL44</f>
        <v>107.04900000000001</v>
      </c>
      <c r="FT50" vm="627">
        <v>42491</v>
      </c>
      <c r="FU50" s="63">
        <f ca="1">Aksjekurser!GM49*Valutaer!AA44</f>
        <v>0.40154400000000007</v>
      </c>
      <c r="FV50" vm="627">
        <v>42491</v>
      </c>
      <c r="FW50" vm="4947">
        <v>236.23</v>
      </c>
      <c r="FX50" vm="627">
        <v>42491</v>
      </c>
      <c r="FY50" s="63">
        <f ca="1">Aksjekurser!GQ49*Valutaer!AV44</f>
        <v>9.561952999999999</v>
      </c>
      <c r="FZ50" s="58">
        <v>42491</v>
      </c>
      <c r="GA50" s="64">
        <f ca="1">Aksjekurser!GS49*Valutaer!O44</f>
        <v>1.7123039999999998</v>
      </c>
      <c r="GB50" vm="627">
        <v>42491</v>
      </c>
      <c r="GC50" vm="4949">
        <v>34.4</v>
      </c>
      <c r="GD50" vm="627">
        <v>42491</v>
      </c>
      <c r="GE50" vm="4950">
        <v>50.71</v>
      </c>
      <c r="GF50" vm="627">
        <v>42491</v>
      </c>
      <c r="GG50" s="63">
        <f ca="1">Aksjekurser!HA49*Valutaer!AE44/100</f>
        <v>1.0141260000000001</v>
      </c>
      <c r="GH50" vm="627">
        <v>42491</v>
      </c>
      <c r="GI50" s="63">
        <f ca="1">Aksjekurser!HC49*Valutaer!AX44</f>
        <v>134.85</v>
      </c>
      <c r="GJ50" vm="627">
        <v>42491</v>
      </c>
      <c r="GK50" s="63">
        <f ca="1">Aksjekurser!HE49*Valutaer!G44</f>
        <v>1.0662775</v>
      </c>
      <c r="GL50" vm="627">
        <v>42491</v>
      </c>
      <c r="GM50" s="63">
        <f ca="1">Aksjekurser!HG49*Valutaer!AH44</f>
        <v>0.34670400000000001</v>
      </c>
      <c r="GN50" vm="627">
        <v>42491</v>
      </c>
      <c r="GO50" vm="4955">
        <v>212.67</v>
      </c>
      <c r="GP50" vm="627">
        <v>42491</v>
      </c>
      <c r="GQ50" vm="4667">
        <v>16.38</v>
      </c>
      <c r="GR50" vm="627">
        <v>42491</v>
      </c>
      <c r="GS50" s="63">
        <f ca="1">Aksjekurser!HM49*Valutaer!AH44</f>
        <v>1.7750530560000002</v>
      </c>
      <c r="GT50" vm="627">
        <v>42491</v>
      </c>
      <c r="GU50" s="63">
        <f ca="1">Aksjekurser!HO49*Valutaer!AH44</f>
        <v>2.0946084959999998</v>
      </c>
      <c r="GV50" s="58">
        <v>42491</v>
      </c>
      <c r="GW50" s="64">
        <f ca="1">Aksjekurser!HQ49*Valutaer!AJ44</f>
        <v>13.503462000000001</v>
      </c>
      <c r="GX50" vm="627">
        <v>42491</v>
      </c>
      <c r="GY50" vm="4958">
        <v>29.58</v>
      </c>
      <c r="GZ50" vm="627">
        <v>42491</v>
      </c>
      <c r="HA50" s="63">
        <f ca="1">Aksjekurser!HW49*Valutaer!AH44</f>
        <v>205.268112</v>
      </c>
      <c r="HB50" vm="627">
        <v>42491</v>
      </c>
      <c r="HC50" s="63">
        <f ca="1">Aksjekurser!IA49*Valutaer!AV44</f>
        <v>3.2245270000000001</v>
      </c>
      <c r="HD50" vm="627">
        <v>42491</v>
      </c>
      <c r="HE50" s="63">
        <f ca="1">Aksjekurser!IC49*Valutaer!W44</f>
        <v>509.1461855</v>
      </c>
      <c r="HF50" vm="627">
        <v>42491</v>
      </c>
      <c r="HG50" vm="4963">
        <v>98.68</v>
      </c>
      <c r="HH50" vm="627">
        <v>42491</v>
      </c>
      <c r="HI50" vm="4964">
        <v>32.840000000000003</v>
      </c>
      <c r="HJ50" vm="627">
        <v>42491</v>
      </c>
      <c r="HK50" s="63">
        <f ca="1">Aksjekurser!II49*Valutaer!AL44</f>
        <v>25.062060000000002</v>
      </c>
      <c r="HL50" vm="627">
        <v>42491</v>
      </c>
      <c r="HM50" s="63">
        <f ca="1">Aksjekurser!IK49*Valutaer!AL44</f>
        <v>174.63679999999999</v>
      </c>
      <c r="HN50" vm="627">
        <v>42491</v>
      </c>
      <c r="HO50" s="63">
        <f ca="1">Aksjekurser!IM49*Valutaer!AL44</f>
        <v>19.81456</v>
      </c>
      <c r="HP50" s="58">
        <v>42491</v>
      </c>
      <c r="HQ50" s="64">
        <f ca="1">Aksjekurser!IQ49*Valutaer!BD44</f>
        <v>0.84129500000000002</v>
      </c>
      <c r="HR50" vm="627">
        <v>42491</v>
      </c>
      <c r="HS50" s="63">
        <f ca="1">Aksjekurser!IS48*Valutaer!W43</f>
        <v>3.5633394000000003</v>
      </c>
      <c r="HT50" vm="627">
        <v>42491</v>
      </c>
      <c r="HU50" s="63">
        <f ca="1">Aksjekurser!IU49*Valutaer!AH44</f>
        <v>8.0069280000000003</v>
      </c>
      <c r="HV50" vm="627">
        <v>42491</v>
      </c>
      <c r="HW50" s="63">
        <f ca="1">Aksjekurser!IW49*Valutaer!AH44</f>
        <v>0.77376</v>
      </c>
      <c r="HX50" vm="627">
        <v>42491</v>
      </c>
      <c r="HY50" s="63">
        <f ca="1">Aksjekurser!IY49*Valutaer!W44</f>
        <v>13.138897399999999</v>
      </c>
      <c r="HZ50" vm="627">
        <v>42491</v>
      </c>
      <c r="IA50" s="63">
        <f ca="1">Aksjekurser!JA49*Valutaer!W44</f>
        <v>70.513344000000004</v>
      </c>
      <c r="IB50" vm="627">
        <v>42491</v>
      </c>
      <c r="IC50" vm="4973">
        <v>30.21</v>
      </c>
      <c r="ID50" s="58">
        <v>42491</v>
      </c>
      <c r="IE50" s="64">
        <f ca="1">Aksjekurser!JG47*Valutaer!O44</f>
        <v>1.007952</v>
      </c>
      <c r="IF50" vm="627">
        <v>42491</v>
      </c>
      <c r="IG50" s="63">
        <f ca="1">Aksjekurser!JI49*(Valutaer!Y44/100)</f>
        <v>1.5461436</v>
      </c>
      <c r="IH50" vm="627">
        <v>42491</v>
      </c>
      <c r="II50" s="63">
        <f ca="1">Aksjekurser!JK49*Valutaer!AA44</f>
        <v>2.0647469699999998</v>
      </c>
      <c r="IJ50" s="58">
        <v>42491</v>
      </c>
      <c r="IK50" s="64">
        <f ca="1">Aksjekurser!JO49*Valutaer!AJ44</f>
        <v>11.92863</v>
      </c>
      <c r="IL50" vm="627">
        <v>42491</v>
      </c>
      <c r="IM50" s="63">
        <f ca="1">Aksjekurser!JQ49*Valutaer!AE44/100</f>
        <v>1.7749800000000002</v>
      </c>
      <c r="IN50" vm="627">
        <v>42491</v>
      </c>
      <c r="IO50" vm="4979">
        <v>27.65</v>
      </c>
      <c r="IP50" vm="627">
        <v>42491</v>
      </c>
      <c r="IQ50" vm="4980">
        <v>17.11</v>
      </c>
      <c r="IR50" s="58">
        <v>42491</v>
      </c>
      <c r="IS50" s="64">
        <f ca="1">Aksjekurser!JW49*Valutaer!AN44</f>
        <v>0.81103500000000006</v>
      </c>
      <c r="IT50" vm="627">
        <v>42491</v>
      </c>
      <c r="IU50" s="63">
        <f ca="1">Aksjekurser!JY49*Valutaer!AH44</f>
        <v>1.0974000000000002</v>
      </c>
      <c r="IV50" s="58">
        <v>42491</v>
      </c>
      <c r="IW50" s="64">
        <f ca="1">Aksjekurser!KA49*Valutaer!AN44</f>
        <v>3.1279319999999999</v>
      </c>
      <c r="IX50" vm="627">
        <v>42491</v>
      </c>
      <c r="IY50" vm="4982">
        <v>38.06</v>
      </c>
      <c r="IZ50" vm="627">
        <v>42491</v>
      </c>
      <c r="JA50" s="63">
        <f ca="1">Aksjekurser!KE49*Valutaer!W44</f>
        <v>0.2348219</v>
      </c>
      <c r="JB50" vm="627">
        <v>42491</v>
      </c>
      <c r="JC50" s="63">
        <f ca="1">Aksjekurser!KI49*Valutaer!W44</f>
        <v>1.5825437999999998</v>
      </c>
      <c r="JD50" s="2">
        <v>42491</v>
      </c>
      <c r="JE50" s="62">
        <f ca="1">Aksjekurser!KK49*Valutaer!K44</f>
        <v>4.8113099999999998</v>
      </c>
      <c r="JF50" s="54">
        <v>42491</v>
      </c>
      <c r="JG50" s="64">
        <v>3.93</v>
      </c>
      <c r="JH50" vm="627">
        <v>42491</v>
      </c>
      <c r="JI50" vm="4987">
        <v>11.8889</v>
      </c>
      <c r="JJ50" vm="627">
        <v>42491</v>
      </c>
      <c r="JK50" s="63">
        <f ca="1">Aksjekurser!KU49*Valutaer!AH44</f>
        <v>1.615224</v>
      </c>
      <c r="JL50" s="58">
        <v>42491</v>
      </c>
      <c r="JM50" s="64">
        <f ca="1">Aksjekurser!KW49*Valutaer!AR44</f>
        <v>0.1606737</v>
      </c>
      <c r="JN50" vm="627">
        <v>42491</v>
      </c>
      <c r="JO50" vm="3467">
        <v>60.14</v>
      </c>
      <c r="JP50" vm="627">
        <v>42491</v>
      </c>
      <c r="JQ50" s="63">
        <f ca="1">Aksjekurser!LA49*Valutaer!G44</f>
        <v>11.710979999999999</v>
      </c>
      <c r="JR50" vm="627">
        <v>42491</v>
      </c>
      <c r="JS50" s="63">
        <f ca="1">Aksjekurser!LC49*Valutaer!G44</f>
        <v>0.57463321000000001</v>
      </c>
      <c r="JT50" s="58">
        <v>42491</v>
      </c>
      <c r="JU50" s="64">
        <f ca="1">Aksjekurser!LE49*Valutaer!AN44</f>
        <v>0.27357300000000001</v>
      </c>
      <c r="JV50" vm="627">
        <v>42491</v>
      </c>
      <c r="JW50" vm="4991">
        <v>41.37</v>
      </c>
      <c r="JX50" s="58">
        <v>42491</v>
      </c>
      <c r="JY50" s="64">
        <f ca="1">Aksjekurser!LI49*Valutaer!O44</f>
        <v>1.4132579999999999</v>
      </c>
      <c r="JZ50" vm="627">
        <v>42491</v>
      </c>
      <c r="KA50" s="63">
        <f ca="1">Aksjekurser!LK49*Valutaer!AL44</f>
        <v>793.42200000000003</v>
      </c>
      <c r="KB50" vm="627">
        <v>42491</v>
      </c>
      <c r="KC50" s="63">
        <f ca="1">Valutaer!O44*Aksjekurser!LM49</f>
        <v>9.4753559999999997</v>
      </c>
      <c r="KD50" s="58">
        <v>42491</v>
      </c>
      <c r="KE50" s="64">
        <f ca="1">Valutaer!O44*Aksjekurser!LO49</f>
        <v>0.46450799999999998</v>
      </c>
      <c r="KF50" vm="627">
        <v>42491</v>
      </c>
      <c r="KG50" s="63">
        <f ca="1">Valutaer!O44*Aksjekurser!LQ49</f>
        <v>2.0918039999999998</v>
      </c>
      <c r="KH50" vm="627">
        <v>42491</v>
      </c>
      <c r="KI50" s="63">
        <f ca="1">Aksjekurser!LS49*Valutaer!AH44</f>
        <v>2.5764720000000003</v>
      </c>
    </row>
    <row r="51" spans="2:295" ht="16">
      <c r="B51" vm="756">
        <v>42522</v>
      </c>
      <c r="C51" s="62">
        <f ca="1">Aksjekurser!C50*Valutaer!AT45</f>
        <v>0.97718099999999986</v>
      </c>
      <c r="D51" vm="756">
        <v>42522</v>
      </c>
      <c r="E51" vm="4997">
        <v>18.28</v>
      </c>
      <c r="F51" vm="756">
        <v>42522</v>
      </c>
      <c r="G51" vm="4998">
        <v>12.48</v>
      </c>
      <c r="H51" vm="756">
        <v>42522</v>
      </c>
      <c r="I51" s="62">
        <f ca="1">Aksjekurser!I50*Valutaer!M45</f>
        <v>0.48881720000000006</v>
      </c>
      <c r="J51" vm="756">
        <v>42522</v>
      </c>
      <c r="K51" s="62">
        <f ca="1">Aksjekurser!K50*Valutaer!G45</f>
        <v>14.371049999999999</v>
      </c>
      <c r="L51" vm="756">
        <v>42522</v>
      </c>
      <c r="M51" s="62">
        <f ca="1">Aksjekurser!O50*Valutaer!W45</f>
        <v>58.171635199999997</v>
      </c>
      <c r="N51" vm="756">
        <v>42522</v>
      </c>
      <c r="O51" vm="5002">
        <v>64.63</v>
      </c>
      <c r="P51" vm="756">
        <v>42522</v>
      </c>
      <c r="Q51" vm="5003">
        <v>68.959999999999994</v>
      </c>
      <c r="R51" vm="756">
        <v>42522</v>
      </c>
      <c r="S51" s="63">
        <v>39.700000000000003</v>
      </c>
      <c r="T51" vm="756">
        <v>42522</v>
      </c>
      <c r="U51" vm="1329">
        <v>53.58</v>
      </c>
      <c r="V51" vm="756">
        <v>42522</v>
      </c>
      <c r="W51" vm="5004">
        <v>70.09</v>
      </c>
      <c r="X51" s="54">
        <v>42522</v>
      </c>
      <c r="Y51" s="64">
        <f ca="1">Aksjekurser!AC50*Valutaer!K45</f>
        <v>19.766253599999999</v>
      </c>
      <c r="Z51" vm="756">
        <v>42522</v>
      </c>
      <c r="AA51" s="62">
        <f ca="1">Aksjekurser!AE50*Valutaer!AA45</f>
        <v>0.69219299999999995</v>
      </c>
      <c r="AB51" vm="756">
        <v>42522</v>
      </c>
      <c r="AC51" s="62">
        <f ca="1">Aksjekurser!AG50*(Valutaer!Y45/100)</f>
        <v>6.9723439999999997</v>
      </c>
      <c r="AD51" s="54">
        <v>42522</v>
      </c>
      <c r="AE51" s="75">
        <v>20.99</v>
      </c>
      <c r="AF51" s="54">
        <v>42522</v>
      </c>
      <c r="AG51" s="64">
        <f ca="1">Aksjekurser!AK46*Valutaer!AA45</f>
        <v>1.0827599999999999</v>
      </c>
      <c r="AH51" vm="756">
        <v>42522</v>
      </c>
      <c r="AI51" s="62">
        <f ca="1">Aksjekurser!AM50*Valutaer!AH45</f>
        <v>0.56865364600000001</v>
      </c>
      <c r="AJ51" vm="756">
        <v>42522</v>
      </c>
      <c r="AK51" s="63">
        <f ca="1">Aksjekurser!AO50*Valutaer!AH45</f>
        <v>1.260825654</v>
      </c>
      <c r="AL51" vm="756">
        <v>42522</v>
      </c>
      <c r="AM51" vm="5010">
        <v>129.87</v>
      </c>
      <c r="AN51" s="2">
        <v>42522</v>
      </c>
      <c r="AO51" s="63">
        <f ca="1">Aksjekurser!AS50*Valutaer!AN45</f>
        <v>12.95082</v>
      </c>
      <c r="AP51" s="108">
        <v>42522</v>
      </c>
      <c r="AQ51" s="109">
        <v>64.739999999999995</v>
      </c>
      <c r="AR51" vm="756">
        <v>42522</v>
      </c>
      <c r="AS51" vm="5011">
        <v>35.770000000000003</v>
      </c>
      <c r="AT51" vm="756">
        <v>42522</v>
      </c>
      <c r="AU51" vm="5012">
        <v>30.83</v>
      </c>
      <c r="AV51" vm="756">
        <v>42522</v>
      </c>
      <c r="AW51" s="63">
        <f ca="1">Aksjekurser!BA41*Valutaer!K45</f>
        <v>2.1273999999999997</v>
      </c>
      <c r="AX51" vm="756">
        <v>42522</v>
      </c>
      <c r="AY51" s="63">
        <f ca="1">Aksjekurser!BC50*Valutaer!K45</f>
        <v>14.915008</v>
      </c>
      <c r="AZ51" vm="756">
        <v>42522</v>
      </c>
      <c r="BA51" vm="5015">
        <v>13.82</v>
      </c>
      <c r="BB51" vm="756">
        <v>42522</v>
      </c>
      <c r="BC51" s="63">
        <f ca="1">Aksjekurser!BG50*Valutaer!I45</f>
        <v>5.4784709999999999</v>
      </c>
      <c r="BD51" vm="756">
        <v>42522</v>
      </c>
      <c r="BE51" s="63">
        <f ca="1">Aksjekurser!BI50*Valutaer!AH45</f>
        <v>0.88393485000000005</v>
      </c>
      <c r="BF51" vm="756">
        <v>42522</v>
      </c>
      <c r="BG51" s="63">
        <f ca="1">Aksjekurser!BK50*Valutaer!AV45</f>
        <v>17.008951999999997</v>
      </c>
      <c r="BH51" vm="756">
        <v>42522</v>
      </c>
      <c r="BI51" s="63">
        <f ca="1">Aksjekurser!BM50*Valutaer!AA45</f>
        <v>0.51946700000000001</v>
      </c>
      <c r="BJ51" vm="756">
        <v>42522</v>
      </c>
      <c r="BK51" s="63">
        <f ca="1">Aksjekurser!BO50*Valutaer!AA45</f>
        <v>0.34319624999999998</v>
      </c>
      <c r="BL51" vm="756">
        <v>42522</v>
      </c>
      <c r="BM51" s="63">
        <f ca="1">Aksjekurser!BQ50*Valutaer!AA45</f>
        <v>1.490084</v>
      </c>
      <c r="BN51" vm="756">
        <v>42522</v>
      </c>
      <c r="BO51" s="63">
        <f ca="1">Aksjekurser!BS50*Valutaer!AA45</f>
        <v>1.5706464999999998</v>
      </c>
      <c r="BP51" vm="756">
        <v>42522</v>
      </c>
      <c r="BQ51" s="63">
        <f ca="1">Aksjekurser!BU50*Valutaer!AA45</f>
        <v>0.39443399999999995</v>
      </c>
      <c r="BR51" s="2">
        <v>42522</v>
      </c>
      <c r="BS51" s="63">
        <f ca="1">Aksjekurser!BW50*Valutaer!AJ45</f>
        <v>12.571722000000001</v>
      </c>
      <c r="BT51" vm="756">
        <v>42522</v>
      </c>
      <c r="BU51" s="63">
        <f ca="1">Aksjekurser!BY50*Valutaer!AA45</f>
        <v>10.1831</v>
      </c>
      <c r="BV51" vm="756">
        <v>42522</v>
      </c>
      <c r="BW51" s="63">
        <f ca="1">Aksjekurser!CA50*Valutaer!AH45</f>
        <v>4.6355300000000002</v>
      </c>
      <c r="BX51" vm="756">
        <v>42522</v>
      </c>
      <c r="BY51" s="63">
        <f ca="1">Aksjekurser!CK50*Valutaer!AA45</f>
        <v>0.278424</v>
      </c>
      <c r="BZ51" s="2">
        <v>42522</v>
      </c>
      <c r="CA51" s="63">
        <f ca="1">Aksjekurser!CM50*Valutaer!AT45</f>
        <v>0.18817896000000001</v>
      </c>
      <c r="CB51" vm="756">
        <v>42522</v>
      </c>
      <c r="CC51" vm="5026">
        <v>84.336299999999994</v>
      </c>
      <c r="CD51" vm="756">
        <v>42522</v>
      </c>
      <c r="CE51" vm="5027">
        <v>85.79</v>
      </c>
      <c r="CF51" vm="756">
        <v>42522</v>
      </c>
      <c r="CG51" vm="5028">
        <v>90.95</v>
      </c>
      <c r="CH51" vm="756">
        <v>42522</v>
      </c>
      <c r="CI51" s="63">
        <f ca="1">Aksjekurser!CW50/100*Valutaer!AE45</f>
        <v>10.750059</v>
      </c>
      <c r="CJ51" vm="756">
        <v>42522</v>
      </c>
      <c r="CK51" s="63">
        <f ca="1">Aksjekurser!CY50/100*Valutaer!AE45</f>
        <v>123.02068</v>
      </c>
      <c r="CL51" s="2">
        <v>42522</v>
      </c>
      <c r="CM51" s="63">
        <f ca="1">Aksjekurser!DA50*Valutaer!AJ45</f>
        <v>23.023962000000001</v>
      </c>
      <c r="CN51" s="2">
        <v>42522</v>
      </c>
      <c r="CO51" s="63">
        <f ca="1">Aksjekurser!DC50*Valutaer!BD45</f>
        <v>5.3381249999999998</v>
      </c>
      <c r="CP51" s="2">
        <v>42522</v>
      </c>
      <c r="CQ51" s="63">
        <f ca="1">Aksjekurser!DE50*Valutaer!U45</f>
        <v>0.48418</v>
      </c>
      <c r="CR51" vm="756">
        <v>42522</v>
      </c>
      <c r="CS51" s="63">
        <f ca="1">Aksjekurser!DG50*Valutaer!K45</f>
        <v>37.612431999999998</v>
      </c>
      <c r="CT51" vm="756">
        <v>42522</v>
      </c>
      <c r="CU51" s="63">
        <f ca="1">Aksjekurser!DI50*Valutaer!I45</f>
        <v>0.90218999999999994</v>
      </c>
      <c r="CV51" vm="756">
        <v>42522</v>
      </c>
      <c r="CW51" s="63">
        <f ca="1">Aksjekurser!DK50*Valutaer!M45</f>
        <v>1.69875</v>
      </c>
      <c r="CX51" vm="756">
        <v>42522</v>
      </c>
      <c r="CY51" s="63">
        <f ca="1">Aksjekurser!DM50*Valutaer!BF45</f>
        <v>0.86932486399999997</v>
      </c>
      <c r="CZ51" s="54">
        <v>42522</v>
      </c>
      <c r="DA51" s="53">
        <v>56.09</v>
      </c>
      <c r="DB51" vm="756">
        <v>42522</v>
      </c>
      <c r="DC51" s="63">
        <f ca="1">Aksjekurser!DQ50*Valutaer!BH45/100</f>
        <v>4.1897881719600001</v>
      </c>
      <c r="DD51" vm="756">
        <v>42522</v>
      </c>
      <c r="DE51" vm="5035">
        <v>34.909999999999997</v>
      </c>
      <c r="DF51" vm="756">
        <v>42522</v>
      </c>
      <c r="DG51" vm="1424">
        <v>49.28</v>
      </c>
      <c r="DH51" vm="756">
        <v>42522</v>
      </c>
      <c r="DI51" s="63">
        <f ca="1">Aksjekurser!DW50*Valutaer!BF45</f>
        <v>2.51424</v>
      </c>
      <c r="DJ51" vm="756">
        <v>42522</v>
      </c>
      <c r="DK51" s="63">
        <f ca="1">Aksjekurser!DY50*Valutaer!BF45</f>
        <v>0.96379200000000009</v>
      </c>
      <c r="DL51" vm="756">
        <v>42522</v>
      </c>
      <c r="DM51" s="63">
        <f ca="1">Aksjekurser!EA50*Valutaer!AP45</f>
        <v>11.1603338</v>
      </c>
      <c r="DN51" s="58">
        <v>42522</v>
      </c>
      <c r="DO51" s="64">
        <f ca="1">Aksjekurser!EC50*Valutaer!AN45</f>
        <v>1.9078889999999999</v>
      </c>
      <c r="DP51" vm="756">
        <v>42522</v>
      </c>
      <c r="DQ51" s="63">
        <f ca="1">Aksjekurser!EE50*(Valutaer!Y45/100)</f>
        <v>2.0191136475999998</v>
      </c>
      <c r="DR51" vm="756">
        <v>42522</v>
      </c>
      <c r="DS51" s="63">
        <f ca="1">Aksjekurser!EG50*Valutaer!AA45</f>
        <v>0.17691525</v>
      </c>
      <c r="DT51" vm="756">
        <v>42522</v>
      </c>
      <c r="DU51" s="63">
        <f ca="1">Aksjekurser!EK50*Valutaer!AA45</f>
        <v>0.46275099999999991</v>
      </c>
      <c r="DV51" vm="756">
        <v>42522</v>
      </c>
      <c r="DW51" s="63">
        <f ca="1">Aksjekurser!EM50*Valutaer!AC45</f>
        <v>5.2212300000000003</v>
      </c>
      <c r="DX51" vm="756">
        <v>42522</v>
      </c>
      <c r="DY51" s="63">
        <f ca="1">Aksjekurser!EO50*Valutaer!AH45</f>
        <v>1.1677685</v>
      </c>
      <c r="DZ51" s="58">
        <v>42522</v>
      </c>
      <c r="EA51" s="64">
        <f ca="1">Aksjekurser!EQ50*Valutaer!BB45</f>
        <v>0.52837519999999993</v>
      </c>
      <c r="EB51" vm="756">
        <v>42522</v>
      </c>
      <c r="EC51" s="63">
        <f ca="1">Aksjekurser!ES50*Valutaer!AC45</f>
        <v>0.28754599999999997</v>
      </c>
      <c r="ED51" s="58">
        <v>42522</v>
      </c>
      <c r="EE51" s="64">
        <f ca="1">Aksjekurser!EW50*Valutaer!AJ45</f>
        <v>8.0037060000000011</v>
      </c>
      <c r="EF51" s="2">
        <v>42522</v>
      </c>
      <c r="EG51" s="64">
        <f ca="1">Aksjekurser!EY50*Valutaer!AJ45</f>
        <v>12.24267</v>
      </c>
      <c r="EH51" s="2">
        <v>42522</v>
      </c>
      <c r="EI51" s="64">
        <f ca="1">Aksjekurser!FA50*Valutaer!AJ45</f>
        <v>10.849038</v>
      </c>
      <c r="EJ51" vm="756">
        <v>42522</v>
      </c>
      <c r="EK51" vm="5042">
        <v>110.73609999999999</v>
      </c>
      <c r="EL51" vm="756">
        <v>42522</v>
      </c>
      <c r="EM51" s="63">
        <f ca="1">Aksjekurser!FE50*Valutaer!AA45</f>
        <v>0.35037597999999998</v>
      </c>
      <c r="EN51" s="2">
        <v>42522</v>
      </c>
      <c r="EO51" s="63">
        <f ca="1">Aksjekurser!FG50*Valutaer!O45</f>
        <v>0.74748800000000004</v>
      </c>
      <c r="EP51" s="2">
        <v>42522</v>
      </c>
      <c r="EQ51" s="63">
        <f ca="1">Aksjekurser!FI50*Valutaer!O45</f>
        <v>0.74448000000000003</v>
      </c>
      <c r="ER51" s="2">
        <v>42522</v>
      </c>
      <c r="ES51" s="63">
        <f ca="1">Aksjekurser!FK50*Valutaer!O45</f>
        <v>1.131008</v>
      </c>
      <c r="ET51" vm="756">
        <v>42522</v>
      </c>
      <c r="EU51" vm="5044">
        <v>168.03</v>
      </c>
      <c r="EV51" vm="756">
        <v>42522</v>
      </c>
      <c r="EW51" vm="5045">
        <v>81.349999999999994</v>
      </c>
      <c r="EX51" vm="756">
        <v>42522</v>
      </c>
      <c r="EY51" s="63">
        <f ca="1">Aksjekurser!FQ50*(Valutaer!Y45/100)</f>
        <v>53.935870999999999</v>
      </c>
      <c r="EZ51" vm="756">
        <v>42522</v>
      </c>
      <c r="FA51" vm="5047">
        <v>31.56</v>
      </c>
      <c r="FB51" vm="756">
        <v>42522</v>
      </c>
      <c r="FC51" s="63">
        <f ca="1">Aksjekurser!FU50*Valutaer!AA45</f>
        <v>0.51431099999999996</v>
      </c>
      <c r="FD51" vm="756">
        <v>42522</v>
      </c>
      <c r="FE51" s="63">
        <f ca="1">Aksjekurser!FW50*Valutaer!AH45</f>
        <v>3.6373374809999999</v>
      </c>
      <c r="FF51" vm="756">
        <v>42522</v>
      </c>
      <c r="FG51" vm="5050">
        <v>49.81</v>
      </c>
      <c r="FH51" s="2">
        <v>42522</v>
      </c>
      <c r="FI51" s="63">
        <f ca="1">Aksjekurser!GA50*Valutaer!AJ45</f>
        <v>39.708834000000003</v>
      </c>
      <c r="FJ51" vm="756">
        <v>42522</v>
      </c>
      <c r="FK51" s="63">
        <f ca="1">Aksjekurser!GC50*Valutaer!AV45</f>
        <v>4.4709679999999992</v>
      </c>
      <c r="FL51" vm="756">
        <v>42522</v>
      </c>
      <c r="FM51" s="63">
        <f ca="1">Aksjekurser!GE50*Valutaer!I45</f>
        <v>3.0844320599999997</v>
      </c>
      <c r="FN51" vm="756">
        <v>42522</v>
      </c>
      <c r="FO51" vm="5052">
        <v>25.93</v>
      </c>
      <c r="FP51" vm="756">
        <v>42522</v>
      </c>
      <c r="FQ51" s="63">
        <f ca="1">Aksjekurser!GI47*Valutaer!AL42</f>
        <v>1.4965089999999999</v>
      </c>
      <c r="FR51" vm="756">
        <v>42522</v>
      </c>
      <c r="FS51" s="63">
        <f ca="1">Aksjekurser!GK50*Valutaer!AL45</f>
        <v>118.3182</v>
      </c>
      <c r="FT51" vm="756">
        <v>42522</v>
      </c>
      <c r="FU51" s="63">
        <f ca="1">Aksjekurser!GM50*Valutaer!AA45</f>
        <v>0.48981999999999992</v>
      </c>
      <c r="FV51" vm="756">
        <v>42522</v>
      </c>
      <c r="FW51" vm="5056">
        <v>248.17</v>
      </c>
      <c r="FX51" vm="756">
        <v>42522</v>
      </c>
      <c r="FY51" s="63">
        <f ca="1">Aksjekurser!GQ50*Valutaer!AV45</f>
        <v>9.1929999999999996</v>
      </c>
      <c r="FZ51" s="58">
        <v>42522</v>
      </c>
      <c r="GA51" s="64">
        <f ca="1">Aksjekurser!GS50*Valutaer!O45</f>
        <v>1.670944</v>
      </c>
      <c r="GB51" vm="756">
        <v>42522</v>
      </c>
      <c r="GC51" vm="3303">
        <v>35.28</v>
      </c>
      <c r="GD51" vm="756">
        <v>42522</v>
      </c>
      <c r="GE51" vm="5058">
        <v>56.515000000000001</v>
      </c>
      <c r="GF51" vm="756">
        <v>42522</v>
      </c>
      <c r="GG51" s="63">
        <f ca="1">Aksjekurser!HA50*Valutaer!AE45/100</f>
        <v>1.0037533999999999</v>
      </c>
      <c r="GH51" vm="756">
        <v>42522</v>
      </c>
      <c r="GI51" s="63">
        <f ca="1">Aksjekurser!HC50*Valutaer!AX45</f>
        <v>133.22399999999999</v>
      </c>
      <c r="GJ51" vm="756">
        <v>42522</v>
      </c>
      <c r="GK51" s="63">
        <f ca="1">Aksjekurser!HE50*Valutaer!G45</f>
        <v>1.0578999999999998</v>
      </c>
      <c r="GL51" vm="756">
        <v>42522</v>
      </c>
      <c r="GM51" s="63">
        <f ca="1">Aksjekurser!HG50*Valutaer!AH45</f>
        <v>0.37321199999999999</v>
      </c>
      <c r="GN51" vm="756">
        <v>42522</v>
      </c>
      <c r="GO51" vm="5063">
        <v>222.28</v>
      </c>
      <c r="GP51" vm="756">
        <v>42522</v>
      </c>
      <c r="GQ51" vm="5064">
        <v>14.99</v>
      </c>
      <c r="GR51" vm="756">
        <v>42522</v>
      </c>
      <c r="GS51" s="63">
        <f ca="1">Aksjekurser!HM50*Valutaer!AH45</f>
        <v>1.9289950950000001</v>
      </c>
      <c r="GT51" vm="756">
        <v>42522</v>
      </c>
      <c r="GU51" s="63">
        <f ca="1">Aksjekurser!HO50*Valutaer!AH45</f>
        <v>2.135603481</v>
      </c>
      <c r="GV51" s="58">
        <v>42522</v>
      </c>
      <c r="GW51" s="64">
        <f ca="1">Aksjekurser!HQ50*Valutaer!AJ45</f>
        <v>14.378604600000001</v>
      </c>
      <c r="GX51" vm="756">
        <v>42522</v>
      </c>
      <c r="GY51" vm="5067">
        <v>33.49</v>
      </c>
      <c r="GZ51" vm="756">
        <v>42522</v>
      </c>
      <c r="HA51" s="63">
        <f ca="1">Aksjekurser!HW50*Valutaer!AH45</f>
        <v>207.5925105</v>
      </c>
      <c r="HB51" vm="756">
        <v>42522</v>
      </c>
      <c r="HC51" s="63">
        <f ca="1">Aksjekurser!IA50*Valutaer!AV45</f>
        <v>3.0279839999999996</v>
      </c>
      <c r="HD51" vm="756">
        <v>42522</v>
      </c>
      <c r="HE51" s="63">
        <f ca="1">Aksjekurser!IC50*Valutaer!W45</f>
        <v>497.7556768</v>
      </c>
      <c r="HF51" vm="756">
        <v>42522</v>
      </c>
      <c r="HG51" vm="5072">
        <v>101.72</v>
      </c>
      <c r="HH51" vm="756">
        <v>42522</v>
      </c>
      <c r="HI51" vm="5073">
        <v>35.44</v>
      </c>
      <c r="HJ51" vm="756">
        <v>42522</v>
      </c>
      <c r="HK51" s="63">
        <f ca="1">Aksjekurser!II50*Valutaer!AL45</f>
        <v>25.267220000000002</v>
      </c>
      <c r="HL51" vm="756">
        <v>42522</v>
      </c>
      <c r="HM51" s="63">
        <f ca="1">Aksjekurser!IK50*Valutaer!AL45</f>
        <v>174.6602</v>
      </c>
      <c r="HN51" vm="756">
        <v>42522</v>
      </c>
      <c r="HO51" s="63">
        <f ca="1">Aksjekurser!IM50*Valutaer!AL45</f>
        <v>21.67</v>
      </c>
      <c r="HP51" s="58">
        <v>42522</v>
      </c>
      <c r="HQ51" s="64">
        <f ca="1">Aksjekurser!IQ50*Valutaer!BD45</f>
        <v>0.89111099999999999</v>
      </c>
      <c r="HR51" vm="756">
        <v>42522</v>
      </c>
      <c r="HS51" s="63">
        <f ca="1">Aksjekurser!IS49*Valutaer!W44</f>
        <v>2.6676213</v>
      </c>
      <c r="HT51" vm="756">
        <v>42522</v>
      </c>
      <c r="HU51" s="63">
        <f ca="1">Aksjekurser!IU50*Valutaer!AH45</f>
        <v>8.0825575000000001</v>
      </c>
      <c r="HV51" vm="756">
        <v>42522</v>
      </c>
      <c r="HW51" s="63">
        <f ca="1">Aksjekurser!IW50*Valutaer!AH45</f>
        <v>0.76049350000000004</v>
      </c>
      <c r="HX51" vm="756">
        <v>42522</v>
      </c>
      <c r="HY51" s="63">
        <f ca="1">Aksjekurser!IY50*Valutaer!W45</f>
        <v>15.601120000000002</v>
      </c>
      <c r="HZ51" vm="756">
        <v>42522</v>
      </c>
      <c r="IA51" s="63">
        <f ca="1">Aksjekurser!JA50*Valutaer!W45</f>
        <v>65.846720000000005</v>
      </c>
      <c r="IB51" vm="756">
        <v>42522</v>
      </c>
      <c r="IC51" vm="5081">
        <v>27.12</v>
      </c>
      <c r="ID51" s="58">
        <v>42522</v>
      </c>
      <c r="IE51" s="64">
        <f ca="1">Aksjekurser!JG48*Valutaer!O45</f>
        <v>0.99263999999999997</v>
      </c>
      <c r="IF51" vm="756">
        <v>42522</v>
      </c>
      <c r="IG51" s="63">
        <f ca="1">Aksjekurser!JI50*(Valutaer!Y45/100)</f>
        <v>1.4822884000000001</v>
      </c>
      <c r="IH51" vm="756">
        <v>42522</v>
      </c>
      <c r="II51" s="63">
        <f ca="1">Aksjekurser!JK50*Valutaer!AA45</f>
        <v>2.0679555899999995</v>
      </c>
      <c r="IJ51" s="58">
        <v>42522</v>
      </c>
      <c r="IK51" s="64">
        <f ca="1">Aksjekurser!JO50*Valutaer!AJ45</f>
        <v>11.671668</v>
      </c>
      <c r="IL51" vm="756">
        <v>42522</v>
      </c>
      <c r="IM51" s="63">
        <f ca="1">Aksjekurser!JQ50*Valutaer!AE45/100</f>
        <v>1.6984005</v>
      </c>
      <c r="IN51" vm="756">
        <v>42522</v>
      </c>
      <c r="IO51" vm="5086">
        <v>27.73</v>
      </c>
      <c r="IP51" vm="756">
        <v>42522</v>
      </c>
      <c r="IQ51" vm="635">
        <v>17.399999999999999</v>
      </c>
      <c r="IR51" s="58">
        <v>42522</v>
      </c>
      <c r="IS51" s="64">
        <f ca="1">Aksjekurser!JW50*Valutaer!AN45</f>
        <v>0.81872999999999996</v>
      </c>
      <c r="IT51" vm="756">
        <v>42522</v>
      </c>
      <c r="IU51" s="63">
        <f ca="1">Aksjekurser!JY50*Valutaer!AH45</f>
        <v>1.0863134999999999</v>
      </c>
      <c r="IV51" s="58">
        <v>42522</v>
      </c>
      <c r="IW51" s="64">
        <f ca="1">Aksjekurser!KA50*Valutaer!AN45</f>
        <v>3.2352239999999997</v>
      </c>
      <c r="IX51" vm="756">
        <v>42522</v>
      </c>
      <c r="IY51" vm="5088">
        <v>36.56</v>
      </c>
      <c r="IZ51" vm="756">
        <v>42522</v>
      </c>
      <c r="JA51" s="63">
        <f ca="1">Aksjekurser!KE50*Valutaer!W45</f>
        <v>0.2409568</v>
      </c>
      <c r="JB51" vm="756">
        <v>42522</v>
      </c>
      <c r="JC51" s="63">
        <f ca="1">Aksjekurser!KI50*Valutaer!W45</f>
        <v>1.6145216</v>
      </c>
      <c r="JD51" s="2">
        <v>42522</v>
      </c>
      <c r="JE51" s="62">
        <f ca="1">Aksjekurser!KK50*Valutaer!K45</f>
        <v>5.1985919999999997</v>
      </c>
      <c r="JF51" s="54">
        <v>42522</v>
      </c>
      <c r="JG51" s="64">
        <v>5.0599999999999996</v>
      </c>
      <c r="JH51" vm="756">
        <v>42522</v>
      </c>
      <c r="JI51" vm="5092">
        <v>12.414999999999999</v>
      </c>
      <c r="JJ51" vm="756">
        <v>42522</v>
      </c>
      <c r="JK51" s="63">
        <f ca="1">Aksjekurser!KU50*Valutaer!AH45</f>
        <v>1.9541795</v>
      </c>
      <c r="JL51" s="58">
        <v>42522</v>
      </c>
      <c r="JM51" s="64">
        <f ca="1">Aksjekurser!KW50*Valutaer!AR45</f>
        <v>0.16775280000000001</v>
      </c>
      <c r="JN51" vm="756">
        <v>42522</v>
      </c>
      <c r="JO51" vm="5094">
        <v>65.3</v>
      </c>
      <c r="JP51" vm="756">
        <v>42522</v>
      </c>
      <c r="JQ51" s="63">
        <f ca="1">Aksjekurser!LA50*Valutaer!G45</f>
        <v>12.664999999999999</v>
      </c>
      <c r="JR51" vm="756">
        <v>42522</v>
      </c>
      <c r="JS51" s="63">
        <f ca="1">Aksjekurser!LC50*Valutaer!G45</f>
        <v>0.75334400000000001</v>
      </c>
      <c r="JT51" s="58">
        <v>42522</v>
      </c>
      <c r="JU51" s="64">
        <f ca="1">Aksjekurser!LE50*Valutaer!AN45</f>
        <v>0.262986</v>
      </c>
      <c r="JV51" vm="756">
        <v>42522</v>
      </c>
      <c r="JW51" vm="792">
        <v>44.78</v>
      </c>
      <c r="JX51" s="58">
        <v>42522</v>
      </c>
      <c r="JY51" s="64">
        <f ca="1">Aksjekurser!LI50*Valutaer!O45</f>
        <v>1.6453759999999999</v>
      </c>
      <c r="JZ51" vm="756">
        <v>42522</v>
      </c>
      <c r="KA51" s="63">
        <f ca="1">Aksjekurser!LK50*Valutaer!AL45</f>
        <v>833.86160000000007</v>
      </c>
      <c r="KB51" vm="756">
        <v>42522</v>
      </c>
      <c r="KC51" s="63">
        <f ca="1">Valutaer!O45*Aksjekurser!LM50</f>
        <v>9.6707199999999993</v>
      </c>
      <c r="KD51" s="58">
        <v>42522</v>
      </c>
      <c r="KE51" s="64">
        <f ca="1">Valutaer!O45*Aksjekurser!LO50</f>
        <v>0.50684800000000008</v>
      </c>
      <c r="KF51" vm="756">
        <v>42522</v>
      </c>
      <c r="KG51" s="63">
        <f ca="1">Valutaer!O45*Aksjekurser!LQ50</f>
        <v>2.156736</v>
      </c>
      <c r="KH51" vm="756">
        <v>42522</v>
      </c>
      <c r="KI51" s="63">
        <f ca="1">Aksjekurser!LS50*Valutaer!AH45</f>
        <v>2.8368555000000004</v>
      </c>
    </row>
    <row r="52" spans="2:295" ht="16">
      <c r="B52" vm="884">
        <v>42552</v>
      </c>
      <c r="C52" s="62">
        <f ca="1">Aksjekurser!C51*Valutaer!AT46</f>
        <v>0.9615625000000001</v>
      </c>
      <c r="D52" vm="884">
        <v>42552</v>
      </c>
      <c r="E52" vm="5101">
        <v>18.86</v>
      </c>
      <c r="F52" vm="884">
        <v>42552</v>
      </c>
      <c r="G52" vm="5102">
        <v>12.35</v>
      </c>
      <c r="H52" vm="884">
        <v>42552</v>
      </c>
      <c r="I52" s="62">
        <f ca="1">Aksjekurser!I51*Valutaer!M46</f>
        <v>0.4812168</v>
      </c>
      <c r="J52" vm="884">
        <v>42552</v>
      </c>
      <c r="K52" s="62">
        <f ca="1">Aksjekurser!K51*Valutaer!G46</f>
        <v>15.630509999999997</v>
      </c>
      <c r="L52" vm="884">
        <v>42552</v>
      </c>
      <c r="M52" s="62">
        <f ca="1">Aksjekurser!O51*Valutaer!W46</f>
        <v>58.777657000000005</v>
      </c>
      <c r="N52" vm="884">
        <v>42552</v>
      </c>
      <c r="O52" vm="5106">
        <v>63.85</v>
      </c>
      <c r="P52" vm="884">
        <v>42552</v>
      </c>
      <c r="Q52" vm="5107">
        <v>67.7</v>
      </c>
      <c r="R52" vm="884">
        <v>42552</v>
      </c>
      <c r="S52" s="63">
        <v>40.25</v>
      </c>
      <c r="T52" vm="884">
        <v>42552</v>
      </c>
      <c r="U52" vm="5108">
        <v>52.44</v>
      </c>
      <c r="V52" vm="884">
        <v>42552</v>
      </c>
      <c r="W52" vm="5109">
        <v>69.3</v>
      </c>
      <c r="X52" s="54">
        <v>42552</v>
      </c>
      <c r="Y52" s="64">
        <f ca="1">Aksjekurser!AC51*Valutaer!K46</f>
        <v>23.6734361</v>
      </c>
      <c r="Z52" vm="884">
        <v>42552</v>
      </c>
      <c r="AA52" s="62">
        <f ca="1">Aksjekurser!AE51*Valutaer!AA46</f>
        <v>0.73215199999999991</v>
      </c>
      <c r="AB52" vm="884">
        <v>42552</v>
      </c>
      <c r="AC52" s="62">
        <f ca="1">Aksjekurser!AG51*(Valutaer!Y46/100)</f>
        <v>7.062684</v>
      </c>
      <c r="AD52" s="54">
        <v>42552</v>
      </c>
      <c r="AE52" s="75">
        <v>21.49</v>
      </c>
      <c r="AF52" s="54">
        <v>42552</v>
      </c>
      <c r="AG52" s="64">
        <f ca="1">Aksjekurser!AK47*Valutaer!AA46</f>
        <v>1.118852</v>
      </c>
      <c r="AH52" vm="884">
        <v>42552</v>
      </c>
      <c r="AI52" s="62">
        <f ca="1">Aksjekurser!AM51*Valutaer!AH46</f>
        <v>0.56176649999999995</v>
      </c>
      <c r="AJ52" vm="884">
        <v>42552</v>
      </c>
      <c r="AK52" s="63">
        <f ca="1">Aksjekurser!AO51*Valutaer!AH46</f>
        <v>1.4590004999999999</v>
      </c>
      <c r="AL52" vm="884">
        <v>42552</v>
      </c>
      <c r="AM52" vm="5115">
        <v>133.66</v>
      </c>
      <c r="AN52" s="2">
        <v>42552</v>
      </c>
      <c r="AO52" s="63">
        <f ca="1">Aksjekurser!AS51*Valutaer!AN46</f>
        <v>12.002495</v>
      </c>
      <c r="AP52" s="108">
        <v>42552</v>
      </c>
      <c r="AQ52" s="109">
        <v>63.85</v>
      </c>
      <c r="AR52" vm="884">
        <v>42552</v>
      </c>
      <c r="AS52" vm="5116">
        <v>36.81</v>
      </c>
      <c r="AT52" vm="884">
        <v>42552</v>
      </c>
      <c r="AU52" vm="5117">
        <v>30.23</v>
      </c>
      <c r="AV52" vm="884">
        <v>42552</v>
      </c>
      <c r="AW52" s="63">
        <f ca="1">Aksjekurser!BA42*Valutaer!K46</f>
        <v>2.4157350000000002</v>
      </c>
      <c r="AX52" vm="884">
        <v>42552</v>
      </c>
      <c r="AY52" s="63">
        <f ca="1">Aksjekurser!BC51*Valutaer!K46</f>
        <v>16.104900000000001</v>
      </c>
      <c r="AZ52" vm="884">
        <v>42552</v>
      </c>
      <c r="BA52" vm="5120">
        <v>14.3</v>
      </c>
      <c r="BB52" vm="884">
        <v>42552</v>
      </c>
      <c r="BC52" s="63">
        <f ca="1">Aksjekurser!BG51*Valutaer!I46</f>
        <v>6.855556</v>
      </c>
      <c r="BD52" vm="884">
        <v>42552</v>
      </c>
      <c r="BE52" s="63">
        <f ca="1">Aksjekurser!BI51*Valutaer!AH46</f>
        <v>0.92189999999999994</v>
      </c>
      <c r="BF52" vm="884">
        <v>42552</v>
      </c>
      <c r="BG52" s="63">
        <f ca="1">Aksjekurser!BK51*Valutaer!AV46</f>
        <v>19.075905000000002</v>
      </c>
      <c r="BH52" vm="884">
        <v>42552</v>
      </c>
      <c r="BI52" s="63">
        <f ca="1">Aksjekurser!BM51*Valutaer!AA46</f>
        <v>0.52720099999999992</v>
      </c>
      <c r="BJ52" vm="884">
        <v>42552</v>
      </c>
      <c r="BK52" s="63">
        <f ca="1">Aksjekurser!BO51*Valutaer!AA46</f>
        <v>0.38052568999999997</v>
      </c>
      <c r="BL52" vm="884">
        <v>42552</v>
      </c>
      <c r="BM52" s="63">
        <f ca="1">Aksjekurser!BQ51*Valutaer!AA46</f>
        <v>1.5932039999999998</v>
      </c>
      <c r="BN52" vm="884">
        <v>42552</v>
      </c>
      <c r="BO52" s="63">
        <f ca="1">Aksjekurser!BS51*Valutaer!AA46</f>
        <v>1.63232515</v>
      </c>
      <c r="BP52" vm="884">
        <v>42552</v>
      </c>
      <c r="BQ52" s="63">
        <f ca="1">Aksjekurser!BU51*Valutaer!AA46</f>
        <v>0.40861299999999995</v>
      </c>
      <c r="BR52" s="2">
        <v>42552</v>
      </c>
      <c r="BS52" s="63">
        <f ca="1">Aksjekurser!BW51*Valutaer!AJ46</f>
        <v>12.664935</v>
      </c>
      <c r="BT52" vm="884">
        <v>42552</v>
      </c>
      <c r="BU52" s="63">
        <f ca="1">Aksjekurser!BY51*Valutaer!AA46</f>
        <v>10.415119999999998</v>
      </c>
      <c r="BV52" vm="884">
        <v>42552</v>
      </c>
      <c r="BW52" s="63">
        <f ca="1">Aksjekurser!CA51*Valutaer!AH46</f>
        <v>4.92</v>
      </c>
      <c r="BX52" vm="884">
        <v>42552</v>
      </c>
      <c r="BY52" s="63">
        <f ca="1">Aksjekurser!CK51*Valutaer!AA46</f>
        <v>0.25908899999999996</v>
      </c>
      <c r="BZ52" s="2">
        <v>42552</v>
      </c>
      <c r="CA52" s="63">
        <f ca="1">Aksjekurser!CM51*Valutaer!AT46</f>
        <v>0.19471375000000002</v>
      </c>
      <c r="CB52" vm="884">
        <v>42552</v>
      </c>
      <c r="CC52" vm="5134">
        <v>82.974900000000005</v>
      </c>
      <c r="CD52" vm="884">
        <v>42552</v>
      </c>
      <c r="CE52" vm="5135">
        <v>85.59</v>
      </c>
      <c r="CF52" vm="884">
        <v>42552</v>
      </c>
      <c r="CG52" vm="5136">
        <v>100.62</v>
      </c>
      <c r="CH52" vm="884">
        <v>42552</v>
      </c>
      <c r="CI52" s="63">
        <f ca="1">Aksjekurser!CW51/100*Valutaer!AE46</f>
        <v>12.576438000000001</v>
      </c>
      <c r="CJ52" vm="884">
        <v>42552</v>
      </c>
      <c r="CK52" s="63">
        <f ca="1">Aksjekurser!CY51/100*Valutaer!AE46</f>
        <v>137.28798000000003</v>
      </c>
      <c r="CL52" s="2">
        <v>42552</v>
      </c>
      <c r="CM52" s="63">
        <f ca="1">Aksjekurser!DA51*Valutaer!AJ46</f>
        <v>23.223945000000001</v>
      </c>
      <c r="CN52" s="2">
        <v>42552</v>
      </c>
      <c r="CO52" s="63">
        <f ca="1">Aksjekurser!DC51*Valutaer!BD46</f>
        <v>5.7212500000000004</v>
      </c>
      <c r="CP52" s="2">
        <v>42552</v>
      </c>
      <c r="CQ52" s="63">
        <f ca="1">Aksjekurser!DE51*Valutaer!U46</f>
        <v>0.49544000000000005</v>
      </c>
      <c r="CR52" vm="884">
        <v>42552</v>
      </c>
      <c r="CS52" s="63">
        <f ca="1">Aksjekurser!DG51*Valutaer!K46</f>
        <v>37.332692000000002</v>
      </c>
      <c r="CT52" vm="884">
        <v>42552</v>
      </c>
      <c r="CU52" s="63">
        <f ca="1">Aksjekurser!DI51*Valutaer!I46</f>
        <v>0.91540749999999993</v>
      </c>
      <c r="CV52" vm="884">
        <v>42552</v>
      </c>
      <c r="CW52" s="63">
        <f ca="1">Aksjekurser!DK51*Valutaer!M46</f>
        <v>1.8499919999999999</v>
      </c>
      <c r="CX52" vm="884">
        <v>42552</v>
      </c>
      <c r="CY52" s="63">
        <f ca="1">Aksjekurser!DM51*Valutaer!BF46</f>
        <v>0.90942362199999982</v>
      </c>
      <c r="CZ52" s="54">
        <v>42552</v>
      </c>
      <c r="DA52" s="53">
        <v>55.57</v>
      </c>
      <c r="DB52" vm="884">
        <v>42552</v>
      </c>
      <c r="DC52" s="63">
        <f ca="1">Aksjekurser!DQ51*Valutaer!BH46/100</f>
        <v>5.4685367201400004</v>
      </c>
      <c r="DD52" vm="884">
        <v>42552</v>
      </c>
      <c r="DE52" vm="5144">
        <v>34.92</v>
      </c>
      <c r="DF52" vm="884">
        <v>42552</v>
      </c>
      <c r="DG52" vm="5145">
        <v>53.52</v>
      </c>
      <c r="DH52" vm="884">
        <v>42552</v>
      </c>
      <c r="DI52" s="63">
        <f ca="1">Aksjekurser!DW51*Valutaer!BF46</f>
        <v>2.6110019999999996</v>
      </c>
      <c r="DJ52" vm="884">
        <v>42552</v>
      </c>
      <c r="DK52" s="63">
        <f ca="1">Aksjekurser!DY51*Valutaer!BF46</f>
        <v>0.95045499999999994</v>
      </c>
      <c r="DL52" vm="884">
        <v>42552</v>
      </c>
      <c r="DM52" s="63">
        <f ca="1">Aksjekurser!EA51*Valutaer!AP46</f>
        <v>12.905284800000002</v>
      </c>
      <c r="DN52" s="58">
        <v>42552</v>
      </c>
      <c r="DO52" s="64">
        <f ca="1">Aksjekurser!EC51*Valutaer!AN46</f>
        <v>1.8928050000000001</v>
      </c>
      <c r="DP52" vm="884">
        <v>42552</v>
      </c>
      <c r="DQ52" s="63">
        <f ca="1">Aksjekurser!EE51*(Valutaer!Y46/100)</f>
        <v>2.4520924644000002</v>
      </c>
      <c r="DR52" vm="884">
        <v>42552</v>
      </c>
      <c r="DS52" s="63">
        <f ca="1">Aksjekurser!EG51*Valutaer!AA46</f>
        <v>0.18332157999999996</v>
      </c>
      <c r="DT52" vm="884">
        <v>42552</v>
      </c>
      <c r="DU52" s="63">
        <f ca="1">Aksjekurser!EK51*Valutaer!AA46</f>
        <v>0.45630599999999993</v>
      </c>
      <c r="DV52" vm="884">
        <v>42552</v>
      </c>
      <c r="DW52" s="63">
        <f ca="1">Aksjekurser!EM51*Valutaer!AC46</f>
        <v>5.15418325</v>
      </c>
      <c r="DX52" vm="884">
        <v>42552</v>
      </c>
      <c r="DY52" s="63">
        <f ca="1">Aksjekurser!EO51*Valutaer!AH46</f>
        <v>1.1902499999999998</v>
      </c>
      <c r="DZ52" s="58">
        <v>42552</v>
      </c>
      <c r="EA52" s="64">
        <f ca="1">Aksjekurser!EQ51*Valutaer!BB46</f>
        <v>0.54621839999999999</v>
      </c>
      <c r="EB52" vm="884">
        <v>42552</v>
      </c>
      <c r="EC52" s="63">
        <f ca="1">Aksjekurser!ES51*Valutaer!AC46</f>
        <v>0.27707789999999999</v>
      </c>
      <c r="ED52" s="58">
        <v>42552</v>
      </c>
      <c r="EE52" s="64">
        <f ca="1">Aksjekurser!EW51*Valutaer!AJ46</f>
        <v>7.9927200000000003</v>
      </c>
      <c r="EF52" s="2">
        <v>42552</v>
      </c>
      <c r="EG52" s="64">
        <f ca="1">Aksjekurser!EY51*Valutaer!AJ46</f>
        <v>11.9499</v>
      </c>
      <c r="EH52" s="2">
        <v>42552</v>
      </c>
      <c r="EI52" s="64">
        <f ca="1">Aksjekurser!FA51*Valutaer!AJ46</f>
        <v>13.507305000000001</v>
      </c>
      <c r="EJ52" vm="884">
        <v>42552</v>
      </c>
      <c r="EK52" vm="5154">
        <v>110.7457</v>
      </c>
      <c r="EL52" vm="884">
        <v>42552</v>
      </c>
      <c r="EM52" s="63">
        <f ca="1">Aksjekurser!FE51*Valutaer!AA46</f>
        <v>0.35420430999999997</v>
      </c>
      <c r="EN52" s="2">
        <v>42552</v>
      </c>
      <c r="EO52" s="63">
        <f ca="1">Aksjekurser!FG51*Valutaer!O46</f>
        <v>0.80172399999999999</v>
      </c>
      <c r="EP52" s="2">
        <v>42552</v>
      </c>
      <c r="EQ52" s="63">
        <f ca="1">Aksjekurser!FI51*Valutaer!O46</f>
        <v>0.78062599999999993</v>
      </c>
      <c r="ER52" s="2">
        <v>42552</v>
      </c>
      <c r="ES52" s="63">
        <f ca="1">Aksjekurser!FK51*Valutaer!O46</f>
        <v>1.1001099999999999</v>
      </c>
      <c r="ET52" vm="884">
        <v>42552</v>
      </c>
      <c r="EU52" vm="5156">
        <v>172.58</v>
      </c>
      <c r="EV52" vm="884">
        <v>42552</v>
      </c>
      <c r="EW52" vm="5157">
        <v>80.849999999999994</v>
      </c>
      <c r="EX52" vm="884">
        <v>42552</v>
      </c>
      <c r="EY52" s="63">
        <f ca="1">Aksjekurser!FQ51*(Valutaer!Y46/100)</f>
        <v>52.685771000000003</v>
      </c>
      <c r="EZ52" vm="884">
        <v>42552</v>
      </c>
      <c r="FA52" vm="5159">
        <v>30.69</v>
      </c>
      <c r="FB52" vm="884">
        <v>42552</v>
      </c>
      <c r="FC52" s="63">
        <f ca="1">Aksjekurser!FU51*Valutaer!AA46</f>
        <v>0.51431099999999996</v>
      </c>
      <c r="FD52" vm="884">
        <v>42552</v>
      </c>
      <c r="FE52" s="63">
        <f ca="1">Aksjekurser!FW51*Valutaer!AH46</f>
        <v>3.7867499999999996</v>
      </c>
      <c r="FF52" vm="884">
        <v>42552</v>
      </c>
      <c r="FG52" vm="5145">
        <v>53.52</v>
      </c>
      <c r="FH52" s="2">
        <v>42552</v>
      </c>
      <c r="FI52" s="63">
        <f ca="1">Aksjekurser!GA51*Valutaer!AJ46</f>
        <v>39.424875</v>
      </c>
      <c r="FJ52" vm="884">
        <v>42552</v>
      </c>
      <c r="FK52" s="63">
        <f ca="1">Aksjekurser!GC51*Valutaer!AV46</f>
        <v>6.440715</v>
      </c>
      <c r="FL52" vm="884">
        <v>42552</v>
      </c>
      <c r="FM52" s="63">
        <f ca="1">Aksjekurser!GE51*Valutaer!I46</f>
        <v>3.3252831299999999</v>
      </c>
      <c r="FN52" vm="884">
        <v>42552</v>
      </c>
      <c r="FO52" vm="5163">
        <v>27.19</v>
      </c>
      <c r="FP52" vm="884">
        <v>42552</v>
      </c>
      <c r="FQ52" s="63">
        <f ca="1">Aksjekurser!GI48*Valutaer!AL43</f>
        <v>1.693038</v>
      </c>
      <c r="FR52" vm="884">
        <v>42552</v>
      </c>
      <c r="FS52" s="63">
        <f ca="1">Aksjekurser!GK51*Valutaer!AL46</f>
        <v>108.658</v>
      </c>
      <c r="FT52" vm="884">
        <v>42552</v>
      </c>
      <c r="FU52" s="63">
        <f ca="1">Aksjekurser!GM51*Valutaer!AA46</f>
        <v>0.52333399999999985</v>
      </c>
      <c r="FV52" vm="884">
        <v>42552</v>
      </c>
      <c r="FW52" vm="5166">
        <v>252.73</v>
      </c>
      <c r="FX52" vm="884">
        <v>42552</v>
      </c>
      <c r="FY52" s="63">
        <f ca="1">Aksjekurser!GQ51*Valutaer!AV46</f>
        <v>14.027984999999999</v>
      </c>
      <c r="FZ52" s="58">
        <v>42552</v>
      </c>
      <c r="GA52" s="64">
        <f ca="1">Aksjekurser!GS51*Valutaer!O46</f>
        <v>1.7089380000000001</v>
      </c>
      <c r="GB52" vm="884">
        <v>42552</v>
      </c>
      <c r="GC52" vm="5168">
        <v>37.81</v>
      </c>
      <c r="GD52" vm="884">
        <v>42552</v>
      </c>
      <c r="GE52" vm="5169">
        <v>56.15</v>
      </c>
      <c r="GF52" vm="884">
        <v>42552</v>
      </c>
      <c r="GG52" s="63">
        <f ca="1">Aksjekurser!HA51*Valutaer!AE46/100</f>
        <v>1.1039085000000002</v>
      </c>
      <c r="GH52" vm="884">
        <v>42552</v>
      </c>
      <c r="GI52" s="63">
        <f ca="1">Aksjekurser!HC51*Valutaer!AX46</f>
        <v>143.5488</v>
      </c>
      <c r="GJ52" vm="884">
        <v>42552</v>
      </c>
      <c r="GK52" s="63">
        <f ca="1">Aksjekurser!HE51*Valutaer!G46</f>
        <v>1.2152000000000001</v>
      </c>
      <c r="GL52" vm="884">
        <v>42552</v>
      </c>
      <c r="GM52" s="63">
        <f ca="1">Aksjekurser!HG51*Valutaer!AH46</f>
        <v>0.3795</v>
      </c>
      <c r="GN52" vm="884">
        <v>42552</v>
      </c>
      <c r="GO52" vm="5174">
        <v>216.63</v>
      </c>
      <c r="GP52" vm="884">
        <v>42552</v>
      </c>
      <c r="GQ52" vm="5175">
        <v>13.84</v>
      </c>
      <c r="GR52" vm="884">
        <v>42552</v>
      </c>
      <c r="GS52" s="63">
        <f ca="1">Aksjekurser!HM51*Valutaer!AH46</f>
        <v>1.9793669999999999</v>
      </c>
      <c r="GT52" vm="884">
        <v>42552</v>
      </c>
      <c r="GU52" s="63">
        <f ca="1">Aksjekurser!HO51*Valutaer!AH46</f>
        <v>2.1995009999999997</v>
      </c>
      <c r="GV52" s="58">
        <v>42552</v>
      </c>
      <c r="GW52" s="64">
        <f ca="1">Aksjekurser!HQ51*Valutaer!AJ46</f>
        <v>14.002931999999999</v>
      </c>
      <c r="GX52" vm="884">
        <v>42552</v>
      </c>
      <c r="GY52" vm="5178">
        <v>34.85</v>
      </c>
      <c r="GZ52" vm="884">
        <v>42552</v>
      </c>
      <c r="HA52" s="63">
        <f ca="1">Aksjekurser!HW51*Valutaer!AH46</f>
        <v>215.13300000000001</v>
      </c>
      <c r="HB52" vm="884">
        <v>42552</v>
      </c>
      <c r="HC52" s="63">
        <f ca="1">Aksjekurser!IA51*Valutaer!AV46</f>
        <v>3.2729400000000002</v>
      </c>
      <c r="HD52" vm="884">
        <v>42552</v>
      </c>
      <c r="HE52" s="63">
        <f ca="1">Aksjekurser!IC51*Valutaer!W46</f>
        <v>538.45655199999999</v>
      </c>
      <c r="HF52" vm="884">
        <v>42552</v>
      </c>
      <c r="HG52" vm="5183">
        <v>100.26</v>
      </c>
      <c r="HH52" vm="884">
        <v>42552</v>
      </c>
      <c r="HI52" vm="1691">
        <v>34.36</v>
      </c>
      <c r="HJ52" vm="884">
        <v>42552</v>
      </c>
      <c r="HK52" s="63">
        <f ca="1">Aksjekurser!II51*Valutaer!AL46</f>
        <v>27.882899999999999</v>
      </c>
      <c r="HL52" vm="884">
        <v>42552</v>
      </c>
      <c r="HM52" s="63">
        <f ca="1">Aksjekurser!IK51*Valutaer!AL46</f>
        <v>203.39700000000002</v>
      </c>
      <c r="HN52" vm="884">
        <v>42552</v>
      </c>
      <c r="HO52" s="63">
        <f ca="1">Aksjekurser!IM51*Valutaer!AL46</f>
        <v>19.1723</v>
      </c>
      <c r="HP52" s="58">
        <v>42552</v>
      </c>
      <c r="HQ52" s="64">
        <f ca="1">Aksjekurser!IQ51*Valutaer!BD46</f>
        <v>0.94875000000000009</v>
      </c>
      <c r="HR52" vm="884">
        <v>42552</v>
      </c>
      <c r="HS52" s="63">
        <f ca="1">Aksjekurser!IS50*Valutaer!W45</f>
        <v>3.0225088000000002</v>
      </c>
      <c r="HT52" vm="884">
        <v>42552</v>
      </c>
      <c r="HU52" s="63">
        <f ca="1">Aksjekurser!IU51*Valutaer!AH46</f>
        <v>9.1065000000000005</v>
      </c>
      <c r="HV52" vm="884">
        <v>42552</v>
      </c>
      <c r="HW52" s="63">
        <f ca="1">Aksjekurser!IW51*Valutaer!AH46</f>
        <v>0.81525000000000003</v>
      </c>
      <c r="HX52" vm="884">
        <v>42552</v>
      </c>
      <c r="HY52" s="63">
        <f ca="1">Aksjekurser!IY51*Valutaer!W46</f>
        <v>17.629611000000001</v>
      </c>
      <c r="HZ52" vm="884">
        <v>42552</v>
      </c>
      <c r="IA52" s="63">
        <f ca="1">Aksjekurser!JA51*Valutaer!W46</f>
        <v>71.767250000000004</v>
      </c>
      <c r="IB52" vm="884">
        <v>42552</v>
      </c>
      <c r="IC52" vm="5192">
        <v>26.69</v>
      </c>
      <c r="ID52" s="58">
        <v>42552</v>
      </c>
      <c r="IE52" s="64">
        <f ca="1">Aksjekurser!JG49*Valutaer!O46</f>
        <v>1.0654490000000001</v>
      </c>
      <c r="IF52" vm="884">
        <v>42552</v>
      </c>
      <c r="IG52" s="63">
        <f ca="1">Aksjekurser!JI51*(Valutaer!Y46/100)</f>
        <v>1.5818295999999998</v>
      </c>
      <c r="IH52" vm="884">
        <v>42552</v>
      </c>
      <c r="II52" s="63">
        <f ca="1">Aksjekurser!JK51*Valutaer!AA46</f>
        <v>2.1411450099999998</v>
      </c>
      <c r="IJ52" s="58">
        <v>42552</v>
      </c>
      <c r="IK52" s="64">
        <f ca="1">Aksjekurser!JO51*Valutaer!AJ46</f>
        <v>10.549215</v>
      </c>
      <c r="IL52" vm="884">
        <v>42552</v>
      </c>
      <c r="IM52" s="63">
        <f ca="1">Aksjekurser!JQ51*Valutaer!AE46/100</f>
        <v>1.7620632000000001</v>
      </c>
      <c r="IN52" vm="884">
        <v>42552</v>
      </c>
      <c r="IO52" vm="5198">
        <v>26.91</v>
      </c>
      <c r="IP52" vm="884">
        <v>42552</v>
      </c>
      <c r="IQ52" vm="4540">
        <v>17.79</v>
      </c>
      <c r="IR52" s="58">
        <v>42552</v>
      </c>
      <c r="IS52" s="64">
        <f ca="1">Aksjekurser!JW51*Valutaer!AN46</f>
        <v>0.82733500000000004</v>
      </c>
      <c r="IT52" vm="884">
        <v>42552</v>
      </c>
      <c r="IU52" s="63">
        <f ca="1">Aksjekurser!JY51*Valutaer!AH46</f>
        <v>1.08</v>
      </c>
      <c r="IV52" s="58">
        <v>42552</v>
      </c>
      <c r="IW52" s="64">
        <f ca="1">Aksjekurser!KA51*Valutaer!AN46</f>
        <v>3.2626949999999999</v>
      </c>
      <c r="IX52" vm="884">
        <v>42552</v>
      </c>
      <c r="IY52" vm="5200">
        <v>39</v>
      </c>
      <c r="IZ52" vm="884">
        <v>42552</v>
      </c>
      <c r="JA52" s="63">
        <f ca="1">Aksjekurser!KE51*Valutaer!W46</f>
        <v>0.247974</v>
      </c>
      <c r="JB52" vm="884">
        <v>42552</v>
      </c>
      <c r="JC52" s="63">
        <f ca="1">Aksjekurser!KI51*Valutaer!W46</f>
        <v>1.5515129999999999</v>
      </c>
      <c r="JD52" s="2">
        <v>42552</v>
      </c>
      <c r="JE52" s="62">
        <f ca="1">Aksjekurser!KK51*Valutaer!K46</f>
        <v>4.7777870000000009</v>
      </c>
      <c r="JF52" s="54">
        <v>42552</v>
      </c>
      <c r="JG52" s="64">
        <v>5.75</v>
      </c>
      <c r="JH52" vm="884">
        <v>42552</v>
      </c>
      <c r="JI52" vm="5206">
        <v>12.232200000000001</v>
      </c>
      <c r="JJ52" vm="884">
        <v>42552</v>
      </c>
      <c r="JK52" s="63">
        <f ca="1">Aksjekurser!KU51*Valutaer!AH46</f>
        <v>2.4697499999999999</v>
      </c>
      <c r="JL52" s="58">
        <v>42552</v>
      </c>
      <c r="JM52" s="64">
        <f ca="1">Aksjekurser!KW51*Valutaer!AR46</f>
        <v>0.1867501</v>
      </c>
      <c r="JN52" vm="884">
        <v>42552</v>
      </c>
      <c r="JO52" vm="5208">
        <v>64.91</v>
      </c>
      <c r="JP52" vm="884">
        <v>42552</v>
      </c>
      <c r="JQ52" s="63">
        <f ca="1">Aksjekurser!LA51*Valutaer!G46</f>
        <v>13.238084999999998</v>
      </c>
      <c r="JR52" vm="884">
        <v>42552</v>
      </c>
      <c r="JS52" s="63">
        <f ca="1">Aksjekurser!LC51*Valutaer!G46</f>
        <v>1.20388345</v>
      </c>
      <c r="JT52" s="58">
        <v>42552</v>
      </c>
      <c r="JU52" s="64">
        <f ca="1">Aksjekurser!LE51*Valutaer!AN46</f>
        <v>0.25777500000000003</v>
      </c>
      <c r="JV52" vm="884">
        <v>42552</v>
      </c>
      <c r="JW52" vm="3524">
        <v>43.98</v>
      </c>
      <c r="JX52" s="58">
        <v>42552</v>
      </c>
      <c r="JY52" s="64">
        <f ca="1">Aksjekurser!LI51*Valutaer!O46</f>
        <v>1.696882</v>
      </c>
      <c r="JZ52" vm="884">
        <v>42552</v>
      </c>
      <c r="KA52" s="63">
        <f ca="1">Aksjekurser!LK51*Valutaer!AL46</f>
        <v>1008.4540000000001</v>
      </c>
      <c r="KB52" vm="884">
        <v>42552</v>
      </c>
      <c r="KC52" s="63">
        <f ca="1">Valutaer!O46*Aksjekurser!LM51</f>
        <v>10.432961000000001</v>
      </c>
      <c r="KD52" s="58">
        <v>42552</v>
      </c>
      <c r="KE52" s="64">
        <f ca="1">Valutaer!O46*Aksjekurser!LO51</f>
        <v>0.52292899999999998</v>
      </c>
      <c r="KF52" vm="884">
        <v>42552</v>
      </c>
      <c r="KG52" s="63">
        <f ca="1">Valutaer!O46*Aksjekurser!LQ51</f>
        <v>2.1941920000000001</v>
      </c>
      <c r="KH52" vm="884">
        <v>42552</v>
      </c>
      <c r="KI52" s="63">
        <f ca="1">Aksjekurser!LS51*Valutaer!AH46</f>
        <v>2.5717499999999998</v>
      </c>
    </row>
    <row r="53" spans="2:295" ht="16">
      <c r="B53" vm="1015">
        <v>42583</v>
      </c>
      <c r="C53" s="62">
        <f ca="1">Aksjekurser!C52*Valutaer!AT47</f>
        <v>0.97506500000000007</v>
      </c>
      <c r="D53" vm="1015">
        <v>42583</v>
      </c>
      <c r="E53" vm="5216">
        <v>17.97</v>
      </c>
      <c r="F53" vm="1015">
        <v>42583</v>
      </c>
      <c r="G53" vm="5217">
        <v>12.07</v>
      </c>
      <c r="H53" vm="1015">
        <v>42583</v>
      </c>
      <c r="I53" s="62">
        <f ca="1">Aksjekurser!I52*Valutaer!M47</f>
        <v>0.40042799999999995</v>
      </c>
      <c r="J53" vm="1015">
        <v>42583</v>
      </c>
      <c r="K53" s="62">
        <f ca="1">Aksjekurser!K52*Valutaer!G47</f>
        <v>13.938470000000001</v>
      </c>
      <c r="L53" vm="1015">
        <v>42583</v>
      </c>
      <c r="M53" s="62">
        <f ca="1">Aksjekurser!O52*Valutaer!W47</f>
        <v>58.180771199999995</v>
      </c>
      <c r="N53" vm="1015">
        <v>42583</v>
      </c>
      <c r="O53" vm="5221">
        <v>59.3</v>
      </c>
      <c r="P53" vm="1015">
        <v>42583</v>
      </c>
      <c r="Q53" vm="5222">
        <v>66.09</v>
      </c>
      <c r="R53" vm="1015">
        <v>42583</v>
      </c>
      <c r="S53" s="63">
        <v>37.950000000000003</v>
      </c>
      <c r="T53" vm="1015">
        <v>42583</v>
      </c>
      <c r="U53" vm="5223">
        <v>49.42</v>
      </c>
      <c r="V53" vm="1015">
        <v>42583</v>
      </c>
      <c r="W53" vm="5224">
        <v>64.569999999999993</v>
      </c>
      <c r="X53" s="54">
        <v>42583</v>
      </c>
      <c r="Y53" s="64">
        <f ca="1">Aksjekurser!AC52*Valutaer!K47</f>
        <v>20.292355199999999</v>
      </c>
      <c r="Z53" vm="1015">
        <v>42583</v>
      </c>
      <c r="AA53" s="62">
        <f ca="1">Aksjekurser!AE52*Valutaer!AA47</f>
        <v>0.73472999999999999</v>
      </c>
      <c r="AB53" vm="1015">
        <v>42583</v>
      </c>
      <c r="AC53" s="62">
        <f ca="1">Aksjekurser!AG52*(Valutaer!Y47/100)</f>
        <v>7.0742745000000005</v>
      </c>
      <c r="AD53" s="54">
        <v>42583</v>
      </c>
      <c r="AE53" s="75">
        <v>16.72</v>
      </c>
      <c r="AF53" s="54">
        <v>42583</v>
      </c>
      <c r="AG53" s="64">
        <f ca="1">Aksjekurser!AK48*Valutaer!AA47</f>
        <v>1.2322839999999999</v>
      </c>
      <c r="AH53" vm="1015">
        <v>42583</v>
      </c>
      <c r="AI53" s="62">
        <f ca="1">Aksjekurser!AM52*Valutaer!AH47</f>
        <v>0.55215618999999994</v>
      </c>
      <c r="AJ53" vm="1015">
        <v>42583</v>
      </c>
      <c r="AK53" s="63">
        <f ca="1">Aksjekurser!AO52*Valutaer!AH47</f>
        <v>1.3845096620000001</v>
      </c>
      <c r="AL53" vm="1015">
        <v>42583</v>
      </c>
      <c r="AM53" vm="5230">
        <v>129.44999999999999</v>
      </c>
      <c r="AN53" s="2">
        <v>42583</v>
      </c>
      <c r="AO53" s="63">
        <f ca="1">Aksjekurser!AS52*Valutaer!AN47</f>
        <v>12.026625000000001</v>
      </c>
      <c r="AP53" s="108">
        <v>42583</v>
      </c>
      <c r="AQ53" s="109">
        <v>62.1</v>
      </c>
      <c r="AR53" vm="1015">
        <v>42583</v>
      </c>
      <c r="AS53" vm="5231">
        <v>38.81</v>
      </c>
      <c r="AT53" vm="1015">
        <v>42583</v>
      </c>
      <c r="AU53" vm="5232">
        <v>31.05</v>
      </c>
      <c r="AV53" vm="1015">
        <v>42583</v>
      </c>
      <c r="AW53" s="63">
        <f ca="1">Aksjekurser!BA43*Valutaer!K47</f>
        <v>2.8311009999999999</v>
      </c>
      <c r="AX53" vm="1015">
        <v>42583</v>
      </c>
      <c r="AY53" s="63">
        <f ca="1">Aksjekurser!BC52*Valutaer!K47</f>
        <v>15.986944999999999</v>
      </c>
      <c r="AZ53" vm="1015">
        <v>42583</v>
      </c>
      <c r="BA53" vm="2021">
        <v>14.45</v>
      </c>
      <c r="BB53" vm="1015">
        <v>42583</v>
      </c>
      <c r="BC53" s="63">
        <f ca="1">Aksjekurser!BG52*Valutaer!I47</f>
        <v>8.8292999999999999</v>
      </c>
      <c r="BD53" vm="1015">
        <v>42583</v>
      </c>
      <c r="BE53" s="63">
        <f ca="1">Aksjekurser!BI52*Valutaer!AH47</f>
        <v>0.99523379999999995</v>
      </c>
      <c r="BF53" vm="1015">
        <v>42583</v>
      </c>
      <c r="BG53" s="63">
        <f ca="1">Aksjekurser!BK52*Valutaer!AV47</f>
        <v>17.454939</v>
      </c>
      <c r="BH53" vm="1015">
        <v>42583</v>
      </c>
      <c r="BI53" s="63">
        <f ca="1">Aksjekurser!BM52*Valutaer!AA47</f>
        <v>0.47821899999999995</v>
      </c>
      <c r="BJ53" vm="1015">
        <v>42583</v>
      </c>
      <c r="BK53" s="63">
        <f ca="1">Aksjekurser!BO52*Valutaer!AA47</f>
        <v>0.35282507999999996</v>
      </c>
      <c r="BL53" vm="1015">
        <v>42583</v>
      </c>
      <c r="BM53" s="63">
        <f ca="1">Aksjekurser!BQ52*Valutaer!AA47</f>
        <v>1.7272599999999998</v>
      </c>
      <c r="BN53" vm="1015">
        <v>42583</v>
      </c>
      <c r="BO53" s="63">
        <f ca="1">Aksjekurser!BS52*Valutaer!AA47</f>
        <v>1.53539235</v>
      </c>
      <c r="BP53" vm="1015">
        <v>42583</v>
      </c>
      <c r="BQ53" s="63">
        <f ca="1">Aksjekurser!BU52*Valutaer!AA47</f>
        <v>0.5104439999999999</v>
      </c>
      <c r="BR53" s="2">
        <v>42583</v>
      </c>
      <c r="BS53" s="63">
        <f ca="1">Aksjekurser!BW52*Valutaer!AJ47</f>
        <v>12.007655999999999</v>
      </c>
      <c r="BT53" vm="1015">
        <v>42583</v>
      </c>
      <c r="BU53" s="63">
        <f ca="1">Aksjekurser!BY52*Valutaer!AA47</f>
        <v>10.253994999999998</v>
      </c>
      <c r="BV53" vm="1015">
        <v>42583</v>
      </c>
      <c r="BW53" s="63">
        <f ca="1">Aksjekurser!CA52*Valutaer!AH47</f>
        <v>4.9791550000000004</v>
      </c>
      <c r="BX53" vm="1015">
        <v>42583</v>
      </c>
      <c r="BY53" s="63">
        <f ca="1">Aksjekurser!CK52*Valutaer!AA47</f>
        <v>0.26166699999999993</v>
      </c>
      <c r="BZ53" s="2">
        <v>42583</v>
      </c>
      <c r="CA53" s="63">
        <f ca="1">Aksjekurser!CM52*Valutaer!AT47</f>
        <v>0.17345442</v>
      </c>
      <c r="CB53" vm="1015">
        <v>42583</v>
      </c>
      <c r="CC53" vm="5245">
        <v>79.043999999999997</v>
      </c>
      <c r="CD53" vm="1015">
        <v>42583</v>
      </c>
      <c r="CE53" vm="5246">
        <v>79.66</v>
      </c>
      <c r="CF53" vm="1015">
        <v>42583</v>
      </c>
      <c r="CG53" vm="5247">
        <v>97.11</v>
      </c>
      <c r="CH53" vm="1015">
        <v>42583</v>
      </c>
      <c r="CI53" s="63">
        <f ca="1">Aksjekurser!CW52/100*Valutaer!AE47</f>
        <v>14.84967</v>
      </c>
      <c r="CJ53" vm="1015">
        <v>42583</v>
      </c>
      <c r="CK53" s="63">
        <f ca="1">Aksjekurser!CY52/100*Valutaer!AE47</f>
        <v>142.72624000000002</v>
      </c>
      <c r="CL53" s="2">
        <v>42583</v>
      </c>
      <c r="CM53" s="63">
        <f ca="1">Aksjekurser!DA52*Valutaer!AJ47</f>
        <v>24.421367999999998</v>
      </c>
      <c r="CN53" s="2">
        <v>42583</v>
      </c>
      <c r="CO53" s="63">
        <f ca="1">Aksjekurser!DC52*Valutaer!BD47</f>
        <v>5.7018250000000004</v>
      </c>
      <c r="CP53" s="2">
        <v>42583</v>
      </c>
      <c r="CQ53" s="63">
        <f ca="1">Aksjekurser!DE52*Valutaer!U47</f>
        <v>0.57989000000000002</v>
      </c>
      <c r="CR53" vm="1015">
        <v>42583</v>
      </c>
      <c r="CS53" s="63">
        <f ca="1">Aksjekurser!DG52*Valutaer!K47</f>
        <v>36.438025000000003</v>
      </c>
      <c r="CT53" vm="1015">
        <v>42583</v>
      </c>
      <c r="CU53" s="63">
        <f ca="1">Aksjekurser!DI52*Valutaer!I47</f>
        <v>1.160201</v>
      </c>
      <c r="CV53" vm="1015">
        <v>42583</v>
      </c>
      <c r="CW53" s="63">
        <f ca="1">Aksjekurser!DK52*Valutaer!M47</f>
        <v>1.6978499999999999</v>
      </c>
      <c r="CX53" vm="1015">
        <v>42583</v>
      </c>
      <c r="CY53" s="63">
        <f ca="1">Aksjekurser!DM52*Valutaer!BF47</f>
        <v>0.88589969999999996</v>
      </c>
      <c r="CZ53" s="54">
        <v>42583</v>
      </c>
      <c r="DA53" s="53">
        <v>54.94</v>
      </c>
      <c r="DB53" vm="1015">
        <v>42583</v>
      </c>
      <c r="DC53" s="63">
        <f ca="1">Aksjekurser!DQ52*Valutaer!BH47/100</f>
        <v>4.67030068596</v>
      </c>
      <c r="DD53" vm="1015">
        <v>42583</v>
      </c>
      <c r="DE53" vm="5254">
        <v>32.729999999999997</v>
      </c>
      <c r="DF53" vm="1015">
        <v>42583</v>
      </c>
      <c r="DG53" vm="5255">
        <v>51.9</v>
      </c>
      <c r="DH53" vm="1015">
        <v>42583</v>
      </c>
      <c r="DI53" s="63">
        <f ca="1">Aksjekurser!DW52*Valutaer!BF47</f>
        <v>2.5956000000000001</v>
      </c>
      <c r="DJ53" vm="1015">
        <v>42583</v>
      </c>
      <c r="DK53" s="63">
        <f ca="1">Aksjekurser!DY52*Valutaer!BF47</f>
        <v>0.96547499999999997</v>
      </c>
      <c r="DL53" vm="1015">
        <v>42583</v>
      </c>
      <c r="DM53" s="63">
        <f ca="1">Aksjekurser!EA52*Valutaer!AP47</f>
        <v>10.353235</v>
      </c>
      <c r="DN53" s="58">
        <v>42583</v>
      </c>
      <c r="DO53" s="64">
        <f ca="1">Aksjekurser!EC52*Valutaer!AN47</f>
        <v>1.805844</v>
      </c>
      <c r="DP53" vm="1015">
        <v>42583</v>
      </c>
      <c r="DQ53" s="63">
        <f ca="1">Aksjekurser!EE52*(Valutaer!Y47/100)</f>
        <v>2.2699593081000002</v>
      </c>
      <c r="DR53" vm="1015">
        <v>42583</v>
      </c>
      <c r="DS53" s="63">
        <f ca="1">Aksjekurser!EG52*Valutaer!AA47</f>
        <v>0.19614712999999998</v>
      </c>
      <c r="DT53" vm="1015">
        <v>42583</v>
      </c>
      <c r="DU53" s="63">
        <f ca="1">Aksjekurser!EK52*Valutaer!AA47</f>
        <v>0.45114999999999994</v>
      </c>
      <c r="DV53" vm="1015">
        <v>42583</v>
      </c>
      <c r="DW53" s="63">
        <f ca="1">Aksjekurser!EM52*Valutaer!AC47</f>
        <v>4.8525400000000003</v>
      </c>
      <c r="DX53" vm="1015">
        <v>42583</v>
      </c>
      <c r="DY53" s="63">
        <f ca="1">Aksjekurser!EO52*Valutaer!AH47</f>
        <v>1.4459705</v>
      </c>
      <c r="DZ53" s="58">
        <v>42583</v>
      </c>
      <c r="EA53" s="64">
        <f ca="1">Aksjekurser!EQ52*Valutaer!BB47</f>
        <v>0.53699520000000001</v>
      </c>
      <c r="EB53" vm="1015">
        <v>42583</v>
      </c>
      <c r="EC53" s="63">
        <f ca="1">Aksjekurser!ES52*Valutaer!AC47</f>
        <v>0.29989300000000002</v>
      </c>
      <c r="ED53" s="58">
        <v>42583</v>
      </c>
      <c r="EE53" s="64">
        <f ca="1">Aksjekurser!EW52*Valutaer!AJ47</f>
        <v>8.1114519999999999</v>
      </c>
      <c r="EF53" s="2">
        <v>42583</v>
      </c>
      <c r="EG53" s="64">
        <f ca="1">Aksjekurser!EY52*Valutaer!AJ47</f>
        <v>11.949648</v>
      </c>
      <c r="EH53" s="2">
        <v>42583</v>
      </c>
      <c r="EI53" s="64">
        <f ca="1">Aksjekurser!FA52*Valutaer!AJ47</f>
        <v>12.075332</v>
      </c>
      <c r="EJ53" vm="1015">
        <v>42583</v>
      </c>
      <c r="EK53" vm="5263">
        <v>111.1074</v>
      </c>
      <c r="EL53" vm="1015">
        <v>42583</v>
      </c>
      <c r="EM53" s="63">
        <f ca="1">Aksjekurser!FE52*Valutaer!AA47</f>
        <v>0.38095105999999995</v>
      </c>
      <c r="EN53" s="2">
        <v>42583</v>
      </c>
      <c r="EO53" s="63">
        <f ca="1">Aksjekurser!FG52*Valutaer!O47</f>
        <v>0.79939799999999994</v>
      </c>
      <c r="EP53" s="2">
        <v>42583</v>
      </c>
      <c r="EQ53" s="63">
        <f ca="1">Aksjekurser!FI52*Valutaer!O47</f>
        <v>0.77544599999999997</v>
      </c>
      <c r="ER53" s="2">
        <v>42583</v>
      </c>
      <c r="ES53" s="63">
        <f ca="1">Aksjekurser!FK52*Valutaer!O47</f>
        <v>1.079337</v>
      </c>
      <c r="ET53" vm="1015">
        <v>42583</v>
      </c>
      <c r="EU53" vm="5265">
        <v>165.17</v>
      </c>
      <c r="EV53" vm="1015">
        <v>42583</v>
      </c>
      <c r="EW53" vm="5266">
        <v>76.069999999999993</v>
      </c>
      <c r="EX53" vm="1015">
        <v>42583</v>
      </c>
      <c r="EY53" s="63">
        <f ca="1">Aksjekurser!FQ52*(Valutaer!Y47/100)</f>
        <v>52.462609500000006</v>
      </c>
      <c r="EZ53" vm="1015">
        <v>42583</v>
      </c>
      <c r="FA53" vm="5268">
        <v>30.46</v>
      </c>
      <c r="FB53" vm="1015">
        <v>42583</v>
      </c>
      <c r="FC53" s="63">
        <f ca="1">Aksjekurser!FU52*Valutaer!AA47</f>
        <v>0.63289899999999999</v>
      </c>
      <c r="FD53" vm="1015">
        <v>42583</v>
      </c>
      <c r="FE53" s="63">
        <f ca="1">Aksjekurser!FW52*Valutaer!AH47</f>
        <v>3.8825465000000001</v>
      </c>
      <c r="FF53" vm="1015">
        <v>42583</v>
      </c>
      <c r="FG53" vm="5271">
        <v>52.69</v>
      </c>
      <c r="FH53" s="2">
        <v>42583</v>
      </c>
      <c r="FI53" s="63">
        <f ca="1">Aksjekurser!GA52*Valutaer!AJ47</f>
        <v>38.749344000000001</v>
      </c>
      <c r="FJ53" vm="1015">
        <v>42583</v>
      </c>
      <c r="FK53" s="63">
        <f ca="1">Aksjekurser!GC52*Valutaer!AV47</f>
        <v>10.038957</v>
      </c>
      <c r="FL53" vm="1015">
        <v>42583</v>
      </c>
      <c r="FM53" s="63">
        <f ca="1">Aksjekurser!GE52*Valutaer!I47</f>
        <v>3.8394443400000005</v>
      </c>
      <c r="FN53" vm="1015">
        <v>42583</v>
      </c>
      <c r="FO53" vm="5274">
        <v>25.86</v>
      </c>
      <c r="FP53" vm="1015">
        <v>42583</v>
      </c>
      <c r="FQ53" s="63">
        <f ca="1">Aksjekurser!GI49*Valutaer!AL44</f>
        <v>1.7337740000000001</v>
      </c>
      <c r="FR53" vm="1015">
        <v>42583</v>
      </c>
      <c r="FS53" s="63">
        <f ca="1">Aksjekurser!GK52*Valutaer!AL47</f>
        <v>104.71499999999999</v>
      </c>
      <c r="FT53" vm="1015">
        <v>42583</v>
      </c>
      <c r="FU53" s="63">
        <f ca="1">Aksjekurser!GM52*Valutaer!AA47</f>
        <v>0.67930299999999988</v>
      </c>
      <c r="FV53" vm="1015">
        <v>42583</v>
      </c>
      <c r="FW53" vm="5278">
        <v>242.97</v>
      </c>
      <c r="FX53" vm="1015">
        <v>42583</v>
      </c>
      <c r="FY53" s="63">
        <f ca="1">Aksjekurser!GQ52*Valutaer!AV47</f>
        <v>14.302251000000002</v>
      </c>
      <c r="FZ53" s="58">
        <v>42583</v>
      </c>
      <c r="GA53" s="64">
        <f ca="1">Aksjekurser!GS52*Valutaer!O47</f>
        <v>1.755981</v>
      </c>
      <c r="GB53" vm="1015">
        <v>42583</v>
      </c>
      <c r="GC53" vm="5280">
        <v>39.28</v>
      </c>
      <c r="GD53" vm="1015">
        <v>42583</v>
      </c>
      <c r="GE53" vm="5281">
        <v>54.94</v>
      </c>
      <c r="GF53" vm="1015">
        <v>42583</v>
      </c>
      <c r="GG53" s="63">
        <f ca="1">Aksjekurser!HA52*Valutaer!AE47/100</f>
        <v>1.1773856</v>
      </c>
      <c r="GH53" vm="1015">
        <v>42583</v>
      </c>
      <c r="GI53" s="63">
        <f ca="1">Aksjekurser!HC52*Valutaer!AX47</f>
        <v>146.43629999999999</v>
      </c>
      <c r="GJ53" vm="1015">
        <v>42583</v>
      </c>
      <c r="GK53" s="63">
        <f ca="1">Aksjekurser!HE52*Valutaer!G47</f>
        <v>1.142128</v>
      </c>
      <c r="GL53" vm="1015">
        <v>42583</v>
      </c>
      <c r="GM53" s="63">
        <f ca="1">Aksjekurser!HG52*Valutaer!AH47</f>
        <v>0.42027949999999997</v>
      </c>
      <c r="GN53" vm="1015">
        <v>42583</v>
      </c>
      <c r="GO53" vm="5286">
        <v>212.07</v>
      </c>
      <c r="GP53" vm="1015">
        <v>42583</v>
      </c>
      <c r="GQ53" vm="5287">
        <v>12.11</v>
      </c>
      <c r="GR53" vm="1015">
        <v>42583</v>
      </c>
      <c r="GS53" s="63">
        <f ca="1">Aksjekurser!HM52*Valutaer!AH47</f>
        <v>1.9813274539999999</v>
      </c>
      <c r="GT53" vm="1015">
        <v>42583</v>
      </c>
      <c r="GU53" s="63">
        <f ca="1">Aksjekurser!HO52*Valutaer!AH47</f>
        <v>2.3594386620000001</v>
      </c>
      <c r="GV53" s="58">
        <v>42583</v>
      </c>
      <c r="GW53" s="64">
        <f ca="1">Aksjekurser!HQ52*Valutaer!AJ47</f>
        <v>14.129781999999999</v>
      </c>
      <c r="GX53" vm="1015">
        <v>42583</v>
      </c>
      <c r="GY53" vm="2537">
        <v>34.24</v>
      </c>
      <c r="GZ53" vm="1015">
        <v>42583</v>
      </c>
      <c r="HA53" s="63">
        <f ca="1">Aksjekurser!HW52*Valutaer!AH47</f>
        <v>221.77693850000003</v>
      </c>
      <c r="HB53" vm="1015">
        <v>42583</v>
      </c>
      <c r="HC53" s="63">
        <f ca="1">Aksjekurser!IA52*Valutaer!AV47</f>
        <v>2.9326140000000005</v>
      </c>
      <c r="HD53" vm="1015">
        <v>42583</v>
      </c>
      <c r="HE53" s="63">
        <f ca="1">Aksjekurser!IC52*Valutaer!W47</f>
        <v>533.04595159999997</v>
      </c>
      <c r="HF53" vm="1015">
        <v>42583</v>
      </c>
      <c r="HG53" vm="5294">
        <v>99.93</v>
      </c>
      <c r="HH53" vm="1015">
        <v>42583</v>
      </c>
      <c r="HI53" vm="649">
        <v>31.79</v>
      </c>
      <c r="HJ53" vm="1015">
        <v>42583</v>
      </c>
      <c r="HK53" s="63">
        <f ca="1">Aksjekurser!II52*Valutaer!AL47</f>
        <v>28.058249999999997</v>
      </c>
      <c r="HL53" vm="1015">
        <v>42583</v>
      </c>
      <c r="HM53" s="63">
        <f ca="1">Aksjekurser!IK52*Valutaer!AL47</f>
        <v>206.745</v>
      </c>
      <c r="HN53" vm="1015">
        <v>42583</v>
      </c>
      <c r="HO53" s="63">
        <f ca="1">Aksjekurser!IM52*Valutaer!AL47</f>
        <v>20.4955</v>
      </c>
      <c r="HP53" s="58">
        <v>42583</v>
      </c>
      <c r="HQ53" s="64">
        <f ca="1">Aksjekurser!IQ52*Valutaer!BD47</f>
        <v>1.007563</v>
      </c>
      <c r="HR53" vm="1015">
        <v>42583</v>
      </c>
      <c r="HS53" s="63">
        <f ca="1">Aksjekurser!IS51*Valutaer!W46</f>
        <v>2.9041999999999999</v>
      </c>
      <c r="HT53" vm="1015">
        <v>42583</v>
      </c>
      <c r="HU53" s="63">
        <f ca="1">Aksjekurser!IU52*Valutaer!AH47</f>
        <v>8.9079844999999995</v>
      </c>
      <c r="HV53" vm="1015">
        <v>42583</v>
      </c>
      <c r="HW53" s="63">
        <f ca="1">Aksjekurser!IW52*Valutaer!AH47</f>
        <v>0.79502250000000008</v>
      </c>
      <c r="HX53" vm="1015">
        <v>42583</v>
      </c>
      <c r="HY53" s="63">
        <f ca="1">Aksjekurser!IY52*Valutaer!W47</f>
        <v>16.217477200000001</v>
      </c>
      <c r="HZ53" vm="1015">
        <v>42583</v>
      </c>
      <c r="IA53" s="63">
        <f ca="1">Aksjekurser!JA52*Valutaer!W47</f>
        <v>69.88118399999999</v>
      </c>
      <c r="IB53" vm="1015">
        <v>42583</v>
      </c>
      <c r="IC53" vm="5303">
        <v>25.26</v>
      </c>
      <c r="ID53" s="58">
        <v>42583</v>
      </c>
      <c r="IE53" s="64">
        <f ca="1">Aksjekurser!JG50*Valutaer!O47</f>
        <v>1.038918</v>
      </c>
      <c r="IF53" vm="1015">
        <v>42583</v>
      </c>
      <c r="IG53" s="63">
        <f ca="1">Aksjekurser!JI52*(Valutaer!Y47/100)</f>
        <v>1.6815360000000001</v>
      </c>
      <c r="IH53" vm="1015">
        <v>42583</v>
      </c>
      <c r="II53" s="63">
        <f ca="1">Aksjekurser!JK52*Valutaer!AA47</f>
        <v>2.3842890799999998</v>
      </c>
      <c r="IJ53" s="58">
        <v>42583</v>
      </c>
      <c r="IK53" s="64">
        <f ca="1">Aksjekurser!JO52*Valutaer!AJ47</f>
        <v>9.532648</v>
      </c>
      <c r="IL53" vm="1015">
        <v>42583</v>
      </c>
      <c r="IM53" s="63">
        <f ca="1">Aksjekurser!JQ52*Valutaer!AE47/100</f>
        <v>1.7319320999999999</v>
      </c>
      <c r="IN53" vm="1015">
        <v>42583</v>
      </c>
      <c r="IO53" vm="4641">
        <v>27.11</v>
      </c>
      <c r="IP53" vm="1015">
        <v>42583</v>
      </c>
      <c r="IQ53" vm="5309">
        <v>17.715</v>
      </c>
      <c r="IR53" s="58">
        <v>42583</v>
      </c>
      <c r="IS53" s="64">
        <f ca="1">Aksjekurser!JW52*Valutaer!AN47</f>
        <v>0.88071899999999992</v>
      </c>
      <c r="IT53" vm="1015">
        <v>42583</v>
      </c>
      <c r="IU53" s="63">
        <f ca="1">Aksjekurser!JY52*Valutaer!AH47</f>
        <v>1.172005</v>
      </c>
      <c r="IV53" s="58">
        <v>42583</v>
      </c>
      <c r="IW53" s="64">
        <f ca="1">Aksjekurser!KA52*Valutaer!AN47</f>
        <v>3.3625210000000001</v>
      </c>
      <c r="IX53" vm="1015">
        <v>42583</v>
      </c>
      <c r="IY53" vm="5311">
        <v>40.85</v>
      </c>
      <c r="IZ53" vm="1015">
        <v>42583</v>
      </c>
      <c r="JA53" s="63">
        <f ca="1">Aksjekurser!KE52*Valutaer!W47</f>
        <v>0.25435679999999999</v>
      </c>
      <c r="JB53" vm="1015">
        <v>42583</v>
      </c>
      <c r="JC53" s="63">
        <f ca="1">Aksjekurser!KI52*Valutaer!W47</f>
        <v>1.7135616</v>
      </c>
      <c r="JD53" s="2">
        <v>42583</v>
      </c>
      <c r="JE53" s="62">
        <f ca="1">Aksjekurser!KK52*Valutaer!K47</f>
        <v>4.3344079999999998</v>
      </c>
      <c r="JF53" s="54">
        <v>42583</v>
      </c>
      <c r="JG53" s="64">
        <v>5.27</v>
      </c>
      <c r="JH53" vm="1015">
        <v>42583</v>
      </c>
      <c r="JI53" vm="5317">
        <v>12.354100000000001</v>
      </c>
      <c r="JJ53" vm="1015">
        <v>42583</v>
      </c>
      <c r="JK53" s="63">
        <f ca="1">Aksjekurser!KU52*Valutaer!AH47</f>
        <v>2.5381</v>
      </c>
      <c r="JL53" s="58">
        <v>42583</v>
      </c>
      <c r="JM53" s="64">
        <f ca="1">Aksjekurser!KW52*Valutaer!AR47</f>
        <v>0.17976700000000001</v>
      </c>
      <c r="JN53" vm="1015">
        <v>42583</v>
      </c>
      <c r="JO53" vm="5319">
        <v>59.88</v>
      </c>
      <c r="JP53" vm="1015">
        <v>42583</v>
      </c>
      <c r="JQ53" s="63">
        <f ca="1">Aksjekurser!LA52*Valutaer!G47</f>
        <v>12.931594</v>
      </c>
      <c r="JR53" vm="1015">
        <v>42583</v>
      </c>
      <c r="JS53" s="63">
        <f ca="1">Aksjekurser!LC52*Valutaer!G47</f>
        <v>1.37836816</v>
      </c>
      <c r="JT53" s="58">
        <v>42583</v>
      </c>
      <c r="JU53" s="64">
        <f ca="1">Aksjekurser!LE52*Valutaer!AN47</f>
        <v>0.2467</v>
      </c>
      <c r="JV53" vm="1015">
        <v>42583</v>
      </c>
      <c r="JW53" vm="5321">
        <v>41.36</v>
      </c>
      <c r="JX53" s="58">
        <v>42583</v>
      </c>
      <c r="JY53" s="64">
        <f ca="1">Aksjekurser!LI52*Valutaer!O47</f>
        <v>1.8622679999999998</v>
      </c>
      <c r="JZ53" vm="1015">
        <v>42583</v>
      </c>
      <c r="KA53" s="63">
        <f ca="1">Aksjekurser!LK52*Valutaer!AL47</f>
        <v>974.65499999999997</v>
      </c>
      <c r="KB53" vm="1015">
        <v>42583</v>
      </c>
      <c r="KC53" s="63">
        <f ca="1">Valutaer!O47*Aksjekurser!LM52</f>
        <v>10.363731000000001</v>
      </c>
      <c r="KD53" s="58">
        <v>42583</v>
      </c>
      <c r="KE53" s="64">
        <f ca="1">Valutaer!O47*Aksjekurser!LO52</f>
        <v>0.499998</v>
      </c>
      <c r="KF53" vm="1015">
        <v>42583</v>
      </c>
      <c r="KG53" s="63">
        <f ca="1">Valutaer!O47*Aksjekurser!LQ52</f>
        <v>2.1975959999999999</v>
      </c>
      <c r="KH53" vm="1015">
        <v>42583</v>
      </c>
      <c r="KI53" s="63">
        <f ca="1">Aksjekurser!LS52*Valutaer!AH47</f>
        <v>2.7239784999999999</v>
      </c>
    </row>
    <row r="54" spans="2:295" ht="16">
      <c r="B54" vm="1141">
        <v>42614</v>
      </c>
      <c r="C54" s="62">
        <f ca="1">Aksjekurser!C53*Valutaer!AT48</f>
        <v>0.94267250000000002</v>
      </c>
      <c r="D54" vm="1141">
        <v>42614</v>
      </c>
      <c r="E54" vm="5326">
        <v>17.579999999999998</v>
      </c>
      <c r="F54" vm="1141">
        <v>42614</v>
      </c>
      <c r="G54" vm="3310">
        <v>12.85</v>
      </c>
      <c r="H54" vm="1141">
        <v>42614</v>
      </c>
      <c r="I54" s="62">
        <f ca="1">Aksjekurser!I53*Valutaer!M48</f>
        <v>0.3296424</v>
      </c>
      <c r="J54" vm="1141">
        <v>42614</v>
      </c>
      <c r="K54" s="62">
        <f ca="1">Aksjekurser!K53*Valutaer!G48</f>
        <v>14.580869999999999</v>
      </c>
      <c r="L54" vm="1141">
        <v>42614</v>
      </c>
      <c r="M54" s="62">
        <f ca="1">Aksjekurser!O53*Valutaer!W48</f>
        <v>60.324460199999997</v>
      </c>
      <c r="N54" vm="1141">
        <v>42614</v>
      </c>
      <c r="O54" vm="5330">
        <v>59.62</v>
      </c>
      <c r="P54" vm="1141">
        <v>42614</v>
      </c>
      <c r="Q54" vm="2785">
        <v>63.23</v>
      </c>
      <c r="R54" vm="1141">
        <v>42614</v>
      </c>
      <c r="S54" s="63">
        <v>38.31</v>
      </c>
      <c r="T54" vm="1141">
        <v>42614</v>
      </c>
      <c r="U54" vm="5331">
        <v>49.18</v>
      </c>
      <c r="V54" vm="1141">
        <v>42614</v>
      </c>
      <c r="W54" vm="5332">
        <v>64.209999999999994</v>
      </c>
      <c r="X54" s="54">
        <v>42614</v>
      </c>
      <c r="Y54" s="64">
        <f ca="1">Aksjekurser!AC53*Valutaer!K48</f>
        <v>19.988192000000002</v>
      </c>
      <c r="Z54" vm="1141">
        <v>42614</v>
      </c>
      <c r="AA54" s="62">
        <f ca="1">Aksjekurser!AE53*Valutaer!AA48</f>
        <v>0.67285799999999985</v>
      </c>
      <c r="AB54" vm="1141">
        <v>42614</v>
      </c>
      <c r="AC54" s="62">
        <f ca="1">Aksjekurser!AG53*(Valutaer!Y48/100)</f>
        <v>6.7989000000000006</v>
      </c>
      <c r="AD54" s="54">
        <v>42614</v>
      </c>
      <c r="AE54" s="75">
        <v>17.420000000000002</v>
      </c>
      <c r="AF54" s="54">
        <v>42614</v>
      </c>
      <c r="AG54" s="64">
        <f ca="1">Aksjekurser!AK49*Valutaer!AA48</f>
        <v>1.3457159999999997</v>
      </c>
      <c r="AH54" vm="1141">
        <v>42614</v>
      </c>
      <c r="AI54" s="62">
        <f ca="1">Aksjekurser!AM53*Valutaer!AH48</f>
        <v>0.56654388599999994</v>
      </c>
      <c r="AJ54" vm="1141">
        <v>42614</v>
      </c>
      <c r="AK54" s="63">
        <f ca="1">Aksjekurser!AO53*Valutaer!AH48</f>
        <v>1.3487959999999999</v>
      </c>
      <c r="AL54" vm="1141">
        <v>42614</v>
      </c>
      <c r="AM54" vm="5337">
        <v>131.74</v>
      </c>
      <c r="AN54" s="2">
        <v>42614</v>
      </c>
      <c r="AO54" s="63">
        <f ca="1">Aksjekurser!AS53*Valutaer!AN48</f>
        <v>11.758672000000001</v>
      </c>
      <c r="AP54" s="108">
        <v>42614</v>
      </c>
      <c r="AQ54" s="109">
        <v>63.83</v>
      </c>
      <c r="AR54" vm="1141">
        <v>42614</v>
      </c>
      <c r="AS54" vm="5338">
        <v>38.369999999999997</v>
      </c>
      <c r="AT54" vm="1141">
        <v>42614</v>
      </c>
      <c r="AU54" vm="5339">
        <v>32.04</v>
      </c>
      <c r="AV54" vm="1141">
        <v>42614</v>
      </c>
      <c r="AW54" s="63">
        <f ca="1">Aksjekurser!BA44*Valutaer!K48</f>
        <v>3.076864</v>
      </c>
      <c r="AX54" vm="1141">
        <v>42614</v>
      </c>
      <c r="AY54" s="63">
        <f ca="1">Aksjekurser!BC53*Valutaer!K48</f>
        <v>15.704192000000003</v>
      </c>
      <c r="AZ54" vm="1141">
        <v>42614</v>
      </c>
      <c r="BA54" vm="5342">
        <v>14.37</v>
      </c>
      <c r="BB54" vm="1141">
        <v>42614</v>
      </c>
      <c r="BC54" s="63">
        <f ca="1">Aksjekurser!BG53*Valutaer!I48</f>
        <v>7.3185419999999999</v>
      </c>
      <c r="BD54" vm="1141">
        <v>42614</v>
      </c>
      <c r="BE54" s="63">
        <f ca="1">Aksjekurser!BI53*Valutaer!AH48</f>
        <v>0.91734650000000006</v>
      </c>
      <c r="BF54" vm="1141">
        <v>42614</v>
      </c>
      <c r="BG54" s="63">
        <f ca="1">Aksjekurser!BK53*Valutaer!AV48</f>
        <v>17.90652</v>
      </c>
      <c r="BH54" vm="1141">
        <v>42614</v>
      </c>
      <c r="BI54" s="63">
        <f ca="1">Aksjekurser!BM53*Valutaer!AA48</f>
        <v>0.54009099999999999</v>
      </c>
      <c r="BJ54" vm="1141">
        <v>42614</v>
      </c>
      <c r="BK54" s="63">
        <f ca="1">Aksjekurser!BO53*Valutaer!AA48</f>
        <v>0.35884470999999996</v>
      </c>
      <c r="BL54" vm="1141">
        <v>42614</v>
      </c>
      <c r="BM54" s="63">
        <f ca="1">Aksjekurser!BQ53*Valutaer!AA48</f>
        <v>1.7221039999999999</v>
      </c>
      <c r="BN54" vm="1141">
        <v>42614</v>
      </c>
      <c r="BO54" s="63">
        <f ca="1">Aksjekurser!BS53*Valutaer!AA48</f>
        <v>1.6697705999999999</v>
      </c>
      <c r="BP54" vm="1141">
        <v>42614</v>
      </c>
      <c r="BQ54" s="63">
        <f ca="1">Aksjekurser!BU53*Valutaer!AA48</f>
        <v>0.51431099999999996</v>
      </c>
      <c r="BR54" s="2">
        <v>42614</v>
      </c>
      <c r="BS54" s="63">
        <f ca="1">Aksjekurser!BW53*Valutaer!AJ48</f>
        <v>12.500221999999999</v>
      </c>
      <c r="BT54" vm="1141">
        <v>42614</v>
      </c>
      <c r="BU54" s="63">
        <f ca="1">Aksjekurser!BY53*Valutaer!AA48</f>
        <v>10.331334999999999</v>
      </c>
      <c r="BV54" vm="1141">
        <v>42614</v>
      </c>
      <c r="BW54" s="63">
        <f ca="1">Aksjekurser!CA53*Valutaer!AH48</f>
        <v>4.8409460000000006</v>
      </c>
      <c r="BX54" vm="1141">
        <v>42614</v>
      </c>
      <c r="BY54" s="63">
        <f ca="1">Aksjekurser!CK53*Valutaer!AA48</f>
        <v>0.26682299999999998</v>
      </c>
      <c r="BZ54" s="2">
        <v>42614</v>
      </c>
      <c r="CA54" s="63">
        <f ca="1">Aksjekurser!CM53*Valutaer!AT48</f>
        <v>0.17527719999999999</v>
      </c>
      <c r="CB54" vm="1141">
        <v>42614</v>
      </c>
      <c r="CC54" vm="5354">
        <v>79.699100000000001</v>
      </c>
      <c r="CD54" vm="1141">
        <v>42614</v>
      </c>
      <c r="CE54" vm="5355">
        <v>80.040000000000006</v>
      </c>
      <c r="CF54" vm="1141">
        <v>42614</v>
      </c>
      <c r="CG54" vm="5356">
        <v>95.82</v>
      </c>
      <c r="CH54" vm="1141">
        <v>42614</v>
      </c>
      <c r="CI54" s="63">
        <f ca="1">Aksjekurser!CW53/100*Valutaer!AE48</f>
        <v>13.300329</v>
      </c>
      <c r="CJ54" vm="1141">
        <v>42614</v>
      </c>
      <c r="CK54" s="63">
        <f ca="1">Aksjekurser!CY53/100*Valutaer!AE48</f>
        <v>137.03045999999998</v>
      </c>
      <c r="CL54" s="2">
        <v>42614</v>
      </c>
      <c r="CM54" s="63">
        <f ca="1">Aksjekurser!DA53*Valutaer!AJ48</f>
        <v>23.855988</v>
      </c>
      <c r="CN54" s="2">
        <v>42614</v>
      </c>
      <c r="CO54" s="63">
        <f ca="1">Aksjekurser!DC53*Valutaer!BD48</f>
        <v>5.73665</v>
      </c>
      <c r="CP54" s="2">
        <v>42614</v>
      </c>
      <c r="CQ54" s="63">
        <f ca="1">Aksjekurser!DE53*Valutaer!U48</f>
        <v>0.57651200000000002</v>
      </c>
      <c r="CR54" vm="1141">
        <v>42614</v>
      </c>
      <c r="CS54" s="63">
        <f ca="1">Aksjekurser!DG53*Valutaer!K48</f>
        <v>36.031296000000005</v>
      </c>
      <c r="CT54" vm="1141">
        <v>42614</v>
      </c>
      <c r="CU54" s="63">
        <f ca="1">Aksjekurser!DI53*Valutaer!I48</f>
        <v>0.99568349999999994</v>
      </c>
      <c r="CV54" vm="1141">
        <v>42614</v>
      </c>
      <c r="CW54" s="63">
        <f ca="1">Aksjekurser!DK53*Valutaer!M48</f>
        <v>1.5732000000000002</v>
      </c>
      <c r="CX54" vm="1141">
        <v>42614</v>
      </c>
      <c r="CY54" s="63">
        <f ca="1">Aksjekurser!DM53*Valutaer!BF48</f>
        <v>0.90462657999999996</v>
      </c>
      <c r="CZ54" s="54">
        <v>42614</v>
      </c>
      <c r="DA54" s="53">
        <v>56.75</v>
      </c>
      <c r="DB54" vm="1141">
        <v>42614</v>
      </c>
      <c r="DC54" s="63">
        <f ca="1">Aksjekurser!DQ53*Valutaer!BH48/100</f>
        <v>5.63343997596</v>
      </c>
      <c r="DD54" vm="1141">
        <v>42614</v>
      </c>
      <c r="DE54" vm="5364">
        <v>33.08</v>
      </c>
      <c r="DF54" vm="1141">
        <v>42614</v>
      </c>
      <c r="DG54" vm="5365">
        <v>51.32</v>
      </c>
      <c r="DH54" vm="1141">
        <v>42614</v>
      </c>
      <c r="DI54" s="63">
        <f ca="1">Aksjekurser!DW53*Valutaer!BF48</f>
        <v>2.6891699999999998</v>
      </c>
      <c r="DJ54" vm="1141">
        <v>42614</v>
      </c>
      <c r="DK54" s="63">
        <f ca="1">Aksjekurser!DY53*Valutaer!BF48</f>
        <v>0.94742999999999988</v>
      </c>
      <c r="DL54" vm="1141">
        <v>42614</v>
      </c>
      <c r="DM54" s="63">
        <f ca="1">Aksjekurser!EA53*Valutaer!AP48</f>
        <v>10.930720000000001</v>
      </c>
      <c r="DN54" s="58">
        <v>42614</v>
      </c>
      <c r="DO54" s="64">
        <f ca="1">Aksjekurser!EC53*Valutaer!AN48</f>
        <v>1.7975040000000002</v>
      </c>
      <c r="DP54" vm="1141">
        <v>42614</v>
      </c>
      <c r="DQ54" s="63">
        <f ca="1">Aksjekurser!EE53*(Valutaer!Y48/100)</f>
        <v>2.7327387075000003</v>
      </c>
      <c r="DR54" vm="1141">
        <v>42614</v>
      </c>
      <c r="DS54" s="63">
        <f ca="1">Aksjekurser!EG53*Valutaer!AA48</f>
        <v>0.21024878999999999</v>
      </c>
      <c r="DT54" vm="1141">
        <v>42614</v>
      </c>
      <c r="DU54" s="63">
        <f ca="1">Aksjekurser!EK53*Valutaer!AA48</f>
        <v>0.44857199999999997</v>
      </c>
      <c r="DV54" vm="1141">
        <v>42614</v>
      </c>
      <c r="DW54" s="63">
        <f ca="1">Aksjekurser!EM53*Valutaer!AC48</f>
        <v>4.7485799999999996</v>
      </c>
      <c r="DX54" vm="1141">
        <v>42614</v>
      </c>
      <c r="DY54" s="63">
        <f ca="1">Aksjekurser!EO53*Valutaer!AH48</f>
        <v>1.2639330000000002</v>
      </c>
      <c r="DZ54" s="58">
        <v>42614</v>
      </c>
      <c r="EA54" s="64">
        <f ca="1">Aksjekurser!EQ53*Valutaer!BB48</f>
        <v>0.39609000000000005</v>
      </c>
      <c r="EB54" vm="1141">
        <v>42614</v>
      </c>
      <c r="EC54" s="63">
        <f ca="1">Aksjekurser!ES53*Valutaer!AC48</f>
        <v>0.30253049999999998</v>
      </c>
      <c r="ED54" s="58">
        <v>42614</v>
      </c>
      <c r="EE54" s="64">
        <f ca="1">Aksjekurser!EW53*Valutaer!AJ48</f>
        <v>8.4847599999999996</v>
      </c>
      <c r="EF54" s="2">
        <v>42614</v>
      </c>
      <c r="EG54" s="64">
        <f ca="1">Aksjekurser!EY53*Valutaer!AJ48</f>
        <v>12.105582</v>
      </c>
      <c r="EH54" s="2">
        <v>42614</v>
      </c>
      <c r="EI54" s="64">
        <f ca="1">Aksjekurser!FA53*Valutaer!AJ48</f>
        <v>11.69121</v>
      </c>
      <c r="EJ54" vm="1141">
        <v>42614</v>
      </c>
      <c r="EK54" vm="5374">
        <v>110.9932</v>
      </c>
      <c r="EL54" vm="1141">
        <v>42614</v>
      </c>
      <c r="EM54" s="63">
        <f ca="1">Aksjekurser!FE53*Valutaer!AA48</f>
        <v>0.37967494999999996</v>
      </c>
      <c r="EN54" s="2">
        <v>42614</v>
      </c>
      <c r="EO54" s="63">
        <f ca="1">Aksjekurser!FG53*Valutaer!O48</f>
        <v>0.75049799999999989</v>
      </c>
      <c r="EP54" s="2">
        <v>42614</v>
      </c>
      <c r="EQ54" s="63">
        <f ca="1">Aksjekurser!FI53*Valutaer!O48</f>
        <v>0.74151</v>
      </c>
      <c r="ER54" s="2">
        <v>42614</v>
      </c>
      <c r="ES54" s="63">
        <f ca="1">Aksjekurser!FK53*Valutaer!O48</f>
        <v>1.054592</v>
      </c>
      <c r="ET54" vm="1141">
        <v>42614</v>
      </c>
      <c r="EU54" vm="5376">
        <v>153.41999999999999</v>
      </c>
      <c r="EV54" vm="1141">
        <v>42614</v>
      </c>
      <c r="EW54" vm="5377">
        <v>78.28</v>
      </c>
      <c r="EX54" vm="1141">
        <v>42614</v>
      </c>
      <c r="EY54" s="63">
        <f ca="1">Aksjekurser!FQ53*(Valutaer!Y48/100)</f>
        <v>51.556162499999999</v>
      </c>
      <c r="EZ54" vm="1141">
        <v>42614</v>
      </c>
      <c r="FA54" vm="5379">
        <v>31.32</v>
      </c>
      <c r="FB54" vm="1141">
        <v>42614</v>
      </c>
      <c r="FC54" s="63">
        <f ca="1">Aksjekurser!FU53*Valutaer!AA48</f>
        <v>0.86749699999999996</v>
      </c>
      <c r="FD54" vm="1141">
        <v>42614</v>
      </c>
      <c r="FE54" s="63">
        <f ca="1">Aksjekurser!FW53*Valutaer!AH48</f>
        <v>3.6250770000000001</v>
      </c>
      <c r="FF54" vm="1141">
        <v>42614</v>
      </c>
      <c r="FG54" vm="5382">
        <v>51.72</v>
      </c>
      <c r="FH54" s="2">
        <v>42614</v>
      </c>
      <c r="FI54" s="63">
        <f ca="1">Aksjekurser!GA53*Valutaer!AJ48</f>
        <v>40.638053999999997</v>
      </c>
      <c r="FJ54" vm="1141">
        <v>42614</v>
      </c>
      <c r="FK54" s="63">
        <f ca="1">Aksjekurser!GC53*Valutaer!AV48</f>
        <v>14.058384</v>
      </c>
      <c r="FL54" vm="1141">
        <v>42614</v>
      </c>
      <c r="FM54" s="63">
        <f ca="1">Aksjekurser!GE53*Valutaer!I48</f>
        <v>3.5930760599999996</v>
      </c>
      <c r="FN54" vm="1141">
        <v>42614</v>
      </c>
      <c r="FO54" vm="5385">
        <v>24.38</v>
      </c>
      <c r="FP54" vm="1141">
        <v>42614</v>
      </c>
      <c r="FQ54" s="63">
        <f ca="1">Aksjekurser!GI50*Valutaer!AL45</f>
        <v>1.8202800000000001</v>
      </c>
      <c r="FR54" vm="1141">
        <v>42614</v>
      </c>
      <c r="FS54" s="63">
        <f ca="1">Aksjekurser!GK53*Valutaer!AL48</f>
        <v>113.33749999999999</v>
      </c>
      <c r="FT54" vm="1141">
        <v>42614</v>
      </c>
      <c r="FU54" s="63">
        <f ca="1">Aksjekurser!GM53*Valutaer!AA48</f>
        <v>0.68445899999999993</v>
      </c>
      <c r="FV54" vm="1141">
        <v>42614</v>
      </c>
      <c r="FW54" vm="5388">
        <v>239.72</v>
      </c>
      <c r="FX54" vm="1141">
        <v>42614</v>
      </c>
      <c r="FY54" s="63">
        <f ca="1">Aksjekurser!GQ53*Valutaer!AV48</f>
        <v>14.733312</v>
      </c>
      <c r="FZ54" s="58">
        <v>42614</v>
      </c>
      <c r="GA54" s="64">
        <f ca="1">Aksjekurser!GS53*Valutaer!O48</f>
        <v>1.7047239999999999</v>
      </c>
      <c r="GB54" vm="1141">
        <v>42614</v>
      </c>
      <c r="GC54" vm="5390">
        <v>38.56</v>
      </c>
      <c r="GD54" vm="1141">
        <v>42614</v>
      </c>
      <c r="GE54" vm="5391">
        <v>56.51</v>
      </c>
      <c r="GF54" vm="1141">
        <v>42614</v>
      </c>
      <c r="GG54" s="63">
        <f ca="1">Aksjekurser!HA53*Valutaer!AE48/100</f>
        <v>1.2006834</v>
      </c>
      <c r="GH54" vm="1141">
        <v>42614</v>
      </c>
      <c r="GI54" s="63">
        <f ca="1">Aksjekurser!HC53*Valutaer!AX48</f>
        <v>156.01080000000002</v>
      </c>
      <c r="GJ54" vm="1141">
        <v>42614</v>
      </c>
      <c r="GK54" s="63">
        <f ca="1">Aksjekurser!HE53*Valutaer!G48</f>
        <v>1.3471039999999999</v>
      </c>
      <c r="GL54" vm="1141">
        <v>42614</v>
      </c>
      <c r="GM54" s="63">
        <f ca="1">Aksjekurser!HG53*Valutaer!AH48</f>
        <v>0.3755</v>
      </c>
      <c r="GN54" vm="1141">
        <v>42614</v>
      </c>
      <c r="GO54" vm="5396">
        <v>213.95</v>
      </c>
      <c r="GP54" vm="1141">
        <v>42614</v>
      </c>
      <c r="GQ54" vm="5397">
        <v>11.21</v>
      </c>
      <c r="GR54" vm="1141">
        <v>42614</v>
      </c>
      <c r="GS54" s="63">
        <f ca="1">Aksjekurser!HM53*Valutaer!AH48</f>
        <v>1.852458656</v>
      </c>
      <c r="GT54" vm="1141">
        <v>42614</v>
      </c>
      <c r="GU54" s="63">
        <f ca="1">Aksjekurser!HO53*Valutaer!AH48</f>
        <v>2.5704236680000001</v>
      </c>
      <c r="GV54" s="58">
        <v>42614</v>
      </c>
      <c r="GW54" s="64">
        <f ca="1">Aksjekurser!HQ53*Valutaer!AJ48</f>
        <v>15.552762400000001</v>
      </c>
      <c r="GX54" vm="1141">
        <v>42614</v>
      </c>
      <c r="GY54" vm="5399">
        <v>34.590000000000003</v>
      </c>
      <c r="GZ54" vm="1141">
        <v>42614</v>
      </c>
      <c r="HA54" s="63">
        <f ca="1">Aksjekurser!HW53*Valutaer!AH48</f>
        <v>227.067103</v>
      </c>
      <c r="HB54" vm="1141">
        <v>42614</v>
      </c>
      <c r="HC54" s="63">
        <f ca="1">Aksjekurser!IA53*Valutaer!AV48</f>
        <v>2.6918639999999998</v>
      </c>
      <c r="HD54" vm="1141">
        <v>42614</v>
      </c>
      <c r="HE54" s="63">
        <f ca="1">Aksjekurser!IC53*Valutaer!W48</f>
        <v>511.32899999999995</v>
      </c>
      <c r="HF54" vm="1141">
        <v>42614</v>
      </c>
      <c r="HG54" vm="5404">
        <v>97.22</v>
      </c>
      <c r="HH54" vm="1141">
        <v>42614</v>
      </c>
      <c r="HI54" vm="2097">
        <v>32.72</v>
      </c>
      <c r="HJ54" vm="1141">
        <v>42614</v>
      </c>
      <c r="HK54" s="63">
        <f ca="1">Aksjekurser!II53*Valutaer!AL48</f>
        <v>30.691794999999999</v>
      </c>
      <c r="HL54" vm="1141">
        <v>42614</v>
      </c>
      <c r="HM54" s="63">
        <f ca="1">Aksjekurser!IK53*Valutaer!AL48</f>
        <v>205.82089999999999</v>
      </c>
      <c r="HN54" vm="1141">
        <v>42614</v>
      </c>
      <c r="HO54" s="63">
        <f ca="1">Aksjekurser!IM53*Valutaer!AL48</f>
        <v>22.21415</v>
      </c>
      <c r="HP54" s="58">
        <v>42614</v>
      </c>
      <c r="HQ54" s="64">
        <f ca="1">Aksjekurser!IQ53*Valutaer!BD48</f>
        <v>0.97970999999999986</v>
      </c>
      <c r="HR54" vm="1141">
        <v>42614</v>
      </c>
      <c r="HS54" s="63">
        <f ca="1">Aksjekurser!IS52*Valutaer!W47</f>
        <v>2.9340279999999996</v>
      </c>
      <c r="HT54" vm="1141">
        <v>42614</v>
      </c>
      <c r="HU54" s="63">
        <f ca="1">Aksjekurser!IU53*Valutaer!AH48</f>
        <v>8.2797750000000008</v>
      </c>
      <c r="HV54" vm="1141">
        <v>42614</v>
      </c>
      <c r="HW54" s="63">
        <f ca="1">Aksjekurser!IW53*Valutaer!AH48</f>
        <v>0.71570299999999998</v>
      </c>
      <c r="HX54" vm="1141">
        <v>42614</v>
      </c>
      <c r="HY54" s="63">
        <f ca="1">Aksjekurser!IY53*Valutaer!W48</f>
        <v>16.777210199999999</v>
      </c>
      <c r="HZ54" vm="1141">
        <v>42614</v>
      </c>
      <c r="IA54" s="63">
        <f ca="1">Aksjekurser!JA53*Valutaer!W48</f>
        <v>71.631011999999998</v>
      </c>
      <c r="IB54" vm="1141">
        <v>42614</v>
      </c>
      <c r="IC54" vm="739">
        <v>27.32</v>
      </c>
      <c r="ID54" s="58">
        <v>42614</v>
      </c>
      <c r="IE54" s="64">
        <f ca="1">Aksjekurser!JG51*Valutaer!O48</f>
        <v>0.9796919999999999</v>
      </c>
      <c r="IF54" vm="1141">
        <v>42614</v>
      </c>
      <c r="IG54" s="63">
        <f ca="1">Aksjekurser!JI53*(Valutaer!Y48/100)</f>
        <v>1.6958324999999999</v>
      </c>
      <c r="IH54" vm="1141">
        <v>42614</v>
      </c>
      <c r="II54" s="63">
        <f ca="1">Aksjekurser!JK53*Valutaer!AA48</f>
        <v>2.6443835</v>
      </c>
      <c r="IJ54" s="58">
        <v>42614</v>
      </c>
      <c r="IK54" s="64">
        <f ca="1">Aksjekurser!JO53*Valutaer!AJ48</f>
        <v>9.8166700000000002</v>
      </c>
      <c r="IL54" vm="1141">
        <v>42614</v>
      </c>
      <c r="IM54" s="63">
        <f ca="1">Aksjekurser!JQ53*Valutaer!AE48/100</f>
        <v>1.8271617</v>
      </c>
      <c r="IN54" vm="1141">
        <v>42614</v>
      </c>
      <c r="IO54" vm="257">
        <v>27.78</v>
      </c>
      <c r="IP54" vm="1141">
        <v>42614</v>
      </c>
      <c r="IQ54" vm="5416">
        <v>18.440000000000001</v>
      </c>
      <c r="IR54" s="58">
        <v>42614</v>
      </c>
      <c r="IS54" s="64">
        <f ca="1">Aksjekurser!JW53*Valutaer!AN48</f>
        <v>0.86492800000000003</v>
      </c>
      <c r="IT54" vm="1141">
        <v>42614</v>
      </c>
      <c r="IU54" s="63">
        <f ca="1">Aksjekurser!JY53*Valutaer!AH48</f>
        <v>1.1325080000000001</v>
      </c>
      <c r="IV54" s="58">
        <v>42614</v>
      </c>
      <c r="IW54" s="64">
        <f ca="1">Aksjekurser!KA53*Valutaer!AN48</f>
        <v>3.1939520000000003</v>
      </c>
      <c r="IX54" vm="1141">
        <v>42614</v>
      </c>
      <c r="IY54" vm="5418">
        <v>39.75</v>
      </c>
      <c r="IZ54" vm="1141">
        <v>42614</v>
      </c>
      <c r="JA54" s="63">
        <f ca="1">Aksjekurser!KE53*Valutaer!W48</f>
        <v>0.25510260000000001</v>
      </c>
      <c r="JB54" vm="1141">
        <v>42614</v>
      </c>
      <c r="JC54" s="63">
        <f ca="1">Aksjekurser!KI53*Valutaer!W48</f>
        <v>1.9059647999999998</v>
      </c>
      <c r="JD54" s="2">
        <v>42614</v>
      </c>
      <c r="JE54" s="62">
        <f ca="1">Aksjekurser!KK53*Valutaer!K48</f>
        <v>4.4401280000000005</v>
      </c>
      <c r="JF54" s="54">
        <v>42614</v>
      </c>
      <c r="JG54" s="64">
        <v>5.5</v>
      </c>
      <c r="JH54" vm="1141">
        <v>42614</v>
      </c>
      <c r="JI54" vm="5423">
        <v>12.5183</v>
      </c>
      <c r="JJ54" vm="1141">
        <v>42614</v>
      </c>
      <c r="JK54" s="63">
        <f ca="1">Aksjekurser!KU53*Valutaer!AH48</f>
        <v>2.5841910000000001</v>
      </c>
      <c r="JL54" s="58">
        <v>42614</v>
      </c>
      <c r="JM54" s="64">
        <f ca="1">Aksjekurser!KW53*Valutaer!AR48</f>
        <v>0.17198099999999997</v>
      </c>
      <c r="JN54" vm="1141">
        <v>42614</v>
      </c>
      <c r="JO54" vm="5319">
        <v>59.88</v>
      </c>
      <c r="JP54" vm="1141">
        <v>42614</v>
      </c>
      <c r="JQ54" s="63">
        <f ca="1">Aksjekurser!LA53*Valutaer!G48</f>
        <v>12.338248</v>
      </c>
      <c r="JR54" vm="1141">
        <v>42614</v>
      </c>
      <c r="JS54" s="63">
        <f ca="1">Aksjekurser!LC53*Valutaer!G48</f>
        <v>1.7640173799999999</v>
      </c>
      <c r="JT54" s="58">
        <v>42614</v>
      </c>
      <c r="JU54" s="64">
        <f ca="1">Aksjekurser!LE53*Valutaer!AN48</f>
        <v>0.26092800000000005</v>
      </c>
      <c r="JV54" vm="1141">
        <v>42614</v>
      </c>
      <c r="JW54" vm="5427">
        <v>41.14</v>
      </c>
      <c r="JX54" s="58">
        <v>42614</v>
      </c>
      <c r="JY54" s="64">
        <f ca="1">Aksjekurser!LI53*Valutaer!O48</f>
        <v>1.8650099999999998</v>
      </c>
      <c r="JZ54" vm="1141">
        <v>42614</v>
      </c>
      <c r="KA54" s="63">
        <f ca="1">Aksjekurser!LK53*Valutaer!AL48</f>
        <v>956.56849999999997</v>
      </c>
      <c r="KB54" s="2">
        <v>42614</v>
      </c>
      <c r="KC54" s="63"/>
      <c r="KD54" s="58">
        <v>42614</v>
      </c>
      <c r="KE54" s="64">
        <f ca="1">Valutaer!O48*Aksjekurser!LO53</f>
        <v>0.48085799999999995</v>
      </c>
      <c r="KF54" vm="1141">
        <v>42614</v>
      </c>
      <c r="KG54" s="63">
        <f ca="1">Valutaer!O48*Aksjekurser!LQ53</f>
        <v>2.2140439999999999</v>
      </c>
      <c r="KH54" vm="1141">
        <v>42614</v>
      </c>
      <c r="KI54" s="63">
        <f ca="1">Aksjekurser!LS53*Valutaer!AH48</f>
        <v>2.7388970000000001</v>
      </c>
    </row>
    <row r="55" spans="2:295" ht="16">
      <c r="B55" vm="1266">
        <v>42644</v>
      </c>
      <c r="C55" s="62">
        <f ca="1">Aksjekurser!C54*Valutaer!AT49</f>
        <v>0.94702950000000008</v>
      </c>
      <c r="D55" vm="1266">
        <v>42644</v>
      </c>
      <c r="E55" vm="5433">
        <v>17.600000000000001</v>
      </c>
      <c r="F55" vm="1266">
        <v>42644</v>
      </c>
      <c r="G55" vm="4404">
        <v>11.77</v>
      </c>
      <c r="H55" vm="1266">
        <v>42644</v>
      </c>
      <c r="I55" s="62">
        <f ca="1">Aksjekurser!I54*Valutaer!M49</f>
        <v>0.34051679999999995</v>
      </c>
      <c r="J55" vm="1266">
        <v>42644</v>
      </c>
      <c r="K55" s="62">
        <f ca="1">Aksjekurser!K54*Valutaer!G49</f>
        <v>14.594062000000001</v>
      </c>
      <c r="L55" vm="1266">
        <v>42644</v>
      </c>
      <c r="M55" s="62">
        <f ca="1">Aksjekurser!O54*Valutaer!W49</f>
        <v>59.578641400000002</v>
      </c>
      <c r="N55" vm="1266">
        <v>42644</v>
      </c>
      <c r="O55" vm="5437">
        <v>61.29</v>
      </c>
      <c r="P55" vm="1266">
        <v>42644</v>
      </c>
      <c r="Q55" vm="5438">
        <v>66.12</v>
      </c>
      <c r="R55" vm="1266">
        <v>42644</v>
      </c>
      <c r="S55" s="63">
        <v>38.049999999999997</v>
      </c>
      <c r="T55" vm="1266">
        <v>42644</v>
      </c>
      <c r="U55" vm="5439">
        <v>49.95</v>
      </c>
      <c r="V55" vm="1266">
        <v>42644</v>
      </c>
      <c r="W55" vm="5440">
        <v>64.84</v>
      </c>
      <c r="X55" s="54">
        <v>42644</v>
      </c>
      <c r="Y55" s="64">
        <f ca="1">Aksjekurser!AC54*Valutaer!K49</f>
        <v>21.981779200000002</v>
      </c>
      <c r="Z55" vm="1266">
        <v>42644</v>
      </c>
      <c r="AA55" s="62">
        <f ca="1">Aksjekurser!AE54*Valutaer!AA49</f>
        <v>0.67930299999999988</v>
      </c>
      <c r="AB55" vm="1266">
        <v>42644</v>
      </c>
      <c r="AC55" s="62">
        <f ca="1">Aksjekurser!AG54*(Valutaer!Y49/100)</f>
        <v>6.6412849999999999</v>
      </c>
      <c r="AD55" s="54">
        <v>42644</v>
      </c>
      <c r="AE55" s="75">
        <v>17.29</v>
      </c>
      <c r="AF55" s="54">
        <v>42644</v>
      </c>
      <c r="AG55" s="64">
        <f ca="1">Aksjekurser!AK50*Valutaer!AA49</f>
        <v>1.2670869999999999</v>
      </c>
      <c r="AH55" vm="1266">
        <v>42644</v>
      </c>
      <c r="AI55" s="62">
        <f ca="1">Aksjekurser!AM54*Valutaer!AH49</f>
        <v>0.59105420100000006</v>
      </c>
      <c r="AJ55" vm="1266">
        <v>42644</v>
      </c>
      <c r="AK55" s="63">
        <f ca="1">Aksjekurser!AO54*Valutaer!AH49</f>
        <v>1.388574666</v>
      </c>
      <c r="AL55" vm="1266">
        <v>42644</v>
      </c>
      <c r="AM55" vm="5445">
        <v>142.43</v>
      </c>
      <c r="AN55" s="2">
        <v>42644</v>
      </c>
      <c r="AO55" s="63">
        <f ca="1">Aksjekurser!AS54*Valutaer!AN49</f>
        <v>11.678804999999999</v>
      </c>
      <c r="AP55" s="108">
        <v>42644</v>
      </c>
      <c r="AQ55" s="109">
        <v>57.44</v>
      </c>
      <c r="AR55" vm="1266">
        <v>42644</v>
      </c>
      <c r="AS55" vm="2243">
        <v>39.22</v>
      </c>
      <c r="AT55" vm="1266">
        <v>42644</v>
      </c>
      <c r="AU55" vm="1809">
        <v>31.71</v>
      </c>
      <c r="AV55" vm="1266">
        <v>42644</v>
      </c>
      <c r="AW55" s="63">
        <f ca="1">Aksjekurser!BA45*Valutaer!K49</f>
        <v>4.88368</v>
      </c>
      <c r="AX55" vm="1266">
        <v>42644</v>
      </c>
      <c r="AY55" s="63">
        <f ca="1">Aksjekurser!BC54*Valutaer!K49</f>
        <v>15.39664</v>
      </c>
      <c r="AZ55" vm="1266">
        <v>42644</v>
      </c>
      <c r="BA55" vm="5448">
        <v>14.44</v>
      </c>
      <c r="BB55" vm="1266">
        <v>42644</v>
      </c>
      <c r="BC55" s="63">
        <f ca="1">Aksjekurser!BG54*Valutaer!I49</f>
        <v>8.5714900000000007</v>
      </c>
      <c r="BD55" vm="1266">
        <v>42644</v>
      </c>
      <c r="BE55" s="63">
        <f ca="1">Aksjekurser!BI54*Valutaer!AH49</f>
        <v>0.94204654999999993</v>
      </c>
      <c r="BF55" vm="1266">
        <v>42644</v>
      </c>
      <c r="BG55" s="63">
        <f ca="1">Aksjekurser!BK54*Valutaer!AV49</f>
        <v>18.964350000000003</v>
      </c>
      <c r="BH55" vm="1266">
        <v>42644</v>
      </c>
      <c r="BI55" s="63">
        <f ca="1">Aksjekurser!BM54*Valutaer!AA49</f>
        <v>0.56716</v>
      </c>
      <c r="BJ55" vm="1266">
        <v>42644</v>
      </c>
      <c r="BK55" s="63">
        <f ca="1">Aksjekurser!BO54*Valutaer!AA49</f>
        <v>0.34078581999999996</v>
      </c>
      <c r="BL55" vm="1266">
        <v>42644</v>
      </c>
      <c r="BM55" s="63">
        <f ca="1">Aksjekurser!BQ54*Valutaer!AA49</f>
        <v>1.6989019999999997</v>
      </c>
      <c r="BN55" vm="1266">
        <v>42644</v>
      </c>
      <c r="BO55" s="63">
        <f ca="1">Aksjekurser!BS54*Valutaer!AA49</f>
        <v>1.7777114599999997</v>
      </c>
      <c r="BP55" vm="1266">
        <v>42644</v>
      </c>
      <c r="BQ55" s="63">
        <f ca="1">Aksjekurser!BU54*Valutaer!AA49</f>
        <v>0.51173299999999999</v>
      </c>
      <c r="BR55" s="2">
        <v>42644</v>
      </c>
      <c r="BS55" s="63">
        <f ca="1">Aksjekurser!BW54*Valutaer!AJ49</f>
        <v>11.713892000000001</v>
      </c>
      <c r="BT55" vm="1266">
        <v>42644</v>
      </c>
      <c r="BU55" s="63">
        <f ca="1">Aksjekurser!BY54*Valutaer!AA49</f>
        <v>10.170209999999999</v>
      </c>
      <c r="BV55" vm="1266">
        <v>42644</v>
      </c>
      <c r="BW55" s="63">
        <f ca="1">Aksjekurser!CA54*Valutaer!AH49</f>
        <v>4.8687519999999997</v>
      </c>
      <c r="BX55" vm="1266">
        <v>42644</v>
      </c>
      <c r="BY55" s="63">
        <f ca="1">Aksjekurser!CK54*Valutaer!AA49</f>
        <v>0.26940099999999995</v>
      </c>
      <c r="BZ55" s="2">
        <v>42644</v>
      </c>
      <c r="CA55" s="63">
        <f ca="1">Aksjekurser!CM54*Valutaer!AT49</f>
        <v>0.18130617000000002</v>
      </c>
      <c r="CB55" vm="1266">
        <v>42644</v>
      </c>
      <c r="CC55" vm="5459">
        <v>81.690100000000001</v>
      </c>
      <c r="CD55" vm="1266">
        <v>42644</v>
      </c>
      <c r="CE55" vm="5460">
        <v>80.02</v>
      </c>
      <c r="CF55" vm="1266">
        <v>42644</v>
      </c>
      <c r="CG55" vm="5461">
        <v>98.8</v>
      </c>
      <c r="CH55" vm="1266">
        <v>42644</v>
      </c>
      <c r="CI55" s="63">
        <f ca="1">Aksjekurser!CW54/100*Valutaer!AE49</f>
        <v>13.01458</v>
      </c>
      <c r="CJ55" vm="1266">
        <v>42644</v>
      </c>
      <c r="CK55" s="63">
        <f ca="1">Aksjekurser!CY54/100*Valutaer!AE49</f>
        <v>137.36165</v>
      </c>
      <c r="CL55" s="2">
        <v>42644</v>
      </c>
      <c r="CM55" s="63">
        <f ca="1">Aksjekurser!DA54*Valutaer!AJ49</f>
        <v>23.341933000000001</v>
      </c>
      <c r="CN55" s="2">
        <v>42644</v>
      </c>
      <c r="CO55" s="63">
        <f ca="1">Aksjekurser!DC54*Valutaer!BD49</f>
        <v>5.5652999999999997</v>
      </c>
      <c r="CP55" s="2">
        <v>42644</v>
      </c>
      <c r="CQ55" s="63">
        <f ca="1">Aksjekurser!DE54*Valutaer!U49</f>
        <v>0.70600200000000002</v>
      </c>
      <c r="CR55" vm="1266">
        <v>42644</v>
      </c>
      <c r="CS55" s="63">
        <f ca="1">Aksjekurser!DG54*Valutaer!K49</f>
        <v>34.879168</v>
      </c>
      <c r="CT55" vm="1266">
        <v>42644</v>
      </c>
      <c r="CU55" s="63">
        <f ca="1">Aksjekurser!DI54*Valutaer!I49</f>
        <v>1.1399925000000002</v>
      </c>
      <c r="CV55" vm="1266">
        <v>42644</v>
      </c>
      <c r="CW55" s="63">
        <f ca="1">Aksjekurser!DK54*Valutaer!M49</f>
        <v>1.7731170000000001</v>
      </c>
      <c r="CX55" vm="1266">
        <v>42644</v>
      </c>
      <c r="CY55" s="63">
        <f ca="1">Aksjekurser!DM54*Valutaer!BF49</f>
        <v>0.87721977200000001</v>
      </c>
      <c r="CZ55" s="54">
        <v>42644</v>
      </c>
      <c r="DA55" s="53">
        <v>57.32</v>
      </c>
      <c r="DB55" vm="1266">
        <v>42644</v>
      </c>
      <c r="DC55" s="63">
        <f ca="1">Aksjekurser!DQ54*Valutaer!BH49/100</f>
        <v>6.7273743728099999</v>
      </c>
      <c r="DD55" vm="1266">
        <v>42644</v>
      </c>
      <c r="DE55" vm="5469">
        <v>34.29</v>
      </c>
      <c r="DF55" vm="1266">
        <v>42644</v>
      </c>
      <c r="DG55" vm="2383">
        <v>51.99</v>
      </c>
      <c r="DH55" vm="1266">
        <v>42644</v>
      </c>
      <c r="DI55" s="63">
        <f ca="1">Aksjekurser!DW54*Valutaer!BF49</f>
        <v>2.9785080000000002</v>
      </c>
      <c r="DJ55" vm="1266">
        <v>42644</v>
      </c>
      <c r="DK55" s="63">
        <f ca="1">Aksjekurser!DY54*Valutaer!BF49</f>
        <v>0.91353600000000001</v>
      </c>
      <c r="DL55" vm="1266">
        <v>42644</v>
      </c>
      <c r="DM55" s="63">
        <f ca="1">Aksjekurser!EA54*Valutaer!AP49</f>
        <v>11.18089</v>
      </c>
      <c r="DN55" s="58">
        <v>42644</v>
      </c>
      <c r="DO55" s="64">
        <f ca="1">Aksjekurser!EC54*Valutaer!AN49</f>
        <v>1.7524160000000002</v>
      </c>
      <c r="DP55" vm="1266">
        <v>42644</v>
      </c>
      <c r="DQ55" s="63">
        <f ca="1">Aksjekurser!EE54*(Valutaer!Y49/100)</f>
        <v>3.0383664640000001</v>
      </c>
      <c r="DR55" vm="1266">
        <v>42644</v>
      </c>
      <c r="DS55" s="63">
        <f ca="1">Aksjekurser!EG54*Valutaer!AA49</f>
        <v>0.20768367999999998</v>
      </c>
      <c r="DT55" vm="1266">
        <v>42644</v>
      </c>
      <c r="DU55" s="63">
        <f ca="1">Aksjekurser!EK54*Valutaer!AA49</f>
        <v>0.44599399999999995</v>
      </c>
      <c r="DV55" vm="1266">
        <v>42644</v>
      </c>
      <c r="DW55" s="63">
        <f ca="1">Aksjekurser!EM54*Valutaer!AC49</f>
        <v>5.2031770000000002</v>
      </c>
      <c r="DX55" vm="1266">
        <v>42644</v>
      </c>
      <c r="DY55" s="63">
        <f ca="1">Aksjekurser!EO54*Valutaer!AH49</f>
        <v>1.6631405000000001</v>
      </c>
      <c r="DZ55" s="58">
        <v>42644</v>
      </c>
      <c r="EA55" s="64">
        <f ca="1">Aksjekurser!EQ54*Valutaer!BB49</f>
        <v>0.3355862</v>
      </c>
      <c r="EB55" vm="1266">
        <v>42644</v>
      </c>
      <c r="EC55" s="63">
        <f ca="1">Aksjekurser!ES54*Valutaer!AC49</f>
        <v>0.30268850000000003</v>
      </c>
      <c r="ED55" s="58">
        <v>42644</v>
      </c>
      <c r="EE55" s="64">
        <f ca="1">Aksjekurser!EW54*Valutaer!AJ49</f>
        <v>7.6216610000000005</v>
      </c>
      <c r="EF55" s="2">
        <v>42644</v>
      </c>
      <c r="EG55" s="64">
        <f ca="1">Aksjekurser!EY54*Valutaer!AJ49</f>
        <v>11.380027</v>
      </c>
      <c r="EH55" s="2">
        <v>42644</v>
      </c>
      <c r="EI55" s="64">
        <f ca="1">Aksjekurser!FA54*Valutaer!AJ49</f>
        <v>11.780665000000001</v>
      </c>
      <c r="EJ55" vm="1266">
        <v>42644</v>
      </c>
      <c r="EK55" vm="5475">
        <v>105.01260000000001</v>
      </c>
      <c r="EL55" vm="1266">
        <v>42644</v>
      </c>
      <c r="EM55" s="63">
        <f ca="1">Aksjekurser!FE54*Valutaer!AA49</f>
        <v>0.37076795999999995</v>
      </c>
      <c r="EN55" s="2">
        <v>42644</v>
      </c>
      <c r="EO55" s="63">
        <f ca="1">Aksjekurser!FG54*Valutaer!O49</f>
        <v>0.75667499999999999</v>
      </c>
      <c r="EP55" s="2">
        <v>42644</v>
      </c>
      <c r="EQ55" s="63">
        <f ca="1">Aksjekurser!FI54*Valutaer!O49</f>
        <v>0.73897499999999994</v>
      </c>
      <c r="ER55" s="2">
        <v>42644</v>
      </c>
      <c r="ES55" s="63">
        <f ca="1">Aksjekurser!FK54*Valutaer!O49</f>
        <v>1.0546249999999999</v>
      </c>
      <c r="ET55" vm="1266">
        <v>42644</v>
      </c>
      <c r="EU55" vm="5477">
        <v>161.36000000000001</v>
      </c>
      <c r="EV55" vm="1266">
        <v>42644</v>
      </c>
      <c r="EW55" vm="5478">
        <v>78.39</v>
      </c>
      <c r="EX55" vm="1266">
        <v>42644</v>
      </c>
      <c r="EY55" s="63">
        <f ca="1">Aksjekurser!FQ54*(Valutaer!Y49/100)</f>
        <v>48.423230999999994</v>
      </c>
      <c r="EZ55" vm="1266">
        <v>42644</v>
      </c>
      <c r="FA55" vm="5480">
        <v>32.479999999999997</v>
      </c>
      <c r="FB55" vm="1266">
        <v>42644</v>
      </c>
      <c r="FC55" s="63">
        <f ca="1">Aksjekurser!FU54*Valutaer!AA49</f>
        <v>0.93968099999999988</v>
      </c>
      <c r="FD55" vm="1266">
        <v>42644</v>
      </c>
      <c r="FE55" s="63">
        <f ca="1">Aksjekurser!FW54*Valutaer!AH49</f>
        <v>3.644069</v>
      </c>
      <c r="FF55" vm="1266">
        <v>42644</v>
      </c>
      <c r="FG55" vm="5483">
        <v>51.58</v>
      </c>
      <c r="FH55" s="2">
        <v>42644</v>
      </c>
      <c r="FI55" s="63">
        <f ca="1">Aksjekurser!GA54*Valutaer!AJ49</f>
        <v>38.098766000000005</v>
      </c>
      <c r="FJ55" vm="1266">
        <v>42644</v>
      </c>
      <c r="FK55" s="63">
        <f ca="1">Aksjekurser!GC54*Valutaer!AV49</f>
        <v>18.467100000000002</v>
      </c>
      <c r="FL55" vm="1266">
        <v>42644</v>
      </c>
      <c r="FM55" s="63">
        <f ca="1">Aksjekurser!GE54*Valutaer!I49</f>
        <v>3.0171331400000003</v>
      </c>
      <c r="FN55" vm="1266">
        <v>42644</v>
      </c>
      <c r="FO55" vm="5486">
        <v>21.81</v>
      </c>
      <c r="FP55" vm="1266">
        <v>42644</v>
      </c>
      <c r="FQ55" s="63">
        <f ca="1">Aksjekurser!GI51*Valutaer!AL46</f>
        <v>1.6208900000000002</v>
      </c>
      <c r="FR55" vm="1266">
        <v>42644</v>
      </c>
      <c r="FS55" s="63">
        <f ca="1">Aksjekurser!GK54*Valutaer!AL49</f>
        <v>98.795899999999989</v>
      </c>
      <c r="FT55" vm="1266">
        <v>42644</v>
      </c>
      <c r="FU55" s="63">
        <f ca="1">Aksjekurser!GM54*Valutaer!AA49</f>
        <v>0.71410599999999991</v>
      </c>
      <c r="FV55" vm="1266">
        <v>42644</v>
      </c>
      <c r="FW55" vm="5490">
        <v>246.38</v>
      </c>
      <c r="FX55" vm="1266">
        <v>42644</v>
      </c>
      <c r="FY55" s="63">
        <f ca="1">Aksjekurser!GQ54*Valutaer!AV49</f>
        <v>17.646000000000001</v>
      </c>
      <c r="FZ55" s="58">
        <v>42644</v>
      </c>
      <c r="GA55" s="64">
        <f ca="1">Aksjekurser!GS54*Valutaer!O49</f>
        <v>1.7876999999999998</v>
      </c>
      <c r="GB55" vm="1266">
        <v>42644</v>
      </c>
      <c r="GC55" vm="5492">
        <v>36.909999999999997</v>
      </c>
      <c r="GD55" vm="1266">
        <v>42644</v>
      </c>
      <c r="GE55" vm="5493">
        <v>58.45</v>
      </c>
      <c r="GF55" vm="1266">
        <v>42644</v>
      </c>
      <c r="GG55" s="63">
        <f ca="1">Aksjekurser!HA54*Valutaer!AE49/100</f>
        <v>1.2037705000000001</v>
      </c>
      <c r="GH55" vm="1266">
        <v>42644</v>
      </c>
      <c r="GI55" s="63">
        <f ca="1">Aksjekurser!HC54*Valutaer!AX49</f>
        <v>147.63520000000003</v>
      </c>
      <c r="GJ55" vm="1266">
        <v>42644</v>
      </c>
      <c r="GK55" s="63">
        <f ca="1">Aksjekurser!HE54*Valutaer!G49</f>
        <v>1.4304919999999999</v>
      </c>
      <c r="GL55" vm="1266">
        <v>42644</v>
      </c>
      <c r="GM55" s="63">
        <f ca="1">Aksjekurser!HG54*Valutaer!AH49</f>
        <v>0.40173200000000003</v>
      </c>
      <c r="GN55" vm="1266">
        <v>42644</v>
      </c>
      <c r="GO55" vm="5498">
        <v>229</v>
      </c>
      <c r="GP55" vm="1266">
        <v>42644</v>
      </c>
      <c r="GQ55" vm="5499">
        <v>10.63</v>
      </c>
      <c r="GR55" vm="1266">
        <v>42644</v>
      </c>
      <c r="GS55" s="63">
        <f ca="1">Aksjekurser!HM54*Valutaer!AH49</f>
        <v>1.9018487549999998</v>
      </c>
      <c r="GT55" vm="1266">
        <v>42644</v>
      </c>
      <c r="GU55" s="63">
        <f ca="1">Aksjekurser!HO54*Valutaer!AH49</f>
        <v>2.877081666</v>
      </c>
      <c r="GV55" s="58">
        <v>42644</v>
      </c>
      <c r="GW55" s="64">
        <f ca="1">Aksjekurser!HQ54*Valutaer!AJ49</f>
        <v>16.061768199999999</v>
      </c>
      <c r="GX55" vm="1266">
        <v>42644</v>
      </c>
      <c r="GY55" vm="5502">
        <v>35.950000000000003</v>
      </c>
      <c r="GZ55" vm="1266">
        <v>42644</v>
      </c>
      <c r="HA55" s="63">
        <f ca="1">Aksjekurser!HW54*Valutaer!AH49</f>
        <v>246.62822149999997</v>
      </c>
      <c r="HB55" vm="1266">
        <v>42644</v>
      </c>
      <c r="HC55" s="63">
        <f ca="1">Aksjekurser!IA54*Valutaer!AV49</f>
        <v>2.61375</v>
      </c>
      <c r="HD55" vm="1266">
        <v>42644</v>
      </c>
      <c r="HE55" s="63">
        <f ca="1">Aksjekurser!IC54*Valutaer!W49</f>
        <v>500.64240000000007</v>
      </c>
      <c r="HF55" vm="1266">
        <v>42644</v>
      </c>
      <c r="HG55" vm="5507">
        <v>96.44</v>
      </c>
      <c r="HH55" vm="1266">
        <v>42644</v>
      </c>
      <c r="HI55" vm="5508">
        <v>32.85</v>
      </c>
      <c r="HJ55" vm="1266">
        <v>42644</v>
      </c>
      <c r="HK55" s="63">
        <f ca="1">Aksjekurser!II54*Valutaer!AL49</f>
        <v>30.425639999999998</v>
      </c>
      <c r="HL55" vm="1266">
        <v>42644</v>
      </c>
      <c r="HM55" s="63">
        <f ca="1">Aksjekurser!IK54*Valutaer!AL49</f>
        <v>207.20909999999998</v>
      </c>
      <c r="HN55" vm="1266">
        <v>42644</v>
      </c>
      <c r="HO55" s="63">
        <f ca="1">Aksjekurser!IM54*Valutaer!AL49</f>
        <v>21.813784999999999</v>
      </c>
      <c r="HP55" s="58">
        <v>42644</v>
      </c>
      <c r="HQ55" s="64">
        <f ca="1">Aksjekurser!IQ54*Valutaer!BD49</f>
        <v>0.98748400000000003</v>
      </c>
      <c r="HR55" vm="1266">
        <v>42644</v>
      </c>
      <c r="HS55" s="63">
        <f ca="1">Aksjekurser!IS53*Valutaer!W48</f>
        <v>3.2972291999999999</v>
      </c>
      <c r="HT55" vm="1266">
        <v>42644</v>
      </c>
      <c r="HU55" s="63">
        <f ca="1">Aksjekurser!IU54*Valutaer!AH49</f>
        <v>8.1403194999999986</v>
      </c>
      <c r="HV55" vm="1266">
        <v>42644</v>
      </c>
      <c r="HW55" s="63">
        <f ca="1">Aksjekurser!IW54*Valutaer!AH49</f>
        <v>0.70602900000000002</v>
      </c>
      <c r="HX55" vm="1266">
        <v>42644</v>
      </c>
      <c r="HY55" s="63">
        <f ca="1">Aksjekurser!IY54*Valutaer!W49</f>
        <v>15.2794743</v>
      </c>
      <c r="HZ55" vm="1266">
        <v>42644</v>
      </c>
      <c r="IA55" s="63">
        <f ca="1">Aksjekurser!JA54*Valutaer!W49</f>
        <v>69.332385000000002</v>
      </c>
      <c r="IB55" vm="1266">
        <v>42644</v>
      </c>
      <c r="IC55" vm="5516">
        <v>27.51</v>
      </c>
      <c r="ID55" s="58">
        <v>42644</v>
      </c>
      <c r="IE55" s="64">
        <f ca="1">Aksjekurser!JG52*Valutaer!O49</f>
        <v>0.9675999999999999</v>
      </c>
      <c r="IF55" vm="1266">
        <v>42644</v>
      </c>
      <c r="IG55" s="63">
        <f ca="1">Aksjekurser!JI54*(Valutaer!Y49/100)</f>
        <v>1.6796023999999998</v>
      </c>
      <c r="IH55" vm="1266">
        <v>42644</v>
      </c>
      <c r="II55" s="63">
        <f ca="1">Aksjekurser!JK54*Valutaer!AA49</f>
        <v>2.8163232099999997</v>
      </c>
      <c r="IJ55" s="58">
        <v>42644</v>
      </c>
      <c r="IK55" s="64">
        <f ca="1">Aksjekurser!JO54*Valutaer!AJ49</f>
        <v>9.424532000000001</v>
      </c>
      <c r="IL55" vm="1266">
        <v>42644</v>
      </c>
      <c r="IM55" s="63">
        <f ca="1">Aksjekurser!JQ54*Valutaer!AE49/100</f>
        <v>1.7349299999999999</v>
      </c>
      <c r="IN55" vm="1266">
        <v>42644</v>
      </c>
      <c r="IO55" vm="5522">
        <v>30.02</v>
      </c>
      <c r="IP55" vm="1266">
        <v>42644</v>
      </c>
      <c r="IQ55" vm="1966">
        <v>17.170000000000002</v>
      </c>
      <c r="IR55" s="58">
        <v>42644</v>
      </c>
      <c r="IS55" s="64">
        <f ca="1">Aksjekurser!JW54*Valutaer!AN49</f>
        <v>0.84049299999999993</v>
      </c>
      <c r="IT55" vm="1266">
        <v>42644</v>
      </c>
      <c r="IU55" s="63">
        <f ca="1">Aksjekurser!JY54*Valutaer!AH49</f>
        <v>1.1737169999999999</v>
      </c>
      <c r="IV55" s="58">
        <v>42644</v>
      </c>
      <c r="IW55" s="64">
        <f ca="1">Aksjekurser!KA54*Valutaer!AN49</f>
        <v>3.157206</v>
      </c>
      <c r="IX55" vm="1266">
        <v>42644</v>
      </c>
      <c r="IY55" vm="5524">
        <v>40.08</v>
      </c>
      <c r="IZ55" vm="1266">
        <v>42644</v>
      </c>
      <c r="JA55" s="63">
        <f ca="1">Aksjekurser!KE54*Valutaer!W49</f>
        <v>0.25032120000000002</v>
      </c>
      <c r="JB55" vm="1266">
        <v>42644</v>
      </c>
      <c r="JC55" s="63">
        <f ca="1">Aksjekurser!KI54*Valutaer!W49</f>
        <v>1.7862833000000002</v>
      </c>
      <c r="JD55" s="2">
        <v>42644</v>
      </c>
      <c r="JE55" s="62">
        <f ca="1">Aksjekurser!KK54*Valutaer!K49</f>
        <v>4.4064960000000006</v>
      </c>
      <c r="JF55" s="54">
        <v>42644</v>
      </c>
      <c r="JG55" s="64">
        <v>6.92</v>
      </c>
      <c r="JH55" vm="1266">
        <v>42644</v>
      </c>
      <c r="JI55" vm="5529">
        <v>12.1752</v>
      </c>
      <c r="JJ55" vm="1266">
        <v>42644</v>
      </c>
      <c r="JK55" s="63">
        <f ca="1">Aksjekurser!KU54*Valutaer!AH49</f>
        <v>3.0369739999999998</v>
      </c>
      <c r="JL55" s="58">
        <v>42644</v>
      </c>
      <c r="JM55" s="64">
        <f ca="1">Aksjekurser!KW54*Valutaer!AR49</f>
        <v>0.17308679999999999</v>
      </c>
      <c r="JN55" vm="1266">
        <v>42644</v>
      </c>
      <c r="JO55" vm="5531">
        <v>59.72</v>
      </c>
      <c r="JP55" vm="1266">
        <v>42644</v>
      </c>
      <c r="JQ55" s="63">
        <f ca="1">Aksjekurser!LA54*Valutaer!G49</f>
        <v>12.098310000000001</v>
      </c>
      <c r="JR55" vm="1266">
        <v>42644</v>
      </c>
      <c r="JS55" s="63">
        <f ca="1">Aksjekurser!LC54*Valutaer!G49</f>
        <v>2.1687932700000001</v>
      </c>
      <c r="JT55" s="58">
        <v>42644</v>
      </c>
      <c r="JU55" s="64">
        <f ca="1">Aksjekurser!LE54*Valutaer!AN49</f>
        <v>0.25714800000000004</v>
      </c>
      <c r="JV55" vm="1266">
        <v>42644</v>
      </c>
      <c r="JW55" vm="5534">
        <v>41.55</v>
      </c>
      <c r="JX55" s="58">
        <v>42644</v>
      </c>
      <c r="JY55" s="64">
        <f ca="1">Aksjekurser!LI54*Valutaer!O49</f>
        <v>1.8644000000000001</v>
      </c>
      <c r="JZ55" vm="1266">
        <v>42644</v>
      </c>
      <c r="KA55" s="63">
        <f ca="1">Aksjekurser!LK54*Valutaer!AL49</f>
        <v>869.92849999999999</v>
      </c>
      <c r="KB55" s="2">
        <v>42644</v>
      </c>
      <c r="KC55" s="63"/>
      <c r="KD55" s="58">
        <v>42644</v>
      </c>
      <c r="KE55" s="64">
        <f ca="1">Valutaer!O49*Aksjekurser!LO54</f>
        <v>0.48379999999999995</v>
      </c>
      <c r="KF55" vm="1266">
        <v>42644</v>
      </c>
      <c r="KG55" s="63">
        <f ca="1">Valutaer!O49*Aksjekurser!LQ54</f>
        <v>2.2567499999999998</v>
      </c>
      <c r="KH55" vm="1266">
        <v>42644</v>
      </c>
      <c r="KI55" s="63">
        <f ca="1">Aksjekurser!LS54*Valutaer!AH49</f>
        <v>3.4791789999999998</v>
      </c>
    </row>
    <row r="56" spans="2:295" ht="16">
      <c r="B56" vm="1392">
        <v>42675</v>
      </c>
      <c r="C56" s="62">
        <f ca="1">Aksjekurser!C55*Valutaer!AT50</f>
        <v>0.8627189999999999</v>
      </c>
      <c r="D56" vm="1392">
        <v>42675</v>
      </c>
      <c r="E56" vm="5540">
        <v>20.32</v>
      </c>
      <c r="F56" vm="1392">
        <v>42675</v>
      </c>
      <c r="G56" vm="5541">
        <v>11.45</v>
      </c>
      <c r="H56" vm="1392">
        <v>42675</v>
      </c>
      <c r="I56" s="62">
        <f ca="1">Aksjekurser!I55*Valutaer!M50</f>
        <v>0.35083400000000003</v>
      </c>
      <c r="J56" vm="1392">
        <v>42675</v>
      </c>
      <c r="K56" s="62">
        <f ca="1">Aksjekurser!K55*Valutaer!G50</f>
        <v>15.487435999999999</v>
      </c>
      <c r="L56" vm="1392">
        <v>42675</v>
      </c>
      <c r="M56" s="62">
        <f ca="1">Aksjekurser!O55*Valutaer!W50</f>
        <v>63.821199</v>
      </c>
      <c r="N56" vm="1392">
        <v>42675</v>
      </c>
      <c r="O56" vm="5545">
        <v>61.82</v>
      </c>
      <c r="P56" vm="1392">
        <v>42675</v>
      </c>
      <c r="Q56" vm="5546">
        <v>63.93</v>
      </c>
      <c r="R56" vm="1392">
        <v>42675</v>
      </c>
      <c r="S56" s="63">
        <v>35.92</v>
      </c>
      <c r="T56" vm="1392">
        <v>42675</v>
      </c>
      <c r="U56" vm="3532">
        <v>49.12</v>
      </c>
      <c r="V56" vm="1392">
        <v>42675</v>
      </c>
      <c r="W56" vm="2055">
        <v>59.05</v>
      </c>
      <c r="X56" s="54">
        <v>42675</v>
      </c>
      <c r="Y56" s="64">
        <f ca="1">Aksjekurser!AC55*Valutaer!K50</f>
        <v>22.198741800000001</v>
      </c>
      <c r="Z56" vm="1392">
        <v>42675</v>
      </c>
      <c r="AA56" s="62">
        <f ca="1">Aksjekurser!AE55*Valutaer!AA50</f>
        <v>0.69219299999999995</v>
      </c>
      <c r="AB56" vm="1392">
        <v>42675</v>
      </c>
      <c r="AC56" s="62">
        <f ca="1">Aksjekurser!AG55*(Valutaer!Y50/100)</f>
        <v>7.5086519999999997</v>
      </c>
      <c r="AD56" s="54">
        <v>42675</v>
      </c>
      <c r="AE56" s="75">
        <v>14.76</v>
      </c>
      <c r="AF56" s="54">
        <v>42675</v>
      </c>
      <c r="AG56" s="64">
        <f ca="1">Aksjekurser!AK51*Valutaer!AA50</f>
        <v>1.26322</v>
      </c>
      <c r="AH56" vm="1392">
        <v>42675</v>
      </c>
      <c r="AI56" s="62">
        <f ca="1">Aksjekurser!AM55*Valutaer!AH50</f>
        <v>0.635791518</v>
      </c>
      <c r="AJ56" vm="1392">
        <v>42675</v>
      </c>
      <c r="AK56" s="63">
        <f ca="1">Aksjekurser!AO55*Valutaer!AH50</f>
        <v>1.265058486</v>
      </c>
      <c r="AL56" vm="1392">
        <v>42675</v>
      </c>
      <c r="AM56" vm="5551">
        <v>150.56</v>
      </c>
      <c r="AN56" s="2">
        <v>42675</v>
      </c>
      <c r="AO56" s="63">
        <f ca="1">Aksjekurser!AS55*Valutaer!AN50</f>
        <v>9.7979640000000003</v>
      </c>
      <c r="AP56" s="108">
        <v>42675</v>
      </c>
      <c r="AQ56" s="109">
        <v>54.52</v>
      </c>
      <c r="AR56" vm="1392">
        <v>42675</v>
      </c>
      <c r="AS56" vm="5552">
        <v>39.159999999999997</v>
      </c>
      <c r="AT56" vm="1392">
        <v>42675</v>
      </c>
      <c r="AU56" vm="5553">
        <v>33.770000000000003</v>
      </c>
      <c r="AV56" vm="1392">
        <v>42675</v>
      </c>
      <c r="AW56" s="63">
        <f ca="1">Aksjekurser!BA46*Valutaer!K50</f>
        <v>8.7815600000000007</v>
      </c>
      <c r="AX56" vm="1392">
        <v>42675</v>
      </c>
      <c r="AY56" s="63">
        <f ca="1">Aksjekurser!BC55*Valutaer!K50</f>
        <v>17.369627999999999</v>
      </c>
      <c r="AZ56" vm="1392">
        <v>42675</v>
      </c>
      <c r="BA56" vm="5556">
        <v>15.46</v>
      </c>
      <c r="BB56" vm="1392">
        <v>42675</v>
      </c>
      <c r="BC56" s="63">
        <f ca="1">Aksjekurser!BG55*Valutaer!I50</f>
        <v>8.3686819999999997</v>
      </c>
      <c r="BD56" vm="1392">
        <v>42675</v>
      </c>
      <c r="BE56" s="63">
        <f ca="1">Aksjekurser!BI55*Valutaer!AH50</f>
        <v>0.85482539999999996</v>
      </c>
      <c r="BF56" vm="1392">
        <v>42675</v>
      </c>
      <c r="BG56" s="63">
        <f ca="1">Aksjekurser!BK55*Valutaer!AV50</f>
        <v>16.299624999999999</v>
      </c>
      <c r="BH56" vm="1392">
        <v>42675</v>
      </c>
      <c r="BI56" s="63">
        <f ca="1">Aksjekurser!BM55*Valutaer!AA50</f>
        <v>0.50399899999999997</v>
      </c>
      <c r="BJ56" vm="1392">
        <v>42675</v>
      </c>
      <c r="BK56" s="63">
        <f ca="1">Aksjekurser!BO55*Valutaer!AA50</f>
        <v>0.34560667999999994</v>
      </c>
      <c r="BL56" vm="1392">
        <v>42675</v>
      </c>
      <c r="BM56" s="63">
        <f ca="1">Aksjekurser!BQ55*Valutaer!AA50</f>
        <v>1.6447639999999999</v>
      </c>
      <c r="BN56" vm="1392">
        <v>42675</v>
      </c>
      <c r="BO56" s="63">
        <f ca="1">Aksjekurser!BS55*Valutaer!AA50</f>
        <v>1.76890759</v>
      </c>
      <c r="BP56" vm="1392">
        <v>42675</v>
      </c>
      <c r="BQ56" s="63">
        <f ca="1">Aksjekurser!BU55*Valutaer!AA50</f>
        <v>0.50013199999999991</v>
      </c>
      <c r="BR56" s="2">
        <v>42675</v>
      </c>
      <c r="BS56" s="63">
        <f ca="1">Aksjekurser!BW55*Valutaer!AJ50</f>
        <v>11.371668000000001</v>
      </c>
      <c r="BT56" vm="1392">
        <v>42675</v>
      </c>
      <c r="BU56" s="63">
        <f ca="1">Aksjekurser!BY55*Valutaer!AA50</f>
        <v>9.7770649999999986</v>
      </c>
      <c r="BV56" vm="1392">
        <v>42675</v>
      </c>
      <c r="BW56" s="63">
        <f ca="1">Aksjekurser!CA55*Valutaer!AH50</f>
        <v>4.4993879999999997</v>
      </c>
      <c r="BX56" vm="1392">
        <v>42675</v>
      </c>
      <c r="BY56" s="63">
        <f ca="1">Aksjekurser!CK55*Valutaer!AA50</f>
        <v>0.26940099999999995</v>
      </c>
      <c r="BZ56" s="2">
        <v>42675</v>
      </c>
      <c r="CA56" s="63">
        <f ca="1">Aksjekurser!CM55*Valutaer!AT50</f>
        <v>0.19106510999999998</v>
      </c>
      <c r="CB56" vm="1392">
        <v>42675</v>
      </c>
      <c r="CC56" vm="5568">
        <v>79.205600000000004</v>
      </c>
      <c r="CD56" vm="1392">
        <v>42675</v>
      </c>
      <c r="CE56" vm="5569">
        <v>73.77</v>
      </c>
      <c r="CF56" vm="1392">
        <v>42675</v>
      </c>
      <c r="CG56" vm="5570">
        <v>101</v>
      </c>
      <c r="CH56" vm="1392">
        <v>42675</v>
      </c>
      <c r="CI56" s="63">
        <f ca="1">Aksjekurser!CW55/100*Valutaer!AE50</f>
        <v>14.463635999999999</v>
      </c>
      <c r="CJ56" vm="1392">
        <v>42675</v>
      </c>
      <c r="CK56" s="63">
        <f ca="1">Aksjekurser!CY55/100*Valutaer!AE50</f>
        <v>142.39434</v>
      </c>
      <c r="CL56" s="2">
        <v>42675</v>
      </c>
      <c r="CM56" s="63">
        <f ca="1">Aksjekurser!DA55*Valutaer!AJ50</f>
        <v>21.913606000000001</v>
      </c>
      <c r="CN56" s="2">
        <v>42675</v>
      </c>
      <c r="CO56" s="63">
        <f ca="1">Aksjekurser!DC55*Valutaer!BD50</f>
        <v>5.5700099999999999</v>
      </c>
      <c r="CP56" s="2">
        <v>42675</v>
      </c>
      <c r="CQ56" s="63">
        <f ca="1">Aksjekurser!DE55*Valutaer!U50</f>
        <v>0.42658000000000001</v>
      </c>
      <c r="CR56" vm="1392">
        <v>42675</v>
      </c>
      <c r="CS56" s="63">
        <f ca="1">Aksjekurser!DG55*Valutaer!K50</f>
        <v>33.570861999999998</v>
      </c>
      <c r="CT56" vm="1392">
        <v>42675</v>
      </c>
      <c r="CU56" s="63">
        <f ca="1">Aksjekurser!DI55*Valutaer!I50</f>
        <v>0.99697499999999994</v>
      </c>
      <c r="CV56" vm="1392">
        <v>42675</v>
      </c>
      <c r="CW56" s="63">
        <f ca="1">Aksjekurser!DK55*Valutaer!M50</f>
        <v>1.5844879999999999</v>
      </c>
      <c r="CX56" vm="1392">
        <v>42675</v>
      </c>
      <c r="CY56" s="63">
        <f ca="1">Aksjekurser!DM55*Valutaer!BF50</f>
        <v>0.88479052999999985</v>
      </c>
      <c r="CZ56" s="54">
        <v>42675</v>
      </c>
      <c r="DA56" s="53">
        <v>56.96</v>
      </c>
      <c r="DB56" vm="1392">
        <v>42675</v>
      </c>
      <c r="DC56" s="63">
        <f ca="1">Aksjekurser!DQ55*Valutaer!BH50/100</f>
        <v>6.2629577284700009</v>
      </c>
      <c r="DD56" vm="1392">
        <v>42675</v>
      </c>
      <c r="DE56" vm="5578">
        <v>31.29</v>
      </c>
      <c r="DF56" vm="1392">
        <v>42675</v>
      </c>
      <c r="DG56" vm="5579">
        <v>53.51</v>
      </c>
      <c r="DH56" vm="1392">
        <v>42675</v>
      </c>
      <c r="DI56" s="63">
        <f ca="1">Aksjekurser!DW55*Valutaer!BF50</f>
        <v>3.129867</v>
      </c>
      <c r="DJ56" vm="1392">
        <v>42675</v>
      </c>
      <c r="DK56" s="63">
        <f ca="1">Aksjekurser!DY55*Valutaer!BF50</f>
        <v>0.93363399999999996</v>
      </c>
      <c r="DL56" vm="1392">
        <v>42675</v>
      </c>
      <c r="DM56" s="63">
        <f ca="1">Aksjekurser!EA55*Valutaer!AP50</f>
        <v>15.3576</v>
      </c>
      <c r="DN56" s="58">
        <v>42675</v>
      </c>
      <c r="DO56" s="64">
        <f ca="1">Aksjekurser!EC55*Valutaer!AN50</f>
        <v>1.671786</v>
      </c>
      <c r="DP56" vm="1392">
        <v>42675</v>
      </c>
      <c r="DQ56" s="63">
        <f ca="1">Aksjekurser!EE55*(Valutaer!Y50/100)</f>
        <v>3.4671103703999999</v>
      </c>
      <c r="DR56" vm="1392">
        <v>42675</v>
      </c>
      <c r="DS56" s="63">
        <f ca="1">Aksjekurser!EG55*Valutaer!AA50</f>
        <v>0.20768367999999998</v>
      </c>
      <c r="DT56" vm="1392">
        <v>42675</v>
      </c>
      <c r="DU56" s="63">
        <f ca="1">Aksjekurser!EK55*Valutaer!AA50</f>
        <v>0.46532899999999994</v>
      </c>
      <c r="DV56" vm="1392">
        <v>42675</v>
      </c>
      <c r="DW56" s="63">
        <f ca="1">Aksjekurser!EM55*Valutaer!AC50</f>
        <v>4.7950499999999998</v>
      </c>
      <c r="DX56" vm="1392">
        <v>42675</v>
      </c>
      <c r="DY56" s="63">
        <f ca="1">Aksjekurser!EO55*Valutaer!AH50</f>
        <v>1.5498539999999998</v>
      </c>
      <c r="DZ56" s="58">
        <v>42675</v>
      </c>
      <c r="EA56" s="64">
        <f ca="1">Aksjekurser!EQ55*Valutaer!BB50</f>
        <v>0.37654200000000004</v>
      </c>
      <c r="EB56" vm="1392">
        <v>42675</v>
      </c>
      <c r="EC56" s="63">
        <f ca="1">Aksjekurser!ES55*Valutaer!AC50</f>
        <v>0.28032599999999996</v>
      </c>
      <c r="ED56" s="58">
        <v>42675</v>
      </c>
      <c r="EE56" s="64">
        <f ca="1">Aksjekurser!EW55*Valutaer!AJ50</f>
        <v>7.2492200000000002</v>
      </c>
      <c r="EF56" s="2">
        <v>42675</v>
      </c>
      <c r="EG56" s="64">
        <f ca="1">Aksjekurser!EY55*Valutaer!AJ50</f>
        <v>10.812692</v>
      </c>
      <c r="EH56" s="2">
        <v>42675</v>
      </c>
      <c r="EI56" s="64">
        <f ca="1">Aksjekurser!FA55*Valutaer!AJ50</f>
        <v>10.375992</v>
      </c>
      <c r="EJ56" vm="1392">
        <v>42675</v>
      </c>
      <c r="EK56" vm="5586">
        <v>109.0913</v>
      </c>
      <c r="EL56" vm="1392">
        <v>42675</v>
      </c>
      <c r="EM56" s="63">
        <f ca="1">Aksjekurser!FE55*Valutaer!AA50</f>
        <v>0.41790668999999997</v>
      </c>
      <c r="EN56" s="2">
        <v>42675</v>
      </c>
      <c r="EO56" s="63">
        <f ca="1">Aksjekurser!FG55*Valutaer!O50</f>
        <v>0.7530690000000001</v>
      </c>
      <c r="EP56" s="2">
        <v>42675</v>
      </c>
      <c r="EQ56" s="63">
        <f ca="1">Aksjekurser!FI55*Valutaer!O50</f>
        <v>0.76612800000000003</v>
      </c>
      <c r="ER56" s="2">
        <v>42675</v>
      </c>
      <c r="ES56" s="63">
        <f ca="1">Aksjekurser!FK55*Valutaer!O50</f>
        <v>1.1114660000000001</v>
      </c>
      <c r="ET56" vm="1392">
        <v>42675</v>
      </c>
      <c r="EU56" vm="5588">
        <v>178.76</v>
      </c>
      <c r="EV56" vm="1392">
        <v>42675</v>
      </c>
      <c r="EW56" vm="5589">
        <v>76.150000000000006</v>
      </c>
      <c r="EX56" vm="1392">
        <v>42675</v>
      </c>
      <c r="EY56" s="63">
        <f ca="1">Aksjekurser!FQ55*(Valutaer!Y50/100)</f>
        <v>42.926231999999999</v>
      </c>
      <c r="EZ56" vm="1392">
        <v>42675</v>
      </c>
      <c r="FA56" vm="5591">
        <v>34.32</v>
      </c>
      <c r="FB56" vm="1392">
        <v>42675</v>
      </c>
      <c r="FC56" s="63">
        <f ca="1">Aksjekurser!FU55*Valutaer!AA50</f>
        <v>0.79917999999999989</v>
      </c>
      <c r="FD56" vm="1392">
        <v>42675</v>
      </c>
      <c r="FE56" s="63">
        <f ca="1">Aksjekurser!FW55*Valutaer!AH50</f>
        <v>3.38985</v>
      </c>
      <c r="FF56" vm="1392">
        <v>42675</v>
      </c>
      <c r="FG56" vm="5594">
        <v>62.01</v>
      </c>
      <c r="FH56" s="2">
        <v>42675</v>
      </c>
      <c r="FI56" s="63">
        <f ca="1">Aksjekurser!GA55*Valutaer!AJ50</f>
        <v>34.464364000000003</v>
      </c>
      <c r="FJ56" vm="1392">
        <v>42675</v>
      </c>
      <c r="FK56" s="63">
        <f ca="1">Aksjekurser!GC55*Valutaer!AV50</f>
        <v>19.425125000000001</v>
      </c>
      <c r="FL56" vm="1392">
        <v>42675</v>
      </c>
      <c r="FM56" s="63">
        <f ca="1">Aksjekurser!GE55*Valutaer!I50</f>
        <v>2.8584971800000001</v>
      </c>
      <c r="FN56" vm="1392">
        <v>42675</v>
      </c>
      <c r="FO56" vm="5597">
        <v>19.79</v>
      </c>
      <c r="FP56" vm="1392">
        <v>42675</v>
      </c>
      <c r="FQ56" s="63">
        <f ca="1">Aksjekurser!GI52*Valutaer!AL47</f>
        <v>1.5841499999999999</v>
      </c>
      <c r="FR56" vm="1392">
        <v>42675</v>
      </c>
      <c r="FS56" s="63">
        <f ca="1">Aksjekurser!GK55*Valutaer!AL50</f>
        <v>89.04</v>
      </c>
      <c r="FT56" vm="1392">
        <v>42675</v>
      </c>
      <c r="FU56" s="63">
        <f ca="1">Aksjekurser!GM55*Valutaer!AA50</f>
        <v>0.73601899999999987</v>
      </c>
      <c r="FV56" vm="1392">
        <v>42675</v>
      </c>
      <c r="FW56" vm="5600">
        <v>265.25</v>
      </c>
      <c r="FX56" vm="1392">
        <v>42675</v>
      </c>
      <c r="FY56" s="63">
        <f ca="1">Aksjekurser!GQ55*Valutaer!AV50</f>
        <v>16.515750000000001</v>
      </c>
      <c r="FZ56" s="58">
        <v>42675</v>
      </c>
      <c r="GA56" s="64">
        <f ca="1">Aksjekurser!GS55*Valutaer!O50</f>
        <v>1.8616330000000001</v>
      </c>
      <c r="GB56" vm="1392">
        <v>42675</v>
      </c>
      <c r="GC56" vm="5602">
        <v>42.04</v>
      </c>
      <c r="GD56" vm="1392">
        <v>42675</v>
      </c>
      <c r="GE56" vm="978">
        <v>59.2</v>
      </c>
      <c r="GF56" vm="1392">
        <v>42675</v>
      </c>
      <c r="GG56" s="63">
        <f ca="1">Aksjekurser!HA55*Valutaer!AE50/100</f>
        <v>1.2067802999999999</v>
      </c>
      <c r="GH56" vm="1392">
        <v>42675</v>
      </c>
      <c r="GI56" s="63">
        <f ca="1">Aksjekurser!HC55*Valutaer!AX50</f>
        <v>161.7876</v>
      </c>
      <c r="GJ56" vm="1392">
        <v>42675</v>
      </c>
      <c r="GK56" s="63">
        <f ca="1">Aksjekurser!HE55*Valutaer!G50</f>
        <v>1.2069570000000001</v>
      </c>
      <c r="GL56" vm="1392">
        <v>42675</v>
      </c>
      <c r="GM56" s="63">
        <f ca="1">Aksjekurser!HG55*Valutaer!AH50</f>
        <v>0.40896899999999997</v>
      </c>
      <c r="GN56" vm="1392">
        <v>42675</v>
      </c>
      <c r="GO56" vm="5607">
        <v>249.65</v>
      </c>
      <c r="GP56" vm="1392">
        <v>42675</v>
      </c>
      <c r="GQ56" vm="5608">
        <v>11.34</v>
      </c>
      <c r="GR56" vm="1392">
        <v>42675</v>
      </c>
      <c r="GS56" s="63">
        <f ca="1">Aksjekurser!HM55*Valutaer!AH50</f>
        <v>1.9822647239999998</v>
      </c>
      <c r="GT56" vm="1392">
        <v>42675</v>
      </c>
      <c r="GU56" s="63">
        <f ca="1">Aksjekurser!HO55*Valutaer!AH50</f>
        <v>2.8090819439999999</v>
      </c>
      <c r="GV56" s="58">
        <v>42675</v>
      </c>
      <c r="GW56" s="64">
        <f ca="1">Aksjekurser!HQ55*Valutaer!AJ50</f>
        <v>14.059119800000001</v>
      </c>
      <c r="GX56" vm="1392">
        <v>42675</v>
      </c>
      <c r="GY56" vm="1073">
        <v>38.35</v>
      </c>
      <c r="GZ56" vm="1392">
        <v>42675</v>
      </c>
      <c r="HA56" s="63">
        <f ca="1">Aksjekurser!HW55*Valutaer!AH50</f>
        <v>194.69038499999999</v>
      </c>
      <c r="HB56" vm="1392">
        <v>42675</v>
      </c>
      <c r="HC56" s="63">
        <f ca="1">Aksjekurser!IA55*Valutaer!AV50</f>
        <v>2.1945000000000001</v>
      </c>
      <c r="HD56" vm="1392">
        <v>42675</v>
      </c>
      <c r="HE56" s="63">
        <f ca="1">Aksjekurser!IC55*Valutaer!W50</f>
        <v>494.79900049999998</v>
      </c>
      <c r="HF56" vm="1392">
        <v>42675</v>
      </c>
      <c r="HG56" vm="5615">
        <v>88.28</v>
      </c>
      <c r="HH56" vm="1392">
        <v>42675</v>
      </c>
      <c r="HI56" vm="5616">
        <v>31.6</v>
      </c>
      <c r="HJ56" vm="1392">
        <v>42675</v>
      </c>
      <c r="HK56" s="63">
        <f ca="1">Aksjekurser!II55*Valutaer!AL50</f>
        <v>32.9024</v>
      </c>
      <c r="HL56" vm="1392">
        <v>42675</v>
      </c>
      <c r="HM56" s="63">
        <f ca="1">Aksjekurser!IK55*Valutaer!AL50</f>
        <v>211.57599999999999</v>
      </c>
      <c r="HN56" vm="1392">
        <v>42675</v>
      </c>
      <c r="HO56" s="63">
        <f ca="1">Aksjekurser!IM55*Valutaer!AL50</f>
        <v>22.5992</v>
      </c>
      <c r="HP56" s="58">
        <v>42675</v>
      </c>
      <c r="HQ56" s="64">
        <f ca="1">Aksjekurser!IQ55*Valutaer!BD50</f>
        <v>0.97685100000000002</v>
      </c>
      <c r="HR56" vm="1392">
        <v>42675</v>
      </c>
      <c r="HS56" s="63">
        <f ca="1">Aksjekurser!IS54*Valutaer!W49</f>
        <v>3.2212386000000004</v>
      </c>
      <c r="HT56" vm="1392">
        <v>42675</v>
      </c>
      <c r="HU56" s="63">
        <f ca="1">Aksjekurser!IU55*Valutaer!AH50</f>
        <v>7.0005869999999994</v>
      </c>
      <c r="HV56" vm="1392">
        <v>42675</v>
      </c>
      <c r="HW56" s="63">
        <f ca="1">Aksjekurser!IW55*Valutaer!AH50</f>
        <v>0.60798600000000003</v>
      </c>
      <c r="HX56" vm="1392">
        <v>42675</v>
      </c>
      <c r="HY56" s="63">
        <f ca="1">Aksjekurser!IY55*Valutaer!W50</f>
        <v>12.4596035</v>
      </c>
      <c r="HZ56" vm="1392">
        <v>42675</v>
      </c>
      <c r="IA56" s="63">
        <f ca="1">Aksjekurser!JA55*Valutaer!W50</f>
        <v>67.849849999999989</v>
      </c>
      <c r="IB56" vm="1392">
        <v>42675</v>
      </c>
      <c r="IC56" vm="5624">
        <v>26.66</v>
      </c>
      <c r="ID56" s="58">
        <v>42675</v>
      </c>
      <c r="IE56" s="64">
        <f ca="1">Aksjekurser!JG53*Valutaer!O50</f>
        <v>1.0127980000000001</v>
      </c>
      <c r="IF56" vm="1392">
        <v>42675</v>
      </c>
      <c r="IG56" s="63">
        <f ca="1">Aksjekurser!JI55*(Valutaer!Y50/100)</f>
        <v>1.6630319999999998</v>
      </c>
      <c r="IH56" vm="1392">
        <v>42675</v>
      </c>
      <c r="II56" s="63">
        <f ca="1">Aksjekurser!JK55*Valutaer!AA50</f>
        <v>2.5910188999999995</v>
      </c>
      <c r="IJ56" s="58">
        <v>42675</v>
      </c>
      <c r="IK56" s="64">
        <f ca="1">Aksjekurser!JO55*Valutaer!AJ50</f>
        <v>9.5287940000000013</v>
      </c>
      <c r="IL56" vm="1392">
        <v>42675</v>
      </c>
      <c r="IM56" s="63">
        <f ca="1">Aksjekurser!JQ55*Valutaer!AE50/100</f>
        <v>1.8517520999999999</v>
      </c>
      <c r="IN56" vm="1392">
        <v>42675</v>
      </c>
      <c r="IO56" vm="4606">
        <v>31.86</v>
      </c>
      <c r="IP56" vm="1392">
        <v>42675</v>
      </c>
      <c r="IQ56" vm="5630">
        <v>15.595000000000001</v>
      </c>
      <c r="IR56" s="58">
        <v>42675</v>
      </c>
      <c r="IS56" s="64">
        <f ca="1">Aksjekurser!JW55*Valutaer!AN50</f>
        <v>0.84372599999999998</v>
      </c>
      <c r="IT56" vm="1392">
        <v>42675</v>
      </c>
      <c r="IU56" s="63">
        <f ca="1">Aksjekurser!JY55*Valutaer!AH50</f>
        <v>1.0796489999999999</v>
      </c>
      <c r="IV56" s="58">
        <v>42675</v>
      </c>
      <c r="IW56" s="64">
        <f ca="1">Aksjekurser!KA55*Valutaer!AN50</f>
        <v>2.9049240000000003</v>
      </c>
      <c r="IX56" vm="1392">
        <v>42675</v>
      </c>
      <c r="IY56" vm="5632">
        <v>46.03</v>
      </c>
      <c r="IZ56" vm="1392">
        <v>42675</v>
      </c>
      <c r="JA56" s="63">
        <f ca="1">Aksjekurser!KE55*Valutaer!W50</f>
        <v>0.27521000000000001</v>
      </c>
      <c r="JB56" vm="1392">
        <v>42675</v>
      </c>
      <c r="JC56" s="63">
        <f ca="1">Aksjekurser!KI55*Valutaer!W50</f>
        <v>1.8576674999999998</v>
      </c>
      <c r="JD56" s="2">
        <v>42675</v>
      </c>
      <c r="JE56" s="62">
        <f ca="1">Aksjekurser!KK55*Valutaer!K50</f>
        <v>5.4698699999999993</v>
      </c>
      <c r="JF56" s="54">
        <v>42675</v>
      </c>
      <c r="JG56" s="64">
        <v>8.49</v>
      </c>
      <c r="JH56" vm="1392">
        <v>42675</v>
      </c>
      <c r="JI56" vm="5637">
        <v>12.413600000000001</v>
      </c>
      <c r="JJ56" vm="1392">
        <v>42675</v>
      </c>
      <c r="JK56" s="63">
        <f ca="1">Aksjekurser!KU55*Valutaer!AH50</f>
        <v>3.3512129999999996</v>
      </c>
      <c r="JL56" s="58">
        <v>42675</v>
      </c>
      <c r="JM56" s="64">
        <f ca="1">Aksjekurser!KW55*Valutaer!AR50</f>
        <v>0.1865512</v>
      </c>
      <c r="JN56" vm="1392">
        <v>42675</v>
      </c>
      <c r="JO56" vm="4232">
        <v>56.01</v>
      </c>
      <c r="JP56" vm="1392">
        <v>42675</v>
      </c>
      <c r="JQ56" s="63">
        <f ca="1">Aksjekurser!LA55*Valutaer!G50</f>
        <v>10.851539999999998</v>
      </c>
      <c r="JR56" vm="1392">
        <v>42675</v>
      </c>
      <c r="JS56" s="63">
        <f ca="1">Aksjekurser!LC55*Valutaer!G50</f>
        <v>1.90964958</v>
      </c>
      <c r="JT56" s="58">
        <v>42675</v>
      </c>
      <c r="JU56" s="64">
        <f ca="1">Aksjekurser!LE55*Valutaer!AN50</f>
        <v>0.22603799999999999</v>
      </c>
      <c r="JV56" vm="1392">
        <v>42675</v>
      </c>
      <c r="JW56" vm="701">
        <v>39.01</v>
      </c>
      <c r="JX56" s="58">
        <v>42675</v>
      </c>
      <c r="JY56" s="64">
        <f ca="1">Aksjekurser!LI55*Valutaer!O50</f>
        <v>1.7107289999999999</v>
      </c>
      <c r="JZ56" vm="1392">
        <v>42675</v>
      </c>
      <c r="KA56" s="63">
        <f ca="1">Aksjekurser!LK55*Valutaer!AL50</f>
        <v>887.00800000000004</v>
      </c>
      <c r="KB56" s="2">
        <v>42675</v>
      </c>
      <c r="KC56" s="63"/>
      <c r="KD56" s="58">
        <v>42675</v>
      </c>
      <c r="KE56" s="64">
        <f ca="1">Valutaer!O50*Aksjekurser!LO55</f>
        <v>0.51655600000000002</v>
      </c>
      <c r="KF56" vm="1392">
        <v>42675</v>
      </c>
      <c r="KG56" s="63">
        <f ca="1">Valutaer!O50*Aksjekurser!LQ55</f>
        <v>2.4434840000000002</v>
      </c>
      <c r="KH56" vm="1392">
        <v>42675</v>
      </c>
      <c r="KI56" s="63">
        <f ca="1">Aksjekurser!LS55*Valutaer!AH50</f>
        <v>3.1383449999999997</v>
      </c>
    </row>
    <row r="57" spans="2:295" ht="16">
      <c r="B57" vm="1515">
        <v>42705</v>
      </c>
      <c r="C57" s="62">
        <f ca="1">Aksjekurser!C56*Valutaer!AT51</f>
        <v>0.84025500000000009</v>
      </c>
      <c r="D57" vm="1515">
        <v>42705</v>
      </c>
      <c r="E57" vm="5646">
        <v>17.95</v>
      </c>
      <c r="F57" vm="1515">
        <v>42705</v>
      </c>
      <c r="G57" vm="265">
        <v>11.62</v>
      </c>
      <c r="H57" vm="1515">
        <v>42705</v>
      </c>
      <c r="I57" s="62">
        <f ca="1">Aksjekurser!I56*Valutaer!M51</f>
        <v>0.35642289999999999</v>
      </c>
      <c r="J57" vm="1515">
        <v>42705</v>
      </c>
      <c r="K57" s="62">
        <f ca="1">Aksjekurser!K56*Valutaer!G51</f>
        <v>15.937935000000001</v>
      </c>
      <c r="L57" vm="1515">
        <v>42705</v>
      </c>
      <c r="M57" s="62">
        <f ca="1">Aksjekurser!O56*Valutaer!W51</f>
        <v>65.706249999999997</v>
      </c>
      <c r="N57" vm="1515">
        <v>42705</v>
      </c>
      <c r="O57" vm="5650">
        <v>64.19</v>
      </c>
      <c r="P57" vm="1515">
        <v>42705</v>
      </c>
      <c r="Q57" vm="5651">
        <v>67.62</v>
      </c>
      <c r="R57" vm="1515">
        <v>42705</v>
      </c>
      <c r="S57" s="63">
        <v>37.89</v>
      </c>
      <c r="T57" vm="1515">
        <v>42705</v>
      </c>
      <c r="U57" vm="5652">
        <v>52.46</v>
      </c>
      <c r="V57" vm="1515">
        <v>42705</v>
      </c>
      <c r="W57" vm="5653">
        <v>62.96</v>
      </c>
      <c r="X57" s="54">
        <v>42705</v>
      </c>
      <c r="Y57" s="64">
        <f ca="1">Aksjekurser!AC56*Valutaer!K51</f>
        <v>22.2017247</v>
      </c>
      <c r="Z57" vm="1515">
        <v>42705</v>
      </c>
      <c r="AA57" s="62">
        <f ca="1">Aksjekurser!AE56*Valutaer!AA51</f>
        <v>0.68886000000000003</v>
      </c>
      <c r="AB57" vm="1515">
        <v>42705</v>
      </c>
      <c r="AC57" s="62">
        <f ca="1">Aksjekurser!AG56*(Valutaer!Y51/100)</f>
        <v>7.2967439999999995</v>
      </c>
      <c r="AD57" s="54">
        <v>42705</v>
      </c>
      <c r="AE57" s="75">
        <v>15.71</v>
      </c>
      <c r="AF57" s="54">
        <v>42705</v>
      </c>
      <c r="AG57" s="64">
        <f ca="1">Aksjekurser!AK52*Valutaer!AA51</f>
        <v>1.2358200000000001</v>
      </c>
      <c r="AH57" vm="1515">
        <v>42705</v>
      </c>
      <c r="AI57" s="62">
        <f ca="1">Aksjekurser!AM56*Valutaer!AH51</f>
        <v>0.61293333800000005</v>
      </c>
      <c r="AJ57" vm="1515">
        <v>42705</v>
      </c>
      <c r="AK57" s="63">
        <f ca="1">Aksjekurser!AO56*Valutaer!AH51</f>
        <v>1.1885680000000001</v>
      </c>
      <c r="AL57" vm="1515">
        <v>42705</v>
      </c>
      <c r="AM57" vm="5659">
        <v>155.68</v>
      </c>
      <c r="AN57" s="2">
        <v>42705</v>
      </c>
      <c r="AO57" s="63">
        <f ca="1">Aksjekurser!AS56*Valutaer!AN51</f>
        <v>9.8433039999999998</v>
      </c>
      <c r="AP57" s="108">
        <v>42705</v>
      </c>
      <c r="AQ57" s="109">
        <v>56.33</v>
      </c>
      <c r="AR57" vm="1515">
        <v>42705</v>
      </c>
      <c r="AS57" vm="1886">
        <v>39.700000000000003</v>
      </c>
      <c r="AT57" vm="1515">
        <v>42705</v>
      </c>
      <c r="AU57" vm="5660">
        <v>31.88</v>
      </c>
      <c r="AV57" vm="1515">
        <v>42705</v>
      </c>
      <c r="AW57" s="63">
        <f ca="1">Aksjekurser!BA47*Valutaer!K51</f>
        <v>6.8029020000000004</v>
      </c>
      <c r="AX57" vm="1515">
        <v>42705</v>
      </c>
      <c r="AY57" s="63">
        <f ca="1">Aksjekurser!BC56*Valutaer!K51</f>
        <v>17.290088999999998</v>
      </c>
      <c r="AZ57" vm="1515">
        <v>42705</v>
      </c>
      <c r="BA57" vm="5663">
        <v>15.13</v>
      </c>
      <c r="BB57" vm="1515">
        <v>42705</v>
      </c>
      <c r="BC57" s="63">
        <f ca="1">Aksjekurser!BG56*Valutaer!I51</f>
        <v>7.9508190000000001</v>
      </c>
      <c r="BD57" vm="1515">
        <v>42705</v>
      </c>
      <c r="BE57" s="63">
        <f ca="1">Aksjekurser!BI56*Valutaer!AH51</f>
        <v>0.93923350000000005</v>
      </c>
      <c r="BF57" vm="1515">
        <v>42705</v>
      </c>
      <c r="BG57" s="63">
        <f ca="1">Aksjekurser!BK56*Valutaer!AV51</f>
        <v>16.758835000000001</v>
      </c>
      <c r="BH57" vm="1515">
        <v>42705</v>
      </c>
      <c r="BI57" s="63">
        <f ca="1">Aksjekurser!BM56*Valutaer!AA51</f>
        <v>0.47472000000000003</v>
      </c>
      <c r="BJ57" vm="1515">
        <v>42705</v>
      </c>
      <c r="BK57" s="63">
        <f ca="1">Aksjekurser!BO56*Valutaer!AA51</f>
        <v>0.33863790000000005</v>
      </c>
      <c r="BL57" vm="1515">
        <v>42705</v>
      </c>
      <c r="BM57" s="63">
        <f ca="1">Aksjekurser!BQ56*Valutaer!AA51</f>
        <v>1.58928</v>
      </c>
      <c r="BN57" vm="1515">
        <v>42705</v>
      </c>
      <c r="BO57" s="63">
        <f ca="1">Aksjekurser!BS56*Valutaer!AA51</f>
        <v>1.6093395000000001</v>
      </c>
      <c r="BP57" vm="1515">
        <v>42705</v>
      </c>
      <c r="BQ57" s="63">
        <f ca="1">Aksjekurser!BU56*Valutaer!AA51</f>
        <v>0.46311000000000002</v>
      </c>
      <c r="BR57" s="2">
        <v>42705</v>
      </c>
      <c r="BS57" s="63">
        <f ca="1">Aksjekurser!BW56*Valutaer!AJ51</f>
        <v>11.726163</v>
      </c>
      <c r="BT57" vm="1515">
        <v>42705</v>
      </c>
      <c r="BU57" s="63">
        <f ca="1">Aksjekurser!BY56*Valutaer!AA51</f>
        <v>9.1912500000000001</v>
      </c>
      <c r="BV57" vm="1515">
        <v>42705</v>
      </c>
      <c r="BW57" s="63">
        <f ca="1">Aksjekurser!CA56*Valutaer!AH51</f>
        <v>4.4130000000000003</v>
      </c>
      <c r="BX57" vm="1515">
        <v>42705</v>
      </c>
      <c r="BY57" s="63">
        <f ca="1">Aksjekurser!CK56*Valutaer!AA51</f>
        <v>0.26186999999999999</v>
      </c>
      <c r="BZ57" s="2">
        <v>42705</v>
      </c>
      <c r="CA57" s="63">
        <f ca="1">Aksjekurser!CM56*Valutaer!AT51</f>
        <v>0.18803980000000003</v>
      </c>
      <c r="CB57" vm="1515">
        <v>42705</v>
      </c>
      <c r="CC57" vm="5672">
        <v>83.8172</v>
      </c>
      <c r="CD57" vm="1515">
        <v>42705</v>
      </c>
      <c r="CE57" vm="5673">
        <v>77.62</v>
      </c>
      <c r="CF57" vm="1515">
        <v>42705</v>
      </c>
      <c r="CG57" vm="5674">
        <v>101.89</v>
      </c>
      <c r="CH57" vm="1515">
        <v>42705</v>
      </c>
      <c r="CI57" s="63">
        <f ca="1">Aksjekurser!CW56/100*Valutaer!AE51</f>
        <v>14.35378</v>
      </c>
      <c r="CJ57" vm="1515">
        <v>42705</v>
      </c>
      <c r="CK57" s="63">
        <f ca="1">Aksjekurser!CY56/100*Valutaer!AE51</f>
        <v>160.0361</v>
      </c>
      <c r="CL57" s="2">
        <v>42705</v>
      </c>
      <c r="CM57" s="63">
        <f ca="1">Aksjekurser!DA56*Valutaer!AJ51</f>
        <v>23.007570000000001</v>
      </c>
      <c r="CN57" s="2">
        <v>42705</v>
      </c>
      <c r="CO57" s="63">
        <f ca="1">Aksjekurser!DC56*Valutaer!BD51</f>
        <v>5.5501100000000001</v>
      </c>
      <c r="CP57" s="2">
        <v>42705</v>
      </c>
      <c r="CQ57" s="63">
        <f ca="1">Aksjekurser!DE56*Valutaer!U51</f>
        <v>0.40577160000000001</v>
      </c>
      <c r="CR57" vm="1515">
        <v>42705</v>
      </c>
      <c r="CS57" s="63">
        <f ca="1">Aksjekurser!DG56*Valutaer!K51</f>
        <v>33.783777000000001</v>
      </c>
      <c r="CT57" vm="1515">
        <v>42705</v>
      </c>
      <c r="CU57" s="63">
        <f ca="1">Aksjekurser!DI56*Valutaer!I51</f>
        <v>0.9136225</v>
      </c>
      <c r="CV57" vm="1515">
        <v>42705</v>
      </c>
      <c r="CW57" s="63">
        <f ca="1">Aksjekurser!DK56*Valutaer!M51</f>
        <v>1.5793999999999999</v>
      </c>
      <c r="CX57" vm="1515">
        <v>42705</v>
      </c>
      <c r="CY57" s="63">
        <f ca="1">Aksjekurser!DM56*Valutaer!BF51</f>
        <v>0.80124660000000003</v>
      </c>
      <c r="CZ57" s="54">
        <v>42705</v>
      </c>
      <c r="DA57" s="53">
        <v>56.35</v>
      </c>
      <c r="DB57" vm="1515">
        <v>42705</v>
      </c>
      <c r="DC57" s="63">
        <f ca="1">Aksjekurser!DQ56*Valutaer!BH51/100</f>
        <v>5.9565660089999994</v>
      </c>
      <c r="DD57" vm="1515">
        <v>42705</v>
      </c>
      <c r="DE57" vm="5681">
        <v>30.97</v>
      </c>
      <c r="DF57" vm="1515">
        <v>42705</v>
      </c>
      <c r="DG57" vm="5682">
        <v>52.52</v>
      </c>
      <c r="DH57" vm="1515">
        <v>42705</v>
      </c>
      <c r="DI57" s="63">
        <f ca="1">Aksjekurser!DW56*Valutaer!BF51</f>
        <v>2.96604</v>
      </c>
      <c r="DJ57" vm="1515">
        <v>42705</v>
      </c>
      <c r="DK57" s="63">
        <f ca="1">Aksjekurser!DY56*Valutaer!BF51</f>
        <v>0.90860000000000007</v>
      </c>
      <c r="DL57" vm="1515">
        <v>42705</v>
      </c>
      <c r="DM57" s="63">
        <f ca="1">Aksjekurser!EA56*Valutaer!AP51</f>
        <v>13.11584</v>
      </c>
      <c r="DN57" s="58">
        <v>42705</v>
      </c>
      <c r="DO57" s="64">
        <f ca="1">Aksjekurser!EC56*Valutaer!AN51</f>
        <v>1.6732279999999999</v>
      </c>
      <c r="DP57" vm="1515">
        <v>42705</v>
      </c>
      <c r="DQ57" s="63">
        <f ca="1">Aksjekurser!EE56*(Valutaer!Y51/100)</f>
        <v>3.3966460511999998</v>
      </c>
      <c r="DR57" vm="1515">
        <v>42705</v>
      </c>
      <c r="DS57" s="63">
        <f ca="1">Aksjekurser!EG56*Valutaer!AA51</f>
        <v>0.19502220000000001</v>
      </c>
      <c r="DT57" vm="1515">
        <v>42705</v>
      </c>
      <c r="DU57" s="63">
        <f ca="1">Aksjekurser!EK56*Valutaer!AA51</f>
        <v>0.46827000000000002</v>
      </c>
      <c r="DV57" vm="1515">
        <v>42705</v>
      </c>
      <c r="DW57" s="63">
        <f ca="1">Aksjekurser!EM56*Valutaer!AC51</f>
        <v>4.742019</v>
      </c>
      <c r="DX57" vm="1515">
        <v>42705</v>
      </c>
      <c r="DY57" s="63">
        <f ca="1">Aksjekurser!EO56*Valutaer!AH51</f>
        <v>1.3459650000000001</v>
      </c>
      <c r="DZ57" s="58">
        <v>42705</v>
      </c>
      <c r="EA57" s="64">
        <f ca="1">Aksjekurser!EQ56*Valutaer!BB51</f>
        <v>0.41342980000000001</v>
      </c>
      <c r="EB57" vm="1515">
        <v>42705</v>
      </c>
      <c r="EC57" s="63">
        <f ca="1">Aksjekurser!ES56*Valutaer!AC51</f>
        <v>0.28422429999999999</v>
      </c>
      <c r="ED57" s="58">
        <v>42705</v>
      </c>
      <c r="EE57" s="64">
        <f ca="1">Aksjekurser!EW56*Valutaer!AJ51</f>
        <v>7.8088889999999997</v>
      </c>
      <c r="EF57" s="2">
        <v>42705</v>
      </c>
      <c r="EG57" s="64">
        <f ca="1">Aksjekurser!EY56*Valutaer!AJ51</f>
        <v>11.20443</v>
      </c>
      <c r="EH57" s="2">
        <v>42705</v>
      </c>
      <c r="EI57" s="64">
        <f ca="1">Aksjekurser!FA56*Valutaer!AJ51</f>
        <v>10.409001</v>
      </c>
      <c r="EJ57" vm="1515">
        <v>42705</v>
      </c>
      <c r="EK57" vm="5692">
        <v>110.92010000000001</v>
      </c>
      <c r="EL57" vm="1515">
        <v>42705</v>
      </c>
      <c r="EM57" s="63">
        <f ca="1">Aksjekurser!FE56*Valutaer!AA51</f>
        <v>0.41950799999999999</v>
      </c>
      <c r="EN57" s="2">
        <v>42705</v>
      </c>
      <c r="EO57" s="63">
        <f ca="1">Aksjekurser!FG56*Valutaer!O51</f>
        <v>0.71279999999999999</v>
      </c>
      <c r="EP57" s="2">
        <v>42705</v>
      </c>
      <c r="EQ57" s="63">
        <f ca="1">Aksjekurser!FI56*Valutaer!O51</f>
        <v>0.71279999999999999</v>
      </c>
      <c r="ER57" s="2">
        <v>42705</v>
      </c>
      <c r="ES57" s="63">
        <f ca="1">Aksjekurser!FK56*Valutaer!O51</f>
        <v>1.0151999999999999</v>
      </c>
      <c r="ET57" vm="1515">
        <v>42705</v>
      </c>
      <c r="EU57" vm="5694">
        <v>184.19</v>
      </c>
      <c r="EV57" vm="1515">
        <v>42705</v>
      </c>
      <c r="EW57" vm="5695">
        <v>80.55</v>
      </c>
      <c r="EX57" vm="1515">
        <v>42705</v>
      </c>
      <c r="EY57" s="63">
        <f ca="1">Aksjekurser!FQ56*(Valutaer!Y51/100)</f>
        <v>43.700279999999999</v>
      </c>
      <c r="EZ57" vm="1515">
        <v>42705</v>
      </c>
      <c r="FA57" vm="5697">
        <v>34.76</v>
      </c>
      <c r="FB57" vm="1515">
        <v>42705</v>
      </c>
      <c r="FC57" s="63">
        <f ca="1">Aksjekurser!FU56*Valutaer!AA51</f>
        <v>0.80108999999999997</v>
      </c>
      <c r="FD57" vm="1515">
        <v>42705</v>
      </c>
      <c r="FE57" s="63">
        <f ca="1">Aksjekurser!FW56*Valutaer!AH51</f>
        <v>3.5546715000000004</v>
      </c>
      <c r="FF57" vm="1515">
        <v>42705</v>
      </c>
      <c r="FG57" vm="5700">
        <v>57</v>
      </c>
      <c r="FH57" s="2">
        <v>42705</v>
      </c>
      <c r="FI57" s="63">
        <f ca="1">Aksjekurser!GA56*Valutaer!AJ51</f>
        <v>32.877732000000002</v>
      </c>
      <c r="FJ57" vm="1515">
        <v>42705</v>
      </c>
      <c r="FK57" s="63">
        <f ca="1">Aksjekurser!GC56*Valutaer!AV51</f>
        <v>16.061247000000002</v>
      </c>
      <c r="FL57" vm="1515">
        <v>42705</v>
      </c>
      <c r="FM57" s="63">
        <f ca="1">Aksjekurser!GE56*Valutaer!I51</f>
        <v>3.4710284599999999</v>
      </c>
      <c r="FN57" vm="1515">
        <v>42705</v>
      </c>
      <c r="FO57" vm="5703">
        <v>18.48</v>
      </c>
      <c r="FP57" vm="1515">
        <v>42705</v>
      </c>
      <c r="FQ57" s="63">
        <f ca="1">Aksjekurser!GI53*Valutaer!AL48</f>
        <v>1.5595239999999999</v>
      </c>
      <c r="FR57" vm="1515">
        <v>42705</v>
      </c>
      <c r="FS57" s="63">
        <f ca="1">Aksjekurser!GK56*Valutaer!AL51</f>
        <v>83.587599999999995</v>
      </c>
      <c r="FT57" vm="1515">
        <v>42705</v>
      </c>
      <c r="FU57" s="63">
        <f ca="1">Aksjekurser!GM56*Valutaer!AA51</f>
        <v>0.62823000000000007</v>
      </c>
      <c r="FV57" vm="1515">
        <v>42705</v>
      </c>
      <c r="FW57" vm="5707">
        <v>249.94</v>
      </c>
      <c r="FX57" vm="1515">
        <v>42705</v>
      </c>
      <c r="FY57" s="63">
        <f ca="1">Aksjekurser!GQ56*Valutaer!AV51</f>
        <v>16.672831000000002</v>
      </c>
      <c r="FZ57" s="58">
        <v>42705</v>
      </c>
      <c r="GA57" s="64">
        <f ca="1">Aksjekurser!GS56*Valutaer!O51</f>
        <v>1.8446399999999998</v>
      </c>
      <c r="GB57" vm="1515">
        <v>42705</v>
      </c>
      <c r="GC57" vm="5709">
        <v>45.53</v>
      </c>
      <c r="GD57" vm="1515">
        <v>42705</v>
      </c>
      <c r="GE57" vm="5094">
        <v>65.3</v>
      </c>
      <c r="GF57" vm="1515">
        <v>42705</v>
      </c>
      <c r="GG57" s="63">
        <f ca="1">Aksjekurser!HA56*Valutaer!AE51/100</f>
        <v>1.1937309999999999</v>
      </c>
      <c r="GH57" vm="1515">
        <v>42705</v>
      </c>
      <c r="GI57" s="63">
        <f ca="1">Aksjekurser!HC56*Valutaer!AX51</f>
        <v>164.98859999999999</v>
      </c>
      <c r="GJ57" vm="1515">
        <v>42705</v>
      </c>
      <c r="GK57" s="63">
        <f ca="1">Aksjekurser!HE56*Valutaer!G51</f>
        <v>1.1940825000000002</v>
      </c>
      <c r="GL57" vm="1515">
        <v>42705</v>
      </c>
      <c r="GM57" s="63">
        <f ca="1">Aksjekurser!HG56*Valutaer!AH51</f>
        <v>0.38907950000000002</v>
      </c>
      <c r="GN57" vm="1515">
        <v>42705</v>
      </c>
      <c r="GO57" vm="5714">
        <v>232.58</v>
      </c>
      <c r="GP57" vm="1515">
        <v>42705</v>
      </c>
      <c r="GQ57" vm="5715">
        <v>12.26</v>
      </c>
      <c r="GR57" vm="1515">
        <v>42705</v>
      </c>
      <c r="GS57" s="63">
        <f ca="1">Aksjekurser!HM56*Valutaer!AH51</f>
        <v>2.0195520810000001</v>
      </c>
      <c r="GT57" vm="1515">
        <v>42705</v>
      </c>
      <c r="GU57" s="63">
        <f ca="1">Aksjekurser!HO56*Valutaer!AH51</f>
        <v>2.8162294999999999</v>
      </c>
      <c r="GV57" s="58">
        <v>42705</v>
      </c>
      <c r="GW57" s="64">
        <f ca="1">Aksjekurser!HQ56*Valutaer!AJ51</f>
        <v>15.574157700000001</v>
      </c>
      <c r="GX57" vm="1515">
        <v>42705</v>
      </c>
      <c r="GY57" vm="5718">
        <v>40.799999999999997</v>
      </c>
      <c r="GZ57" vm="1515">
        <v>42705</v>
      </c>
      <c r="HA57" s="63">
        <f ca="1">Aksjekurser!HW56*Valutaer!AH51</f>
        <v>200.803268</v>
      </c>
      <c r="HB57" vm="1515">
        <v>42705</v>
      </c>
      <c r="HC57" s="63">
        <f ca="1">Aksjekurser!IA56*Valutaer!AV51</f>
        <v>2.5084499999999998</v>
      </c>
      <c r="HD57" vm="1515">
        <v>42705</v>
      </c>
      <c r="HE57" s="63">
        <f ca="1">Aksjekurser!IC56*Valutaer!W51</f>
        <v>500.07397359999999</v>
      </c>
      <c r="HF57" vm="1515">
        <v>42705</v>
      </c>
      <c r="HG57" vm="5723">
        <v>91.49</v>
      </c>
      <c r="HH57" vm="1515">
        <v>42705</v>
      </c>
      <c r="HI57" vm="5724">
        <v>34.299999999999997</v>
      </c>
      <c r="HJ57" vm="1515">
        <v>42705</v>
      </c>
      <c r="HK57" s="63">
        <f ca="1">Aksjekurser!II56*Valutaer!AL51</f>
        <v>33.517800000000001</v>
      </c>
      <c r="HL57" vm="1515">
        <v>42705</v>
      </c>
      <c r="HM57" s="63">
        <f ca="1">Aksjekurser!IK56*Valutaer!AL51</f>
        <v>213.107</v>
      </c>
      <c r="HN57" vm="1515">
        <v>42705</v>
      </c>
      <c r="HO57" s="63">
        <f ca="1">Aksjekurser!IM56*Valutaer!AL51</f>
        <v>22.345199999999998</v>
      </c>
      <c r="HP57" s="58">
        <v>42705</v>
      </c>
      <c r="HQ57" s="64">
        <f ca="1">Aksjekurser!IQ56*Valutaer!BD51</f>
        <v>1.0375080000000001</v>
      </c>
      <c r="HR57" vm="1515">
        <v>42705</v>
      </c>
      <c r="HS57" s="63">
        <f ca="1">Aksjekurser!IS55*Valutaer!W50</f>
        <v>3.0061399999999998</v>
      </c>
      <c r="HT57" vm="1515">
        <v>42705</v>
      </c>
      <c r="HU57" s="63">
        <f ca="1">Aksjekurser!IU56*Valutaer!AH51</f>
        <v>6.8725120000000004</v>
      </c>
      <c r="HV57" vm="1515">
        <v>42705</v>
      </c>
      <c r="HW57" s="63">
        <f ca="1">Aksjekurser!IW56*Valutaer!AH51</f>
        <v>0.60605200000000004</v>
      </c>
      <c r="HX57" vm="1515">
        <v>42705</v>
      </c>
      <c r="HY57" s="63">
        <f ca="1">Aksjekurser!IY56*Valutaer!W51</f>
        <v>12.086796099999999</v>
      </c>
      <c r="HZ57" vm="1515">
        <v>42705</v>
      </c>
      <c r="IA57" s="63">
        <f ca="1">Aksjekurser!JA56*Valutaer!W51</f>
        <v>71.646095000000003</v>
      </c>
      <c r="IB57" vm="1515">
        <v>42705</v>
      </c>
      <c r="IC57" vm="5732">
        <v>28.59</v>
      </c>
      <c r="ID57" s="58">
        <v>42705</v>
      </c>
      <c r="IE57" s="64">
        <f ca="1">Aksjekurser!JG54*Valutaer!O51</f>
        <v>0.96047999999999989</v>
      </c>
      <c r="IF57" vm="1515">
        <v>42705</v>
      </c>
      <c r="IG57" s="63">
        <f ca="1">Aksjekurser!JI56*(Valutaer!Y51/100)</f>
        <v>1.7677488000000001</v>
      </c>
      <c r="IH57" vm="1515">
        <v>42705</v>
      </c>
      <c r="II57" s="63">
        <f ca="1">Aksjekurser!JK56*Valutaer!AA51</f>
        <v>2.4921509999999998</v>
      </c>
      <c r="IJ57" s="58">
        <v>42705</v>
      </c>
      <c r="IK57" s="64">
        <f ca="1">Aksjekurser!JO56*Valutaer!AJ51</f>
        <v>10.126752</v>
      </c>
      <c r="IL57" vm="1515">
        <v>42705</v>
      </c>
      <c r="IM57" s="63">
        <f ca="1">Aksjekurser!JQ56*Valutaer!AE51/100</f>
        <v>1.90883</v>
      </c>
      <c r="IN57" vm="1515">
        <v>42705</v>
      </c>
      <c r="IO57" vm="5738">
        <v>32.69</v>
      </c>
      <c r="IP57" vm="1515">
        <v>42705</v>
      </c>
      <c r="IQ57" vm="5739">
        <v>15.74</v>
      </c>
      <c r="IR57" s="58">
        <v>42705</v>
      </c>
      <c r="IS57" s="64">
        <f ca="1">Aksjekurser!JW56*Valutaer!AN51</f>
        <v>0.88006000000000006</v>
      </c>
      <c r="IT57" vm="1515">
        <v>42705</v>
      </c>
      <c r="IU57" s="63">
        <f ca="1">Aksjekurser!JY56*Valutaer!AH51</f>
        <v>1.1164890000000001</v>
      </c>
      <c r="IV57" s="58">
        <v>42705</v>
      </c>
      <c r="IW57" s="64">
        <f ca="1">Aksjekurser!KA56*Valutaer!AN51</f>
        <v>2.8629799999999999</v>
      </c>
      <c r="IX57" vm="1515">
        <v>42705</v>
      </c>
      <c r="IY57" vm="5740">
        <v>48.56</v>
      </c>
      <c r="IZ57" vm="1515">
        <v>42705</v>
      </c>
      <c r="JA57" s="63">
        <f ca="1">Aksjekurser!KE56*Valutaer!W51</f>
        <v>0.23759379999999999</v>
      </c>
      <c r="JB57" vm="1515">
        <v>42705</v>
      </c>
      <c r="JC57" s="63">
        <f ca="1">Aksjekurser!KI56*Valutaer!W51</f>
        <v>1.8092872999999998</v>
      </c>
      <c r="JD57" s="2">
        <v>42705</v>
      </c>
      <c r="JE57" s="62">
        <f ca="1">Aksjekurser!KK56*Valutaer!K51</f>
        <v>5.5301489999999998</v>
      </c>
      <c r="JF57" s="54">
        <v>42705</v>
      </c>
      <c r="JG57" s="64">
        <v>7.62</v>
      </c>
      <c r="JH57" vm="1515">
        <v>42705</v>
      </c>
      <c r="JI57" vm="5745">
        <v>13.2218</v>
      </c>
      <c r="JJ57" vm="1515">
        <v>42705</v>
      </c>
      <c r="JK57" s="63">
        <f ca="1">Aksjekurser!KU56*Valutaer!AH51</f>
        <v>3.1795665000000004</v>
      </c>
      <c r="JL57" s="58">
        <v>42705</v>
      </c>
      <c r="JM57" s="64">
        <f ca="1">Aksjekurser!KW56*Valutaer!AR51</f>
        <v>0.20108250000000003</v>
      </c>
      <c r="JN57" vm="1515">
        <v>42705</v>
      </c>
      <c r="JO57" vm="5747">
        <v>58.65</v>
      </c>
      <c r="JP57" vm="1515">
        <v>42705</v>
      </c>
      <c r="JQ57" s="63">
        <f ca="1">Aksjekurser!LA56*Valutaer!G51</f>
        <v>10.916295000000002</v>
      </c>
      <c r="JR57" vm="1515">
        <v>42705</v>
      </c>
      <c r="JS57" s="63">
        <f ca="1">Aksjekurser!LC56*Valutaer!G51</f>
        <v>1.7714268000000002</v>
      </c>
      <c r="JT57" s="58">
        <v>42705</v>
      </c>
      <c r="JU57" s="64">
        <f ca="1">Aksjekurser!LE56*Valutaer!AN51</f>
        <v>0.22168599999999999</v>
      </c>
      <c r="JV57" vm="1515">
        <v>42705</v>
      </c>
      <c r="JW57" vm="5749">
        <v>40.700000000000003</v>
      </c>
      <c r="JX57" s="58">
        <v>42705</v>
      </c>
      <c r="JY57" s="64">
        <f ca="1">Aksjekurser!LI56*Valutaer!O51</f>
        <v>1.5638399999999999</v>
      </c>
      <c r="JZ57" vm="1515">
        <v>42705</v>
      </c>
      <c r="KA57" s="63">
        <f ca="1">Aksjekurser!LK56*Valutaer!AL51</f>
        <v>880.56639999999993</v>
      </c>
      <c r="KB57" vm="1515">
        <v>42705</v>
      </c>
      <c r="KC57" s="63">
        <f ca="1">Valutaer!O48*Aksjekurser!LM53</f>
        <v>11.40727</v>
      </c>
      <c r="KD57" s="58">
        <v>42705</v>
      </c>
      <c r="KE57" s="64">
        <f ca="1">Valutaer!O51*Aksjekurser!LO56</f>
        <v>0.48095999999999994</v>
      </c>
      <c r="KF57" vm="1515">
        <v>42705</v>
      </c>
      <c r="KG57" s="63">
        <f ca="1">Valutaer!O51*Aksjekurser!LQ56</f>
        <v>2.2967999999999997</v>
      </c>
      <c r="KH57" vm="1515">
        <v>42705</v>
      </c>
      <c r="KI57" s="63">
        <f ca="1">Aksjekurser!LS56*Valutaer!AH51</f>
        <v>3.3487315000000004</v>
      </c>
    </row>
    <row r="58" spans="2:295" ht="16">
      <c r="B58" vm="1635">
        <v>42736</v>
      </c>
      <c r="C58" s="62">
        <f ca="1">Aksjekurser!C57*Valutaer!AT52</f>
        <v>0.84779800000000005</v>
      </c>
      <c r="D58" vm="1635">
        <v>42736</v>
      </c>
      <c r="E58" vm="5755">
        <v>18.11</v>
      </c>
      <c r="F58" vm="1635">
        <v>42736</v>
      </c>
      <c r="G58" vm="5756">
        <v>11.44</v>
      </c>
      <c r="H58" vm="1635">
        <v>42736</v>
      </c>
      <c r="I58" s="62">
        <f ca="1">Aksjekurser!I57*Valutaer!M52</f>
        <v>0.34246519999999997</v>
      </c>
      <c r="J58" vm="1635">
        <v>42736</v>
      </c>
      <c r="K58" s="62">
        <f ca="1">Aksjekurser!K57*Valutaer!G52</f>
        <v>17.13758</v>
      </c>
      <c r="L58" vm="1635">
        <v>42736</v>
      </c>
      <c r="M58" s="62">
        <f ca="1">Aksjekurser!O57*Valutaer!W52</f>
        <v>67.922139999999999</v>
      </c>
      <c r="N58" vm="1635">
        <v>42736</v>
      </c>
      <c r="O58" vm="5760">
        <v>65.349999999999994</v>
      </c>
      <c r="P58" vm="1635">
        <v>42736</v>
      </c>
      <c r="Q58" vm="5761">
        <v>71.180000000000007</v>
      </c>
      <c r="R58" vm="1635">
        <v>42736</v>
      </c>
      <c r="S58" s="63">
        <v>37.65</v>
      </c>
      <c r="T58" vm="1635">
        <v>42736</v>
      </c>
      <c r="U58" vm="5762">
        <v>52.65</v>
      </c>
      <c r="V58" vm="1635">
        <v>42736</v>
      </c>
      <c r="W58" vm="5763">
        <v>64.06</v>
      </c>
      <c r="X58" s="54">
        <v>42736</v>
      </c>
      <c r="Y58" s="64">
        <f ca="1">Aksjekurser!AC57*Valutaer!K52</f>
        <v>20.7585342</v>
      </c>
      <c r="Z58" vm="1635">
        <v>42736</v>
      </c>
      <c r="AA58" s="62">
        <f ca="1">Aksjekurser!AE57*Valutaer!AA52</f>
        <v>0.73730799999999985</v>
      </c>
      <c r="AB58" vm="1635">
        <v>42736</v>
      </c>
      <c r="AC58" s="62">
        <f ca="1">Aksjekurser!AG57*(Valutaer!Y52/100)</f>
        <v>7.319814</v>
      </c>
      <c r="AD58" s="54">
        <v>42736</v>
      </c>
      <c r="AE58" s="75">
        <v>18.13</v>
      </c>
      <c r="AF58" s="54">
        <v>42736</v>
      </c>
      <c r="AG58" s="64">
        <f ca="1">Aksjekurser!AK53*Valutaer!AA52</f>
        <v>1.2387289999999997</v>
      </c>
      <c r="AH58" vm="1635">
        <v>42736</v>
      </c>
      <c r="AI58" s="62">
        <f ca="1">Aksjekurser!AM57*Valutaer!AH52</f>
        <v>0.69112642200000007</v>
      </c>
      <c r="AJ58" vm="1635">
        <v>42736</v>
      </c>
      <c r="AK58" s="63">
        <f ca="1">Aksjekurser!AO57*Valutaer!AH52</f>
        <v>1.353140827</v>
      </c>
      <c r="AL58" vm="1635">
        <v>42736</v>
      </c>
      <c r="AM58" vm="5769">
        <v>163.41999999999999</v>
      </c>
      <c r="AN58" s="2">
        <v>42736</v>
      </c>
      <c r="AO58" s="63">
        <f ca="1">Aksjekurser!AS57*Valutaer!AN52</f>
        <v>10.359630000000001</v>
      </c>
      <c r="AP58" s="108">
        <v>42736</v>
      </c>
      <c r="AQ58" s="109">
        <v>61.6</v>
      </c>
      <c r="AR58" vm="1635">
        <v>42736</v>
      </c>
      <c r="AS58" vm="5770">
        <v>41.49</v>
      </c>
      <c r="AT58" vm="1635">
        <v>42736</v>
      </c>
      <c r="AU58" vm="5117">
        <v>30.23</v>
      </c>
      <c r="AV58" vm="1635">
        <v>42736</v>
      </c>
      <c r="AW58" s="63">
        <f ca="1">Aksjekurser!BA48*Valutaer!K52</f>
        <v>7.5579049999999999</v>
      </c>
      <c r="AX58" vm="1635">
        <v>42736</v>
      </c>
      <c r="AY58" s="63">
        <f ca="1">Aksjekurser!BC57*Valutaer!K52</f>
        <v>18.936964</v>
      </c>
      <c r="AZ58" vm="1635">
        <v>42736</v>
      </c>
      <c r="BA58" vm="5773">
        <v>13.63</v>
      </c>
      <c r="BB58" vm="1635">
        <v>42736</v>
      </c>
      <c r="BC58" s="63">
        <f ca="1">Aksjekurser!BG57*Valutaer!I52</f>
        <v>7.8404830000000008</v>
      </c>
      <c r="BD58" vm="1635">
        <v>42736</v>
      </c>
      <c r="BE58" s="63">
        <f ca="1">Aksjekurser!BI57*Valutaer!AH52</f>
        <v>1.0932001499999999</v>
      </c>
      <c r="BF58" vm="1635">
        <v>42736</v>
      </c>
      <c r="BG58" s="63">
        <f ca="1">Aksjekurser!BK57*Valutaer!AV52</f>
        <v>17.081323999999999</v>
      </c>
      <c r="BH58" vm="1635">
        <v>42736</v>
      </c>
      <c r="BI58" s="63">
        <f ca="1">Aksjekurser!BM57*Valutaer!AA52</f>
        <v>0.52462299999999995</v>
      </c>
      <c r="BJ58" vm="1635">
        <v>42736</v>
      </c>
      <c r="BK58" s="63">
        <f ca="1">Aksjekurser!BO57*Valutaer!AA52</f>
        <v>0.33837539</v>
      </c>
      <c r="BL58" vm="1635">
        <v>42736</v>
      </c>
      <c r="BM58" s="63">
        <f ca="1">Aksjekurser!BQ57*Valutaer!AA52</f>
        <v>1.7298379999999998</v>
      </c>
      <c r="BN58" vm="1635">
        <v>42736</v>
      </c>
      <c r="BO58" s="63">
        <f ca="1">Aksjekurser!BS57*Valutaer!AA52</f>
        <v>1.8217694799999999</v>
      </c>
      <c r="BP58" vm="1635">
        <v>42736</v>
      </c>
      <c r="BQ58" s="63">
        <f ca="1">Aksjekurser!BU57*Valutaer!AA52</f>
        <v>0.47306299999999996</v>
      </c>
      <c r="BR58" s="2">
        <v>42736</v>
      </c>
      <c r="BS58" s="63">
        <f ca="1">Aksjekurser!BW57*Valutaer!AJ52</f>
        <v>11.25728</v>
      </c>
      <c r="BT58" vm="1635">
        <v>42736</v>
      </c>
      <c r="BU58" s="63">
        <f ca="1">Aksjekurser!BY57*Valutaer!AA52</f>
        <v>9.7770649999999986</v>
      </c>
      <c r="BV58" vm="1635">
        <v>42736</v>
      </c>
      <c r="BW58" s="63">
        <f ca="1">Aksjekurser!CA57*Valutaer!AH52</f>
        <v>4.5792520000000003</v>
      </c>
      <c r="BX58" vm="1635">
        <v>42736</v>
      </c>
      <c r="BY58" s="63">
        <f ca="1">Aksjekurser!CK57*Valutaer!AA52</f>
        <v>0.260378</v>
      </c>
      <c r="BZ58" s="2">
        <v>42736</v>
      </c>
      <c r="CA58" s="63">
        <f ca="1">Aksjekurser!CM57*Valutaer!AT52</f>
        <v>0.18267837000000001</v>
      </c>
      <c r="CB58" vm="1635">
        <v>42736</v>
      </c>
      <c r="CC58" vm="5784">
        <v>83.927800000000005</v>
      </c>
      <c r="CD58" vm="1635">
        <v>42736</v>
      </c>
      <c r="CE58" vm="5785">
        <v>78.540000000000006</v>
      </c>
      <c r="CF58" vm="1635">
        <v>42736</v>
      </c>
      <c r="CG58" vm="5786">
        <v>110</v>
      </c>
      <c r="CH58" vm="1635">
        <v>42736</v>
      </c>
      <c r="CI58" s="63">
        <f ca="1">Aksjekurser!CW57/100*Valutaer!AE52</f>
        <v>16.559850000000001</v>
      </c>
      <c r="CJ58" vm="1635">
        <v>42736</v>
      </c>
      <c r="CK58" s="63">
        <f ca="1">Aksjekurser!CY57/100*Valutaer!AE52</f>
        <v>181.26000000000002</v>
      </c>
      <c r="CL58" s="2">
        <v>42736</v>
      </c>
      <c r="CM58" s="63">
        <f ca="1">Aksjekurser!DA57*Valutaer!AJ52</f>
        <v>23.250272000000002</v>
      </c>
      <c r="CN58" s="2">
        <v>42736</v>
      </c>
      <c r="CO58" s="63">
        <f ca="1">Aksjekurser!DC57*Valutaer!BD52</f>
        <v>5.7529599999999999</v>
      </c>
      <c r="CP58" s="2">
        <v>42736</v>
      </c>
      <c r="CQ58" s="63">
        <f ca="1">Aksjekurser!DE57*Valutaer!U52</f>
        <v>0.44797200000000004</v>
      </c>
      <c r="CR58" vm="1635">
        <v>42736</v>
      </c>
      <c r="CS58" s="63">
        <f ca="1">Aksjekurser!DG57*Valutaer!K52</f>
        <v>34.866111999999994</v>
      </c>
      <c r="CT58" vm="1635">
        <v>42736</v>
      </c>
      <c r="CU58" s="63">
        <f ca="1">Aksjekurser!DI57*Valutaer!I52</f>
        <v>0.93048225000000007</v>
      </c>
      <c r="CV58" vm="1635">
        <v>42736</v>
      </c>
      <c r="CW58" s="63">
        <f ca="1">Aksjekurser!DK57*Valutaer!M52</f>
        <v>1.6477999999999999</v>
      </c>
      <c r="CX58" vm="1635">
        <v>42736</v>
      </c>
      <c r="CY58" s="63">
        <f ca="1">Aksjekurser!DM57*Valutaer!BF52</f>
        <v>0.96987784799999999</v>
      </c>
      <c r="CZ58" s="54">
        <v>42736</v>
      </c>
      <c r="DA58" s="53">
        <v>54.69</v>
      </c>
      <c r="DB58" vm="1635">
        <v>42736</v>
      </c>
      <c r="DC58" s="63">
        <f ca="1">Aksjekurser!DQ57*Valutaer!BH52/100</f>
        <v>7.2102262064700007</v>
      </c>
      <c r="DD58" vm="1635">
        <v>42736</v>
      </c>
      <c r="DE58" vm="5793">
        <v>30.32</v>
      </c>
      <c r="DF58" vm="1635">
        <v>42736</v>
      </c>
      <c r="DG58" vm="5794">
        <v>55.5</v>
      </c>
      <c r="DH58" vm="1635">
        <v>42736</v>
      </c>
      <c r="DI58" s="63">
        <f ca="1">Aksjekurser!DW57*Valutaer!BF52</f>
        <v>3.1053439999999997</v>
      </c>
      <c r="DJ58" vm="1635">
        <v>42736</v>
      </c>
      <c r="DK58" s="63">
        <f ca="1">Aksjekurser!DY57*Valutaer!BF52</f>
        <v>0.96560800000000002</v>
      </c>
      <c r="DL58" vm="1635">
        <v>42736</v>
      </c>
      <c r="DM58" s="63">
        <f ca="1">Aksjekurser!EA57*Valutaer!AP52</f>
        <v>16.700520000000001</v>
      </c>
      <c r="DN58" s="58">
        <v>42736</v>
      </c>
      <c r="DO58" s="64">
        <f ca="1">Aksjekurser!EC57*Valutaer!AN52</f>
        <v>1.7356330000000002</v>
      </c>
      <c r="DP58" vm="1635">
        <v>42736</v>
      </c>
      <c r="DQ58" s="63">
        <f ca="1">Aksjekurser!EE57*(Valutaer!Y52/100)</f>
        <v>4.0760686106999993</v>
      </c>
      <c r="DR58" vm="1635">
        <v>42736</v>
      </c>
      <c r="DS58" s="63">
        <f ca="1">Aksjekurser!EG57*Valutaer!AA52</f>
        <v>0.19230590999999997</v>
      </c>
      <c r="DT58" vm="1635">
        <v>42736</v>
      </c>
      <c r="DU58" s="63">
        <f ca="1">Aksjekurser!EK57*Valutaer!AA52</f>
        <v>0.46017299999999994</v>
      </c>
      <c r="DV58" vm="1635">
        <v>42736</v>
      </c>
      <c r="DW58" s="63">
        <f ca="1">Aksjekurser!EM57*Valutaer!AC52</f>
        <v>4.6226050000000001</v>
      </c>
      <c r="DX58" vm="1635">
        <v>42736</v>
      </c>
      <c r="DY58" s="63">
        <f ca="1">Aksjekurser!EO57*Valutaer!AH52</f>
        <v>1.729808</v>
      </c>
      <c r="DZ58" s="58">
        <v>42736</v>
      </c>
      <c r="EA58" s="64">
        <f ca="1">Aksjekurser!EQ57*Valutaer!BB52</f>
        <v>0.48786079999999993</v>
      </c>
      <c r="EB58" vm="1635">
        <v>42736</v>
      </c>
      <c r="EC58" s="63">
        <f ca="1">Aksjekurser!ES57*Valutaer!AC52</f>
        <v>0.28821099999999999</v>
      </c>
      <c r="ED58" s="58">
        <v>42736</v>
      </c>
      <c r="EE58" s="64">
        <f ca="1">Aksjekurser!EW57*Valutaer!AJ52</f>
        <v>7.2507520000000003</v>
      </c>
      <c r="EF58" s="2">
        <v>42736</v>
      </c>
      <c r="EG58" s="64">
        <f ca="1">Aksjekurser!EY57*Valutaer!AJ52</f>
        <v>10.078368000000001</v>
      </c>
      <c r="EH58" s="2">
        <v>42736</v>
      </c>
      <c r="EI58" s="64">
        <f ca="1">Aksjekurser!FA57*Valutaer!AJ52</f>
        <v>9.5819840000000003</v>
      </c>
      <c r="EJ58" vm="1635">
        <v>42736</v>
      </c>
      <c r="EK58" vm="5804">
        <v>113.28489999999999</v>
      </c>
      <c r="EL58" vm="1635">
        <v>42736</v>
      </c>
      <c r="EM58" s="63">
        <f ca="1">Aksjekurser!FE57*Valutaer!AA52</f>
        <v>0.44211410999999995</v>
      </c>
      <c r="EN58" s="2">
        <v>42736</v>
      </c>
      <c r="EO58" s="63">
        <f ca="1">Aksjekurser!FG57*Valutaer!O52</f>
        <v>0.72599999999999998</v>
      </c>
      <c r="EP58" s="2">
        <v>42736</v>
      </c>
      <c r="EQ58" s="63">
        <f ca="1">Aksjekurser!FI57*Valutaer!O52</f>
        <v>0.73180800000000001</v>
      </c>
      <c r="ER58" s="2">
        <v>42736</v>
      </c>
      <c r="ES58" s="63">
        <f ca="1">Aksjekurser!FK57*Valutaer!O52</f>
        <v>1.055604</v>
      </c>
      <c r="ET58" vm="1635">
        <v>42736</v>
      </c>
      <c r="EU58" vm="5806">
        <v>193.96</v>
      </c>
      <c r="EV58" vm="1635">
        <v>42736</v>
      </c>
      <c r="EW58" vm="5460">
        <v>80.02</v>
      </c>
      <c r="EX58" vm="1635">
        <v>42736</v>
      </c>
      <c r="EY58" s="63">
        <f ca="1">Aksjekurser!FQ57*(Valutaer!Y52/100)</f>
        <v>46.201609499999996</v>
      </c>
      <c r="EZ58" vm="1635">
        <v>42736</v>
      </c>
      <c r="FA58" vm="5808">
        <v>32.880000000000003</v>
      </c>
      <c r="FB58" vm="1635">
        <v>42736</v>
      </c>
      <c r="FC58" s="63">
        <f ca="1">Aksjekurser!FU57*Valutaer!AA52</f>
        <v>0.88296499999999989</v>
      </c>
      <c r="FD58" vm="1635">
        <v>42736</v>
      </c>
      <c r="FE58" s="63">
        <f ca="1">Aksjekurser!FW57*Valutaer!AH52</f>
        <v>3.8224610000000006</v>
      </c>
      <c r="FF58" vm="1635">
        <v>42736</v>
      </c>
      <c r="FG58" vm="5811">
        <v>58.55</v>
      </c>
      <c r="FH58" s="2">
        <v>42736</v>
      </c>
      <c r="FI58" s="63">
        <f ca="1">Aksjekurser!GA57*Valutaer!AJ52</f>
        <v>32.264960000000002</v>
      </c>
      <c r="FJ58" vm="1635">
        <v>42736</v>
      </c>
      <c r="FK58" s="63">
        <f ca="1">Aksjekurser!GC57*Valutaer!AV52</f>
        <v>16.691635999999999</v>
      </c>
      <c r="FL58" vm="1635">
        <v>42736</v>
      </c>
      <c r="FM58" s="63">
        <f ca="1">Aksjekurser!GE57*Valutaer!I52</f>
        <v>3.7436323200000006</v>
      </c>
      <c r="FN58" vm="1635">
        <v>42736</v>
      </c>
      <c r="FO58" vm="1419">
        <v>18.34</v>
      </c>
      <c r="FP58" vm="1635">
        <v>42736</v>
      </c>
      <c r="FQ58" s="63">
        <f ca="1">Aksjekurser!GI54*Valutaer!AL49</f>
        <v>1.5912259999999998</v>
      </c>
      <c r="FR58" vm="1635">
        <v>42736</v>
      </c>
      <c r="FS58" s="63">
        <f ca="1">Aksjekurser!GK57*Valutaer!AL52</f>
        <v>87.193799999999996</v>
      </c>
      <c r="FT58" vm="1635">
        <v>42736</v>
      </c>
      <c r="FU58" s="63">
        <f ca="1">Aksjekurser!GM57*Valutaer!AA52</f>
        <v>0.63805499999999993</v>
      </c>
      <c r="FV58" vm="1635">
        <v>42736</v>
      </c>
      <c r="FW58" vm="5816">
        <v>251.33</v>
      </c>
      <c r="FX58" vm="1635">
        <v>42736</v>
      </c>
      <c r="FY58" s="63">
        <f ca="1">Aksjekurser!GQ57*Valutaer!AV52</f>
        <v>16.266976</v>
      </c>
      <c r="FZ58" s="58">
        <v>42736</v>
      </c>
      <c r="GA58" s="64">
        <f ca="1">Aksjekurser!GS57*Valutaer!O52</f>
        <v>1.7714399999999999</v>
      </c>
      <c r="GB58" vm="1635">
        <v>42736</v>
      </c>
      <c r="GC58" vm="3407">
        <v>44.33</v>
      </c>
      <c r="GD58" vm="1635">
        <v>42736</v>
      </c>
      <c r="GE58" vm="5818">
        <v>63.65</v>
      </c>
      <c r="GF58" vm="1635">
        <v>42736</v>
      </c>
      <c r="GG58" s="63">
        <f ca="1">Aksjekurser!HA57*Valutaer!AE52/100</f>
        <v>1.180045</v>
      </c>
      <c r="GH58" vm="1635">
        <v>42736</v>
      </c>
      <c r="GI58" s="63">
        <f ca="1">Aksjekurser!HC57*Valutaer!AX52</f>
        <v>159.84139999999999</v>
      </c>
      <c r="GJ58" vm="1635">
        <v>42736</v>
      </c>
      <c r="GK58" s="63">
        <f ca="1">Aksjekurser!HE57*Valutaer!G52</f>
        <v>1.2132800000000001</v>
      </c>
      <c r="GL58" vm="1635">
        <v>42736</v>
      </c>
      <c r="GM58" s="63">
        <f ca="1">Aksjekurser!HG57*Valutaer!AH52</f>
        <v>0.42874950000000001</v>
      </c>
      <c r="GN58" vm="1635">
        <v>42736</v>
      </c>
      <c r="GO58" vm="5822">
        <v>229.08</v>
      </c>
      <c r="GP58" vm="1635">
        <v>42736</v>
      </c>
      <c r="GQ58" vm="5823">
        <v>16.54</v>
      </c>
      <c r="GR58" vm="1635">
        <v>42736</v>
      </c>
      <c r="GS58" s="63">
        <f ca="1">Aksjekurser!HM57*Valutaer!AH52</f>
        <v>2.1270773640000002</v>
      </c>
      <c r="GT58" vm="1635">
        <v>42736</v>
      </c>
      <c r="GU58" s="63">
        <f ca="1">Aksjekurser!HO57*Valutaer!AH52</f>
        <v>2.9938415000000003</v>
      </c>
      <c r="GV58" s="58">
        <v>42736</v>
      </c>
      <c r="GW58" s="64">
        <f ca="1">Aksjekurser!HQ57*Valutaer!AJ52</f>
        <v>16.0243392</v>
      </c>
      <c r="GX58" vm="1635">
        <v>42736</v>
      </c>
      <c r="GY58" vm="5826">
        <v>37.85</v>
      </c>
      <c r="GZ58" vm="1635">
        <v>42736</v>
      </c>
      <c r="HA58" s="63">
        <f ca="1">Aksjekurser!HW57*Valutaer!AH52</f>
        <v>214.66206399999999</v>
      </c>
      <c r="HB58" vm="1635">
        <v>42736</v>
      </c>
      <c r="HC58" s="63">
        <f ca="1">Aksjekurser!IA57*Valutaer!AV52</f>
        <v>2.7502979999999999</v>
      </c>
      <c r="HD58" vm="1635">
        <v>42736</v>
      </c>
      <c r="HE58" s="63">
        <f ca="1">Aksjekurser!IC57*Valutaer!W52</f>
        <v>523.5575</v>
      </c>
      <c r="HF58" vm="1635">
        <v>42736</v>
      </c>
      <c r="HG58" vm="5831">
        <v>96.13</v>
      </c>
      <c r="HH58" vm="1635">
        <v>42736</v>
      </c>
      <c r="HI58" vm="4949">
        <v>34.4</v>
      </c>
      <c r="HJ58" vm="1635">
        <v>42736</v>
      </c>
      <c r="HK58" s="63">
        <f ca="1">Aksjekurser!II57*Valutaer!AL52</f>
        <v>37.740600000000001</v>
      </c>
      <c r="HL58" vm="1635">
        <v>42736</v>
      </c>
      <c r="HM58" s="63">
        <f ca="1">Aksjekurser!IK57*Valutaer!AL52</f>
        <v>235.11959999999999</v>
      </c>
      <c r="HN58" vm="1635">
        <v>42736</v>
      </c>
      <c r="HO58" s="63">
        <f ca="1">Aksjekurser!IM57*Valutaer!AL52</f>
        <v>22.08042</v>
      </c>
      <c r="HP58" s="58">
        <v>42736</v>
      </c>
      <c r="HQ58" s="64">
        <f ca="1">Aksjekurser!IQ57*Valutaer!BD52</f>
        <v>1.1505919999999998</v>
      </c>
      <c r="HR58" vm="1635">
        <v>42736</v>
      </c>
      <c r="HS58" s="63">
        <f ca="1">Aksjekurser!IS56*Valutaer!W51</f>
        <v>2.670302</v>
      </c>
      <c r="HT58" vm="1635">
        <v>42736</v>
      </c>
      <c r="HU58" s="63">
        <f ca="1">Aksjekurser!IU57*Valutaer!AH52</f>
        <v>7.622707000000001</v>
      </c>
      <c r="HV58" vm="1635">
        <v>42736</v>
      </c>
      <c r="HW58" s="63">
        <f ca="1">Aksjekurser!IW57*Valutaer!AH52</f>
        <v>0.66348799999999997</v>
      </c>
      <c r="HX58" vm="1635">
        <v>42736</v>
      </c>
      <c r="HY58" s="63">
        <f ca="1">Aksjekurser!IY57*Valutaer!W52</f>
        <v>13.2098415</v>
      </c>
      <c r="HZ58" vm="1635">
        <v>42736</v>
      </c>
      <c r="IA58" s="63">
        <f ca="1">Aksjekurser!JA57*Valutaer!W52</f>
        <v>67.803394999999995</v>
      </c>
      <c r="IB58" vm="1635">
        <v>42736</v>
      </c>
      <c r="IC58" vm="5840">
        <v>29.86</v>
      </c>
      <c r="ID58" s="58">
        <v>42736</v>
      </c>
      <c r="IE58" s="64">
        <f ca="1">Aksjekurser!JG55*Valutaer!O52</f>
        <v>0.99897599999999998</v>
      </c>
      <c r="IF58" vm="1635">
        <v>42736</v>
      </c>
      <c r="IG58" s="63">
        <f ca="1">Aksjekurser!JI57*(Valutaer!Y52/100)</f>
        <v>1.811088</v>
      </c>
      <c r="IH58" vm="1635">
        <v>42736</v>
      </c>
      <c r="II58" s="63">
        <f ca="1">Aksjekurser!JK57*Valutaer!AA52</f>
        <v>2.4842896999999997</v>
      </c>
      <c r="IJ58" s="58">
        <v>42736</v>
      </c>
      <c r="IK58" s="64">
        <f ca="1">Aksjekurser!JO57*Valutaer!AJ52</f>
        <v>9.6351680000000002</v>
      </c>
      <c r="IL58" vm="1635">
        <v>42736</v>
      </c>
      <c r="IM58" s="63">
        <f ca="1">Aksjekurser!JQ57*Valutaer!AE52/100</f>
        <v>2.0670000000000002</v>
      </c>
      <c r="IN58" vm="1635">
        <v>42736</v>
      </c>
      <c r="IO58" vm="5846">
        <v>31.04</v>
      </c>
      <c r="IP58" vm="1635">
        <v>42736</v>
      </c>
      <c r="IQ58" vm="3181">
        <v>16.350000000000001</v>
      </c>
      <c r="IR58" s="58">
        <v>42736</v>
      </c>
      <c r="IS58" s="64">
        <f ca="1">Aksjekurser!JW57*Valutaer!AN52</f>
        <v>0.92085600000000012</v>
      </c>
      <c r="IT58" vm="1635">
        <v>42736</v>
      </c>
      <c r="IU58" s="63">
        <f ca="1">Aksjekurser!JY57*Valutaer!AH52</f>
        <v>1.1818379999999999</v>
      </c>
      <c r="IV58" s="58">
        <v>42736</v>
      </c>
      <c r="IW58" s="64">
        <f ca="1">Aksjekurser!KA57*Valutaer!AN52</f>
        <v>2.7964230000000003</v>
      </c>
      <c r="IX58" vm="1635">
        <v>42736</v>
      </c>
      <c r="IY58" vm="5848">
        <v>47.37</v>
      </c>
      <c r="IZ58" vm="1635">
        <v>42736</v>
      </c>
      <c r="JA58" s="63">
        <f ca="1">Aksjekurser!KE57*Valutaer!W52</f>
        <v>0.26339799999999997</v>
      </c>
      <c r="JB58" vm="1635">
        <v>42736</v>
      </c>
      <c r="JC58" s="63">
        <f ca="1">Aksjekurser!KI57*Valutaer!W52</f>
        <v>1.7606644999999999</v>
      </c>
      <c r="JD58" s="2">
        <v>42736</v>
      </c>
      <c r="JE58" s="62">
        <f ca="1">Aksjekurser!KK57*Valutaer!K52</f>
        <v>5.9082100000000004</v>
      </c>
      <c r="JF58" s="54">
        <v>42736</v>
      </c>
      <c r="JG58" s="64">
        <v>10.18</v>
      </c>
      <c r="JH58" vm="1635">
        <v>42736</v>
      </c>
      <c r="JI58" vm="5854">
        <v>12.8264</v>
      </c>
      <c r="JJ58" vm="1635">
        <v>42736</v>
      </c>
      <c r="JK58" s="63">
        <f ca="1">Aksjekurser!KU57*Valutaer!AH52</f>
        <v>3.7484109999999999</v>
      </c>
      <c r="JL58" s="58">
        <v>42736</v>
      </c>
      <c r="JM58" s="64">
        <f ca="1">Aksjekurser!KW57*Valutaer!AR52</f>
        <v>0.23492950000000001</v>
      </c>
      <c r="JN58" vm="1635">
        <v>42736</v>
      </c>
      <c r="JO58" vm="2055">
        <v>59.05</v>
      </c>
      <c r="JP58" vm="1635">
        <v>42736</v>
      </c>
      <c r="JQ58" s="63">
        <f ca="1">Aksjekurser!LA57*Valutaer!G52</f>
        <v>11.829479999999998</v>
      </c>
      <c r="JR58" vm="1635">
        <v>42736</v>
      </c>
      <c r="JS58" s="63">
        <f ca="1">Aksjekurser!LC57*Valutaer!G52</f>
        <v>2.02587428</v>
      </c>
      <c r="JT58" s="58">
        <v>42736</v>
      </c>
      <c r="JU58" s="64">
        <f ca="1">Aksjekurser!LE57*Valutaer!AN52</f>
        <v>0.22570000000000001</v>
      </c>
      <c r="JV58" vm="1635">
        <v>42736</v>
      </c>
      <c r="JW58" vm="5858">
        <v>41.32</v>
      </c>
      <c r="JX58" s="58">
        <v>42736</v>
      </c>
      <c r="JY58" s="64">
        <f ca="1">Aksjekurser!LI57*Valutaer!O52</f>
        <v>1.5826800000000001</v>
      </c>
      <c r="JZ58" vm="1635">
        <v>42736</v>
      </c>
      <c r="KA58" s="63">
        <f ca="1">Aksjekurser!LK57*Valutaer!AL52</f>
        <v>945.68399999999997</v>
      </c>
      <c r="KB58" vm="1635">
        <v>42736</v>
      </c>
      <c r="KC58" s="63">
        <f ca="1">Valutaer!O49*Aksjekurser!LM54</f>
        <v>11.122974999999999</v>
      </c>
      <c r="KD58" s="58">
        <v>42736</v>
      </c>
      <c r="KE58" s="64">
        <f ca="1">Valutaer!O52*Aksjekurser!LO57</f>
        <v>0.51981599999999994</v>
      </c>
      <c r="KF58" vm="1635">
        <v>42736</v>
      </c>
      <c r="KG58" s="63">
        <f ca="1">Valutaer!O52*Aksjekurser!LQ57</f>
        <v>2.1997800000000001</v>
      </c>
      <c r="KH58" vm="1635">
        <v>42736</v>
      </c>
      <c r="KI58" s="63">
        <f ca="1">Aksjekurser!LS57*Valutaer!AH52</f>
        <v>4.9746790000000001</v>
      </c>
    </row>
    <row r="59" spans="2:295" ht="16">
      <c r="B59" vm="1754">
        <v>42767</v>
      </c>
      <c r="C59" s="62">
        <f ca="1">Aksjekurser!C58*Valutaer!AT53</f>
        <v>0.85483999999999993</v>
      </c>
      <c r="D59" vm="1754">
        <v>42767</v>
      </c>
      <c r="E59" vm="5864">
        <v>19.39</v>
      </c>
      <c r="F59" vm="1754">
        <v>42767</v>
      </c>
      <c r="G59" vm="5865">
        <v>11.52</v>
      </c>
      <c r="H59" vm="1754">
        <v>42767</v>
      </c>
      <c r="I59" s="62">
        <f ca="1">Aksjekurser!I58*Valutaer!M53</f>
        <v>0.3755444</v>
      </c>
      <c r="J59" vm="1754">
        <v>42767</v>
      </c>
      <c r="K59" s="62">
        <f ca="1">Aksjekurser!K58*Valutaer!G53</f>
        <v>18.468684000000003</v>
      </c>
      <c r="L59" vm="1754">
        <v>42767</v>
      </c>
      <c r="M59" s="62">
        <f ca="1">Aksjekurser!O58*Valutaer!W53</f>
        <v>73.231875000000002</v>
      </c>
      <c r="N59" vm="1754">
        <v>42767</v>
      </c>
      <c r="O59" vm="5869">
        <v>67.209999999999994</v>
      </c>
      <c r="P59" vm="1754">
        <v>42767</v>
      </c>
      <c r="Q59" vm="5870">
        <v>74.92</v>
      </c>
      <c r="R59" vm="1754">
        <v>42767</v>
      </c>
      <c r="S59" s="63">
        <v>39.479999999999997</v>
      </c>
      <c r="T59" vm="1754">
        <v>42767</v>
      </c>
      <c r="U59" vm="5871">
        <v>54.69</v>
      </c>
      <c r="V59" vm="1754">
        <v>42767</v>
      </c>
      <c r="W59" vm="5872">
        <v>66.97</v>
      </c>
      <c r="X59" s="54">
        <v>42767</v>
      </c>
      <c r="Y59" s="64">
        <f ca="1">Aksjekurser!AC58*Valutaer!K53</f>
        <v>18.774701400000001</v>
      </c>
      <c r="Z59" vm="1754">
        <v>42767</v>
      </c>
      <c r="AA59" s="62">
        <f ca="1">Aksjekurser!AE58*Valutaer!AA53</f>
        <v>0.72772000000000003</v>
      </c>
      <c r="AB59" vm="1754">
        <v>42767</v>
      </c>
      <c r="AC59" s="62">
        <f ca="1">Aksjekurser!AG58*(Valutaer!Y53/100)</f>
        <v>7.7994000000000003</v>
      </c>
      <c r="AD59" s="54">
        <v>42767</v>
      </c>
      <c r="AE59" s="75">
        <v>18.260000000000002</v>
      </c>
      <c r="AF59" s="54">
        <v>42767</v>
      </c>
      <c r="AG59" s="64">
        <f ca="1">Aksjekurser!AK54*Valutaer!AA53</f>
        <v>1.2339039999999999</v>
      </c>
      <c r="AH59" vm="1754">
        <v>42767</v>
      </c>
      <c r="AI59" s="62">
        <f ca="1">Aksjekurser!AM58*Valutaer!AH53</f>
        <v>0.68798346399999999</v>
      </c>
      <c r="AJ59" vm="1754">
        <v>42767</v>
      </c>
      <c r="AK59" s="63">
        <f ca="1">Aksjekurser!AO58*Valutaer!AH53</f>
        <v>1.622335498</v>
      </c>
      <c r="AL59" vm="1754">
        <v>42767</v>
      </c>
      <c r="AM59" vm="5878">
        <v>180.23</v>
      </c>
      <c r="AN59" s="2">
        <v>42767</v>
      </c>
      <c r="AO59" s="63">
        <f ca="1">Aksjekurser!AS58*Valutaer!AN53</f>
        <v>10.813803999999999</v>
      </c>
      <c r="AP59" s="108">
        <v>42767</v>
      </c>
      <c r="AQ59" s="109">
        <v>63.84</v>
      </c>
      <c r="AR59" vm="1754">
        <v>42767</v>
      </c>
      <c r="AS59" vm="5879">
        <v>46.44</v>
      </c>
      <c r="AT59" vm="1754">
        <v>42767</v>
      </c>
      <c r="AU59" vm="5880">
        <v>28.71</v>
      </c>
      <c r="AV59" vm="1754">
        <v>42767</v>
      </c>
      <c r="AW59" s="63">
        <f ca="1">Aksjekurser!BA49*Valutaer!K53</f>
        <v>8.9238660000000003</v>
      </c>
      <c r="AX59" vm="1754">
        <v>42767</v>
      </c>
      <c r="AY59" s="63">
        <f ca="1">Aksjekurser!BC58*Valutaer!K53</f>
        <v>18.960395999999999</v>
      </c>
      <c r="AZ59" vm="1754">
        <v>42767</v>
      </c>
      <c r="BA59" vm="5883">
        <v>12.66</v>
      </c>
      <c r="BB59" vm="1754">
        <v>42767</v>
      </c>
      <c r="BC59" s="63">
        <f ca="1">Aksjekurser!BG58*Valutaer!I53</f>
        <v>7.9113600000000002</v>
      </c>
      <c r="BD59" vm="1754">
        <v>42767</v>
      </c>
      <c r="BE59" s="63">
        <f ca="1">Aksjekurser!BI58*Valutaer!AH53</f>
        <v>1.2589192</v>
      </c>
      <c r="BF59" vm="1754">
        <v>42767</v>
      </c>
      <c r="BG59" s="63">
        <f ca="1">Aksjekurser!BK58*Valutaer!AV53</f>
        <v>17.582504</v>
      </c>
      <c r="BH59" vm="1754">
        <v>42767</v>
      </c>
      <c r="BI59" s="63">
        <f ca="1">Aksjekurser!BM58*Valutaer!AA53</f>
        <v>0.52936800000000006</v>
      </c>
      <c r="BJ59" vm="1754">
        <v>42767</v>
      </c>
      <c r="BK59" s="63">
        <f ca="1">Aksjekurser!BO58*Valutaer!AA53</f>
        <v>0.3621856</v>
      </c>
      <c r="BL59" vm="1754">
        <v>42767</v>
      </c>
      <c r="BM59" s="63">
        <f ca="1">Aksjekurser!BQ58*Valutaer!AA53</f>
        <v>1.8109280000000001</v>
      </c>
      <c r="BN59" vm="1754">
        <v>42767</v>
      </c>
      <c r="BO59" s="63">
        <f ca="1">Aksjekurser!BS58*Valutaer!AA53</f>
        <v>1.7873447199999999</v>
      </c>
      <c r="BP59" vm="1754">
        <v>42767</v>
      </c>
      <c r="BQ59" s="63">
        <f ca="1">Aksjekurser!BU58*Valutaer!AA53</f>
        <v>0.50618399999999997</v>
      </c>
      <c r="BR59" s="2">
        <v>42767</v>
      </c>
      <c r="BS59" s="63">
        <f ca="1">Aksjekurser!BW58*Valutaer!AJ53</f>
        <v>10.973632</v>
      </c>
      <c r="BT59" vm="1754">
        <v>42767</v>
      </c>
      <c r="BU59" s="63">
        <f ca="1">Aksjekurser!BY58*Valutaer!AA53</f>
        <v>10.168760000000001</v>
      </c>
      <c r="BV59" vm="1754">
        <v>42767</v>
      </c>
      <c r="BW59" s="63">
        <f ca="1">Aksjekurser!CA58*Valutaer!AH53</f>
        <v>4.8220619999999998</v>
      </c>
      <c r="BX59" vm="1754">
        <v>42767</v>
      </c>
      <c r="BY59" s="63">
        <f ca="1">Aksjekurser!CK58*Valutaer!AA53</f>
        <v>0.29237600000000002</v>
      </c>
      <c r="BZ59" s="2">
        <v>42767</v>
      </c>
      <c r="CA59" s="63">
        <f ca="1">Aksjekurser!CM58*Valutaer!AT53</f>
        <v>0.17740911999999998</v>
      </c>
      <c r="CB59" vm="1754">
        <v>42767</v>
      </c>
      <c r="CC59" vm="5896">
        <v>86.259200000000007</v>
      </c>
      <c r="CD59" vm="1754">
        <v>42767</v>
      </c>
      <c r="CE59" vm="5897">
        <v>82.55</v>
      </c>
      <c r="CF59" vm="1754">
        <v>42767</v>
      </c>
      <c r="CG59" vm="5898">
        <v>118</v>
      </c>
      <c r="CH59" vm="1754">
        <v>42767</v>
      </c>
      <c r="CI59" s="63">
        <f ca="1">Aksjekurser!CW58/100*Valutaer!AE53</f>
        <v>17.921711999999999</v>
      </c>
      <c r="CJ59" vm="1754">
        <v>42767</v>
      </c>
      <c r="CK59" s="63">
        <f ca="1">Aksjekurser!CY58/100*Valutaer!AE53</f>
        <v>192.57065999999998</v>
      </c>
      <c r="CL59" s="2">
        <v>42767</v>
      </c>
      <c r="CM59" s="63">
        <f ca="1">Aksjekurser!DA58*Valutaer!AJ53</f>
        <v>23.392096000000002</v>
      </c>
      <c r="CN59" s="2">
        <v>42767</v>
      </c>
      <c r="CO59" s="63">
        <f ca="1">Aksjekurser!DC58*Valutaer!BD53</f>
        <v>5.9222700000000001</v>
      </c>
      <c r="CP59" s="2">
        <v>42767</v>
      </c>
      <c r="CQ59" s="63">
        <f ca="1">Aksjekurser!DE58*Valutaer!U53</f>
        <v>0.49022470000000001</v>
      </c>
      <c r="CR59" vm="1754">
        <v>42767</v>
      </c>
      <c r="CS59" s="63">
        <f ca="1">Aksjekurser!DG58*Valutaer!K53</f>
        <v>34.244489999999999</v>
      </c>
      <c r="CT59" vm="1754">
        <v>42767</v>
      </c>
      <c r="CU59" s="63">
        <f ca="1">Aksjekurser!DI58*Valutaer!I53</f>
        <v>1.0894200000000001</v>
      </c>
      <c r="CV59" vm="1754">
        <v>42767</v>
      </c>
      <c r="CW59" s="63">
        <f ca="1">Aksjekurser!DK58*Valutaer!M53</f>
        <v>1.7249539999999999</v>
      </c>
      <c r="CX59" vm="1754">
        <v>42767</v>
      </c>
      <c r="CY59" s="63">
        <f ca="1">Aksjekurser!DM58*Valutaer!BF53</f>
        <v>1.1116632599999998</v>
      </c>
      <c r="CZ59" s="54">
        <v>42767</v>
      </c>
      <c r="DA59" s="53">
        <v>53.98</v>
      </c>
      <c r="DB59" vm="1754">
        <v>42767</v>
      </c>
      <c r="DC59" s="63">
        <f ca="1">Aksjekurser!DQ58*Valutaer!BH53/100</f>
        <v>7.5112525636800003</v>
      </c>
      <c r="DD59" vm="1754">
        <v>42767</v>
      </c>
      <c r="DE59" vm="425">
        <v>32.43</v>
      </c>
      <c r="DF59" vm="1754">
        <v>42767</v>
      </c>
      <c r="DG59" vm="5906">
        <v>55.39</v>
      </c>
      <c r="DH59" vm="1754">
        <v>42767</v>
      </c>
      <c r="DI59" s="63">
        <f ca="1">Aksjekurser!DW58*Valutaer!BF53</f>
        <v>3.16872</v>
      </c>
      <c r="DJ59" vm="1754">
        <v>42767</v>
      </c>
      <c r="DK59" s="63">
        <f ca="1">Aksjekurser!DY58*Valutaer!BF53</f>
        <v>1.0171199999999998</v>
      </c>
      <c r="DL59" vm="1754">
        <v>42767</v>
      </c>
      <c r="DM59" s="63">
        <f ca="1">Aksjekurser!EA58*Valutaer!AP53</f>
        <v>13.362048</v>
      </c>
      <c r="DN59" s="58">
        <v>42767</v>
      </c>
      <c r="DO59" s="64">
        <f ca="1">Aksjekurser!EC58*Valutaer!AN53</f>
        <v>1.9538679999999999</v>
      </c>
      <c r="DP59" vm="1754">
        <v>42767</v>
      </c>
      <c r="DQ59" s="63">
        <f ca="1">Aksjekurser!EE58*(Valutaer!Y53/100)</f>
        <v>3.958144742</v>
      </c>
      <c r="DR59" vm="1754">
        <v>42767</v>
      </c>
      <c r="DS59" s="63">
        <f ca="1">Aksjekurser!EG58*Valutaer!AA53</f>
        <v>0.21392391999999999</v>
      </c>
      <c r="DT59" vm="1754">
        <v>42767</v>
      </c>
      <c r="DU59" s="63">
        <f ca="1">Aksjekurser!EK58*Valutaer!AA53</f>
        <v>0.47269600000000001</v>
      </c>
      <c r="DV59" vm="1754">
        <v>42767</v>
      </c>
      <c r="DW59" s="63">
        <f ca="1">Aksjekurser!EM58*Valutaer!AC53</f>
        <v>4.9354575000000001</v>
      </c>
      <c r="DX59" vm="1754">
        <v>42767</v>
      </c>
      <c r="DY59" s="63">
        <f ca="1">Aksjekurser!EO58*Valutaer!AH53</f>
        <v>1.7901100000000001</v>
      </c>
      <c r="DZ59" s="58">
        <v>42767</v>
      </c>
      <c r="EA59" s="64">
        <f ca="1">Aksjekurser!EQ58*Valutaer!BB53</f>
        <v>0.46157040000000005</v>
      </c>
      <c r="EB59" vm="1754">
        <v>42767</v>
      </c>
      <c r="EC59" s="63">
        <f ca="1">Aksjekurser!ES58*Valutaer!AC53</f>
        <v>0.29005649999999999</v>
      </c>
      <c r="ED59" s="58">
        <v>42767</v>
      </c>
      <c r="EE59" s="64">
        <f ca="1">Aksjekurser!EW58*Valutaer!AJ53</f>
        <v>7.2152960000000004</v>
      </c>
      <c r="EF59" s="2">
        <v>42767</v>
      </c>
      <c r="EG59" s="64">
        <f ca="1">Aksjekurser!EY58*Valutaer!AJ53</f>
        <v>9.8390400000000007</v>
      </c>
      <c r="EH59" s="2">
        <v>42767</v>
      </c>
      <c r="EI59" s="64">
        <f ca="1">Aksjekurser!FA58*Valutaer!AJ53</f>
        <v>9.9897280000000013</v>
      </c>
      <c r="EJ59" vm="1754">
        <v>42767</v>
      </c>
      <c r="EK59" vm="5913">
        <v>119.202</v>
      </c>
      <c r="EL59" vm="1754">
        <v>42767</v>
      </c>
      <c r="EM59" s="63">
        <f ca="1">Aksjekurser!FE58*Valutaer!AA53</f>
        <v>0.53088784</v>
      </c>
      <c r="EN59" s="2">
        <v>42767</v>
      </c>
      <c r="EO59" s="63">
        <f ca="1">Aksjekurser!FG58*Valutaer!O53</f>
        <v>0.74256</v>
      </c>
      <c r="EP59" s="2">
        <v>42767</v>
      </c>
      <c r="EQ59" s="63">
        <f ca="1">Aksjekurser!FI58*Valutaer!O53</f>
        <v>0.75712000000000002</v>
      </c>
      <c r="ER59" s="2">
        <v>42767</v>
      </c>
      <c r="ES59" s="63">
        <f ca="1">Aksjekurser!FK58*Valutaer!O53</f>
        <v>1.125488</v>
      </c>
      <c r="ET59" vm="1754">
        <v>42767</v>
      </c>
      <c r="EU59" vm="5915">
        <v>218.5</v>
      </c>
      <c r="EV59" vm="1754">
        <v>42767</v>
      </c>
      <c r="EW59" vm="5916">
        <v>82.93</v>
      </c>
      <c r="EX59" vm="1754">
        <v>42767</v>
      </c>
      <c r="EY59" s="63">
        <f ca="1">Aksjekurser!FQ58*(Valutaer!Y53/100)</f>
        <v>46.957340000000002</v>
      </c>
      <c r="EZ59" vm="1754">
        <v>42767</v>
      </c>
      <c r="FA59" vm="5918">
        <v>31.28</v>
      </c>
      <c r="FB59" vm="1754">
        <v>42767</v>
      </c>
      <c r="FC59" s="63">
        <f ca="1">Aksjekurser!FU58*Valutaer!AA53</f>
        <v>0.96471200000000001</v>
      </c>
      <c r="FD59" vm="1754">
        <v>42767</v>
      </c>
      <c r="FE59" s="63">
        <f ca="1">Aksjekurser!FW58*Valutaer!AH53</f>
        <v>3.927756</v>
      </c>
      <c r="FF59" vm="1754">
        <v>42767</v>
      </c>
      <c r="FG59" vm="5921">
        <v>56.41</v>
      </c>
      <c r="FH59" s="2">
        <v>42767</v>
      </c>
      <c r="FI59" s="63">
        <f ca="1">Aksjekurser!GA58*Valutaer!AJ53</f>
        <v>33.302047999999999</v>
      </c>
      <c r="FJ59" vm="1754">
        <v>42767</v>
      </c>
      <c r="FK59" s="63">
        <f ca="1">Aksjekurser!GC58*Valutaer!AV53</f>
        <v>17.010256000000002</v>
      </c>
      <c r="FL59" vm="1754">
        <v>42767</v>
      </c>
      <c r="FM59" s="63">
        <f ca="1">Aksjekurser!GE58*Valutaer!I53</f>
        <v>3.7305921599999996</v>
      </c>
      <c r="FN59" vm="1754">
        <v>42767</v>
      </c>
      <c r="FO59" vm="5924">
        <v>18.98</v>
      </c>
      <c r="FP59" vm="1754">
        <v>42767</v>
      </c>
      <c r="FQ59" s="63">
        <f ca="1">Aksjekurser!GI55*Valutaer!AL50</f>
        <v>2.00976</v>
      </c>
      <c r="FR59" vm="1754">
        <v>42767</v>
      </c>
      <c r="FS59" s="63">
        <f ca="1">Aksjekurser!GK58*Valutaer!AL53</f>
        <v>89.974499999999992</v>
      </c>
      <c r="FT59" vm="1754">
        <v>42767</v>
      </c>
      <c r="FU59" s="63">
        <f ca="1">Aksjekurser!GM58*Valutaer!AA53</f>
        <v>0.66847200000000007</v>
      </c>
      <c r="FV59" vm="1754">
        <v>42767</v>
      </c>
      <c r="FW59" vm="5928">
        <v>266.58</v>
      </c>
      <c r="FX59" vm="1754">
        <v>42767</v>
      </c>
      <c r="FY59" s="63">
        <f ca="1">Aksjekurser!GQ58*Valutaer!AV53</f>
        <v>19.490816000000002</v>
      </c>
      <c r="FZ59" s="58">
        <v>42767</v>
      </c>
      <c r="GA59" s="64">
        <f ca="1">Aksjekurser!GS58*Valutaer!O53</f>
        <v>1.7952480000000002</v>
      </c>
      <c r="GB59" vm="1754">
        <v>42767</v>
      </c>
      <c r="GC59" vm="5930">
        <v>41.03</v>
      </c>
      <c r="GD59" vm="1754">
        <v>42767</v>
      </c>
      <c r="GE59" vm="5931">
        <v>63.95</v>
      </c>
      <c r="GF59" vm="1754">
        <v>42767</v>
      </c>
      <c r="GG59" s="63">
        <f ca="1">Aksjekurser!HA58*Valutaer!AE53/100</f>
        <v>1.3279506000000001</v>
      </c>
      <c r="GH59" vm="1754">
        <v>42767</v>
      </c>
      <c r="GI59" s="63">
        <f ca="1">Aksjekurser!HC58*Valutaer!AX53</f>
        <v>159.21809999999999</v>
      </c>
      <c r="GJ59" vm="1754">
        <v>42767</v>
      </c>
      <c r="GK59" s="63">
        <f ca="1">Aksjekurser!HE58*Valutaer!G53</f>
        <v>1.309347</v>
      </c>
      <c r="GL59" vm="1754">
        <v>42767</v>
      </c>
      <c r="GM59" s="63">
        <f ca="1">Aksjekurser!HG58*Valutaer!AH53</f>
        <v>0.45689000000000002</v>
      </c>
      <c r="GN59" vm="1754">
        <v>42767</v>
      </c>
      <c r="GO59" vm="5936">
        <v>247.09</v>
      </c>
      <c r="GP59" vm="1754">
        <v>42767</v>
      </c>
      <c r="GQ59" vm="5937">
        <v>16.559999999999999</v>
      </c>
      <c r="GR59" vm="1754">
        <v>42767</v>
      </c>
      <c r="GS59" s="63">
        <f ca="1">Aksjekurser!HM58*Valutaer!AH53</f>
        <v>2.034150678</v>
      </c>
      <c r="GT59" vm="1754">
        <v>42767</v>
      </c>
      <c r="GU59" s="63">
        <f ca="1">Aksjekurser!HO58*Valutaer!AH53</f>
        <v>2.897132</v>
      </c>
      <c r="GV59" s="58">
        <v>42767</v>
      </c>
      <c r="GW59" s="64">
        <f ca="1">Aksjekurser!HQ58*Valutaer!AJ53</f>
        <v>15.919744000000001</v>
      </c>
      <c r="GX59" vm="1754">
        <v>42767</v>
      </c>
      <c r="GY59" vm="5940">
        <v>37.6</v>
      </c>
      <c r="GZ59" vm="1754">
        <v>42767</v>
      </c>
      <c r="HA59" s="63">
        <f ca="1">Aksjekurser!HW58*Valutaer!AH53</f>
        <v>214.370541</v>
      </c>
      <c r="HB59" vm="1754">
        <v>42767</v>
      </c>
      <c r="HC59" s="63">
        <f ca="1">Aksjekurser!IA58*Valutaer!AV53</f>
        <v>2.9103600000000003</v>
      </c>
      <c r="HD59" vm="1754">
        <v>42767</v>
      </c>
      <c r="HE59" s="63">
        <f ca="1">Aksjekurser!IC58*Valutaer!W53</f>
        <v>527.23037250000004</v>
      </c>
      <c r="HF59" vm="1754">
        <v>42767</v>
      </c>
      <c r="HG59" vm="5945">
        <v>109.35</v>
      </c>
      <c r="HH59" vm="1754">
        <v>42767</v>
      </c>
      <c r="HI59" vm="5946">
        <v>36.299999999999997</v>
      </c>
      <c r="HJ59" vm="1754">
        <v>42767</v>
      </c>
      <c r="HK59" s="63">
        <f ca="1">Aksjekurser!II58*Valutaer!AL53</f>
        <v>35.945909999999998</v>
      </c>
      <c r="HL59" vm="1754">
        <v>42767</v>
      </c>
      <c r="HM59" s="63">
        <f ca="1">Aksjekurser!IK58*Valutaer!AL53</f>
        <v>248.8563</v>
      </c>
      <c r="HN59" vm="1754">
        <v>42767</v>
      </c>
      <c r="HO59" s="63">
        <f ca="1">Aksjekurser!IM58*Valutaer!AL53</f>
        <v>21.549990000000001</v>
      </c>
      <c r="HP59" s="58">
        <v>42767</v>
      </c>
      <c r="HQ59" s="64">
        <f ca="1">Aksjekurser!IQ58*Valutaer!BD53</f>
        <v>1.1358170000000001</v>
      </c>
      <c r="HR59" vm="1754">
        <v>42767</v>
      </c>
      <c r="HS59" s="63">
        <f ca="1">Aksjekurser!IS57*Valutaer!W52</f>
        <v>2.9060139999999999</v>
      </c>
      <c r="HT59" vm="1754">
        <v>42767</v>
      </c>
      <c r="HU59" s="63">
        <f ca="1">Aksjekurser!IU58*Valutaer!AH53</f>
        <v>8.5033969999999997</v>
      </c>
      <c r="HV59" vm="1754">
        <v>42767</v>
      </c>
      <c r="HW59" s="63">
        <f ca="1">Aksjekurser!IW58*Valutaer!AH53</f>
        <v>0.71155000000000002</v>
      </c>
      <c r="HX59" vm="1754">
        <v>42767</v>
      </c>
      <c r="HY59" s="63">
        <f ca="1">Aksjekurser!IY58*Valutaer!W53</f>
        <v>14.077440000000001</v>
      </c>
      <c r="HZ59" vm="1754">
        <v>42767</v>
      </c>
      <c r="IA59" s="63">
        <f ca="1">Aksjekurser!JA58*Valutaer!W53</f>
        <v>69.551775000000006</v>
      </c>
      <c r="IB59" vm="1754">
        <v>42767</v>
      </c>
      <c r="IC59" vm="5954">
        <v>28.36</v>
      </c>
      <c r="ID59" s="58">
        <v>42767</v>
      </c>
      <c r="IE59" s="64">
        <f ca="1">Aksjekurser!JG56*Valutaer!O53</f>
        <v>1.023568</v>
      </c>
      <c r="IF59" vm="1754">
        <v>42767</v>
      </c>
      <c r="IG59" s="63">
        <f ca="1">Aksjekurser!JI58*(Valutaer!Y53/100)</f>
        <v>1.458364</v>
      </c>
      <c r="IH59" vm="1754">
        <v>42767</v>
      </c>
      <c r="II59" s="63">
        <f ca="1">Aksjekurser!JK58*Valutaer!AA53</f>
        <v>2.5653096</v>
      </c>
      <c r="IJ59" s="58">
        <v>42767</v>
      </c>
      <c r="IK59" s="64">
        <f ca="1">Aksjekurser!JO58*Valutaer!AJ53</f>
        <v>9.9985920000000004</v>
      </c>
      <c r="IL59" vm="1754">
        <v>42767</v>
      </c>
      <c r="IM59" s="63">
        <f ca="1">Aksjekurser!JQ58*Valutaer!AE53/100</f>
        <v>2.2701017999999999</v>
      </c>
      <c r="IN59" vm="1754">
        <v>42767</v>
      </c>
      <c r="IO59" vm="5960">
        <v>31.33</v>
      </c>
      <c r="IP59" vm="1754">
        <v>42767</v>
      </c>
      <c r="IQ59" vm="5961">
        <v>15.64</v>
      </c>
      <c r="IR59" s="58">
        <v>42767</v>
      </c>
      <c r="IS59" s="64">
        <f ca="1">Aksjekurser!JW58*Valutaer!AN53</f>
        <v>0.87338799999999994</v>
      </c>
      <c r="IT59" vm="1754">
        <v>42767</v>
      </c>
      <c r="IU59" s="63">
        <f ca="1">Aksjekurser!JY58*Valutaer!AH53</f>
        <v>1.2373479999999999</v>
      </c>
      <c r="IV59" s="58">
        <v>42767</v>
      </c>
      <c r="IW59" s="64">
        <f ca="1">Aksjekurser!KA58*Valutaer!AN53</f>
        <v>2.8182519999999998</v>
      </c>
      <c r="IX59" vm="1754">
        <v>42767</v>
      </c>
      <c r="IY59" vm="5963">
        <v>47.3</v>
      </c>
      <c r="IZ59" vm="1754">
        <v>42767</v>
      </c>
      <c r="JA59" s="63">
        <f ca="1">Aksjekurser!KE58*Valutaer!W53</f>
        <v>0.26331750000000004</v>
      </c>
      <c r="JB59" vm="1754">
        <v>42767</v>
      </c>
      <c r="JC59" s="63">
        <f ca="1">Aksjekurser!KI58*Valutaer!W53</f>
        <v>1.7871750000000002</v>
      </c>
      <c r="JD59" s="2">
        <v>42767</v>
      </c>
      <c r="JE59" s="62">
        <f ca="1">Aksjekurser!KK58*Valutaer!K53</f>
        <v>5.3452980000000005</v>
      </c>
      <c r="JF59" s="54">
        <v>42767</v>
      </c>
      <c r="JG59" s="64">
        <v>10.35</v>
      </c>
      <c r="JH59" vm="1754">
        <v>42767</v>
      </c>
      <c r="JI59" vm="5967">
        <v>13.244999999999999</v>
      </c>
      <c r="JJ59" vm="1754">
        <v>42767</v>
      </c>
      <c r="JK59" s="63">
        <f ca="1">Aksjekurser!KU58*Valutaer!AH53</f>
        <v>3.8813180000000003</v>
      </c>
      <c r="JL59" s="58">
        <v>42767</v>
      </c>
      <c r="JM59" s="64">
        <f ca="1">Aksjekurser!KW58*Valutaer!AR53</f>
        <v>0.24496000000000004</v>
      </c>
      <c r="JN59" vm="1754">
        <v>42767</v>
      </c>
      <c r="JO59" vm="5969">
        <v>60.27</v>
      </c>
      <c r="JP59" vm="1754">
        <v>42767</v>
      </c>
      <c r="JQ59" s="63">
        <f ca="1">Aksjekurser!LA58*Valutaer!G53</f>
        <v>12.289485000000001</v>
      </c>
      <c r="JR59" vm="1754">
        <v>42767</v>
      </c>
      <c r="JS59" s="63">
        <f ca="1">Aksjekurser!LC58*Valutaer!G53</f>
        <v>2.0816320200000002</v>
      </c>
      <c r="JT59" s="58">
        <v>42767</v>
      </c>
      <c r="JU59" s="64">
        <f ca="1">Aksjekurser!LE58*Valutaer!AN53</f>
        <v>0.22397449999999999</v>
      </c>
      <c r="JV59" vm="1754">
        <v>42767</v>
      </c>
      <c r="JW59" vm="5972">
        <v>43.71</v>
      </c>
      <c r="JX59" s="58">
        <v>42767</v>
      </c>
      <c r="JY59" s="64">
        <f ca="1">Aksjekurser!LI58*Valutaer!O53</f>
        <v>1.5753920000000001</v>
      </c>
      <c r="JZ59" vm="1754">
        <v>42767</v>
      </c>
      <c r="KA59" s="63">
        <f ca="1">Aksjekurser!LK58*Valutaer!AL53</f>
        <v>869.02199999999993</v>
      </c>
      <c r="KB59" vm="1754">
        <v>42767</v>
      </c>
      <c r="KC59" s="63">
        <f ca="1">Valutaer!O50*Aksjekurser!LM55</f>
        <v>11.124817</v>
      </c>
      <c r="KD59" s="58">
        <v>42767</v>
      </c>
      <c r="KE59" s="64">
        <f ca="1">Valutaer!O53*Aksjekurser!LO58</f>
        <v>0.51979200000000003</v>
      </c>
      <c r="KF59" vm="1754">
        <v>42767</v>
      </c>
      <c r="KG59" s="63">
        <f ca="1">Valutaer!O53*Aksjekurser!LQ58</f>
        <v>2.3004800000000003</v>
      </c>
      <c r="KH59" vm="1754">
        <v>42767</v>
      </c>
      <c r="KI59" s="63">
        <f ca="1">Aksjekurser!LS58*Valutaer!AH53</f>
        <v>5.2707130000000006</v>
      </c>
    </row>
    <row r="60" spans="2:295" ht="16">
      <c r="B60" vm="1877">
        <v>42795</v>
      </c>
      <c r="C60" s="62">
        <f ca="1">Aksjekurser!C59*Valutaer!AT54</f>
        <v>0.83207750000000003</v>
      </c>
      <c r="D60" vm="1877">
        <v>42795</v>
      </c>
      <c r="E60" vm="5978">
        <v>21.7</v>
      </c>
      <c r="F60" vm="1877">
        <v>42795</v>
      </c>
      <c r="G60" vm="5979">
        <v>11.18</v>
      </c>
      <c r="H60" vm="1877">
        <v>42795</v>
      </c>
      <c r="I60" s="62">
        <f ca="1">Aksjekurser!I59*Valutaer!M54</f>
        <v>0.40264149999999999</v>
      </c>
      <c r="J60" vm="1877">
        <v>42795</v>
      </c>
      <c r="K60" s="62">
        <f ca="1">Aksjekurser!K59*Valutaer!G54</f>
        <v>20.115036</v>
      </c>
      <c r="L60" vm="1877">
        <v>42795</v>
      </c>
      <c r="M60" s="62">
        <f ca="1">Aksjekurser!O59*Valutaer!W54</f>
        <v>76.023211000000003</v>
      </c>
      <c r="N60" vm="1877">
        <v>42795</v>
      </c>
      <c r="O60" vm="5983">
        <v>67.709999999999994</v>
      </c>
      <c r="P60" vm="1877">
        <v>42795</v>
      </c>
      <c r="Q60" vm="5984">
        <v>71.42</v>
      </c>
      <c r="R60" vm="1877">
        <v>42795</v>
      </c>
      <c r="S60" s="63">
        <v>39.61</v>
      </c>
      <c r="T60" vm="1877">
        <v>42795</v>
      </c>
      <c r="U60" vm="5985">
        <v>54.59</v>
      </c>
      <c r="V60" vm="1877">
        <v>42795</v>
      </c>
      <c r="W60" vm="5986">
        <v>67.13</v>
      </c>
      <c r="X60" s="54">
        <v>42795</v>
      </c>
      <c r="Y60" s="64">
        <f ca="1">Aksjekurser!AC59*Valutaer!K54</f>
        <v>23.353740899999998</v>
      </c>
      <c r="Z60" vm="1877">
        <v>42795</v>
      </c>
      <c r="AA60" s="62">
        <f ca="1">Aksjekurser!AE59*Valutaer!AA54</f>
        <v>0.693693</v>
      </c>
      <c r="AB60" vm="1877">
        <v>42795</v>
      </c>
      <c r="AC60" s="62">
        <f ca="1">Aksjekurser!AG59*(Valutaer!Y54/100)</f>
        <v>8.0601624999999988</v>
      </c>
      <c r="AD60" s="54">
        <v>42795</v>
      </c>
      <c r="AE60" s="75">
        <v>18.670000000000002</v>
      </c>
      <c r="AF60" s="54">
        <v>42795</v>
      </c>
      <c r="AG60" s="64">
        <f ca="1">Aksjekurser!AK55*Valutaer!AA54</f>
        <v>1.2252240000000001</v>
      </c>
      <c r="AH60" vm="1877">
        <v>42795</v>
      </c>
      <c r="AI60" s="62">
        <f ca="1">Aksjekurser!AM59*Valutaer!AH54</f>
        <v>0.73244228999999994</v>
      </c>
      <c r="AJ60" vm="1877">
        <v>42795</v>
      </c>
      <c r="AK60" s="63">
        <f ca="1">Aksjekurser!AO59*Valutaer!AH54</f>
        <v>1.674098514</v>
      </c>
      <c r="AL60" vm="1877">
        <v>42795</v>
      </c>
      <c r="AM60" vm="5991">
        <v>176.86</v>
      </c>
      <c r="AN60" s="2">
        <v>42795</v>
      </c>
      <c r="AO60" s="63">
        <f ca="1">Aksjekurser!AS59*Valutaer!AN54</f>
        <v>10.30104</v>
      </c>
      <c r="AP60" s="108">
        <v>42795</v>
      </c>
      <c r="AQ60" s="109">
        <v>66.319999999999993</v>
      </c>
      <c r="AR60" vm="1877">
        <v>42795</v>
      </c>
      <c r="AS60" vm="5992">
        <v>47.6</v>
      </c>
      <c r="AT60" vm="1877">
        <v>42795</v>
      </c>
      <c r="AU60" vm="4861">
        <v>32.79</v>
      </c>
      <c r="AV60" vm="1877">
        <v>42795</v>
      </c>
      <c r="AW60" s="63">
        <f ca="1">Aksjekurser!BA50*Valutaer!K54</f>
        <v>7.9970850000000002</v>
      </c>
      <c r="AX60" vm="1877">
        <v>42795</v>
      </c>
      <c r="AY60" s="63">
        <f ca="1">Aksjekurser!BC59*Valutaer!K54</f>
        <v>19.568453999999999</v>
      </c>
      <c r="AZ60" vm="1877">
        <v>42795</v>
      </c>
      <c r="BA60" vm="5995">
        <v>11.3</v>
      </c>
      <c r="BB60" vm="1877">
        <v>42795</v>
      </c>
      <c r="BC60" s="63">
        <f ca="1">Aksjekurser!BG59*Valutaer!I54</f>
        <v>7.0668139999999999</v>
      </c>
      <c r="BD60" vm="1877">
        <v>42795</v>
      </c>
      <c r="BE60" s="63">
        <f ca="1">Aksjekurser!BI59*Valutaer!AH54</f>
        <v>1.2971304000000001</v>
      </c>
      <c r="BF60" vm="1877">
        <v>42795</v>
      </c>
      <c r="BG60" s="63">
        <f ca="1">Aksjekurser!BK59*Valutaer!AV54</f>
        <v>17.274170999999999</v>
      </c>
      <c r="BH60" vm="1877">
        <v>42795</v>
      </c>
      <c r="BI60" s="63">
        <f ca="1">Aksjekurser!BM59*Valutaer!AA54</f>
        <v>0.50450400000000006</v>
      </c>
      <c r="BJ60" vm="1877">
        <v>42795</v>
      </c>
      <c r="BK60" s="63">
        <f ca="1">Aksjekurser!BO59*Valutaer!AA54</f>
        <v>0.34747713000000002</v>
      </c>
      <c r="BL60" vm="1877">
        <v>42795</v>
      </c>
      <c r="BM60" s="63">
        <f ca="1">Aksjekurser!BQ59*Valutaer!AA54</f>
        <v>1.8043740000000001</v>
      </c>
      <c r="BN60" vm="1877">
        <v>42795</v>
      </c>
      <c r="BO60" s="63">
        <f ca="1">Aksjekurser!BS59*Valutaer!AA54</f>
        <v>1.98389763</v>
      </c>
      <c r="BP60" vm="1877">
        <v>42795</v>
      </c>
      <c r="BQ60" s="63">
        <f ca="1">Aksjekurser!BU59*Valutaer!AA54</f>
        <v>0.5508360000000001</v>
      </c>
      <c r="BR60" s="2">
        <v>42795</v>
      </c>
      <c r="BS60" s="63">
        <f ca="1">Aksjekurser!BW59*Valutaer!AJ54</f>
        <v>11.058432</v>
      </c>
      <c r="BT60" vm="1877">
        <v>42795</v>
      </c>
      <c r="BU60" s="63">
        <f ca="1">Aksjekurser!BY59*Valutaer!AA54</f>
        <v>10.456875</v>
      </c>
      <c r="BV60" vm="1877">
        <v>42795</v>
      </c>
      <c r="BW60" s="63">
        <f ca="1">Aksjekurser!CA59*Valutaer!AH54</f>
        <v>4.5126629999999999</v>
      </c>
      <c r="BX60" vm="1877">
        <v>42795</v>
      </c>
      <c r="BY60" s="63">
        <f ca="1">Aksjekurser!CK59*Valutaer!AA54</f>
        <v>0.30115799999999998</v>
      </c>
      <c r="BZ60" s="2">
        <v>42795</v>
      </c>
      <c r="CA60" s="63">
        <f ca="1">Aksjekurser!CM59*Valutaer!AT54</f>
        <v>0.15989839</v>
      </c>
      <c r="CB60" vm="1877">
        <v>42795</v>
      </c>
      <c r="CC60" vm="6007">
        <v>86.880300000000005</v>
      </c>
      <c r="CD60" vm="1877">
        <v>42795</v>
      </c>
      <c r="CE60" vm="2457">
        <v>82.01</v>
      </c>
      <c r="CF60" vm="1877">
        <v>42795</v>
      </c>
      <c r="CG60" vm="6008">
        <v>113.65</v>
      </c>
      <c r="CH60" vm="1877">
        <v>42795</v>
      </c>
      <c r="CI60" s="63">
        <f ca="1">Aksjekurser!CW59/100*Valutaer!AE54</f>
        <v>19.142911999999999</v>
      </c>
      <c r="CJ60" vm="1877">
        <v>42795</v>
      </c>
      <c r="CK60" s="63">
        <f ca="1">Aksjekurser!CY59/100*Valutaer!AE54</f>
        <v>198.96960000000001</v>
      </c>
      <c r="CL60" s="2">
        <v>42795</v>
      </c>
      <c r="CM60" s="63">
        <f ca="1">Aksjekurser!DA59*Valutaer!AJ54</f>
        <v>23.382479999999997</v>
      </c>
      <c r="CN60" s="2">
        <v>42795</v>
      </c>
      <c r="CO60" s="63">
        <f ca="1">Aksjekurser!DC59*Valutaer!BD54</f>
        <v>6.2274000000000003</v>
      </c>
      <c r="CP60" s="2">
        <v>42795</v>
      </c>
      <c r="CQ60" s="63">
        <f ca="1">Aksjekurser!DE59*Valutaer!U54</f>
        <v>0.47459750000000001</v>
      </c>
      <c r="CR60" vm="1877">
        <v>42795</v>
      </c>
      <c r="CS60" s="63">
        <f ca="1">Aksjekurser!DG59*Valutaer!K54</f>
        <v>35.277282</v>
      </c>
      <c r="CT60" vm="1877">
        <v>42795</v>
      </c>
      <c r="CU60" s="63">
        <f ca="1">Aksjekurser!DI59*Valutaer!I54</f>
        <v>1.160725</v>
      </c>
      <c r="CV60" vm="1877">
        <v>42795</v>
      </c>
      <c r="CW60" s="63">
        <f ca="1">Aksjekurser!DK59*Valutaer!M54</f>
        <v>1.8573000000000002</v>
      </c>
      <c r="CX60" vm="1877">
        <v>42795</v>
      </c>
      <c r="CY60" s="63">
        <f ca="1">Aksjekurser!DM59*Valutaer!BF54</f>
        <v>1.096572705</v>
      </c>
      <c r="CZ60" s="54">
        <v>42795</v>
      </c>
      <c r="DA60" s="53">
        <v>54.27</v>
      </c>
      <c r="DB60" vm="1877">
        <v>42795</v>
      </c>
      <c r="DC60" s="63">
        <f ca="1">Aksjekurser!DQ59*Valutaer!BH54/100</f>
        <v>8.0304507618599992</v>
      </c>
      <c r="DD60" vm="1877">
        <v>42795</v>
      </c>
      <c r="DE60" vm="6016">
        <v>31.82</v>
      </c>
      <c r="DF60" vm="1877">
        <v>42795</v>
      </c>
      <c r="DG60" vm="6017">
        <v>52.62</v>
      </c>
      <c r="DH60" vm="1877">
        <v>42795</v>
      </c>
      <c r="DI60" s="63">
        <f ca="1">Aksjekurser!DW59*Valutaer!BF54</f>
        <v>3.1104800000000004</v>
      </c>
      <c r="DJ60" vm="1877">
        <v>42795</v>
      </c>
      <c r="DK60" s="63">
        <f ca="1">Aksjekurser!DY59*Valutaer!BF54</f>
        <v>1.06758</v>
      </c>
      <c r="DL60" vm="1877">
        <v>42795</v>
      </c>
      <c r="DM60" s="63">
        <f ca="1">Aksjekurser!EA59*Valutaer!AP54</f>
        <v>13.451759999999998</v>
      </c>
      <c r="DN60" s="58">
        <v>42795</v>
      </c>
      <c r="DO60" s="64">
        <f ca="1">Aksjekurser!EC59*Valutaer!AN54</f>
        <v>2.0466540000000002</v>
      </c>
      <c r="DP60" vm="1877">
        <v>42795</v>
      </c>
      <c r="DQ60" s="63">
        <f ca="1">Aksjekurser!EE59*(Valutaer!Y54/100)</f>
        <v>3.9000560884999995</v>
      </c>
      <c r="DR60" vm="1877">
        <v>42795</v>
      </c>
      <c r="DS60" s="63">
        <f ca="1">Aksjekurser!EG59*Valutaer!AA54</f>
        <v>0.24447852</v>
      </c>
      <c r="DT60" vm="1877">
        <v>42795</v>
      </c>
      <c r="DU60" s="63">
        <f ca="1">Aksjekurser!EK59*Valutaer!AA54</f>
        <v>0.46975500000000003</v>
      </c>
      <c r="DV60" vm="1877">
        <v>42795</v>
      </c>
      <c r="DW60" s="63">
        <f ca="1">Aksjekurser!EM59*Valutaer!AC54</f>
        <v>4.9163407500000007</v>
      </c>
      <c r="DX60" vm="1877">
        <v>42795</v>
      </c>
      <c r="DY60" s="63">
        <f ca="1">Aksjekurser!EO59*Valutaer!AH54</f>
        <v>1.8866369999999999</v>
      </c>
      <c r="DZ60" s="58">
        <v>42795</v>
      </c>
      <c r="EA60" s="64">
        <f ca="1">Aksjekurser!EQ59*Valutaer!BB54</f>
        <v>0.45642520000000003</v>
      </c>
      <c r="EB60" vm="1877">
        <v>42795</v>
      </c>
      <c r="EC60" s="63">
        <f ca="1">Aksjekurser!ES59*Valutaer!AC54</f>
        <v>0.29261700000000002</v>
      </c>
      <c r="ED60" s="58">
        <v>42795</v>
      </c>
      <c r="EE60" s="64">
        <f ca="1">Aksjekurser!EW59*Valutaer!AJ54</f>
        <v>7.5577920000000001</v>
      </c>
      <c r="EF60" s="2">
        <v>42795</v>
      </c>
      <c r="EG60" s="64">
        <f ca="1">Aksjekurser!EY59*Valutaer!AJ54</f>
        <v>9.6940799999999996</v>
      </c>
      <c r="EH60" s="2">
        <v>42795</v>
      </c>
      <c r="EI60" s="64">
        <f ca="1">Aksjekurser!FA59*Valutaer!AJ54</f>
        <v>9.9902879999999996</v>
      </c>
      <c r="EJ60" vm="1877">
        <v>42795</v>
      </c>
      <c r="EK60" vm="6026">
        <v>119.5562</v>
      </c>
      <c r="EL60" vm="1877">
        <v>42795</v>
      </c>
      <c r="EM60" s="63">
        <f ca="1">Aksjekurser!FE59*Valutaer!AA54</f>
        <v>0.57754125000000001</v>
      </c>
      <c r="EN60" s="2">
        <v>42795</v>
      </c>
      <c r="EO60" s="63">
        <f ca="1">Aksjekurser!FG59*Valutaer!O54</f>
        <v>0.73130400000000007</v>
      </c>
      <c r="EP60" s="2">
        <v>42795</v>
      </c>
      <c r="EQ60" s="63">
        <f ca="1">Aksjekurser!FI59*Valutaer!O54</f>
        <v>0.73130400000000007</v>
      </c>
      <c r="ER60" s="2">
        <v>42795</v>
      </c>
      <c r="ES60" s="63">
        <f ca="1">Aksjekurser!FK59*Valutaer!O54</f>
        <v>1.040367</v>
      </c>
      <c r="ET60" vm="1877">
        <v>42795</v>
      </c>
      <c r="EU60" vm="6028">
        <v>200.24</v>
      </c>
      <c r="EV60" vm="1877">
        <v>42795</v>
      </c>
      <c r="EW60" vm="3275">
        <v>82.96</v>
      </c>
      <c r="EX60" vm="1877">
        <v>42795</v>
      </c>
      <c r="EY60" s="63">
        <f ca="1">Aksjekurser!FQ59*(Valutaer!Y54/100)</f>
        <v>48.511514999999996</v>
      </c>
      <c r="EZ60" vm="1877">
        <v>42795</v>
      </c>
      <c r="FA60" vm="3166">
        <v>30.5</v>
      </c>
      <c r="FB60" vm="1877">
        <v>42795</v>
      </c>
      <c r="FC60" s="63">
        <f ca="1">Aksjekurser!FU59*Valutaer!AA54</f>
        <v>0.93951000000000007</v>
      </c>
      <c r="FD60" vm="1877">
        <v>42795</v>
      </c>
      <c r="FE60" s="63">
        <f ca="1">Aksjekurser!FW59*Valutaer!AH54</f>
        <v>4.3222259999999997</v>
      </c>
      <c r="FF60" vm="1877">
        <v>42795</v>
      </c>
      <c r="FG60" vm="6032">
        <v>55.28</v>
      </c>
      <c r="FH60" s="2">
        <v>42795</v>
      </c>
      <c r="FI60" s="63">
        <f ca="1">Aksjekurser!GA59*Valutaer!AJ54</f>
        <v>32.475167999999996</v>
      </c>
      <c r="FJ60" vm="1877">
        <v>42795</v>
      </c>
      <c r="FK60" s="63">
        <f ca="1">Aksjekurser!GC59*Valutaer!AV54</f>
        <v>15.741317999999998</v>
      </c>
      <c r="FL60" vm="1877">
        <v>42795</v>
      </c>
      <c r="FM60" s="63">
        <f ca="1">Aksjekurser!GE59*Valutaer!I54</f>
        <v>3.2413205599999997</v>
      </c>
      <c r="FN60" vm="1877">
        <v>42795</v>
      </c>
      <c r="FO60" vm="2910">
        <v>20.73</v>
      </c>
      <c r="FP60" vm="1877">
        <v>42795</v>
      </c>
      <c r="FQ60" s="63">
        <f ca="1">Aksjekurser!GI56*Valutaer!AL51</f>
        <v>1.9241699999999999</v>
      </c>
      <c r="FR60" vm="1877">
        <v>42795</v>
      </c>
      <c r="FS60" s="63">
        <f ca="1">Aksjekurser!GK59*Valutaer!AL54</f>
        <v>87.155249999999995</v>
      </c>
      <c r="FT60" vm="1877">
        <v>42795</v>
      </c>
      <c r="FU60" s="63">
        <f ca="1">Aksjekurser!GM59*Valutaer!AA54</f>
        <v>0.58687199999999995</v>
      </c>
      <c r="FV60" vm="1877">
        <v>42795</v>
      </c>
      <c r="FW60" vm="6037">
        <v>267.60000000000002</v>
      </c>
      <c r="FX60" vm="1877">
        <v>42795</v>
      </c>
      <c r="FY60" s="63">
        <f ca="1">Aksjekurser!GQ59*Valutaer!AV54</f>
        <v>18.809540999999999</v>
      </c>
      <c r="FZ60" s="58">
        <v>42795</v>
      </c>
      <c r="GA60" s="64">
        <f ca="1">Aksjekurser!GS59*Valutaer!O54</f>
        <v>1.8645350000000001</v>
      </c>
      <c r="GB60" vm="1877">
        <v>42795</v>
      </c>
      <c r="GC60" vm="6039">
        <v>41.42</v>
      </c>
      <c r="GD60" vm="1877">
        <v>42795</v>
      </c>
      <c r="GE60" vm="6040">
        <v>65</v>
      </c>
      <c r="GF60" vm="1877">
        <v>42795</v>
      </c>
      <c r="GG60" s="63">
        <f ca="1">Aksjekurser!HA59*Valutaer!AE54/100</f>
        <v>1.3358207999999998</v>
      </c>
      <c r="GH60" vm="1877">
        <v>42795</v>
      </c>
      <c r="GI60" s="63">
        <f ca="1">Aksjekurser!HC59*Valutaer!AX54</f>
        <v>158.66833</v>
      </c>
      <c r="GJ60" vm="1877">
        <v>42795</v>
      </c>
      <c r="GK60" s="63">
        <f ca="1">Aksjekurser!HE59*Valutaer!G54</f>
        <v>1.3577840000000001</v>
      </c>
      <c r="GL60" vm="1877">
        <v>42795</v>
      </c>
      <c r="GM60" s="63">
        <f ca="1">Aksjekurser!HG59*Valutaer!AH54</f>
        <v>0.49652400000000002</v>
      </c>
      <c r="GN60" vm="1877">
        <v>42795</v>
      </c>
      <c r="GO60" vm="6045">
        <v>237.84</v>
      </c>
      <c r="GP60" vm="1877">
        <v>42795</v>
      </c>
      <c r="GQ60" vm="6046">
        <v>18.7</v>
      </c>
      <c r="GR60" vm="1877">
        <v>42795</v>
      </c>
      <c r="GS60" s="63">
        <f ca="1">Aksjekurser!HM59*Valutaer!AH54</f>
        <v>2.1330917759999997</v>
      </c>
      <c r="GT60" vm="1877">
        <v>42795</v>
      </c>
      <c r="GU60" s="63">
        <f ca="1">Aksjekurser!HO59*Valutaer!AH54</f>
        <v>2.8534710000000003</v>
      </c>
      <c r="GV60" s="58">
        <v>42795</v>
      </c>
      <c r="GW60" s="64">
        <f ca="1">Aksjekurser!HQ59*Valutaer!AJ54</f>
        <v>16.450315199999999</v>
      </c>
      <c r="GX60" vm="1877">
        <v>42795</v>
      </c>
      <c r="GY60" vm="6049">
        <v>37.9</v>
      </c>
      <c r="GZ60" vm="1877">
        <v>42795</v>
      </c>
      <c r="HA60" s="63">
        <f ca="1">Aksjekurser!HW59*Valutaer!AH54</f>
        <v>225.45273599999999</v>
      </c>
      <c r="HB60" vm="1877">
        <v>42795</v>
      </c>
      <c r="HC60" s="63">
        <f ca="1">Aksjekurser!IA59*Valutaer!AV54</f>
        <v>2.8618289999999997</v>
      </c>
      <c r="HD60" vm="1877">
        <v>42795</v>
      </c>
      <c r="HE60" s="63">
        <f ca="1">Aksjekurser!IC59*Valutaer!W54</f>
        <v>523.93079999999998</v>
      </c>
      <c r="HF60" vm="1877">
        <v>42795</v>
      </c>
      <c r="HG60" vm="6054">
        <v>112.9</v>
      </c>
      <c r="HH60" vm="1877">
        <v>42795</v>
      </c>
      <c r="HI60" vm="6055">
        <v>37</v>
      </c>
      <c r="HJ60" vm="1877">
        <v>42795</v>
      </c>
      <c r="HK60" s="63">
        <f ca="1">Aksjekurser!II59*Valutaer!AL54</f>
        <v>34.95149</v>
      </c>
      <c r="HL60" vm="1877">
        <v>42795</v>
      </c>
      <c r="HM60" s="63">
        <f ca="1">Aksjekurser!IK59*Valutaer!AL54</f>
        <v>260.12490000000003</v>
      </c>
      <c r="HN60" vm="1877">
        <v>42795</v>
      </c>
      <c r="HO60" s="63">
        <f ca="1">Aksjekurser!IM59*Valutaer!AL54</f>
        <v>21.319514999999999</v>
      </c>
      <c r="HP60" s="58">
        <v>42795</v>
      </c>
      <c r="HQ60" s="64">
        <f ca="1">Aksjekurser!IQ59*Valutaer!BD54</f>
        <v>1.1261700000000001</v>
      </c>
      <c r="HR60" vm="1877">
        <v>42795</v>
      </c>
      <c r="HS60" s="63">
        <f ca="1">Aksjekurser!IS58*Valutaer!W53</f>
        <v>3.1143375</v>
      </c>
      <c r="HT60" vm="1877">
        <v>42795</v>
      </c>
      <c r="HU60" s="63">
        <f ca="1">Aksjekurser!IU59*Valutaer!AH54</f>
        <v>8.7685829999999996</v>
      </c>
      <c r="HV60" vm="1877">
        <v>42795</v>
      </c>
      <c r="HW60" s="63">
        <f ca="1">Aksjekurser!IW59*Valutaer!AH54</f>
        <v>0.74170199999999997</v>
      </c>
      <c r="HX60" vm="1877">
        <v>42795</v>
      </c>
      <c r="HY60" s="63">
        <f ca="1">Aksjekurser!IY59*Valutaer!W54</f>
        <v>16.592206899999997</v>
      </c>
      <c r="HZ60" vm="1877">
        <v>42795</v>
      </c>
      <c r="IA60" s="63">
        <f ca="1">Aksjekurser!JA59*Valutaer!W54</f>
        <v>74.58559600000001</v>
      </c>
      <c r="IB60" vm="1877">
        <v>42795</v>
      </c>
      <c r="IC60" vm="6064">
        <v>29.4</v>
      </c>
      <c r="ID60" s="58">
        <v>42795</v>
      </c>
      <c r="IE60" s="64">
        <f ca="1">Aksjekurser!JG57*Valutaer!O54</f>
        <v>1.092603</v>
      </c>
      <c r="IF60" vm="1877">
        <v>42795</v>
      </c>
      <c r="IG60" s="63">
        <f ca="1">Aksjekurser!JI59*(Valutaer!Y54/100)</f>
        <v>1.4489474999999998</v>
      </c>
      <c r="IH60" vm="1877">
        <v>42795</v>
      </c>
      <c r="II60" s="63">
        <f ca="1">Aksjekurser!JK59*Valutaer!AA54</f>
        <v>2.7053898300000001</v>
      </c>
      <c r="IJ60" s="58">
        <v>42795</v>
      </c>
      <c r="IK60" s="64">
        <f ca="1">Aksjekurser!JO59*Valutaer!AJ54</f>
        <v>10.977648</v>
      </c>
      <c r="IL60" vm="1877">
        <v>42795</v>
      </c>
      <c r="IM60" s="63">
        <f ca="1">Aksjekurser!JQ59*Valutaer!AE54/100</f>
        <v>2.4170815999999999</v>
      </c>
      <c r="IN60" vm="1877">
        <v>42795</v>
      </c>
      <c r="IO60" vm="6070">
        <v>30.75</v>
      </c>
      <c r="IP60" vm="1877">
        <v>42795</v>
      </c>
      <c r="IQ60" vm="6071">
        <v>16.3</v>
      </c>
      <c r="IR60" s="58">
        <v>42795</v>
      </c>
      <c r="IS60" s="64">
        <f ca="1">Aksjekurser!JW59*Valutaer!AN54</f>
        <v>0.84260699999999999</v>
      </c>
      <c r="IT60" vm="1877">
        <v>42795</v>
      </c>
      <c r="IU60" s="63">
        <f ca="1">Aksjekurser!JY59*Valutaer!AH54</f>
        <v>1.3931969999999998</v>
      </c>
      <c r="IV60" s="58">
        <v>42795</v>
      </c>
      <c r="IW60" s="64">
        <f ca="1">Aksjekurser!KA59*Valutaer!AN54</f>
        <v>2.8644119999999997</v>
      </c>
      <c r="IX60" vm="1877">
        <v>42795</v>
      </c>
      <c r="IY60" vm="6073">
        <v>47.59</v>
      </c>
      <c r="IZ60" vm="1877">
        <v>42795</v>
      </c>
      <c r="JA60" s="63">
        <f ca="1">Aksjekurser!KE59*Valutaer!W54</f>
        <v>0.28219850000000002</v>
      </c>
      <c r="JB60" vm="1877">
        <v>42795</v>
      </c>
      <c r="JC60" s="63">
        <f ca="1">Aksjekurser!KI59*Valutaer!W54</f>
        <v>1.7293976</v>
      </c>
      <c r="JD60" s="2">
        <v>42795</v>
      </c>
      <c r="JE60" s="62">
        <f ca="1">Aksjekurser!KK59*Valutaer!K54</f>
        <v>5.8720379999999999</v>
      </c>
      <c r="JF60" s="54">
        <v>42795</v>
      </c>
      <c r="JG60" s="64">
        <v>9.5</v>
      </c>
      <c r="JH60" vm="1877">
        <v>42795</v>
      </c>
      <c r="JI60" vm="6077">
        <v>12.0938</v>
      </c>
      <c r="JJ60" vm="1877">
        <v>42795</v>
      </c>
      <c r="JK60" s="63">
        <f ca="1">Aksjekurser!KU59*Valutaer!AH54</f>
        <v>4.2397289999999996</v>
      </c>
      <c r="JL60" s="58">
        <v>42795</v>
      </c>
      <c r="JM60" s="64">
        <f ca="1">Aksjekurser!KW59*Valutaer!AR54</f>
        <v>0.25751740000000001</v>
      </c>
      <c r="JN60" vm="1877">
        <v>42795</v>
      </c>
      <c r="JO60" vm="3006">
        <v>60.63</v>
      </c>
      <c r="JP60" vm="1877">
        <v>42795</v>
      </c>
      <c r="JQ60" s="63">
        <f ca="1">Aksjekurser!LA59*Valutaer!G54</f>
        <v>13.730400000000001</v>
      </c>
      <c r="JR60" vm="1877">
        <v>42795</v>
      </c>
      <c r="JS60" s="63">
        <f ca="1">Aksjekurser!LC59*Valutaer!G54</f>
        <v>2.1455275600000001</v>
      </c>
      <c r="JT60" s="58">
        <v>42795</v>
      </c>
      <c r="JU60" s="64">
        <f ca="1">Aksjekurser!LE59*Valutaer!AN54</f>
        <v>0.22589999999999999</v>
      </c>
      <c r="JV60" vm="1877">
        <v>42795</v>
      </c>
      <c r="JW60" vm="6081">
        <v>44.45</v>
      </c>
      <c r="JX60" s="58">
        <v>42795</v>
      </c>
      <c r="JY60" s="64">
        <f ca="1">Aksjekurser!LI59*Valutaer!O54</f>
        <v>1.6541400000000002</v>
      </c>
      <c r="JZ60" vm="1877">
        <v>42795</v>
      </c>
      <c r="KA60" s="63">
        <f ca="1">Aksjekurser!LK59*Valutaer!AL54</f>
        <v>859.03790000000004</v>
      </c>
      <c r="KB60" vm="1877">
        <v>42795</v>
      </c>
      <c r="KC60" s="63">
        <f ca="1">Valutaer!O51*Aksjekurser!LM56</f>
        <v>12.25728</v>
      </c>
      <c r="KD60" s="58">
        <v>42795</v>
      </c>
      <c r="KE60" s="64">
        <f ca="1">Valutaer!O54*Aksjekurser!LO59</f>
        <v>0.49043799999999999</v>
      </c>
      <c r="KF60" vm="1877">
        <v>42795</v>
      </c>
      <c r="KG60" s="63">
        <f ca="1">Valutaer!O54*Aksjekurser!LQ59</f>
        <v>2.4608960000000004</v>
      </c>
      <c r="KH60" vm="1877">
        <v>42795</v>
      </c>
      <c r="KI60" s="63">
        <f ca="1">Aksjekurser!LS59*Valutaer!AH54</f>
        <v>5.6074829999999993</v>
      </c>
    </row>
    <row r="61" spans="2:295" ht="16">
      <c r="B61" vm="219">
        <v>42826</v>
      </c>
      <c r="C61" s="62">
        <f ca="1">Aksjekurser!C60*Valutaer!AT55</f>
        <v>0.84617500000000001</v>
      </c>
      <c r="D61" vm="219">
        <v>42826</v>
      </c>
      <c r="E61" vm="6087">
        <v>22.41</v>
      </c>
      <c r="F61" vm="219">
        <v>42826</v>
      </c>
      <c r="G61" vm="851">
        <v>11.31</v>
      </c>
      <c r="H61" vm="219">
        <v>42826</v>
      </c>
      <c r="I61" s="62">
        <f ca="1">Aksjekurser!I60*Valutaer!M55</f>
        <v>0.38030999999999998</v>
      </c>
      <c r="J61" vm="219">
        <v>42826</v>
      </c>
      <c r="K61" s="62">
        <f ca="1">Aksjekurser!K60*Valutaer!G55</f>
        <v>20.027183999999998</v>
      </c>
      <c r="L61" vm="219">
        <v>42826</v>
      </c>
      <c r="M61" s="62">
        <f ca="1">Aksjekurser!O60*Valutaer!W55</f>
        <v>80.685101500000002</v>
      </c>
      <c r="N61" vm="219">
        <v>42826</v>
      </c>
      <c r="O61" vm="6091">
        <v>69.91</v>
      </c>
      <c r="P61" vm="219">
        <v>42826</v>
      </c>
      <c r="Q61" vm="6092">
        <v>71.78</v>
      </c>
      <c r="R61" vm="219">
        <v>42826</v>
      </c>
      <c r="S61" s="63">
        <v>39.32</v>
      </c>
      <c r="T61" vm="219">
        <v>42826</v>
      </c>
      <c r="U61" vm="5871">
        <v>54.69</v>
      </c>
      <c r="V61" vm="219">
        <v>42826</v>
      </c>
      <c r="W61" vm="6093">
        <v>67.83</v>
      </c>
      <c r="X61" s="54">
        <v>42826</v>
      </c>
      <c r="Y61" s="64">
        <f ca="1">Aksjekurser!AC60*Valutaer!K55</f>
        <v>21.084331200000001</v>
      </c>
      <c r="Z61" vm="219">
        <v>42826</v>
      </c>
      <c r="AA61" s="62">
        <f ca="1">Aksjekurser!AE60*Valutaer!AA55</f>
        <v>0.66743399999999997</v>
      </c>
      <c r="AB61" vm="219">
        <v>42826</v>
      </c>
      <c r="AC61" s="62">
        <f ca="1">Aksjekurser!AG60*(Valutaer!Y55/100)</f>
        <v>8.1171419999999994</v>
      </c>
      <c r="AD61" s="54">
        <v>42826</v>
      </c>
      <c r="AE61" s="75">
        <v>16.440000000000001</v>
      </c>
      <c r="AF61" s="54">
        <v>42826</v>
      </c>
      <c r="AG61" s="64">
        <f ca="1">Aksjekurser!AK56*Valutaer!AA55</f>
        <v>1.3040039999999999</v>
      </c>
      <c r="AH61" vm="219">
        <v>42826</v>
      </c>
      <c r="AI61" s="62">
        <f ca="1">Aksjekurser!AM60*Valutaer!AH55</f>
        <v>0.86207334000000002</v>
      </c>
      <c r="AJ61" vm="219">
        <v>42826</v>
      </c>
      <c r="AK61" s="63">
        <f ca="1">Aksjekurser!AO60*Valutaer!AH55</f>
        <v>1.8214243699999999</v>
      </c>
      <c r="AL61" vm="219">
        <v>42826</v>
      </c>
      <c r="AM61" vm="6098">
        <v>184.83</v>
      </c>
      <c r="AN61" s="2">
        <v>42826</v>
      </c>
      <c r="AO61" s="63">
        <f ca="1">Aksjekurser!AS60*Valutaer!AN55</f>
        <v>10.464831999999999</v>
      </c>
      <c r="AP61" s="108">
        <v>42826</v>
      </c>
      <c r="AQ61" s="109">
        <v>68.040000000000006</v>
      </c>
      <c r="AR61" vm="219">
        <v>42826</v>
      </c>
      <c r="AS61" vm="6099">
        <v>49.17</v>
      </c>
      <c r="AT61" vm="219">
        <v>42826</v>
      </c>
      <c r="AU61" vm="2135">
        <v>31.87</v>
      </c>
      <c r="AV61" vm="219">
        <v>42826</v>
      </c>
      <c r="AW61" s="63">
        <f ca="1">Aksjekurser!BA51*Valutaer!K55</f>
        <v>6.6868120000000006</v>
      </c>
      <c r="AX61" vm="219">
        <v>42826</v>
      </c>
      <c r="AY61" s="63">
        <f ca="1">Aksjekurser!BC60*Valutaer!K55</f>
        <v>18.222111999999999</v>
      </c>
      <c r="AZ61" vm="219">
        <v>42826</v>
      </c>
      <c r="BA61" vm="6102">
        <v>9.98</v>
      </c>
      <c r="BB61" vm="219">
        <v>42826</v>
      </c>
      <c r="BC61" s="63">
        <f ca="1">Aksjekurser!BG60*Valutaer!I55</f>
        <v>7.2066299999999988</v>
      </c>
      <c r="BD61" vm="219">
        <v>42826</v>
      </c>
      <c r="BE61" s="63">
        <f ca="1">Aksjekurser!BI60*Valutaer!AH55</f>
        <v>1.468853</v>
      </c>
      <c r="BF61" vm="219">
        <v>42826</v>
      </c>
      <c r="BG61" s="63">
        <f ca="1">Aksjekurser!BK60*Valutaer!AV55</f>
        <v>17.479790999999999</v>
      </c>
      <c r="BH61" vm="219">
        <v>42826</v>
      </c>
      <c r="BI61" s="63">
        <f ca="1">Aksjekurser!BM60*Valutaer!AA55</f>
        <v>0.48610799999999993</v>
      </c>
      <c r="BJ61" vm="219">
        <v>42826</v>
      </c>
      <c r="BK61" s="63">
        <f ca="1">Aksjekurser!BO60*Valutaer!AA55</f>
        <v>0.34840312000000001</v>
      </c>
      <c r="BL61" vm="219">
        <v>42826</v>
      </c>
      <c r="BM61" s="63">
        <f ca="1">Aksjekurser!BQ60*Valutaer!AA55</f>
        <v>1.8029719999999998</v>
      </c>
      <c r="BN61" vm="219">
        <v>42826</v>
      </c>
      <c r="BO61" s="63">
        <f ca="1">Aksjekurser!BS60*Valutaer!AA55</f>
        <v>1.9933514400000001</v>
      </c>
      <c r="BP61" vm="219">
        <v>42826</v>
      </c>
      <c r="BQ61" s="63">
        <f ca="1">Aksjekurser!BU60*Valutaer!AA55</f>
        <v>0.58641599999999994</v>
      </c>
      <c r="BR61" s="2">
        <v>42826</v>
      </c>
      <c r="BS61" s="63">
        <f ca="1">Aksjekurser!BW60*Valutaer!AJ55</f>
        <v>10.891259999999999</v>
      </c>
      <c r="BT61" vm="219">
        <v>42826</v>
      </c>
      <c r="BU61" s="63">
        <f ca="1">Aksjekurser!BY60*Valutaer!AA55</f>
        <v>10.551629999999999</v>
      </c>
      <c r="BV61" vm="219">
        <v>42826</v>
      </c>
      <c r="BW61" s="63">
        <f ca="1">Aksjekurser!CA60*Valutaer!AH55</f>
        <v>4.3019074999999996</v>
      </c>
      <c r="BX61" vm="219">
        <v>42826</v>
      </c>
      <c r="BY61" s="63">
        <f ca="1">Aksjekurser!CK60*Valutaer!AA55</f>
        <v>0.29835199999999995</v>
      </c>
      <c r="BZ61" s="2">
        <v>42826</v>
      </c>
      <c r="CA61" s="63">
        <f ca="1">Aksjekurser!CM60*Valutaer!AT55</f>
        <v>0.18380911999999999</v>
      </c>
      <c r="CB61" vm="219">
        <v>42826</v>
      </c>
      <c r="CC61" vm="6114">
        <v>88.990399999999994</v>
      </c>
      <c r="CD61" vm="219">
        <v>42826</v>
      </c>
      <c r="CE61" vm="6115">
        <v>82.5</v>
      </c>
      <c r="CF61" vm="219">
        <v>42826</v>
      </c>
      <c r="CG61" vm="6116">
        <v>118.79</v>
      </c>
      <c r="CH61" vm="219">
        <v>42826</v>
      </c>
      <c r="CI61" s="63">
        <f ca="1">Aksjekurser!CW60/100*Valutaer!AE55</f>
        <v>20.664909999999999</v>
      </c>
      <c r="CJ61" vm="219">
        <v>42826</v>
      </c>
      <c r="CK61" s="63">
        <f ca="1">Aksjekurser!CY60/100*Valutaer!AE55</f>
        <v>218.07135999999997</v>
      </c>
      <c r="CL61" s="2">
        <v>42826</v>
      </c>
      <c r="CM61" s="63">
        <f ca="1">Aksjekurser!DA60*Valutaer!AJ55</f>
        <v>23.171939999999999</v>
      </c>
      <c r="CN61" s="2">
        <v>42826</v>
      </c>
      <c r="CO61" s="63">
        <f ca="1">Aksjekurser!DC60*Valutaer!BD55</f>
        <v>6.3579999999999997</v>
      </c>
      <c r="CP61" s="2">
        <v>42826</v>
      </c>
      <c r="CQ61" s="63">
        <f ca="1">Aksjekurser!DE60*Valutaer!U55</f>
        <v>0.4392375</v>
      </c>
      <c r="CR61" vm="219">
        <v>42826</v>
      </c>
      <c r="CS61" s="63">
        <f ca="1">Aksjekurser!DG60*Valutaer!K55</f>
        <v>34.605900000000005</v>
      </c>
      <c r="CT61" vm="219">
        <v>42826</v>
      </c>
      <c r="CU61" s="63">
        <f ca="1">Aksjekurser!DI60*Valutaer!I55</f>
        <v>1.1470814999999999</v>
      </c>
      <c r="CV61" vm="219">
        <v>42826</v>
      </c>
      <c r="CW61" s="63">
        <f ca="1">Aksjekurser!DK60*Valutaer!M55</f>
        <v>1.86</v>
      </c>
      <c r="CX61" vm="219">
        <v>42826</v>
      </c>
      <c r="CY61" s="63">
        <f ca="1">Aksjekurser!DM60*Valutaer!BF55</f>
        <v>1.031435154</v>
      </c>
      <c r="CZ61" s="54">
        <v>42826</v>
      </c>
      <c r="DA61" s="53">
        <v>52.03</v>
      </c>
      <c r="DB61" vm="219">
        <v>42826</v>
      </c>
      <c r="DC61" s="63">
        <f ca="1">Aksjekurser!DQ60*Valutaer!BH55/100</f>
        <v>7.78855115052</v>
      </c>
      <c r="DD61" vm="219">
        <v>42826</v>
      </c>
      <c r="DE61" vm="545">
        <v>29.94</v>
      </c>
      <c r="DF61" vm="219">
        <v>42826</v>
      </c>
      <c r="DG61" vm="5365">
        <v>51.32</v>
      </c>
      <c r="DH61" vm="219">
        <v>42826</v>
      </c>
      <c r="DI61" s="63">
        <f ca="1">Aksjekurser!DW60*Valutaer!BF55</f>
        <v>3.0707520000000001</v>
      </c>
      <c r="DJ61" vm="219">
        <v>42826</v>
      </c>
      <c r="DK61" s="63">
        <f ca="1">Aksjekurser!DY60*Valutaer!BF55</f>
        <v>1.042335</v>
      </c>
      <c r="DL61" vm="219">
        <v>42826</v>
      </c>
      <c r="DM61" s="63">
        <f ca="1">Aksjekurser!EA60*Valutaer!AP55</f>
        <v>12.85262</v>
      </c>
      <c r="DN61" s="58">
        <v>42826</v>
      </c>
      <c r="DO61" s="64">
        <f ca="1">Aksjekurser!EC60*Valutaer!AN55</f>
        <v>2.1417900000000003</v>
      </c>
      <c r="DP61" vm="219">
        <v>42826</v>
      </c>
      <c r="DQ61" s="63">
        <f ca="1">Aksjekurser!EE60*(Valutaer!Y55/100)</f>
        <v>3.9026234839999998</v>
      </c>
      <c r="DR61" vm="219">
        <v>42826</v>
      </c>
      <c r="DS61" s="63">
        <f ca="1">Aksjekurser!EG60*Valutaer!AA55</f>
        <v>0.26986709999999997</v>
      </c>
      <c r="DT61" vm="219">
        <v>42826</v>
      </c>
      <c r="DU61" s="63">
        <f ca="1">Aksjekurser!EK60*Valutaer!AA55</f>
        <v>0.44238399999999994</v>
      </c>
      <c r="DV61" vm="219">
        <v>42826</v>
      </c>
      <c r="DW61" s="63">
        <f ca="1">Aksjekurser!EM60*Valutaer!AC55</f>
        <v>4.980664</v>
      </c>
      <c r="DX61" vm="219">
        <v>42826</v>
      </c>
      <c r="DY61" s="63">
        <f ca="1">Aksjekurser!EO60*Valutaer!AH55</f>
        <v>1.9421950000000001</v>
      </c>
      <c r="DZ61" s="58">
        <v>42826</v>
      </c>
      <c r="EA61" s="64">
        <f ca="1">Aksjekurser!EQ60*Valutaer!BB55</f>
        <v>0.4393784</v>
      </c>
      <c r="EB61" vm="219">
        <v>42826</v>
      </c>
      <c r="EC61" s="63">
        <f ca="1">Aksjekurser!ES60*Valutaer!AC55</f>
        <v>0.28653820000000002</v>
      </c>
      <c r="ED61" s="58">
        <v>42826</v>
      </c>
      <c r="EE61" s="64">
        <f ca="1">Aksjekurser!EW60*Valutaer!AJ55</f>
        <v>7.2518760000000002</v>
      </c>
      <c r="EF61" s="2">
        <v>42826</v>
      </c>
      <c r="EG61" s="64">
        <f ca="1">Aksjekurser!EY60*Valutaer!AJ55</f>
        <v>9.23292</v>
      </c>
      <c r="EH61" s="2">
        <v>42826</v>
      </c>
      <c r="EI61" s="64">
        <f ca="1">Aksjekurser!FA60*Valutaer!AJ55</f>
        <v>10.057608</v>
      </c>
      <c r="EJ61" vm="219">
        <v>42826</v>
      </c>
      <c r="EK61" vm="6132">
        <v>125.5594</v>
      </c>
      <c r="EL61" vm="219">
        <v>42826</v>
      </c>
      <c r="EM61" s="63">
        <f ca="1">Aksjekurser!FE60*Valutaer!AA55</f>
        <v>0.54149601999999997</v>
      </c>
      <c r="EN61" s="2">
        <v>42826</v>
      </c>
      <c r="EO61" s="63">
        <f ca="1">Aksjekurser!FG60*Valutaer!O55</f>
        <v>0.67859999999999987</v>
      </c>
      <c r="EP61" s="2">
        <v>42826</v>
      </c>
      <c r="EQ61" s="63">
        <f ca="1">Aksjekurser!FI60*Valutaer!O55</f>
        <v>0.754</v>
      </c>
      <c r="ER61" s="2">
        <v>42826</v>
      </c>
      <c r="ES61" s="63">
        <f ca="1">Aksjekurser!FK60*Valutaer!O55</f>
        <v>1.131</v>
      </c>
      <c r="ET61" vm="219">
        <v>42826</v>
      </c>
      <c r="EU61" vm="6134">
        <v>200.89</v>
      </c>
      <c r="EV61" vm="219">
        <v>42826</v>
      </c>
      <c r="EW61" vm="6135">
        <v>84.52</v>
      </c>
      <c r="EX61" vm="219">
        <v>42826</v>
      </c>
      <c r="EY61" s="63">
        <f ca="1">Aksjekurser!FQ60*(Valutaer!Y55/100)</f>
        <v>48.961771999999996</v>
      </c>
      <c r="EZ61" vm="219">
        <v>42826</v>
      </c>
      <c r="FA61" vm="1859">
        <v>29.07</v>
      </c>
      <c r="FB61" vm="219">
        <v>42826</v>
      </c>
      <c r="FC61" s="63">
        <f ca="1">Aksjekurser!FU60*Valutaer!AA55</f>
        <v>0.9323499999999999</v>
      </c>
      <c r="FD61" vm="219">
        <v>42826</v>
      </c>
      <c r="FE61" s="63">
        <f ca="1">Aksjekurser!FW60*Valutaer!AH55</f>
        <v>4.3228999999999997</v>
      </c>
      <c r="FF61" vm="219">
        <v>42826</v>
      </c>
      <c r="FG61" vm="6139">
        <v>54.92</v>
      </c>
      <c r="FH61" s="2">
        <v>42826</v>
      </c>
      <c r="FI61" s="63">
        <f ca="1">Aksjekurser!GA60*Valutaer!AJ55</f>
        <v>33.220584000000002</v>
      </c>
      <c r="FJ61" vm="219">
        <v>42826</v>
      </c>
      <c r="FK61" s="63">
        <f ca="1">Aksjekurser!GC60*Valutaer!AV55</f>
        <v>20.154716999999998</v>
      </c>
      <c r="FL61" vm="219">
        <v>42826</v>
      </c>
      <c r="FM61" s="63">
        <f ca="1">Aksjekurser!GE60*Valutaer!I55</f>
        <v>3.2043698099999998</v>
      </c>
      <c r="FN61" vm="219">
        <v>42826</v>
      </c>
      <c r="FO61" vm="6142">
        <v>19.809999999999999</v>
      </c>
      <c r="FP61" vm="219">
        <v>42826</v>
      </c>
      <c r="FQ61" s="63">
        <f ca="1">Aksjekurser!GI57*Valutaer!AL52</f>
        <v>2.0952539999999997</v>
      </c>
      <c r="FR61" vm="219">
        <v>42826</v>
      </c>
      <c r="FS61" s="63">
        <f ca="1">Aksjekurser!GK60*Valutaer!AL55</f>
        <v>89.12715</v>
      </c>
      <c r="FT61" vm="219">
        <v>42826</v>
      </c>
      <c r="FU61" s="63">
        <f ca="1">Aksjekurser!GM60*Valutaer!AA55</f>
        <v>0.65843200000000002</v>
      </c>
      <c r="FV61" vm="219">
        <v>42826</v>
      </c>
      <c r="FW61" vm="6146">
        <v>269.45</v>
      </c>
      <c r="FX61" vm="219">
        <v>42826</v>
      </c>
      <c r="FY61" s="63">
        <f ca="1">Aksjekurser!GQ60*Valutaer!AV55</f>
        <v>18.897140999999998</v>
      </c>
      <c r="FZ61" s="58">
        <v>42826</v>
      </c>
      <c r="GA61" s="64">
        <f ca="1">Aksjekurser!GS60*Valutaer!O55</f>
        <v>1.7791499999999998</v>
      </c>
      <c r="GB61" vm="219">
        <v>42826</v>
      </c>
      <c r="GC61" vm="1477">
        <v>43.05</v>
      </c>
      <c r="GD61" vm="219">
        <v>42826</v>
      </c>
      <c r="GE61" vm="6148">
        <v>64.3</v>
      </c>
      <c r="GF61" vm="219">
        <v>42826</v>
      </c>
      <c r="GG61" s="63">
        <f ca="1">Aksjekurser!HA60*Valutaer!AE55/100</f>
        <v>1.3742579000000001</v>
      </c>
      <c r="GH61" vm="219">
        <v>42826</v>
      </c>
      <c r="GI61" s="63">
        <f ca="1">Aksjekurser!HC60*Valutaer!AX55</f>
        <v>153.42238</v>
      </c>
      <c r="GJ61" vm="219">
        <v>42826</v>
      </c>
      <c r="GK61" s="63">
        <f ca="1">Aksjekurser!HE60*Valutaer!G55</f>
        <v>1.257312</v>
      </c>
      <c r="GL61" vm="219">
        <v>42826</v>
      </c>
      <c r="GM61" s="63">
        <f ca="1">Aksjekurser!HG60*Valutaer!AH55</f>
        <v>0.4937125</v>
      </c>
      <c r="GN61" vm="219">
        <v>42826</v>
      </c>
      <c r="GO61" vm="6153">
        <v>245.96</v>
      </c>
      <c r="GP61" vm="219">
        <v>42826</v>
      </c>
      <c r="GQ61" vm="6154">
        <v>16.899999999999999</v>
      </c>
      <c r="GR61" vm="219">
        <v>42826</v>
      </c>
      <c r="GS61" s="63">
        <f ca="1">Aksjekurser!HM60*Valutaer!AH55</f>
        <v>2.1316375399999998</v>
      </c>
      <c r="GT61" vm="219">
        <v>42826</v>
      </c>
      <c r="GU61" s="63">
        <f ca="1">Aksjekurser!HO60*Valutaer!AH55</f>
        <v>2.8969650000000002</v>
      </c>
      <c r="GV61" s="58">
        <v>42826</v>
      </c>
      <c r="GW61" s="64">
        <f ca="1">Aksjekurser!HQ60*Valutaer!AJ55</f>
        <v>16.881901199999998</v>
      </c>
      <c r="GX61" vm="219">
        <v>42826</v>
      </c>
      <c r="GY61" vm="6157">
        <v>39.5</v>
      </c>
      <c r="GZ61" vm="219">
        <v>42826</v>
      </c>
      <c r="HA61" s="63">
        <f ca="1">Aksjekurser!HW60*Valutaer!AH55</f>
        <v>226.02158249999999</v>
      </c>
      <c r="HB61" vm="219">
        <v>42826</v>
      </c>
      <c r="HC61" s="63">
        <f ca="1">Aksjekurser!IA60*Valutaer!AV55</f>
        <v>2.9867429999999997</v>
      </c>
      <c r="HD61" vm="219">
        <v>42826</v>
      </c>
      <c r="HE61" s="63">
        <f ca="1">Aksjekurser!IC60*Valutaer!W55</f>
        <v>549.84232299999996</v>
      </c>
      <c r="HF61" vm="219">
        <v>42826</v>
      </c>
      <c r="HG61" vm="6162">
        <v>110.84</v>
      </c>
      <c r="HH61" vm="219">
        <v>42826</v>
      </c>
      <c r="HI61" vm="6163">
        <v>37.25</v>
      </c>
      <c r="HJ61" vm="219">
        <v>42826</v>
      </c>
      <c r="HK61" s="63">
        <f ca="1">Aksjekurser!II60*Valutaer!AL55</f>
        <v>34.289805000000001</v>
      </c>
      <c r="HL61" vm="219">
        <v>42826</v>
      </c>
      <c r="HM61" s="63">
        <f ca="1">Aksjekurser!IK60*Valutaer!AL55</f>
        <v>234.89175</v>
      </c>
      <c r="HN61" vm="219">
        <v>42826</v>
      </c>
      <c r="HO61" s="63">
        <f ca="1">Aksjekurser!IM60*Valutaer!AL55</f>
        <v>21.074400000000001</v>
      </c>
      <c r="HP61" s="58">
        <v>42826</v>
      </c>
      <c r="HQ61" s="64">
        <f ca="1">Aksjekurser!IQ60*Valutaer!BD55</f>
        <v>1.1242099999999999</v>
      </c>
      <c r="HR61" vm="219">
        <v>42826</v>
      </c>
      <c r="HS61" s="63">
        <f ca="1">Aksjekurser!IS59*Valutaer!W54</f>
        <v>3.6100110000000001</v>
      </c>
      <c r="HT61" vm="219">
        <v>42826</v>
      </c>
      <c r="HU61" s="63">
        <f ca="1">Aksjekurser!IU60*Valutaer!AH55</f>
        <v>9.2716875000000005</v>
      </c>
      <c r="HV61" vm="219">
        <v>42826</v>
      </c>
      <c r="HW61" s="63">
        <f ca="1">Aksjekurser!IW60*Valutaer!AH55</f>
        <v>0.76039499999999993</v>
      </c>
      <c r="HX61" vm="219">
        <v>42826</v>
      </c>
      <c r="HY61" s="63">
        <f ca="1">Aksjekurser!IY60*Valutaer!W55</f>
        <v>16.513551499999998</v>
      </c>
      <c r="HZ61" vm="219">
        <v>42826</v>
      </c>
      <c r="IA61" s="63">
        <f ca="1">Aksjekurser!JA60*Valutaer!W55</f>
        <v>83.619124999999997</v>
      </c>
      <c r="IB61" vm="219">
        <v>42826</v>
      </c>
      <c r="IC61" vm="6171">
        <v>30.52</v>
      </c>
      <c r="ID61" s="58">
        <v>42826</v>
      </c>
      <c r="IE61" s="64">
        <f ca="1">Aksjekurser!JG58*Valutaer!O55</f>
        <v>1.08605</v>
      </c>
      <c r="IF61" vm="219">
        <v>42826</v>
      </c>
      <c r="IG61" s="63">
        <f ca="1">Aksjekurser!JI60*(Valutaer!Y55/100)</f>
        <v>1.4965575999999998</v>
      </c>
      <c r="IH61" vm="219">
        <v>42826</v>
      </c>
      <c r="II61" s="63">
        <f ca="1">Aksjekurser!JK60*Valutaer!AA55</f>
        <v>2.91033374</v>
      </c>
      <c r="IJ61" s="58">
        <v>42826</v>
      </c>
      <c r="IK61" s="64">
        <f ca="1">Aksjekurser!JO60*Valutaer!AJ55</f>
        <v>12.002796</v>
      </c>
      <c r="IL61" vm="219">
        <v>42826</v>
      </c>
      <c r="IM61" s="63">
        <f ca="1">Aksjekurser!JQ60*Valutaer!AE55/100</f>
        <v>2.6210499999999994</v>
      </c>
      <c r="IN61" vm="219">
        <v>42826</v>
      </c>
      <c r="IO61" vm="6177">
        <v>31.36</v>
      </c>
      <c r="IP61" vm="219">
        <v>42826</v>
      </c>
      <c r="IQ61" vm="6178">
        <v>16.82</v>
      </c>
      <c r="IR61" s="58">
        <v>42826</v>
      </c>
      <c r="IS61" s="64">
        <f ca="1">Aksjekurser!JW60*Valutaer!AN55</f>
        <v>0.86132200000000003</v>
      </c>
      <c r="IT61" vm="219">
        <v>42826</v>
      </c>
      <c r="IU61" s="63">
        <f ca="1">Aksjekurser!JY60*Valutaer!AH55</f>
        <v>1.3108649999999999</v>
      </c>
      <c r="IV61" s="58">
        <v>42826</v>
      </c>
      <c r="IW61" s="64">
        <f ca="1">Aksjekurser!KA60*Valutaer!AN55</f>
        <v>2.9685670000000002</v>
      </c>
      <c r="IX61" vm="219">
        <v>42826</v>
      </c>
      <c r="IY61" vm="6179">
        <v>46.66</v>
      </c>
      <c r="IZ61" vm="219">
        <v>42826</v>
      </c>
      <c r="JA61" s="63">
        <f ca="1">Aksjekurser!KE60*Valutaer!W55</f>
        <v>0.25712199999999996</v>
      </c>
      <c r="JB61" vm="219">
        <v>42826</v>
      </c>
      <c r="JC61" s="63">
        <f ca="1">Aksjekurser!KI60*Valutaer!W55</f>
        <v>1.6407869999999998</v>
      </c>
      <c r="JD61" s="2">
        <v>42826</v>
      </c>
      <c r="JE61" s="62">
        <f ca="1">Aksjekurser!KK60*Valutaer!K55</f>
        <v>5.1194760000000006</v>
      </c>
      <c r="JF61" s="54">
        <v>42826</v>
      </c>
      <c r="JG61" s="64">
        <v>8.58</v>
      </c>
      <c r="JH61" vm="219">
        <v>42826</v>
      </c>
      <c r="JI61" vm="6185">
        <v>12.6287</v>
      </c>
      <c r="JJ61" vm="219">
        <v>42826</v>
      </c>
      <c r="JK61" s="63">
        <f ca="1">Aksjekurser!KU60*Valutaer!AH55</f>
        <v>3.7872025000000002</v>
      </c>
      <c r="JL61" s="58">
        <v>42826</v>
      </c>
      <c r="JM61" s="64">
        <f ca="1">Aksjekurser!KW60*Valutaer!AR55</f>
        <v>0.25143299999999996</v>
      </c>
      <c r="JN61" vm="219">
        <v>42826</v>
      </c>
      <c r="JO61" vm="6187">
        <v>60.52</v>
      </c>
      <c r="JP61" vm="219">
        <v>42826</v>
      </c>
      <c r="JQ61" s="63">
        <f ca="1">Aksjekurser!LA60*Valutaer!G55</f>
        <v>14.099855999999999</v>
      </c>
      <c r="JR61" vm="219">
        <v>42826</v>
      </c>
      <c r="JS61" s="63">
        <f ca="1">Aksjekurser!LC60*Valutaer!G55</f>
        <v>1.929001</v>
      </c>
      <c r="JT61" s="58">
        <v>42826</v>
      </c>
      <c r="JU61" s="64">
        <f ca="1">Aksjekurser!LE60*Valutaer!AN55</f>
        <v>0.2291485</v>
      </c>
      <c r="JV61" vm="219">
        <v>42826</v>
      </c>
      <c r="JW61" vm="6190">
        <v>45.05</v>
      </c>
      <c r="JX61" s="58">
        <v>42826</v>
      </c>
      <c r="JY61" s="64">
        <f ca="1">Aksjekurser!LI60*Valutaer!O55</f>
        <v>1.71245</v>
      </c>
      <c r="JZ61" vm="219">
        <v>42826</v>
      </c>
      <c r="KA61" s="63">
        <f ca="1">Aksjekurser!LK60*Valutaer!AL55</f>
        <v>828.04830000000004</v>
      </c>
      <c r="KB61" vm="219">
        <v>42826</v>
      </c>
      <c r="KC61" s="63">
        <f ca="1">Valutaer!O52*Aksjekurser!LM57</f>
        <v>12.4146</v>
      </c>
      <c r="KD61" s="58">
        <v>42826</v>
      </c>
      <c r="KE61" s="64">
        <f ca="1">Valutaer!O55*Aksjekurser!LO60</f>
        <v>0.49009999999999992</v>
      </c>
      <c r="KF61" vm="219">
        <v>42826</v>
      </c>
      <c r="KG61" s="63">
        <f ca="1">Valutaer!O55*Aksjekurser!LQ60</f>
        <v>2.5752000000000002</v>
      </c>
      <c r="KH61" vm="219">
        <v>42826</v>
      </c>
      <c r="KI61" s="63">
        <f ca="1">Aksjekurser!LS60*Valutaer!AH55</f>
        <v>6.4929024999999996</v>
      </c>
    </row>
    <row r="62" spans="2:295" ht="16">
      <c r="B62" vm="350">
        <v>42856</v>
      </c>
      <c r="C62" s="62">
        <f ca="1">Aksjekurser!C61*Valutaer!AT56</f>
        <v>0.78853249999999997</v>
      </c>
      <c r="D62" vm="350">
        <v>42856</v>
      </c>
      <c r="E62" vm="6196">
        <v>21.9</v>
      </c>
      <c r="F62" vm="350">
        <v>42856</v>
      </c>
      <c r="G62" vm="6197">
        <v>11.68</v>
      </c>
      <c r="H62" vm="350">
        <v>42856</v>
      </c>
      <c r="I62" s="62">
        <f ca="1">Aksjekurser!I61*Valutaer!M56</f>
        <v>0.36792570000000002</v>
      </c>
      <c r="J62" vm="350">
        <v>42856</v>
      </c>
      <c r="K62" s="62">
        <f ca="1">Aksjekurser!K61*Valutaer!G56</f>
        <v>19.575415</v>
      </c>
      <c r="L62" vm="350">
        <v>42856</v>
      </c>
      <c r="M62" s="62">
        <f ca="1">Aksjekurser!O61*Valutaer!W56</f>
        <v>82.240280100000007</v>
      </c>
      <c r="N62" vm="350">
        <v>42856</v>
      </c>
      <c r="O62" vm="6201">
        <v>73.39</v>
      </c>
      <c r="P62" vm="350">
        <v>42856</v>
      </c>
      <c r="Q62" vm="6202">
        <v>75.44</v>
      </c>
      <c r="R62" vm="350">
        <v>42856</v>
      </c>
      <c r="S62" s="63">
        <v>41.47</v>
      </c>
      <c r="T62" vm="350">
        <v>42856</v>
      </c>
      <c r="U62" vm="6203">
        <v>56.75</v>
      </c>
      <c r="V62" vm="350">
        <v>42856</v>
      </c>
      <c r="W62" vm="6092">
        <v>71.78</v>
      </c>
      <c r="X62" s="54">
        <v>42856</v>
      </c>
      <c r="Y62" s="64">
        <f ca="1">Aksjekurser!AC61*Valutaer!K56</f>
        <v>23.803624599999999</v>
      </c>
      <c r="Z62" vm="350">
        <v>42856</v>
      </c>
      <c r="AA62" s="62">
        <f ca="1">Aksjekurser!AE61*Valutaer!AA56</f>
        <v>0.61455700000000002</v>
      </c>
      <c r="AB62" vm="350">
        <v>42856</v>
      </c>
      <c r="AC62" s="62">
        <f ca="1">Aksjekurser!AG61*(Valutaer!Y56/100)</f>
        <v>8.5769640000000003</v>
      </c>
      <c r="AD62" s="54">
        <v>42856</v>
      </c>
      <c r="AE62" s="75">
        <v>16.260000000000002</v>
      </c>
      <c r="AF62" s="54">
        <v>42856</v>
      </c>
      <c r="AG62" s="64">
        <f ca="1">Aksjekurser!AK57*Valutaer!AA56</f>
        <v>1.326622</v>
      </c>
      <c r="AH62" vm="350">
        <v>42856</v>
      </c>
      <c r="AI62" s="62">
        <f ca="1">Aksjekurser!AM61*Valutaer!AH56</f>
        <v>0.81092435000000007</v>
      </c>
      <c r="AJ62" vm="350">
        <v>42856</v>
      </c>
      <c r="AK62" s="63">
        <f ca="1">Aksjekurser!AO61*Valutaer!AH56</f>
        <v>1.4280676999999999</v>
      </c>
      <c r="AL62" vm="350">
        <v>42856</v>
      </c>
      <c r="AM62" vm="6208">
        <v>187.63</v>
      </c>
      <c r="AN62" s="2">
        <v>42856</v>
      </c>
      <c r="AO62" s="63">
        <f ca="1">Aksjekurser!AS61*Valutaer!AN56</f>
        <v>10.414100000000001</v>
      </c>
      <c r="AP62" s="108">
        <v>42856</v>
      </c>
      <c r="AQ62" s="109">
        <v>72.12</v>
      </c>
      <c r="AR62" vm="350">
        <v>42856</v>
      </c>
      <c r="AS62" vm="4263">
        <v>48.6</v>
      </c>
      <c r="AT62" vm="350">
        <v>42856</v>
      </c>
      <c r="AU62" vm="1413">
        <v>28.86</v>
      </c>
      <c r="AV62" vm="350">
        <v>42856</v>
      </c>
      <c r="AW62" s="63">
        <f ca="1">Aksjekurser!BA52*Valutaer!K56</f>
        <v>5.5174700000000003</v>
      </c>
      <c r="AX62" vm="350">
        <v>42856</v>
      </c>
      <c r="AY62" s="63">
        <f ca="1">Aksjekurser!BC61*Valutaer!K56</f>
        <v>18.781616</v>
      </c>
      <c r="AZ62" vm="350">
        <v>42856</v>
      </c>
      <c r="BA62" vm="6211">
        <v>8.92</v>
      </c>
      <c r="BB62" vm="350">
        <v>42856</v>
      </c>
      <c r="BC62" s="63">
        <f ca="1">Aksjekurser!BG61*Valutaer!I56</f>
        <v>5.3488740000000004</v>
      </c>
      <c r="BD62" vm="350">
        <v>42856</v>
      </c>
      <c r="BE62" s="63">
        <f ca="1">Aksjekurser!BI61*Valutaer!AH56</f>
        <v>1.4225125000000001</v>
      </c>
      <c r="BF62" vm="350">
        <v>42856</v>
      </c>
      <c r="BG62" s="63">
        <f ca="1">Aksjekurser!BK61*Valutaer!AV56</f>
        <v>18.916080000000001</v>
      </c>
      <c r="BH62" vm="350">
        <v>42856</v>
      </c>
      <c r="BI62" s="63">
        <f ca="1">Aksjekurser!BM61*Valutaer!AA56</f>
        <v>0.43878600000000001</v>
      </c>
      <c r="BJ62" vm="350">
        <v>42856</v>
      </c>
      <c r="BK62" s="63">
        <f ca="1">Aksjekurser!BO61*Valutaer!AA56</f>
        <v>0.35598118000000001</v>
      </c>
      <c r="BL62" vm="350">
        <v>42856</v>
      </c>
      <c r="BM62" s="63">
        <f ca="1">Aksjekurser!BQ61*Valutaer!AA56</f>
        <v>2.0630639999999998</v>
      </c>
      <c r="BN62" vm="350">
        <v>42856</v>
      </c>
      <c r="BO62" s="63">
        <f ca="1">Aksjekurser!BS61*Valutaer!AA56</f>
        <v>2.0807950599999998</v>
      </c>
      <c r="BP62" vm="350">
        <v>42856</v>
      </c>
      <c r="BQ62" s="63">
        <f ca="1">Aksjekurser!BU61*Valutaer!AA56</f>
        <v>0.53244500000000006</v>
      </c>
      <c r="BR62" s="2">
        <v>42856</v>
      </c>
      <c r="BS62" s="63">
        <f ca="1">Aksjekurser!BW61*Valutaer!AJ56</f>
        <v>11.381786</v>
      </c>
      <c r="BT62" vm="350">
        <v>42856</v>
      </c>
      <c r="BU62" s="63">
        <f ca="1">Aksjekurser!BY61*Valutaer!AA56</f>
        <v>10.93116</v>
      </c>
      <c r="BV62" vm="350">
        <v>42856</v>
      </c>
      <c r="BW62" s="63">
        <f ca="1">Aksjekurser!CA61*Valutaer!AH56</f>
        <v>4.0695250000000005</v>
      </c>
      <c r="BX62" vm="350">
        <v>42856</v>
      </c>
      <c r="BY62" s="63">
        <f ca="1">Aksjekurser!CK61*Valutaer!AA56</f>
        <v>0.36565500000000001</v>
      </c>
      <c r="BZ62" s="2">
        <v>42856</v>
      </c>
      <c r="CA62" s="63">
        <f ca="1">Aksjekurser!CM61*Valutaer!AT56</f>
        <v>0.19384840999999997</v>
      </c>
      <c r="CB62" vm="350">
        <v>42856</v>
      </c>
      <c r="CC62" vm="6223">
        <v>93.185100000000006</v>
      </c>
      <c r="CD62" vm="350">
        <v>42856</v>
      </c>
      <c r="CE62" vm="6224">
        <v>85.68</v>
      </c>
      <c r="CF62" vm="350">
        <v>42856</v>
      </c>
      <c r="CG62" vm="6225">
        <v>122.18</v>
      </c>
      <c r="CH62" vm="350">
        <v>42856</v>
      </c>
      <c r="CI62" s="63">
        <f ca="1">Aksjekurser!CW61/100*Valutaer!AE56</f>
        <v>22.485195000000001</v>
      </c>
      <c r="CJ62" vm="350">
        <v>42856</v>
      </c>
      <c r="CK62" s="63">
        <f ca="1">Aksjekurser!CY61/100*Valutaer!AE56</f>
        <v>217.68153000000001</v>
      </c>
      <c r="CL62" s="2">
        <v>42856</v>
      </c>
      <c r="CM62" s="63">
        <f ca="1">Aksjekurser!DA61*Valutaer!AJ56</f>
        <v>26.545465999999998</v>
      </c>
      <c r="CN62" s="2">
        <v>42856</v>
      </c>
      <c r="CO62" s="63">
        <f ca="1">Aksjekurser!DC61*Valutaer!BD56</f>
        <v>6.2851800000000004</v>
      </c>
      <c r="CP62" s="2">
        <v>42856</v>
      </c>
      <c r="CQ62" s="63">
        <f ca="1">Aksjekurser!DE61*Valutaer!U56</f>
        <v>0.48322700000000002</v>
      </c>
      <c r="CR62" vm="350">
        <v>42856</v>
      </c>
      <c r="CS62" s="63">
        <f ca="1">Aksjekurser!DG61*Valutaer!K56</f>
        <v>35.682107999999999</v>
      </c>
      <c r="CT62" vm="350">
        <v>42856</v>
      </c>
      <c r="CU62" s="63">
        <f ca="1">Aksjekurser!DI61*Valutaer!I56</f>
        <v>1.05443475</v>
      </c>
      <c r="CV62" vm="350">
        <v>42856</v>
      </c>
      <c r="CW62" s="63">
        <f ca="1">Aksjekurser!DK61*Valutaer!M56</f>
        <v>1.788</v>
      </c>
      <c r="CX62" vm="350">
        <v>42856</v>
      </c>
      <c r="CY62" s="63">
        <f ca="1">Aksjekurser!DM61*Valutaer!BF56</f>
        <v>1.1752753320000002</v>
      </c>
      <c r="CZ62" s="54">
        <v>42856</v>
      </c>
      <c r="DA62" s="53">
        <v>52.95</v>
      </c>
      <c r="DB62" vm="350">
        <v>42856</v>
      </c>
      <c r="DC62" s="63">
        <f ca="1">Aksjekurser!DQ61*Valutaer!BH56/100</f>
        <v>7.12042664232</v>
      </c>
      <c r="DD62" vm="350">
        <v>42856</v>
      </c>
      <c r="DE62" vm="6232">
        <v>29.24</v>
      </c>
      <c r="DF62" vm="350">
        <v>42856</v>
      </c>
      <c r="DG62" vm="6233">
        <v>44.86</v>
      </c>
      <c r="DH62" vm="350">
        <v>42856</v>
      </c>
      <c r="DI62" s="63">
        <f ca="1">Aksjekurser!DW61*Valutaer!BF56</f>
        <v>3.032073</v>
      </c>
      <c r="DJ62" vm="350">
        <v>42856</v>
      </c>
      <c r="DK62" s="63">
        <f ca="1">Aksjekurser!DY61*Valutaer!BF56</f>
        <v>1.0444545000000001</v>
      </c>
      <c r="DL62" vm="350">
        <v>42856</v>
      </c>
      <c r="DM62" s="63">
        <f ca="1">Aksjekurser!EA61*Valutaer!AP56</f>
        <v>11.375807999999999</v>
      </c>
      <c r="DN62" s="58">
        <v>42856</v>
      </c>
      <c r="DO62" s="64">
        <f ca="1">Aksjekurser!EC61*Valutaer!AN56</f>
        <v>2.19957</v>
      </c>
      <c r="DP62" vm="350">
        <v>42856</v>
      </c>
      <c r="DQ62" s="63">
        <f ca="1">Aksjekurser!EE61*(Valutaer!Y56/100)</f>
        <v>3.6477963216000004</v>
      </c>
      <c r="DR62" vm="350">
        <v>42856</v>
      </c>
      <c r="DS62" s="63">
        <f ca="1">Aksjekurser!EG61*Valutaer!AA56</f>
        <v>0.27945023000000002</v>
      </c>
      <c r="DT62" vm="350">
        <v>42856</v>
      </c>
      <c r="DU62" s="63">
        <f ca="1">Aksjekurser!EK61*Valutaer!AA56</f>
        <v>0.43493700000000002</v>
      </c>
      <c r="DV62" vm="350">
        <v>42856</v>
      </c>
      <c r="DW62" s="63">
        <f ca="1">Aksjekurser!EM61*Valutaer!AC56</f>
        <v>5.5499475</v>
      </c>
      <c r="DX62" vm="350">
        <v>42856</v>
      </c>
      <c r="DY62" s="63">
        <f ca="1">Aksjekurser!EO61*Valutaer!AH56</f>
        <v>2.0514250000000001</v>
      </c>
      <c r="DZ62" s="58">
        <v>42856</v>
      </c>
      <c r="EA62" s="64">
        <f ca="1">Aksjekurser!EQ61*Valutaer!BB56</f>
        <v>0.40476800000000002</v>
      </c>
      <c r="EB62" vm="350">
        <v>42856</v>
      </c>
      <c r="EC62" s="63">
        <f ca="1">Aksjekurser!ES61*Valutaer!AC56</f>
        <v>0.2949465</v>
      </c>
      <c r="ED62" s="58">
        <v>42856</v>
      </c>
      <c r="EE62" s="64">
        <f ca="1">Aksjekurser!EW61*Valutaer!AJ56</f>
        <v>7.6450219999999991</v>
      </c>
      <c r="EF62" s="2">
        <v>42856</v>
      </c>
      <c r="EG62" s="64">
        <f ca="1">Aksjekurser!EY61*Valutaer!AJ56</f>
        <v>9.7480799999999999</v>
      </c>
      <c r="EH62" s="2">
        <v>42856</v>
      </c>
      <c r="EI62" s="64">
        <f ca="1">Aksjekurser!FA61*Valutaer!AJ56</f>
        <v>10.181327999999999</v>
      </c>
      <c r="EJ62" vm="350">
        <v>42856</v>
      </c>
      <c r="EK62" vm="6242">
        <v>127.33069999999999</v>
      </c>
      <c r="EL62" vm="350">
        <v>42856</v>
      </c>
      <c r="EM62" s="63">
        <f ca="1">Aksjekurser!FE61*Valutaer!AA56</f>
        <v>0.57447607999999994</v>
      </c>
      <c r="EN62" s="2">
        <v>42856</v>
      </c>
      <c r="EO62" s="63">
        <f ca="1">Aksjekurser!FG61*Valutaer!O56</f>
        <v>0.64151600000000009</v>
      </c>
      <c r="EP62" s="2">
        <v>42856</v>
      </c>
      <c r="EQ62" s="63">
        <f ca="1">Aksjekurser!FI61*Valutaer!O56</f>
        <v>0.71198000000000006</v>
      </c>
      <c r="ER62" s="2">
        <v>42856</v>
      </c>
      <c r="ES62" s="63">
        <f ca="1">Aksjekurser!FK61*Valutaer!O56</f>
        <v>1.143572</v>
      </c>
      <c r="ET62" vm="350">
        <v>42856</v>
      </c>
      <c r="EU62" vm="6244">
        <v>195.81</v>
      </c>
      <c r="EV62" vm="350">
        <v>42856</v>
      </c>
      <c r="EW62" vm="6245">
        <v>87.3</v>
      </c>
      <c r="EX62" vm="350">
        <v>42856</v>
      </c>
      <c r="EY62" s="63">
        <f ca="1">Aksjekurser!FQ61*(Valutaer!Y56/100)</f>
        <v>46.770552000000002</v>
      </c>
      <c r="EZ62" vm="350">
        <v>42856</v>
      </c>
      <c r="FA62" vm="6246">
        <v>28.27</v>
      </c>
      <c r="FB62" vm="350">
        <v>42856</v>
      </c>
      <c r="FC62" s="63">
        <f ca="1">Aksjekurser!FU61*Valutaer!AA56</f>
        <v>0.82496899999999995</v>
      </c>
      <c r="FD62" vm="350">
        <v>42856</v>
      </c>
      <c r="FE62" s="63">
        <f ca="1">Aksjekurser!FW61*Valutaer!AH56</f>
        <v>4.8329000000000004</v>
      </c>
      <c r="FF62" vm="350">
        <v>42856</v>
      </c>
      <c r="FG62" vm="1908">
        <v>52.42</v>
      </c>
      <c r="FH62" s="2">
        <v>42856</v>
      </c>
      <c r="FI62" s="63">
        <f ca="1">Aksjekurser!GA61*Valutaer!AJ56</f>
        <v>37.557185999999994</v>
      </c>
      <c r="FJ62" vm="350">
        <v>42856</v>
      </c>
      <c r="FK62" s="63">
        <f ca="1">Aksjekurser!GC61*Valutaer!AV56</f>
        <v>18.162880000000001</v>
      </c>
      <c r="FL62" vm="350">
        <v>42856</v>
      </c>
      <c r="FM62" s="63">
        <f ca="1">Aksjekurser!GE61*Valutaer!I56</f>
        <v>2.4875363099999999</v>
      </c>
      <c r="FN62" vm="350">
        <v>42856</v>
      </c>
      <c r="FO62" vm="2881">
        <v>19.16</v>
      </c>
      <c r="FP62" vm="350">
        <v>42856</v>
      </c>
      <c r="FQ62" s="63">
        <f ca="1">Aksjekurser!GI58*Valutaer!AL53</f>
        <v>2.7167909999999997</v>
      </c>
      <c r="FR62" vm="350">
        <v>42856</v>
      </c>
      <c r="FS62" s="63">
        <f ca="1">Aksjekurser!GK61*Valutaer!AL56</f>
        <v>99.045299999999997</v>
      </c>
      <c r="FT62" vm="350">
        <v>42856</v>
      </c>
      <c r="FU62" s="63">
        <f ca="1">Aksjekurser!GM61*Valutaer!AA56</f>
        <v>0.68640499999999993</v>
      </c>
      <c r="FV62" vm="350">
        <v>42856</v>
      </c>
      <c r="FW62" vm="6254">
        <v>281.13</v>
      </c>
      <c r="FX62" vm="350">
        <v>42856</v>
      </c>
      <c r="FY62" s="63">
        <f ca="1">Aksjekurser!GQ61*Valutaer!AV56</f>
        <v>17.31822</v>
      </c>
      <c r="FZ62" s="58">
        <v>42856</v>
      </c>
      <c r="GA62" s="64">
        <f ca="1">Aksjekurser!GS61*Valutaer!O56</f>
        <v>1.7660040000000001</v>
      </c>
      <c r="GB62" vm="350">
        <v>42856</v>
      </c>
      <c r="GC62" vm="6256">
        <v>37.28</v>
      </c>
      <c r="GD62" vm="350">
        <v>42856</v>
      </c>
      <c r="GE62" vm="6257">
        <v>65.099999999999994</v>
      </c>
      <c r="GF62" vm="350">
        <v>42856</v>
      </c>
      <c r="GG62" s="63">
        <f ca="1">Aksjekurser!HA61*Valutaer!AE56/100</f>
        <v>1.4298495</v>
      </c>
      <c r="GH62" vm="350">
        <v>42856</v>
      </c>
      <c r="GI62" s="63">
        <f ca="1">Aksjekurser!HC61*Valutaer!AX56</f>
        <v>139.54931999999999</v>
      </c>
      <c r="GJ62" vm="350">
        <v>42856</v>
      </c>
      <c r="GK62" s="63">
        <f ca="1">Aksjekurser!HE61*Valutaer!G56</f>
        <v>1.2034980000000002</v>
      </c>
      <c r="GL62" vm="350">
        <v>42856</v>
      </c>
      <c r="GM62" s="63">
        <f ca="1">Aksjekurser!HG61*Valutaer!AH56</f>
        <v>0.46887499999999999</v>
      </c>
      <c r="GN62" vm="350">
        <v>42856</v>
      </c>
      <c r="GO62" vm="6262">
        <v>259.22000000000003</v>
      </c>
      <c r="GP62" vm="350">
        <v>42856</v>
      </c>
      <c r="GQ62" vm="6263">
        <v>16.059999999999999</v>
      </c>
      <c r="GR62" vm="350">
        <v>42856</v>
      </c>
      <c r="GS62" s="63">
        <f ca="1">Aksjekurser!HM61*Valutaer!AH56</f>
        <v>2.0692422500000003</v>
      </c>
      <c r="GT62" vm="350">
        <v>42856</v>
      </c>
      <c r="GU62" s="63">
        <f ca="1">Aksjekurser!HO61*Valutaer!AH56</f>
        <v>2.744275</v>
      </c>
      <c r="GV62" s="58">
        <v>42856</v>
      </c>
      <c r="GW62" s="64">
        <f ca="1">Aksjekurser!HQ61*Valutaer!AJ56</f>
        <v>18.629663999999998</v>
      </c>
      <c r="GX62" vm="350">
        <v>42856</v>
      </c>
      <c r="GY62" vm="6266">
        <v>39.950000000000003</v>
      </c>
      <c r="GZ62" vm="350">
        <v>42856</v>
      </c>
      <c r="HA62" s="63">
        <f ca="1">Aksjekurser!HW61*Valutaer!AH56</f>
        <v>222.72414999999998</v>
      </c>
      <c r="HB62" vm="350">
        <v>42856</v>
      </c>
      <c r="HC62" s="63">
        <f ca="1">Aksjekurser!IA61*Valutaer!AV56</f>
        <v>2.9616899999999999</v>
      </c>
      <c r="HD62" vm="350">
        <v>42856</v>
      </c>
      <c r="HE62" s="63">
        <f ca="1">Aksjekurser!IC61*Valutaer!W56</f>
        <v>582.01514010000005</v>
      </c>
      <c r="HF62" vm="350">
        <v>42856</v>
      </c>
      <c r="HG62" vm="6269">
        <v>119.8</v>
      </c>
      <c r="HH62" vm="350">
        <v>42856</v>
      </c>
      <c r="HI62" vm="6270">
        <v>38.5</v>
      </c>
      <c r="HJ62" vm="350">
        <v>42856</v>
      </c>
      <c r="HK62" s="63">
        <f ca="1">Aksjekurser!II61*Valutaer!AL56</f>
        <v>36.941220000000001</v>
      </c>
      <c r="HL62" vm="350">
        <v>42856</v>
      </c>
      <c r="HM62" s="63">
        <f ca="1">Aksjekurser!IK61*Valutaer!AL56</f>
        <v>251.62859999999998</v>
      </c>
      <c r="HN62" vm="350">
        <v>42856</v>
      </c>
      <c r="HO62" s="63">
        <f ca="1">Aksjekurser!IM61*Valutaer!AL56</f>
        <v>21.549045</v>
      </c>
      <c r="HP62" s="58">
        <v>42856</v>
      </c>
      <c r="HQ62" s="64">
        <f ca="1">Aksjekurser!IQ61*Valutaer!BD56</f>
        <v>1.1542409999999999</v>
      </c>
      <c r="HR62" vm="350">
        <v>42856</v>
      </c>
      <c r="HS62" s="63">
        <f ca="1">Aksjekurser!IS60*Valutaer!W55</f>
        <v>5.0574589999999997</v>
      </c>
      <c r="HT62" vm="350">
        <v>42856</v>
      </c>
      <c r="HU62" s="63">
        <f ca="1">Aksjekurser!IU61*Valutaer!AH56</f>
        <v>7.4229499999999993</v>
      </c>
      <c r="HV62" vm="350">
        <v>42856</v>
      </c>
      <c r="HW62" s="63">
        <f ca="1">Aksjekurser!IW61*Valutaer!AH56</f>
        <v>0.64015</v>
      </c>
      <c r="HX62" vm="350">
        <v>42856</v>
      </c>
      <c r="HY62" s="63">
        <f ca="1">Aksjekurser!IY61*Valutaer!W56</f>
        <v>20.218062600000003</v>
      </c>
      <c r="HZ62" vm="350">
        <v>42856</v>
      </c>
      <c r="IA62" s="63">
        <f ca="1">Aksjekurser!JA61*Valutaer!W56</f>
        <v>88.972515000000016</v>
      </c>
      <c r="IB62" vm="350">
        <v>42856</v>
      </c>
      <c r="IC62" vm="6279">
        <v>29.78</v>
      </c>
      <c r="ID62" s="58">
        <v>42856</v>
      </c>
      <c r="IE62" s="64">
        <f ca="1">Aksjekurser!JG59*Valutaer!O56</f>
        <v>1.1450400000000001</v>
      </c>
      <c r="IF62" vm="350">
        <v>42856</v>
      </c>
      <c r="IG62" s="63">
        <f ca="1">Aksjekurser!JI61*(Valutaer!Y56/100)</f>
        <v>1.5298056</v>
      </c>
      <c r="IH62" vm="350">
        <v>42856</v>
      </c>
      <c r="II62" s="63">
        <f ca="1">Aksjekurser!JK61*Valutaer!AA56</f>
        <v>2.8740354699999999</v>
      </c>
      <c r="IJ62" s="58">
        <v>42856</v>
      </c>
      <c r="IK62" s="64">
        <f ca="1">Aksjekurser!JO61*Valutaer!AJ56</f>
        <v>12.491983999999999</v>
      </c>
      <c r="IL62" vm="350">
        <v>42856</v>
      </c>
      <c r="IM62" s="63">
        <f ca="1">Aksjekurser!JQ61*Valutaer!AE56/100</f>
        <v>2.4280623000000001</v>
      </c>
      <c r="IN62" vm="350">
        <v>42856</v>
      </c>
      <c r="IO62" vm="4037">
        <v>31.31</v>
      </c>
      <c r="IP62" vm="350">
        <v>42856</v>
      </c>
      <c r="IQ62" vm="6285">
        <v>16.690000000000001</v>
      </c>
      <c r="IR62" s="58">
        <v>42856</v>
      </c>
      <c r="IS62" s="64">
        <f ca="1">Aksjekurser!JW61*Valutaer!AN56</f>
        <v>0.8102450000000001</v>
      </c>
      <c r="IT62" vm="350">
        <v>42856</v>
      </c>
      <c r="IU62" s="63">
        <f ca="1">Aksjekurser!JY61*Valutaer!AH56</f>
        <v>1.2555000000000001</v>
      </c>
      <c r="IV62" s="58">
        <v>42856</v>
      </c>
      <c r="IW62" s="64">
        <f ca="1">Aksjekurser!KA61*Valutaer!AN56</f>
        <v>2.97479</v>
      </c>
      <c r="IX62" vm="350">
        <v>42856</v>
      </c>
      <c r="IY62" vm="6287">
        <v>47.8</v>
      </c>
      <c r="IZ62" vm="350">
        <v>42856</v>
      </c>
      <c r="JA62" s="63">
        <f ca="1">Aksjekurser!KE61*Valutaer!W56</f>
        <v>0.24955020000000003</v>
      </c>
      <c r="JB62" vm="350">
        <v>42856</v>
      </c>
      <c r="JC62" s="63">
        <f ca="1">Aksjekurser!KI61*Valutaer!W56</f>
        <v>1.5388929000000002</v>
      </c>
      <c r="JD62" s="2">
        <v>42856</v>
      </c>
      <c r="JE62" s="62">
        <f ca="1">Aksjekurser!KK61*Valutaer!K56</f>
        <v>5.6433720000000003</v>
      </c>
      <c r="JF62" s="54">
        <v>42856</v>
      </c>
      <c r="JG62" s="64">
        <v>8.3699999999999992</v>
      </c>
      <c r="JH62" vm="350">
        <v>42856</v>
      </c>
      <c r="JI62" vm="6292">
        <v>12.6404</v>
      </c>
      <c r="JJ62" vm="350">
        <v>42856</v>
      </c>
      <c r="JK62" s="63">
        <f ca="1">Aksjekurser!KU61*Valutaer!AH56</f>
        <v>3.6990750000000001</v>
      </c>
      <c r="JL62" s="58">
        <v>42856</v>
      </c>
      <c r="JM62" s="64">
        <f ca="1">Aksjekurser!KW61*Valutaer!AR56</f>
        <v>0.24448</v>
      </c>
      <c r="JN62" vm="350">
        <v>42856</v>
      </c>
      <c r="JO62" vm="6294">
        <v>62.76</v>
      </c>
      <c r="JP62" vm="350">
        <v>42856</v>
      </c>
      <c r="JQ62" s="63">
        <f ca="1">Aksjekurser!LA61*Valutaer!G56</f>
        <v>13.119614</v>
      </c>
      <c r="JR62" vm="350">
        <v>42856</v>
      </c>
      <c r="JS62" s="63">
        <f ca="1">Aksjekurser!LC61*Valutaer!G56</f>
        <v>1.7681019999999998</v>
      </c>
      <c r="JT62" s="58">
        <v>42856</v>
      </c>
      <c r="JU62" s="64">
        <f ca="1">Aksjekurser!LE61*Valutaer!AN56</f>
        <v>0.21482000000000001</v>
      </c>
      <c r="JV62" vm="350">
        <v>42856</v>
      </c>
      <c r="JW62" vm="6297">
        <v>47.91</v>
      </c>
      <c r="JX62" s="58">
        <v>42856</v>
      </c>
      <c r="JY62" s="64">
        <f ca="1">Aksjekurser!LI61*Valutaer!O56</f>
        <v>1.5369960000000003</v>
      </c>
      <c r="JZ62" vm="350">
        <v>42856</v>
      </c>
      <c r="KA62" s="63">
        <f ca="1">Aksjekurser!LK61*Valutaer!AL56</f>
        <v>936.91499999999996</v>
      </c>
      <c r="KB62" vm="350">
        <v>42856</v>
      </c>
      <c r="KC62" s="63">
        <f ca="1">Valutaer!O53*Aksjekurser!LM58</f>
        <v>12.911808000000002</v>
      </c>
      <c r="KD62" s="58">
        <v>42856</v>
      </c>
      <c r="KE62" s="64">
        <f ca="1">Valutaer!O56*Aksjekurser!LO61</f>
        <v>0.48150400000000004</v>
      </c>
      <c r="KF62" vm="350">
        <v>42856</v>
      </c>
      <c r="KG62" s="63">
        <f ca="1">Valutaer!O56*Aksjekurser!LQ61</f>
        <v>2.8670040000000006</v>
      </c>
      <c r="KH62" vm="350">
        <v>42856</v>
      </c>
      <c r="KI62" s="63">
        <f ca="1">Aksjekurser!LS61*Valutaer!AH56</f>
        <v>6.3673999999999999</v>
      </c>
    </row>
    <row r="63" spans="2:295" ht="16">
      <c r="B63" vm="480">
        <v>42887</v>
      </c>
      <c r="C63" s="62">
        <f ca="1">Aksjekurser!C62*Valutaer!AT57</f>
        <v>0.77060899999999999</v>
      </c>
      <c r="D63" vm="480">
        <v>42887</v>
      </c>
      <c r="E63" vm="6303">
        <v>20.8</v>
      </c>
      <c r="F63" vm="480">
        <v>42887</v>
      </c>
      <c r="G63" vm="6304">
        <v>11.11</v>
      </c>
      <c r="H63" vm="480">
        <v>42887</v>
      </c>
      <c r="I63" s="62">
        <f ca="1">Aksjekurser!I62*Valutaer!M57</f>
        <v>0.35092499999999999</v>
      </c>
      <c r="J63" vm="480">
        <v>42887</v>
      </c>
      <c r="K63" s="62">
        <f ca="1">Aksjekurser!K62*Valutaer!G57</f>
        <v>19.599299999999999</v>
      </c>
      <c r="L63" vm="480">
        <v>42887</v>
      </c>
      <c r="M63" s="62">
        <f ca="1">Aksjekurser!O62*Valutaer!W57</f>
        <v>82.416945000000013</v>
      </c>
      <c r="N63" vm="480">
        <v>42887</v>
      </c>
      <c r="O63" vm="6308">
        <v>71.680000000000007</v>
      </c>
      <c r="P63" vm="480">
        <v>42887</v>
      </c>
      <c r="Q63" vm="6309">
        <v>74.47</v>
      </c>
      <c r="R63" vm="480">
        <v>42887</v>
      </c>
      <c r="S63" s="63">
        <v>40.17</v>
      </c>
      <c r="T63" vm="480">
        <v>42887</v>
      </c>
      <c r="U63" vm="6310">
        <v>54.67</v>
      </c>
      <c r="V63" vm="480">
        <v>42887</v>
      </c>
      <c r="W63" vm="6311">
        <v>69.47</v>
      </c>
      <c r="X63" s="54">
        <v>42887</v>
      </c>
      <c r="Y63" s="64">
        <f ca="1">Aksjekurser!AC62*Valutaer!K57</f>
        <v>27.194825599999998</v>
      </c>
      <c r="Z63" vm="480">
        <v>42887</v>
      </c>
      <c r="AA63" s="62">
        <f ca="1">Aksjekurser!AE62*Valutaer!AA57</f>
        <v>0.58669799999999994</v>
      </c>
      <c r="AB63" vm="480">
        <v>42887</v>
      </c>
      <c r="AC63" s="62">
        <f ca="1">Aksjekurser!AG62*(Valutaer!Y57/100)</f>
        <v>8.2513375</v>
      </c>
      <c r="AD63" s="54">
        <v>42887</v>
      </c>
      <c r="AE63" s="75">
        <v>15.64</v>
      </c>
      <c r="AF63" s="54">
        <v>42887</v>
      </c>
      <c r="AG63" s="64">
        <f ca="1">Aksjekurser!AK58*Valutaer!AA57</f>
        <v>1.3373639999999998</v>
      </c>
      <c r="AH63" vm="480">
        <v>42887</v>
      </c>
      <c r="AI63" s="62">
        <f ca="1">Aksjekurser!AM62*Valutaer!AH57</f>
        <v>0.75731992699999995</v>
      </c>
      <c r="AJ63" vm="480">
        <v>42887</v>
      </c>
      <c r="AK63" s="63">
        <f ca="1">Aksjekurser!AO62*Valutaer!AH57</f>
        <v>1.395394</v>
      </c>
      <c r="AL63" vm="480">
        <v>42887</v>
      </c>
      <c r="AM63" vm="6316">
        <v>197.75</v>
      </c>
      <c r="AN63" s="2">
        <v>42887</v>
      </c>
      <c r="AO63" s="63">
        <f ca="1">Aksjekurser!AS62*Valutaer!AN57</f>
        <v>10.112518</v>
      </c>
      <c r="AP63" s="108">
        <v>42887</v>
      </c>
      <c r="AQ63" s="109">
        <v>68.540000000000006</v>
      </c>
      <c r="AR63" vm="480">
        <v>42887</v>
      </c>
      <c r="AS63" vm="6317">
        <v>48.75</v>
      </c>
      <c r="AT63" vm="480">
        <v>42887</v>
      </c>
      <c r="AU63" vm="6318">
        <v>28.84</v>
      </c>
      <c r="AV63" vm="480">
        <v>42887</v>
      </c>
      <c r="AW63" s="63">
        <f ca="1">Aksjekurser!BA53*Valutaer!K57</f>
        <v>6.1464639999999999</v>
      </c>
      <c r="AX63" vm="480">
        <v>42887</v>
      </c>
      <c r="AY63" s="63">
        <f ca="1">Aksjekurser!BC62*Valutaer!K57</f>
        <v>18.755583999999999</v>
      </c>
      <c r="AZ63" vm="480">
        <v>42887</v>
      </c>
      <c r="BA63" vm="5244">
        <v>7.37</v>
      </c>
      <c r="BB63" vm="480">
        <v>42887</v>
      </c>
      <c r="BC63" s="63">
        <f ca="1">Aksjekurser!BG62*Valutaer!I57</f>
        <v>4.9607429999999999</v>
      </c>
      <c r="BD63" vm="480">
        <v>42887</v>
      </c>
      <c r="BE63" s="63">
        <f ca="1">Aksjekurser!BI62*Valutaer!AH57</f>
        <v>1.3436468500000001</v>
      </c>
      <c r="BF63" vm="480">
        <v>42887</v>
      </c>
      <c r="BG63" s="63">
        <f ca="1">Aksjekurser!BK62*Valutaer!AV57</f>
        <v>17.482500000000002</v>
      </c>
      <c r="BH63" vm="480">
        <v>42887</v>
      </c>
      <c r="BI63" s="63">
        <f ca="1">Aksjekurser!BM62*Valutaer!AA57</f>
        <v>0.48421799999999993</v>
      </c>
      <c r="BJ63" vm="480">
        <v>42887</v>
      </c>
      <c r="BK63" s="63">
        <f ca="1">Aksjekurser!BO62*Valutaer!AA57</f>
        <v>0.33149718</v>
      </c>
      <c r="BL63" vm="480">
        <v>42887</v>
      </c>
      <c r="BM63" s="63">
        <f ca="1">Aksjekurser!BQ62*Valutaer!AA57</f>
        <v>1.9624919999999999</v>
      </c>
      <c r="BN63" vm="480">
        <v>42887</v>
      </c>
      <c r="BO63" s="63">
        <f ca="1">Aksjekurser!BS62*Valutaer!AA57</f>
        <v>2.2263779999999995</v>
      </c>
      <c r="BP63" vm="480">
        <v>42887</v>
      </c>
      <c r="BQ63" s="63">
        <f ca="1">Aksjekurser!BU62*Valutaer!AA57</f>
        <v>0.57644999999999991</v>
      </c>
      <c r="BR63" s="2">
        <v>42887</v>
      </c>
      <c r="BS63" s="63">
        <f ca="1">Aksjekurser!BW62*Valutaer!AJ57</f>
        <v>11.022143999999999</v>
      </c>
      <c r="BT63" vm="480">
        <v>42887</v>
      </c>
      <c r="BU63" s="63">
        <f ca="1">Aksjekurser!BY62*Valutaer!AA57</f>
        <v>10.581059999999999</v>
      </c>
      <c r="BV63" vm="480">
        <v>42887</v>
      </c>
      <c r="BW63" s="63">
        <f ca="1">Aksjekurser!CA62*Valutaer!AH57</f>
        <v>3.7785474999999997</v>
      </c>
      <c r="BX63" vm="480">
        <v>42887</v>
      </c>
      <c r="BY63" s="63">
        <f ca="1">Aksjekurser!CK62*Valutaer!AA57</f>
        <v>0.318969</v>
      </c>
      <c r="BZ63" s="2">
        <v>42887</v>
      </c>
      <c r="CA63" s="63">
        <f ca="1">Aksjekurser!CM62*Valutaer!AT57</f>
        <v>0.20053662999999999</v>
      </c>
      <c r="CB63" vm="480">
        <v>42887</v>
      </c>
      <c r="CC63" vm="6333">
        <v>90.011399999999995</v>
      </c>
      <c r="CD63" vm="480">
        <v>42887</v>
      </c>
      <c r="CE63" vm="6334">
        <v>83.59</v>
      </c>
      <c r="CF63" vm="480">
        <v>42887</v>
      </c>
      <c r="CG63" vm="6335">
        <v>123.75</v>
      </c>
      <c r="CH63" vm="480">
        <v>42887</v>
      </c>
      <c r="CI63" s="63">
        <f ca="1">Aksjekurser!CW62/100*Valutaer!AE57</f>
        <v>19.032299999999999</v>
      </c>
      <c r="CJ63" vm="480">
        <v>42887</v>
      </c>
      <c r="CK63" s="63">
        <f ca="1">Aksjekurser!CY62/100*Valutaer!AE57</f>
        <v>200.25414000000001</v>
      </c>
      <c r="CL63" s="2">
        <v>42887</v>
      </c>
      <c r="CM63" s="63">
        <f ca="1">Aksjekurser!DA62*Valutaer!AJ57</f>
        <v>24.713087999999999</v>
      </c>
      <c r="CN63" s="2">
        <v>42887</v>
      </c>
      <c r="CO63" s="63">
        <f ca="1">Aksjekurser!DC62*Valutaer!BD57</f>
        <v>6.3044399999999996</v>
      </c>
      <c r="CP63" s="2">
        <v>42887</v>
      </c>
      <c r="CQ63" s="63">
        <f ca="1">Aksjekurser!DE62*Valutaer!U57</f>
        <v>0.5168256</v>
      </c>
      <c r="CR63" vm="480">
        <v>42887</v>
      </c>
      <c r="CS63" s="63">
        <f ca="1">Aksjekurser!DG62*Valutaer!K57</f>
        <v>37.179552000000001</v>
      </c>
      <c r="CT63" vm="480">
        <v>42887</v>
      </c>
      <c r="CU63" s="63">
        <f ca="1">Aksjekurser!DI62*Valutaer!I57</f>
        <v>1.0285757499999999</v>
      </c>
      <c r="CV63" vm="480">
        <v>42887</v>
      </c>
      <c r="CW63" s="63">
        <f ca="1">Aksjekurser!DK62*Valutaer!M57</f>
        <v>1.8149999999999999</v>
      </c>
      <c r="CX63" vm="480">
        <v>42887</v>
      </c>
      <c r="CY63" s="63">
        <f ca="1">Aksjekurser!DM62*Valutaer!BF57</f>
        <v>1.1891166960000001</v>
      </c>
      <c r="CZ63" s="54">
        <v>42887</v>
      </c>
      <c r="DA63" s="53">
        <v>53.02</v>
      </c>
      <c r="DB63" vm="480">
        <v>42887</v>
      </c>
      <c r="DC63" s="63">
        <f ca="1">Aksjekurser!DQ62*Valutaer!BH57/100</f>
        <v>6.5128048753500005</v>
      </c>
      <c r="DD63" vm="480">
        <v>42887</v>
      </c>
      <c r="DE63" vm="6342">
        <v>29.16</v>
      </c>
      <c r="DF63" vm="480">
        <v>42887</v>
      </c>
      <c r="DG63" vm="6343">
        <v>45.78</v>
      </c>
      <c r="DH63" vm="480">
        <v>42887</v>
      </c>
      <c r="DI63" s="63">
        <f ca="1">Aksjekurser!DW62*Valutaer!BF57</f>
        <v>3.1362200000000002</v>
      </c>
      <c r="DJ63" vm="480">
        <v>42887</v>
      </c>
      <c r="DK63" s="63">
        <f ca="1">Aksjekurser!DY62*Valutaer!BF57</f>
        <v>1.0032620000000001</v>
      </c>
      <c r="DL63" vm="480">
        <v>42887</v>
      </c>
      <c r="DM63" s="63">
        <f ca="1">Aksjekurser!EA62*Valutaer!AP57</f>
        <v>12.172708</v>
      </c>
      <c r="DN63" s="58">
        <v>42887</v>
      </c>
      <c r="DO63" s="64">
        <f ca="1">Aksjekurser!EC62*Valutaer!AN57</f>
        <v>2.070481</v>
      </c>
      <c r="DP63" vm="480">
        <v>42887</v>
      </c>
      <c r="DQ63" s="63">
        <f ca="1">Aksjekurser!EE62*(Valutaer!Y57/100)</f>
        <v>3.713727075</v>
      </c>
      <c r="DR63" vm="480">
        <v>42887</v>
      </c>
      <c r="DS63" s="63">
        <f ca="1">Aksjekurser!EG62*Valutaer!AA57</f>
        <v>0.26118308999999995</v>
      </c>
      <c r="DT63" vm="480">
        <v>42887</v>
      </c>
      <c r="DU63" s="63">
        <f ca="1">Aksjekurser!EK62*Valutaer!AA57</f>
        <v>0.45475499999999996</v>
      </c>
      <c r="DV63" vm="480">
        <v>42887</v>
      </c>
      <c r="DW63" s="63">
        <f ca="1">Aksjekurser!EM62*Valutaer!AC57</f>
        <v>5.8732829999999998</v>
      </c>
      <c r="DX63" vm="480">
        <v>42887</v>
      </c>
      <c r="DY63" s="63">
        <f ca="1">Aksjekurser!EO62*Valutaer!AH57</f>
        <v>2.2740899999999997</v>
      </c>
      <c r="DZ63" s="58">
        <v>42887</v>
      </c>
      <c r="EA63" s="64">
        <f ca="1">Aksjekurser!EQ62*Valutaer!BB57</f>
        <v>0.40672800000000003</v>
      </c>
      <c r="EB63" vm="480">
        <v>42887</v>
      </c>
      <c r="EC63" s="63">
        <f ca="1">Aksjekurser!ES62*Valutaer!AC57</f>
        <v>0.28803840000000003</v>
      </c>
      <c r="ED63" s="58">
        <v>42887</v>
      </c>
      <c r="EE63" s="64">
        <f ca="1">Aksjekurser!EW62*Valutaer!AJ57</f>
        <v>7.6149759999999995</v>
      </c>
      <c r="EF63" s="2">
        <v>42887</v>
      </c>
      <c r="EG63" s="64">
        <f ca="1">Aksjekurser!EY62*Valutaer!AJ57</f>
        <v>9.0116479999999992</v>
      </c>
      <c r="EH63" s="2">
        <v>42887</v>
      </c>
      <c r="EI63" s="64">
        <f ca="1">Aksjekurser!FA62*Valutaer!AJ57</f>
        <v>10.799743999999999</v>
      </c>
      <c r="EJ63" vm="480">
        <v>42887</v>
      </c>
      <c r="EK63" vm="6352">
        <v>127.61790000000001</v>
      </c>
      <c r="EL63" vm="480">
        <v>42887</v>
      </c>
      <c r="EM63" s="63">
        <f ca="1">Aksjekurser!FE62*Valutaer!AA57</f>
        <v>0.59004140999999988</v>
      </c>
      <c r="EN63" s="2">
        <v>42887</v>
      </c>
      <c r="EO63" s="63">
        <f ca="1">Aksjekurser!FG62*Valutaer!O57</f>
        <v>0.66035200000000005</v>
      </c>
      <c r="EP63" s="2">
        <v>42887</v>
      </c>
      <c r="EQ63" s="63">
        <f ca="1">Aksjekurser!FI62*Valutaer!O57</f>
        <v>0.71194200000000007</v>
      </c>
      <c r="ER63" s="2">
        <v>42887</v>
      </c>
      <c r="ES63" s="63">
        <f ca="1">Aksjekurser!FK62*Valutaer!O57</f>
        <v>1.0819160000000001</v>
      </c>
      <c r="ET63" vm="480">
        <v>42887</v>
      </c>
      <c r="EU63" vm="6354">
        <v>186.16</v>
      </c>
      <c r="EV63" vm="480">
        <v>42887</v>
      </c>
      <c r="EW63" vm="6355">
        <v>85.35</v>
      </c>
      <c r="EX63" vm="480">
        <v>42887</v>
      </c>
      <c r="EY63" s="63">
        <f ca="1">Aksjekurser!FQ62*(Valutaer!Y57/100)</f>
        <v>44.916712500000003</v>
      </c>
      <c r="EZ63" vm="480">
        <v>42887</v>
      </c>
      <c r="FA63" vm="6357">
        <v>29.18</v>
      </c>
      <c r="FB63" vm="480">
        <v>42887</v>
      </c>
      <c r="FC63" s="63">
        <f ca="1">Aksjekurser!FU62*Valutaer!AA57</f>
        <v>0.856989</v>
      </c>
      <c r="FD63" vm="480">
        <v>42887</v>
      </c>
      <c r="FE63" s="63">
        <f ca="1">Aksjekurser!FW62*Valutaer!AH57</f>
        <v>5.0068654999999991</v>
      </c>
      <c r="FF63" vm="480">
        <v>42887</v>
      </c>
      <c r="FG63" vm="6360">
        <v>54.39</v>
      </c>
      <c r="FH63" s="2">
        <v>42887</v>
      </c>
      <c r="FI63" s="63">
        <f ca="1">Aksjekurser!GA62*Valutaer!AJ57</f>
        <v>35.112511999999995</v>
      </c>
      <c r="FJ63" vm="480">
        <v>42887</v>
      </c>
      <c r="FK63" s="63">
        <f ca="1">Aksjekurser!GC62*Valutaer!AV57</f>
        <v>19.998899999999999</v>
      </c>
      <c r="FL63" vm="480">
        <v>42887</v>
      </c>
      <c r="FM63" s="63">
        <f ca="1">Aksjekurser!GE62*Valutaer!I57</f>
        <v>1.96346873</v>
      </c>
      <c r="FN63" vm="480">
        <v>42887</v>
      </c>
      <c r="FO63" vm="5216">
        <v>17.97</v>
      </c>
      <c r="FP63" vm="480">
        <v>42887</v>
      </c>
      <c r="FQ63" s="63">
        <f ca="1">Aksjekurser!GI59*Valutaer!AL54</f>
        <v>3.2806129999999998</v>
      </c>
      <c r="FR63" vm="480">
        <v>42887</v>
      </c>
      <c r="FS63" s="63">
        <f ca="1">Aksjekurser!GK62*Valutaer!AL57</f>
        <v>102.0591</v>
      </c>
      <c r="FT63" vm="480">
        <v>42887</v>
      </c>
      <c r="FU63" s="63">
        <f ca="1">Aksjekurser!GM62*Valutaer!AA57</f>
        <v>0.76091399999999998</v>
      </c>
      <c r="FV63" vm="480">
        <v>42887</v>
      </c>
      <c r="FW63" vm="6365">
        <v>277.61</v>
      </c>
      <c r="FX63" vm="480">
        <v>42887</v>
      </c>
      <c r="FY63" s="63">
        <f ca="1">Aksjekurser!GQ62*Valutaer!AV57</f>
        <v>17.871300000000002</v>
      </c>
      <c r="FZ63" s="58">
        <v>42887</v>
      </c>
      <c r="GA63" s="64">
        <f ca="1">Aksjekurser!GS62*Valutaer!O57</f>
        <v>1.7481640000000001</v>
      </c>
      <c r="GB63" vm="480">
        <v>42887</v>
      </c>
      <c r="GC63" vm="1299">
        <v>37.229999999999997</v>
      </c>
      <c r="GD63" vm="480">
        <v>42887</v>
      </c>
      <c r="GE63" vm="6367">
        <v>64.349999999999994</v>
      </c>
      <c r="GF63" vm="480">
        <v>42887</v>
      </c>
      <c r="GG63" s="63">
        <f ca="1">Aksjekurser!HA62*Valutaer!AE57/100</f>
        <v>1.3978008</v>
      </c>
      <c r="GH63" vm="480">
        <v>42887</v>
      </c>
      <c r="GI63" s="63">
        <f ca="1">Aksjekurser!HC62*Valutaer!AX57</f>
        <v>136.91396</v>
      </c>
      <c r="GJ63" vm="480">
        <v>42887</v>
      </c>
      <c r="GK63" s="63">
        <f ca="1">Aksjekurser!HE62*Valutaer!G57</f>
        <v>1.1759579999999998</v>
      </c>
      <c r="GL63" vm="480">
        <v>42887</v>
      </c>
      <c r="GM63" s="63">
        <f ca="1">Aksjekurser!HG62*Valutaer!AH57</f>
        <v>0.48498449999999999</v>
      </c>
      <c r="GN63" vm="480">
        <v>42887</v>
      </c>
      <c r="GO63" vm="6372">
        <v>256.70999999999998</v>
      </c>
      <c r="GP63" vm="480">
        <v>42887</v>
      </c>
      <c r="GQ63" vm="6373">
        <v>17.22</v>
      </c>
      <c r="GR63" vm="480">
        <v>42887</v>
      </c>
      <c r="GS63" s="63">
        <f ca="1">Aksjekurser!HM62*Valutaer!AH57</f>
        <v>2.0491221659999996</v>
      </c>
      <c r="GT63" vm="480">
        <v>42887</v>
      </c>
      <c r="GU63" s="63">
        <f ca="1">Aksjekurser!HO62*Valutaer!AH57</f>
        <v>2.4334310000000001</v>
      </c>
      <c r="GV63" s="58">
        <v>42887</v>
      </c>
      <c r="GW63" s="64">
        <f ca="1">Aksjekurser!HQ62*Valutaer!AJ57</f>
        <v>17.3987968</v>
      </c>
      <c r="GX63" vm="480">
        <v>42887</v>
      </c>
      <c r="GY63" vm="6376">
        <v>39.6</v>
      </c>
      <c r="GZ63" vm="480">
        <v>42887</v>
      </c>
      <c r="HA63" s="63">
        <f ca="1">Aksjekurser!HW62*Valutaer!AH57</f>
        <v>258.91752249999996</v>
      </c>
      <c r="HB63" vm="480">
        <v>42887</v>
      </c>
      <c r="HC63" s="63">
        <f ca="1">Aksjekurser!IA62*Valutaer!AV57</f>
        <v>3.2697000000000003</v>
      </c>
      <c r="HD63" vm="480">
        <v>42887</v>
      </c>
      <c r="HE63" s="63">
        <f ca="1">Aksjekurser!IC62*Valutaer!W57</f>
        <v>666.52291160000004</v>
      </c>
      <c r="HF63" vm="480">
        <v>42887</v>
      </c>
      <c r="HG63" vm="6381">
        <v>117.45</v>
      </c>
      <c r="HH63" vm="480">
        <v>42887</v>
      </c>
      <c r="HI63" vm="6382">
        <v>38.25</v>
      </c>
      <c r="HJ63" vm="480">
        <v>42887</v>
      </c>
      <c r="HK63" s="63">
        <f ca="1">Aksjekurser!II62*Valutaer!AL57</f>
        <v>37.508899999999997</v>
      </c>
      <c r="HL63" vm="480">
        <v>42887</v>
      </c>
      <c r="HM63" s="63">
        <f ca="1">Aksjekurser!IK62*Valutaer!AL57</f>
        <v>250.3501</v>
      </c>
      <c r="HN63" vm="480">
        <v>42887</v>
      </c>
      <c r="HO63" s="63">
        <f ca="1">Aksjekurser!IM62*Valutaer!AL57</f>
        <v>19.452290000000001</v>
      </c>
      <c r="HP63" s="58">
        <v>42887</v>
      </c>
      <c r="HQ63" s="64">
        <f ca="1">Aksjekurser!IQ62*Valutaer!BD57</f>
        <v>1.09002</v>
      </c>
      <c r="HR63" vm="480">
        <v>42887</v>
      </c>
      <c r="HS63" s="63">
        <f ca="1">Aksjekurser!IS61*Valutaer!W56</f>
        <v>2.3763474000000002</v>
      </c>
      <c r="HT63" vm="480">
        <v>42887</v>
      </c>
      <c r="HU63" s="63">
        <f ca="1">Aksjekurser!IU62*Valutaer!AH57</f>
        <v>7.6955514999999997</v>
      </c>
      <c r="HV63" vm="480">
        <v>42887</v>
      </c>
      <c r="HW63" s="63">
        <f ca="1">Aksjekurser!IW62*Valutaer!AH57</f>
        <v>0.6582484999999999</v>
      </c>
      <c r="HX63" vm="480">
        <v>42887</v>
      </c>
      <c r="HY63" s="63">
        <f ca="1">Aksjekurser!IY62*Valutaer!W57</f>
        <v>19.854316300000001</v>
      </c>
      <c r="HZ63" vm="480">
        <v>42887</v>
      </c>
      <c r="IA63" s="63">
        <f ca="1">Aksjekurser!JA62*Valutaer!W57</f>
        <v>91.201232000000005</v>
      </c>
      <c r="IB63" vm="480">
        <v>42887</v>
      </c>
      <c r="IC63" vm="6391">
        <v>27.95</v>
      </c>
      <c r="ID63" s="58">
        <v>42887</v>
      </c>
      <c r="IE63" s="64">
        <f ca="1">Aksjekurser!JG60*Valutaer!O57</f>
        <v>1.1644600000000001</v>
      </c>
      <c r="IF63" vm="480">
        <v>42887</v>
      </c>
      <c r="IG63" s="63">
        <f ca="1">Aksjekurser!JI62*(Valutaer!Y57/100)</f>
        <v>1.4965725000000001</v>
      </c>
      <c r="IH63" vm="480">
        <v>42887</v>
      </c>
      <c r="II63" s="63">
        <f ca="1">Aksjekurser!JK62*Valutaer!AA57</f>
        <v>2.7222402900000002</v>
      </c>
      <c r="IJ63" s="58">
        <v>42887</v>
      </c>
      <c r="IK63" s="64">
        <f ca="1">Aksjekurser!JO62*Valutaer!AJ57</f>
        <v>11.778303999999999</v>
      </c>
      <c r="IL63" vm="480">
        <v>42887</v>
      </c>
      <c r="IM63" s="63">
        <f ca="1">Aksjekurser!JQ62*Valutaer!AE57/100</f>
        <v>2.5952616000000002</v>
      </c>
      <c r="IN63" vm="480">
        <v>42887</v>
      </c>
      <c r="IO63" vm="3391">
        <v>29.2</v>
      </c>
      <c r="IP63" vm="480">
        <v>42887</v>
      </c>
      <c r="IQ63" vm="2020">
        <v>17.559999999999999</v>
      </c>
      <c r="IR63" s="58">
        <v>42887</v>
      </c>
      <c r="IS63" s="64">
        <f ca="1">Aksjekurser!JW62*Valutaer!AN57</f>
        <v>0.82446600000000003</v>
      </c>
      <c r="IT63" vm="480">
        <v>42887</v>
      </c>
      <c r="IU63" s="63">
        <f ca="1">Aksjekurser!JY62*Valutaer!AH57</f>
        <v>1.2461084999999998</v>
      </c>
      <c r="IV63" s="58">
        <v>42887</v>
      </c>
      <c r="IW63" s="64">
        <f ca="1">Aksjekurser!KA62*Valutaer!AN57</f>
        <v>3.044003</v>
      </c>
      <c r="IX63" vm="480">
        <v>42887</v>
      </c>
      <c r="IY63" vm="6398">
        <v>47.1</v>
      </c>
      <c r="IZ63" vm="480">
        <v>42887</v>
      </c>
      <c r="JA63" s="63">
        <f ca="1">Aksjekurser!KE62*Valutaer!W57</f>
        <v>0.25587520000000002</v>
      </c>
      <c r="JB63" vm="480">
        <v>42887</v>
      </c>
      <c r="JC63" s="63">
        <f ca="1">Aksjekurser!KI62*Valutaer!W57</f>
        <v>1.4986976000000001</v>
      </c>
      <c r="JD63" s="2">
        <v>42887</v>
      </c>
      <c r="JE63" s="62">
        <f ca="1">Aksjekurser!KK62*Valutaer!K57</f>
        <v>6.3932479999999989</v>
      </c>
      <c r="JF63" s="54">
        <v>42887</v>
      </c>
      <c r="JG63" s="64">
        <v>8.75</v>
      </c>
      <c r="JH63" vm="480">
        <v>42887</v>
      </c>
      <c r="JI63" vm="6404">
        <v>12.3962</v>
      </c>
      <c r="JJ63" vm="480">
        <v>42887</v>
      </c>
      <c r="JK63" s="63">
        <f ca="1">Aksjekurser!KU62*Valutaer!AH57</f>
        <v>3.8528034999999998</v>
      </c>
      <c r="JL63" s="58">
        <v>42887</v>
      </c>
      <c r="JM63" s="64">
        <f ca="1">Aksjekurser!KW62*Valutaer!AR57</f>
        <v>0.24253</v>
      </c>
      <c r="JN63" vm="480">
        <v>42887</v>
      </c>
      <c r="JO63" vm="6406">
        <v>61.38</v>
      </c>
      <c r="JP63" vm="480">
        <v>42887</v>
      </c>
      <c r="JQ63" s="63">
        <f ca="1">Aksjekurser!LA62*Valutaer!G57</f>
        <v>12.812562</v>
      </c>
      <c r="JR63" vm="480">
        <v>42887</v>
      </c>
      <c r="JS63" s="63">
        <f ca="1">Aksjekurser!LC62*Valutaer!G57</f>
        <v>2.0750662800000002</v>
      </c>
      <c r="JT63" s="58">
        <v>42887</v>
      </c>
      <c r="JU63" s="64">
        <f ca="1">Aksjekurser!LE62*Valutaer!AN57</f>
        <v>0.20611650000000001</v>
      </c>
      <c r="JV63" vm="480">
        <v>42887</v>
      </c>
      <c r="JW63" vm="6409">
        <v>45.88</v>
      </c>
      <c r="JX63" s="58">
        <v>42887</v>
      </c>
      <c r="JY63" s="64">
        <f ca="1">Aksjekurser!LI62*Valutaer!O57</f>
        <v>1.804176</v>
      </c>
      <c r="JZ63" vm="480">
        <v>42887</v>
      </c>
      <c r="KA63" s="63">
        <f ca="1">Aksjekurser!LK62*Valutaer!AL57</f>
        <v>1018.8464</v>
      </c>
      <c r="KB63" vm="480">
        <v>42887</v>
      </c>
      <c r="KC63" s="63">
        <f ca="1">Valutaer!O54*Aksjekurser!LM59</f>
        <v>13.617635</v>
      </c>
      <c r="KD63" s="58">
        <v>42887</v>
      </c>
      <c r="KE63" s="64">
        <f ca="1">Valutaer!O57*Aksjekurser!LO62</f>
        <v>0.50558200000000009</v>
      </c>
      <c r="KF63" vm="480">
        <v>42887</v>
      </c>
      <c r="KG63" s="63">
        <f ca="1">Valutaer!O57*Aksjekurser!LQ62</f>
        <v>3.4992760000000001</v>
      </c>
      <c r="KH63" vm="480">
        <v>42887</v>
      </c>
      <c r="KI63" s="63">
        <f ca="1">Aksjekurser!LS62*Valutaer!AH57</f>
        <v>6.0541844999999999</v>
      </c>
    </row>
    <row r="64" spans="2:295" ht="16">
      <c r="B64" vm="612">
        <v>42917</v>
      </c>
      <c r="C64" s="62">
        <f ca="1">Aksjekurser!C63*Valutaer!AT58</f>
        <v>0.77259</v>
      </c>
      <c r="D64" vm="612">
        <v>42917</v>
      </c>
      <c r="E64" vm="6415">
        <v>23.45</v>
      </c>
      <c r="F64" vm="612">
        <v>42917</v>
      </c>
      <c r="G64" vm="5979">
        <v>11.18</v>
      </c>
      <c r="H64" vm="612">
        <v>42917</v>
      </c>
      <c r="I64" s="62">
        <f ca="1">Aksjekurser!I63*Valutaer!M58</f>
        <v>0.37058559999999996</v>
      </c>
      <c r="J64" vm="612">
        <v>42917</v>
      </c>
      <c r="K64" s="62">
        <f ca="1">Aksjekurser!K63*Valutaer!G58</f>
        <v>19.284820000000003</v>
      </c>
      <c r="L64" vm="612">
        <v>42917</v>
      </c>
      <c r="M64" s="62">
        <f ca="1">Aksjekurser!O63*Valutaer!W58</f>
        <v>83.664991999999998</v>
      </c>
      <c r="N64" vm="612">
        <v>42917</v>
      </c>
      <c r="O64" vm="6419">
        <v>73.27</v>
      </c>
      <c r="P64" vm="612">
        <v>42917</v>
      </c>
      <c r="Q64" vm="6420">
        <v>64.97</v>
      </c>
      <c r="R64" vm="612">
        <v>42917</v>
      </c>
      <c r="S64" s="63">
        <v>40.53</v>
      </c>
      <c r="T64" vm="612">
        <v>42917</v>
      </c>
      <c r="U64" vm="6421">
        <v>56.1</v>
      </c>
      <c r="V64" vm="612">
        <v>42917</v>
      </c>
      <c r="W64" vm="897">
        <v>70.540000000000006</v>
      </c>
      <c r="X64" s="54">
        <v>42917</v>
      </c>
      <c r="Y64" s="64">
        <f ca="1">Aksjekurser!AC63*Valutaer!K58</f>
        <v>74.114640899999998</v>
      </c>
      <c r="Z64" vm="612">
        <v>42917</v>
      </c>
      <c r="AA64" s="62">
        <f ca="1">Aksjekurser!AE63*Valutaer!AA58</f>
        <v>0.61312</v>
      </c>
      <c r="AB64" vm="612">
        <v>42917</v>
      </c>
      <c r="AC64" s="62">
        <f ca="1">Aksjekurser!AG63*(Valutaer!Y58/100)</f>
        <v>7.9470179999999999</v>
      </c>
      <c r="AD64" s="54">
        <v>42917</v>
      </c>
      <c r="AE64" s="75">
        <v>16.62</v>
      </c>
      <c r="AF64" s="54">
        <v>42917</v>
      </c>
      <c r="AG64" s="64">
        <f ca="1">Aksjekurser!AK59*Valutaer!AA58</f>
        <v>1.26976</v>
      </c>
      <c r="AH64" vm="612">
        <v>42917</v>
      </c>
      <c r="AI64" s="62">
        <f ca="1">Aksjekurser!AM63*Valutaer!AH58</f>
        <v>0.84336617700000005</v>
      </c>
      <c r="AJ64" vm="612">
        <v>42917</v>
      </c>
      <c r="AK64" s="63">
        <f ca="1">Aksjekurser!AO63*Valutaer!AH58</f>
        <v>1.5061390380000002</v>
      </c>
      <c r="AL64" vm="612">
        <v>42917</v>
      </c>
      <c r="AM64" vm="6426">
        <v>242.46</v>
      </c>
      <c r="AN64" s="2">
        <v>42917</v>
      </c>
      <c r="AO64" s="63">
        <f ca="1">Aksjekurser!AS63*Valutaer!AN58</f>
        <v>10.274000000000001</v>
      </c>
      <c r="AP64" s="108">
        <v>42917</v>
      </c>
      <c r="AQ64" s="109">
        <v>62.52</v>
      </c>
      <c r="AR64" vm="612">
        <v>42917</v>
      </c>
      <c r="AS64" vm="6427">
        <v>52.68</v>
      </c>
      <c r="AT64" vm="612">
        <v>42917</v>
      </c>
      <c r="AU64" vm="6428">
        <v>30.6</v>
      </c>
      <c r="AV64" vm="612">
        <v>42917</v>
      </c>
      <c r="AW64" s="63">
        <f ca="1">Aksjekurser!BA54*Valutaer!K58</f>
        <v>7.2357389999999997</v>
      </c>
      <c r="AX64" vm="612">
        <v>42917</v>
      </c>
      <c r="AY64" s="63">
        <f ca="1">Aksjekurser!BC63*Valutaer!K58</f>
        <v>19.719992999999999</v>
      </c>
      <c r="AZ64" vm="612">
        <v>42917</v>
      </c>
      <c r="BA64" vm="6431">
        <v>8.41</v>
      </c>
      <c r="BB64" vm="612">
        <v>42917</v>
      </c>
      <c r="BC64" s="63">
        <f ca="1">Aksjekurser!BG63*Valutaer!I58</f>
        <v>5.3310659999999999</v>
      </c>
      <c r="BD64" vm="612">
        <v>42917</v>
      </c>
      <c r="BE64" s="63">
        <f ca="1">Aksjekurser!BI63*Valutaer!AH58</f>
        <v>1.4678617500000002</v>
      </c>
      <c r="BF64" vm="612">
        <v>42917</v>
      </c>
      <c r="BG64" s="63">
        <f ca="1">Aksjekurser!BK63*Valutaer!AV58</f>
        <v>18.099692000000001</v>
      </c>
      <c r="BH64" vm="612">
        <v>42917</v>
      </c>
      <c r="BI64" s="63">
        <f ca="1">Aksjekurser!BM63*Valutaer!AA58</f>
        <v>0.49408000000000002</v>
      </c>
      <c r="BJ64" vm="612">
        <v>42917</v>
      </c>
      <c r="BK64" s="63">
        <f ca="1">Aksjekurser!BO63*Valutaer!AA58</f>
        <v>0.32047359999999997</v>
      </c>
      <c r="BL64" vm="612">
        <v>42917</v>
      </c>
      <c r="BM64" s="63">
        <f ca="1">Aksjekurser!BQ63*Valutaer!AA58</f>
        <v>1.9072</v>
      </c>
      <c r="BN64" vm="612">
        <v>42917</v>
      </c>
      <c r="BO64" s="63">
        <f ca="1">Aksjekurser!BS63*Valutaer!AA58</f>
        <v>2.4908800000000002</v>
      </c>
      <c r="BP64" vm="612">
        <v>42917</v>
      </c>
      <c r="BQ64" s="63">
        <f ca="1">Aksjekurser!BU63*Valutaer!AA58</f>
        <v>0.53120000000000001</v>
      </c>
      <c r="BR64" s="2">
        <v>42917</v>
      </c>
      <c r="BS64" s="63">
        <f ca="1">Aksjekurser!BW63*Valutaer!AJ58</f>
        <v>10.964421000000002</v>
      </c>
      <c r="BT64" vm="612">
        <v>42917</v>
      </c>
      <c r="BU64" s="63">
        <f ca="1">Aksjekurser!BY63*Valutaer!AA58</f>
        <v>10.656000000000001</v>
      </c>
      <c r="BV64" vm="612">
        <v>42917</v>
      </c>
      <c r="BW64" s="63">
        <f ca="1">Aksjekurser!CA63*Valutaer!AH58</f>
        <v>3.8784870000000002</v>
      </c>
      <c r="BX64" vm="612">
        <v>42917</v>
      </c>
      <c r="BY64" s="63">
        <f ca="1">Aksjekurser!CK63*Valutaer!AA58</f>
        <v>0.34048</v>
      </c>
      <c r="BZ64" s="2">
        <v>42917</v>
      </c>
      <c r="CA64" s="63">
        <f ca="1">Aksjekurser!CM63*Valutaer!AT58</f>
        <v>0.22896398000000001</v>
      </c>
      <c r="CB64" vm="612">
        <v>42917</v>
      </c>
      <c r="CC64" vm="6441">
        <v>91.091999999999999</v>
      </c>
      <c r="CD64" vm="612">
        <v>42917</v>
      </c>
      <c r="CE64" vm="6442">
        <v>85.12</v>
      </c>
      <c r="CF64" vm="612">
        <v>42917</v>
      </c>
      <c r="CG64" vm="6443">
        <v>125.62</v>
      </c>
      <c r="CH64" vm="612">
        <v>42917</v>
      </c>
      <c r="CI64" s="63">
        <f ca="1">Aksjekurser!CW63/100*Valutaer!AE58</f>
        <v>18.170567999999999</v>
      </c>
      <c r="CJ64" vm="612">
        <v>42917</v>
      </c>
      <c r="CK64" s="63">
        <f ca="1">Aksjekurser!CY63/100*Valutaer!AE58</f>
        <v>197.79551999999998</v>
      </c>
      <c r="CL64" s="2">
        <v>42917</v>
      </c>
      <c r="CM64" s="63">
        <f ca="1">Aksjekurser!DA63*Valutaer!AJ58</f>
        <v>25.329717000000002</v>
      </c>
      <c r="CN64" s="2">
        <v>42917</v>
      </c>
      <c r="CO64" s="63">
        <f ca="1">Aksjekurser!DC63*Valutaer!BD58</f>
        <v>6.5443600000000002</v>
      </c>
      <c r="CP64" s="2">
        <v>42917</v>
      </c>
      <c r="CQ64" s="63">
        <f ca="1">Aksjekurser!DE63*Valutaer!U58</f>
        <v>0.47039399999999998</v>
      </c>
      <c r="CR64" vm="612">
        <v>42917</v>
      </c>
      <c r="CS64" s="63">
        <f ca="1">Aksjekurser!DG63*Valutaer!K58</f>
        <v>37.180320000000002</v>
      </c>
      <c r="CT64" vm="612">
        <v>42917</v>
      </c>
      <c r="CU64" s="63">
        <f ca="1">Aksjekurser!DI63*Valutaer!I58</f>
        <v>1.1145029999999998</v>
      </c>
      <c r="CV64" vm="612">
        <v>42917</v>
      </c>
      <c r="CW64" s="63">
        <f ca="1">Aksjekurser!DK63*Valutaer!M58</f>
        <v>2.1791</v>
      </c>
      <c r="CX64" vm="612">
        <v>42917</v>
      </c>
      <c r="CY64" s="63">
        <f ca="1">Aksjekurser!DM63*Valutaer!BF58</f>
        <v>1.2830871919999998</v>
      </c>
      <c r="CZ64" s="54">
        <v>42917</v>
      </c>
      <c r="DA64" s="53">
        <v>50.75</v>
      </c>
      <c r="DB64" vm="612">
        <v>42917</v>
      </c>
      <c r="DC64" s="63">
        <f ca="1">Aksjekurser!DQ63*Valutaer!BH58/100</f>
        <v>7.5589312554999992</v>
      </c>
      <c r="DD64" vm="612">
        <v>42917</v>
      </c>
      <c r="DE64" vm="6451">
        <v>31.91</v>
      </c>
      <c r="DF64" vm="612">
        <v>42917</v>
      </c>
      <c r="DG64" vm="6452">
        <v>43.43</v>
      </c>
      <c r="DH64" vm="612">
        <v>42917</v>
      </c>
      <c r="DI64" s="63">
        <f ca="1">Aksjekurser!DW63*Valutaer!BF58</f>
        <v>3.0102799999999998</v>
      </c>
      <c r="DJ64" vm="612">
        <v>42917</v>
      </c>
      <c r="DK64" s="63">
        <f ca="1">Aksjekurser!DY63*Valutaer!BF58</f>
        <v>0.98909199999999986</v>
      </c>
      <c r="DL64" vm="612">
        <v>42917</v>
      </c>
      <c r="DM64" s="63">
        <f ca="1">Aksjekurser!EA63*Valutaer!AP58</f>
        <v>14.599</v>
      </c>
      <c r="DN64" s="58">
        <v>42917</v>
      </c>
      <c r="DO64" s="64">
        <f ca="1">Aksjekurser!EC63*Valutaer!AN58</f>
        <v>2.1435300000000002</v>
      </c>
      <c r="DP64" vm="612">
        <v>42917</v>
      </c>
      <c r="DQ64" s="63">
        <f ca="1">Aksjekurser!EE63*(Valutaer!Y58/100)</f>
        <v>4.3828616808000005</v>
      </c>
      <c r="DR64" vm="612">
        <v>42917</v>
      </c>
      <c r="DS64" s="63">
        <f ca="1">Aksjekurser!EG63*Valutaer!AA58</f>
        <v>0.26860800000000001</v>
      </c>
      <c r="DT64" vm="612">
        <v>42917</v>
      </c>
      <c r="DU64" s="63">
        <f ca="1">Aksjekurser!EK63*Valutaer!AA58</f>
        <v>0.46336000000000005</v>
      </c>
      <c r="DV64" vm="612">
        <v>42917</v>
      </c>
      <c r="DW64" s="63">
        <f ca="1">Aksjekurser!EM63*Valutaer!AC58</f>
        <v>5.7105439999999996</v>
      </c>
      <c r="DX64" vm="612">
        <v>42917</v>
      </c>
      <c r="DY64" s="63">
        <f ca="1">Aksjekurser!EO63*Valutaer!AH58</f>
        <v>2.2156110000000004</v>
      </c>
      <c r="DZ64" s="58">
        <v>42917</v>
      </c>
      <c r="EA64" s="64">
        <f ca="1">Aksjekurser!EQ63*Valutaer!BB58</f>
        <v>0.39846600000000004</v>
      </c>
      <c r="EB64" vm="612">
        <v>42917</v>
      </c>
      <c r="EC64" s="63">
        <f ca="1">Aksjekurser!ES63*Valutaer!AC58</f>
        <v>0.26639200000000002</v>
      </c>
      <c r="ED64" s="58">
        <v>42917</v>
      </c>
      <c r="EE64" s="64">
        <f ca="1">Aksjekurser!EW63*Valutaer!AJ58</f>
        <v>7.5363390000000008</v>
      </c>
      <c r="EF64" s="2">
        <v>42917</v>
      </c>
      <c r="EG64" s="64">
        <f ca="1">Aksjekurser!EY63*Valutaer!AJ58</f>
        <v>9.259449</v>
      </c>
      <c r="EH64" s="2">
        <v>42917</v>
      </c>
      <c r="EI64" s="64">
        <f ca="1">Aksjekurser!FA63*Valutaer!AJ58</f>
        <v>11.299974000000001</v>
      </c>
      <c r="EJ64" vm="612">
        <v>42917</v>
      </c>
      <c r="EK64" vm="6459">
        <v>130.32749999999999</v>
      </c>
      <c r="EL64" vm="612">
        <v>42917</v>
      </c>
      <c r="EM64" s="63">
        <f ca="1">Aksjekurser!FE63*Valutaer!AA58</f>
        <v>0.76038400000000006</v>
      </c>
      <c r="EN64" s="2">
        <v>42917</v>
      </c>
      <c r="EO64" s="63">
        <f ca="1">Aksjekurser!FG63*Valutaer!O58</f>
        <v>0.6909900000000001</v>
      </c>
      <c r="EP64" s="2">
        <v>42917</v>
      </c>
      <c r="EQ64" s="63">
        <f ca="1">Aksjekurser!FI63*Valutaer!O58</f>
        <v>0.68058800000000008</v>
      </c>
      <c r="ER64" s="2">
        <v>42917</v>
      </c>
      <c r="ES64" s="63">
        <f ca="1">Aksjekurser!FK63*Valutaer!O58</f>
        <v>1.090724</v>
      </c>
      <c r="ET64" vm="612">
        <v>42917</v>
      </c>
      <c r="EU64" vm="6461">
        <v>206.11</v>
      </c>
      <c r="EV64" vm="612">
        <v>42917</v>
      </c>
      <c r="EW64" vm="6462">
        <v>86.36</v>
      </c>
      <c r="EX64" vm="612">
        <v>42917</v>
      </c>
      <c r="EY64" s="63">
        <f ca="1">Aksjekurser!FQ63*(Valutaer!Y58/100)</f>
        <v>41.221440000000001</v>
      </c>
      <c r="EZ64" vm="612">
        <v>42917</v>
      </c>
      <c r="FA64" vm="6464">
        <v>28.64</v>
      </c>
      <c r="FB64" vm="612">
        <v>42917</v>
      </c>
      <c r="FC64" s="63">
        <f ca="1">Aksjekurser!FU63*Valutaer!AA58</f>
        <v>1.0227200000000001</v>
      </c>
      <c r="FD64" vm="612">
        <v>42917</v>
      </c>
      <c r="FE64" s="63">
        <f ca="1">Aksjekurser!FW63*Valutaer!AH58</f>
        <v>4.4413425000000002</v>
      </c>
      <c r="FF64" vm="612">
        <v>42917</v>
      </c>
      <c r="FG64" vm="6467">
        <v>52.72</v>
      </c>
      <c r="FH64" s="2">
        <v>42917</v>
      </c>
      <c r="FI64" s="63">
        <f ca="1">Aksjekurser!GA63*Valutaer!AJ58</f>
        <v>34.770546000000003</v>
      </c>
      <c r="FJ64" vm="612">
        <v>42917</v>
      </c>
      <c r="FK64" s="63">
        <f ca="1">Aksjekurser!GC63*Valutaer!AV58</f>
        <v>23.232482000000001</v>
      </c>
      <c r="FL64" vm="612">
        <v>42917</v>
      </c>
      <c r="FM64" s="63">
        <f ca="1">Aksjekurser!GE63*Valutaer!I58</f>
        <v>2.4492842399999999</v>
      </c>
      <c r="FN64" vm="612">
        <v>42917</v>
      </c>
      <c r="FO64" vm="6470">
        <v>20.07</v>
      </c>
      <c r="FP64" vm="612">
        <v>42917</v>
      </c>
      <c r="FQ64" s="63">
        <f ca="1">Aksjekurser!GI60*Valutaer!AL55</f>
        <v>2.8362630000000002</v>
      </c>
      <c r="FR64" vm="612">
        <v>42917</v>
      </c>
      <c r="FS64" s="63">
        <f ca="1">Aksjekurser!GK63*Valutaer!AL58</f>
        <v>101.74499999999999</v>
      </c>
      <c r="FT64" vm="612">
        <v>42917</v>
      </c>
      <c r="FU64" s="63">
        <f ca="1">Aksjekurser!GM63*Valutaer!AA58</f>
        <v>0.78848000000000007</v>
      </c>
      <c r="FV64" vm="612">
        <v>42917</v>
      </c>
      <c r="FW64" vm="6473">
        <v>292.13</v>
      </c>
      <c r="FX64" vm="612">
        <v>42917</v>
      </c>
      <c r="FY64" s="63">
        <f ca="1">Aksjekurser!GQ63*Valutaer!AV58</f>
        <v>20.116642000000002</v>
      </c>
      <c r="FZ64" s="58">
        <v>42917</v>
      </c>
      <c r="GA64" s="64">
        <f ca="1">Aksjekurser!GS63*Valutaer!O58</f>
        <v>1.7906300000000002</v>
      </c>
      <c r="GB64" vm="612">
        <v>42917</v>
      </c>
      <c r="GC64" vm="6475">
        <v>38.42</v>
      </c>
      <c r="GD64" vm="612">
        <v>42917</v>
      </c>
      <c r="GE64" vm="6476">
        <v>66.55</v>
      </c>
      <c r="GF64" vm="612">
        <v>42917</v>
      </c>
      <c r="GG64" s="63">
        <f ca="1">Aksjekurser!HA63*Valutaer!AE58/100</f>
        <v>1.3576679999999999</v>
      </c>
      <c r="GH64" vm="612">
        <v>42917</v>
      </c>
      <c r="GI64" s="63">
        <f ca="1">Aksjekurser!HC63*Valutaer!AX58</f>
        <v>149.3989</v>
      </c>
      <c r="GJ64" vm="612">
        <v>42917</v>
      </c>
      <c r="GK64" s="63">
        <f ca="1">Aksjekurser!HE63*Valutaer!G58</f>
        <v>1.2803200000000001</v>
      </c>
      <c r="GL64" vm="612">
        <v>42917</v>
      </c>
      <c r="GM64" s="63">
        <f ca="1">Aksjekurser!HG63*Valutaer!AH58</f>
        <v>0.47254950000000001</v>
      </c>
      <c r="GN64" vm="612">
        <v>42917</v>
      </c>
      <c r="GO64" vm="6480">
        <v>263.13</v>
      </c>
      <c r="GP64" vm="612">
        <v>42917</v>
      </c>
      <c r="GQ64" vm="6481">
        <v>24.62</v>
      </c>
      <c r="GR64" vm="612">
        <v>42917</v>
      </c>
      <c r="GS64" s="63">
        <f ca="1">Aksjekurser!HM63*Valutaer!AH58</f>
        <v>2.1304866959999997</v>
      </c>
      <c r="GT64" vm="612">
        <v>42917</v>
      </c>
      <c r="GU64" s="63">
        <f ca="1">Aksjekurser!HO63*Valutaer!AH58</f>
        <v>2.6367794999999998</v>
      </c>
      <c r="GV64" s="58">
        <v>42917</v>
      </c>
      <c r="GW64" s="64">
        <f ca="1">Aksjekurser!HQ63*Valutaer!AJ58</f>
        <v>17.9720373</v>
      </c>
      <c r="GX64" vm="612">
        <v>42917</v>
      </c>
      <c r="GY64" vm="6484">
        <v>40.450000000000003</v>
      </c>
      <c r="GZ64" vm="612">
        <v>42917</v>
      </c>
      <c r="HA64" s="63">
        <f ca="1">Aksjekurser!HW63*Valutaer!AH58</f>
        <v>255.01246650000002</v>
      </c>
      <c r="HB64" vm="612">
        <v>42917</v>
      </c>
      <c r="HC64" s="63">
        <f ca="1">Aksjekurser!IA63*Valutaer!AV58</f>
        <v>3.6416379999999999</v>
      </c>
      <c r="HD64" vm="612">
        <v>42917</v>
      </c>
      <c r="HE64" s="63">
        <f ca="1">Aksjekurser!IC63*Valutaer!W58</f>
        <v>679.19686399999989</v>
      </c>
      <c r="HF64" vm="612">
        <v>42917</v>
      </c>
      <c r="HG64" vm="6489">
        <v>116.71</v>
      </c>
      <c r="HH64" vm="612">
        <v>42917</v>
      </c>
      <c r="HI64" vm="6490">
        <v>39.85</v>
      </c>
      <c r="HJ64" vm="612">
        <v>42917</v>
      </c>
      <c r="HK64" s="63">
        <f ca="1">Aksjekurser!II63*Valutaer!AL58</f>
        <v>44.357250000000001</v>
      </c>
      <c r="HL64" vm="612">
        <v>42917</v>
      </c>
      <c r="HM64" s="63">
        <f ca="1">Aksjekurser!IK63*Valutaer!AL58</f>
        <v>296.31</v>
      </c>
      <c r="HN64" vm="612">
        <v>42917</v>
      </c>
      <c r="HO64" s="63">
        <f ca="1">Aksjekurser!IM63*Valutaer!AL58</f>
        <v>20.973749999999999</v>
      </c>
      <c r="HP64" s="58">
        <v>42917</v>
      </c>
      <c r="HQ64" s="64">
        <f ca="1">Aksjekurser!IQ63*Valutaer!BD58</f>
        <v>1.164776</v>
      </c>
      <c r="HR64" vm="612">
        <v>42917</v>
      </c>
      <c r="HS64" s="63">
        <f ca="1">Aksjekurser!IS62*Valutaer!W57</f>
        <v>2.5279099000000005</v>
      </c>
      <c r="HT64" vm="612">
        <v>42917</v>
      </c>
      <c r="HU64" s="63">
        <f ca="1">Aksjekurser!IU63*Valutaer!AH58</f>
        <v>8.2310804999999991</v>
      </c>
      <c r="HV64" vm="612">
        <v>42917</v>
      </c>
      <c r="HW64" s="63">
        <f ca="1">Aksjekurser!IW63*Valutaer!AH58</f>
        <v>0.70609949999999999</v>
      </c>
      <c r="HX64" vm="612">
        <v>42917</v>
      </c>
      <c r="HY64" s="63">
        <f ca="1">Aksjekurser!IY63*Valutaer!W58</f>
        <v>20.956799999999998</v>
      </c>
      <c r="HZ64" vm="612">
        <v>42917</v>
      </c>
      <c r="IA64" s="63">
        <f ca="1">Aksjekurser!JA63*Valutaer!W58</f>
        <v>94.909439999999989</v>
      </c>
      <c r="IB64" vm="612">
        <v>42917</v>
      </c>
      <c r="IC64" vm="6499">
        <v>30.14</v>
      </c>
      <c r="ID64" s="58">
        <v>42917</v>
      </c>
      <c r="IE64" s="64">
        <f ca="1">Aksjekurser!JG61*Valutaer!O58</f>
        <v>1.2244640000000002</v>
      </c>
      <c r="IF64" vm="612">
        <v>42917</v>
      </c>
      <c r="IG64" s="63">
        <f ca="1">Aksjekurser!JI63*(Valutaer!Y58/100)</f>
        <v>1.4665319999999999</v>
      </c>
      <c r="IH64" vm="612">
        <v>42917</v>
      </c>
      <c r="II64" s="63">
        <f ca="1">Aksjekurser!JK63*Valutaer!AA58</f>
        <v>2.6612480000000001</v>
      </c>
      <c r="IJ64" s="58">
        <v>42917</v>
      </c>
      <c r="IK64" s="64">
        <f ca="1">Aksjekurser!JO63*Valutaer!AJ58</f>
        <v>12.016425000000002</v>
      </c>
      <c r="IL64" vm="612">
        <v>42917</v>
      </c>
      <c r="IM64" s="63">
        <f ca="1">Aksjekurser!JQ63*Valutaer!AE58/100</f>
        <v>2.3005944</v>
      </c>
      <c r="IN64" vm="612">
        <v>42917</v>
      </c>
      <c r="IO64" vm="6504">
        <v>32.619999999999997</v>
      </c>
      <c r="IP64" vm="612">
        <v>42917</v>
      </c>
      <c r="IQ64" vm="764">
        <v>17.420000000000002</v>
      </c>
      <c r="IR64" s="58">
        <v>42917</v>
      </c>
      <c r="IS64" s="64">
        <f ca="1">Aksjekurser!JW63*Valutaer!AN58</f>
        <v>0.81725000000000003</v>
      </c>
      <c r="IT64" vm="612">
        <v>42917</v>
      </c>
      <c r="IU64" s="63">
        <f ca="1">Aksjekurser!JY63*Valutaer!AH58</f>
        <v>1.27674</v>
      </c>
      <c r="IV64" s="58">
        <v>42917</v>
      </c>
      <c r="IW64" s="64">
        <f ca="1">Aksjekurser!KA63*Valutaer!AN58</f>
        <v>3.0471750000000002</v>
      </c>
      <c r="IX64" vm="612">
        <v>42917</v>
      </c>
      <c r="IY64" vm="6506">
        <v>49.13</v>
      </c>
      <c r="IZ64" vm="612">
        <v>42917</v>
      </c>
      <c r="JA64" s="63">
        <f ca="1">Aksjekurser!KE63*Valutaer!W58</f>
        <v>0.24390399999999998</v>
      </c>
      <c r="JB64" vm="612">
        <v>42917</v>
      </c>
      <c r="JC64" s="63">
        <f ca="1">Aksjekurser!KI63*Valutaer!W58</f>
        <v>1.4243520000000001</v>
      </c>
      <c r="JD64" s="2">
        <v>42917</v>
      </c>
      <c r="JE64" s="62">
        <f ca="1">Aksjekurser!KK63*Valutaer!K58</f>
        <v>6.5145690000000007</v>
      </c>
      <c r="JF64" s="54">
        <v>42917</v>
      </c>
      <c r="JG64" s="64">
        <v>10.029999999999999</v>
      </c>
      <c r="JH64" vm="612">
        <v>42917</v>
      </c>
      <c r="JI64" vm="6511">
        <v>11.7042</v>
      </c>
      <c r="JJ64" vm="612">
        <v>42917</v>
      </c>
      <c r="JK64" s="63">
        <f ca="1">Aksjekurser!KU63*Valutaer!AH58</f>
        <v>4.3572645000000003</v>
      </c>
      <c r="JL64" s="58">
        <v>42917</v>
      </c>
      <c r="JM64" s="64">
        <f ca="1">Aksjekurser!KW63*Valutaer!AR58</f>
        <v>0.24957650000000001</v>
      </c>
      <c r="JN64" vm="612">
        <v>42917</v>
      </c>
      <c r="JO64" vm="6513">
        <v>62.97</v>
      </c>
      <c r="JP64" vm="612">
        <v>42917</v>
      </c>
      <c r="JQ64" s="63">
        <f ca="1">Aksjekurser!LA63*Valutaer!G58</f>
        <v>14.115528000000001</v>
      </c>
      <c r="JR64" vm="612">
        <v>42917</v>
      </c>
      <c r="JS64" s="63">
        <f ca="1">Aksjekurser!LC63*Valutaer!G58</f>
        <v>2.2356787799999998</v>
      </c>
      <c r="JT64" s="58">
        <v>42917</v>
      </c>
      <c r="JU64" s="64">
        <f ca="1">Aksjekurser!LE63*Valutaer!AN58</f>
        <v>0.2019775</v>
      </c>
      <c r="JV64" vm="612">
        <v>42917</v>
      </c>
      <c r="JW64" vm="6516">
        <v>47.31</v>
      </c>
      <c r="JX64" s="58">
        <v>42917</v>
      </c>
      <c r="JY64" s="64">
        <f ca="1">Aksjekurser!LI63*Valutaer!O58</f>
        <v>2.1190359999999999</v>
      </c>
      <c r="JZ64" vm="612">
        <v>42917</v>
      </c>
      <c r="KA64" s="63">
        <f ca="1">Aksjekurser!LK63*Valutaer!AL58</f>
        <v>1104.915</v>
      </c>
      <c r="KB64" vm="612">
        <v>42917</v>
      </c>
      <c r="KC64" s="63">
        <f ca="1">Valutaer!O55*Aksjekurser!LM60</f>
        <v>12.767249999999999</v>
      </c>
      <c r="KD64" s="58">
        <v>42917</v>
      </c>
      <c r="KE64" s="64">
        <f ca="1">Valutaer!O58*Aksjekurser!LO63</f>
        <v>0.55427800000000005</v>
      </c>
      <c r="KF64" vm="612">
        <v>42917</v>
      </c>
      <c r="KG64" s="63">
        <f ca="1">Valutaer!O58*Aksjekurser!LQ63</f>
        <v>3.4103699999999999</v>
      </c>
      <c r="KH64" vm="612">
        <v>42917</v>
      </c>
      <c r="KI64" s="63">
        <f ca="1">Aksjekurser!LS63*Valutaer!AH58</f>
        <v>5.9313915000000001</v>
      </c>
    </row>
    <row r="65" spans="2:295" ht="16">
      <c r="B65" vm="741">
        <v>42948</v>
      </c>
      <c r="C65" s="62">
        <f ca="1">Aksjekurser!C64*Valutaer!AT59</f>
        <v>0.77182999999999991</v>
      </c>
      <c r="D65" vm="741">
        <v>42948</v>
      </c>
      <c r="E65" vm="3048">
        <v>29.63</v>
      </c>
      <c r="F65" vm="741">
        <v>42948</v>
      </c>
      <c r="G65" vm="6521">
        <v>11.04</v>
      </c>
      <c r="H65" vm="741">
        <v>42948</v>
      </c>
      <c r="I65" s="62">
        <f ca="1">Aksjekurser!I64*Valutaer!M59</f>
        <v>0.35184000000000004</v>
      </c>
      <c r="J65" vm="741">
        <v>42948</v>
      </c>
      <c r="K65" s="62">
        <f ca="1">Aksjekurser!K64*Valutaer!G59</f>
        <v>19.062453999999999</v>
      </c>
      <c r="L65" vm="741">
        <v>42948</v>
      </c>
      <c r="M65" s="62">
        <f ca="1">Aksjekurser!O64*Valutaer!W59</f>
        <v>84.280060800000001</v>
      </c>
      <c r="N65" vm="741">
        <v>42948</v>
      </c>
      <c r="O65" vm="6525">
        <v>77.33</v>
      </c>
      <c r="P65" vm="741">
        <v>42948</v>
      </c>
      <c r="Q65" vm="6526">
        <v>63.4</v>
      </c>
      <c r="R65" vm="741">
        <v>42948</v>
      </c>
      <c r="S65" s="63">
        <v>42.74</v>
      </c>
      <c r="T65" vm="741">
        <v>42948</v>
      </c>
      <c r="U65" vm="6527">
        <v>59.99</v>
      </c>
      <c r="V65" vm="741">
        <v>42948</v>
      </c>
      <c r="W65" vm="6528">
        <v>73.63</v>
      </c>
      <c r="X65" s="54">
        <v>42948</v>
      </c>
      <c r="Y65" s="64">
        <f ca="1">Aksjekurser!AC64*Valutaer!K59</f>
        <v>88.903790999999998</v>
      </c>
      <c r="Z65" vm="741">
        <v>42948</v>
      </c>
      <c r="AA65" s="62">
        <f ca="1">Aksjekurser!AE64*Valutaer!AA59</f>
        <v>0.59171399999999996</v>
      </c>
      <c r="AB65" vm="741">
        <v>42948</v>
      </c>
      <c r="AC65" s="62">
        <f ca="1">Aksjekurser!AG64*(Valutaer!Y59/100)</f>
        <v>7.8543674999999995</v>
      </c>
      <c r="AD65" s="54">
        <v>42948</v>
      </c>
      <c r="AE65" s="75">
        <v>17.68</v>
      </c>
      <c r="AF65" s="54">
        <v>42948</v>
      </c>
      <c r="AG65" s="64">
        <f ca="1">Aksjekurser!AK60*Valutaer!AA59</f>
        <v>1.2051539999999998</v>
      </c>
      <c r="AH65" vm="741">
        <v>42948</v>
      </c>
      <c r="AI65" s="62">
        <f ca="1">Aksjekurser!AM64*Valutaer!AH59</f>
        <v>0.9004761280000001</v>
      </c>
      <c r="AJ65" vm="741">
        <v>42948</v>
      </c>
      <c r="AK65" s="63">
        <f ca="1">Aksjekurser!AO64*Valutaer!AH59</f>
        <v>1.3439983760000003</v>
      </c>
      <c r="AL65" vm="741">
        <v>42948</v>
      </c>
      <c r="AM65" vm="6533">
        <v>239.66</v>
      </c>
      <c r="AN65" s="2">
        <v>42948</v>
      </c>
      <c r="AO65" s="63">
        <f ca="1">Aksjekurser!AS64*Valutaer!AN59</f>
        <v>10.342537999999999</v>
      </c>
      <c r="AP65" s="108">
        <v>42948</v>
      </c>
      <c r="AQ65" s="109">
        <v>62.12</v>
      </c>
      <c r="AR65" vm="741">
        <v>42948</v>
      </c>
      <c r="AS65" vm="6534">
        <v>54.72</v>
      </c>
      <c r="AT65" vm="741">
        <v>42948</v>
      </c>
      <c r="AU65" vm="6535">
        <v>30.82</v>
      </c>
      <c r="AV65" vm="741">
        <v>42948</v>
      </c>
      <c r="AW65" s="63">
        <f ca="1">Aksjekurser!BA55*Valutaer!K59</f>
        <v>7.1769600000000011</v>
      </c>
      <c r="AX65" vm="741">
        <v>42948</v>
      </c>
      <c r="AY65" s="63">
        <f ca="1">Aksjekurser!BC64*Valutaer!K59</f>
        <v>21.034260000000003</v>
      </c>
      <c r="AZ65" vm="741">
        <v>42948</v>
      </c>
      <c r="BA65" vm="6538">
        <v>7.82</v>
      </c>
      <c r="BB65" vm="741">
        <v>42948</v>
      </c>
      <c r="BC65" s="63">
        <f ca="1">Aksjekurser!BG64*Valutaer!I59</f>
        <v>6.5203280000000001</v>
      </c>
      <c r="BD65" vm="741">
        <v>42948</v>
      </c>
      <c r="BE65" s="63">
        <f ca="1">Aksjekurser!BI64*Valutaer!AH59</f>
        <v>1.5885548</v>
      </c>
      <c r="BF65" vm="741">
        <v>42948</v>
      </c>
      <c r="BG65" s="63">
        <f ca="1">Aksjekurser!BK64*Valutaer!AV59</f>
        <v>19.019531999999998</v>
      </c>
      <c r="BH65" vm="741">
        <v>42948</v>
      </c>
      <c r="BI65" s="63">
        <f ca="1">Aksjekurser!BM64*Valutaer!AA59</f>
        <v>0.50353199999999998</v>
      </c>
      <c r="BJ65" vm="741">
        <v>42948</v>
      </c>
      <c r="BK65" s="63">
        <f ca="1">Aksjekurser!BO64*Valutaer!AA59</f>
        <v>0.31877153999999996</v>
      </c>
      <c r="BL65" vm="741">
        <v>42948</v>
      </c>
      <c r="BM65" s="63">
        <f ca="1">Aksjekurser!BQ64*Valutaer!AA59</f>
        <v>1.835208</v>
      </c>
      <c r="BN65" vm="741">
        <v>42948</v>
      </c>
      <c r="BO65" s="63">
        <f ca="1">Aksjekurser!BS64*Valutaer!AA59</f>
        <v>2.57517</v>
      </c>
      <c r="BP65" vm="741">
        <v>42948</v>
      </c>
      <c r="BQ65" s="63">
        <f ca="1">Aksjekurser!BU64*Valutaer!AA59</f>
        <v>0.60577199999999998</v>
      </c>
      <c r="BR65" s="2">
        <v>42948</v>
      </c>
      <c r="BS65" s="63">
        <f ca="1">Aksjekurser!BW64*Valutaer!AJ59</f>
        <v>11.528656</v>
      </c>
      <c r="BT65" vm="741">
        <v>42948</v>
      </c>
      <c r="BU65" s="63">
        <f ca="1">Aksjekurser!BY64*Valutaer!AA59</f>
        <v>10.562670000000001</v>
      </c>
      <c r="BV65" vm="741">
        <v>42948</v>
      </c>
      <c r="BW65" s="63">
        <f ca="1">Aksjekurser!CA64*Valutaer!AH59</f>
        <v>3.7129360000000005</v>
      </c>
      <c r="BX65" vm="741">
        <v>42948</v>
      </c>
      <c r="BY65" s="63">
        <f ca="1">Aksjekurser!CK64*Valutaer!AA59</f>
        <v>0.32844599999999996</v>
      </c>
      <c r="BZ65" s="2">
        <v>42948</v>
      </c>
      <c r="CA65" s="63">
        <f ca="1">Aksjekurser!CM64*Valutaer!AT59</f>
        <v>0.22023534</v>
      </c>
      <c r="CB65" vm="741">
        <v>42948</v>
      </c>
      <c r="CC65" vm="6550">
        <v>95.567499999999995</v>
      </c>
      <c r="CD65" vm="741">
        <v>42948</v>
      </c>
      <c r="CE65" vm="6245">
        <v>87.3</v>
      </c>
      <c r="CF65" vm="741">
        <v>42948</v>
      </c>
      <c r="CG65" vm="6551">
        <v>138</v>
      </c>
      <c r="CH65" vm="741">
        <v>42948</v>
      </c>
      <c r="CI65" s="63">
        <f ca="1">Aksjekurser!CW64/100*Valutaer!AE59</f>
        <v>19.804422000000002</v>
      </c>
      <c r="CJ65" vm="741">
        <v>42948</v>
      </c>
      <c r="CK65" s="63">
        <f ca="1">Aksjekurser!CY64/100*Valutaer!AE59</f>
        <v>218.5008</v>
      </c>
      <c r="CL65" s="2">
        <v>42948</v>
      </c>
      <c r="CM65" s="63">
        <f ca="1">Aksjekurser!DA64*Valutaer!AJ59</f>
        <v>27.366919999999997</v>
      </c>
      <c r="CN65" s="2">
        <v>42948</v>
      </c>
      <c r="CO65" s="63">
        <f ca="1">Aksjekurser!DC64*Valutaer!BD59</f>
        <v>7.0504199999999999</v>
      </c>
      <c r="CP65" s="2">
        <v>42948</v>
      </c>
      <c r="CQ65" s="63">
        <f ca="1">Aksjekurser!DE64*Valutaer!U59</f>
        <v>0.50198640000000005</v>
      </c>
      <c r="CR65" vm="741">
        <v>42948</v>
      </c>
      <c r="CS65" s="63">
        <f ca="1">Aksjekurser!DG64*Valutaer!K59</f>
        <v>38.415960000000005</v>
      </c>
      <c r="CT65" vm="741">
        <v>42948</v>
      </c>
      <c r="CU65" s="63">
        <f ca="1">Aksjekurser!DI64*Valutaer!I59</f>
        <v>1.2704</v>
      </c>
      <c r="CV65" vm="741">
        <v>42948</v>
      </c>
      <c r="CW65" s="63">
        <f ca="1">Aksjekurser!DK64*Valutaer!M59</f>
        <v>2.12</v>
      </c>
      <c r="CX65" vm="741">
        <v>42948</v>
      </c>
      <c r="CY65" s="63">
        <f ca="1">Aksjekurser!DM64*Valutaer!BF59</f>
        <v>1.7842224</v>
      </c>
      <c r="CZ65" s="54">
        <v>42948</v>
      </c>
      <c r="DA65" s="53">
        <v>51.31</v>
      </c>
      <c r="DB65" vm="741">
        <v>42948</v>
      </c>
      <c r="DC65" s="63">
        <f ca="1">Aksjekurser!DQ64*Valutaer!BH59/100</f>
        <v>9.1947779327999992</v>
      </c>
      <c r="DD65" vm="741">
        <v>42948</v>
      </c>
      <c r="DE65" vm="6559">
        <v>32.58</v>
      </c>
      <c r="DF65" vm="741">
        <v>42948</v>
      </c>
      <c r="DG65" vm="6560">
        <v>38.57</v>
      </c>
      <c r="DH65" vm="741">
        <v>42948</v>
      </c>
      <c r="DI65" s="63">
        <f ca="1">Aksjekurser!DW64*Valutaer!BF59</f>
        <v>3.1411899999999999</v>
      </c>
      <c r="DJ65" vm="741">
        <v>42948</v>
      </c>
      <c r="DK65" s="63">
        <f ca="1">Aksjekurser!DY64*Valutaer!BF59</f>
        <v>0.99299999999999988</v>
      </c>
      <c r="DL65" vm="741">
        <v>42948</v>
      </c>
      <c r="DM65" s="63">
        <f ca="1">Aksjekurser!EA64*Valutaer!AP59</f>
        <v>14.710248</v>
      </c>
      <c r="DN65" s="58">
        <v>42948</v>
      </c>
      <c r="DO65" s="64">
        <f ca="1">Aksjekurser!EC64*Valutaer!AN59</f>
        <v>2.1466970000000001</v>
      </c>
      <c r="DP65" vm="741">
        <v>42948</v>
      </c>
      <c r="DQ65" s="63">
        <f ca="1">Aksjekurser!EE64*(Valutaer!Y59/100)</f>
        <v>4.6143613929000002</v>
      </c>
      <c r="DR65" vm="741">
        <v>42948</v>
      </c>
      <c r="DS65" s="63">
        <f ca="1">Aksjekurser!EG64*Valutaer!AA59</f>
        <v>0.33810767999999997</v>
      </c>
      <c r="DT65" vm="741">
        <v>42948</v>
      </c>
      <c r="DU65" s="63">
        <f ca="1">Aksjekurser!EK64*Valutaer!AA59</f>
        <v>0.45368999999999998</v>
      </c>
      <c r="DV65" vm="741">
        <v>42948</v>
      </c>
      <c r="DW65" s="63">
        <f ca="1">Aksjekurser!EM64*Valutaer!AC59</f>
        <v>5.185848</v>
      </c>
      <c r="DX65" vm="741">
        <v>42948</v>
      </c>
      <c r="DY65" s="63">
        <f ca="1">Aksjekurser!EO64*Valutaer!AH59</f>
        <v>2.2193160000000001</v>
      </c>
      <c r="DZ65" s="58">
        <v>42948</v>
      </c>
      <c r="EA65" s="64">
        <f ca="1">Aksjekurser!EQ64*Valutaer!BB59</f>
        <v>0.40188300000000005</v>
      </c>
      <c r="EB65" vm="741">
        <v>42948</v>
      </c>
      <c r="EC65" s="63">
        <f ca="1">Aksjekurser!ES64*Valutaer!AC59</f>
        <v>0.27278160000000001</v>
      </c>
      <c r="ED65" s="58">
        <v>42948</v>
      </c>
      <c r="EE65" s="64">
        <f ca="1">Aksjekurser!EW64*Valutaer!AJ59</f>
        <v>7.6190959999999999</v>
      </c>
      <c r="EF65" s="2">
        <v>42948</v>
      </c>
      <c r="EG65" s="64">
        <f ca="1">Aksjekurser!EY64*Valutaer!AJ59</f>
        <v>9.5193239999999992</v>
      </c>
      <c r="EH65" s="2">
        <v>42948</v>
      </c>
      <c r="EI65" s="64">
        <f ca="1">Aksjekurser!FA64*Valutaer!AJ59</f>
        <v>11.255896</v>
      </c>
      <c r="EJ65" vm="741">
        <v>42948</v>
      </c>
      <c r="EK65" vm="6567">
        <v>132.386</v>
      </c>
      <c r="EL65" vm="741">
        <v>42948</v>
      </c>
      <c r="EM65" s="63">
        <f ca="1">Aksjekurser!FE64*Valutaer!AA59</f>
        <v>0.60381666000000001</v>
      </c>
      <c r="EN65" s="2">
        <v>42948</v>
      </c>
      <c r="EO65" s="63">
        <f ca="1">Aksjekurser!FG64*Valutaer!O59</f>
        <v>0.67961600000000011</v>
      </c>
      <c r="EP65" s="2">
        <v>42948</v>
      </c>
      <c r="EQ65" s="63">
        <f ca="1">Aksjekurser!FI64*Valutaer!O59</f>
        <v>0.69630300000000001</v>
      </c>
      <c r="ER65" s="2">
        <v>42948</v>
      </c>
      <c r="ES65" s="63">
        <f ca="1">Aksjekurser!FK64*Valutaer!O59</f>
        <v>1.0846550000000001</v>
      </c>
      <c r="ET65" vm="741">
        <v>42948</v>
      </c>
      <c r="EU65" vm="6569">
        <v>213.96</v>
      </c>
      <c r="EV65" vm="741">
        <v>42948</v>
      </c>
      <c r="EW65" vm="6570">
        <v>88.98</v>
      </c>
      <c r="EX65" vm="741">
        <v>42948</v>
      </c>
      <c r="EY65" s="63">
        <f ca="1">Aksjekurser!FQ64*(Valutaer!Y59/100)</f>
        <v>41.379264499999998</v>
      </c>
      <c r="EZ65" vm="741">
        <v>42948</v>
      </c>
      <c r="FA65" vm="6572">
        <v>29.55</v>
      </c>
      <c r="FB65" vm="741">
        <v>42948</v>
      </c>
      <c r="FC65" s="63">
        <f ca="1">Aksjekurser!FU64*Valutaer!AA59</f>
        <v>1.1808719999999999</v>
      </c>
      <c r="FD65" vm="741">
        <v>42948</v>
      </c>
      <c r="FE65" s="63">
        <f ca="1">Aksjekurser!FW64*Valutaer!AH59</f>
        <v>4.41439</v>
      </c>
      <c r="FF65" vm="741">
        <v>42948</v>
      </c>
      <c r="FG65" vm="2703">
        <v>54.49</v>
      </c>
      <c r="FH65" s="2">
        <v>42948</v>
      </c>
      <c r="FI65" s="63">
        <f ca="1">Aksjekurser!GA64*Valutaer!AJ59</f>
        <v>34.222287999999999</v>
      </c>
      <c r="FJ65" vm="741">
        <v>42948</v>
      </c>
      <c r="FK65" s="63">
        <f ca="1">Aksjekurser!GC64*Valutaer!AV59</f>
        <v>29.419567999999998</v>
      </c>
      <c r="FL65" vm="741">
        <v>42948</v>
      </c>
      <c r="FM65" s="63">
        <f ca="1">Aksjekurser!GE64*Valutaer!I59</f>
        <v>2.7388871199999998</v>
      </c>
      <c r="FN65" vm="741">
        <v>42948</v>
      </c>
      <c r="FO65" vm="6577">
        <v>19.350000000000001</v>
      </c>
      <c r="FP65" vm="741">
        <v>42948</v>
      </c>
      <c r="FQ65" s="63">
        <f ca="1">Aksjekurser!GI61*Valutaer!AL56</f>
        <v>3.1632034999999998</v>
      </c>
      <c r="FR65" vm="741">
        <v>42948</v>
      </c>
      <c r="FS65" s="63">
        <f ca="1">Aksjekurser!GK64*Valutaer!AL59</f>
        <v>101.69889999999999</v>
      </c>
      <c r="FT65" vm="741">
        <v>42948</v>
      </c>
      <c r="FU65" s="63">
        <f ca="1">Aksjekurser!GM64*Valutaer!AA59</f>
        <v>0.74124000000000001</v>
      </c>
      <c r="FV65" vm="741">
        <v>42948</v>
      </c>
      <c r="FW65" vm="6581">
        <v>305.39</v>
      </c>
      <c r="FX65" vm="741">
        <v>42948</v>
      </c>
      <c r="FY65" s="63">
        <f ca="1">Aksjekurser!GQ64*Valutaer!AV59</f>
        <v>21.464619999999996</v>
      </c>
      <c r="FZ65" s="58">
        <v>42948</v>
      </c>
      <c r="GA65" s="64">
        <f ca="1">Aksjekurser!GS64*Valutaer!O59</f>
        <v>1.8112979999999999</v>
      </c>
      <c r="GB65" vm="741">
        <v>42948</v>
      </c>
      <c r="GC65" vm="6583">
        <v>37.93</v>
      </c>
      <c r="GD65" vm="741">
        <v>42948</v>
      </c>
      <c r="GE65" vm="6584">
        <v>63.6</v>
      </c>
      <c r="GF65" vm="741">
        <v>42948</v>
      </c>
      <c r="GG65" s="63">
        <f ca="1">Aksjekurser!HA64*Valutaer!AE59/100</f>
        <v>1.4392068</v>
      </c>
      <c r="GH65" vm="741">
        <v>42948</v>
      </c>
      <c r="GI65" s="63">
        <f ca="1">Aksjekurser!HC64*Valutaer!AX59</f>
        <v>168.5838</v>
      </c>
      <c r="GJ65" vm="741">
        <v>42948</v>
      </c>
      <c r="GK65" s="63">
        <f ca="1">Aksjekurser!HE64*Valutaer!G59</f>
        <v>1.27136</v>
      </c>
      <c r="GL65" vm="741">
        <v>42948</v>
      </c>
      <c r="GM65" s="63">
        <f ca="1">Aksjekurser!HG64*Valutaer!AH59</f>
        <v>0.45434200000000002</v>
      </c>
      <c r="GN65" vm="741">
        <v>42948</v>
      </c>
      <c r="GO65" vm="6588">
        <v>272.20999999999998</v>
      </c>
      <c r="GP65" vm="741">
        <v>42948</v>
      </c>
      <c r="GQ65" vm="2694">
        <v>24.91</v>
      </c>
      <c r="GR65" vm="741">
        <v>42948</v>
      </c>
      <c r="GS65" s="63">
        <f ca="1">Aksjekurser!HM64*Valutaer!AH59</f>
        <v>2.1993656160000001</v>
      </c>
      <c r="GT65" vm="741">
        <v>42948</v>
      </c>
      <c r="GU65" s="63">
        <f ca="1">Aksjekurser!HO64*Valutaer!AH59</f>
        <v>2.4554800000000001</v>
      </c>
      <c r="GV65" s="58">
        <v>42948</v>
      </c>
      <c r="GW65" s="64">
        <f ca="1">Aksjekurser!HQ64*Valutaer!AJ59</f>
        <v>16.999312400000001</v>
      </c>
      <c r="GX65" vm="741">
        <v>42948</v>
      </c>
      <c r="GY65" vm="6591">
        <v>41.8</v>
      </c>
      <c r="GZ65" vm="741">
        <v>42948</v>
      </c>
      <c r="HA65" s="63">
        <f ca="1">Aksjekurser!HW64*Valutaer!AH59</f>
        <v>277.58419400000002</v>
      </c>
      <c r="HB65" vm="741">
        <v>42948</v>
      </c>
      <c r="HC65" s="63">
        <f ca="1">Aksjekurser!IA64*Valutaer!AV59</f>
        <v>4.0209359999999998</v>
      </c>
      <c r="HD65" vm="741">
        <v>42948</v>
      </c>
      <c r="HE65" s="63">
        <f ca="1">Aksjekurser!IC64*Valutaer!W59</f>
        <v>710.08118480000007</v>
      </c>
      <c r="HF65" vm="741">
        <v>42948</v>
      </c>
      <c r="HG65" vm="6596">
        <v>116.93</v>
      </c>
      <c r="HH65" vm="741">
        <v>42948</v>
      </c>
      <c r="HI65" vm="6597">
        <v>42.4</v>
      </c>
      <c r="HJ65" vm="741">
        <v>42948</v>
      </c>
      <c r="HK65" s="63">
        <f ca="1">Aksjekurser!II64*Valutaer!AL59</f>
        <v>50.627400000000002</v>
      </c>
      <c r="HL65" vm="741">
        <v>42948</v>
      </c>
      <c r="HM65" s="63">
        <f ca="1">Aksjekurser!IK64*Valutaer!AL59</f>
        <v>305.0967</v>
      </c>
      <c r="HN65" vm="741">
        <v>42948</v>
      </c>
      <c r="HO65" s="63">
        <f ca="1">Aksjekurser!IM64*Valutaer!AL59</f>
        <v>18.785430000000002</v>
      </c>
      <c r="HP65" s="58">
        <v>42948</v>
      </c>
      <c r="HQ65" s="64">
        <f ca="1">Aksjekurser!IQ64*Valutaer!BD59</f>
        <v>1.2021869999999999</v>
      </c>
      <c r="HR65" vm="741">
        <v>42948</v>
      </c>
      <c r="HS65" s="63">
        <f ca="1">Aksjekurser!IS63*Valutaer!W58</f>
        <v>2.6320319999999997</v>
      </c>
      <c r="HT65" vm="741">
        <v>42948</v>
      </c>
      <c r="HU65" s="63">
        <f ca="1">Aksjekurser!IU64*Valutaer!AH59</f>
        <v>7.9646700000000008</v>
      </c>
      <c r="HV65" vm="741">
        <v>42948</v>
      </c>
      <c r="HW65" s="63">
        <f ca="1">Aksjekurser!IW64*Valutaer!AH59</f>
        <v>0.63263800000000014</v>
      </c>
      <c r="HX65" vm="741">
        <v>42948</v>
      </c>
      <c r="HY65" s="63">
        <f ca="1">Aksjekurser!IY64*Valutaer!W59</f>
        <v>24.500710000000002</v>
      </c>
      <c r="HZ65" vm="741">
        <v>42948</v>
      </c>
      <c r="IA65" s="63">
        <f ca="1">Aksjekurser!JA64*Valutaer!W59</f>
        <v>97.074016</v>
      </c>
      <c r="IB65" vm="741">
        <v>42948</v>
      </c>
      <c r="IC65" vm="6606">
        <v>30.13</v>
      </c>
      <c r="ID65" s="58">
        <v>42948</v>
      </c>
      <c r="IE65" s="64">
        <f ca="1">Aksjekurser!JG62*Valutaer!O59</f>
        <v>1.1286480000000001</v>
      </c>
      <c r="IF65" vm="741">
        <v>42948</v>
      </c>
      <c r="IG65" s="63">
        <f ca="1">Aksjekurser!JI64*(Valutaer!Y59/100)</f>
        <v>1.5217433</v>
      </c>
      <c r="IH65" vm="741">
        <v>42948</v>
      </c>
      <c r="II65" s="63">
        <f ca="1">Aksjekurser!JK64*Valutaer!AA59</f>
        <v>2.79816822</v>
      </c>
      <c r="IJ65" s="58">
        <v>42948</v>
      </c>
      <c r="IK65" s="64">
        <f ca="1">Aksjekurser!JO64*Valutaer!AJ59</f>
        <v>13.019743999999999</v>
      </c>
      <c r="IL65" vm="741">
        <v>42948</v>
      </c>
      <c r="IM65" s="63">
        <f ca="1">Aksjekurser!JQ64*Valutaer!AE59/100</f>
        <v>2.3028980999999997</v>
      </c>
      <c r="IN65" vm="741">
        <v>42948</v>
      </c>
      <c r="IO65" vm="5960">
        <v>31.33</v>
      </c>
      <c r="IP65" vm="741">
        <v>42948</v>
      </c>
      <c r="IQ65" vm="6612">
        <v>17.850000000000001</v>
      </c>
      <c r="IR65" s="58">
        <v>42948</v>
      </c>
      <c r="IS65" s="64">
        <f ca="1">Aksjekurser!JW64*Valutaer!AN59</f>
        <v>0.85914699999999999</v>
      </c>
      <c r="IT65" vm="741">
        <v>42948</v>
      </c>
      <c r="IU65" s="63">
        <f ca="1">Aksjekurser!JY64*Valutaer!AH59</f>
        <v>1.2394700000000001</v>
      </c>
      <c r="IV65" s="58">
        <v>42948</v>
      </c>
      <c r="IW65" s="64">
        <f ca="1">Aksjekurser!KA64*Valutaer!AN59</f>
        <v>3.0901199999999998</v>
      </c>
      <c r="IX65" vm="741">
        <v>42948</v>
      </c>
      <c r="IY65" vm="6614">
        <v>49.09</v>
      </c>
      <c r="IZ65" vm="741">
        <v>42948</v>
      </c>
      <c r="JA65" s="63">
        <f ca="1">Aksjekurser!KE64*Valutaer!W59</f>
        <v>0.26673920000000001</v>
      </c>
      <c r="JB65" vm="741">
        <v>42948</v>
      </c>
      <c r="JC65" s="63">
        <f ca="1">Aksjekurser!KI64*Valutaer!W59</f>
        <v>1.3765647999999999</v>
      </c>
      <c r="JD65" s="2">
        <v>42948</v>
      </c>
      <c r="JE65" s="62">
        <f ca="1">Aksjekurser!KK64*Valutaer!K59</f>
        <v>6.1436700000000002</v>
      </c>
      <c r="JF65" s="54">
        <v>42948</v>
      </c>
      <c r="JG65" s="64">
        <v>11.07</v>
      </c>
      <c r="JH65" vm="741">
        <v>42948</v>
      </c>
      <c r="JI65" vm="6617">
        <v>12.558999999999999</v>
      </c>
      <c r="JJ65" vm="741">
        <v>42948</v>
      </c>
      <c r="JK65" s="63">
        <f ca="1">Aksjekurser!KU64*Valutaer!AH59</f>
        <v>4.8311960000000003</v>
      </c>
      <c r="JL65" s="58">
        <v>42948</v>
      </c>
      <c r="JM65" s="64">
        <f ca="1">Aksjekurser!KW64*Valutaer!AR59</f>
        <v>0.27231449999999996</v>
      </c>
      <c r="JN65" vm="741">
        <v>42948</v>
      </c>
      <c r="JO65" vm="6619">
        <v>65.22</v>
      </c>
      <c r="JP65" vm="741">
        <v>42948</v>
      </c>
      <c r="JQ65" s="63">
        <f ca="1">Aksjekurser!LA64*Valutaer!G59</f>
        <v>14.064419999999998</v>
      </c>
      <c r="JR65" vm="741">
        <v>42948</v>
      </c>
      <c r="JS65" s="63">
        <f ca="1">Aksjekurser!LC64*Valutaer!G59</f>
        <v>2.61614104</v>
      </c>
      <c r="JT65" s="58">
        <v>42948</v>
      </c>
      <c r="JU65" s="64">
        <f ca="1">Aksjekurser!LE64*Valutaer!AN59</f>
        <v>0.18493900000000002</v>
      </c>
      <c r="JV65" vm="741">
        <v>42948</v>
      </c>
      <c r="JW65" vm="3415">
        <v>49.5</v>
      </c>
      <c r="JX65" s="58">
        <v>42948</v>
      </c>
      <c r="JY65" s="64">
        <f ca="1">Aksjekurser!LI64*Valutaer!O59</f>
        <v>2.0464329999999999</v>
      </c>
      <c r="JZ65" vm="741">
        <v>42948</v>
      </c>
      <c r="KA65" s="63">
        <f ca="1">Aksjekurser!LK64*Valutaer!AL59</f>
        <v>1096.9269999999999</v>
      </c>
      <c r="KB65" vm="741">
        <v>42948</v>
      </c>
      <c r="KC65" s="63">
        <f ca="1">Valutaer!O56*Aksjekurser!LM61</f>
        <v>12.771600000000001</v>
      </c>
      <c r="KD65" s="58">
        <v>42948</v>
      </c>
      <c r="KE65" s="64">
        <f ca="1">Valutaer!O59*Aksjekurser!LO64</f>
        <v>0.56887500000000002</v>
      </c>
      <c r="KF65" vm="741">
        <v>42948</v>
      </c>
      <c r="KG65" s="63">
        <f ca="1">Valutaer!O59*Aksjekurser!LQ64</f>
        <v>3.6195620000000002</v>
      </c>
      <c r="KH65" vm="741">
        <v>42948</v>
      </c>
      <c r="KI65" s="63">
        <f ca="1">Aksjekurser!LS64*Valutaer!AH59</f>
        <v>6.7345840000000008</v>
      </c>
    </row>
    <row r="66" spans="2:295" ht="16">
      <c r="B66" vm="869">
        <v>42979</v>
      </c>
      <c r="C66" s="62">
        <f ca="1">Aksjekurser!C65*Valutaer!AT60</f>
        <v>0.8420025000000001</v>
      </c>
      <c r="D66" vm="869">
        <v>42979</v>
      </c>
      <c r="E66" vm="6627">
        <v>35.01</v>
      </c>
      <c r="F66" vm="869">
        <v>42979</v>
      </c>
      <c r="G66" vm="2639">
        <v>11.02</v>
      </c>
      <c r="H66" vm="869">
        <v>42979</v>
      </c>
      <c r="I66" s="62">
        <f ca="1">Aksjekurser!I65*Valutaer!M60</f>
        <v>0.3493464</v>
      </c>
      <c r="J66" vm="869">
        <v>42979</v>
      </c>
      <c r="K66" s="62">
        <f ca="1">Aksjekurser!K65*Valutaer!G60</f>
        <v>18.305721000000002</v>
      </c>
      <c r="L66" vm="869">
        <v>42979</v>
      </c>
      <c r="M66" s="62">
        <f ca="1">Aksjekurser!O65*Valutaer!W60</f>
        <v>94.968480000000014</v>
      </c>
      <c r="N66" vm="869">
        <v>42979</v>
      </c>
      <c r="O66" vm="6631">
        <v>77.290000000000006</v>
      </c>
      <c r="P66" vm="869">
        <v>42979</v>
      </c>
      <c r="Q66" vm="6632">
        <v>63.42</v>
      </c>
      <c r="R66" vm="869">
        <v>42979</v>
      </c>
      <c r="S66" s="63">
        <v>41.57</v>
      </c>
      <c r="T66" vm="869">
        <v>42979</v>
      </c>
      <c r="U66" vm="6633">
        <v>57.84</v>
      </c>
      <c r="V66" vm="869">
        <v>42979</v>
      </c>
      <c r="W66" vm="6634">
        <v>70.239999999999995</v>
      </c>
      <c r="X66" s="54">
        <v>42979</v>
      </c>
      <c r="Y66" s="64">
        <f ca="1">Aksjekurser!AC65*Valutaer!K60</f>
        <v>108.459486</v>
      </c>
      <c r="Z66" vm="869">
        <v>42979</v>
      </c>
      <c r="AA66" s="62">
        <f ca="1">Aksjekurser!AE65*Valutaer!AA60</f>
        <v>0.60416000000000003</v>
      </c>
      <c r="AB66" vm="869">
        <v>42979</v>
      </c>
      <c r="AC66" s="62">
        <f ca="1">Aksjekurser!AG65*(Valutaer!Y60/100)</f>
        <v>8.4595739999999982</v>
      </c>
      <c r="AD66" s="54">
        <v>42979</v>
      </c>
      <c r="AE66" s="75">
        <v>15.82</v>
      </c>
      <c r="AF66" s="54">
        <v>42979</v>
      </c>
      <c r="AG66" s="64">
        <f ca="1">Aksjekurser!AK61*Valutaer!AA60</f>
        <v>1.1839999999999999</v>
      </c>
      <c r="AH66" vm="869">
        <v>42979</v>
      </c>
      <c r="AI66" s="62">
        <f ca="1">Aksjekurser!AM65*Valutaer!AH60</f>
        <v>0.83081399100000008</v>
      </c>
      <c r="AJ66" vm="869">
        <v>42979</v>
      </c>
      <c r="AK66" s="63">
        <f ca="1">Aksjekurser!AO65*Valutaer!AH60</f>
        <v>1.2852745000000001</v>
      </c>
      <c r="AL66" vm="869">
        <v>42979</v>
      </c>
      <c r="AM66" vm="6639">
        <v>254.21</v>
      </c>
      <c r="AN66" s="2">
        <v>42979</v>
      </c>
      <c r="AO66" s="63">
        <f ca="1">Aksjekurser!AS65*Valutaer!AN60</f>
        <v>10.362006000000001</v>
      </c>
      <c r="AP66" s="108">
        <v>42979</v>
      </c>
      <c r="AQ66" s="109">
        <v>62.45</v>
      </c>
      <c r="AR66" vm="869">
        <v>42979</v>
      </c>
      <c r="AS66" vm="6640">
        <v>56.02</v>
      </c>
      <c r="AT66" vm="869">
        <v>42979</v>
      </c>
      <c r="AU66" vm="5067">
        <v>33.49</v>
      </c>
      <c r="AV66" vm="869">
        <v>42979</v>
      </c>
      <c r="AW66" s="63">
        <f ca="1">Aksjekurser!BA56*Valutaer!K60</f>
        <v>8.5952959999999994</v>
      </c>
      <c r="AX66" vm="869">
        <v>42979</v>
      </c>
      <c r="AY66" s="63">
        <f ca="1">Aksjekurser!BC65*Valutaer!K60</f>
        <v>19.780405999999999</v>
      </c>
      <c r="AZ66" vm="869">
        <v>42979</v>
      </c>
      <c r="BA66" vm="6643">
        <v>10.02</v>
      </c>
      <c r="BB66" vm="869">
        <v>42979</v>
      </c>
      <c r="BC66" s="63">
        <f ca="1">Aksjekurser!BG65*Valutaer!I60</f>
        <v>7.1745780000000003</v>
      </c>
      <c r="BD66" vm="869">
        <v>42979</v>
      </c>
      <c r="BE66" s="63">
        <f ca="1">Aksjekurser!BI65*Valutaer!AH60</f>
        <v>1.5107908000000001</v>
      </c>
      <c r="BF66" vm="869">
        <v>42979</v>
      </c>
      <c r="BG66" s="63">
        <f ca="1">Aksjekurser!BK65*Valutaer!AV60</f>
        <v>20.123432999999999</v>
      </c>
      <c r="BH66" vm="869">
        <v>42979</v>
      </c>
      <c r="BI66" s="63">
        <f ca="1">Aksjekurser!BM65*Valutaer!AA60</f>
        <v>0.47232000000000002</v>
      </c>
      <c r="BJ66" vm="869">
        <v>42979</v>
      </c>
      <c r="BK66" s="63">
        <f ca="1">Aksjekurser!BO65*Valutaer!AA60</f>
        <v>0.30731520000000001</v>
      </c>
      <c r="BL66" vm="869">
        <v>42979</v>
      </c>
      <c r="BM66" s="63">
        <f ca="1">Aksjekurser!BQ65*Valutaer!AA60</f>
        <v>1.8048</v>
      </c>
      <c r="BN66" vm="869">
        <v>42979</v>
      </c>
      <c r="BO66" s="63">
        <f ca="1">Aksjekurser!BS65*Valutaer!AA60</f>
        <v>2.3500800000000002</v>
      </c>
      <c r="BP66" vm="869">
        <v>42979</v>
      </c>
      <c r="BQ66" s="63">
        <f ca="1">Aksjekurser!BU65*Valutaer!AA60</f>
        <v>0.55679999999999996</v>
      </c>
      <c r="BR66" s="2">
        <v>42979</v>
      </c>
      <c r="BS66" s="63">
        <f ca="1">Aksjekurser!BW65*Valutaer!AJ60</f>
        <v>10.62116</v>
      </c>
      <c r="BT66" vm="869">
        <v>42979</v>
      </c>
      <c r="BU66" s="63">
        <f ca="1">Aksjekurser!BY65*Valutaer!AA60</f>
        <v>10.2464</v>
      </c>
      <c r="BV66" vm="869">
        <v>42979</v>
      </c>
      <c r="BW66" s="63">
        <f ca="1">Aksjekurser!CA65*Valutaer!AH60</f>
        <v>4.1467135000000006</v>
      </c>
      <c r="BX66" vm="869">
        <v>42979</v>
      </c>
      <c r="BY66" s="63">
        <f ca="1">Aksjekurser!CK65*Valutaer!AA60</f>
        <v>0.32</v>
      </c>
      <c r="BZ66" s="2">
        <v>42979</v>
      </c>
      <c r="CA66" s="63">
        <f ca="1">Aksjekurser!CM65*Valutaer!AT60</f>
        <v>0.22008</v>
      </c>
      <c r="CB66" vm="869">
        <v>42979</v>
      </c>
      <c r="CC66" vm="6656">
        <v>91.347300000000004</v>
      </c>
      <c r="CD66" vm="869">
        <v>42979</v>
      </c>
      <c r="CE66" vm="6657">
        <v>83.92</v>
      </c>
      <c r="CF66" vm="869">
        <v>42979</v>
      </c>
      <c r="CG66" vm="6658">
        <v>147.08000000000001</v>
      </c>
      <c r="CH66" vm="869">
        <v>42979</v>
      </c>
      <c r="CI66" s="63">
        <f ca="1">Aksjekurser!CW65/100*Valutaer!AE60</f>
        <v>19.814443000000001</v>
      </c>
      <c r="CJ66" vm="869">
        <v>42979</v>
      </c>
      <c r="CK66" s="63">
        <f ca="1">Aksjekurser!CY65/100*Valutaer!AE60</f>
        <v>223.30473000000001</v>
      </c>
      <c r="CL66" s="2">
        <v>42979</v>
      </c>
      <c r="CM66" s="63">
        <f ca="1">Aksjekurser!DA65*Valutaer!AJ60</f>
        <v>25.117488000000002</v>
      </c>
      <c r="CN66" s="2">
        <v>42979</v>
      </c>
      <c r="CO66" s="63">
        <f ca="1">Aksjekurser!DC65*Valutaer!BD60</f>
        <v>7.04765</v>
      </c>
      <c r="CP66" s="2">
        <v>42979</v>
      </c>
      <c r="CQ66" s="63">
        <f ca="1">Aksjekurser!DE65*Valutaer!U60</f>
        <v>0.59436339999999999</v>
      </c>
      <c r="CR66" vm="869">
        <v>42979</v>
      </c>
      <c r="CS66" s="63">
        <f ca="1">Aksjekurser!DG65*Valutaer!K60</f>
        <v>37.893068</v>
      </c>
      <c r="CT66" vm="869">
        <v>42979</v>
      </c>
      <c r="CU66" s="63">
        <f ca="1">Aksjekurser!DI65*Valutaer!I60</f>
        <v>1.2292274999999999</v>
      </c>
      <c r="CV66" vm="869">
        <v>42979</v>
      </c>
      <c r="CW66" s="63">
        <f ca="1">Aksjekurser!DK65*Valutaer!M60</f>
        <v>2.151084</v>
      </c>
      <c r="CX66" vm="869">
        <v>42979</v>
      </c>
      <c r="CY66" s="63">
        <f ca="1">Aksjekurser!DM65*Valutaer!BF60</f>
        <v>1.3552697450000002</v>
      </c>
      <c r="CZ66" s="54">
        <v>42979</v>
      </c>
      <c r="DA66" s="53">
        <v>49.6</v>
      </c>
      <c r="DB66" vm="869">
        <v>42979</v>
      </c>
      <c r="DC66" s="63">
        <f ca="1">Aksjekurser!DQ65*Valutaer!BH60/100</f>
        <v>8.2840268265300008</v>
      </c>
      <c r="DD66" vm="869">
        <v>42979</v>
      </c>
      <c r="DE66" vm="5012">
        <v>30.83</v>
      </c>
      <c r="DF66" vm="869">
        <v>42979</v>
      </c>
      <c r="DG66" vm="6666">
        <v>42.1</v>
      </c>
      <c r="DH66" vm="869">
        <v>42979</v>
      </c>
      <c r="DI66" s="63">
        <f ca="1">Aksjekurser!DW65*Valutaer!BF60</f>
        <v>3.0379900000000002</v>
      </c>
      <c r="DJ66" vm="869">
        <v>42979</v>
      </c>
      <c r="DK66" s="63">
        <f ca="1">Aksjekurser!DY65*Valutaer!BF60</f>
        <v>1.004975</v>
      </c>
      <c r="DL66" vm="869">
        <v>42979</v>
      </c>
      <c r="DM66" s="63">
        <f ca="1">Aksjekurser!EA65*Valutaer!AP60</f>
        <v>14.075889999999999</v>
      </c>
      <c r="DN66" s="58">
        <v>42979</v>
      </c>
      <c r="DO66" s="64">
        <f ca="1">Aksjekurser!EC65*Valutaer!AN60</f>
        <v>2.136838</v>
      </c>
      <c r="DP66" vm="869">
        <v>42979</v>
      </c>
      <c r="DQ66" s="63">
        <f ca="1">Aksjekurser!EE65*(Valutaer!Y60/100)</f>
        <v>4.5814319999999995</v>
      </c>
      <c r="DR66" vm="869">
        <v>42979</v>
      </c>
      <c r="DS66" s="63">
        <f ca="1">Aksjekurser!EG65*Valutaer!AA60</f>
        <v>0.34499840000000004</v>
      </c>
      <c r="DT66" vm="869">
        <v>42979</v>
      </c>
      <c r="DU66" s="63">
        <f ca="1">Aksjekurser!EK65*Valutaer!AA60</f>
        <v>0.45568000000000003</v>
      </c>
      <c r="DV66" vm="869">
        <v>42979</v>
      </c>
      <c r="DW66" s="63">
        <f ca="1">Aksjekurser!EM65*Valutaer!AC60</f>
        <v>4.8836760000000004</v>
      </c>
      <c r="DX66" vm="869">
        <v>42979</v>
      </c>
      <c r="DY66" s="63">
        <f ca="1">Aksjekurser!EO65*Valutaer!AH60</f>
        <v>2.1204350000000001</v>
      </c>
      <c r="DZ66" s="58">
        <v>42979</v>
      </c>
      <c r="EA66" s="64">
        <f ca="1">Aksjekurser!EQ65*Valutaer!BB60</f>
        <v>0.40139250000000004</v>
      </c>
      <c r="EB66" vm="869">
        <v>42979</v>
      </c>
      <c r="EC66" s="63">
        <f ca="1">Aksjekurser!ES65*Valutaer!AC60</f>
        <v>0.2864892</v>
      </c>
      <c r="ED66" s="58">
        <v>42979</v>
      </c>
      <c r="EE66" s="64">
        <f ca="1">Aksjekurser!EW65*Valutaer!AJ60</f>
        <v>7.1370639999999996</v>
      </c>
      <c r="EF66" s="2">
        <v>42979</v>
      </c>
      <c r="EG66" s="64">
        <f ca="1">Aksjekurser!EY65*Valutaer!AJ60</f>
        <v>8.3902719999999995</v>
      </c>
      <c r="EH66" s="2">
        <v>42979</v>
      </c>
      <c r="EI66" s="64">
        <f ca="1">Aksjekurser!FA65*Valutaer!AJ60</f>
        <v>11.536624</v>
      </c>
      <c r="EJ66" vm="869">
        <v>42979</v>
      </c>
      <c r="EK66" vm="6675">
        <v>135.70830000000001</v>
      </c>
      <c r="EL66" vm="869">
        <v>42979</v>
      </c>
      <c r="EM66" s="63">
        <f ca="1">Aksjekurser!FE65*Valutaer!AA60</f>
        <v>0.61109760000000002</v>
      </c>
      <c r="EN66" s="2">
        <v>42979</v>
      </c>
      <c r="EO66" s="63">
        <f ca="1">Aksjekurser!FG65*Valutaer!O60</f>
        <v>0.64929599999999998</v>
      </c>
      <c r="EP66" s="2">
        <v>42979</v>
      </c>
      <c r="EQ66" s="63">
        <f ca="1">Aksjekurser!FI65*Valutaer!O60</f>
        <v>0.66132000000000002</v>
      </c>
      <c r="ER66" s="2">
        <v>42979</v>
      </c>
      <c r="ES66" s="63">
        <f ca="1">Aksjekurser!FK65*Valutaer!O60</f>
        <v>1.0430820000000001</v>
      </c>
      <c r="ET66" vm="869">
        <v>42979</v>
      </c>
      <c r="EU66" vm="6677">
        <v>226.44</v>
      </c>
      <c r="EV66" vm="869">
        <v>42979</v>
      </c>
      <c r="EW66" vm="6678">
        <v>87.93</v>
      </c>
      <c r="EX66" vm="869">
        <v>42979</v>
      </c>
      <c r="EY66" s="63">
        <f ca="1">Aksjekurser!FQ65*(Valutaer!Y60/100)</f>
        <v>42.652863999999994</v>
      </c>
      <c r="EZ66" vm="869">
        <v>42979</v>
      </c>
      <c r="FA66" vm="6680">
        <v>31.94</v>
      </c>
      <c r="FB66" vm="869">
        <v>42979</v>
      </c>
      <c r="FC66" s="63">
        <f ca="1">Aksjekurser!FU65*Valutaer!AA60</f>
        <v>1.2403199999999999</v>
      </c>
      <c r="FD66" vm="869">
        <v>42979</v>
      </c>
      <c r="FE66" s="63">
        <f ca="1">Aksjekurser!FW65*Valutaer!AH60</f>
        <v>3.9545730000000003</v>
      </c>
      <c r="FF66" vm="869">
        <v>42979</v>
      </c>
      <c r="FG66" vm="4339">
        <v>58.27</v>
      </c>
      <c r="FH66" s="2">
        <v>42979</v>
      </c>
      <c r="FI66" s="63">
        <f ca="1">Aksjekurser!GA65*Valutaer!AJ60</f>
        <v>32.778944000000003</v>
      </c>
      <c r="FJ66" vm="869">
        <v>42979</v>
      </c>
      <c r="FK66" s="63">
        <f ca="1">Aksjekurser!GC65*Valutaer!AV60</f>
        <v>26.469695999999999</v>
      </c>
      <c r="FL66" vm="869">
        <v>42979</v>
      </c>
      <c r="FM66" s="63">
        <f ca="1">Aksjekurser!GE65*Valutaer!I60</f>
        <v>2.6733445199999997</v>
      </c>
      <c r="FN66" vm="869">
        <v>42979</v>
      </c>
      <c r="FO66" vm="2758">
        <v>16.760000000000002</v>
      </c>
      <c r="FP66" vm="869">
        <v>42979</v>
      </c>
      <c r="FQ66" s="63">
        <f ca="1">Aksjekurser!GI62*Valutaer!AL57</f>
        <v>3.0225195</v>
      </c>
      <c r="FR66" vm="869">
        <v>42979</v>
      </c>
      <c r="FS66" s="63">
        <f ca="1">Aksjekurser!GK65*Valutaer!AL60</f>
        <v>92.038199999999989</v>
      </c>
      <c r="FT66" vm="869">
        <v>42979</v>
      </c>
      <c r="FU66" s="63">
        <f ca="1">Aksjekurser!GM65*Valutaer!AA60</f>
        <v>0.89088000000000001</v>
      </c>
      <c r="FV66" vm="869">
        <v>42979</v>
      </c>
      <c r="FW66" vm="6688">
        <v>310.29000000000002</v>
      </c>
      <c r="FX66" vm="869">
        <v>42979</v>
      </c>
      <c r="FY66" s="63">
        <f ca="1">Aksjekurser!GQ65*Valutaer!AV60</f>
        <v>20.583584999999999</v>
      </c>
      <c r="FZ66" s="58">
        <v>42979</v>
      </c>
      <c r="GA66" s="64">
        <f ca="1">Aksjekurser!GS65*Valutaer!O60</f>
        <v>1.7930789999999999</v>
      </c>
      <c r="GB66" vm="869">
        <v>42979</v>
      </c>
      <c r="GC66" vm="6690">
        <v>41.46</v>
      </c>
      <c r="GD66" vm="869">
        <v>42979</v>
      </c>
      <c r="GE66" vm="6691">
        <v>64.599999999999994</v>
      </c>
      <c r="GF66" vm="869">
        <v>42979</v>
      </c>
      <c r="GG66" s="63">
        <f ca="1">Aksjekurser!HA65*Valutaer!AE60/100</f>
        <v>1.4420527000000001</v>
      </c>
      <c r="GH66" vm="869">
        <v>42979</v>
      </c>
      <c r="GI66" s="63">
        <f ca="1">Aksjekurser!HC65*Valutaer!AX60</f>
        <v>172.21119999999999</v>
      </c>
      <c r="GJ66" vm="869">
        <v>42979</v>
      </c>
      <c r="GK66" s="63">
        <f ca="1">Aksjekurser!HE65*Valutaer!G60</f>
        <v>1.5117689999999999</v>
      </c>
      <c r="GL66" vm="869">
        <v>42979</v>
      </c>
      <c r="GM66" s="63">
        <f ca="1">Aksjekurser!HG65*Valutaer!AH60</f>
        <v>0.41413550000000005</v>
      </c>
      <c r="GN66" vm="869">
        <v>42979</v>
      </c>
      <c r="GO66" vm="6695">
        <v>287.72000000000003</v>
      </c>
      <c r="GP66" vm="869">
        <v>42979</v>
      </c>
      <c r="GQ66" vm="6696">
        <v>25.59</v>
      </c>
      <c r="GR66" vm="869">
        <v>42979</v>
      </c>
      <c r="GS66" s="63">
        <f ca="1">Aksjekurser!HM65*Valutaer!AH60</f>
        <v>2.136374241</v>
      </c>
      <c r="GT66" vm="869">
        <v>42979</v>
      </c>
      <c r="GU66" s="63">
        <f ca="1">Aksjekurser!HO65*Valutaer!AH60</f>
        <v>2.6126515000000001</v>
      </c>
      <c r="GV66" s="58">
        <v>42979</v>
      </c>
      <c r="GW66" s="64">
        <f ca="1">Aksjekurser!HQ65*Valutaer!AJ60</f>
        <v>16.7529912</v>
      </c>
      <c r="GX66" vm="869">
        <v>42979</v>
      </c>
      <c r="GY66" vm="1177">
        <v>43.35</v>
      </c>
      <c r="GZ66" vm="869">
        <v>42979</v>
      </c>
      <c r="HA66" s="63">
        <f ca="1">Aksjekurser!HW65*Valutaer!AH60</f>
        <v>282.29266950000004</v>
      </c>
      <c r="HB66" vm="869">
        <v>42979</v>
      </c>
      <c r="HC66" s="63">
        <f ca="1">Aksjekurser!IA65*Valutaer!AV60</f>
        <v>3.6291749999999996</v>
      </c>
      <c r="HD66" vm="869">
        <v>42979</v>
      </c>
      <c r="HE66" s="63">
        <f ca="1">Aksjekurser!IC65*Valutaer!W60</f>
        <v>760.49672079999993</v>
      </c>
      <c r="HF66" vm="869">
        <v>42979</v>
      </c>
      <c r="HG66" vm="6703">
        <v>111.01</v>
      </c>
      <c r="HH66" vm="869">
        <v>42979</v>
      </c>
      <c r="HI66" vm="6704">
        <v>40.299999999999997</v>
      </c>
      <c r="HJ66" vm="869">
        <v>42979</v>
      </c>
      <c r="HK66" s="63">
        <f ca="1">Aksjekurser!II65*Valutaer!AL60</f>
        <v>44.75412</v>
      </c>
      <c r="HL66" vm="869">
        <v>42979</v>
      </c>
      <c r="HM66" s="63">
        <f ca="1">Aksjekurser!IK65*Valutaer!AL60</f>
        <v>276.55079999999998</v>
      </c>
      <c r="HN66" vm="869">
        <v>42979</v>
      </c>
      <c r="HO66" s="63">
        <f ca="1">Aksjekurser!IM65*Valutaer!AL60</f>
        <v>16.837319999999998</v>
      </c>
      <c r="HP66" s="58">
        <v>42979</v>
      </c>
      <c r="HQ66" s="64">
        <f ca="1">Aksjekurser!IQ65*Valutaer!BD60</f>
        <v>1.2235919999999998</v>
      </c>
      <c r="HR66" vm="869">
        <v>42979</v>
      </c>
      <c r="HS66" s="63">
        <f ca="1">Aksjekurser!IS64*Valutaer!W59</f>
        <v>2.3351588000000003</v>
      </c>
      <c r="HT66" vm="869">
        <v>42979</v>
      </c>
      <c r="HU66" s="63">
        <f ca="1">Aksjekurser!IU65*Valutaer!AH60</f>
        <v>7.1199155000000003</v>
      </c>
      <c r="HV66" vm="869">
        <v>42979</v>
      </c>
      <c r="HW66" s="63">
        <f ca="1">Aksjekurser!IW65*Valutaer!AH60</f>
        <v>0.62924100000000005</v>
      </c>
      <c r="HX66" vm="869">
        <v>42979</v>
      </c>
      <c r="HY66" s="63">
        <f ca="1">Aksjekurser!IY65*Valutaer!W60</f>
        <v>22.5172156</v>
      </c>
      <c r="HZ66" vm="869">
        <v>42979</v>
      </c>
      <c r="IA66" s="63">
        <f ca="1">Aksjekurser!JA65*Valutaer!W60</f>
        <v>101.335148</v>
      </c>
      <c r="IB66" vm="869">
        <v>42979</v>
      </c>
      <c r="IC66" vm="6713">
        <v>27.53</v>
      </c>
      <c r="ID66" s="58">
        <v>42979</v>
      </c>
      <c r="IE66" s="64">
        <f ca="1">Aksjekurser!JG63*Valutaer!O60</f>
        <v>1.1032019999999998</v>
      </c>
      <c r="IF66" vm="869">
        <v>42979</v>
      </c>
      <c r="IG66" s="63">
        <f ca="1">Aksjekurser!JI65*(Valutaer!Y60/100)</f>
        <v>1.5445587999999997</v>
      </c>
      <c r="IH66" vm="869">
        <v>42979</v>
      </c>
      <c r="II66" s="63">
        <f ca="1">Aksjekurser!JK65*Valutaer!AA60</f>
        <v>2.7848832000000003</v>
      </c>
      <c r="IJ66" s="58">
        <v>42979</v>
      </c>
      <c r="IK66" s="64">
        <f ca="1">Aksjekurser!JO65*Valutaer!AJ60</f>
        <v>11.758824000000001</v>
      </c>
      <c r="IL66" vm="869">
        <v>42979</v>
      </c>
      <c r="IM66" s="63">
        <f ca="1">Aksjekurser!JQ65*Valutaer!AE60/100</f>
        <v>2.4453550000000002</v>
      </c>
      <c r="IN66" vm="869">
        <v>42979</v>
      </c>
      <c r="IO66" vm="6719">
        <v>35.03</v>
      </c>
      <c r="IP66" vm="869">
        <v>42979</v>
      </c>
      <c r="IQ66" vm="6720">
        <v>17.7</v>
      </c>
      <c r="IR66" s="58">
        <v>42979</v>
      </c>
      <c r="IS66" s="64">
        <f ca="1">Aksjekurser!JW65*Valutaer!AN60</f>
        <v>0.87653000000000003</v>
      </c>
      <c r="IT66" vm="869">
        <v>42979</v>
      </c>
      <c r="IU66" s="63">
        <f ca="1">Aksjekurser!JY65*Valutaer!AH60</f>
        <v>1.1911180000000001</v>
      </c>
      <c r="IV66" s="58">
        <v>42979</v>
      </c>
      <c r="IW66" s="64">
        <f ca="1">Aksjekurser!KA65*Valutaer!AN60</f>
        <v>3.1365560000000001</v>
      </c>
      <c r="IX66" vm="869">
        <v>42979</v>
      </c>
      <c r="IY66" vm="6722">
        <v>53.88</v>
      </c>
      <c r="IZ66" vm="869">
        <v>42979</v>
      </c>
      <c r="JA66" s="63">
        <f ca="1">Aksjekurser!KE65*Valutaer!W60</f>
        <v>0.28466920000000001</v>
      </c>
      <c r="JB66" vm="869">
        <v>42979</v>
      </c>
      <c r="JC66" s="63">
        <f ca="1">Aksjekurser!KI65*Valutaer!W60</f>
        <v>1.2497096000000001</v>
      </c>
      <c r="JD66" s="2">
        <v>42979</v>
      </c>
      <c r="JE66" s="62">
        <f ca="1">Aksjekurser!KK65*Valutaer!K60</f>
        <v>5.8531399999999998</v>
      </c>
      <c r="JF66" s="54">
        <v>42979</v>
      </c>
      <c r="JG66" s="64">
        <v>10.07</v>
      </c>
      <c r="JH66" vm="869">
        <v>42979</v>
      </c>
      <c r="JI66" vm="6725">
        <v>12.497</v>
      </c>
      <c r="JJ66" vm="869">
        <v>42979</v>
      </c>
      <c r="JK66" s="63">
        <f ca="1">Aksjekurser!KU65*Valutaer!AH60</f>
        <v>4.8111674999999998</v>
      </c>
      <c r="JL66" s="58">
        <v>42979</v>
      </c>
      <c r="JM66" s="64">
        <f ca="1">Aksjekurser!KW65*Valutaer!AR60</f>
        <v>0.34088400000000002</v>
      </c>
      <c r="JN66" vm="869">
        <v>42979</v>
      </c>
      <c r="JO66" vm="6727">
        <v>62.78</v>
      </c>
      <c r="JP66" vm="869">
        <v>42979</v>
      </c>
      <c r="JQ66" s="63">
        <f ca="1">Aksjekurser!LA65*Valutaer!G60</f>
        <v>12.477969</v>
      </c>
      <c r="JR66" vm="869">
        <v>42979</v>
      </c>
      <c r="JS66" s="63">
        <f ca="1">Aksjekurser!LC65*Valutaer!G60</f>
        <v>2.7115496100000001</v>
      </c>
      <c r="JT66" s="58">
        <v>42979</v>
      </c>
      <c r="JU66" s="64">
        <f ca="1">Aksjekurser!LE65*Valutaer!AN60</f>
        <v>0.18122850000000001</v>
      </c>
      <c r="JV66" vm="869">
        <v>42979</v>
      </c>
      <c r="JW66" vm="660">
        <v>47.32</v>
      </c>
      <c r="JX66" s="58">
        <v>42979</v>
      </c>
      <c r="JY66" s="64">
        <f ca="1">Aksjekurser!LI65*Valutaer!O60</f>
        <v>1.9599119999999997</v>
      </c>
      <c r="JZ66" vm="869">
        <v>42979</v>
      </c>
      <c r="KA66" s="63">
        <f ca="1">Aksjekurser!LK65*Valutaer!AL60</f>
        <v>957.02279999999996</v>
      </c>
      <c r="KB66" vm="869">
        <v>42979</v>
      </c>
      <c r="KC66" s="63">
        <f ca="1">Valutaer!O57*Aksjekurser!LM62</f>
        <v>13.36918</v>
      </c>
      <c r="KD66" s="58">
        <v>42979</v>
      </c>
      <c r="KE66" s="64">
        <f ca="1">Valutaer!O60*Aksjekurser!LO65</f>
        <v>0.58166099999999998</v>
      </c>
      <c r="KF66" vm="869">
        <v>42979</v>
      </c>
      <c r="KG66" s="63">
        <f ca="1">Valutaer!O60*Aksjekurser!LQ65</f>
        <v>4.2534900000000002</v>
      </c>
      <c r="KH66" vm="869">
        <v>42979</v>
      </c>
      <c r="KI66" s="63">
        <f ca="1">Aksjekurser!LS65*Valutaer!AH60</f>
        <v>6.8167775000000006</v>
      </c>
    </row>
    <row r="67" spans="2:295" ht="16">
      <c r="B67" vm="1000">
        <v>43009</v>
      </c>
      <c r="C67" s="62">
        <f ca="1">Aksjekurser!C66*Valutaer!AT61</f>
        <v>0.82322499999999987</v>
      </c>
      <c r="D67" vm="1000">
        <v>43009</v>
      </c>
      <c r="E67" vm="6733">
        <v>31.58</v>
      </c>
      <c r="F67" vm="1000">
        <v>43009</v>
      </c>
      <c r="G67" vm="5499">
        <v>10.63</v>
      </c>
      <c r="H67" vm="1000">
        <v>43009</v>
      </c>
      <c r="I67" s="62">
        <f ca="1">Aksjekurser!I66*Valutaer!M61</f>
        <v>0.34502319999999997</v>
      </c>
      <c r="J67" vm="1000">
        <v>43009</v>
      </c>
      <c r="K67" s="62">
        <f ca="1">Aksjekurser!K66*Valutaer!G61</f>
        <v>19.344185</v>
      </c>
      <c r="L67" vm="1000">
        <v>43009</v>
      </c>
      <c r="M67" s="62">
        <f ca="1">Aksjekurser!O66*Valutaer!W61</f>
        <v>99.000781200000006</v>
      </c>
      <c r="N67" vm="1000">
        <v>43009</v>
      </c>
      <c r="O67" vm="6737">
        <v>78.349999999999994</v>
      </c>
      <c r="P67" vm="1000">
        <v>43009</v>
      </c>
      <c r="Q67" vm="6738">
        <v>64.22</v>
      </c>
      <c r="R67" vm="1000">
        <v>43009</v>
      </c>
      <c r="S67" s="63">
        <v>43.26</v>
      </c>
      <c r="T67" vm="1000">
        <v>43009</v>
      </c>
      <c r="U67" vm="2890">
        <v>61.99</v>
      </c>
      <c r="V67" vm="1000">
        <v>43009</v>
      </c>
      <c r="W67" vm="6739">
        <v>74.41</v>
      </c>
      <c r="X67" s="54">
        <v>43009</v>
      </c>
      <c r="Y67" s="64">
        <f ca="1">Aksjekurser!AC66*Valutaer!K61</f>
        <v>93.294216000000006</v>
      </c>
      <c r="Z67" vm="1000">
        <v>43009</v>
      </c>
      <c r="AA67" s="62">
        <f ca="1">Aksjekurser!AE66*Valutaer!AA61</f>
        <v>0.5807460000000001</v>
      </c>
      <c r="AB67" vm="1000">
        <v>43009</v>
      </c>
      <c r="AC67" s="62">
        <f ca="1">Aksjekurser!AG66*(Valutaer!Y61/100)</f>
        <v>7.8828670000000001</v>
      </c>
      <c r="AD67" s="54">
        <v>43009</v>
      </c>
      <c r="AE67" s="75">
        <v>14.2</v>
      </c>
      <c r="AF67" s="54">
        <v>43009</v>
      </c>
      <c r="AG67" s="64">
        <f ca="1">Aksjekurser!AK62*Valutaer!AA61</f>
        <v>1.2794360000000002</v>
      </c>
      <c r="AH67" vm="1000">
        <v>43009</v>
      </c>
      <c r="AI67" s="62">
        <f ca="1">Aksjekurser!AM66*Valutaer!AH61</f>
        <v>0.950064888</v>
      </c>
      <c r="AJ67" vm="1000">
        <v>43009</v>
      </c>
      <c r="AK67" s="63">
        <f ca="1">Aksjekurser!AO66*Valutaer!AH61</f>
        <v>1.51312</v>
      </c>
      <c r="AL67" vm="1000">
        <v>43009</v>
      </c>
      <c r="AM67" vm="6745">
        <v>257.98</v>
      </c>
      <c r="AN67" s="2">
        <v>43009</v>
      </c>
      <c r="AO67" s="63">
        <f ca="1">Aksjekurser!AS66*Valutaer!AN61</f>
        <v>9.2629600000000014</v>
      </c>
      <c r="AP67" s="108">
        <v>43009</v>
      </c>
      <c r="AQ67" s="109">
        <v>64.400000000000006</v>
      </c>
      <c r="AR67" vm="1000">
        <v>43009</v>
      </c>
      <c r="AS67" vm="6746">
        <v>59.92</v>
      </c>
      <c r="AT67" vm="1000">
        <v>43009</v>
      </c>
      <c r="AU67" vm="6747">
        <v>34.9</v>
      </c>
      <c r="AV67" vm="1000">
        <v>43009</v>
      </c>
      <c r="AW67" s="63">
        <f ca="1">Aksjekurser!BA57*Valutaer!K61</f>
        <v>12.554062</v>
      </c>
      <c r="AX67" vm="1000">
        <v>43009</v>
      </c>
      <c r="AY67" s="63">
        <f ca="1">Aksjekurser!BC66*Valutaer!K61</f>
        <v>18.955237</v>
      </c>
      <c r="AZ67" vm="1000">
        <v>43009</v>
      </c>
      <c r="BA67" vm="4912">
        <v>9.7200000000000006</v>
      </c>
      <c r="BB67" vm="1000">
        <v>43009</v>
      </c>
      <c r="BC67" s="63">
        <f ca="1">Aksjekurser!BG66*Valutaer!I61</f>
        <v>7.7413699999999999</v>
      </c>
      <c r="BD67" vm="1000">
        <v>43009</v>
      </c>
      <c r="BE67" s="63">
        <f ca="1">Aksjekurser!BI66*Valutaer!AH61</f>
        <v>1.5728728000000001</v>
      </c>
      <c r="BF67" vm="1000">
        <v>43009</v>
      </c>
      <c r="BG67" s="63">
        <f ca="1">Aksjekurser!BK66*Valutaer!AV61</f>
        <v>21.824915000000001</v>
      </c>
      <c r="BH67" vm="1000">
        <v>43009</v>
      </c>
      <c r="BI67" s="63">
        <f ca="1">Aksjekurser!BM66*Valutaer!AA61</f>
        <v>0.45767400000000003</v>
      </c>
      <c r="BJ67" vm="1000">
        <v>43009</v>
      </c>
      <c r="BK67" s="63">
        <f ca="1">Aksjekurser!BO66*Valutaer!AA61</f>
        <v>0.29701376000000007</v>
      </c>
      <c r="BL67" vm="1000">
        <v>43009</v>
      </c>
      <c r="BM67" s="63">
        <f ca="1">Aksjekurser!BQ66*Valutaer!AA61</f>
        <v>1.923</v>
      </c>
      <c r="BN67" vm="1000">
        <v>43009</v>
      </c>
      <c r="BO67" s="63">
        <f ca="1">Aksjekurser!BS66*Valutaer!AA61</f>
        <v>2.3896480000000002</v>
      </c>
      <c r="BP67" vm="1000">
        <v>43009</v>
      </c>
      <c r="BQ67" s="63">
        <f ca="1">Aksjekurser!BU66*Valutaer!AA61</f>
        <v>0.57305399999999995</v>
      </c>
      <c r="BR67" s="2">
        <v>43009</v>
      </c>
      <c r="BS67" s="63">
        <f ca="1">Aksjekurser!BW66*Valutaer!AJ61</f>
        <v>11.095538999999999</v>
      </c>
      <c r="BT67" vm="1000">
        <v>43009</v>
      </c>
      <c r="BU67" s="63">
        <f ca="1">Aksjekurser!BY66*Valutaer!AA61</f>
        <v>10.17267</v>
      </c>
      <c r="BV67" vm="1000">
        <v>43009</v>
      </c>
      <c r="BW67" s="63">
        <f ca="1">Aksjekurser!CA66*Valutaer!AH61</f>
        <v>4.4227879999999997</v>
      </c>
      <c r="BX67" vm="1000">
        <v>43009</v>
      </c>
      <c r="BY67" s="63">
        <f ca="1">Aksjekurser!CK66*Valutaer!AA61</f>
        <v>0.33716600000000002</v>
      </c>
      <c r="BZ67" s="2">
        <v>43009</v>
      </c>
      <c r="CA67" s="63">
        <f ca="1">Aksjekurser!CM66*Valutaer!AT61</f>
        <v>0.21332180999999997</v>
      </c>
      <c r="CB67" vm="1000">
        <v>43009</v>
      </c>
      <c r="CC67" vm="6759">
        <v>93.984899999999996</v>
      </c>
      <c r="CD67" vm="1000">
        <v>43009</v>
      </c>
      <c r="CE67" vm="6760">
        <v>88.31</v>
      </c>
      <c r="CF67" vm="1000">
        <v>43009</v>
      </c>
      <c r="CG67" vm="6761">
        <v>148.62</v>
      </c>
      <c r="CH67" vm="1000">
        <v>43009</v>
      </c>
      <c r="CI67" s="63">
        <f ca="1">Aksjekurser!CW66/100*Valutaer!AE61</f>
        <v>20.073174000000002</v>
      </c>
      <c r="CJ67" vm="1000">
        <v>43009</v>
      </c>
      <c r="CK67" s="63">
        <f ca="1">Aksjekurser!CY66/100*Valutaer!AE61</f>
        <v>227.40893999999997</v>
      </c>
      <c r="CL67" s="2">
        <v>43009</v>
      </c>
      <c r="CM67" s="63">
        <f ca="1">Aksjekurser!DA66*Valutaer!AJ61</f>
        <v>25.033154999999997</v>
      </c>
      <c r="CN67" s="2">
        <v>43009</v>
      </c>
      <c r="CO67" s="63">
        <f ca="1">Aksjekurser!DC66*Valutaer!BD61</f>
        <v>6.9184000000000001</v>
      </c>
      <c r="CP67" s="2">
        <v>43009</v>
      </c>
      <c r="CQ67" s="63">
        <f ca="1">Aksjekurser!DE66*Valutaer!U61</f>
        <v>0.64353500000000008</v>
      </c>
      <c r="CR67" vm="1000">
        <v>43009</v>
      </c>
      <c r="CS67" s="63">
        <f ca="1">Aksjekurser!DG66*Valutaer!K61</f>
        <v>37.708740000000006</v>
      </c>
      <c r="CT67" vm="1000">
        <v>43009</v>
      </c>
      <c r="CU67" s="63">
        <f ca="1">Aksjekurser!DI66*Valutaer!I61</f>
        <v>1.01960625</v>
      </c>
      <c r="CV67" vm="1000">
        <v>43009</v>
      </c>
      <c r="CW67" s="63">
        <f ca="1">Aksjekurser!DK66*Valutaer!M61</f>
        <v>2.119186</v>
      </c>
      <c r="CX67" vm="1000">
        <v>43009</v>
      </c>
      <c r="CY67" s="63">
        <f ca="1">Aksjekurser!DM66*Valutaer!BF61</f>
        <v>1.4014950770000001</v>
      </c>
      <c r="CZ67" s="54">
        <v>43009</v>
      </c>
      <c r="DA67" s="53">
        <v>53.48</v>
      </c>
      <c r="DB67" vm="1000">
        <v>43009</v>
      </c>
      <c r="DC67" s="63">
        <f ca="1">Aksjekurser!DQ66*Valutaer!BH61/100</f>
        <v>9.3047440527499994</v>
      </c>
      <c r="DD67" vm="1000">
        <v>43009</v>
      </c>
      <c r="DE67" vm="6769">
        <v>32.950000000000003</v>
      </c>
      <c r="DF67" vm="1000">
        <v>43009</v>
      </c>
      <c r="DG67" vm="3262">
        <v>43.09</v>
      </c>
      <c r="DH67" vm="1000">
        <v>43009</v>
      </c>
      <c r="DI67" s="63">
        <f ca="1">Aksjekurser!DW66*Valutaer!BF61</f>
        <v>3.0347079999999997</v>
      </c>
      <c r="DJ67" vm="1000">
        <v>43009</v>
      </c>
      <c r="DK67" s="63">
        <f ca="1">Aksjekurser!DY66*Valutaer!BF61</f>
        <v>1.0253734999999999</v>
      </c>
      <c r="DL67" vm="1000">
        <v>43009</v>
      </c>
      <c r="DM67" s="63">
        <f ca="1">Aksjekurser!EA66*Valutaer!AP61</f>
        <v>13.942740000000001</v>
      </c>
      <c r="DN67" s="58">
        <v>43009</v>
      </c>
      <c r="DO67" s="64">
        <f ca="1">Aksjekurser!EC66*Valutaer!AN61</f>
        <v>2.0203650000000004</v>
      </c>
      <c r="DP67" vm="1000">
        <v>43009</v>
      </c>
      <c r="DQ67" s="63">
        <f ca="1">Aksjekurser!EE66*(Valutaer!Y61/100)</f>
        <v>4.8213660000000003</v>
      </c>
      <c r="DR67" vm="1000">
        <v>43009</v>
      </c>
      <c r="DS67" s="63">
        <f ca="1">Aksjekurser!EG66*Valutaer!AA61</f>
        <v>0.36593408000000005</v>
      </c>
      <c r="DT67" vm="1000">
        <v>43009</v>
      </c>
      <c r="DU67" s="63">
        <f ca="1">Aksjekurser!EK66*Valutaer!AA61</f>
        <v>0.43716200000000005</v>
      </c>
      <c r="DV67" vm="1000">
        <v>43009</v>
      </c>
      <c r="DW67" s="63">
        <f ca="1">Aksjekurser!EM66*Valutaer!AC61</f>
        <v>5.1597</v>
      </c>
      <c r="DX67" vm="1000">
        <v>43009</v>
      </c>
      <c r="DY67" s="63">
        <f ca="1">Aksjekurser!EO66*Valutaer!AH61</f>
        <v>2.7027720000000004</v>
      </c>
      <c r="DZ67" s="58">
        <v>43009</v>
      </c>
      <c r="EA67" s="64">
        <f ca="1">Aksjekurser!EQ66*Valutaer!BB61</f>
        <v>0.42842239999999998</v>
      </c>
      <c r="EB67" vm="1000">
        <v>43009</v>
      </c>
      <c r="EC67" s="63">
        <f ca="1">Aksjekurser!ES66*Valutaer!AC61</f>
        <v>0.29336580000000001</v>
      </c>
      <c r="ED67" s="58">
        <v>43009</v>
      </c>
      <c r="EE67" s="64">
        <f ca="1">Aksjekurser!EW66*Valutaer!AJ61</f>
        <v>7.8399089999999996</v>
      </c>
      <c r="EF67" s="2">
        <v>43009</v>
      </c>
      <c r="EG67" s="64">
        <f ca="1">Aksjekurser!EY66*Valutaer!AJ61</f>
        <v>8.7989999999999995</v>
      </c>
      <c r="EH67" s="2">
        <v>43009</v>
      </c>
      <c r="EI67" s="64">
        <f ca="1">Aksjekurser!FA66*Valutaer!AJ61</f>
        <v>10.541202</v>
      </c>
      <c r="EJ67" vm="1000">
        <v>43009</v>
      </c>
      <c r="EK67" vm="6777">
        <v>138.02529999999999</v>
      </c>
      <c r="EL67" vm="1000">
        <v>43009</v>
      </c>
      <c r="EM67" s="63">
        <f ca="1">Aksjekurser!FE66*Valutaer!AA61</f>
        <v>0.64119230000000005</v>
      </c>
      <c r="EN67" s="2">
        <v>43009</v>
      </c>
      <c r="EO67" s="63">
        <f ca="1">Aksjekurser!FG66*Valutaer!O61</f>
        <v>0.60430699999999993</v>
      </c>
      <c r="EP67" s="2">
        <v>43009</v>
      </c>
      <c r="EQ67" s="63">
        <f ca="1">Aksjekurser!FI66*Valutaer!O61</f>
        <v>0.64198199999999994</v>
      </c>
      <c r="ER67" s="2">
        <v>43009</v>
      </c>
      <c r="ES67" s="63">
        <f ca="1">Aksjekurser!FK66*Valutaer!O61</f>
        <v>1.014211</v>
      </c>
      <c r="ET67" vm="1000">
        <v>43009</v>
      </c>
      <c r="EU67" vm="6779">
        <v>232.83</v>
      </c>
      <c r="EV67" vm="1000">
        <v>43009</v>
      </c>
      <c r="EW67" vm="6780">
        <v>92.03</v>
      </c>
      <c r="EX67" vm="1000">
        <v>43009</v>
      </c>
      <c r="EY67" s="63">
        <f ca="1">Aksjekurser!FQ66*(Valutaer!Y61/100)</f>
        <v>40.782381000000001</v>
      </c>
      <c r="EZ67" vm="1000">
        <v>43009</v>
      </c>
      <c r="FA67" vm="6782">
        <v>32.380000000000003</v>
      </c>
      <c r="FB67" vm="1000">
        <v>43009</v>
      </c>
      <c r="FC67" s="63">
        <f ca="1">Aksjekurser!FU66*Valutaer!AA61</f>
        <v>1.178158</v>
      </c>
      <c r="FD67" vm="1000">
        <v>43009</v>
      </c>
      <c r="FE67" s="63">
        <f ca="1">Aksjekurser!FW66*Valutaer!AH61</f>
        <v>4.1024079999999996</v>
      </c>
      <c r="FF67" vm="1000">
        <v>43009</v>
      </c>
      <c r="FG67" vm="4338">
        <v>58.21</v>
      </c>
      <c r="FH67" s="2">
        <v>43009</v>
      </c>
      <c r="FI67" s="63">
        <f ca="1">Aksjekurser!GA66*Valutaer!AJ61</f>
        <v>32.969853000000001</v>
      </c>
      <c r="FJ67" vm="1000">
        <v>43009</v>
      </c>
      <c r="FK67" s="63">
        <f ca="1">Aksjekurser!GC66*Valutaer!AV61</f>
        <v>26.887635999999997</v>
      </c>
      <c r="FL67" vm="1000">
        <v>43009</v>
      </c>
      <c r="FM67" s="63">
        <f ca="1">Aksjekurser!GE66*Valutaer!I61</f>
        <v>2.2911583499999999</v>
      </c>
      <c r="FN67" vm="1000">
        <v>43009</v>
      </c>
      <c r="FO67" vm="6787">
        <v>17.62</v>
      </c>
      <c r="FP67" vm="1000">
        <v>43009</v>
      </c>
      <c r="FQ67" s="63">
        <f ca="1">Aksjekurser!GI63*Valutaer!AL58</f>
        <v>2.9229374999999997</v>
      </c>
      <c r="FR67" vm="1000">
        <v>43009</v>
      </c>
      <c r="FS67" s="63">
        <f ca="1">Aksjekurser!GK66*Valutaer!AL61</f>
        <v>94.689799999999991</v>
      </c>
      <c r="FT67" vm="1000">
        <v>43009</v>
      </c>
      <c r="FU67" s="63">
        <f ca="1">Aksjekurser!GM66*Valutaer!AA61</f>
        <v>0.87304199999999998</v>
      </c>
      <c r="FV67" vm="1000">
        <v>43009</v>
      </c>
      <c r="FW67" vm="6791">
        <v>308.16000000000003</v>
      </c>
      <c r="FX67" vm="1000">
        <v>43009</v>
      </c>
      <c r="FY67" s="63">
        <f ca="1">Aksjekurser!GQ66*Valutaer!AV61</f>
        <v>19.825099000000002</v>
      </c>
      <c r="FZ67" s="58">
        <v>43009</v>
      </c>
      <c r="GA67" s="64">
        <f ca="1">Aksjekurser!GS66*Valutaer!O61</f>
        <v>1.7149660000000002</v>
      </c>
      <c r="GB67" vm="1000">
        <v>43009</v>
      </c>
      <c r="GC67" vm="6793">
        <v>42.23</v>
      </c>
      <c r="GD67" vm="1000">
        <v>43009</v>
      </c>
      <c r="GE67" vm="6794">
        <v>66.05</v>
      </c>
      <c r="GF67" vm="1000">
        <v>43009</v>
      </c>
      <c r="GG67" s="63">
        <f ca="1">Aksjekurser!HA66*Valutaer!AE61/100</f>
        <v>1.465827</v>
      </c>
      <c r="GH67" vm="1000">
        <v>43009</v>
      </c>
      <c r="GI67" s="63">
        <f ca="1">Aksjekurser!HC66*Valutaer!AX61</f>
        <v>181.44095999999999</v>
      </c>
      <c r="GJ67" vm="1000">
        <v>43009</v>
      </c>
      <c r="GK67" s="63">
        <f ca="1">Aksjekurser!HE66*Valutaer!G61</f>
        <v>1.5309999999999999</v>
      </c>
      <c r="GL67" vm="1000">
        <v>43009</v>
      </c>
      <c r="GM67" s="63">
        <f ca="1">Aksjekurser!HG66*Valutaer!AH61</f>
        <v>0.44081200000000004</v>
      </c>
      <c r="GN67" vm="1000">
        <v>43009</v>
      </c>
      <c r="GO67" vm="6798">
        <v>295.52999999999997</v>
      </c>
      <c r="GP67" vm="1000">
        <v>43009</v>
      </c>
      <c r="GQ67" vm="6799">
        <v>25</v>
      </c>
      <c r="GR67" vm="1000">
        <v>43009</v>
      </c>
      <c r="GS67" s="63">
        <f ca="1">Aksjekurser!HM66*Valutaer!AH61</f>
        <v>2.3320745839999999</v>
      </c>
      <c r="GT67" vm="1000">
        <v>43009</v>
      </c>
      <c r="GU67" s="63">
        <f ca="1">Aksjekurser!HO66*Valutaer!AH61</f>
        <v>2.9505840000000001</v>
      </c>
      <c r="GV67" s="58">
        <v>43009</v>
      </c>
      <c r="GW67" s="64">
        <f ca="1">Aksjekurser!HQ66*Valutaer!AJ61</f>
        <v>17.3296305</v>
      </c>
      <c r="GX67" vm="1000">
        <v>43009</v>
      </c>
      <c r="GY67" vm="6802">
        <v>45.95</v>
      </c>
      <c r="GZ67" vm="1000">
        <v>43009</v>
      </c>
      <c r="HA67" s="63">
        <f ca="1">Aksjekurser!HW66*Valutaer!AH61</f>
        <v>308.12450000000001</v>
      </c>
      <c r="HB67" vm="1000">
        <v>43009</v>
      </c>
      <c r="HC67" s="63">
        <f ca="1">Aksjekurser!IA66*Valutaer!AV61</f>
        <v>3.5930759999999999</v>
      </c>
      <c r="HD67" vm="1000">
        <v>43009</v>
      </c>
      <c r="HE67" s="63">
        <f ca="1">Aksjekurser!IC66*Valutaer!W61</f>
        <v>745.47216800000012</v>
      </c>
      <c r="HF67" vm="1000">
        <v>43009</v>
      </c>
      <c r="HG67" vm="6807">
        <v>104.64</v>
      </c>
      <c r="HH67" vm="1000">
        <v>43009</v>
      </c>
      <c r="HI67" vm="6808">
        <v>43.4</v>
      </c>
      <c r="HJ67" vm="1000">
        <v>43009</v>
      </c>
      <c r="HK67" s="63">
        <f ca="1">Aksjekurser!II66*Valutaer!AL61</f>
        <v>43.816364999999998</v>
      </c>
      <c r="HL67" vm="1000">
        <v>43009</v>
      </c>
      <c r="HM67" s="63">
        <f ca="1">Aksjekurser!IK66*Valutaer!AL61</f>
        <v>290.76914999999997</v>
      </c>
      <c r="HN67" vm="1000">
        <v>43009</v>
      </c>
      <c r="HO67" s="63">
        <f ca="1">Aksjekurser!IM66*Valutaer!AL61</f>
        <v>17.330020000000001</v>
      </c>
      <c r="HP67" s="58">
        <v>43009</v>
      </c>
      <c r="HQ67" s="64">
        <f ca="1">Aksjekurser!IQ66*Valutaer!BD61</f>
        <v>1.26336</v>
      </c>
      <c r="HR67" vm="1000">
        <v>43009</v>
      </c>
      <c r="HS67" s="63">
        <f ca="1">Aksjekurser!IS65*Valutaer!W60</f>
        <v>2.1970320000000001</v>
      </c>
      <c r="HT67" vm="1000">
        <v>43009</v>
      </c>
      <c r="HU67" s="63">
        <f ca="1">Aksjekurser!IU66*Valutaer!AH61</f>
        <v>7.7624599999999999</v>
      </c>
      <c r="HV67" vm="1000">
        <v>43009</v>
      </c>
      <c r="HW67" s="63">
        <f ca="1">Aksjekurser!IW66*Valutaer!AH61</f>
        <v>0.62995199999999996</v>
      </c>
      <c r="HX67" vm="1000">
        <v>43009</v>
      </c>
      <c r="HY67" s="63">
        <f ca="1">Aksjekurser!IY66*Valutaer!W61</f>
        <v>24.805213200000004</v>
      </c>
      <c r="HZ67" vm="1000">
        <v>43009</v>
      </c>
      <c r="IA67" s="63">
        <f ca="1">Aksjekurser!JA66*Valutaer!W61</f>
        <v>103.34050000000001</v>
      </c>
      <c r="IB67" vm="1000">
        <v>43009</v>
      </c>
      <c r="IC67" vm="6817">
        <v>29.11</v>
      </c>
      <c r="ID67" s="58">
        <v>43009</v>
      </c>
      <c r="IE67" s="64">
        <f ca="1">Aksjekurser!JG64*Valutaer!O61</f>
        <v>1.13025</v>
      </c>
      <c r="IF67" vm="1000">
        <v>43009</v>
      </c>
      <c r="IG67" s="63">
        <f ca="1">Aksjekurser!JI66*(Valutaer!Y61/100)</f>
        <v>1.5486811999999999</v>
      </c>
      <c r="IH67" vm="1000">
        <v>43009</v>
      </c>
      <c r="II67" s="63">
        <f ca="1">Aksjekurser!JK66*Valutaer!AA61</f>
        <v>2.8246177800000005</v>
      </c>
      <c r="IJ67" s="58">
        <v>43009</v>
      </c>
      <c r="IK67" s="64">
        <f ca="1">Aksjekurser!JO66*Valutaer!AJ61</f>
        <v>13.004921999999999</v>
      </c>
      <c r="IL67" vm="1000">
        <v>43009</v>
      </c>
      <c r="IM67" s="63">
        <f ca="1">Aksjekurser!JQ66*Valutaer!AE61/100</f>
        <v>2.3637701999999998</v>
      </c>
      <c r="IN67" vm="1000">
        <v>43009</v>
      </c>
      <c r="IO67" vm="3809">
        <v>33.96</v>
      </c>
      <c r="IP67" vm="1000">
        <v>43009</v>
      </c>
      <c r="IQ67" vm="6823">
        <v>18.09</v>
      </c>
      <c r="IR67" s="58">
        <v>43009</v>
      </c>
      <c r="IS67" s="64">
        <f ca="1">Aksjekurser!JW66*Valutaer!AN61</f>
        <v>0.87194700000000003</v>
      </c>
      <c r="IT67" vm="1000">
        <v>43009</v>
      </c>
      <c r="IU67" s="63">
        <f ca="1">Aksjekurser!JY66*Valutaer!AH61</f>
        <v>1.3108560000000002</v>
      </c>
      <c r="IV67" s="58">
        <v>43009</v>
      </c>
      <c r="IW67" s="64">
        <f ca="1">Aksjekurser!KA66*Valutaer!AN61</f>
        <v>3.2774809999999999</v>
      </c>
      <c r="IX67" vm="1000">
        <v>43009</v>
      </c>
      <c r="IY67" vm="3073">
        <v>52.74</v>
      </c>
      <c r="IZ67" vm="1000">
        <v>43009</v>
      </c>
      <c r="JA67" s="63">
        <f ca="1">Aksjekurser!KE66*Valutaer!W61</f>
        <v>0.29575760000000001</v>
      </c>
      <c r="JB67" vm="1000">
        <v>43009</v>
      </c>
      <c r="JC67" s="63">
        <f ca="1">Aksjekurser!KI66*Valutaer!W61</f>
        <v>1.3704988000000002</v>
      </c>
      <c r="JD67" s="2">
        <v>43009</v>
      </c>
      <c r="JE67" s="62">
        <f ca="1">Aksjekurser!KK66*Valutaer!K61</f>
        <v>5.9201170000000003</v>
      </c>
      <c r="JF67" s="54">
        <v>43009</v>
      </c>
      <c r="JG67" s="64">
        <v>9.7899999999999991</v>
      </c>
      <c r="JH67" vm="1000">
        <v>43009</v>
      </c>
      <c r="JI67" vm="6828">
        <v>12.686299999999999</v>
      </c>
      <c r="JJ67" vm="1000">
        <v>43009</v>
      </c>
      <c r="JK67" s="63">
        <f ca="1">Aksjekurser!KU66*Valutaer!AH61</f>
        <v>5.1237640000000004</v>
      </c>
      <c r="JL67" s="58">
        <v>43009</v>
      </c>
      <c r="JM67" s="64">
        <f ca="1">Aksjekurser!KW66*Valutaer!AR61</f>
        <v>0.4836975</v>
      </c>
      <c r="JN67" vm="1000">
        <v>43009</v>
      </c>
      <c r="JO67" vm="6830">
        <v>67.39</v>
      </c>
      <c r="JP67" vm="1000">
        <v>43009</v>
      </c>
      <c r="JQ67" s="63">
        <f ca="1">Aksjekurser!LA66*Valutaer!G61</f>
        <v>12.791505000000001</v>
      </c>
      <c r="JR67" vm="1000">
        <v>43009</v>
      </c>
      <c r="JS67" s="63">
        <f ca="1">Aksjekurser!LC66*Valutaer!G61</f>
        <v>2.6859864</v>
      </c>
      <c r="JT67" s="58">
        <v>43009</v>
      </c>
      <c r="JU67" s="64">
        <f ca="1">Aksjekurser!LE66*Valutaer!AN61</f>
        <v>0.19140300000000002</v>
      </c>
      <c r="JV67" vm="1000">
        <v>43009</v>
      </c>
      <c r="JW67" vm="6833">
        <v>49.52</v>
      </c>
      <c r="JX67" s="58">
        <v>43009</v>
      </c>
      <c r="JY67" s="64">
        <f ca="1">Aksjekurser!LI66*Valutaer!O61</f>
        <v>1.8008649999999999</v>
      </c>
      <c r="JZ67" vm="1000">
        <v>43009</v>
      </c>
      <c r="KA67" s="63">
        <f ca="1">Aksjekurser!LK66*Valutaer!AL61</f>
        <v>994.24289999999996</v>
      </c>
      <c r="KB67" vm="1000">
        <v>43009</v>
      </c>
      <c r="KC67" s="63">
        <f ca="1">Valutaer!O58*Aksjekurser!LM63</f>
        <v>15.579224000000002</v>
      </c>
      <c r="KD67" s="58">
        <v>43009</v>
      </c>
      <c r="KE67" s="64">
        <f ca="1">Valutaer!O61*Aksjekurser!LO66</f>
        <v>0.55608299999999999</v>
      </c>
      <c r="KF67" vm="1000">
        <v>43009</v>
      </c>
      <c r="KG67" s="63">
        <f ca="1">Valutaer!O61*Aksjekurser!LQ66</f>
        <v>4.8661029999999998</v>
      </c>
      <c r="KH67" vm="1000">
        <v>43009</v>
      </c>
      <c r="KI67" s="63">
        <f ca="1">Aksjekurser!LS66*Valutaer!AH61</f>
        <v>9.8653880000000012</v>
      </c>
    </row>
    <row r="68" spans="2:295" ht="16">
      <c r="B68" vm="162">
        <v>43040</v>
      </c>
      <c r="C68" s="62">
        <f ca="1">Aksjekurser!C67*Valutaer!AT62</f>
        <v>0.77871999999999997</v>
      </c>
      <c r="D68" vm="162">
        <v>43040</v>
      </c>
      <c r="E68" vm="1706">
        <v>31.49</v>
      </c>
      <c r="F68" vm="162">
        <v>43040</v>
      </c>
      <c r="G68" vm="6838">
        <v>10.58</v>
      </c>
      <c r="H68" vm="162">
        <v>43040</v>
      </c>
      <c r="I68" s="62">
        <f ca="1">Aksjekurser!I67*Valutaer!M62</f>
        <v>0.2922612</v>
      </c>
      <c r="J68" vm="162">
        <v>43040</v>
      </c>
      <c r="K68" s="62">
        <f ca="1">Aksjekurser!K67*Valutaer!G62</f>
        <v>18.907433999999999</v>
      </c>
      <c r="L68" vm="162">
        <v>43040</v>
      </c>
      <c r="M68" s="62">
        <f ca="1">Aksjekurser!O67*Valutaer!W62</f>
        <v>104.38173019999998</v>
      </c>
      <c r="N68" vm="162">
        <v>43040</v>
      </c>
      <c r="O68" vm="6842">
        <v>80.5</v>
      </c>
      <c r="P68" vm="162">
        <v>43040</v>
      </c>
      <c r="Q68" vm="6093">
        <v>67.83</v>
      </c>
      <c r="R68" vm="162">
        <v>43040</v>
      </c>
      <c r="S68" s="63">
        <v>45.11</v>
      </c>
      <c r="T68" vm="162">
        <v>43040</v>
      </c>
      <c r="U68" vm="6843">
        <v>63.96</v>
      </c>
      <c r="V68" vm="162">
        <v>43040</v>
      </c>
      <c r="W68" vm="6844">
        <v>77.63</v>
      </c>
      <c r="X68" s="54">
        <v>43040</v>
      </c>
      <c r="Y68" s="64">
        <f ca="1">Aksjekurser!AC67*Valutaer!K62</f>
        <v>83.362581899999995</v>
      </c>
      <c r="Z68" vm="162">
        <v>43040</v>
      </c>
      <c r="AA68" s="62">
        <f ca="1">Aksjekurser!AE67*Valutaer!AA62</f>
        <v>0.52351999999999999</v>
      </c>
      <c r="AB68" vm="162">
        <v>43040</v>
      </c>
      <c r="AC68" s="62">
        <f ca="1">Aksjekurser!AG67*(Valutaer!Y62/100)</f>
        <v>7.4658000000000007</v>
      </c>
      <c r="AD68" s="54">
        <v>43040</v>
      </c>
      <c r="AE68" s="75">
        <v>13.55</v>
      </c>
      <c r="AF68" s="54">
        <v>43040</v>
      </c>
      <c r="AG68" s="64">
        <f ca="1">Aksjekurser!AK63*Valutaer!AA62</f>
        <v>1.28</v>
      </c>
      <c r="AH68" vm="162">
        <v>43040</v>
      </c>
      <c r="AI68" s="62">
        <f ca="1">Aksjekurser!AM67*Valutaer!AH62</f>
        <v>0.95995684999999997</v>
      </c>
      <c r="AJ68" vm="162">
        <v>43040</v>
      </c>
      <c r="AK68" s="63">
        <f ca="1">Aksjekurser!AO67*Valutaer!AH62</f>
        <v>1.4259999999999999</v>
      </c>
      <c r="AL68" vm="162">
        <v>43040</v>
      </c>
      <c r="AM68" vm="6848">
        <v>276.8</v>
      </c>
      <c r="AN68" s="2">
        <v>43040</v>
      </c>
      <c r="AO68" s="63">
        <f ca="1">Aksjekurser!AS67*Valutaer!AN62</f>
        <v>9.1356720000000013</v>
      </c>
      <c r="AP68" s="108">
        <v>43040</v>
      </c>
      <c r="AQ68" s="109">
        <v>63.63</v>
      </c>
      <c r="AR68" vm="162">
        <v>43040</v>
      </c>
      <c r="AS68" vm="6849">
        <v>62.45</v>
      </c>
      <c r="AT68" vm="162">
        <v>43040</v>
      </c>
      <c r="AU68" vm="6850">
        <v>33.92</v>
      </c>
      <c r="AV68" vm="162">
        <v>43040</v>
      </c>
      <c r="AW68" s="63">
        <f ca="1">Aksjekurser!BA58*Valutaer!K62</f>
        <v>14.288779</v>
      </c>
      <c r="AX68" vm="162">
        <v>43040</v>
      </c>
      <c r="AY68" s="63">
        <f ca="1">Aksjekurser!BC67*Valutaer!K62</f>
        <v>18.894061000000001</v>
      </c>
      <c r="AZ68" vm="162">
        <v>43040</v>
      </c>
      <c r="BA68" vm="6853">
        <v>9.51</v>
      </c>
      <c r="BB68" vm="162">
        <v>43040</v>
      </c>
      <c r="BC68" s="63">
        <f ca="1">Aksjekurser!BG67*Valutaer!I62</f>
        <v>6.5276159999999992</v>
      </c>
      <c r="BD68" vm="162">
        <v>43040</v>
      </c>
      <c r="BE68" s="63">
        <f ca="1">Aksjekurser!BI67*Valutaer!AH62</f>
        <v>1.5703825</v>
      </c>
      <c r="BF68" vm="162">
        <v>43040</v>
      </c>
      <c r="BG68" s="63">
        <f ca="1">Aksjekurser!BK67*Valutaer!AV62</f>
        <v>22.947696000000001</v>
      </c>
      <c r="BH68" vm="162">
        <v>43040</v>
      </c>
      <c r="BI68" s="63">
        <f ca="1">Aksjekurser!BM67*Valutaer!AA62</f>
        <v>0.45183999999999996</v>
      </c>
      <c r="BJ68" vm="162">
        <v>43040</v>
      </c>
      <c r="BK68" s="63">
        <f ca="1">Aksjekurser!BO67*Valutaer!AA62</f>
        <v>0.26880000000000004</v>
      </c>
      <c r="BL68" vm="162">
        <v>43040</v>
      </c>
      <c r="BM68" s="63">
        <f ca="1">Aksjekurser!BQ67*Valutaer!AA62</f>
        <v>1.8815999999999999</v>
      </c>
      <c r="BN68" vm="162">
        <v>43040</v>
      </c>
      <c r="BO68" s="63">
        <f ca="1">Aksjekurser!BS67*Valutaer!AA62</f>
        <v>2.4601600000000001</v>
      </c>
      <c r="BP68" vm="162">
        <v>43040</v>
      </c>
      <c r="BQ68" s="63">
        <f ca="1">Aksjekurser!BU67*Valutaer!AA62</f>
        <v>0.52736000000000005</v>
      </c>
      <c r="BR68" s="2">
        <v>43040</v>
      </c>
      <c r="BS68" s="63">
        <f ca="1">Aksjekurser!BW67*Valutaer!AJ62</f>
        <v>11.0174</v>
      </c>
      <c r="BT68" vm="162">
        <v>43040</v>
      </c>
      <c r="BU68" s="63">
        <f ca="1">Aksjekurser!BY67*Valutaer!AA62</f>
        <v>10.195200000000002</v>
      </c>
      <c r="BV68" vm="162">
        <v>43040</v>
      </c>
      <c r="BW68" s="63">
        <f ca="1">Aksjekurser!CA67*Valutaer!AH62</f>
        <v>4.2749000000000006</v>
      </c>
      <c r="BX68" vm="162">
        <v>43040</v>
      </c>
      <c r="BY68" s="63">
        <f ca="1">Aksjekurser!CK67*Valutaer!AA62</f>
        <v>0.32512000000000002</v>
      </c>
      <c r="BZ68" s="2">
        <v>43040</v>
      </c>
      <c r="CA68" s="63">
        <f ca="1">Aksjekurser!CM67*Valutaer!AT62</f>
        <v>0.21421248000000001</v>
      </c>
      <c r="CB68" vm="162">
        <v>43040</v>
      </c>
      <c r="CC68" vm="6866">
        <v>98.332700000000003</v>
      </c>
      <c r="CD68" vm="162">
        <v>43040</v>
      </c>
      <c r="CE68" vm="1004">
        <v>89.18</v>
      </c>
      <c r="CF68" vm="162">
        <v>43040</v>
      </c>
      <c r="CG68" vm="6867">
        <v>139.5</v>
      </c>
      <c r="CH68" vm="162">
        <v>43040</v>
      </c>
      <c r="CI68" s="63">
        <f ca="1">Aksjekurser!CW67/100*Valutaer!AE62</f>
        <v>19.895780999999999</v>
      </c>
      <c r="CJ68" vm="162">
        <v>43040</v>
      </c>
      <c r="CK68" s="63">
        <f ca="1">Aksjekurser!CY67/100*Valutaer!AE62</f>
        <v>242.01434999999998</v>
      </c>
      <c r="CL68" s="2">
        <v>43040</v>
      </c>
      <c r="CM68" s="63">
        <f ca="1">Aksjekurser!DA67*Valutaer!AJ62</f>
        <v>27.721200000000003</v>
      </c>
      <c r="CN68" s="2">
        <v>43040</v>
      </c>
      <c r="CO68" s="63">
        <f ca="1">Aksjekurser!DC67*Valutaer!BD62</f>
        <v>6.5833000000000004</v>
      </c>
      <c r="CP68" s="2">
        <v>43040</v>
      </c>
      <c r="CQ68" s="63">
        <f ca="1">Aksjekurser!DE67*Valutaer!U62</f>
        <v>0.76376849999999996</v>
      </c>
      <c r="CR68" vm="162">
        <v>43040</v>
      </c>
      <c r="CS68" s="63">
        <f ca="1">Aksjekurser!DG67*Valutaer!K62</f>
        <v>37.648568000000004</v>
      </c>
      <c r="CT68" vm="162">
        <v>43040</v>
      </c>
      <c r="CU68" s="63">
        <f ca="1">Aksjekurser!DI67*Valutaer!I62</f>
        <v>1.0657799999999999</v>
      </c>
      <c r="CV68" vm="162">
        <v>43040</v>
      </c>
      <c r="CW68" s="63">
        <f ca="1">Aksjekurser!DK67*Valutaer!M62</f>
        <v>1.8449199999999999</v>
      </c>
      <c r="CX68" vm="162">
        <v>43040</v>
      </c>
      <c r="CY68" s="63">
        <f ca="1">Aksjekurser!DM67*Valutaer!BF62</f>
        <v>1.3367650800000002</v>
      </c>
      <c r="CZ68" s="54">
        <v>43040</v>
      </c>
      <c r="DA68" s="53">
        <v>57.21</v>
      </c>
      <c r="DB68" vm="162">
        <v>43040</v>
      </c>
      <c r="DC68" s="63">
        <f ca="1">Aksjekurser!DQ67*Valutaer!BH62/100</f>
        <v>9.8410190284799981</v>
      </c>
      <c r="DD68" vm="162">
        <v>43040</v>
      </c>
      <c r="DE68" vm="6875">
        <v>34.14</v>
      </c>
      <c r="DF68" vm="162">
        <v>43040</v>
      </c>
      <c r="DG68" vm="6876">
        <v>48.41</v>
      </c>
      <c r="DH68" vm="162">
        <v>43040</v>
      </c>
      <c r="DI68" s="63">
        <f ca="1">Aksjekurser!DW67*Valutaer!BF62</f>
        <v>3.0254560000000001</v>
      </c>
      <c r="DJ68" vm="162">
        <v>43040</v>
      </c>
      <c r="DK68" s="63">
        <f ca="1">Aksjekurser!DY67*Valutaer!BF62</f>
        <v>1.001266</v>
      </c>
      <c r="DL68" vm="162">
        <v>43040</v>
      </c>
      <c r="DM68" s="63">
        <f ca="1">Aksjekurser!EA67*Valutaer!AP62</f>
        <v>13.846860000000001</v>
      </c>
      <c r="DN68" s="58">
        <v>43040</v>
      </c>
      <c r="DO68" s="64">
        <f ca="1">Aksjekurser!EC67*Valutaer!AN62</f>
        <v>2.030964</v>
      </c>
      <c r="DP68" vm="162">
        <v>43040</v>
      </c>
      <c r="DQ68" s="63">
        <f ca="1">Aksjekurser!EE67*(Valutaer!Y62/100)</f>
        <v>4.5930900000000001</v>
      </c>
      <c r="DR68" vm="162">
        <v>43040</v>
      </c>
      <c r="DS68" s="63">
        <f ca="1">Aksjekurser!EG67*Valutaer!AA62</f>
        <v>0.39846399999999998</v>
      </c>
      <c r="DT68" vm="162">
        <v>43040</v>
      </c>
      <c r="DU68" s="63">
        <f ca="1">Aksjekurser!EK67*Valutaer!AA62</f>
        <v>0.41088000000000002</v>
      </c>
      <c r="DV68" vm="162">
        <v>43040</v>
      </c>
      <c r="DW68" s="63">
        <f ca="1">Aksjekurser!EM67*Valutaer!AC62</f>
        <v>5.6567280000000002</v>
      </c>
      <c r="DX68" vm="162">
        <v>43040</v>
      </c>
      <c r="DY68" s="63">
        <f ca="1">Aksjekurser!EO67*Valutaer!AH62</f>
        <v>2.5823</v>
      </c>
      <c r="DZ68" s="58">
        <v>43040</v>
      </c>
      <c r="EA68" s="64">
        <f ca="1">Aksjekurser!EQ67*Valutaer!BB62</f>
        <v>0.42624749999999995</v>
      </c>
      <c r="EB68" vm="162">
        <v>43040</v>
      </c>
      <c r="EC68" s="63">
        <f ca="1">Aksjekurser!ES67*Valutaer!AC62</f>
        <v>0.30307200000000001</v>
      </c>
      <c r="ED68" s="58">
        <v>43040</v>
      </c>
      <c r="EE68" s="64">
        <f ca="1">Aksjekurser!EW67*Valutaer!AJ62</f>
        <v>7.1701950000000005</v>
      </c>
      <c r="EF68" s="2">
        <v>43040</v>
      </c>
      <c r="EG68" s="64">
        <f ca="1">Aksjekurser!EY67*Valutaer!AJ62</f>
        <v>8.7961500000000008</v>
      </c>
      <c r="EH68" s="2">
        <v>43040</v>
      </c>
      <c r="EI68" s="64">
        <f ca="1">Aksjekurser!FA67*Valutaer!AJ62</f>
        <v>10.217750000000001</v>
      </c>
      <c r="EJ68" vm="162">
        <v>43040</v>
      </c>
      <c r="EK68" vm="6885">
        <v>149.32320000000001</v>
      </c>
      <c r="EL68" vm="162">
        <v>43040</v>
      </c>
      <c r="EM68" s="63">
        <f ca="1">Aksjekurser!FE67*Valutaer!AA62</f>
        <v>0.63513600000000003</v>
      </c>
      <c r="EN68" s="2">
        <v>43040</v>
      </c>
      <c r="EO68" s="63">
        <f ca="1">Aksjekurser!FG67*Valutaer!O62</f>
        <v>0.51071800000000001</v>
      </c>
      <c r="EP68" s="2">
        <v>43040</v>
      </c>
      <c r="EQ68" s="63">
        <f ca="1">Aksjekurser!FI67*Valutaer!O62</f>
        <v>0.60742200000000002</v>
      </c>
      <c r="ER68" s="2">
        <v>43040</v>
      </c>
      <c r="ES68" s="63">
        <f ca="1">Aksjekurser!FK67*Valutaer!O62</f>
        <v>0.95646300000000006</v>
      </c>
      <c r="ET68" vm="162">
        <v>43040</v>
      </c>
      <c r="EU68" vm="6887">
        <v>241.67</v>
      </c>
      <c r="EV68" vm="162">
        <v>43040</v>
      </c>
      <c r="EW68" vm="6888">
        <v>98.81</v>
      </c>
      <c r="EX68" vm="162">
        <v>43040</v>
      </c>
      <c r="EY68" s="63">
        <f ca="1">Aksjekurser!FQ67*(Valutaer!Y62/100)</f>
        <v>41.447362500000004</v>
      </c>
      <c r="EZ68" vm="162">
        <v>43040</v>
      </c>
      <c r="FA68" vm="6890">
        <v>30.93</v>
      </c>
      <c r="FB68" vm="162">
        <v>43040</v>
      </c>
      <c r="FC68" s="63">
        <f ca="1">Aksjekurser!FU67*Valutaer!AA62</f>
        <v>1.09056</v>
      </c>
      <c r="FD68" vm="162">
        <v>43040</v>
      </c>
      <c r="FE68" s="63">
        <f ca="1">Aksjekurser!FW67*Valutaer!AH62</f>
        <v>3.9687749999999999</v>
      </c>
      <c r="FF68" vm="162">
        <v>43040</v>
      </c>
      <c r="FG68" vm="6893">
        <v>65.63</v>
      </c>
      <c r="FH68" s="2">
        <v>43040</v>
      </c>
      <c r="FI68" s="63">
        <f ca="1">Aksjekurser!GA67*Valutaer!AJ62</f>
        <v>33.052199999999999</v>
      </c>
      <c r="FJ68" vm="162">
        <v>43040</v>
      </c>
      <c r="FK68" s="63">
        <f ca="1">Aksjekurser!GC67*Valutaer!AV62</f>
        <v>25.533311999999999</v>
      </c>
      <c r="FL68" vm="162">
        <v>43040</v>
      </c>
      <c r="FM68" s="63">
        <f ca="1">Aksjekurser!GE67*Valutaer!I62</f>
        <v>2.4043691199999997</v>
      </c>
      <c r="FN68" vm="162">
        <v>43040</v>
      </c>
      <c r="FO68" vm="6896">
        <v>17.45</v>
      </c>
      <c r="FP68" vm="162">
        <v>43040</v>
      </c>
      <c r="FQ68" s="63">
        <f ca="1">Aksjekurser!GI64*Valutaer!AL59</f>
        <v>2.2027360000000002</v>
      </c>
      <c r="FR68" vm="162">
        <v>43040</v>
      </c>
      <c r="FS68" s="63">
        <f ca="1">Aksjekurser!GK67*Valutaer!AL62</f>
        <v>112.0204</v>
      </c>
      <c r="FT68" vm="162">
        <v>43040</v>
      </c>
      <c r="FU68" s="63">
        <f ca="1">Aksjekurser!GM67*Valutaer!AA62</f>
        <v>0.77696000000000009</v>
      </c>
      <c r="FV68" vm="162">
        <v>43040</v>
      </c>
      <c r="FW68" vm="6899">
        <v>319.12</v>
      </c>
      <c r="FX68" vm="162">
        <v>43040</v>
      </c>
      <c r="FY68" s="63">
        <f ca="1">Aksjekurser!GQ67*Valutaer!AV62</f>
        <v>19.407696000000001</v>
      </c>
      <c r="FZ68" s="58">
        <v>43040</v>
      </c>
      <c r="GA68" s="64">
        <f ca="1">Aksjekurser!GS67*Valutaer!O62</f>
        <v>1.6213030000000002</v>
      </c>
      <c r="GB68" vm="162">
        <v>43040</v>
      </c>
      <c r="GC68" vm="6901">
        <v>45.27</v>
      </c>
      <c r="GD68" vm="162">
        <v>43040</v>
      </c>
      <c r="GE68" vm="6902">
        <v>66</v>
      </c>
      <c r="GF68" vm="162">
        <v>43040</v>
      </c>
      <c r="GG68" s="63">
        <f ca="1">Aksjekurser!HA67*Valutaer!AE62/100</f>
        <v>1.558155</v>
      </c>
      <c r="GH68" vm="162">
        <v>43040</v>
      </c>
      <c r="GI68" s="63">
        <f ca="1">Aksjekurser!HC67*Valutaer!AX62</f>
        <v>168.78084000000001</v>
      </c>
      <c r="GJ68" vm="162">
        <v>43040</v>
      </c>
      <c r="GK68" s="63">
        <f ca="1">Aksjekurser!HE67*Valutaer!G62</f>
        <v>1.70235</v>
      </c>
      <c r="GL68" vm="162">
        <v>43040</v>
      </c>
      <c r="GM68" s="63">
        <f ca="1">Aksjekurser!HG67*Valutaer!AH62</f>
        <v>0.43942500000000001</v>
      </c>
      <c r="GN68" vm="162">
        <v>43040</v>
      </c>
      <c r="GO68" vm="6907">
        <v>307.39999999999998</v>
      </c>
      <c r="GP68" vm="162">
        <v>43040</v>
      </c>
      <c r="GQ68" vm="4979">
        <v>27.65</v>
      </c>
      <c r="GR68" vm="162">
        <v>43040</v>
      </c>
      <c r="GS68" s="63">
        <f ca="1">Aksjekurser!HM67*Valutaer!AH62</f>
        <v>2.3398443499999999</v>
      </c>
      <c r="GT68" vm="162">
        <v>43040</v>
      </c>
      <c r="GU68" s="63">
        <f ca="1">Aksjekurser!HO67*Valutaer!AH62</f>
        <v>2.7985250000000002</v>
      </c>
      <c r="GV68" s="58">
        <v>43040</v>
      </c>
      <c r="GW68" s="64">
        <f ca="1">Aksjekurser!HQ67*Valutaer!AJ62</f>
        <v>19.841093499999999</v>
      </c>
      <c r="GX68" vm="162">
        <v>43040</v>
      </c>
      <c r="GY68" vm="1174">
        <v>48.3</v>
      </c>
      <c r="GZ68" vm="162">
        <v>43040</v>
      </c>
      <c r="HA68" s="63">
        <f ca="1">Aksjekurser!HW67*Valutaer!AH62</f>
        <v>346.41570000000002</v>
      </c>
      <c r="HB68" vm="162">
        <v>43040</v>
      </c>
      <c r="HC68" s="63">
        <f ca="1">Aksjekurser!IA67*Valutaer!AV62</f>
        <v>3.3785759999999998</v>
      </c>
      <c r="HD68" vm="162">
        <v>43040</v>
      </c>
      <c r="HE68" s="63">
        <f ca="1">Aksjekurser!IC67*Valutaer!W62</f>
        <v>740.43056119999994</v>
      </c>
      <c r="HF68" vm="162">
        <v>43040</v>
      </c>
      <c r="HG68" vm="6914">
        <v>102.75</v>
      </c>
      <c r="HH68" vm="162">
        <v>43040</v>
      </c>
      <c r="HI68" vm="6915">
        <v>45.5</v>
      </c>
      <c r="HJ68" vm="162">
        <v>43040</v>
      </c>
      <c r="HK68" s="63">
        <f ca="1">Aksjekurser!II67*Valutaer!AL62</f>
        <v>41.273089999999996</v>
      </c>
      <c r="HL68" vm="162">
        <v>43040</v>
      </c>
      <c r="HM68" s="63">
        <f ca="1">Aksjekurser!IK67*Valutaer!AL62</f>
        <v>307.59699999999998</v>
      </c>
      <c r="HN68" vm="162">
        <v>43040</v>
      </c>
      <c r="HO68" s="63">
        <f ca="1">Aksjekurser!IM67*Valutaer!AL62</f>
        <v>17.032609999999998</v>
      </c>
      <c r="HP68" s="58">
        <v>43040</v>
      </c>
      <c r="HQ68" s="64">
        <f ca="1">Aksjekurser!IQ67*Valutaer!BD62</f>
        <v>1.2615440000000002</v>
      </c>
      <c r="HR68" vm="162">
        <v>43040</v>
      </c>
      <c r="HS68" s="63">
        <f ca="1">Aksjekurser!IS66*Valutaer!W61</f>
        <v>2.3730471999999998</v>
      </c>
      <c r="HT68" vm="162">
        <v>43040</v>
      </c>
      <c r="HU68" s="63">
        <f ca="1">Aksjekurser!IU67*Valutaer!AH62</f>
        <v>6.8192249999999994</v>
      </c>
      <c r="HV68" vm="162">
        <v>43040</v>
      </c>
      <c r="HW68" s="63">
        <f ca="1">Aksjekurser!IW67*Valutaer!AH62</f>
        <v>0.58899999999999997</v>
      </c>
      <c r="HX68" vm="162">
        <v>43040</v>
      </c>
      <c r="HY68" s="63">
        <f ca="1">Aksjekurser!IY67*Valutaer!W62</f>
        <v>22.937534399999997</v>
      </c>
      <c r="HZ68" vm="162">
        <v>43040</v>
      </c>
      <c r="IA68" s="63">
        <f ca="1">Aksjekurser!JA67*Valutaer!W62</f>
        <v>107.629786</v>
      </c>
      <c r="IB68" vm="162">
        <v>43040</v>
      </c>
      <c r="IC68" vm="1706">
        <v>31.49</v>
      </c>
      <c r="ID68" s="58">
        <v>43040</v>
      </c>
      <c r="IE68" s="64">
        <f ca="1">Aksjekurser!JG65*Valutaer!O62</f>
        <v>1.1362719999999999</v>
      </c>
      <c r="IF68" vm="162">
        <v>43040</v>
      </c>
      <c r="IG68" s="63">
        <f ca="1">Aksjekurser!JI67*(Valutaer!Y62/100)</f>
        <v>1.2855512499999999</v>
      </c>
      <c r="IH68" vm="162">
        <v>43040</v>
      </c>
      <c r="II68" s="63">
        <f ca="1">Aksjekurser!JK67*Valutaer!AA62</f>
        <v>2.5964800000000001</v>
      </c>
      <c r="IJ68" s="58">
        <v>43040</v>
      </c>
      <c r="IK68" s="64">
        <f ca="1">Aksjekurser!JO67*Valutaer!AJ62</f>
        <v>13.398580000000001</v>
      </c>
      <c r="IL68" vm="162">
        <v>43040</v>
      </c>
      <c r="IM68" s="63">
        <f ca="1">Aksjekurser!JQ67*Valutaer!AE62/100</f>
        <v>2.2294481999999998</v>
      </c>
      <c r="IN68" vm="162">
        <v>43040</v>
      </c>
      <c r="IO68" vm="5697">
        <v>34.76</v>
      </c>
      <c r="IP68" vm="162">
        <v>43040</v>
      </c>
      <c r="IQ68" vm="6929">
        <v>19.055</v>
      </c>
      <c r="IR68" s="58">
        <v>43040</v>
      </c>
      <c r="IS68" s="64">
        <f ca="1">Aksjekurser!JW67*Valutaer!AN62</f>
        <v>0.85540000000000005</v>
      </c>
      <c r="IT68" vm="162">
        <v>43040</v>
      </c>
      <c r="IU68" s="63">
        <f ca="1">Aksjekurser!JY67*Valutaer!AH62</f>
        <v>1.4678500000000001</v>
      </c>
      <c r="IV68" s="58">
        <v>43040</v>
      </c>
      <c r="IW68" s="64">
        <f ca="1">Aksjekurser!KA67*Valutaer!AN62</f>
        <v>3.4924759999999999</v>
      </c>
      <c r="IX68" vm="162">
        <v>43040</v>
      </c>
      <c r="IY68" vm="6931">
        <v>55.71</v>
      </c>
      <c r="IZ68" vm="162">
        <v>43040</v>
      </c>
      <c r="JA68" s="63">
        <f ca="1">Aksjekurser!KE67*Valutaer!W62</f>
        <v>0.22970859999999999</v>
      </c>
      <c r="JB68" vm="162">
        <v>43040</v>
      </c>
      <c r="JC68" s="63">
        <f ca="1">Aksjekurser!KI67*Valutaer!W62</f>
        <v>1.3734907999999999</v>
      </c>
      <c r="JD68" s="2">
        <v>43040</v>
      </c>
      <c r="JE68" s="62">
        <f ca="1">Aksjekurser!KK67*Valutaer!K62</f>
        <v>6.0240809999999998</v>
      </c>
      <c r="JF68" s="54">
        <v>43040</v>
      </c>
      <c r="JG68" s="64">
        <v>10.7</v>
      </c>
      <c r="JH68" vm="162">
        <v>43040</v>
      </c>
      <c r="JI68" vm="6935">
        <v>13.7303</v>
      </c>
      <c r="JJ68" vm="162">
        <v>43040</v>
      </c>
      <c r="JK68" s="63">
        <f ca="1">Aksjekurser!KU67*Valutaer!AH62</f>
        <v>4.5794749999999995</v>
      </c>
      <c r="JL68" s="58">
        <v>43040</v>
      </c>
      <c r="JM68" s="64">
        <f ca="1">Aksjekurser!KW67*Valutaer!AR62</f>
        <v>0.42223060000000001</v>
      </c>
      <c r="JN68" vm="162">
        <v>43040</v>
      </c>
      <c r="JO68" vm="6937">
        <v>69.489999999999995</v>
      </c>
      <c r="JP68" vm="162">
        <v>43040</v>
      </c>
      <c r="JQ68" s="63">
        <f ca="1">Aksjekurser!LA67*Valutaer!G62</f>
        <v>12.794106000000001</v>
      </c>
      <c r="JR68" vm="162">
        <v>43040</v>
      </c>
      <c r="JS68" s="63">
        <f ca="1">Aksjekurser!LC67*Valutaer!G62</f>
        <v>2.8389145200000003</v>
      </c>
      <c r="JT68" s="58">
        <v>43040</v>
      </c>
      <c r="JU68" s="64">
        <f ca="1">Aksjekurser!LE67*Valutaer!AN62</f>
        <v>0.18696600000000002</v>
      </c>
      <c r="JV68" vm="162">
        <v>43040</v>
      </c>
      <c r="JW68" vm="1490">
        <v>51.61</v>
      </c>
      <c r="JX68" s="58">
        <v>43040</v>
      </c>
      <c r="JY68" s="64">
        <f ca="1">Aksjekurser!LI67*Valutaer!O62</f>
        <v>2.1063339999999999</v>
      </c>
      <c r="JZ68" vm="162">
        <v>43040</v>
      </c>
      <c r="KA68" s="63">
        <f ca="1">Aksjekurser!LK67*Valutaer!AL62</f>
        <v>1087.1487999999999</v>
      </c>
      <c r="KB68" vm="162">
        <v>43040</v>
      </c>
      <c r="KC68" s="63">
        <f ca="1">Valutaer!O59*Aksjekurser!LM64</f>
        <v>14.27497</v>
      </c>
      <c r="KD68" s="58">
        <v>43040</v>
      </c>
      <c r="KE68" s="64">
        <f ca="1">Valutaer!O62*Aksjekurser!LO67</f>
        <v>0.59684500000000007</v>
      </c>
      <c r="KF68" vm="162">
        <v>43040</v>
      </c>
      <c r="KG68" s="63">
        <f ca="1">Valutaer!O62*Aksjekurser!LQ67</f>
        <v>4.9983880000000003</v>
      </c>
      <c r="KH68" vm="162">
        <v>43040</v>
      </c>
      <c r="KI68" s="63">
        <f ca="1">Aksjekurser!LS67*Valutaer!AH62</f>
        <v>8.0429499999999994</v>
      </c>
    </row>
    <row r="69" spans="2:295" ht="16">
      <c r="B69" vm="164">
        <v>43070</v>
      </c>
      <c r="C69" s="62">
        <f ca="1">Aksjekurser!C68*Valutaer!AT63</f>
        <v>0.83016900000000005</v>
      </c>
      <c r="D69" vm="164">
        <v>43070</v>
      </c>
      <c r="E69" vm="610">
        <v>31.2</v>
      </c>
      <c r="F69" vm="164">
        <v>43070</v>
      </c>
      <c r="G69" vm="6945">
        <v>10.83</v>
      </c>
      <c r="H69" vm="164">
        <v>43070</v>
      </c>
      <c r="I69" s="62">
        <f ca="1">Aksjekurser!I68*Valutaer!M63</f>
        <v>0.32999399999999995</v>
      </c>
      <c r="J69" vm="164">
        <v>43070</v>
      </c>
      <c r="K69" s="62">
        <f ca="1">Aksjekurser!K68*Valutaer!G63</f>
        <v>19.003236000000001</v>
      </c>
      <c r="L69" vm="164">
        <v>43070</v>
      </c>
      <c r="M69" s="62">
        <f ca="1">Aksjekurser!O68*Valutaer!W63</f>
        <v>100.05623680000001</v>
      </c>
      <c r="N69" vm="164">
        <v>43070</v>
      </c>
      <c r="O69" vm="6949">
        <v>74.36</v>
      </c>
      <c r="P69" vm="164">
        <v>43070</v>
      </c>
      <c r="Q69" vm="6950">
        <v>71.41</v>
      </c>
      <c r="R69" vm="164">
        <v>43070</v>
      </c>
      <c r="S69" s="63">
        <v>42.61</v>
      </c>
      <c r="T69" vm="164">
        <v>43070</v>
      </c>
      <c r="U69" vm="6951">
        <v>58.99</v>
      </c>
      <c r="V69" vm="164">
        <v>43070</v>
      </c>
      <c r="W69" vm="6952">
        <v>73.569999999999993</v>
      </c>
      <c r="X69" s="54">
        <v>43070</v>
      </c>
      <c r="Y69" s="64">
        <f ca="1">Aksjekurser!AC68*Valutaer!K63</f>
        <v>74.340028399999994</v>
      </c>
      <c r="Z69" vm="164">
        <v>43070</v>
      </c>
      <c r="AA69" s="62">
        <f ca="1">Aksjekurser!AE68*Valutaer!AA63</f>
        <v>0.53248000000000006</v>
      </c>
      <c r="AB69" vm="164">
        <v>43070</v>
      </c>
      <c r="AC69" s="62">
        <f ca="1">Aksjekurser!AG68*(Valutaer!Y63/100)</f>
        <v>7.7423760000000001</v>
      </c>
      <c r="AD69" s="54">
        <v>43070</v>
      </c>
      <c r="AE69" s="75">
        <v>14.22</v>
      </c>
      <c r="AF69" s="54">
        <v>43070</v>
      </c>
      <c r="AG69" s="64">
        <f ca="1">Aksjekurser!AK64*Valutaer!AA63</f>
        <v>1.2416</v>
      </c>
      <c r="AH69" vm="164">
        <v>43070</v>
      </c>
      <c r="AI69" s="62">
        <f ca="1">Aksjekurser!AM68*Valutaer!AH63</f>
        <v>0.95081412599999993</v>
      </c>
      <c r="AJ69" vm="164">
        <v>43070</v>
      </c>
      <c r="AK69" s="63">
        <f ca="1">Aksjekurser!AO68*Valutaer!AH63</f>
        <v>1.44855</v>
      </c>
      <c r="AL69" vm="164">
        <v>43070</v>
      </c>
      <c r="AM69" vm="6957">
        <v>294.91000000000003</v>
      </c>
      <c r="AN69" s="2">
        <v>43070</v>
      </c>
      <c r="AO69" s="63">
        <f ca="1">Aksjekurser!AS68*Valutaer!AN63</f>
        <v>9.8760000000000012</v>
      </c>
      <c r="AP69" s="108">
        <v>43070</v>
      </c>
      <c r="AQ69" s="109">
        <v>66.989999999999995</v>
      </c>
      <c r="AR69" vm="164">
        <v>43070</v>
      </c>
      <c r="AS69" vm="6958">
        <v>60.49</v>
      </c>
      <c r="AT69" vm="164">
        <v>43070</v>
      </c>
      <c r="AU69" vm="6959">
        <v>35.72</v>
      </c>
      <c r="AV69" vm="164">
        <v>43070</v>
      </c>
      <c r="AW69" s="63">
        <f ca="1">Aksjekurser!BA59*Valutaer!K63</f>
        <v>23.637351999999996</v>
      </c>
      <c r="AX69" vm="164">
        <v>43070</v>
      </c>
      <c r="AY69" s="63">
        <f ca="1">Aksjekurser!BC68*Valutaer!K63</f>
        <v>19.464651999999997</v>
      </c>
      <c r="AZ69" vm="164">
        <v>43070</v>
      </c>
      <c r="BA69" vm="6962">
        <v>9.1300000000000008</v>
      </c>
      <c r="BB69" vm="164">
        <v>43070</v>
      </c>
      <c r="BC69" s="63">
        <f ca="1">Aksjekurser!BG68*Valutaer!I63</f>
        <v>6.8531300000000002</v>
      </c>
      <c r="BD69" vm="164">
        <v>43070</v>
      </c>
      <c r="BE69" s="63">
        <f ca="1">Aksjekurser!BI68*Valutaer!AH63</f>
        <v>1.641168</v>
      </c>
      <c r="BF69" vm="164">
        <v>43070</v>
      </c>
      <c r="BG69" s="63">
        <f ca="1">Aksjekurser!BK68*Valutaer!AV63</f>
        <v>23.501576</v>
      </c>
      <c r="BH69" vm="164">
        <v>43070</v>
      </c>
      <c r="BI69" s="63">
        <f ca="1">Aksjekurser!BM68*Valutaer!AA63</f>
        <v>0.45183999999999996</v>
      </c>
      <c r="BJ69" vm="164">
        <v>43070</v>
      </c>
      <c r="BK69" s="63">
        <f ca="1">Aksjekurser!BO68*Valutaer!AA63</f>
        <v>0.26239999999999997</v>
      </c>
      <c r="BL69" vm="164">
        <v>43070</v>
      </c>
      <c r="BM69" s="63">
        <f ca="1">Aksjekurser!BQ68*Valutaer!AA63</f>
        <v>1.86368</v>
      </c>
      <c r="BN69" vm="164">
        <v>43070</v>
      </c>
      <c r="BO69" s="63">
        <f ca="1">Aksjekurser!BS68*Valutaer!AA63</f>
        <v>2.5920000000000001</v>
      </c>
      <c r="BP69" vm="164">
        <v>43070</v>
      </c>
      <c r="BQ69" s="63">
        <f ca="1">Aksjekurser!BU68*Valutaer!AA63</f>
        <v>0.53248000000000006</v>
      </c>
      <c r="BR69" s="2">
        <v>43070</v>
      </c>
      <c r="BS69" s="63">
        <f ca="1">Aksjekurser!BW68*Valutaer!AJ63</f>
        <v>10.745203</v>
      </c>
      <c r="BT69" vm="164">
        <v>43070</v>
      </c>
      <c r="BU69" s="63">
        <f ca="1">Aksjekurser!BY68*Valutaer!AA63</f>
        <v>10.233600000000001</v>
      </c>
      <c r="BV69" vm="164">
        <v>43070</v>
      </c>
      <c r="BW69" s="63">
        <f ca="1">Aksjekurser!CA68*Valutaer!AH63</f>
        <v>4.1177969999999995</v>
      </c>
      <c r="BX69" vm="164">
        <v>43070</v>
      </c>
      <c r="BY69" s="63">
        <f ca="1">Aksjekurser!CK68*Valutaer!AA63</f>
        <v>0.29568</v>
      </c>
      <c r="BZ69" s="2">
        <v>43070</v>
      </c>
      <c r="CA69" s="63">
        <f ca="1">Aksjekurser!CM68*Valutaer!AT63</f>
        <v>0.20655324</v>
      </c>
      <c r="CB69" vm="164">
        <v>43070</v>
      </c>
      <c r="CC69" vm="6974">
        <v>93.134</v>
      </c>
      <c r="CD69" vm="164">
        <v>43070</v>
      </c>
      <c r="CE69" vm="6975">
        <v>84.11</v>
      </c>
      <c r="CF69" vm="164">
        <v>43070</v>
      </c>
      <c r="CG69" vm="6976">
        <v>133.29</v>
      </c>
      <c r="CH69" vm="164">
        <v>43070</v>
      </c>
      <c r="CI69" s="63">
        <f ca="1">Aksjekurser!CW68/100*Valutaer!AE63</f>
        <v>20.037944</v>
      </c>
      <c r="CJ69" vm="164">
        <v>43070</v>
      </c>
      <c r="CK69" s="63">
        <f ca="1">Aksjekurser!CY68/100*Valutaer!AE63</f>
        <v>241.24800000000002</v>
      </c>
      <c r="CL69" s="2">
        <v>43070</v>
      </c>
      <c r="CM69" s="63">
        <f ca="1">Aksjekurser!DA68*Valutaer!AJ63</f>
        <v>26.929555000000001</v>
      </c>
      <c r="CN69" s="2">
        <v>43070</v>
      </c>
      <c r="CO69" s="63">
        <f ca="1">Aksjekurser!DC68*Valutaer!BD63</f>
        <v>6.6312000000000006</v>
      </c>
      <c r="CP69" s="2">
        <v>43070</v>
      </c>
      <c r="CQ69" s="63">
        <f ca="1">Aksjekurser!DE68*Valutaer!U63</f>
        <v>0.82676660000000002</v>
      </c>
      <c r="CR69" vm="164">
        <v>43070</v>
      </c>
      <c r="CS69" s="63">
        <f ca="1">Aksjekurser!DG68*Valutaer!K63</f>
        <v>37.339703999999998</v>
      </c>
      <c r="CT69" vm="164">
        <v>43070</v>
      </c>
      <c r="CU69" s="63">
        <f ca="1">Aksjekurser!DI68*Valutaer!I63</f>
        <v>1.0491025</v>
      </c>
      <c r="CV69" vm="164">
        <v>43070</v>
      </c>
      <c r="CW69" s="63">
        <f ca="1">Aksjekurser!DK68*Valutaer!M63</f>
        <v>2.1383999999999999</v>
      </c>
      <c r="CX69" vm="164">
        <v>43070</v>
      </c>
      <c r="CY69" s="63">
        <f ca="1">Aksjekurser!DM68*Valutaer!BF63</f>
        <v>1.3118938200000001</v>
      </c>
      <c r="CZ69" s="54">
        <v>43070</v>
      </c>
      <c r="DA69" s="53">
        <v>52.8</v>
      </c>
      <c r="DB69" vm="164">
        <v>43070</v>
      </c>
      <c r="DC69" s="63">
        <f ca="1">Aksjekurser!DQ68*Valutaer!BH63/100</f>
        <v>12.001298630489998</v>
      </c>
      <c r="DD69" vm="164">
        <v>43070</v>
      </c>
      <c r="DE69" vm="6983">
        <v>30.62</v>
      </c>
      <c r="DF69" vm="164">
        <v>43070</v>
      </c>
      <c r="DG69" vm="6984">
        <v>51.65</v>
      </c>
      <c r="DH69" vm="164">
        <v>43070</v>
      </c>
      <c r="DI69" s="63">
        <f ca="1">Aksjekurser!DW68*Valutaer!BF63</f>
        <v>3.4711000000000003</v>
      </c>
      <c r="DJ69" vm="164">
        <v>43070</v>
      </c>
      <c r="DK69" s="63">
        <f ca="1">Aksjekurser!DY68*Valutaer!BF63</f>
        <v>1.05481</v>
      </c>
      <c r="DL69" vm="164">
        <v>43070</v>
      </c>
      <c r="DM69" s="63">
        <f ca="1">Aksjekurser!EA68*Valutaer!AP63</f>
        <v>19.076249999999998</v>
      </c>
      <c r="DN69" s="58">
        <v>43070</v>
      </c>
      <c r="DO69" s="64">
        <f ca="1">Aksjekurser!EC68*Valutaer!AN63</f>
        <v>2.1455609999999998</v>
      </c>
      <c r="DP69" vm="164">
        <v>43070</v>
      </c>
      <c r="DQ69" s="63">
        <f ca="1">Aksjekurser!EE68*(Valutaer!Y63/100)</f>
        <v>5.2696800000000001</v>
      </c>
      <c r="DR69" vm="164">
        <v>43070</v>
      </c>
      <c r="DS69" s="63">
        <f ca="1">Aksjekurser!EG68*Valutaer!AA63</f>
        <v>0.48503039999999997</v>
      </c>
      <c r="DT69" vm="164">
        <v>43070</v>
      </c>
      <c r="DU69" s="63">
        <f ca="1">Aksjekurser!EK68*Valutaer!AA63</f>
        <v>0.41983999999999999</v>
      </c>
      <c r="DV69" vm="164">
        <v>43070</v>
      </c>
      <c r="DW69" s="63">
        <f ca="1">Aksjekurser!EM68*Valutaer!AC63</f>
        <v>6.1752219999999998</v>
      </c>
      <c r="DX69" vm="164">
        <v>43070</v>
      </c>
      <c r="DY69" s="63">
        <f ca="1">Aksjekurser!EO68*Valutaer!AH63</f>
        <v>2.617569</v>
      </c>
      <c r="DZ69" s="58">
        <v>43070</v>
      </c>
      <c r="EA69" s="64">
        <f ca="1">Aksjekurser!EQ68*Valutaer!BB63</f>
        <v>0.42239399999999999</v>
      </c>
      <c r="EB69" vm="164">
        <v>43070</v>
      </c>
      <c r="EC69" s="63">
        <f ca="1">Aksjekurser!ES68*Valutaer!AC63</f>
        <v>0.34855369999999997</v>
      </c>
      <c r="ED69" s="58">
        <v>43070</v>
      </c>
      <c r="EE69" s="64">
        <f ca="1">Aksjekurser!EW68*Valutaer!AJ63</f>
        <v>6.5837660000000007</v>
      </c>
      <c r="EF69" s="2">
        <v>43070</v>
      </c>
      <c r="EG69" s="64">
        <f ca="1">Aksjekurser!EY68*Valutaer!AJ63</f>
        <v>8.0478110000000012</v>
      </c>
      <c r="EH69" s="2">
        <v>43070</v>
      </c>
      <c r="EI69" s="64">
        <f ca="1">Aksjekurser!FA68*Valutaer!AJ63</f>
        <v>10.479013</v>
      </c>
      <c r="EJ69" vm="164">
        <v>43070</v>
      </c>
      <c r="EK69" vm="6994">
        <v>146.8338</v>
      </c>
      <c r="EL69" vm="164">
        <v>43070</v>
      </c>
      <c r="EM69" s="63">
        <f ca="1">Aksjekurser!FE68*Valutaer!AA63</f>
        <v>0.65791999999999995</v>
      </c>
      <c r="EN69" s="2">
        <v>43070</v>
      </c>
      <c r="EO69" s="63">
        <f ca="1">Aksjekurser!FG68*Valutaer!O63</f>
        <v>0.48722900000000002</v>
      </c>
      <c r="EP69" s="2">
        <v>43070</v>
      </c>
      <c r="EQ69" s="63">
        <f ca="1">Aksjekurser!FI68*Valutaer!O63</f>
        <v>0.57022700000000004</v>
      </c>
      <c r="ER69" s="2">
        <v>43070</v>
      </c>
      <c r="ES69" s="63">
        <f ca="1">Aksjekurser!FK68*Valutaer!O63</f>
        <v>0.94832899999999998</v>
      </c>
      <c r="ET69" vm="164">
        <v>43070</v>
      </c>
      <c r="EU69" vm="6996">
        <v>235.7</v>
      </c>
      <c r="EV69" vm="164">
        <v>43070</v>
      </c>
      <c r="EW69" vm="6997">
        <v>91.36</v>
      </c>
      <c r="EX69" vm="164">
        <v>43070</v>
      </c>
      <c r="EY69" s="63">
        <f ca="1">Aksjekurser!FQ68*(Valutaer!Y63/100)</f>
        <v>42.778992000000002</v>
      </c>
      <c r="EZ69" vm="164">
        <v>43070</v>
      </c>
      <c r="FA69" vm="6999">
        <v>31.19</v>
      </c>
      <c r="FB69" vm="164">
        <v>43070</v>
      </c>
      <c r="FC69" s="63">
        <f ca="1">Aksjekurser!FU68*Valutaer!AA63</f>
        <v>1.16608</v>
      </c>
      <c r="FD69" vm="164">
        <v>43070</v>
      </c>
      <c r="FE69" s="63">
        <f ca="1">Aksjekurser!FW68*Valutaer!AH63</f>
        <v>4.1224949999999998</v>
      </c>
      <c r="FF69" vm="164">
        <v>43070</v>
      </c>
      <c r="FG69" vm="7002">
        <v>65.959999999999994</v>
      </c>
      <c r="FH69" s="2">
        <v>43070</v>
      </c>
      <c r="FI69" s="63">
        <f ca="1">Aksjekurser!GA68*Valutaer!AJ63</f>
        <v>32.217863000000001</v>
      </c>
      <c r="FJ69" vm="164">
        <v>43070</v>
      </c>
      <c r="FK69" s="63">
        <f ca="1">Aksjekurser!GC68*Valutaer!AV63</f>
        <v>27.651616000000001</v>
      </c>
      <c r="FL69" vm="164">
        <v>43070</v>
      </c>
      <c r="FM69" s="63">
        <f ca="1">Aksjekurser!GE68*Valutaer!I63</f>
        <v>2.9458194400000002</v>
      </c>
      <c r="FN69" vm="164">
        <v>43070</v>
      </c>
      <c r="FO69" vm="7005">
        <v>17.71</v>
      </c>
      <c r="FP69" vm="164">
        <v>43070</v>
      </c>
      <c r="FQ69" s="63">
        <f ca="1">Aksjekurser!GI65*Valutaer!AL60</f>
        <v>1.9934339999999999</v>
      </c>
      <c r="FR69" vm="164">
        <v>43070</v>
      </c>
      <c r="FS69" s="63">
        <f ca="1">Aksjekurser!GK68*Valutaer!AL63</f>
        <v>108.108</v>
      </c>
      <c r="FT69" vm="164">
        <v>43070</v>
      </c>
      <c r="FU69" s="63">
        <f ca="1">Aksjekurser!GM68*Valutaer!AA63</f>
        <v>0.81024000000000007</v>
      </c>
      <c r="FV69" vm="164">
        <v>43070</v>
      </c>
      <c r="FW69" vm="7009">
        <v>321.05</v>
      </c>
      <c r="FX69" vm="164">
        <v>43070</v>
      </c>
      <c r="FY69" s="63">
        <f ca="1">Aksjekurser!GQ68*Valutaer!AV63</f>
        <v>19.239528</v>
      </c>
      <c r="FZ69" s="58">
        <v>43070</v>
      </c>
      <c r="GA69" s="64">
        <f ca="1">Aksjekurser!GS68*Valutaer!O63</f>
        <v>1.6830149999999999</v>
      </c>
      <c r="GB69" vm="164">
        <v>43070</v>
      </c>
      <c r="GC69" vm="7011">
        <v>45.36</v>
      </c>
      <c r="GD69" vm="164">
        <v>43070</v>
      </c>
      <c r="GE69" vm="7012">
        <v>63.1</v>
      </c>
      <c r="GF69" vm="164">
        <v>43070</v>
      </c>
      <c r="GG69" s="63">
        <f ca="1">Aksjekurser!HA68*Valutaer!AE63/100</f>
        <v>1.5623680000000002</v>
      </c>
      <c r="GH69" vm="164">
        <v>43070</v>
      </c>
      <c r="GI69" s="63">
        <f ca="1">Aksjekurser!HC68*Valutaer!AX63</f>
        <v>188.13900000000001</v>
      </c>
      <c r="GJ69" vm="164">
        <v>43070</v>
      </c>
      <c r="GK69" s="63">
        <f ca="1">Aksjekurser!HE68*Valutaer!G63</f>
        <v>1.95025</v>
      </c>
      <c r="GL69" vm="164">
        <v>43070</v>
      </c>
      <c r="GM69" s="63">
        <f ca="1">Aksjekurser!HG68*Valutaer!AH63</f>
        <v>0.51129899999999995</v>
      </c>
      <c r="GN69" vm="164">
        <v>43070</v>
      </c>
      <c r="GO69" vm="7017">
        <v>306.91000000000003</v>
      </c>
      <c r="GP69" vm="164">
        <v>43070</v>
      </c>
      <c r="GQ69" vm="7018">
        <v>28.48</v>
      </c>
      <c r="GR69" vm="164">
        <v>43070</v>
      </c>
      <c r="GS69" s="63">
        <f ca="1">Aksjekurser!HM68*Valutaer!AH63</f>
        <v>2.3098406040000001</v>
      </c>
      <c r="GT69" vm="164">
        <v>43070</v>
      </c>
      <c r="GU69" s="63">
        <f ca="1">Aksjekurser!HO68*Valutaer!AH63</f>
        <v>2.8618649999999999</v>
      </c>
      <c r="GV69" s="58">
        <v>43070</v>
      </c>
      <c r="GW69" s="64">
        <f ca="1">Aksjekurser!HQ68*Valutaer!AJ63</f>
        <v>19.848013700000003</v>
      </c>
      <c r="GX69" vm="164">
        <v>43070</v>
      </c>
      <c r="GY69" vm="6081">
        <v>44.45</v>
      </c>
      <c r="GZ69" vm="164">
        <v>43070</v>
      </c>
      <c r="HA69" s="63">
        <f ca="1">Aksjekurser!HW68*Valutaer!AH63</f>
        <v>399.98067300000002</v>
      </c>
      <c r="HB69" vm="164">
        <v>43070</v>
      </c>
      <c r="HC69" s="63">
        <f ca="1">Aksjekurser!IA68*Valutaer!AV63</f>
        <v>3.4636320000000005</v>
      </c>
      <c r="HD69" vm="164">
        <v>43070</v>
      </c>
      <c r="HE69" s="63">
        <f ca="1">Aksjekurser!IC68*Valutaer!W63</f>
        <v>788.99611360000006</v>
      </c>
      <c r="HF69" vm="164">
        <v>43070</v>
      </c>
      <c r="HG69" vm="7025">
        <v>105.65</v>
      </c>
      <c r="HH69" vm="164">
        <v>43070</v>
      </c>
      <c r="HI69" vm="6484">
        <v>40.450000000000003</v>
      </c>
      <c r="HJ69" vm="164">
        <v>43070</v>
      </c>
      <c r="HK69" s="63">
        <f ca="1">Aksjekurser!II68*Valutaer!AL63</f>
        <v>44.46</v>
      </c>
      <c r="HL69" vm="164">
        <v>43070</v>
      </c>
      <c r="HM69" s="63">
        <f ca="1">Aksjekurser!IK68*Valutaer!AL63</f>
        <v>311.21999999999997</v>
      </c>
      <c r="HN69" vm="164">
        <v>43070</v>
      </c>
      <c r="HO69" s="63">
        <f ca="1">Aksjekurser!IM68*Valutaer!AL63</f>
        <v>16.988399999999999</v>
      </c>
      <c r="HP69" s="58">
        <v>43070</v>
      </c>
      <c r="HQ69" s="64">
        <f ca="1">Aksjekurser!IQ68*Valutaer!BD63</f>
        <v>1.3508</v>
      </c>
      <c r="HR69" vm="164">
        <v>43070</v>
      </c>
      <c r="HS69" s="63">
        <f ca="1">Aksjekurser!IS67*Valutaer!W62</f>
        <v>2.3125586</v>
      </c>
      <c r="HT69" vm="164">
        <v>43070</v>
      </c>
      <c r="HU69" s="63">
        <f ca="1">Aksjekurser!IU68*Valutaer!AH63</f>
        <v>8.6732910000000007</v>
      </c>
      <c r="HV69" vm="164">
        <v>43070</v>
      </c>
      <c r="HW69" s="63">
        <f ca="1">Aksjekurser!IW68*Valutaer!AH63</f>
        <v>0.78691500000000003</v>
      </c>
      <c r="HX69" vm="164">
        <v>43070</v>
      </c>
      <c r="HY69" s="63">
        <f ca="1">Aksjekurser!IY68*Valutaer!W63</f>
        <v>20.491567200000002</v>
      </c>
      <c r="HZ69" vm="164">
        <v>43070</v>
      </c>
      <c r="IA69" s="63">
        <f ca="1">Aksjekurser!JA68*Valutaer!W63</f>
        <v>103.81338400000001</v>
      </c>
      <c r="IB69" vm="164">
        <v>43070</v>
      </c>
      <c r="IC69" vm="7034">
        <v>34.21</v>
      </c>
      <c r="ID69" s="58">
        <v>43070</v>
      </c>
      <c r="IE69" s="64">
        <f ca="1">Aksjekurser!JG66*Valutaer!O63</f>
        <v>1.128158</v>
      </c>
      <c r="IF69" vm="164">
        <v>43070</v>
      </c>
      <c r="IG69" s="63">
        <f ca="1">Aksjekurser!JI68*(Valutaer!Y63/100)</f>
        <v>1.3363368</v>
      </c>
      <c r="IH69" vm="164">
        <v>43070</v>
      </c>
      <c r="II69" s="63">
        <f ca="1">Aksjekurser!JK68*Valutaer!AA63</f>
        <v>2.637696</v>
      </c>
      <c r="IJ69" s="58">
        <v>43070</v>
      </c>
      <c r="IK69" s="64">
        <f ca="1">Aksjekurser!JO68*Valutaer!AJ63</f>
        <v>10.896044000000002</v>
      </c>
      <c r="IL69" vm="164">
        <v>43070</v>
      </c>
      <c r="IM69" s="63">
        <f ca="1">Aksjekurser!JQ68*Valutaer!AE63/100</f>
        <v>2.2255127999999997</v>
      </c>
      <c r="IN69" vm="164">
        <v>43070</v>
      </c>
      <c r="IO69" vm="7039">
        <v>36.72</v>
      </c>
      <c r="IP69" vm="164">
        <v>43070</v>
      </c>
      <c r="IQ69" vm="7040">
        <v>19.614999999999998</v>
      </c>
      <c r="IR69" s="58">
        <v>43070</v>
      </c>
      <c r="IS69" s="64">
        <f ca="1">Aksjekurser!JW68*Valutaer!AN63</f>
        <v>0.90365400000000007</v>
      </c>
      <c r="IT69" vm="164">
        <v>43070</v>
      </c>
      <c r="IU69" s="63">
        <f ca="1">Aksjekurser!JY68*Valutaer!AH63</f>
        <v>1.46421</v>
      </c>
      <c r="IV69" s="58">
        <v>43070</v>
      </c>
      <c r="IW69" s="64">
        <f ca="1">Aksjekurser!KA68*Valutaer!AN63</f>
        <v>3.4837590000000001</v>
      </c>
      <c r="IX69" vm="164">
        <v>43070</v>
      </c>
      <c r="IY69" vm="7041">
        <v>56.59</v>
      </c>
      <c r="IZ69" vm="164">
        <v>43070</v>
      </c>
      <c r="JA69" s="63">
        <f ca="1">Aksjekurser!KE68*Valutaer!W63</f>
        <v>0.22672439999999999</v>
      </c>
      <c r="JB69" vm="164">
        <v>43070</v>
      </c>
      <c r="JC69" s="63">
        <f ca="1">Aksjekurser!KI68*Valutaer!W63</f>
        <v>1.4119292000000001</v>
      </c>
      <c r="JD69" s="2">
        <v>43070</v>
      </c>
      <c r="JE69" s="62">
        <f ca="1">Aksjekurser!KK68*Valutaer!K63</f>
        <v>5.9212600000000002</v>
      </c>
      <c r="JF69" s="54">
        <v>43070</v>
      </c>
      <c r="JG69" s="64">
        <v>12.23</v>
      </c>
      <c r="JH69" vm="164">
        <v>43070</v>
      </c>
      <c r="JI69" vm="7045">
        <v>13.6631</v>
      </c>
      <c r="JJ69" vm="164">
        <v>43070</v>
      </c>
      <c r="JK69" s="63">
        <f ca="1">Aksjekurser!KU68*Valutaer!AH63</f>
        <v>5.1662339999999993</v>
      </c>
      <c r="JL69" s="58">
        <v>43070</v>
      </c>
      <c r="JM69" s="64">
        <f ca="1">Aksjekurser!KW68*Valutaer!AR63</f>
        <v>0.40051360000000003</v>
      </c>
      <c r="JN69" vm="164">
        <v>43070</v>
      </c>
      <c r="JO69" vm="7047">
        <v>66.430000000000007</v>
      </c>
      <c r="JP69" vm="164">
        <v>43070</v>
      </c>
      <c r="JQ69" s="63">
        <f ca="1">Aksjekurser!LA68*Valutaer!G63</f>
        <v>13.88578</v>
      </c>
      <c r="JR69" vm="164">
        <v>43070</v>
      </c>
      <c r="JS69" s="63">
        <f ca="1">Aksjekurser!LC68*Valutaer!G63</f>
        <v>3.3909386800000001</v>
      </c>
      <c r="JT69" s="58">
        <v>43070</v>
      </c>
      <c r="JU69" s="64">
        <f ca="1">Aksjekurser!LE68*Valutaer!AN63</f>
        <v>0.17529900000000001</v>
      </c>
      <c r="JV69" vm="164">
        <v>43070</v>
      </c>
      <c r="JW69" vm="198">
        <v>48.11</v>
      </c>
      <c r="JX69" s="58">
        <v>43070</v>
      </c>
      <c r="JY69" s="64">
        <f ca="1">Aksjekurser!LI68*Valutaer!O63</f>
        <v>2.2317239999999998</v>
      </c>
      <c r="JZ69" vm="164">
        <v>43070</v>
      </c>
      <c r="KA69" s="63">
        <f ca="1">Aksjekurser!LK68*Valutaer!AL63</f>
        <v>1005.264</v>
      </c>
      <c r="KB69" vm="164">
        <v>43070</v>
      </c>
      <c r="KC69" s="63">
        <f ca="1">Valutaer!O60*Aksjekurser!LM65</f>
        <v>15.299037</v>
      </c>
      <c r="KD69" s="58">
        <v>43070</v>
      </c>
      <c r="KE69" s="64">
        <f ca="1">Valutaer!O63*Aksjekurser!LO68</f>
        <v>0.70548299999999997</v>
      </c>
      <c r="KF69" vm="164">
        <v>43070</v>
      </c>
      <c r="KG69" s="63">
        <f ca="1">Valutaer!O63*Aksjekurser!LQ68</f>
        <v>5.5885319999999998</v>
      </c>
      <c r="KH69" vm="164">
        <v>43070</v>
      </c>
      <c r="KI69" s="63">
        <f ca="1">Aksjekurser!LS68*Valutaer!AH63</f>
        <v>8.6255279999999992</v>
      </c>
    </row>
    <row r="70" spans="2:295" ht="16">
      <c r="B70" vm="296">
        <v>43101</v>
      </c>
      <c r="C70" s="62">
        <f ca="1">Aksjekurser!C69*Valutaer!AT64</f>
        <v>0.79786000000000001</v>
      </c>
      <c r="D70" vm="296">
        <v>43101</v>
      </c>
      <c r="E70" vm="7055">
        <v>27.5</v>
      </c>
      <c r="F70" vm="296">
        <v>43101</v>
      </c>
      <c r="G70" vm="7056">
        <v>11.56</v>
      </c>
      <c r="H70" vm="296">
        <v>43101</v>
      </c>
      <c r="I70" s="62">
        <f ca="1">Aksjekurser!I69*Valutaer!M64</f>
        <v>0.32330159999999997</v>
      </c>
      <c r="J70" vm="296">
        <v>43101</v>
      </c>
      <c r="K70" s="62">
        <f ca="1">Aksjekurser!K69*Valutaer!G64</f>
        <v>18.878576000000002</v>
      </c>
      <c r="L70" vm="296">
        <v>43101</v>
      </c>
      <c r="M70" s="62">
        <f ca="1">Aksjekurser!O69*Valutaer!W64</f>
        <v>114.8229</v>
      </c>
      <c r="N70" vm="296">
        <v>43101</v>
      </c>
      <c r="O70" vm="7060">
        <v>72.44</v>
      </c>
      <c r="P70" vm="296">
        <v>43101</v>
      </c>
      <c r="Q70" vm="7061">
        <v>70.34</v>
      </c>
      <c r="R70" vm="296">
        <v>43101</v>
      </c>
      <c r="S70" s="63">
        <v>39.75</v>
      </c>
      <c r="T70" vm="296">
        <v>43101</v>
      </c>
      <c r="U70" vm="7062">
        <v>56.63</v>
      </c>
      <c r="V70" vm="296">
        <v>43101</v>
      </c>
      <c r="W70" vm="7063">
        <v>68.78</v>
      </c>
      <c r="X70" s="54">
        <v>43101</v>
      </c>
      <c r="Y70" s="64">
        <f ca="1">Aksjekurser!AC69*Valutaer!K64</f>
        <v>76.315352399999995</v>
      </c>
      <c r="Z70" vm="296">
        <v>43101</v>
      </c>
      <c r="AA70" s="62">
        <f ca="1">Aksjekurser!AE69*Valutaer!AA64</f>
        <v>0.53548200000000001</v>
      </c>
      <c r="AB70" vm="296">
        <v>43101</v>
      </c>
      <c r="AC70" s="62">
        <f ca="1">Aksjekurser!AG69*(Valutaer!Y64/100)</f>
        <v>8.4288600000000002</v>
      </c>
      <c r="AD70" s="54">
        <v>43101</v>
      </c>
      <c r="AE70" s="75">
        <v>14.14</v>
      </c>
      <c r="AF70" s="54">
        <v>43101</v>
      </c>
      <c r="AG70" s="64">
        <f ca="1">Aksjekurser!AK65*Valutaer!AA64</f>
        <v>1.3802400000000001</v>
      </c>
      <c r="AH70" vm="296">
        <v>43101</v>
      </c>
      <c r="AI70" s="62">
        <f ca="1">Aksjekurser!AM69*Valutaer!AH64</f>
        <v>0.88794906200000001</v>
      </c>
      <c r="AJ70" vm="296">
        <v>43101</v>
      </c>
      <c r="AK70" s="63">
        <f ca="1">Aksjekurser!AO69*Valutaer!AH64</f>
        <v>1.576146</v>
      </c>
      <c r="AL70" vm="296">
        <v>43101</v>
      </c>
      <c r="AM70" vm="7068">
        <v>354.37</v>
      </c>
      <c r="AN70" s="2">
        <v>43101</v>
      </c>
      <c r="AO70" s="63">
        <f ca="1">Aksjekurser!AS69*Valutaer!AN64</f>
        <v>8.7603339999999985</v>
      </c>
      <c r="AP70" s="108">
        <v>43101</v>
      </c>
      <c r="AQ70" s="109">
        <v>68.099999999999994</v>
      </c>
      <c r="AR70" vm="296">
        <v>43101</v>
      </c>
      <c r="AS70" vm="7069">
        <v>63.44</v>
      </c>
      <c r="AT70" vm="296">
        <v>43101</v>
      </c>
      <c r="AU70" vm="4650">
        <v>34.15</v>
      </c>
      <c r="AV70" vm="296">
        <v>43101</v>
      </c>
      <c r="AW70" s="63">
        <f ca="1">Aksjekurser!BA60*Valutaer!K64</f>
        <v>25.185137999999998</v>
      </c>
      <c r="AX70" vm="296">
        <v>43101</v>
      </c>
      <c r="AY70" s="63">
        <f ca="1">Aksjekurser!BC69*Valutaer!K64</f>
        <v>18.933508</v>
      </c>
      <c r="AZ70" vm="296">
        <v>43101</v>
      </c>
      <c r="BA70" vm="7072">
        <v>9.5500000000000007</v>
      </c>
      <c r="BB70" vm="296">
        <v>43101</v>
      </c>
      <c r="BC70" s="63">
        <f ca="1">Aksjekurser!BG69*Valutaer!I64</f>
        <v>7.4362910000000007</v>
      </c>
      <c r="BD70" vm="296">
        <v>43101</v>
      </c>
      <c r="BE70" s="63">
        <f ca="1">Aksjekurser!BI69*Valutaer!AH64</f>
        <v>1.65912175</v>
      </c>
      <c r="BF70" vm="296">
        <v>43101</v>
      </c>
      <c r="BG70" s="63">
        <f ca="1">Aksjekurser!BK69*Valutaer!AV64</f>
        <v>25.511114999999997</v>
      </c>
      <c r="BH70" vm="296">
        <v>43101</v>
      </c>
      <c r="BI70" s="63">
        <f ca="1">Aksjekurser!BM69*Valutaer!AA64</f>
        <v>0.51631199999999999</v>
      </c>
      <c r="BJ70" vm="296">
        <v>43101</v>
      </c>
      <c r="BK70" s="63">
        <f ca="1">Aksjekurser!BO69*Valutaer!AA64</f>
        <v>0.27349200000000001</v>
      </c>
      <c r="BL70" vm="296">
        <v>43101</v>
      </c>
      <c r="BM70" s="63">
        <f ca="1">Aksjekurser!BQ69*Valutaer!AA64</f>
        <v>1.845432</v>
      </c>
      <c r="BN70" vm="296">
        <v>43101</v>
      </c>
      <c r="BO70" s="63">
        <f ca="1">Aksjekurser!BS69*Valutaer!AA64</f>
        <v>3.1119300000000001</v>
      </c>
      <c r="BP70" vm="296">
        <v>43101</v>
      </c>
      <c r="BQ70" s="63">
        <f ca="1">Aksjekurser!BU69*Valutaer!AA64</f>
        <v>0.66072599999999992</v>
      </c>
      <c r="BR70" s="2">
        <v>43101</v>
      </c>
      <c r="BS70" s="63">
        <f ca="1">Aksjekurser!BW69*Valutaer!AJ64</f>
        <v>11.051291999999998</v>
      </c>
      <c r="BT70" vm="296">
        <v>43101</v>
      </c>
      <c r="BU70" s="63">
        <f ca="1">Aksjekurser!BY69*Valutaer!AA64</f>
        <v>10.204829999999999</v>
      </c>
      <c r="BV70" vm="296">
        <v>43101</v>
      </c>
      <c r="BW70" s="63">
        <f ca="1">Aksjekurser!CA69*Valutaer!AH64</f>
        <v>4.7119215000000008</v>
      </c>
      <c r="BX70" vm="296">
        <v>43101</v>
      </c>
      <c r="BY70" s="63">
        <f ca="1">Aksjekurser!CK69*Valutaer!AA64</f>
        <v>0.33100199999999996</v>
      </c>
      <c r="BZ70" s="2">
        <v>43101</v>
      </c>
      <c r="CA70" s="63">
        <f ca="1">Aksjekurser!CM69*Valutaer!AT64</f>
        <v>0.20117747999999999</v>
      </c>
      <c r="CB70" vm="296">
        <v>43101</v>
      </c>
      <c r="CC70" vm="7086">
        <v>89.883799999999994</v>
      </c>
      <c r="CD70" vm="296">
        <v>43101</v>
      </c>
      <c r="CE70" vm="7087">
        <v>78.5</v>
      </c>
      <c r="CF70" vm="296">
        <v>43101</v>
      </c>
      <c r="CG70" vm="7088">
        <v>149.79</v>
      </c>
      <c r="CH70" vm="296">
        <v>43101</v>
      </c>
      <c r="CI70" s="63">
        <f ca="1">Aksjekurser!CW69/100*Valutaer!AE64</f>
        <v>21.954653</v>
      </c>
      <c r="CJ70" vm="296">
        <v>43101</v>
      </c>
      <c r="CK70" s="63">
        <f ca="1">Aksjekurser!CY69/100*Valutaer!AE64</f>
        <v>267.30835000000002</v>
      </c>
      <c r="CL70" s="2">
        <v>43101</v>
      </c>
      <c r="CM70" s="63">
        <f ca="1">Aksjekurser!DA69*Valutaer!AJ64</f>
        <v>28.337819999999997</v>
      </c>
      <c r="CN70" s="2">
        <v>43101</v>
      </c>
      <c r="CO70" s="63">
        <f ca="1">Aksjekurser!DC69*Valutaer!BD64</f>
        <v>6.9520200000000001</v>
      </c>
      <c r="CP70" s="2">
        <v>43101</v>
      </c>
      <c r="CQ70" s="63">
        <f ca="1">Aksjekurser!DE69*Valutaer!U64</f>
        <v>0.88209599999999999</v>
      </c>
      <c r="CR70" vm="296">
        <v>43101</v>
      </c>
      <c r="CS70" s="63">
        <f ca="1">Aksjekurser!DG69*Valutaer!K64</f>
        <v>36.941449999999996</v>
      </c>
      <c r="CT70" vm="296">
        <v>43101</v>
      </c>
      <c r="CU70" s="63">
        <f ca="1">Aksjekurser!DI69*Valutaer!I64</f>
        <v>1.0860940000000001</v>
      </c>
      <c r="CV70" vm="296">
        <v>43101</v>
      </c>
      <c r="CW70" s="63">
        <f ca="1">Aksjekurser!DK69*Valutaer!M64</f>
        <v>2.2172620000000003</v>
      </c>
      <c r="CX70" vm="296">
        <v>43101</v>
      </c>
      <c r="CY70" s="63">
        <f ca="1">Aksjekurser!DM69*Valutaer!BF64</f>
        <v>1.4071061639999998</v>
      </c>
      <c r="CZ70" s="54">
        <v>43101</v>
      </c>
      <c r="DA70" s="53">
        <v>51.66</v>
      </c>
      <c r="DB70" vm="296">
        <v>43101</v>
      </c>
      <c r="DC70" s="63">
        <f ca="1">Aksjekurser!DQ69*Valutaer!BH64/100</f>
        <v>11.027490822939999</v>
      </c>
      <c r="DD70" vm="296">
        <v>43101</v>
      </c>
      <c r="DE70" vm="7096">
        <v>32.9</v>
      </c>
      <c r="DF70" vm="296">
        <v>43101</v>
      </c>
      <c r="DG70" vm="7097">
        <v>60.7</v>
      </c>
      <c r="DH70" vm="296">
        <v>43101</v>
      </c>
      <c r="DI70" s="63">
        <f ca="1">Aksjekurser!DW69*Valutaer!BF64</f>
        <v>3.73434</v>
      </c>
      <c r="DJ70" vm="296">
        <v>43101</v>
      </c>
      <c r="DK70" s="63">
        <f ca="1">Aksjekurser!DY69*Valutaer!BF64</f>
        <v>1.111737</v>
      </c>
      <c r="DL70" vm="296">
        <v>43101</v>
      </c>
      <c r="DM70" s="63">
        <f ca="1">Aksjekurser!EA69*Valutaer!AP64</f>
        <v>19.529115999999998</v>
      </c>
      <c r="DN70" s="58">
        <v>43101</v>
      </c>
      <c r="DO70" s="64">
        <f ca="1">Aksjekurser!EC69*Valutaer!AN64</f>
        <v>2.3323299999999998</v>
      </c>
      <c r="DP70" vm="296">
        <v>43101</v>
      </c>
      <c r="DQ70" s="63">
        <f ca="1">Aksjekurser!EE69*(Valutaer!Y64/100)</f>
        <v>5.7285029999999999</v>
      </c>
      <c r="DR70" vm="296">
        <v>43101</v>
      </c>
      <c r="DS70" s="63">
        <f ca="1">Aksjekurser!EG69*Valutaer!AA64</f>
        <v>0.62155530000000003</v>
      </c>
      <c r="DT70" vm="296">
        <v>43101</v>
      </c>
      <c r="DU70" s="63">
        <f ca="1">Aksjekurser!EK69*Valutaer!AA64</f>
        <v>0.41279399999999999</v>
      </c>
      <c r="DV70" vm="296">
        <v>43101</v>
      </c>
      <c r="DW70" s="63">
        <f ca="1">Aksjekurser!EM69*Valutaer!AC64</f>
        <v>6.0528139999999997</v>
      </c>
      <c r="DX70" vm="296">
        <v>43101</v>
      </c>
      <c r="DY70" s="63">
        <f ca="1">Aksjekurser!EO69*Valutaer!AH64</f>
        <v>2.310737</v>
      </c>
      <c r="DZ70" s="58">
        <v>43101</v>
      </c>
      <c r="EA70" s="64">
        <f ca="1">Aksjekurser!EQ69*Valutaer!BB64</f>
        <v>0.49371120000000002</v>
      </c>
      <c r="EB70" vm="296">
        <v>43101</v>
      </c>
      <c r="EC70" s="63">
        <f ca="1">Aksjekurser!ES69*Valutaer!AC64</f>
        <v>0.36593199999999998</v>
      </c>
      <c r="ED70" s="58">
        <v>43101</v>
      </c>
      <c r="EE70" s="64">
        <f ca="1">Aksjekurser!EW69*Valutaer!AJ64</f>
        <v>6.5099159999999996</v>
      </c>
      <c r="EF70" s="2">
        <v>43101</v>
      </c>
      <c r="EG70" s="64">
        <f ca="1">Aksjekurser!EY69*Valutaer!AJ64</f>
        <v>8.1671519999999997</v>
      </c>
      <c r="EH70" s="2">
        <v>43101</v>
      </c>
      <c r="EI70" s="64">
        <f ca="1">Aksjekurser!FA69*Valutaer!AJ64</f>
        <v>10.355435999999999</v>
      </c>
      <c r="EJ70" vm="296">
        <v>43101</v>
      </c>
      <c r="EK70" vm="7107">
        <v>152.87530000000001</v>
      </c>
      <c r="EL70" vm="296">
        <v>43101</v>
      </c>
      <c r="EM70" s="63">
        <f ca="1">Aksjekurser!FE69*Valutaer!AA64</f>
        <v>0.75274199999999991</v>
      </c>
      <c r="EN70" s="2">
        <v>43101</v>
      </c>
      <c r="EO70" s="63">
        <f ca="1">Aksjekurser!FG69*Valutaer!O64</f>
        <v>0.46081</v>
      </c>
      <c r="EP70" s="2">
        <v>43101</v>
      </c>
      <c r="EQ70" s="63">
        <f ca="1">Aksjekurser!FI69*Valutaer!O64</f>
        <v>0.59428600000000009</v>
      </c>
      <c r="ER70" s="2">
        <v>43101</v>
      </c>
      <c r="ES70" s="63">
        <f ca="1">Aksjekurser!FK69*Valutaer!O64</f>
        <v>1.002659</v>
      </c>
      <c r="ET70" vm="296">
        <v>43101</v>
      </c>
      <c r="EU70" vm="7109">
        <v>237.54</v>
      </c>
      <c r="EV70" vm="296">
        <v>43101</v>
      </c>
      <c r="EW70" vm="7110">
        <v>86.28</v>
      </c>
      <c r="EX70" vm="296">
        <v>43101</v>
      </c>
      <c r="EY70" s="63">
        <f ca="1">Aksjekurser!FQ69*(Valutaer!Y64/100)</f>
        <v>41.129715000000004</v>
      </c>
      <c r="EZ70" vm="296">
        <v>43101</v>
      </c>
      <c r="FA70" vm="7112">
        <v>31.44</v>
      </c>
      <c r="FB70" vm="296">
        <v>43101</v>
      </c>
      <c r="FC70" s="63">
        <f ca="1">Aksjekurser!FU69*Valutaer!AA64</f>
        <v>1.497816</v>
      </c>
      <c r="FD70" vm="296">
        <v>43101</v>
      </c>
      <c r="FE70" s="63">
        <f ca="1">Aksjekurser!FW69*Valutaer!AH64</f>
        <v>4.2691220000000003</v>
      </c>
      <c r="FF70" vm="296">
        <v>43101</v>
      </c>
      <c r="FG70" vm="7115">
        <v>69.459999999999994</v>
      </c>
      <c r="FH70" s="2">
        <v>43101</v>
      </c>
      <c r="FI70" s="63">
        <f ca="1">Aksjekurser!GA69*Valutaer!AJ64</f>
        <v>33.071472</v>
      </c>
      <c r="FJ70" vm="296">
        <v>43101</v>
      </c>
      <c r="FK70" s="63">
        <f ca="1">Aksjekurser!GC69*Valutaer!AV64</f>
        <v>29.029168000000002</v>
      </c>
      <c r="FL70" vm="296">
        <v>43101</v>
      </c>
      <c r="FM70" s="63">
        <f ca="1">Aksjekurser!GE69*Valutaer!I64</f>
        <v>3.13783857</v>
      </c>
      <c r="FN70" vm="296">
        <v>43101</v>
      </c>
      <c r="FO70" vm="7118">
        <v>16.62</v>
      </c>
      <c r="FP70" vm="296">
        <v>43101</v>
      </c>
      <c r="FQ70" s="63">
        <f ca="1">Aksjekurser!GI66*Valutaer!AL61</f>
        <v>2.7915624999999999</v>
      </c>
      <c r="FR70" vm="296">
        <v>43101</v>
      </c>
      <c r="FS70" s="63">
        <f ca="1">Aksjekurser!GK69*Valutaer!AL64</f>
        <v>99.428400000000011</v>
      </c>
      <c r="FT70" vm="296">
        <v>43101</v>
      </c>
      <c r="FU70" s="63">
        <f ca="1">Aksjekurser!GM69*Valutaer!AA64</f>
        <v>0.80513999999999997</v>
      </c>
      <c r="FV70" vm="296">
        <v>43101</v>
      </c>
      <c r="FW70" vm="7121">
        <v>354.85</v>
      </c>
      <c r="FX70" vm="296">
        <v>43101</v>
      </c>
      <c r="FY70" s="63">
        <f ca="1">Aksjekurser!GQ69*Valutaer!AV64</f>
        <v>20.205639999999999</v>
      </c>
      <c r="FZ70" s="58">
        <v>43101</v>
      </c>
      <c r="GA70" s="64">
        <f ca="1">Aksjekurser!GS69*Valutaer!O64</f>
        <v>1.736777</v>
      </c>
      <c r="GB70" vm="296">
        <v>43101</v>
      </c>
      <c r="GC70" vm="3088">
        <v>45.28</v>
      </c>
      <c r="GD70" vm="296">
        <v>43101</v>
      </c>
      <c r="GE70" vm="7123">
        <v>59.8</v>
      </c>
      <c r="GF70" vm="296">
        <v>43101</v>
      </c>
      <c r="GG70" s="63">
        <f ca="1">Aksjekurser!HA69*Valutaer!AE64/100</f>
        <v>1.6058961999999999</v>
      </c>
      <c r="GH70" vm="296">
        <v>43101</v>
      </c>
      <c r="GI70" s="63">
        <f ca="1">Aksjekurser!HC69*Valutaer!AX64</f>
        <v>206.50632000000002</v>
      </c>
      <c r="GJ70" vm="296">
        <v>43101</v>
      </c>
      <c r="GK70" s="63">
        <f ca="1">Aksjekurser!HE69*Valutaer!G64</f>
        <v>2.0296080000000001</v>
      </c>
      <c r="GL70" vm="296">
        <v>43101</v>
      </c>
      <c r="GM70" s="63">
        <f ca="1">Aksjekurser!HG69*Valutaer!AH64</f>
        <v>0.46324850000000001</v>
      </c>
      <c r="GN70" vm="296">
        <v>43101</v>
      </c>
      <c r="GO70" vm="7128">
        <v>340.53</v>
      </c>
      <c r="GP70" vm="296">
        <v>43101</v>
      </c>
      <c r="GQ70" vm="7129">
        <v>26.01</v>
      </c>
      <c r="GR70" vm="296">
        <v>43101</v>
      </c>
      <c r="GS70" s="63">
        <f ca="1">Aksjekurser!HM69*Valutaer!AH64</f>
        <v>2.2316843120000001</v>
      </c>
      <c r="GT70" vm="296">
        <v>43101</v>
      </c>
      <c r="GU70" s="63">
        <f ca="1">Aksjekurser!HO69*Valutaer!AH64</f>
        <v>3.1986954999999999</v>
      </c>
      <c r="GV70" s="58">
        <v>43101</v>
      </c>
      <c r="GW70" s="64">
        <f ca="1">Aksjekurser!HQ69*Valutaer!AJ64</f>
        <v>19.3722648</v>
      </c>
      <c r="GX70" vm="296">
        <v>43101</v>
      </c>
      <c r="GY70" vm="7132">
        <v>42.6</v>
      </c>
      <c r="GZ70" vm="296">
        <v>43101</v>
      </c>
      <c r="HA70" s="63">
        <f ca="1">Aksjekurser!HW69*Valutaer!AH64</f>
        <v>337.56186750000001</v>
      </c>
      <c r="HB70" vm="296">
        <v>43101</v>
      </c>
      <c r="HC70" s="63">
        <f ca="1">Aksjekurser!IA69*Valutaer!AV64</f>
        <v>3.5539210000000003</v>
      </c>
      <c r="HD70" vm="296">
        <v>43101</v>
      </c>
      <c r="HE70" s="63">
        <f ca="1">Aksjekurser!IC69*Valutaer!W64</f>
        <v>818.47799999999995</v>
      </c>
      <c r="HF70" vm="296">
        <v>43101</v>
      </c>
      <c r="HG70" vm="7137">
        <v>107.23</v>
      </c>
      <c r="HH70" vm="296">
        <v>43101</v>
      </c>
      <c r="HI70" vm="3143">
        <v>38.1</v>
      </c>
      <c r="HJ70" vm="296">
        <v>43101</v>
      </c>
      <c r="HK70" s="63">
        <f ca="1">Aksjekurser!II69*Valutaer!AL64</f>
        <v>46.960080000000005</v>
      </c>
      <c r="HL70" vm="296">
        <v>43101</v>
      </c>
      <c r="HM70" s="63">
        <f ca="1">Aksjekurser!IK69*Valutaer!AL64</f>
        <v>355.23480000000001</v>
      </c>
      <c r="HN70" vm="296">
        <v>43101</v>
      </c>
      <c r="HO70" s="63">
        <f ca="1">Aksjekurser!IM69*Valutaer!AL64</f>
        <v>22.499760000000002</v>
      </c>
      <c r="HP70" s="58">
        <v>43101</v>
      </c>
      <c r="HQ70" s="64">
        <f ca="1">Aksjekurser!IQ69*Valutaer!BD64</f>
        <v>1.5689880000000003</v>
      </c>
      <c r="HR70" vm="296">
        <v>43101</v>
      </c>
      <c r="HS70" s="63">
        <f ca="1">Aksjekurser!IS68*Valutaer!W63</f>
        <v>3.6995664000000001</v>
      </c>
      <c r="HT70" vm="296">
        <v>43101</v>
      </c>
      <c r="HU70" s="63">
        <f ca="1">Aksjekurser!IU69*Valutaer!AH64</f>
        <v>7.807585500000001</v>
      </c>
      <c r="HV70" vm="296">
        <v>43101</v>
      </c>
      <c r="HW70" s="63">
        <f ca="1">Aksjekurser!IW69*Valutaer!AH64</f>
        <v>0.7196475</v>
      </c>
      <c r="HX70" vm="296">
        <v>43101</v>
      </c>
      <c r="HY70" s="63">
        <f ca="1">Aksjekurser!IY69*Valutaer!W64</f>
        <v>19.747800000000002</v>
      </c>
      <c r="HZ70" vm="296">
        <v>43101</v>
      </c>
      <c r="IA70" s="63">
        <f ca="1">Aksjekurser!JA69*Valutaer!W64</f>
        <v>112.94748</v>
      </c>
      <c r="IB70" vm="296">
        <v>43101</v>
      </c>
      <c r="IC70" vm="1273">
        <v>35.78</v>
      </c>
      <c r="ID70" s="58">
        <v>43101</v>
      </c>
      <c r="IE70" s="64">
        <f ca="1">Aksjekurser!JG67*Valutaer!O64</f>
        <v>1.1424910000000001</v>
      </c>
      <c r="IF70" vm="296">
        <v>43101</v>
      </c>
      <c r="IG70" s="63">
        <f ca="1">Aksjekurser!JI69*(Valutaer!Y64/100)</f>
        <v>1.2586530000000002</v>
      </c>
      <c r="IH70" vm="296">
        <v>43101</v>
      </c>
      <c r="II70" s="63">
        <f ca="1">Aksjekurser!JK69*Valutaer!AA64</f>
        <v>2.69234982</v>
      </c>
      <c r="IJ70" s="58">
        <v>43101</v>
      </c>
      <c r="IK70" s="64">
        <f ca="1">Aksjekurser!JO69*Valutaer!AJ64</f>
        <v>11.280192</v>
      </c>
      <c r="IL70" vm="296">
        <v>43101</v>
      </c>
      <c r="IM70" s="63">
        <f ca="1">Aksjekurser!JQ69*Valutaer!AE64/100</f>
        <v>2.4450894999999999</v>
      </c>
      <c r="IN70" vm="296">
        <v>43101</v>
      </c>
      <c r="IO70" vm="532">
        <v>36.25</v>
      </c>
      <c r="IP70" vm="296">
        <v>43101</v>
      </c>
      <c r="IQ70" vm="7151">
        <v>20.28</v>
      </c>
      <c r="IR70" s="58">
        <v>43101</v>
      </c>
      <c r="IS70" s="64">
        <f ca="1">Aksjekurser!JW69*Valutaer!AN64</f>
        <v>0.85091599999999989</v>
      </c>
      <c r="IT70" vm="296">
        <v>43101</v>
      </c>
      <c r="IU70" s="63">
        <f ca="1">Aksjekurser!JY69*Valutaer!AH64</f>
        <v>1.3999700000000002</v>
      </c>
      <c r="IV70" s="58">
        <v>43101</v>
      </c>
      <c r="IW70" s="64">
        <f ca="1">Aksjekurser!KA69*Valutaer!AN64</f>
        <v>3.7394169999999995</v>
      </c>
      <c r="IX70" vm="296">
        <v>43101</v>
      </c>
      <c r="IY70" vm="7153">
        <v>58.67</v>
      </c>
      <c r="IZ70" vm="296">
        <v>43101</v>
      </c>
      <c r="JA70" s="63">
        <f ca="1">Aksjekurser!KE69*Valutaer!W64</f>
        <v>0.23225399999999999</v>
      </c>
      <c r="JB70" vm="296">
        <v>43101</v>
      </c>
      <c r="JC70" s="63">
        <f ca="1">Aksjekurser!KI69*Valutaer!W64</f>
        <v>1.5649200000000001</v>
      </c>
      <c r="JD70" s="2">
        <v>43101</v>
      </c>
      <c r="JE70" s="62">
        <f ca="1">Aksjekurser!KK69*Valutaer!K64</f>
        <v>5.5209199999999994</v>
      </c>
      <c r="JF70" s="54">
        <v>43101</v>
      </c>
      <c r="JG70" s="64">
        <v>13.09</v>
      </c>
      <c r="JH70" vm="296">
        <v>43101</v>
      </c>
      <c r="JI70" vm="7158">
        <v>13.0038</v>
      </c>
      <c r="JJ70" vm="296">
        <v>43101</v>
      </c>
      <c r="JK70" s="63">
        <f ca="1">Aksjekurser!KU69*Valutaer!AH64</f>
        <v>5.3537055000000011</v>
      </c>
      <c r="JL70" s="58">
        <v>43101</v>
      </c>
      <c r="JM70" s="64">
        <f ca="1">Aksjekurser!KW69*Valutaer!AR64</f>
        <v>0.41864760000000001</v>
      </c>
      <c r="JN70" vm="296">
        <v>43101</v>
      </c>
      <c r="JO70" vm="6148">
        <v>64.3</v>
      </c>
      <c r="JP70" vm="296">
        <v>43101</v>
      </c>
      <c r="JQ70" s="63">
        <f ca="1">Aksjekurser!LA69*Valutaer!G64</f>
        <v>13.877042000000001</v>
      </c>
      <c r="JR70" vm="296">
        <v>43101</v>
      </c>
      <c r="JS70" s="63">
        <f ca="1">Aksjekurser!LC69*Valutaer!G64</f>
        <v>3.8776788400000002</v>
      </c>
      <c r="JT70" s="58">
        <v>43101</v>
      </c>
      <c r="JU70" s="64">
        <f ca="1">Aksjekurser!LE69*Valutaer!AN64</f>
        <v>0.17812849999999997</v>
      </c>
      <c r="JV70" vm="296">
        <v>43101</v>
      </c>
      <c r="JW70" vm="7162">
        <v>45.64</v>
      </c>
      <c r="JX70" s="58">
        <v>43101</v>
      </c>
      <c r="JY70" s="64">
        <f ca="1">Aksjekurser!LI69*Valutaer!O64</f>
        <v>2.8602000000000003</v>
      </c>
      <c r="JZ70" vm="296">
        <v>43101</v>
      </c>
      <c r="KA70" s="63">
        <f ca="1">Aksjekurser!LK69*Valutaer!AL64</f>
        <v>989.61599999999999</v>
      </c>
      <c r="KB70" vm="296">
        <v>43101</v>
      </c>
      <c r="KC70" s="63">
        <f ca="1">Valutaer!O61*Aksjekurser!LM66</f>
        <v>15.238784000000001</v>
      </c>
      <c r="KD70" s="58">
        <v>43101</v>
      </c>
      <c r="KE70" s="64">
        <f ca="1">Valutaer!O64*Aksjekurser!LO69</f>
        <v>0.81356800000000007</v>
      </c>
      <c r="KF70" vm="296">
        <v>43101</v>
      </c>
      <c r="KG70" s="63">
        <f ca="1">Valutaer!O64*Aksjekurser!LQ69</f>
        <v>4.9449680000000003</v>
      </c>
      <c r="KH70" vm="296">
        <v>43101</v>
      </c>
      <c r="KI70" s="63">
        <f ca="1">Aksjekurser!LS69*Valutaer!AH64</f>
        <v>7.6494990000000005</v>
      </c>
    </row>
    <row r="71" spans="2:295" ht="16">
      <c r="B71" vm="426">
        <v>43132</v>
      </c>
      <c r="C71" s="62">
        <f ca="1">Aksjekurser!C70*Valutaer!AT65</f>
        <v>0.738815</v>
      </c>
      <c r="D71" vm="426">
        <v>43132</v>
      </c>
      <c r="E71" vm="7168">
        <v>27</v>
      </c>
      <c r="F71" vm="426">
        <v>43132</v>
      </c>
      <c r="G71" vm="7169">
        <v>10.87</v>
      </c>
      <c r="H71" vm="426">
        <v>43132</v>
      </c>
      <c r="I71" s="62">
        <f ca="1">Aksjekurser!I70*Valutaer!M65</f>
        <v>0.30527280000000001</v>
      </c>
      <c r="J71" vm="426">
        <v>43132</v>
      </c>
      <c r="K71" s="62">
        <f ca="1">Aksjekurser!K70*Valutaer!G65</f>
        <v>16.965546</v>
      </c>
      <c r="L71" vm="426">
        <v>43132</v>
      </c>
      <c r="M71" s="62">
        <f ca="1">Aksjekurser!O70*Valutaer!W65</f>
        <v>119.93034800000001</v>
      </c>
      <c r="N71" vm="426">
        <v>43132</v>
      </c>
      <c r="O71" vm="7173">
        <v>68.150000000000006</v>
      </c>
      <c r="P71" vm="426">
        <v>43132</v>
      </c>
      <c r="Q71" vm="7174">
        <v>62.95</v>
      </c>
      <c r="R71" vm="426">
        <v>43132</v>
      </c>
      <c r="S71" s="63">
        <v>38.65</v>
      </c>
      <c r="T71" vm="426">
        <v>43132</v>
      </c>
      <c r="U71" vm="7175">
        <v>54.3</v>
      </c>
      <c r="V71" vm="426">
        <v>43132</v>
      </c>
      <c r="W71" vm="7176">
        <v>65.58</v>
      </c>
      <c r="X71" s="54">
        <v>43132</v>
      </c>
      <c r="Y71" s="64">
        <f ca="1">Aksjekurser!AC70*Valutaer!K65</f>
        <v>83.781921600000004</v>
      </c>
      <c r="Z71" vm="426">
        <v>43132</v>
      </c>
      <c r="AA71" s="62">
        <f ca="1">Aksjekurser!AE70*Valutaer!AA65</f>
        <v>0.55720800000000004</v>
      </c>
      <c r="AB71" vm="426">
        <v>43132</v>
      </c>
      <c r="AC71" s="62">
        <f ca="1">Aksjekurser!AG70*(Valutaer!Y65/100)</f>
        <v>7.9725439999999992</v>
      </c>
      <c r="AD71" s="54">
        <v>43132</v>
      </c>
      <c r="AE71" s="75">
        <v>11.32</v>
      </c>
      <c r="AF71" s="54">
        <v>43132</v>
      </c>
      <c r="AG71" s="64">
        <f ca="1">Aksjekurser!AK66*Valutaer!AA65</f>
        <v>1.55277</v>
      </c>
      <c r="AH71" vm="426">
        <v>43132</v>
      </c>
      <c r="AI71" s="62">
        <f ca="1">Aksjekurser!AM70*Valutaer!AH65</f>
        <v>0.78872083500000001</v>
      </c>
      <c r="AJ71" vm="426">
        <v>43132</v>
      </c>
      <c r="AK71" s="63">
        <f ca="1">Aksjekurser!AO70*Valutaer!AH65</f>
        <v>1.3781670000000001</v>
      </c>
      <c r="AL71" vm="426">
        <v>43132</v>
      </c>
      <c r="AM71" vm="7180">
        <v>362.21</v>
      </c>
      <c r="AN71" s="2">
        <v>43132</v>
      </c>
      <c r="AO71" s="63">
        <f ca="1">Aksjekurser!AS70*Valutaer!AN65</f>
        <v>7.247679999999999</v>
      </c>
      <c r="AP71" s="108">
        <v>43132</v>
      </c>
      <c r="AQ71" s="109">
        <v>59.06</v>
      </c>
      <c r="AR71" vm="426">
        <v>43132</v>
      </c>
      <c r="AS71" vm="5653">
        <v>62.96</v>
      </c>
      <c r="AT71" vm="426">
        <v>43132</v>
      </c>
      <c r="AU71" vm="7181">
        <v>31.46</v>
      </c>
      <c r="AV71" vm="426">
        <v>43132</v>
      </c>
      <c r="AW71" s="63">
        <f ca="1">Aksjekurser!BA61*Valutaer!K65</f>
        <v>21.311120000000003</v>
      </c>
      <c r="AX71" vm="426">
        <v>43132</v>
      </c>
      <c r="AY71" s="63">
        <f ca="1">Aksjekurser!BC70*Valutaer!K65</f>
        <v>18.467040000000001</v>
      </c>
      <c r="AZ71" vm="426">
        <v>43132</v>
      </c>
      <c r="BA71" vm="7184">
        <v>7.3</v>
      </c>
      <c r="BB71" vm="426">
        <v>43132</v>
      </c>
      <c r="BC71" s="63">
        <f ca="1">Aksjekurser!BG70*Valutaer!I65</f>
        <v>8.5931999999999995</v>
      </c>
      <c r="BD71" vm="426">
        <v>43132</v>
      </c>
      <c r="BE71" s="63">
        <f ca="1">Aksjekurser!BI70*Valutaer!AH65</f>
        <v>1.56894885</v>
      </c>
      <c r="BF71" vm="426">
        <v>43132</v>
      </c>
      <c r="BG71" s="63">
        <f ca="1">Aksjekurser!BK70*Valutaer!AV65</f>
        <v>24.381999999999998</v>
      </c>
      <c r="BH71" vm="426">
        <v>43132</v>
      </c>
      <c r="BI71" s="63">
        <f ca="1">Aksjekurser!BM70*Valutaer!AA65</f>
        <v>0.45752399999999999</v>
      </c>
      <c r="BJ71" vm="426">
        <v>43132</v>
      </c>
      <c r="BK71" s="63">
        <f ca="1">Aksjekurser!BO70*Valutaer!AA65</f>
        <v>0.25176599999999999</v>
      </c>
      <c r="BL71" vm="426">
        <v>43132</v>
      </c>
      <c r="BM71" s="63">
        <f ca="1">Aksjekurser!BQ70*Valutaer!AA65</f>
        <v>1.7406359999999999</v>
      </c>
      <c r="BN71" vm="426">
        <v>43132</v>
      </c>
      <c r="BO71" s="63">
        <f ca="1">Aksjekurser!BS70*Valutaer!AA65</f>
        <v>2.84355</v>
      </c>
      <c r="BP71" vm="426">
        <v>43132</v>
      </c>
      <c r="BQ71" s="63">
        <f ca="1">Aksjekurser!BU70*Valutaer!AA65</f>
        <v>0.60449400000000009</v>
      </c>
      <c r="BR71" s="2">
        <v>43132</v>
      </c>
      <c r="BS71" s="63">
        <f ca="1">Aksjekurser!BW70*Valutaer!AJ65</f>
        <v>11.726874</v>
      </c>
      <c r="BT71" vm="426">
        <v>43132</v>
      </c>
      <c r="BU71" s="63">
        <f ca="1">Aksjekurser!BY70*Valutaer!AA65</f>
        <v>10.108979999999999</v>
      </c>
      <c r="BV71" vm="426">
        <v>43132</v>
      </c>
      <c r="BW71" s="63">
        <f ca="1">Aksjekurser!CA70*Valutaer!AH65</f>
        <v>4.7392694999999998</v>
      </c>
      <c r="BX71" vm="426">
        <v>43132</v>
      </c>
      <c r="BY71" s="63">
        <f ca="1">Aksjekurser!CK70*Valutaer!AA65</f>
        <v>0.31950000000000001</v>
      </c>
      <c r="BZ71" s="2">
        <v>43132</v>
      </c>
      <c r="CA71" s="63">
        <f ca="1">Aksjekurser!CM70*Valutaer!AT65</f>
        <v>0.19176567</v>
      </c>
      <c r="CB71" vm="426">
        <v>43132</v>
      </c>
      <c r="CC71" vm="7194">
        <v>85.748699999999999</v>
      </c>
      <c r="CD71" vm="426">
        <v>43132</v>
      </c>
      <c r="CE71" vm="7195">
        <v>75.34</v>
      </c>
      <c r="CF71" vm="426">
        <v>43132</v>
      </c>
      <c r="CG71" vm="7196">
        <v>144.01</v>
      </c>
      <c r="CH71" vm="426">
        <v>43132</v>
      </c>
      <c r="CI71" s="63">
        <f ca="1">Aksjekurser!CW70/100*Valutaer!AE65</f>
        <v>20.587874999999997</v>
      </c>
      <c r="CJ71" vm="426">
        <v>43132</v>
      </c>
      <c r="CK71" s="63">
        <f ca="1">Aksjekurser!CY70/100*Valutaer!AE65</f>
        <v>258.75</v>
      </c>
      <c r="CL71" s="2">
        <v>43132</v>
      </c>
      <c r="CM71" s="63">
        <f ca="1">Aksjekurser!DA70*Valutaer!AJ65</f>
        <v>25.516028000000002</v>
      </c>
      <c r="CN71" s="2">
        <v>43132</v>
      </c>
      <c r="CO71" s="63">
        <f ca="1">Aksjekurser!DC70*Valutaer!BD65</f>
        <v>7.5564999999999998</v>
      </c>
      <c r="CP71" s="2">
        <v>43132</v>
      </c>
      <c r="CQ71" s="63">
        <f ca="1">Aksjekurser!DE70*Valutaer!U65</f>
        <v>0.87302620000000009</v>
      </c>
      <c r="CR71" vm="426">
        <v>43132</v>
      </c>
      <c r="CS71" s="63">
        <f ca="1">Aksjekurser!DG70*Valutaer!K65</f>
        <v>32.266672</v>
      </c>
      <c r="CT71" vm="426">
        <v>43132</v>
      </c>
      <c r="CU71" s="63">
        <f ca="1">Aksjekurser!DI70*Valutaer!I65</f>
        <v>1.04104</v>
      </c>
      <c r="CV71" vm="426">
        <v>43132</v>
      </c>
      <c r="CW71" s="63">
        <f ca="1">Aksjekurser!DK70*Valutaer!M65</f>
        <v>2.2533840000000001</v>
      </c>
      <c r="CX71" vm="426">
        <v>43132</v>
      </c>
      <c r="CY71" s="63">
        <f ca="1">Aksjekurser!DM70*Valutaer!BF65</f>
        <v>1.253656656</v>
      </c>
      <c r="CZ71" s="54">
        <v>43132</v>
      </c>
      <c r="DA71" s="53">
        <v>48.73</v>
      </c>
      <c r="DB71" vm="426">
        <v>43132</v>
      </c>
      <c r="DC71" s="63">
        <f ca="1">Aksjekurser!DQ70*Valutaer!BH65/100</f>
        <v>11.218622400000001</v>
      </c>
      <c r="DD71" vm="426">
        <v>43132</v>
      </c>
      <c r="DE71" vm="7204">
        <v>32.33</v>
      </c>
      <c r="DF71" vm="426">
        <v>43132</v>
      </c>
      <c r="DG71" vm="7205">
        <v>56.9</v>
      </c>
      <c r="DH71" vm="426">
        <v>43132</v>
      </c>
      <c r="DI71" s="63">
        <f ca="1">Aksjekurser!DW70*Valutaer!BF65</f>
        <v>3.6976800000000001</v>
      </c>
      <c r="DJ71" vm="426">
        <v>43132</v>
      </c>
      <c r="DK71" s="63">
        <f ca="1">Aksjekurser!DY70*Valutaer!BF65</f>
        <v>1.0871519999999999</v>
      </c>
      <c r="DL71" vm="426">
        <v>43132</v>
      </c>
      <c r="DM71" s="63">
        <f ca="1">Aksjekurser!EA70*Valutaer!AP65</f>
        <v>18.754235999999999</v>
      </c>
      <c r="DN71" s="58">
        <v>43132</v>
      </c>
      <c r="DO71" s="64">
        <f ca="1">Aksjekurser!EC70*Valutaer!AN65</f>
        <v>2.1334719999999998</v>
      </c>
      <c r="DP71" vm="426">
        <v>43132</v>
      </c>
      <c r="DQ71" s="63">
        <f ca="1">Aksjekurser!EE70*(Valutaer!Y65/100)</f>
        <v>5.3161760000000005</v>
      </c>
      <c r="DR71" vm="426">
        <v>43132</v>
      </c>
      <c r="DS71" s="63">
        <f ca="1">Aksjekurser!EG70*Valutaer!AA65</f>
        <v>0.67620258</v>
      </c>
      <c r="DT71" vm="426">
        <v>43132</v>
      </c>
      <c r="DU71" s="63">
        <f ca="1">Aksjekurser!EK70*Valutaer!AA65</f>
        <v>0.40129199999999998</v>
      </c>
      <c r="DV71" vm="426">
        <v>43132</v>
      </c>
      <c r="DW71" s="63">
        <f ca="1">Aksjekurser!EM70*Valutaer!AC65</f>
        <v>5.7994199999999996</v>
      </c>
      <c r="DX71" vm="426">
        <v>43132</v>
      </c>
      <c r="DY71" s="63">
        <f ca="1">Aksjekurser!EO70*Valutaer!AH65</f>
        <v>2.1569309999999997</v>
      </c>
      <c r="DZ71" s="58">
        <v>43132</v>
      </c>
      <c r="EA71" s="64">
        <f ca="1">Aksjekurser!EQ70*Valutaer!BB65</f>
        <v>0.4595514</v>
      </c>
      <c r="EB71" vm="426">
        <v>43132</v>
      </c>
      <c r="EC71" s="63">
        <f ca="1">Aksjekurser!ES70*Valutaer!AC65</f>
        <v>0.3505104</v>
      </c>
      <c r="ED71" s="58">
        <v>43132</v>
      </c>
      <c r="EE71" s="64">
        <f ca="1">Aksjekurser!EW70*Valutaer!AJ65</f>
        <v>5.9993600000000002</v>
      </c>
      <c r="EF71" s="2">
        <v>43132</v>
      </c>
      <c r="EG71" s="64">
        <f ca="1">Aksjekurser!EY70*Valutaer!AJ65</f>
        <v>7.8085420000000001</v>
      </c>
      <c r="EH71" s="2">
        <v>43132</v>
      </c>
      <c r="EI71" s="64">
        <f ca="1">Aksjekurser!FA70*Valutaer!AJ65</f>
        <v>9.9176920000000006</v>
      </c>
      <c r="EJ71" vm="426">
        <v>43132</v>
      </c>
      <c r="EK71" vm="7214">
        <v>144.67959999999999</v>
      </c>
      <c r="EL71" vm="426">
        <v>43132</v>
      </c>
      <c r="EM71" s="63">
        <f ca="1">Aksjekurser!FE70*Valutaer!AA65</f>
        <v>0.75274199999999991</v>
      </c>
      <c r="EN71" s="2">
        <v>43132</v>
      </c>
      <c r="EO71" s="63">
        <f ca="1">Aksjekurser!FG70*Valutaer!O65</f>
        <v>0.43580400000000002</v>
      </c>
      <c r="EP71" s="2">
        <v>43132</v>
      </c>
      <c r="EQ71" s="63">
        <f ca="1">Aksjekurser!FI70*Valutaer!O65</f>
        <v>0.55896600000000007</v>
      </c>
      <c r="ER71" s="2">
        <v>43132</v>
      </c>
      <c r="ES71" s="63">
        <f ca="1">Aksjekurser!FK70*Valutaer!O65</f>
        <v>0.97740100000000019</v>
      </c>
      <c r="ET71" vm="426">
        <v>43132</v>
      </c>
      <c r="EU71" vm="7215">
        <v>262.01</v>
      </c>
      <c r="EV71" vm="426">
        <v>43132</v>
      </c>
      <c r="EW71" vm="7216">
        <v>81.05</v>
      </c>
      <c r="EX71" vm="426">
        <v>43132</v>
      </c>
      <c r="EY71" s="63">
        <f ca="1">Aksjekurser!FQ70*(Valutaer!Y65/100)</f>
        <v>36.037439999999997</v>
      </c>
      <c r="EZ71" vm="426">
        <v>43132</v>
      </c>
      <c r="FA71" vm="7218">
        <v>27.07</v>
      </c>
      <c r="FB71" vm="426">
        <v>43132</v>
      </c>
      <c r="FC71" s="63">
        <f ca="1">Aksjekurser!FU70*Valutaer!AA65</f>
        <v>1.3981319999999999</v>
      </c>
      <c r="FD71" vm="426">
        <v>43132</v>
      </c>
      <c r="FE71" s="63">
        <f ca="1">Aksjekurser!FW70*Valutaer!AH65</f>
        <v>4.0632165000000002</v>
      </c>
      <c r="FF71" vm="426">
        <v>43132</v>
      </c>
      <c r="FG71" vm="7221">
        <v>61.06</v>
      </c>
      <c r="FH71" s="2">
        <v>43132</v>
      </c>
      <c r="FI71" s="63">
        <f ca="1">Aksjekurser!GA70*Valutaer!AJ65</f>
        <v>28.571952</v>
      </c>
      <c r="FJ71" vm="426">
        <v>43132</v>
      </c>
      <c r="FK71" s="63">
        <f ca="1">Aksjekurser!GC70*Valutaer!AV65</f>
        <v>26.9224</v>
      </c>
      <c r="FL71" vm="426">
        <v>43132</v>
      </c>
      <c r="FM71" s="63">
        <f ca="1">Aksjekurser!GE70*Valutaer!I65</f>
        <v>3.0359559999999997</v>
      </c>
      <c r="FN71" vm="426">
        <v>43132</v>
      </c>
      <c r="FO71" vm="4092">
        <v>15.04</v>
      </c>
      <c r="FP71" vm="426">
        <v>43132</v>
      </c>
      <c r="FQ71" s="63">
        <f ca="1">Aksjekurser!GI67*Valutaer!AL62</f>
        <v>3.0300599999999998</v>
      </c>
      <c r="FR71" vm="426">
        <v>43132</v>
      </c>
      <c r="FS71" s="63">
        <f ca="1">Aksjekurser!GK70*Valutaer!AL65</f>
        <v>91.875880000000009</v>
      </c>
      <c r="FT71" vm="426">
        <v>43132</v>
      </c>
      <c r="FU71" s="63">
        <f ca="1">Aksjekurser!GM70*Valutaer!AA65</f>
        <v>0.92015999999999998</v>
      </c>
      <c r="FV71" vm="426">
        <v>43132</v>
      </c>
      <c r="FW71" vm="7227">
        <v>352.44</v>
      </c>
      <c r="FX71" vm="426">
        <v>43132</v>
      </c>
      <c r="FY71" s="63">
        <f ca="1">Aksjekurser!GQ70*Valutaer!AV65</f>
        <v>15.3592</v>
      </c>
      <c r="FZ71" s="58">
        <v>43132</v>
      </c>
      <c r="GA71" s="64">
        <f ca="1">Aksjekurser!GS70*Valutaer!O65</f>
        <v>1.6532130000000003</v>
      </c>
      <c r="GB71" vm="426">
        <v>43132</v>
      </c>
      <c r="GC71" vm="3596">
        <v>39.21</v>
      </c>
      <c r="GD71" vm="426">
        <v>43132</v>
      </c>
      <c r="GE71" vm="7229">
        <v>52.5</v>
      </c>
      <c r="GF71" vm="426">
        <v>43132</v>
      </c>
      <c r="GG71" s="63">
        <f ca="1">Aksjekurser!HA70*Valutaer!AE65/100</f>
        <v>1.4282999999999999</v>
      </c>
      <c r="GH71" vm="426">
        <v>43132</v>
      </c>
      <c r="GI71" s="63">
        <f ca="1">Aksjekurser!HC70*Valutaer!AX65</f>
        <v>197.96065999999999</v>
      </c>
      <c r="GJ71" vm="426">
        <v>43132</v>
      </c>
      <c r="GK71" s="63">
        <f ca="1">Aksjekurser!HE70*Valutaer!G65</f>
        <v>1.7384640000000002</v>
      </c>
      <c r="GL71" vm="426">
        <v>43132</v>
      </c>
      <c r="GM71" s="63">
        <f ca="1">Aksjekurser!HG70*Valutaer!AH65</f>
        <v>0.41850900000000002</v>
      </c>
      <c r="GN71" vm="426">
        <v>43132</v>
      </c>
      <c r="GO71" vm="7234">
        <v>350.04</v>
      </c>
      <c r="GP71" vm="426">
        <v>43132</v>
      </c>
      <c r="GQ71" vm="5274">
        <v>25.86</v>
      </c>
      <c r="GR71" vm="426">
        <v>43132</v>
      </c>
      <c r="GS71" s="63">
        <f ca="1">Aksjekurser!HM70*Valutaer!AH65</f>
        <v>2.0855100630000001</v>
      </c>
      <c r="GT71" vm="426">
        <v>43132</v>
      </c>
      <c r="GU71" s="63">
        <f ca="1">Aksjekurser!HO70*Valutaer!AH65</f>
        <v>2.8897050000000002</v>
      </c>
      <c r="GV71" s="58">
        <v>43132</v>
      </c>
      <c r="GW71" s="64">
        <f ca="1">Aksjekurser!HQ70*Valutaer!AJ65</f>
        <v>20.733413200000001</v>
      </c>
      <c r="GX71" vm="426">
        <v>43132</v>
      </c>
      <c r="GY71" vm="7237">
        <v>39.799999999999997</v>
      </c>
      <c r="GZ71" vm="426">
        <v>43132</v>
      </c>
      <c r="HA71" s="63">
        <f ca="1">Aksjekurser!HW70*Valutaer!AH65</f>
        <v>335.53844100000003</v>
      </c>
      <c r="HB71" vm="426">
        <v>43132</v>
      </c>
      <c r="HC71" s="63">
        <f ca="1">Aksjekurser!IA70*Valutaer!AV65</f>
        <v>2.96088</v>
      </c>
      <c r="HD71" vm="426">
        <v>43132</v>
      </c>
      <c r="HE71" s="63">
        <f ca="1">Aksjekurser!IC70*Valutaer!W65</f>
        <v>805.95730000000003</v>
      </c>
      <c r="HF71" vm="426">
        <v>43132</v>
      </c>
      <c r="HG71" vm="7242">
        <v>103.55</v>
      </c>
      <c r="HH71" vm="426">
        <v>43132</v>
      </c>
      <c r="HI71" vm="7243">
        <v>35.200000000000003</v>
      </c>
      <c r="HJ71" vm="426">
        <v>43132</v>
      </c>
      <c r="HK71" s="63">
        <f ca="1">Aksjekurser!II70*Valutaer!AL65</f>
        <v>39.631830000000001</v>
      </c>
      <c r="HL71" vm="426">
        <v>43132</v>
      </c>
      <c r="HM71" s="63">
        <f ca="1">Aksjekurser!IK70*Valutaer!AL65</f>
        <v>332.79689999999999</v>
      </c>
      <c r="HN71" vm="426">
        <v>43132</v>
      </c>
      <c r="HO71" s="63">
        <f ca="1">Aksjekurser!IM70*Valutaer!AL65</f>
        <v>18.596119999999999</v>
      </c>
      <c r="HP71" s="58">
        <v>43132</v>
      </c>
      <c r="HQ71" s="64">
        <f ca="1">Aksjekurser!IQ70*Valutaer!BD65</f>
        <v>1.8033999999999999</v>
      </c>
      <c r="HR71" vm="426">
        <v>43132</v>
      </c>
      <c r="HS71" s="63">
        <f ca="1">Aksjekurser!IS69*Valutaer!W64</f>
        <v>3.3633360000000003</v>
      </c>
      <c r="HT71" vm="426">
        <v>43132</v>
      </c>
      <c r="HU71" s="63">
        <f ca="1">Aksjekurser!IU70*Valutaer!AH65</f>
        <v>6.9843480000000007</v>
      </c>
      <c r="HV71" vm="426">
        <v>43132</v>
      </c>
      <c r="HW71" s="63">
        <f ca="1">Aksjekurser!IW70*Valutaer!AH65</f>
        <v>0.68525100000000005</v>
      </c>
      <c r="HX71" vm="426">
        <v>43132</v>
      </c>
      <c r="HY71" s="63">
        <f ca="1">Aksjekurser!IY70*Valutaer!W65</f>
        <v>19.99652</v>
      </c>
      <c r="HZ71" vm="426">
        <v>43132</v>
      </c>
      <c r="IA71" s="63">
        <f ca="1">Aksjekurser!JA70*Valutaer!W65</f>
        <v>110.83437000000001</v>
      </c>
      <c r="IB71" vm="426">
        <v>43132</v>
      </c>
      <c r="IC71" vm="7251">
        <v>34.47</v>
      </c>
      <c r="ID71" s="58">
        <v>43132</v>
      </c>
      <c r="IE71" s="64">
        <f ca="1">Aksjekurser!JG68*Valutaer!O65</f>
        <v>1.086352</v>
      </c>
      <c r="IF71" vm="426">
        <v>43132</v>
      </c>
      <c r="IG71" s="63">
        <f ca="1">Aksjekurser!JI70*(Valutaer!Y65/100)</f>
        <v>1.2521599999999999</v>
      </c>
      <c r="IH71" vm="426">
        <v>43132</v>
      </c>
      <c r="II71" s="63">
        <f ca="1">Aksjekurser!JK70*Valutaer!AA65</f>
        <v>2.5806654</v>
      </c>
      <c r="IJ71" s="58">
        <v>43132</v>
      </c>
      <c r="IK71" s="64">
        <f ca="1">Aksjekurser!JO70*Valutaer!AJ65</f>
        <v>11.314418</v>
      </c>
      <c r="IL71" vm="426">
        <v>43132</v>
      </c>
      <c r="IM71" s="63">
        <f ca="1">Aksjekurser!JQ70*Valutaer!AE65/100</f>
        <v>1.8652999999999997</v>
      </c>
      <c r="IN71" vm="426">
        <v>43132</v>
      </c>
      <c r="IO71" vm="7257">
        <v>32.92</v>
      </c>
      <c r="IP71" vm="426">
        <v>43132</v>
      </c>
      <c r="IQ71" vm="7258">
        <v>21.265000000000001</v>
      </c>
      <c r="IR71" s="58">
        <v>43132</v>
      </c>
      <c r="IS71" s="64">
        <f ca="1">Aksjekurser!JW70*Valutaer!AN65</f>
        <v>0.875336</v>
      </c>
      <c r="IT71" vm="426">
        <v>43132</v>
      </c>
      <c r="IU71" s="63">
        <f ca="1">Aksjekurser!JY70*Valutaer!AH65</f>
        <v>1.295385</v>
      </c>
      <c r="IV71" s="58">
        <v>43132</v>
      </c>
      <c r="IW71" s="64">
        <f ca="1">Aksjekurser!KA70*Valutaer!AN65</f>
        <v>3.7055039999999995</v>
      </c>
      <c r="IX71" vm="426">
        <v>43132</v>
      </c>
      <c r="IY71" vm="7260">
        <v>59.85</v>
      </c>
      <c r="IZ71" vm="426">
        <v>43132</v>
      </c>
      <c r="JA71" s="63">
        <f ca="1">Aksjekurser!KE70*Valutaer!W65</f>
        <v>0.23898280000000002</v>
      </c>
      <c r="JB71" vm="426">
        <v>43132</v>
      </c>
      <c r="JC71" s="63">
        <f ca="1">Aksjekurser!KI70*Valutaer!W65</f>
        <v>1.6582480000000002</v>
      </c>
      <c r="JD71" s="2">
        <v>43132</v>
      </c>
      <c r="JE71" s="62">
        <f ca="1">Aksjekurser!KK70*Valutaer!K65</f>
        <v>5.579072</v>
      </c>
      <c r="JF71" s="54">
        <v>43132</v>
      </c>
      <c r="JG71" s="64">
        <v>13.73</v>
      </c>
      <c r="JH71" vm="426">
        <v>43132</v>
      </c>
      <c r="JI71" vm="7265">
        <v>12.234500000000001</v>
      </c>
      <c r="JJ71" vm="426">
        <v>43132</v>
      </c>
      <c r="JK71" s="63">
        <f ca="1">Aksjekurser!KU70*Valutaer!AH65</f>
        <v>5.0550674999999998</v>
      </c>
      <c r="JL71" s="58">
        <v>43132</v>
      </c>
      <c r="JM71" s="64">
        <f ca="1">Aksjekurser!KW70*Valutaer!AR65</f>
        <v>0.36995400000000001</v>
      </c>
      <c r="JN71" vm="426">
        <v>43132</v>
      </c>
      <c r="JO71" vm="6746">
        <v>59.92</v>
      </c>
      <c r="JP71" vm="426">
        <v>43132</v>
      </c>
      <c r="JQ71" s="63">
        <f ca="1">Aksjekurser!LA70*Valutaer!G65</f>
        <v>13.853385000000001</v>
      </c>
      <c r="JR71" vm="426">
        <v>43132</v>
      </c>
      <c r="JS71" s="63">
        <f ca="1">Aksjekurser!LC70*Valutaer!G65</f>
        <v>3.3054099000000003</v>
      </c>
      <c r="JT71" s="58">
        <v>43132</v>
      </c>
      <c r="JU71" s="64">
        <f ca="1">Aksjekurser!LE70*Valutaer!AN65</f>
        <v>0.169708</v>
      </c>
      <c r="JV71" vm="426">
        <v>43132</v>
      </c>
      <c r="JW71" vm="7269">
        <v>43.28</v>
      </c>
      <c r="JX71" s="58">
        <v>43132</v>
      </c>
      <c r="JY71" s="64">
        <f ca="1">Aksjekurser!LI70*Valutaer!O65</f>
        <v>2.4853460000000003</v>
      </c>
      <c r="JZ71" vm="426">
        <v>43132</v>
      </c>
      <c r="KA71" s="63">
        <f ca="1">Aksjekurser!LK70*Valutaer!AL65</f>
        <v>928.8854</v>
      </c>
      <c r="KB71" vm="426">
        <v>43132</v>
      </c>
      <c r="KC71" s="63">
        <f ca="1">Valutaer!O62*Aksjekurser!LM67</f>
        <v>14.097630000000001</v>
      </c>
      <c r="KD71" s="58">
        <v>43132</v>
      </c>
      <c r="KE71" s="64">
        <f ca="1">Valutaer!O65*Aksjekurser!LO70</f>
        <v>0.72633999999999999</v>
      </c>
      <c r="KF71" vm="426">
        <v>43132</v>
      </c>
      <c r="KG71" s="63">
        <f ca="1">Valutaer!O65*Aksjekurser!LQ70</f>
        <v>5.0906960000000003</v>
      </c>
      <c r="KH71" vm="426">
        <v>43132</v>
      </c>
      <c r="KI71" s="63">
        <f ca="1">Aksjekurser!LS70*Valutaer!AH65</f>
        <v>8.0582145000000001</v>
      </c>
    </row>
    <row r="72" spans="2:295" ht="16">
      <c r="B72" vm="557">
        <v>43160</v>
      </c>
      <c r="C72" s="62">
        <f ca="1">Aksjekurser!C71*Valutaer!AT66</f>
        <v>0.74110500000000001</v>
      </c>
      <c r="D72" vm="557">
        <v>43160</v>
      </c>
      <c r="E72" vm="7275">
        <v>27.97</v>
      </c>
      <c r="F72" vm="557">
        <v>43160</v>
      </c>
      <c r="G72" vm="7276">
        <v>11.37</v>
      </c>
      <c r="H72" vm="557">
        <v>43160</v>
      </c>
      <c r="I72" s="62">
        <f ca="1">Aksjekurser!I71*Valutaer!M66</f>
        <v>0.28407579999999999</v>
      </c>
      <c r="J72" vm="557">
        <v>43160</v>
      </c>
      <c r="K72" s="62">
        <f ca="1">Aksjekurser!K71*Valutaer!G66</f>
        <v>16.645904000000002</v>
      </c>
      <c r="L72" vm="557">
        <v>43160</v>
      </c>
      <c r="M72" s="62">
        <f ca="1">Aksjekurser!O71*Valutaer!W66</f>
        <v>115.42312800000001</v>
      </c>
      <c r="N72" vm="557">
        <v>43160</v>
      </c>
      <c r="O72" vm="7280">
        <v>72.25</v>
      </c>
      <c r="P72" vm="557">
        <v>43160</v>
      </c>
      <c r="Q72" vm="7281">
        <v>62.32</v>
      </c>
      <c r="R72" vm="557">
        <v>43160</v>
      </c>
      <c r="S72" s="63">
        <v>40.86</v>
      </c>
      <c r="T72" vm="557">
        <v>43160</v>
      </c>
      <c r="U72" vm="7062">
        <v>56.63</v>
      </c>
      <c r="V72" vm="557">
        <v>43160</v>
      </c>
      <c r="W72" vm="7282">
        <v>68.59</v>
      </c>
      <c r="X72" s="54">
        <v>43160</v>
      </c>
      <c r="Y72" s="64">
        <f ca="1">Aksjekurser!AC71*Valutaer!K66</f>
        <v>62.933014800000002</v>
      </c>
      <c r="Z72" vm="557">
        <v>43160</v>
      </c>
      <c r="AA72" s="62">
        <f ca="1">Aksjekurser!AE71*Valutaer!AA66</f>
        <v>0.70452200000000009</v>
      </c>
      <c r="AB72" vm="557">
        <v>43160</v>
      </c>
      <c r="AC72" s="62">
        <f ca="1">Aksjekurser!AG71*(Valutaer!Y66/100)</f>
        <v>8.1483209999999993</v>
      </c>
      <c r="AD72" s="54">
        <v>43160</v>
      </c>
      <c r="AE72" s="75">
        <v>12.24</v>
      </c>
      <c r="AF72" s="54">
        <v>43160</v>
      </c>
      <c r="AG72" s="64">
        <f ca="1">Aksjekurser!AK67*Valutaer!AA66</f>
        <v>1.7160780000000002</v>
      </c>
      <c r="AH72" vm="557">
        <v>43160</v>
      </c>
      <c r="AI72" s="62">
        <f ca="1">Aksjekurser!AM71*Valutaer!AH66</f>
        <v>0.72421632000000002</v>
      </c>
      <c r="AJ72" vm="557">
        <v>43160</v>
      </c>
      <c r="AK72" s="63">
        <f ca="1">Aksjekurser!AO71*Valutaer!AH66</f>
        <v>1.249536</v>
      </c>
      <c r="AL72" vm="557">
        <v>43160</v>
      </c>
      <c r="AM72" vm="7288">
        <v>327.88</v>
      </c>
      <c r="AN72" s="2">
        <v>43160</v>
      </c>
      <c r="AO72" s="63">
        <f ca="1">Aksjekurser!AS71*Valutaer!AN66</f>
        <v>6.834854</v>
      </c>
      <c r="AP72" s="108">
        <v>43160</v>
      </c>
      <c r="AQ72" s="109">
        <v>57.69</v>
      </c>
      <c r="AR72" vm="557">
        <v>43160</v>
      </c>
      <c r="AS72" vm="7289">
        <v>63.53</v>
      </c>
      <c r="AT72" vm="557">
        <v>43160</v>
      </c>
      <c r="AU72" vm="7290">
        <v>31.47</v>
      </c>
      <c r="AV72" vm="557">
        <v>43160</v>
      </c>
      <c r="AW72" s="63">
        <f ca="1">Aksjekurser!BA62*Valutaer!K66</f>
        <v>26.099963999999996</v>
      </c>
      <c r="AX72" vm="557">
        <v>43160</v>
      </c>
      <c r="AY72" s="63">
        <f ca="1">Aksjekurser!BC71*Valutaer!K66</f>
        <v>18.795696</v>
      </c>
      <c r="AZ72" vm="557">
        <v>43160</v>
      </c>
      <c r="BA72" vm="7293">
        <v>8.5399999999999991</v>
      </c>
      <c r="BB72" vm="557">
        <v>43160</v>
      </c>
      <c r="BC72" s="63">
        <f ca="1">Aksjekurser!BG71*Valutaer!I66</f>
        <v>7.2902500000000003</v>
      </c>
      <c r="BD72" vm="557">
        <v>43160</v>
      </c>
      <c r="BE72" s="63">
        <f ca="1">Aksjekurser!BI71*Valutaer!AH66</f>
        <v>1.4840832000000002</v>
      </c>
      <c r="BF72" vm="557">
        <v>43160</v>
      </c>
      <c r="BG72" s="63">
        <f ca="1">Aksjekurser!BK71*Valutaer!AV66</f>
        <v>24.828500000000002</v>
      </c>
      <c r="BH72" vm="557">
        <v>43160</v>
      </c>
      <c r="BI72" s="63">
        <f ca="1">Aksjekurser!BM71*Valutaer!AA66</f>
        <v>0.40003600000000006</v>
      </c>
      <c r="BJ72" vm="557">
        <v>43160</v>
      </c>
      <c r="BK72" s="63">
        <f ca="1">Aksjekurser!BO71*Valutaer!AA66</f>
        <v>0.25734800000000002</v>
      </c>
      <c r="BL72" vm="557">
        <v>43160</v>
      </c>
      <c r="BM72" s="63">
        <f ca="1">Aksjekurser!BQ71*Valutaer!AA66</f>
        <v>1.8243680000000002</v>
      </c>
      <c r="BN72" vm="557">
        <v>43160</v>
      </c>
      <c r="BO72" s="63">
        <f ca="1">Aksjekurser!BS71*Valutaer!AA66</f>
        <v>2.4843000000000002</v>
      </c>
      <c r="BP72" vm="557">
        <v>43160</v>
      </c>
      <c r="BQ72" s="63">
        <f ca="1">Aksjekurser!BU71*Valutaer!AA66</f>
        <v>0.73764600000000013</v>
      </c>
      <c r="BR72" s="2">
        <v>43160</v>
      </c>
      <c r="BS72" s="63">
        <f ca="1">Aksjekurser!BW71*Valutaer!AJ66</f>
        <v>12.061055999999999</v>
      </c>
      <c r="BT72" vm="557">
        <v>43160</v>
      </c>
      <c r="BU72" s="63">
        <f ca="1">Aksjekurser!BY71*Valutaer!AA66</f>
        <v>10.179260000000001</v>
      </c>
      <c r="BV72" vm="557">
        <v>43160</v>
      </c>
      <c r="BW72" s="63">
        <f ca="1">Aksjekurser!CA71*Valutaer!AH66</f>
        <v>4.3514880000000007</v>
      </c>
      <c r="BX72" vm="557">
        <v>43160</v>
      </c>
      <c r="BY72" s="63">
        <f ca="1">Aksjekurser!CK71*Valutaer!AA66</f>
        <v>0.29939000000000004</v>
      </c>
      <c r="BZ72" s="2">
        <v>43160</v>
      </c>
      <c r="CA72" s="63">
        <f ca="1">Aksjekurser!CM71*Valutaer!AT66</f>
        <v>0.16966899999999999</v>
      </c>
      <c r="CB72" vm="557">
        <v>43160</v>
      </c>
      <c r="CC72" vm="7302">
        <v>88.828699999999998</v>
      </c>
      <c r="CD72" vm="557">
        <v>43160</v>
      </c>
      <c r="CE72" vm="7303">
        <v>77.47</v>
      </c>
      <c r="CF72" vm="557">
        <v>43160</v>
      </c>
      <c r="CG72" vm="7304">
        <v>121.57</v>
      </c>
      <c r="CH72" vm="557">
        <v>43160</v>
      </c>
      <c r="CI72" s="63">
        <f ca="1">Aksjekurser!CW71/100*Valutaer!AE66</f>
        <v>20.947295999999998</v>
      </c>
      <c r="CJ72" vm="557">
        <v>43160</v>
      </c>
      <c r="CK72" s="63">
        <f ca="1">Aksjekurser!CY71/100*Valutaer!AE66</f>
        <v>252.03199999999998</v>
      </c>
      <c r="CL72" s="2">
        <v>43160</v>
      </c>
      <c r="CM72" s="63">
        <f ca="1">Aksjekurser!DA71*Valutaer!AJ66</f>
        <v>25.232256</v>
      </c>
      <c r="CN72" s="2">
        <v>43160</v>
      </c>
      <c r="CO72" s="63">
        <f ca="1">Aksjekurser!DC71*Valutaer!BD66</f>
        <v>7.4379199999999992</v>
      </c>
      <c r="CP72" s="2">
        <v>43160</v>
      </c>
      <c r="CQ72" s="63">
        <f ca="1">Aksjekurser!DE71*Valutaer!U66</f>
        <v>1.2250896</v>
      </c>
      <c r="CR72" vm="557">
        <v>43160</v>
      </c>
      <c r="CS72" s="63">
        <f ca="1">Aksjekurser!DG71*Valutaer!K66</f>
        <v>31.605303999999997</v>
      </c>
      <c r="CT72" vm="557">
        <v>43160</v>
      </c>
      <c r="CU72" s="63">
        <f ca="1">Aksjekurser!DI71*Valutaer!I66</f>
        <v>0.99824999999999997</v>
      </c>
      <c r="CV72" vm="557">
        <v>43160</v>
      </c>
      <c r="CW72" s="63">
        <f ca="1">Aksjekurser!DK71*Valutaer!M66</f>
        <v>2.2004959999999998</v>
      </c>
      <c r="CX72" vm="557">
        <v>43160</v>
      </c>
      <c r="CY72" s="63">
        <f ca="1">Aksjekurser!DM71*Valutaer!BF66</f>
        <v>1.2390525899999998</v>
      </c>
      <c r="CZ72" s="54">
        <v>43160</v>
      </c>
      <c r="DA72" s="53">
        <v>52.59</v>
      </c>
      <c r="DB72" vm="557">
        <v>43160</v>
      </c>
      <c r="DC72" s="63">
        <f ca="1">Aksjekurser!DQ71*Valutaer!BH66/100</f>
        <v>9.2009357999999999</v>
      </c>
      <c r="DD72" vm="557">
        <v>43160</v>
      </c>
      <c r="DE72" vm="7312">
        <v>34.01</v>
      </c>
      <c r="DF72" vm="557">
        <v>43160</v>
      </c>
      <c r="DG72" vm="7313">
        <v>57.22</v>
      </c>
      <c r="DH72" vm="557">
        <v>43160</v>
      </c>
      <c r="DI72" s="63">
        <f ca="1">Aksjekurser!DW71*Valutaer!BF66</f>
        <v>3.7269749999999999</v>
      </c>
      <c r="DJ72" vm="557">
        <v>43160</v>
      </c>
      <c r="DK72" s="63">
        <f ca="1">Aksjekurser!DY71*Valutaer!BF66</f>
        <v>1.102635</v>
      </c>
      <c r="DL72" vm="557">
        <v>43160</v>
      </c>
      <c r="DM72" s="63">
        <f ca="1">Aksjekurser!EA71*Valutaer!AP66</f>
        <v>16.84224</v>
      </c>
      <c r="DN72" s="58">
        <v>43160</v>
      </c>
      <c r="DO72" s="64">
        <f ca="1">Aksjekurser!EC71*Valutaer!AN66</f>
        <v>2.149797</v>
      </c>
      <c r="DP72" vm="557">
        <v>43160</v>
      </c>
      <c r="DQ72" s="63">
        <f ca="1">Aksjekurser!EE71*(Valutaer!Y66/100)</f>
        <v>4.958507</v>
      </c>
      <c r="DR72" vm="557">
        <v>43160</v>
      </c>
      <c r="DS72" s="63">
        <f ca="1">Aksjekurser!EG71*Valutaer!AA66</f>
        <v>0.6360827200000001</v>
      </c>
      <c r="DT72" vm="557">
        <v>43160</v>
      </c>
      <c r="DU72" s="63">
        <f ca="1">Aksjekurser!EK71*Valutaer!AA66</f>
        <v>0.39366600000000002</v>
      </c>
      <c r="DV72" vm="557">
        <v>43160</v>
      </c>
      <c r="DW72" s="63">
        <f ca="1">Aksjekurser!EM71*Valutaer!AC66</f>
        <v>5.2631345000000005</v>
      </c>
      <c r="DX72" vm="557">
        <v>43160</v>
      </c>
      <c r="DY72" s="63">
        <f ca="1">Aksjekurser!EO71*Valutaer!AH66</f>
        <v>1.890048</v>
      </c>
      <c r="DZ72" s="58">
        <v>43160</v>
      </c>
      <c r="EA72" s="64">
        <f ca="1">Aksjekurser!EQ71*Valutaer!BB66</f>
        <v>0.44236599999999998</v>
      </c>
      <c r="EB72" vm="557">
        <v>43160</v>
      </c>
      <c r="EC72" s="63">
        <f ca="1">Aksjekurser!ES71*Valutaer!AC66</f>
        <v>0.28902760000000005</v>
      </c>
      <c r="ED72" s="58">
        <v>43160</v>
      </c>
      <c r="EE72" s="64">
        <f ca="1">Aksjekurser!EW71*Valutaer!AJ66</f>
        <v>6.5573759999999996</v>
      </c>
      <c r="EF72" s="2">
        <v>43160</v>
      </c>
      <c r="EG72" s="64">
        <f ca="1">Aksjekurser!EY71*Valutaer!AJ66</f>
        <v>8.5048320000000004</v>
      </c>
      <c r="EH72" s="2">
        <v>43160</v>
      </c>
      <c r="EI72" s="64">
        <f ca="1">Aksjekurser!FA71*Valutaer!AJ66</f>
        <v>9.5867519999999988</v>
      </c>
      <c r="EJ72" vm="557">
        <v>43160</v>
      </c>
      <c r="EK72" vm="7321">
        <v>138.3604</v>
      </c>
      <c r="EL72" vm="557">
        <v>43160</v>
      </c>
      <c r="EM72" s="63">
        <f ca="1">Aksjekurser!FE71*Valutaer!AA66</f>
        <v>0.66248000000000007</v>
      </c>
      <c r="EN72" s="2">
        <v>43160</v>
      </c>
      <c r="EO72" s="63">
        <f ca="1">Aksjekurser!FG71*Valutaer!O66</f>
        <v>0.46993500000000005</v>
      </c>
      <c r="EP72" s="2">
        <v>43160</v>
      </c>
      <c r="EQ72" s="63">
        <f ca="1">Aksjekurser!FI71*Valutaer!O66</f>
        <v>0.60533999999999999</v>
      </c>
      <c r="ER72" s="2">
        <v>43160</v>
      </c>
      <c r="ES72" s="63">
        <f ca="1">Aksjekurser!FK71*Valutaer!O66</f>
        <v>1.0943909999999999</v>
      </c>
      <c r="ET72" vm="557">
        <v>43160</v>
      </c>
      <c r="EU72" vm="7322">
        <v>257.76</v>
      </c>
      <c r="EV72" vm="557">
        <v>43160</v>
      </c>
      <c r="EW72" vm="7323">
        <v>88.27</v>
      </c>
      <c r="EX72" vm="557">
        <v>43160</v>
      </c>
      <c r="EY72" s="63">
        <f ca="1">Aksjekurser!FQ71*(Valutaer!Y66/100)</f>
        <v>34.000389999999996</v>
      </c>
      <c r="EZ72" vm="557">
        <v>43160</v>
      </c>
      <c r="FA72" vm="7325">
        <v>26.5</v>
      </c>
      <c r="FB72" vm="557">
        <v>43160</v>
      </c>
      <c r="FC72" s="63">
        <f ca="1">Aksjekurser!FU71*Valutaer!AA66</f>
        <v>1.2230400000000001</v>
      </c>
      <c r="FD72" vm="557">
        <v>43160</v>
      </c>
      <c r="FE72" s="63">
        <f ca="1">Aksjekurser!FW71*Valutaer!AH66</f>
        <v>3.92448</v>
      </c>
      <c r="FF72" vm="557">
        <v>43160</v>
      </c>
      <c r="FG72" vm="7328">
        <v>59.15</v>
      </c>
      <c r="FH72" s="2">
        <v>43160</v>
      </c>
      <c r="FI72" s="63">
        <f ca="1">Aksjekurser!GA71*Valutaer!AJ66</f>
        <v>28.844927999999999</v>
      </c>
      <c r="FJ72" vm="557">
        <v>43160</v>
      </c>
      <c r="FK72" s="63">
        <f ca="1">Aksjekurser!GC71*Valutaer!AV66</f>
        <v>23.683468000000001</v>
      </c>
      <c r="FL72" vm="557">
        <v>43160</v>
      </c>
      <c r="FM72" s="63">
        <f ca="1">Aksjekurser!GE71*Valutaer!I66</f>
        <v>2.81325</v>
      </c>
      <c r="FN72" vm="557">
        <v>43160</v>
      </c>
      <c r="FO72" vm="7331">
        <v>15.39</v>
      </c>
      <c r="FP72" vm="557">
        <v>43160</v>
      </c>
      <c r="FQ72" s="63">
        <f ca="1">Aksjekurser!GI68*Valutaer!AL63</f>
        <v>2.5318800000000001</v>
      </c>
      <c r="FR72" vm="557">
        <v>43160</v>
      </c>
      <c r="FS72" s="63">
        <f ca="1">Aksjekurser!GK71*Valutaer!AL66</f>
        <v>94.14</v>
      </c>
      <c r="FT72" vm="557">
        <v>43160</v>
      </c>
      <c r="FU72" s="63">
        <f ca="1">Aksjekurser!GM71*Valutaer!AA66</f>
        <v>1.0242960000000001</v>
      </c>
      <c r="FV72" vm="557">
        <v>43160</v>
      </c>
      <c r="FW72" vm="7334">
        <v>337.93</v>
      </c>
      <c r="FX72" vm="557">
        <v>43160</v>
      </c>
      <c r="FY72" s="63">
        <f ca="1">Aksjekurser!GQ71*Valutaer!AV66</f>
        <v>13.641070000000003</v>
      </c>
      <c r="FZ72" s="58">
        <v>43160</v>
      </c>
      <c r="GA72" s="64">
        <f ca="1">Aksjekurser!GS71*Valutaer!O66</f>
        <v>1.6630919999999998</v>
      </c>
      <c r="GB72" vm="557">
        <v>43160</v>
      </c>
      <c r="GC72" vm="7336">
        <v>39.15</v>
      </c>
      <c r="GD72" vm="557">
        <v>43160</v>
      </c>
      <c r="GE72" vm="6421">
        <v>56.1</v>
      </c>
      <c r="GF72" vm="557">
        <v>43160</v>
      </c>
      <c r="GG72" s="63">
        <f ca="1">Aksjekurser!HA71*Valutaer!AE66/100</f>
        <v>1.3982048</v>
      </c>
      <c r="GH72" vm="557">
        <v>43160</v>
      </c>
      <c r="GI72" s="63">
        <f ca="1">Aksjekurser!HC71*Valutaer!AX66</f>
        <v>188.3</v>
      </c>
      <c r="GJ72" vm="557">
        <v>43160</v>
      </c>
      <c r="GK72" s="63">
        <f ca="1">Aksjekurser!HE71*Valutaer!G66</f>
        <v>1.6123800000000001</v>
      </c>
      <c r="GL72" vm="557">
        <v>43160</v>
      </c>
      <c r="GM72" s="63">
        <f ca="1">Aksjekurser!HG71*Valutaer!AH66</f>
        <v>0.42547200000000002</v>
      </c>
      <c r="GN72" vm="557">
        <v>43160</v>
      </c>
      <c r="GO72" vm="7341">
        <v>349.12</v>
      </c>
      <c r="GP72" vm="557">
        <v>43160</v>
      </c>
      <c r="GQ72" vm="7342">
        <v>30.53</v>
      </c>
      <c r="GR72" vm="557">
        <v>43160</v>
      </c>
      <c r="GS72" s="63">
        <f ca="1">Aksjekurser!HM71*Valutaer!AH66</f>
        <v>2.172151296</v>
      </c>
      <c r="GT72" vm="557">
        <v>43160</v>
      </c>
      <c r="GU72" s="63">
        <f ca="1">Aksjekurser!HO71*Valutaer!AH66</f>
        <v>2.7310080000000001</v>
      </c>
      <c r="GV72" s="58">
        <v>43160</v>
      </c>
      <c r="GW72" s="64">
        <f ca="1">Aksjekurser!HQ71*Valutaer!AJ66</f>
        <v>21.933811200000001</v>
      </c>
      <c r="GX72" vm="557">
        <v>43160</v>
      </c>
      <c r="GY72" vm="1177">
        <v>43.35</v>
      </c>
      <c r="GZ72" vm="557">
        <v>43160</v>
      </c>
      <c r="HA72" s="63">
        <f ca="1">Aksjekurser!HW71*Valutaer!AH66</f>
        <v>348.43468799999999</v>
      </c>
      <c r="HB72" vm="557">
        <v>43160</v>
      </c>
      <c r="HC72" s="63">
        <f ca="1">Aksjekurser!IA71*Valutaer!AV66</f>
        <v>2.8947110000000005</v>
      </c>
      <c r="HD72" vm="557">
        <v>43160</v>
      </c>
      <c r="HE72" s="63">
        <f ca="1">Aksjekurser!IC71*Valutaer!W66</f>
        <v>820.57859999999994</v>
      </c>
      <c r="HF72" vm="557">
        <v>43160</v>
      </c>
      <c r="HG72" vm="7348">
        <v>99.4</v>
      </c>
      <c r="HH72" vm="557">
        <v>43160</v>
      </c>
      <c r="HI72" vm="6382">
        <v>38.25</v>
      </c>
      <c r="HJ72" vm="557">
        <v>43160</v>
      </c>
      <c r="HK72" s="63">
        <f ca="1">Aksjekurser!II71*Valutaer!AL66</f>
        <v>36.949950000000001</v>
      </c>
      <c r="HL72" vm="557">
        <v>43160</v>
      </c>
      <c r="HM72" s="63">
        <f ca="1">Aksjekurser!IK71*Valutaer!AL66</f>
        <v>306.42570000000001</v>
      </c>
      <c r="HN72" vm="557">
        <v>43160</v>
      </c>
      <c r="HO72" s="63">
        <f ca="1">Aksjekurser!IM71*Valutaer!AL66</f>
        <v>21.558060000000001</v>
      </c>
      <c r="HP72" s="58">
        <v>43160</v>
      </c>
      <c r="HQ72" s="64">
        <f ca="1">Aksjekurser!IQ71*Valutaer!BD66</f>
        <v>1.769712</v>
      </c>
      <c r="HR72" vm="557">
        <v>43160</v>
      </c>
      <c r="HS72" s="63">
        <f ca="1">Aksjekurser!IS70*Valutaer!W65</f>
        <v>3.1701800000000002</v>
      </c>
      <c r="HT72" vm="557">
        <v>43160</v>
      </c>
      <c r="HU72" s="63">
        <f ca="1">Aksjekurser!IU71*Valutaer!AH66</f>
        <v>6.5663999999999998</v>
      </c>
      <c r="HV72" vm="557">
        <v>43160</v>
      </c>
      <c r="HW72" s="63">
        <f ca="1">Aksjekurser!IW71*Valutaer!AH66</f>
        <v>0.55449599999999999</v>
      </c>
      <c r="HX72" vm="557">
        <v>43160</v>
      </c>
      <c r="HY72" s="63">
        <f ca="1">Aksjekurser!IY71*Valutaer!W66</f>
        <v>24.518789999999999</v>
      </c>
      <c r="HZ72" vm="557">
        <v>43160</v>
      </c>
      <c r="IA72" s="63">
        <f ca="1">Aksjekurser!JA71*Valutaer!W66</f>
        <v>105.935958</v>
      </c>
      <c r="IB72" vm="557">
        <v>43160</v>
      </c>
      <c r="IC72" vm="1945">
        <v>34.03</v>
      </c>
      <c r="ID72" s="58">
        <v>43160</v>
      </c>
      <c r="IE72" s="64">
        <f ca="1">Aksjekurser!JG69*Valutaer!O66</f>
        <v>1.1326229999999999</v>
      </c>
      <c r="IF72" vm="557">
        <v>43160</v>
      </c>
      <c r="IG72" s="63">
        <f ca="1">Aksjekurser!JI71*(Valutaer!Y66/100)</f>
        <v>1.2361230000000001</v>
      </c>
      <c r="IH72" vm="557">
        <v>43160</v>
      </c>
      <c r="II72" s="63">
        <f ca="1">Aksjekurser!JK71*Valutaer!AA66</f>
        <v>2.39678894</v>
      </c>
      <c r="IJ72" s="58">
        <v>43160</v>
      </c>
      <c r="IK72" s="64">
        <f ca="1">Aksjekurser!JO71*Valutaer!AJ66</f>
        <v>11.872895999999999</v>
      </c>
      <c r="IL72" vm="557">
        <v>43160</v>
      </c>
      <c r="IM72" s="63">
        <f ca="1">Aksjekurser!JQ71*Valutaer!AE66/100</f>
        <v>1.6539599999999999</v>
      </c>
      <c r="IN72" vm="557">
        <v>43160</v>
      </c>
      <c r="IO72" vm="7360">
        <v>34.54</v>
      </c>
      <c r="IP72" vm="557">
        <v>43160</v>
      </c>
      <c r="IQ72" vm="7361">
        <v>22.036000000000001</v>
      </c>
      <c r="IR72" s="58">
        <v>43160</v>
      </c>
      <c r="IS72" s="64">
        <f ca="1">Aksjekurser!JW71*Valutaer!AN66</f>
        <v>0.80455699999999997</v>
      </c>
      <c r="IT72" vm="557">
        <v>43160</v>
      </c>
      <c r="IU72" s="63">
        <f ca="1">Aksjekurser!JY71*Valutaer!AH66</f>
        <v>1.2134400000000001</v>
      </c>
      <c r="IV72" s="58">
        <v>43160</v>
      </c>
      <c r="IW72" s="64">
        <f ca="1">Aksjekurser!KA71*Valutaer!AN66</f>
        <v>3.8830869999999997</v>
      </c>
      <c r="IX72" vm="557">
        <v>43160</v>
      </c>
      <c r="IY72" vm="7363">
        <v>58.97</v>
      </c>
      <c r="IZ72" vm="557">
        <v>43160</v>
      </c>
      <c r="JA72" s="63">
        <f ca="1">Aksjekurser!KE71*Valutaer!W66</f>
        <v>0.21438539999999998</v>
      </c>
      <c r="JB72" vm="557">
        <v>43160</v>
      </c>
      <c r="JC72" s="63">
        <f ca="1">Aksjekurser!KI71*Valutaer!W66</f>
        <v>1.6263720000000002</v>
      </c>
      <c r="JD72" s="2">
        <v>43160</v>
      </c>
      <c r="JE72" s="62">
        <f ca="1">Aksjekurser!KK71*Valutaer!K66</f>
        <v>5.4122919999999999</v>
      </c>
      <c r="JF72" s="54">
        <v>43160</v>
      </c>
      <c r="JG72" s="64">
        <v>12.72</v>
      </c>
      <c r="JH72" vm="557">
        <v>43160</v>
      </c>
      <c r="JI72" vm="7367">
        <v>12.4482</v>
      </c>
      <c r="JJ72" vm="557">
        <v>43160</v>
      </c>
      <c r="JK72" s="63">
        <f ca="1">Aksjekurser!KU71*Valutaer!AH66</f>
        <v>4.2677760000000005</v>
      </c>
      <c r="JL72" s="58">
        <v>43160</v>
      </c>
      <c r="JM72" s="64">
        <f ca="1">Aksjekurser!KW71*Valutaer!AR66</f>
        <v>0.36544599999999994</v>
      </c>
      <c r="JN72" vm="557">
        <v>43160</v>
      </c>
      <c r="JO72" vm="7369">
        <v>62.7</v>
      </c>
      <c r="JP72" vm="557">
        <v>43160</v>
      </c>
      <c r="JQ72" s="63">
        <f ca="1">Aksjekurser!LA71*Valutaer!G66</f>
        <v>14.288758</v>
      </c>
      <c r="JR72" vm="557">
        <v>43160</v>
      </c>
      <c r="JS72" s="63">
        <f ca="1">Aksjekurser!LC71*Valutaer!G66</f>
        <v>3.3299485999999998</v>
      </c>
      <c r="JT72" s="58">
        <v>43160</v>
      </c>
      <c r="JU72" s="64">
        <f ca="1">Aksjekurser!LE71*Valutaer!AN66</f>
        <v>0.17332900000000001</v>
      </c>
      <c r="JV72" vm="557">
        <v>43160</v>
      </c>
      <c r="JW72" vm="1984">
        <v>45.48</v>
      </c>
      <c r="JX72" s="58">
        <v>43160</v>
      </c>
      <c r="JY72" s="64">
        <f ca="1">Aksjekurser!LI71*Valutaer!O66</f>
        <v>2.1935609999999999</v>
      </c>
      <c r="JZ72" vm="557">
        <v>43160</v>
      </c>
      <c r="KA72" s="63">
        <f ca="1">Aksjekurser!LK71*Valutaer!AL66</f>
        <v>863.26380000000006</v>
      </c>
      <c r="KB72" vm="557">
        <v>43160</v>
      </c>
      <c r="KC72" s="63">
        <f ca="1">Valutaer!O63*Aksjekurser!LM68</f>
        <v>15.2163</v>
      </c>
      <c r="KD72" s="58">
        <v>43160</v>
      </c>
      <c r="KE72" s="64">
        <f ca="1">Valutaer!O66*Aksjekurser!LO71</f>
        <v>0.69295499999999988</v>
      </c>
      <c r="KF72" vm="557">
        <v>43160</v>
      </c>
      <c r="KG72" s="63">
        <f ca="1">Valutaer!O66*Aksjekurser!LQ71</f>
        <v>4.8028949999999995</v>
      </c>
      <c r="KH72" vm="557">
        <v>43160</v>
      </c>
      <c r="KI72" s="63">
        <f ca="1">Aksjekurser!LS71*Valutaer!AH66</f>
        <v>7.4035200000000003</v>
      </c>
    </row>
    <row r="73" spans="2:295" ht="16">
      <c r="B73" vm="687">
        <v>43191</v>
      </c>
      <c r="C73" s="62">
        <f ca="1">Aksjekurser!C72*Valutaer!AT67</f>
        <v>0.73568</v>
      </c>
      <c r="D73" vm="687">
        <v>43191</v>
      </c>
      <c r="E73" vm="1655">
        <v>27.94</v>
      </c>
      <c r="F73" vm="687">
        <v>43191</v>
      </c>
      <c r="G73" vm="7377">
        <v>12.24</v>
      </c>
      <c r="H73" vm="687">
        <v>43191</v>
      </c>
      <c r="I73" s="62">
        <f ca="1">Aksjekurser!I72*Valutaer!M67</f>
        <v>0.27939829999999999</v>
      </c>
      <c r="J73" vm="687">
        <v>43191</v>
      </c>
      <c r="K73" s="62">
        <f ca="1">Aksjekurser!K72*Valutaer!G67</f>
        <v>16.364863</v>
      </c>
      <c r="L73" vm="687">
        <v>43191</v>
      </c>
      <c r="M73" s="62">
        <f ca="1">Aksjekurser!O72*Valutaer!W67</f>
        <v>116.90536</v>
      </c>
      <c r="N73" vm="687">
        <v>43191</v>
      </c>
      <c r="O73" vm="7381">
        <v>76.41</v>
      </c>
      <c r="P73" vm="687">
        <v>43191</v>
      </c>
      <c r="Q73" vm="7382">
        <v>56.11</v>
      </c>
      <c r="R73" vm="687">
        <v>43191</v>
      </c>
      <c r="S73" s="63">
        <v>42.95</v>
      </c>
      <c r="T73" vm="687">
        <v>43191</v>
      </c>
      <c r="U73" vm="7383">
        <v>58.62</v>
      </c>
      <c r="V73" vm="687">
        <v>43191</v>
      </c>
      <c r="W73" vm="7384">
        <v>69.98</v>
      </c>
      <c r="X73" s="54">
        <v>43191</v>
      </c>
      <c r="Y73" s="64">
        <f ca="1">Aksjekurser!AC72*Valutaer!K67</f>
        <v>82.209599999999995</v>
      </c>
      <c r="Z73" vm="687">
        <v>43191</v>
      </c>
      <c r="AA73" s="62">
        <f ca="1">Aksjekurser!AE72*Valutaer!AA67</f>
        <v>0.63572600000000012</v>
      </c>
      <c r="AB73" vm="687">
        <v>43191</v>
      </c>
      <c r="AC73" s="62">
        <f ca="1">Aksjekurser!AG72*(Valutaer!Y67/100)</f>
        <v>8.4128589999999992</v>
      </c>
      <c r="AD73" s="54">
        <v>43191</v>
      </c>
      <c r="AE73" s="75">
        <v>13.24</v>
      </c>
      <c r="AF73" s="54">
        <v>43191</v>
      </c>
      <c r="AG73" s="64">
        <f ca="1">Aksjekurser!AK68*Valutaer!AA67</f>
        <v>1.5695680000000003</v>
      </c>
      <c r="AH73" vm="687">
        <v>43191</v>
      </c>
      <c r="AI73" s="62">
        <f ca="1">Aksjekurser!AM72*Valutaer!AH67</f>
        <v>0.65774281599999995</v>
      </c>
      <c r="AJ73" vm="687">
        <v>43191</v>
      </c>
      <c r="AK73" s="63">
        <f ca="1">Aksjekurser!AO72*Valutaer!AH67</f>
        <v>1.3205119999999999</v>
      </c>
      <c r="AL73" vm="687">
        <v>43191</v>
      </c>
      <c r="AM73" vm="7390">
        <v>333.56</v>
      </c>
      <c r="AN73" s="2">
        <v>43191</v>
      </c>
      <c r="AO73" s="63">
        <f ca="1">Aksjekurser!AS72*Valutaer!AN67</f>
        <v>6.24505</v>
      </c>
      <c r="AP73" s="108">
        <v>43191</v>
      </c>
      <c r="AQ73" s="109">
        <v>54.62</v>
      </c>
      <c r="AR73" vm="687">
        <v>43191</v>
      </c>
      <c r="AS73" vm="7391">
        <v>67.8</v>
      </c>
      <c r="AT73" vm="687">
        <v>43191</v>
      </c>
      <c r="AU73" vm="7392">
        <v>36.08</v>
      </c>
      <c r="AV73" vm="687">
        <v>43191</v>
      </c>
      <c r="AW73" s="63">
        <f ca="1">Aksjekurser!BA63*Valutaer!K67</f>
        <v>23.440635</v>
      </c>
      <c r="AX73" vm="687">
        <v>43191</v>
      </c>
      <c r="AY73" s="63">
        <f ca="1">Aksjekurser!BC72*Valutaer!K67</f>
        <v>18.97983</v>
      </c>
      <c r="AZ73" vm="687">
        <v>43191</v>
      </c>
      <c r="BA73" vm="6510">
        <v>10.029999999999999</v>
      </c>
      <c r="BB73" vm="687">
        <v>43191</v>
      </c>
      <c r="BC73" s="63">
        <f ca="1">Aksjekurser!BG72*Valutaer!I67</f>
        <v>6.5002800000000009</v>
      </c>
      <c r="BD73" vm="687">
        <v>43191</v>
      </c>
      <c r="BE73" s="63">
        <f ca="1">Aksjekurser!BI72*Valutaer!AH67</f>
        <v>1.594616</v>
      </c>
      <c r="BF73" vm="687">
        <v>43191</v>
      </c>
      <c r="BG73" s="63">
        <f ca="1">Aksjekurser!BK72*Valutaer!AV67</f>
        <v>25.507499999999997</v>
      </c>
      <c r="BH73" vm="687">
        <v>43191</v>
      </c>
      <c r="BI73" s="63">
        <f ca="1">Aksjekurser!BM72*Valutaer!AA67</f>
        <v>0.43570800000000004</v>
      </c>
      <c r="BJ73" vm="687">
        <v>43191</v>
      </c>
      <c r="BK73" s="63">
        <f ca="1">Aksjekurser!BO72*Valutaer!AA67</f>
        <v>0.268814</v>
      </c>
      <c r="BL73" vm="687">
        <v>43191</v>
      </c>
      <c r="BM73" s="63">
        <f ca="1">Aksjekurser!BQ72*Valutaer!AA67</f>
        <v>1.926288</v>
      </c>
      <c r="BN73" vm="687">
        <v>43191</v>
      </c>
      <c r="BO73" s="63">
        <f ca="1">Aksjekurser!BS72*Valutaer!AA67</f>
        <v>2.4792040000000002</v>
      </c>
      <c r="BP73" vm="687">
        <v>43191</v>
      </c>
      <c r="BQ73" s="63">
        <f ca="1">Aksjekurser!BU72*Valutaer!AA67</f>
        <v>0.86504600000000009</v>
      </c>
      <c r="BR73" s="2">
        <v>43191</v>
      </c>
      <c r="BS73" s="63">
        <f ca="1">Aksjekurser!BW72*Valutaer!AJ67</f>
        <v>12.530019999999999</v>
      </c>
      <c r="BT73" vm="687">
        <v>43191</v>
      </c>
      <c r="BU73" s="63">
        <f ca="1">Aksjekurser!BY72*Valutaer!AA67</f>
        <v>10.383100000000001</v>
      </c>
      <c r="BV73" vm="687">
        <v>43191</v>
      </c>
      <c r="BW73" s="63">
        <f ca="1">Aksjekurser!CA72*Valutaer!AH67</f>
        <v>4.2863999999999995</v>
      </c>
      <c r="BX73" vm="687">
        <v>43191</v>
      </c>
      <c r="BY73" s="63">
        <f ca="1">Aksjekurser!CK72*Valutaer!AA67</f>
        <v>0.32996600000000004</v>
      </c>
      <c r="BZ73" s="2">
        <v>43191</v>
      </c>
      <c r="CA73" s="63">
        <f ca="1">Aksjekurser!CM72*Valutaer!AT67</f>
        <v>0.15573184000000001</v>
      </c>
      <c r="CB73" vm="687">
        <v>43191</v>
      </c>
      <c r="CC73" vm="7403">
        <v>89.679599999999994</v>
      </c>
      <c r="CD73" vm="687">
        <v>43191</v>
      </c>
      <c r="CE73" vm="7404">
        <v>80.16</v>
      </c>
      <c r="CF73" vm="687">
        <v>43191</v>
      </c>
      <c r="CG73" vm="7405">
        <v>115.62</v>
      </c>
      <c r="CH73" vm="687">
        <v>43191</v>
      </c>
      <c r="CI73" s="63">
        <f ca="1">Aksjekurser!CW72/100*Valutaer!AE67</f>
        <v>20.519180000000002</v>
      </c>
      <c r="CJ73" vm="687">
        <v>43191</v>
      </c>
      <c r="CK73" s="63">
        <f ca="1">Aksjekurser!CY72/100*Valutaer!AE67</f>
        <v>250.97840000000002</v>
      </c>
      <c r="CL73" s="2">
        <v>43191</v>
      </c>
      <c r="CM73" s="63">
        <f ca="1">Aksjekurser!DA72*Valutaer!AJ67</f>
        <v>27.236787999999997</v>
      </c>
      <c r="CN73" s="2">
        <v>43191</v>
      </c>
      <c r="CO73" s="63">
        <f ca="1">Aksjekurser!DC72*Valutaer!BD67</f>
        <v>7.0646399999999998</v>
      </c>
      <c r="CP73" s="2">
        <v>43191</v>
      </c>
      <c r="CQ73" s="63">
        <f ca="1">Aksjekurser!DE72*Valutaer!U67</f>
        <v>1.4224839999999999</v>
      </c>
      <c r="CR73" vm="687">
        <v>43191</v>
      </c>
      <c r="CS73" s="63">
        <f ca="1">Aksjekurser!DG72*Valutaer!K67</f>
        <v>31.132214999999999</v>
      </c>
      <c r="CT73" vm="687">
        <v>43191</v>
      </c>
      <c r="CU73" s="63">
        <f ca="1">Aksjekurser!DI72*Valutaer!I67</f>
        <v>0.94795750000000012</v>
      </c>
      <c r="CV73" vm="687">
        <v>43191</v>
      </c>
      <c r="CW73" s="63">
        <f ca="1">Aksjekurser!DK72*Valutaer!M67</f>
        <v>2.1529039999999999</v>
      </c>
      <c r="CX73" vm="687">
        <v>43191</v>
      </c>
      <c r="CY73" s="63">
        <f ca="1">Aksjekurser!DM72*Valutaer!BF67</f>
        <v>1.2123149279999998</v>
      </c>
      <c r="CZ73" s="54">
        <v>43191</v>
      </c>
      <c r="DA73" s="53">
        <v>54.18</v>
      </c>
      <c r="DB73" vm="687">
        <v>43191</v>
      </c>
      <c r="DC73" s="63">
        <f ca="1">Aksjekurser!DQ72*Valutaer!BH67/100</f>
        <v>8.9229210000000005</v>
      </c>
      <c r="DD73" vm="687">
        <v>43191</v>
      </c>
      <c r="DE73" vm="4949">
        <v>34.4</v>
      </c>
      <c r="DF73" vm="687">
        <v>43191</v>
      </c>
      <c r="DG73" vm="7413">
        <v>58.95</v>
      </c>
      <c r="DH73" vm="687">
        <v>43191</v>
      </c>
      <c r="DI73" s="63">
        <f ca="1">Aksjekurser!DW72*Valutaer!BF67</f>
        <v>3.6923400000000002</v>
      </c>
      <c r="DJ73" vm="687">
        <v>43191</v>
      </c>
      <c r="DK73" s="63">
        <f ca="1">Aksjekurser!DY72*Valutaer!BF67</f>
        <v>1.132992</v>
      </c>
      <c r="DL73" vm="687">
        <v>43191</v>
      </c>
      <c r="DM73" s="63">
        <f ca="1">Aksjekurser!EA72*Valutaer!AP67</f>
        <v>15.24376</v>
      </c>
      <c r="DN73" s="58">
        <v>43191</v>
      </c>
      <c r="DO73" s="64">
        <f ca="1">Aksjekurser!EC72*Valutaer!AN67</f>
        <v>2.1666500000000002</v>
      </c>
      <c r="DP73" vm="687">
        <v>43191</v>
      </c>
      <c r="DQ73" s="63">
        <f ca="1">Aksjekurser!EE72*(Valutaer!Y67/100)</f>
        <v>4.8287883000000003</v>
      </c>
      <c r="DR73" vm="687">
        <v>43191</v>
      </c>
      <c r="DS73" s="63">
        <f ca="1">Aksjekurser!EG72*Valutaer!AA67</f>
        <v>0.74630920000000001</v>
      </c>
      <c r="DT73" vm="687">
        <v>43191</v>
      </c>
      <c r="DU73" s="63">
        <f ca="1">Aksjekurser!EK72*Valutaer!AA67</f>
        <v>0.36946000000000001</v>
      </c>
      <c r="DV73" vm="687">
        <v>43191</v>
      </c>
      <c r="DW73" s="63">
        <f ca="1">Aksjekurser!EM72*Valutaer!AC67</f>
        <v>4.9816945000000006</v>
      </c>
      <c r="DX73" vm="687">
        <v>43191</v>
      </c>
      <c r="DY73" s="63">
        <f ca="1">Aksjekurser!EO72*Valutaer!AH67</f>
        <v>2.0394239999999999</v>
      </c>
      <c r="DZ73" s="58">
        <v>43191</v>
      </c>
      <c r="EA73" s="64">
        <f ca="1">Aksjekurser!EQ72*Valutaer!BB67</f>
        <v>0.42606649999999996</v>
      </c>
      <c r="EB73" vm="687">
        <v>43191</v>
      </c>
      <c r="EC73" s="63">
        <f ca="1">Aksjekurser!ES72*Valutaer!AC67</f>
        <v>0.25438440000000001</v>
      </c>
      <c r="ED73" s="58">
        <v>43191</v>
      </c>
      <c r="EE73" s="64">
        <f ca="1">Aksjekurser!EW72*Valutaer!AJ67</f>
        <v>6.639996</v>
      </c>
      <c r="EF73" s="2">
        <v>43191</v>
      </c>
      <c r="EG73" s="64">
        <f ca="1">Aksjekurser!EY72*Valutaer!AJ67</f>
        <v>10.216082</v>
      </c>
      <c r="EH73" s="2">
        <v>43191</v>
      </c>
      <c r="EI73" s="64">
        <f ca="1">Aksjekurser!FA72*Valutaer!AJ67</f>
        <v>9.575861999999999</v>
      </c>
      <c r="EJ73" vm="687">
        <v>43191</v>
      </c>
      <c r="EK73" vm="7423">
        <v>138.5232</v>
      </c>
      <c r="EL73" vm="687">
        <v>43191</v>
      </c>
      <c r="EM73" s="63">
        <f ca="1">Aksjekurser!FE72*Valutaer!AA67</f>
        <v>0.64209600000000011</v>
      </c>
      <c r="EN73" s="2">
        <v>43191</v>
      </c>
      <c r="EO73" s="63">
        <f ca="1">Aksjekurser!FG72*Valutaer!O67</f>
        <v>0.43264600000000009</v>
      </c>
      <c r="EP73" s="2">
        <v>43191</v>
      </c>
      <c r="EQ73" s="63">
        <f ca="1">Aksjekurser!FI72*Valutaer!O67</f>
        <v>0.540018</v>
      </c>
      <c r="ER73" s="2">
        <v>43191</v>
      </c>
      <c r="ES73" s="63">
        <f ca="1">Aksjekurser!FK72*Valutaer!O67</f>
        <v>0.98845400000000005</v>
      </c>
      <c r="ET73" vm="687">
        <v>43191</v>
      </c>
      <c r="EU73" vm="7425">
        <v>243.21</v>
      </c>
      <c r="EV73" vm="687">
        <v>43191</v>
      </c>
      <c r="EW73" vm="7426">
        <v>93</v>
      </c>
      <c r="EX73" vm="687">
        <v>43191</v>
      </c>
      <c r="EY73" s="63">
        <f ca="1">Aksjekurser!FQ72*(Valutaer!Y67/100)</f>
        <v>35.861360499999996</v>
      </c>
      <c r="EZ73" vm="687">
        <v>43191</v>
      </c>
      <c r="FA73" vm="7428">
        <v>31.13</v>
      </c>
      <c r="FB73" vm="687">
        <v>43191</v>
      </c>
      <c r="FC73" s="63">
        <f ca="1">Aksjekurser!FU72*Valutaer!AA67</f>
        <v>1.1669840000000002</v>
      </c>
      <c r="FD73" vm="687">
        <v>43191</v>
      </c>
      <c r="FE73" s="63">
        <f ca="1">Aksjekurser!FW72*Valutaer!AH67</f>
        <v>4.2330079999999999</v>
      </c>
      <c r="FF73" vm="687">
        <v>43191</v>
      </c>
      <c r="FG73" vm="7431">
        <v>58.09</v>
      </c>
      <c r="FH73" s="2">
        <v>43191</v>
      </c>
      <c r="FI73" s="63">
        <f ca="1">Aksjekurser!GA72*Valutaer!AJ67</f>
        <v>26.857229</v>
      </c>
      <c r="FJ73" vm="687">
        <v>43191</v>
      </c>
      <c r="FK73" s="63">
        <f ca="1">Aksjekurser!GC72*Valutaer!AV67</f>
        <v>23.603699999999996</v>
      </c>
      <c r="FL73" vm="687">
        <v>43191</v>
      </c>
      <c r="FM73" s="63">
        <f ca="1">Aksjekurser!GE72*Valutaer!I67</f>
        <v>2.4812823200000005</v>
      </c>
      <c r="FN73" vm="687">
        <v>43191</v>
      </c>
      <c r="FO73" vm="7434">
        <v>17.39</v>
      </c>
      <c r="FP73" vm="687">
        <v>43191</v>
      </c>
      <c r="FQ73" s="63">
        <f ca="1">Aksjekurser!GI69*Valutaer!AL64</f>
        <v>2.6794320000000003</v>
      </c>
      <c r="FR73" vm="687">
        <v>43191</v>
      </c>
      <c r="FS73" s="63">
        <f ca="1">Aksjekurser!GK72*Valutaer!AL67</f>
        <v>91.266959999999997</v>
      </c>
      <c r="FT73" vm="687">
        <v>43191</v>
      </c>
      <c r="FU73" s="63">
        <f ca="1">Aksjekurser!GM72*Valutaer!AA67</f>
        <v>1.1325860000000001</v>
      </c>
      <c r="FV73" vm="687">
        <v>43191</v>
      </c>
      <c r="FW73" vm="7437">
        <v>320.83999999999997</v>
      </c>
      <c r="FX73" vm="687">
        <v>43191</v>
      </c>
      <c r="FY73" s="63">
        <f ca="1">Aksjekurser!GQ72*Valutaer!AV67</f>
        <v>15.646499999999998</v>
      </c>
      <c r="FZ73" s="58">
        <v>43191</v>
      </c>
      <c r="GA73" s="64">
        <f ca="1">Aksjekurser!GS72*Valutaer!O67</f>
        <v>1.650055</v>
      </c>
      <c r="GB73" vm="687">
        <v>43191</v>
      </c>
      <c r="GC73" vm="7439">
        <v>39.03</v>
      </c>
      <c r="GD73" vm="687">
        <v>43191</v>
      </c>
      <c r="GE73" vm="7440">
        <v>58.05</v>
      </c>
      <c r="GF73" vm="687">
        <v>43191</v>
      </c>
      <c r="GG73" s="63">
        <f ca="1">Aksjekurser!HA72*Valutaer!AE67/100</f>
        <v>1.2854719999999999</v>
      </c>
      <c r="GH73" vm="687">
        <v>43191</v>
      </c>
      <c r="GI73" s="63">
        <f ca="1">Aksjekurser!HC72*Valutaer!AX67</f>
        <v>171.61818</v>
      </c>
      <c r="GJ73" vm="687">
        <v>43191</v>
      </c>
      <c r="GK73" s="63">
        <f ca="1">Aksjekurser!HE72*Valutaer!G67</f>
        <v>1.6266960000000001</v>
      </c>
      <c r="GL73" vm="687">
        <v>43191</v>
      </c>
      <c r="GM73" s="63">
        <f ca="1">Aksjekurser!HG72*Valutaer!AH67</f>
        <v>0.42788799999999999</v>
      </c>
      <c r="GN73" vm="687">
        <v>43191</v>
      </c>
      <c r="GO73" vm="7445">
        <v>322.04000000000002</v>
      </c>
      <c r="GP73" vm="687">
        <v>43191</v>
      </c>
      <c r="GQ73" vm="2808">
        <v>31</v>
      </c>
      <c r="GR73" vm="687">
        <v>43191</v>
      </c>
      <c r="GS73" s="63">
        <f ca="1">Aksjekurser!HM72*Valutaer!AH67</f>
        <v>2.1576053119999998</v>
      </c>
      <c r="GT73" vm="687">
        <v>43191</v>
      </c>
      <c r="GU73" s="63">
        <f ca="1">Aksjekurser!HO72*Valutaer!AH67</f>
        <v>2.7147199999999998</v>
      </c>
      <c r="GV73" s="58">
        <v>43191</v>
      </c>
      <c r="GW73" s="64">
        <f ca="1">Aksjekurser!HQ72*Valutaer!AJ67</f>
        <v>23.204316599999999</v>
      </c>
      <c r="GX73" vm="687">
        <v>43191</v>
      </c>
      <c r="GY73" vm="7448">
        <v>43.85</v>
      </c>
      <c r="GZ73" vm="687">
        <v>43191</v>
      </c>
      <c r="HA73" s="63">
        <f ca="1">Aksjekurser!HW72*Valutaer!AH67</f>
        <v>363.95671999999996</v>
      </c>
      <c r="HB73" vm="687">
        <v>43191</v>
      </c>
      <c r="HC73" s="63">
        <f ca="1">Aksjekurser!IA72*Valutaer!AV67</f>
        <v>2.9839500000000001</v>
      </c>
      <c r="HD73" vm="687">
        <v>43191</v>
      </c>
      <c r="HE73" s="63">
        <f ca="1">Aksjekurser!IC72*Valutaer!W67</f>
        <v>751.18939999999998</v>
      </c>
      <c r="HF73" vm="687">
        <v>43191</v>
      </c>
      <c r="HG73" vm="7453">
        <v>82</v>
      </c>
      <c r="HH73" vm="687">
        <v>43191</v>
      </c>
      <c r="HI73" vm="7454">
        <v>39.65</v>
      </c>
      <c r="HJ73" vm="687">
        <v>43191</v>
      </c>
      <c r="HK73" s="63">
        <f ca="1">Aksjekurser!II72*Valutaer!AL67</f>
        <v>35.601579999999998</v>
      </c>
      <c r="HL73" vm="687">
        <v>43191</v>
      </c>
      <c r="HM73" s="63">
        <f ca="1">Aksjekurser!IK72*Valutaer!AL67</f>
        <v>347.61700000000002</v>
      </c>
      <c r="HN73" vm="687">
        <v>43191</v>
      </c>
      <c r="HO73" s="63">
        <f ca="1">Aksjekurser!IM72*Valutaer!AL67</f>
        <v>21.043659999999999</v>
      </c>
      <c r="HP73" s="58">
        <v>43191</v>
      </c>
      <c r="HQ73" s="64">
        <f ca="1">Aksjekurser!IQ72*Valutaer!BD67</f>
        <v>1.78992</v>
      </c>
      <c r="HR73" vm="687">
        <v>43191</v>
      </c>
      <c r="HS73" s="63">
        <f ca="1">Aksjekurser!IS71*Valutaer!W66</f>
        <v>3.2773859999999999</v>
      </c>
      <c r="HT73" vm="687">
        <v>43191</v>
      </c>
      <c r="HU73" s="63">
        <f ca="1">Aksjekurser!IU72*Valutaer!AH67</f>
        <v>6.7860479999999992</v>
      </c>
      <c r="HV73" vm="687">
        <v>43191</v>
      </c>
      <c r="HW73" s="63">
        <f ca="1">Aksjekurser!IW72*Valutaer!AH67</f>
        <v>0.55647999999999997</v>
      </c>
      <c r="HX73" vm="687">
        <v>43191</v>
      </c>
      <c r="HY73" s="63">
        <f ca="1">Aksjekurser!IY72*Valutaer!W67</f>
        <v>23.791689999999999</v>
      </c>
      <c r="HZ73" vm="687">
        <v>43191</v>
      </c>
      <c r="IA73" s="63">
        <f ca="1">Aksjekurser!JA72*Valutaer!W67</f>
        <v>117.70244199999999</v>
      </c>
      <c r="IB73" vm="687">
        <v>43191</v>
      </c>
      <c r="IC73" vm="1931">
        <v>35.53</v>
      </c>
      <c r="ID73" s="58">
        <v>43191</v>
      </c>
      <c r="IE73" s="64">
        <f ca="1">Aksjekurser!JG70*Valutaer!O67</f>
        <v>1.075299</v>
      </c>
      <c r="IF73" vm="687">
        <v>43191</v>
      </c>
      <c r="IG73" s="63">
        <f ca="1">Aksjekurser!JI72*(Valutaer!Y67/100)</f>
        <v>1.3252662500000001</v>
      </c>
      <c r="IH73" vm="687">
        <v>43191</v>
      </c>
      <c r="II73" s="63">
        <f ca="1">Aksjekurser!JK72*Valutaer!AA67</f>
        <v>2.4260782000000001</v>
      </c>
      <c r="IJ73" s="58">
        <v>43191</v>
      </c>
      <c r="IK73" s="64">
        <f ca="1">Aksjekurser!JO72*Valutaer!AJ67</f>
        <v>12.722085999999999</v>
      </c>
      <c r="IL73" vm="687">
        <v>43191</v>
      </c>
      <c r="IM73" s="63">
        <f ca="1">Aksjekurser!JQ72*Valutaer!AE67/100</f>
        <v>1.6988580000000002</v>
      </c>
      <c r="IN73" vm="687">
        <v>43191</v>
      </c>
      <c r="IO73" vm="7468">
        <v>38.229999999999997</v>
      </c>
      <c r="IP73" vm="687">
        <v>43191</v>
      </c>
      <c r="IQ73" vm="7469">
        <v>22.5</v>
      </c>
      <c r="IR73" s="58">
        <v>43191</v>
      </c>
      <c r="IS73" s="64">
        <f ca="1">Aksjekurser!JW72*Valutaer!AN67</f>
        <v>0.80038600000000004</v>
      </c>
      <c r="IT73" vm="687">
        <v>43191</v>
      </c>
      <c r="IU73" s="63">
        <f ca="1">Aksjekurser!JY72*Valutaer!AH67</f>
        <v>1.3280319999999999</v>
      </c>
      <c r="IV73" s="58">
        <v>43191</v>
      </c>
      <c r="IW73" s="64">
        <f ca="1">Aksjekurser!KA72*Valutaer!AN67</f>
        <v>3.7317360000000002</v>
      </c>
      <c r="IX73" vm="687">
        <v>43191</v>
      </c>
      <c r="IY73" vm="7471">
        <v>62.14</v>
      </c>
      <c r="IZ73" vm="687">
        <v>43191</v>
      </c>
      <c r="JA73" s="63">
        <f ca="1">Aksjekurser!KE72*Valutaer!W67</f>
        <v>0.21617829999999999</v>
      </c>
      <c r="JB73" vm="687">
        <v>43191</v>
      </c>
      <c r="JC73" s="63">
        <f ca="1">Aksjekurser!KI72*Valutaer!W67</f>
        <v>1.582087</v>
      </c>
      <c r="JD73" s="2">
        <v>43191</v>
      </c>
      <c r="JE73" s="62">
        <f ca="1">Aksjekurser!KK72*Valutaer!K67</f>
        <v>5.2626599999999994</v>
      </c>
      <c r="JF73" s="54">
        <v>43191</v>
      </c>
      <c r="JG73" s="64">
        <v>13.84</v>
      </c>
      <c r="JH73" vm="687">
        <v>43191</v>
      </c>
      <c r="JI73" vm="7475">
        <v>11.9048</v>
      </c>
      <c r="JJ73" vm="687">
        <v>43191</v>
      </c>
      <c r="JK73" s="63">
        <f ca="1">Aksjekurser!KU72*Valutaer!AH67</f>
        <v>4.4879359999999995</v>
      </c>
      <c r="JL73" s="58">
        <v>43191</v>
      </c>
      <c r="JM73" s="64">
        <f ca="1">Aksjekurser!KW72*Valutaer!AR67</f>
        <v>0.35339500000000001</v>
      </c>
      <c r="JN73" vm="687">
        <v>43191</v>
      </c>
      <c r="JO73" vm="7477">
        <v>64.28</v>
      </c>
      <c r="JP73" vm="687">
        <v>43191</v>
      </c>
      <c r="JQ73" s="63">
        <f ca="1">Aksjekurser!LA72*Valutaer!G67</f>
        <v>14.617671</v>
      </c>
      <c r="JR73" vm="687">
        <v>43191</v>
      </c>
      <c r="JS73" s="63">
        <f ca="1">Aksjekurser!LC72*Valutaer!G67</f>
        <v>3.3909833699999998</v>
      </c>
      <c r="JT73" s="58">
        <v>43191</v>
      </c>
      <c r="JU73" s="64">
        <f ca="1">Aksjekurser!LE72*Valutaer!AN67</f>
        <v>0.17078300000000002</v>
      </c>
      <c r="JV73" vm="687">
        <v>43191</v>
      </c>
      <c r="JW73" vm="1301">
        <v>46.84</v>
      </c>
      <c r="JX73" s="58">
        <v>43191</v>
      </c>
      <c r="JY73" s="64">
        <f ca="1">Aksjekurser!LI72*Valutaer!O67</f>
        <v>2.2784970000000002</v>
      </c>
      <c r="JZ73" vm="687">
        <v>43191</v>
      </c>
      <c r="KA73" s="63">
        <f ca="1">Aksjekurser!LK72*Valutaer!AL67</f>
        <v>787.62080000000003</v>
      </c>
      <c r="KB73" vm="687">
        <v>43191</v>
      </c>
      <c r="KC73" s="63">
        <f ca="1">Valutaer!O64*Aksjekurser!LM69</f>
        <v>15.055775000000001</v>
      </c>
      <c r="KD73" s="58">
        <v>43191</v>
      </c>
      <c r="KE73" s="64">
        <f ca="1">Valutaer!O67*Aksjekurser!LO72</f>
        <v>0.65054800000000002</v>
      </c>
      <c r="KF73" vm="687">
        <v>43191</v>
      </c>
      <c r="KG73" s="63">
        <f ca="1">Valutaer!O67*Aksjekurser!LQ72</f>
        <v>4.9438490000000002</v>
      </c>
      <c r="KH73" vm="687">
        <v>43191</v>
      </c>
      <c r="KI73" s="63">
        <f ca="1">Aksjekurser!LS72*Valutaer!AH67</f>
        <v>7.4756320000000001</v>
      </c>
    </row>
    <row r="74" spans="2:295" ht="16">
      <c r="B74" vm="816">
        <v>43221</v>
      </c>
      <c r="C74" s="62">
        <f ca="1">Aksjekurser!C73*Valutaer!AT68</f>
        <v>0.74748599999999987</v>
      </c>
      <c r="D74" vm="816">
        <v>43221</v>
      </c>
      <c r="E74" vm="7485">
        <v>28.94</v>
      </c>
      <c r="F74" vm="816">
        <v>43221</v>
      </c>
      <c r="G74" vm="2249">
        <v>12.75</v>
      </c>
      <c r="H74" vm="816">
        <v>43221</v>
      </c>
      <c r="I74" s="62">
        <f ca="1">Aksjekurser!I73*Valutaer!M68</f>
        <v>0.26207970000000003</v>
      </c>
      <c r="J74" vm="816">
        <v>43221</v>
      </c>
      <c r="K74" s="62">
        <f ca="1">Aksjekurser!K73*Valutaer!G68</f>
        <v>16.723070000000003</v>
      </c>
      <c r="L74" vm="816">
        <v>43221</v>
      </c>
      <c r="M74" s="62">
        <f ca="1">Aksjekurser!O73*Valutaer!W68</f>
        <v>113.72032</v>
      </c>
      <c r="N74" vm="816">
        <v>43221</v>
      </c>
      <c r="O74" vm="7489">
        <v>76.819999999999993</v>
      </c>
      <c r="P74" vm="816">
        <v>43221</v>
      </c>
      <c r="Q74" vm="7490">
        <v>55.74</v>
      </c>
      <c r="R74" vm="816">
        <v>43221</v>
      </c>
      <c r="S74" s="63">
        <v>41.42</v>
      </c>
      <c r="T74" vm="816">
        <v>43221</v>
      </c>
      <c r="U74" vm="7491">
        <v>59.19</v>
      </c>
      <c r="V74" vm="816">
        <v>43221</v>
      </c>
      <c r="W74" vm="7492">
        <v>67.95</v>
      </c>
      <c r="X74" s="54">
        <v>43221</v>
      </c>
      <c r="Y74" s="64">
        <f ca="1">Aksjekurser!AC73*Valutaer!K68</f>
        <v>114.90667199999999</v>
      </c>
      <c r="Z74" vm="816">
        <v>43221</v>
      </c>
      <c r="AA74" s="62">
        <f ca="1">Aksjekurser!AE73*Valutaer!AA68</f>
        <v>0.66810000000000003</v>
      </c>
      <c r="AB74" vm="816">
        <v>43221</v>
      </c>
      <c r="AC74" s="62">
        <f ca="1">Aksjekurser!AG73*(Valutaer!Y68/100)</f>
        <v>8.5027412000000009</v>
      </c>
      <c r="AD74" s="54">
        <v>43221</v>
      </c>
      <c r="AE74" s="75">
        <v>12.97</v>
      </c>
      <c r="AF74" s="54">
        <v>43221</v>
      </c>
      <c r="AG74" s="64">
        <f ca="1">Aksjekurser!AK69*Valutaer!AA68</f>
        <v>1.9392750000000001</v>
      </c>
      <c r="AH74" vm="816">
        <v>43221</v>
      </c>
      <c r="AI74" s="62">
        <f ca="1">Aksjekurser!AM73*Valutaer!AH68</f>
        <v>0.56551238999999998</v>
      </c>
      <c r="AJ74" vm="816">
        <v>43221</v>
      </c>
      <c r="AK74" s="63">
        <f ca="1">Aksjekurser!AO73*Valutaer!AH68</f>
        <v>1.2405295000000001</v>
      </c>
      <c r="AL74" vm="816">
        <v>43221</v>
      </c>
      <c r="AM74" vm="7497">
        <v>352.16</v>
      </c>
      <c r="AN74" s="2">
        <v>43221</v>
      </c>
      <c r="AO74" s="63">
        <f ca="1">Aksjekurser!AS73*Valutaer!AN68</f>
        <v>8.1205740000000013</v>
      </c>
      <c r="AP74" s="108">
        <v>43221</v>
      </c>
      <c r="AQ74" s="109">
        <v>51.2</v>
      </c>
      <c r="AR74" vm="816">
        <v>43221</v>
      </c>
      <c r="AS74" vm="7498">
        <v>66.739999999999995</v>
      </c>
      <c r="AT74" vm="816">
        <v>43221</v>
      </c>
      <c r="AU74" vm="7499">
        <v>34.56</v>
      </c>
      <c r="AV74" vm="816">
        <v>43221</v>
      </c>
      <c r="AW74" s="63">
        <f ca="1">Aksjekurser!BA64*Valutaer!K68</f>
        <v>28.348583999999999</v>
      </c>
      <c r="AX74" vm="816">
        <v>43221</v>
      </c>
      <c r="AY74" s="63">
        <f ca="1">Aksjekurser!BC73*Valutaer!K68</f>
        <v>19.297716000000001</v>
      </c>
      <c r="AZ74" vm="816">
        <v>43221</v>
      </c>
      <c r="BA74" vm="7502">
        <v>10.54</v>
      </c>
      <c r="BB74" vm="816">
        <v>43221</v>
      </c>
      <c r="BC74" s="63">
        <f ca="1">Aksjekurser!BG73*Valutaer!I68</f>
        <v>4.4973749999999999</v>
      </c>
      <c r="BD74" vm="816">
        <v>43221</v>
      </c>
      <c r="BE74" s="63">
        <f ca="1">Aksjekurser!BI73*Valutaer!AH68</f>
        <v>1.5116219</v>
      </c>
      <c r="BF74" vm="816">
        <v>43221</v>
      </c>
      <c r="BG74" s="63">
        <f ca="1">Aksjekurser!BK73*Valutaer!AV68</f>
        <v>24.922799999999999</v>
      </c>
      <c r="BH74" vm="816">
        <v>43221</v>
      </c>
      <c r="BI74" s="63">
        <f ca="1">Aksjekurser!BM73*Valutaer!AA68</f>
        <v>0.43987500000000002</v>
      </c>
      <c r="BJ74" vm="816">
        <v>43221</v>
      </c>
      <c r="BK74" s="63">
        <f ca="1">Aksjekurser!BO73*Valutaer!AA68</f>
        <v>0.27795000000000003</v>
      </c>
      <c r="BL74" vm="816">
        <v>43221</v>
      </c>
      <c r="BM74" s="63">
        <f ca="1">Aksjekurser!BQ73*Valutaer!AA68</f>
        <v>2.04765</v>
      </c>
      <c r="BN74" vm="816">
        <v>43221</v>
      </c>
      <c r="BO74" s="63">
        <f ca="1">Aksjekurser!BS73*Valutaer!AA68</f>
        <v>2.61375</v>
      </c>
      <c r="BP74" vm="816">
        <v>43221</v>
      </c>
      <c r="BQ74" s="63">
        <f ca="1">Aksjekurser!BU73*Valutaer!AA68</f>
        <v>0.91800000000000004</v>
      </c>
      <c r="BR74" s="2">
        <v>43221</v>
      </c>
      <c r="BS74" s="63">
        <f ca="1">Aksjekurser!BW73*Valutaer!AJ68</f>
        <v>13.075946999999999</v>
      </c>
      <c r="BT74" vm="816">
        <v>43221</v>
      </c>
      <c r="BU74" s="63">
        <f ca="1">Aksjekurser!BY73*Valutaer!AA68</f>
        <v>10.506</v>
      </c>
      <c r="BV74" vm="816">
        <v>43221</v>
      </c>
      <c r="BW74" s="63">
        <f ca="1">Aksjekurser!CA73*Valutaer!AH68</f>
        <v>4.3933875000000002</v>
      </c>
      <c r="BX74" vm="816">
        <v>43221</v>
      </c>
      <c r="BY74" s="63">
        <f ca="1">Aksjekurser!CK73*Valutaer!AA68</f>
        <v>0.322575</v>
      </c>
      <c r="BZ74" s="2">
        <v>43221</v>
      </c>
      <c r="CA74" s="63">
        <f ca="1">Aksjekurser!CM73*Valutaer!AT68</f>
        <v>0.14966837999999999</v>
      </c>
      <c r="CB74" vm="816">
        <v>43221</v>
      </c>
      <c r="CC74" vm="7511">
        <v>87.152600000000007</v>
      </c>
      <c r="CD74" vm="816">
        <v>43221</v>
      </c>
      <c r="CE74" vm="7512">
        <v>77.16</v>
      </c>
      <c r="CF74" vm="816">
        <v>43221</v>
      </c>
      <c r="CG74" vm="7513">
        <v>118.05</v>
      </c>
      <c r="CH74" vm="816">
        <v>43221</v>
      </c>
      <c r="CI74" s="63">
        <f ca="1">Aksjekurser!CW73/100*Valutaer!AE68</f>
        <v>20.171102000000001</v>
      </c>
      <c r="CJ74" vm="816">
        <v>43221</v>
      </c>
      <c r="CK74" s="63">
        <f ca="1">Aksjekurser!CY73/100*Valutaer!AE68</f>
        <v>261.05099999999999</v>
      </c>
      <c r="CL74" s="2">
        <v>43221</v>
      </c>
      <c r="CM74" s="63">
        <f ca="1">Aksjekurser!DA73*Valutaer!AJ68</f>
        <v>26.565398999999999</v>
      </c>
      <c r="CN74" s="2">
        <v>43221</v>
      </c>
      <c r="CO74" s="63">
        <f ca="1">Aksjekurser!DC73*Valutaer!BD68</f>
        <v>7.5143800000000001</v>
      </c>
      <c r="CP74" s="2">
        <v>43221</v>
      </c>
      <c r="CQ74" s="63">
        <f ca="1">Aksjekurser!DE73*Valutaer!U68</f>
        <v>1.1678238000000001</v>
      </c>
      <c r="CR74" vm="816">
        <v>43221</v>
      </c>
      <c r="CS74" s="63">
        <f ca="1">Aksjekurser!DG73*Valutaer!K68</f>
        <v>31.249799999999997</v>
      </c>
      <c r="CT74" vm="816">
        <v>43221</v>
      </c>
      <c r="CU74" s="63">
        <f ca="1">Aksjekurser!DI73*Valutaer!I68</f>
        <v>0.87329625</v>
      </c>
      <c r="CV74" vm="816">
        <v>43221</v>
      </c>
      <c r="CW74" s="63">
        <f ca="1">Aksjekurser!DK73*Valutaer!M68</f>
        <v>2.0158019999999999</v>
      </c>
      <c r="CX74" vm="816">
        <v>43221</v>
      </c>
      <c r="CY74" s="63">
        <f ca="1">Aksjekurser!DM73*Valutaer!BF68</f>
        <v>1.1784521430000001</v>
      </c>
      <c r="CZ74" s="54">
        <v>43221</v>
      </c>
      <c r="DA74" s="53">
        <v>56.7</v>
      </c>
      <c r="DB74" vm="816">
        <v>43221</v>
      </c>
      <c r="DC74" s="63">
        <f ca="1">Aksjekurser!DQ73*Valutaer!BH68/100</f>
        <v>9.8637914999999996</v>
      </c>
      <c r="DD74" vm="816">
        <v>43221</v>
      </c>
      <c r="DE74" vm="7521">
        <v>34.42</v>
      </c>
      <c r="DF74" vm="816">
        <v>43221</v>
      </c>
      <c r="DG74" vm="7522">
        <v>48.74</v>
      </c>
      <c r="DH74" vm="816">
        <v>43221</v>
      </c>
      <c r="DI74" s="63">
        <f ca="1">Aksjekurser!DW73*Valutaer!BF68</f>
        <v>3.8329499999999999</v>
      </c>
      <c r="DJ74" vm="816">
        <v>43221</v>
      </c>
      <c r="DK74" s="63">
        <f ca="1">Aksjekurser!DY73*Valutaer!BF68</f>
        <v>1.1115554999999999</v>
      </c>
      <c r="DL74" vm="816">
        <v>43221</v>
      </c>
      <c r="DM74" s="63">
        <f ca="1">Aksjekurser!EA73*Valutaer!AP68</f>
        <v>16.968603999999999</v>
      </c>
      <c r="DN74" s="58">
        <v>43221</v>
      </c>
      <c r="DO74" s="64">
        <f ca="1">Aksjekurser!EC73*Valutaer!AN68</f>
        <v>2.1017069999999998</v>
      </c>
      <c r="DP74" vm="816">
        <v>43221</v>
      </c>
      <c r="DQ74" s="63">
        <f ca="1">Aksjekurser!EE73*(Valutaer!Y68/100)</f>
        <v>4.9475209000000007</v>
      </c>
      <c r="DR74" vm="816">
        <v>43221</v>
      </c>
      <c r="DS74" s="63">
        <f ca="1">Aksjekurser!EG73*Valutaer!AA68</f>
        <v>0.78367874999999998</v>
      </c>
      <c r="DT74" vm="816">
        <v>43221</v>
      </c>
      <c r="DU74" s="63">
        <f ca="1">Aksjekurser!EK73*Valutaer!AA68</f>
        <v>0.38122500000000004</v>
      </c>
      <c r="DV74" vm="816">
        <v>43221</v>
      </c>
      <c r="DW74" s="63">
        <f ca="1">Aksjekurser!EM73*Valutaer!AC68</f>
        <v>4.9278900000000005</v>
      </c>
      <c r="DX74" vm="816">
        <v>43221</v>
      </c>
      <c r="DY74" s="63">
        <f ca="1">Aksjekurser!EO73*Valutaer!AH68</f>
        <v>1.7225045000000001</v>
      </c>
      <c r="DZ74" s="58">
        <v>43221</v>
      </c>
      <c r="EA74" s="64">
        <f ca="1">Aksjekurser!EQ73*Valutaer!BB68</f>
        <v>0.407333</v>
      </c>
      <c r="EB74" vm="816">
        <v>43221</v>
      </c>
      <c r="EC74" s="63">
        <f ca="1">Aksjekurser!ES73*Valutaer!AC68</f>
        <v>0.27265260000000002</v>
      </c>
      <c r="ED74" s="58">
        <v>43221</v>
      </c>
      <c r="EE74" s="64">
        <f ca="1">Aksjekurser!EW73*Valutaer!AJ68</f>
        <v>6.7998599999999998</v>
      </c>
      <c r="EF74" s="2">
        <v>43221</v>
      </c>
      <c r="EG74" s="64">
        <f ca="1">Aksjekurser!EY73*Valutaer!AJ68</f>
        <v>10.052765999999998</v>
      </c>
      <c r="EH74" s="2">
        <v>43221</v>
      </c>
      <c r="EI74" s="64">
        <f ca="1">Aksjekurser!FA73*Valutaer!AJ68</f>
        <v>9.1614329999999988</v>
      </c>
      <c r="EJ74" vm="816">
        <v>43221</v>
      </c>
      <c r="EK74" vm="7532">
        <v>141.61580000000001</v>
      </c>
      <c r="EL74" vm="816">
        <v>43221</v>
      </c>
      <c r="EM74" s="63">
        <f ca="1">Aksjekurser!FE73*Valutaer!AA68</f>
        <v>0.66044999999999998</v>
      </c>
      <c r="EN74" s="2">
        <v>43221</v>
      </c>
      <c r="EO74" s="63">
        <f ca="1">Aksjekurser!FG73*Valutaer!O68</f>
        <v>0.45084000000000002</v>
      </c>
      <c r="EP74" s="2">
        <v>43221</v>
      </c>
      <c r="EQ74" s="63">
        <f ca="1">Aksjekurser!FI73*Valutaer!O68</f>
        <v>0.65051999999999999</v>
      </c>
      <c r="ER74" s="2">
        <v>43221</v>
      </c>
      <c r="ES74" s="63">
        <f ca="1">Aksjekurser!FK73*Valutaer!O68</f>
        <v>1.0966800000000001</v>
      </c>
      <c r="ET74" vm="816">
        <v>43221</v>
      </c>
      <c r="EU74" vm="7534">
        <v>221.07</v>
      </c>
      <c r="EV74" vm="816">
        <v>43221</v>
      </c>
      <c r="EW74" vm="7535">
        <v>92.36</v>
      </c>
      <c r="EX74" vm="816">
        <v>43221</v>
      </c>
      <c r="EY74" s="63">
        <f ca="1">Aksjekurser!FQ73*(Valutaer!Y68/100)</f>
        <v>36.037580000000005</v>
      </c>
      <c r="EZ74" vm="816">
        <v>43221</v>
      </c>
      <c r="FA74" vm="7537">
        <v>32.67</v>
      </c>
      <c r="FB74" vm="816">
        <v>43221</v>
      </c>
      <c r="FC74" s="63">
        <f ca="1">Aksjekurser!FU73*Valutaer!AA68</f>
        <v>1.2138</v>
      </c>
      <c r="FD74" vm="816">
        <v>43221</v>
      </c>
      <c r="FE74" s="63">
        <f ca="1">Aksjekurser!FW73*Valutaer!AH68</f>
        <v>4.0285694999999997</v>
      </c>
      <c r="FF74" vm="816">
        <v>43221</v>
      </c>
      <c r="FG74" vm="7540">
        <v>64.8</v>
      </c>
      <c r="FH74" s="2">
        <v>43221</v>
      </c>
      <c r="FI74" s="63">
        <f ca="1">Aksjekurser!GA73*Valutaer!AJ68</f>
        <v>26.978903999999996</v>
      </c>
      <c r="FJ74" vm="816">
        <v>43221</v>
      </c>
      <c r="FK74" s="63">
        <f ca="1">Aksjekurser!GC73*Valutaer!AV68</f>
        <v>22.598478</v>
      </c>
      <c r="FL74" vm="816">
        <v>43221</v>
      </c>
      <c r="FM74" s="63">
        <f ca="1">Aksjekurser!GE73*Valutaer!I68</f>
        <v>2.3977050000000002</v>
      </c>
      <c r="FN74" vm="816">
        <v>43221</v>
      </c>
      <c r="FO74" vm="7543">
        <v>15.2</v>
      </c>
      <c r="FP74" vm="816">
        <v>43221</v>
      </c>
      <c r="FQ74" s="63">
        <f ca="1">Aksjekurser!GI70*Valutaer!AL65</f>
        <v>2.319912</v>
      </c>
      <c r="FR74" vm="816">
        <v>43221</v>
      </c>
      <c r="FS74" s="63">
        <f ca="1">Aksjekurser!GK73*Valutaer!AL68</f>
        <v>88.761600000000001</v>
      </c>
      <c r="FT74" vm="816">
        <v>43221</v>
      </c>
      <c r="FU74" s="63">
        <f ca="1">Aksjekurser!GM73*Valutaer!AA68</f>
        <v>1.20105</v>
      </c>
      <c r="FV74" vm="816">
        <v>43221</v>
      </c>
      <c r="FW74" vm="7547">
        <v>314.54000000000002</v>
      </c>
      <c r="FX74" vm="816">
        <v>43221</v>
      </c>
      <c r="FY74" s="63">
        <f ca="1">Aksjekurser!GQ73*Valutaer!AV68</f>
        <v>14.628599999999999</v>
      </c>
      <c r="FZ74" s="58">
        <v>43221</v>
      </c>
      <c r="GA74" s="64">
        <f ca="1">Aksjekurser!GS73*Valutaer!O68</f>
        <v>1.79088</v>
      </c>
      <c r="GB74" vm="816">
        <v>43221</v>
      </c>
      <c r="GC74" vm="7549">
        <v>43.81</v>
      </c>
      <c r="GD74" vm="816">
        <v>43221</v>
      </c>
      <c r="GE74" vm="7550">
        <v>59.65</v>
      </c>
      <c r="GF74" vm="816">
        <v>43221</v>
      </c>
      <c r="GG74" s="63">
        <f ca="1">Aksjekurser!HA73*Valutaer!AE68/100</f>
        <v>1.29122</v>
      </c>
      <c r="GH74" vm="816">
        <v>43221</v>
      </c>
      <c r="GI74" s="63">
        <f ca="1">Aksjekurser!HC73*Valutaer!AX68</f>
        <v>178.10933</v>
      </c>
      <c r="GJ74" vm="816">
        <v>43221</v>
      </c>
      <c r="GK74" s="63">
        <f ca="1">Aksjekurser!HE73*Valutaer!G68</f>
        <v>1.8690490000000002</v>
      </c>
      <c r="GL74" vm="816">
        <v>43221</v>
      </c>
      <c r="GM74" s="63">
        <f ca="1">Aksjekurser!HG73*Valutaer!AH68</f>
        <v>0.39299499999999998</v>
      </c>
      <c r="GN74" vm="816">
        <v>43221</v>
      </c>
      <c r="GO74" vm="7555">
        <v>327.25</v>
      </c>
      <c r="GP74" vm="816">
        <v>43221</v>
      </c>
      <c r="GQ74" vm="7556">
        <v>34.229999999999997</v>
      </c>
      <c r="GR74" vm="816">
        <v>43221</v>
      </c>
      <c r="GS74" s="63">
        <f ca="1">Aksjekurser!HM73*Valutaer!AH68</f>
        <v>2.0706298520000002</v>
      </c>
      <c r="GT74" vm="816">
        <v>43221</v>
      </c>
      <c r="GU74" s="63">
        <f ca="1">Aksjekurser!HO73*Valutaer!AH68</f>
        <v>2.6301004999999997</v>
      </c>
      <c r="GV74" s="58">
        <v>43221</v>
      </c>
      <c r="GW74" s="64">
        <f ca="1">Aksjekurser!HQ73*Valutaer!AJ68</f>
        <v>21.677769899999998</v>
      </c>
      <c r="GX74" vm="816">
        <v>43221</v>
      </c>
      <c r="GY74" vm="7559">
        <v>46.2</v>
      </c>
      <c r="GZ74" vm="816">
        <v>43221</v>
      </c>
      <c r="HA74" s="63">
        <f ca="1">Aksjekurser!HW73*Valutaer!AH68</f>
        <v>374.03855249999998</v>
      </c>
      <c r="HB74" vm="816">
        <v>43221</v>
      </c>
      <c r="HC74" s="63">
        <f ca="1">Aksjekurser!IA73*Valutaer!AV68</f>
        <v>2.6656559999999998</v>
      </c>
      <c r="HD74" vm="816">
        <v>43221</v>
      </c>
      <c r="HE74" s="63">
        <f ca="1">Aksjekurser!IC73*Valutaer!W68</f>
        <v>678.02</v>
      </c>
      <c r="HF74" vm="816">
        <v>43221</v>
      </c>
      <c r="HG74" vm="7563">
        <v>79.540000000000006</v>
      </c>
      <c r="HH74" vm="816">
        <v>43221</v>
      </c>
      <c r="HI74" vm="6266">
        <v>39.950000000000003</v>
      </c>
      <c r="HJ74" vm="816">
        <v>43221</v>
      </c>
      <c r="HK74" s="63">
        <f ca="1">Aksjekurser!II73*Valutaer!AL68</f>
        <v>33.239370000000001</v>
      </c>
      <c r="HL74" vm="816">
        <v>43221</v>
      </c>
      <c r="HM74" s="63">
        <f ca="1">Aksjekurser!IK73*Valutaer!AL68</f>
        <v>313.90170000000001</v>
      </c>
      <c r="HN74" vm="816">
        <v>43221</v>
      </c>
      <c r="HO74" s="63">
        <f ca="1">Aksjekurser!IM73*Valutaer!AL68</f>
        <v>21.17334</v>
      </c>
      <c r="HP74" s="58">
        <v>43221</v>
      </c>
      <c r="HQ74" s="64">
        <f ca="1">Aksjekurser!IQ73*Valutaer!BD68</f>
        <v>1.6291549999999999</v>
      </c>
      <c r="HR74" vm="816">
        <v>43221</v>
      </c>
      <c r="HS74" s="63">
        <f ca="1">Aksjekurser!IS72*Valutaer!W67</f>
        <v>2.4419693999999996</v>
      </c>
      <c r="HT74" vm="816">
        <v>43221</v>
      </c>
      <c r="HU74" s="63">
        <f ca="1">Aksjekurser!IU73*Valutaer!AH68</f>
        <v>6.4473424999999995</v>
      </c>
      <c r="HV74" vm="816">
        <v>43221</v>
      </c>
      <c r="HW74" s="63">
        <f ca="1">Aksjekurser!IW73*Valutaer!AH68</f>
        <v>0.53981199999999996</v>
      </c>
      <c r="HX74" vm="816">
        <v>43221</v>
      </c>
      <c r="HY74" s="63">
        <f ca="1">Aksjekurser!IY73*Valutaer!W68</f>
        <v>22.678599999999999</v>
      </c>
      <c r="HZ74" vm="816">
        <v>43221</v>
      </c>
      <c r="IA74" s="63">
        <f ca="1">Aksjekurser!JA73*Valutaer!W68</f>
        <v>119.41335000000001</v>
      </c>
      <c r="IB74" vm="816">
        <v>43221</v>
      </c>
      <c r="IC74" vm="7571">
        <v>36.380000000000003</v>
      </c>
      <c r="ID74" s="58">
        <v>43221</v>
      </c>
      <c r="IE74" s="64">
        <f ca="1">Aksjekurser!JG71*Valutaer!O68</f>
        <v>1.17624</v>
      </c>
      <c r="IF74" vm="816">
        <v>43221</v>
      </c>
      <c r="IG74" s="63">
        <f ca="1">Aksjekurser!JI73*(Valutaer!Y68/100)</f>
        <v>1.2353842000000002</v>
      </c>
      <c r="IH74" vm="816">
        <v>43221</v>
      </c>
      <c r="II74" s="63">
        <f ca="1">Aksjekurser!JK73*Valutaer!AA68</f>
        <v>2.4455775000000002</v>
      </c>
      <c r="IJ74" s="58">
        <v>43221</v>
      </c>
      <c r="IK74" s="64">
        <f ca="1">Aksjekurser!JO73*Valutaer!AJ68</f>
        <v>13.075946999999999</v>
      </c>
      <c r="IL74" vm="816">
        <v>43221</v>
      </c>
      <c r="IM74" s="63">
        <f ca="1">Aksjekurser!JQ73*Valutaer!AE68/100</f>
        <v>1.6813929999999999</v>
      </c>
      <c r="IN74" vm="816">
        <v>43221</v>
      </c>
      <c r="IO74" vm="7577">
        <v>39.78</v>
      </c>
      <c r="IP74" vm="816">
        <v>43221</v>
      </c>
      <c r="IQ74" vm="7578">
        <v>23.204999999999998</v>
      </c>
      <c r="IR74" s="58">
        <v>43221</v>
      </c>
      <c r="IS74" s="64">
        <f ca="1">Aksjekurser!JW73*Valutaer!AN68</f>
        <v>0.70307999999999993</v>
      </c>
      <c r="IT74" vm="816">
        <v>43221</v>
      </c>
      <c r="IU74" s="63">
        <f ca="1">Aksjekurser!JY73*Valutaer!AH68</f>
        <v>1.2056789999999999</v>
      </c>
      <c r="IV74" s="58">
        <v>43221</v>
      </c>
      <c r="IW74" s="64">
        <f ca="1">Aksjekurser!KA73*Valutaer!AN68</f>
        <v>3.3421409999999998</v>
      </c>
      <c r="IX74" vm="816">
        <v>43221</v>
      </c>
      <c r="IY74" vm="7580">
        <v>66.58</v>
      </c>
      <c r="IZ74" vm="816">
        <v>43221</v>
      </c>
      <c r="JA74" s="63">
        <f ca="1">Aksjekurser!KE73*Valutaer!W68</f>
        <v>0.19288500000000003</v>
      </c>
      <c r="JB74" vm="816">
        <v>43221</v>
      </c>
      <c r="JC74" s="63">
        <f ca="1">Aksjekurser!KI73*Valutaer!W68</f>
        <v>1.7301200000000001</v>
      </c>
      <c r="JD74" s="2">
        <v>43221</v>
      </c>
      <c r="JE74" s="62">
        <f ca="1">Aksjekurser!KK73*Valutaer!K68</f>
        <v>5.1465719999999999</v>
      </c>
      <c r="JF74" s="54">
        <v>43221</v>
      </c>
      <c r="JG74" s="64">
        <v>13.6</v>
      </c>
      <c r="JH74" vm="816">
        <v>43221</v>
      </c>
      <c r="JI74" vm="7584">
        <v>11.8438</v>
      </c>
      <c r="JJ74" vm="816">
        <v>43221</v>
      </c>
      <c r="JK74" s="63">
        <f ca="1">Aksjekurser!KU73*Valutaer!AH68</f>
        <v>3.6822889999999999</v>
      </c>
      <c r="JL74" s="58">
        <v>43221</v>
      </c>
      <c r="JM74" s="64">
        <f ca="1">Aksjekurser!KW73*Valutaer!AR68</f>
        <v>0.29734879999999997</v>
      </c>
      <c r="JN74" vm="816">
        <v>43221</v>
      </c>
      <c r="JO74" vm="7586">
        <v>63.15</v>
      </c>
      <c r="JP74" vm="816">
        <v>43221</v>
      </c>
      <c r="JQ74" s="63">
        <f ca="1">Aksjekurser!LA73*Valutaer!G68</f>
        <v>14.778351000000002</v>
      </c>
      <c r="JR74" vm="816">
        <v>43221</v>
      </c>
      <c r="JS74" s="63">
        <f ca="1">Aksjekurser!LC73*Valutaer!G68</f>
        <v>3.8791468800000004</v>
      </c>
      <c r="JT74" s="58">
        <v>43221</v>
      </c>
      <c r="JU74" s="64">
        <f ca="1">Aksjekurser!LE73*Valutaer!AN68</f>
        <v>0.158193</v>
      </c>
      <c r="JV74" vm="816">
        <v>43221</v>
      </c>
      <c r="JW74" vm="2252">
        <v>45.52</v>
      </c>
      <c r="JX74" s="58">
        <v>43221</v>
      </c>
      <c r="JY74" s="64">
        <f ca="1">Aksjekurser!LI73*Valutaer!O68</f>
        <v>2.1106799999999999</v>
      </c>
      <c r="JZ74" vm="816">
        <v>43221</v>
      </c>
      <c r="KA74" s="63">
        <f ca="1">Aksjekurser!LK73*Valutaer!AL68</f>
        <v>745.22760000000005</v>
      </c>
      <c r="KB74" vm="816">
        <v>43221</v>
      </c>
      <c r="KC74" s="63">
        <f ca="1">Valutaer!O65*Aksjekurser!LM70</f>
        <v>18.016390000000001</v>
      </c>
      <c r="KD74" s="58">
        <v>43221</v>
      </c>
      <c r="KE74" s="64">
        <f ca="1">Valutaer!O68*Aksjekurser!LO73</f>
        <v>0.58499999999999996</v>
      </c>
      <c r="KF74" s="2">
        <v>43221</v>
      </c>
      <c r="KG74" s="63"/>
      <c r="KH74" vm="816">
        <v>43221</v>
      </c>
      <c r="KI74" s="63">
        <f ca="1">Aksjekurser!LS73*Valutaer!AH68</f>
        <v>5.4240724999999994</v>
      </c>
    </row>
    <row r="75" spans="2:295" ht="16">
      <c r="B75" vm="944">
        <v>43252</v>
      </c>
      <c r="C75" s="62">
        <f ca="1">Aksjekurser!C74*Valutaer!AT69</f>
        <v>0.65086750000000004</v>
      </c>
      <c r="D75" vm="944">
        <v>43252</v>
      </c>
      <c r="E75" vm="891">
        <v>29.49</v>
      </c>
      <c r="F75" vm="944">
        <v>43252</v>
      </c>
      <c r="G75" vm="7594">
        <v>13.41</v>
      </c>
      <c r="H75" vm="944">
        <v>43252</v>
      </c>
      <c r="I75" s="62">
        <f ca="1">Aksjekurser!I74*Valutaer!M69</f>
        <v>0.24469289999999999</v>
      </c>
      <c r="J75" vm="944">
        <v>43252</v>
      </c>
      <c r="K75" s="62">
        <f ca="1">Aksjekurser!K74*Valutaer!G69</f>
        <v>16.639696000000001</v>
      </c>
      <c r="L75" vm="944">
        <v>43252</v>
      </c>
      <c r="M75" s="62">
        <f ca="1">Aksjekurser!O74*Valutaer!W69</f>
        <v>117.20385599999999</v>
      </c>
      <c r="N75" vm="944">
        <v>43252</v>
      </c>
      <c r="O75" vm="7598">
        <v>77.41</v>
      </c>
      <c r="P75" vm="944">
        <v>43252</v>
      </c>
      <c r="Q75" vm="7599">
        <v>56.79</v>
      </c>
      <c r="R75" vm="944">
        <v>43252</v>
      </c>
      <c r="S75" s="63">
        <v>42.32</v>
      </c>
      <c r="T75" vm="944">
        <v>43252</v>
      </c>
      <c r="U75" vm="7600">
        <v>60.85</v>
      </c>
      <c r="V75" vm="944">
        <v>43252</v>
      </c>
      <c r="W75" vm="300">
        <v>69.25</v>
      </c>
      <c r="X75" s="54">
        <v>43252</v>
      </c>
      <c r="Y75" s="64">
        <f ca="1">Aksjekurser!AC74*Valutaer!K69</f>
        <v>81.682991999999999</v>
      </c>
      <c r="Z75" vm="944">
        <v>43252</v>
      </c>
      <c r="AA75" s="62">
        <f ca="1">Aksjekurser!AE74*Valutaer!AA69</f>
        <v>0.59542499999999998</v>
      </c>
      <c r="AB75" vm="944">
        <v>43252</v>
      </c>
      <c r="AC75" s="62">
        <f ca="1">Aksjekurser!AG74*(Valutaer!Y69/100)</f>
        <v>8.5422875999999999</v>
      </c>
      <c r="AD75" s="54">
        <v>43252</v>
      </c>
      <c r="AE75" s="75">
        <v>12.91</v>
      </c>
      <c r="AF75" s="54">
        <v>43252</v>
      </c>
      <c r="AG75" s="64">
        <f ca="1">Aksjekurser!AK70*Valutaer!AA69</f>
        <v>1.8729750000000001</v>
      </c>
      <c r="AH75" vm="944">
        <v>43252</v>
      </c>
      <c r="AI75" s="62">
        <f ca="1">Aksjekurser!AM74*Valutaer!AH69</f>
        <v>0.52912014299999999</v>
      </c>
      <c r="AJ75" vm="944">
        <v>43252</v>
      </c>
      <c r="AK75" s="63">
        <f ca="1">Aksjekurser!AO74*Valutaer!AH69</f>
        <v>1.0482674999999999</v>
      </c>
      <c r="AL75" vm="944">
        <v>43252</v>
      </c>
      <c r="AM75" vm="7605">
        <v>335.51</v>
      </c>
      <c r="AN75" s="2">
        <v>43252</v>
      </c>
      <c r="AO75" s="63">
        <f ca="1">Aksjekurser!AS74*Valutaer!AN69</f>
        <v>8.6080500000000004</v>
      </c>
      <c r="AP75" s="108">
        <v>43252</v>
      </c>
      <c r="AQ75" s="109">
        <v>50.45</v>
      </c>
      <c r="AR75" vm="944">
        <v>43252</v>
      </c>
      <c r="AS75" vm="7281">
        <v>62.32</v>
      </c>
      <c r="AT75" vm="944">
        <v>43252</v>
      </c>
      <c r="AU75" vm="7606">
        <v>36.07</v>
      </c>
      <c r="AV75" vm="944">
        <v>43252</v>
      </c>
      <c r="AW75" s="63">
        <f ca="1">Aksjekurser!BA65*Valutaer!K69</f>
        <v>29.252987999999998</v>
      </c>
      <c r="AX75" vm="944">
        <v>43252</v>
      </c>
      <c r="AY75" s="63">
        <f ca="1">Aksjekurser!BC74*Valutaer!K69</f>
        <v>19.210121999999998</v>
      </c>
      <c r="AZ75" vm="944">
        <v>43252</v>
      </c>
      <c r="BA75" vm="7609">
        <v>10.38</v>
      </c>
      <c r="BB75" vm="944">
        <v>43252</v>
      </c>
      <c r="BC75" s="63">
        <f ca="1">Aksjekurser!BG74*Valutaer!I69</f>
        <v>3.4945450000000005</v>
      </c>
      <c r="BD75" vm="944">
        <v>43252</v>
      </c>
      <c r="BE75" s="63">
        <f ca="1">Aksjekurser!BI74*Valutaer!AH69</f>
        <v>1.33250505</v>
      </c>
      <c r="BF75" vm="944">
        <v>43252</v>
      </c>
      <c r="BG75" s="63">
        <f ca="1">Aksjekurser!BK74*Valutaer!AV69</f>
        <v>23.647199999999998</v>
      </c>
      <c r="BH75" vm="944">
        <v>43252</v>
      </c>
      <c r="BI75" s="63">
        <f ca="1">Aksjekurser!BM74*Valutaer!AA69</f>
        <v>0.41437499999999999</v>
      </c>
      <c r="BJ75" vm="944">
        <v>43252</v>
      </c>
      <c r="BK75" s="63">
        <f ca="1">Aksjekurser!BO74*Valutaer!AA69</f>
        <v>0.23077500000000001</v>
      </c>
      <c r="BL75" vm="944">
        <v>43252</v>
      </c>
      <c r="BM75" s="63">
        <f ca="1">Aksjekurser!BQ74*Valutaer!AA69</f>
        <v>1.7620500000000001</v>
      </c>
      <c r="BN75" vm="944">
        <v>43252</v>
      </c>
      <c r="BO75" s="63">
        <f ca="1">Aksjekurser!BS74*Valutaer!AA69</f>
        <v>2.37405</v>
      </c>
      <c r="BP75" vm="944">
        <v>43252</v>
      </c>
      <c r="BQ75" s="63">
        <f ca="1">Aksjekurser!BU74*Valutaer!AA69</f>
        <v>0.86572499999999997</v>
      </c>
      <c r="BR75" s="2">
        <v>43252</v>
      </c>
      <c r="BS75" s="63">
        <f ca="1">Aksjekurser!BW74*Valutaer!AJ69</f>
        <v>12.935255999999999</v>
      </c>
      <c r="BT75" vm="944">
        <v>43252</v>
      </c>
      <c r="BU75" s="63">
        <f ca="1">Aksjekurser!BY74*Valutaer!AA69</f>
        <v>10.77375</v>
      </c>
      <c r="BV75" vm="944">
        <v>43252</v>
      </c>
      <c r="BW75" s="63">
        <f ca="1">Aksjekurser!CA74*Valutaer!AH69</f>
        <v>3.8621535000000002</v>
      </c>
      <c r="BX75" vm="944">
        <v>43252</v>
      </c>
      <c r="BY75" s="63">
        <f ca="1">Aksjekurser!CK74*Valutaer!AA69</f>
        <v>0.30599999999999999</v>
      </c>
      <c r="BZ75" s="2">
        <v>43252</v>
      </c>
      <c r="CA75" s="63">
        <f ca="1">Aksjekurser!CM74*Valutaer!AT69</f>
        <v>0.14328450000000001</v>
      </c>
      <c r="CB75" vm="944">
        <v>43252</v>
      </c>
      <c r="CC75" vm="7620">
        <v>88.173599999999993</v>
      </c>
      <c r="CD75" vm="944">
        <v>43252</v>
      </c>
      <c r="CE75" vm="7621">
        <v>79.08</v>
      </c>
      <c r="CF75" vm="944">
        <v>43252</v>
      </c>
      <c r="CG75" vm="7622">
        <v>118.74</v>
      </c>
      <c r="CH75" vm="944">
        <v>43252</v>
      </c>
      <c r="CI75" s="63">
        <f ca="1">Aksjekurser!CW74/100*Valutaer!AE69</f>
        <v>18.751113</v>
      </c>
      <c r="CJ75" vm="944">
        <v>43252</v>
      </c>
      <c r="CK75" s="63">
        <f ca="1">Aksjekurser!CY74/100*Valutaer!AE69</f>
        <v>248.45703</v>
      </c>
      <c r="CL75" s="2">
        <v>43252</v>
      </c>
      <c r="CM75" s="63">
        <f ca="1">Aksjekurser!DA74*Valutaer!AJ69</f>
        <v>25.834379999999999</v>
      </c>
      <c r="CN75" s="2">
        <v>43252</v>
      </c>
      <c r="CO75" s="63">
        <f ca="1">Aksjekurser!DC74*Valutaer!BD69</f>
        <v>6.7804799999999998</v>
      </c>
      <c r="CP75" s="2">
        <v>43252</v>
      </c>
      <c r="CQ75" s="63">
        <f ca="1">Aksjekurser!DE74*Valutaer!U69</f>
        <v>1.1125704000000001</v>
      </c>
      <c r="CR75" vm="944">
        <v>43252</v>
      </c>
      <c r="CS75" s="63">
        <f ca="1">Aksjekurser!DG74*Valutaer!K69</f>
        <v>32.587919999999997</v>
      </c>
      <c r="CT75" vm="944">
        <v>43252</v>
      </c>
      <c r="CU75" s="63">
        <f ca="1">Aksjekurser!DI74*Valutaer!I69</f>
        <v>0.76725250000000011</v>
      </c>
      <c r="CV75" vm="944">
        <v>43252</v>
      </c>
      <c r="CW75" s="63">
        <f ca="1">Aksjekurser!DK74*Valutaer!M69</f>
        <v>1.8359999999999999</v>
      </c>
      <c r="CX75" vm="944">
        <v>43252</v>
      </c>
      <c r="CY75" s="63">
        <f ca="1">Aksjekurser!DM74*Valutaer!BF69</f>
        <v>1.014929196</v>
      </c>
      <c r="CZ75" s="54">
        <v>43252</v>
      </c>
      <c r="DA75" s="53">
        <v>56.15</v>
      </c>
      <c r="DB75" vm="944">
        <v>43252</v>
      </c>
      <c r="DC75" s="63">
        <f ca="1">Aksjekurser!DQ74*Valutaer!BH69/100</f>
        <v>9.1534739999999992</v>
      </c>
      <c r="DD75" vm="944">
        <v>43252</v>
      </c>
      <c r="DE75" vm="3466">
        <v>35.909999999999997</v>
      </c>
      <c r="DF75" vm="944">
        <v>43252</v>
      </c>
      <c r="DG75" vm="7628">
        <v>48.78</v>
      </c>
      <c r="DH75" vm="944">
        <v>43252</v>
      </c>
      <c r="DI75" s="63">
        <f ca="1">Aksjekurser!DW74*Valutaer!BF69</f>
        <v>3.9839850000000001</v>
      </c>
      <c r="DJ75" vm="944">
        <v>43252</v>
      </c>
      <c r="DK75" s="63">
        <f ca="1">Aksjekurser!DY74*Valutaer!BF69</f>
        <v>1.0935465</v>
      </c>
      <c r="DL75" vm="944">
        <v>43252</v>
      </c>
      <c r="DM75" s="63">
        <f ca="1">Aksjekurser!EA74*Valutaer!AP69</f>
        <v>17.220189000000001</v>
      </c>
      <c r="DN75" s="58">
        <v>43252</v>
      </c>
      <c r="DO75" s="64">
        <f ca="1">Aksjekurser!EC74*Valutaer!AN69</f>
        <v>1.982475</v>
      </c>
      <c r="DP75" vm="944">
        <v>43252</v>
      </c>
      <c r="DQ75" s="63">
        <f ca="1">Aksjekurser!EE74*(Valutaer!Y69/100)</f>
        <v>4.7809340000000002</v>
      </c>
      <c r="DR75" vm="944">
        <v>43252</v>
      </c>
      <c r="DS75" s="63">
        <f ca="1">Aksjekurser!EG74*Valutaer!AA69</f>
        <v>0.69997500000000001</v>
      </c>
      <c r="DT75" vm="944">
        <v>43252</v>
      </c>
      <c r="DU75" s="63">
        <f ca="1">Aksjekurser!EK74*Valutaer!AA69</f>
        <v>0.36209999999999998</v>
      </c>
      <c r="DV75" vm="944">
        <v>43252</v>
      </c>
      <c r="DW75" s="63">
        <f ca="1">Aksjekurser!EM74*Valutaer!AC69</f>
        <v>4.6906875000000001</v>
      </c>
      <c r="DX75" vm="944">
        <v>43252</v>
      </c>
      <c r="DY75" s="63">
        <f ca="1">Aksjekurser!EO74*Valutaer!AH69</f>
        <v>1.5581564999999999</v>
      </c>
      <c r="DZ75" s="58">
        <v>43252</v>
      </c>
      <c r="EA75" s="64">
        <f ca="1">Aksjekurser!EQ74*Valutaer!BB69</f>
        <v>0.37780400000000003</v>
      </c>
      <c r="EB75" vm="944">
        <v>43252</v>
      </c>
      <c r="EC75" s="63">
        <f ca="1">Aksjekurser!ES74*Valutaer!AC69</f>
        <v>0.24970500000000001</v>
      </c>
      <c r="ED75" s="58">
        <v>43252</v>
      </c>
      <c r="EE75" s="64">
        <f ca="1">Aksjekurser!EW74*Valutaer!AJ69</f>
        <v>6.8108819999999994</v>
      </c>
      <c r="EF75" s="2">
        <v>43252</v>
      </c>
      <c r="EG75" s="64">
        <f ca="1">Aksjekurser!EY74*Valutaer!AJ69</f>
        <v>10.053728999999999</v>
      </c>
      <c r="EH75" s="2">
        <v>43252</v>
      </c>
      <c r="EI75" s="64">
        <f ca="1">Aksjekurser!FA74*Valutaer!AJ69</f>
        <v>8.5994159999999997</v>
      </c>
      <c r="EJ75" vm="944">
        <v>43252</v>
      </c>
      <c r="EK75" vm="7636">
        <v>137.91999999999999</v>
      </c>
      <c r="EL75" vm="944">
        <v>43252</v>
      </c>
      <c r="EM75" s="63">
        <f ca="1">Aksjekurser!FE74*Valutaer!AA69</f>
        <v>0.64005000000000001</v>
      </c>
      <c r="EN75" s="2">
        <v>43252</v>
      </c>
      <c r="EO75" s="63">
        <f ca="1">Aksjekurser!FG74*Valutaer!O69</f>
        <v>0.41525000000000001</v>
      </c>
      <c r="EP75" s="2">
        <v>43252</v>
      </c>
      <c r="EQ75" s="63">
        <f ca="1">Aksjekurser!FI74*Valutaer!O69</f>
        <v>0.59192</v>
      </c>
      <c r="ER75" s="2">
        <v>43252</v>
      </c>
      <c r="ES75" s="63">
        <f ca="1">Aksjekurser!FK74*Valutaer!O69</f>
        <v>0.96035999999999999</v>
      </c>
      <c r="ET75" vm="944">
        <v>43252</v>
      </c>
      <c r="EU75" vm="7637">
        <v>216.79</v>
      </c>
      <c r="EV75" vm="944">
        <v>43252</v>
      </c>
      <c r="EW75" vm="7638">
        <v>92.24</v>
      </c>
      <c r="EX75" vm="944">
        <v>43252</v>
      </c>
      <c r="EY75" s="63">
        <f ca="1">Aksjekurser!FQ74*(Valutaer!Y69/100)</f>
        <v>37.270153999999998</v>
      </c>
      <c r="EZ75" vm="944">
        <v>43252</v>
      </c>
      <c r="FA75" vm="4167">
        <v>33.25</v>
      </c>
      <c r="FB75" vm="944">
        <v>43252</v>
      </c>
      <c r="FC75" s="63">
        <f ca="1">Aksjekurser!FU74*Valutaer!AA69</f>
        <v>1.1589750000000001</v>
      </c>
      <c r="FD75" vm="944">
        <v>43252</v>
      </c>
      <c r="FE75" s="63">
        <f ca="1">Aksjekurser!FW74*Valutaer!AH69</f>
        <v>3.8891819999999999</v>
      </c>
      <c r="FF75" vm="944">
        <v>43252</v>
      </c>
      <c r="FG75" vm="7642">
        <v>63.49</v>
      </c>
      <c r="FH75" s="2">
        <v>43252</v>
      </c>
      <c r="FI75" s="63">
        <f ca="1">Aksjekurser!GA74*Valutaer!AJ69</f>
        <v>27.957134999999997</v>
      </c>
      <c r="FJ75" vm="944">
        <v>43252</v>
      </c>
      <c r="FK75" s="63">
        <f ca="1">Aksjekurser!GC74*Valutaer!AV69</f>
        <v>20.494240000000001</v>
      </c>
      <c r="FL75" vm="944">
        <v>43252</v>
      </c>
      <c r="FM75" s="63">
        <f ca="1">Aksjekurser!GE74*Valutaer!I69</f>
        <v>2.3984700000000005</v>
      </c>
      <c r="FN75" vm="944">
        <v>43252</v>
      </c>
      <c r="FO75" vm="7644">
        <v>14.34</v>
      </c>
      <c r="FP75" vm="944">
        <v>43252</v>
      </c>
      <c r="FQ75" s="63">
        <f ca="1">Aksjekurser!GI71*Valutaer!AL66</f>
        <v>2.1040290000000001</v>
      </c>
      <c r="FR75" vm="944">
        <v>43252</v>
      </c>
      <c r="FS75" s="63">
        <f ca="1">Aksjekurser!GK74*Valutaer!AL69</f>
        <v>95.8613</v>
      </c>
      <c r="FT75" vm="944">
        <v>43252</v>
      </c>
      <c r="FU75" s="63">
        <f ca="1">Aksjekurser!GM74*Valutaer!AA69</f>
        <v>1.102875</v>
      </c>
      <c r="FV75" vm="944">
        <v>43252</v>
      </c>
      <c r="FW75" vm="7645">
        <v>295.43</v>
      </c>
      <c r="FX75" vm="944">
        <v>43252</v>
      </c>
      <c r="FY75" s="63">
        <f ca="1">Aksjekurser!GQ74*Valutaer!AV69</f>
        <v>14.40208</v>
      </c>
      <c r="FZ75" s="58">
        <v>43252</v>
      </c>
      <c r="GA75" s="64">
        <f ca="1">Aksjekurser!GS74*Valutaer!O69</f>
        <v>1.6292899999999999</v>
      </c>
      <c r="GB75" vm="944">
        <v>43252</v>
      </c>
      <c r="GC75" vm="7647">
        <v>43.72</v>
      </c>
      <c r="GD75" vm="944">
        <v>43252</v>
      </c>
      <c r="GE75" vm="7648">
        <v>63.05</v>
      </c>
      <c r="GF75" vm="944">
        <v>43252</v>
      </c>
      <c r="GG75" s="63">
        <f ca="1">Aksjekurser!HA74*Valutaer!AE69/100</f>
        <v>1.2765842999999999</v>
      </c>
      <c r="GH75" vm="944">
        <v>43252</v>
      </c>
      <c r="GI75" s="63">
        <f ca="1">Aksjekurser!HC74*Valutaer!AX69</f>
        <v>181.35809</v>
      </c>
      <c r="GJ75" vm="944">
        <v>43252</v>
      </c>
      <c r="GK75" s="63">
        <f ca="1">Aksjekurser!HE74*Valutaer!G69</f>
        <v>2.2131980000000002</v>
      </c>
      <c r="GL75" vm="944">
        <v>43252</v>
      </c>
      <c r="GM75" s="63">
        <f ca="1">Aksjekurser!HG74*Valutaer!AH69</f>
        <v>0.34260449999999998</v>
      </c>
      <c r="GN75" vm="944">
        <v>43252</v>
      </c>
      <c r="GO75" vm="7653">
        <v>307.7</v>
      </c>
      <c r="GP75" vm="944">
        <v>43252</v>
      </c>
      <c r="GQ75" vm="2393">
        <v>30.7</v>
      </c>
      <c r="GR75" vm="944">
        <v>43252</v>
      </c>
      <c r="GS75" s="63">
        <f ca="1">Aksjekurser!HM74*Valutaer!AH69</f>
        <v>1.9437304710000001</v>
      </c>
      <c r="GT75" vm="944">
        <v>43252</v>
      </c>
      <c r="GU75" s="63">
        <f ca="1">Aksjekurser!HO74*Valutaer!AH69</f>
        <v>2.311302</v>
      </c>
      <c r="GV75" s="58">
        <v>43252</v>
      </c>
      <c r="GW75" s="64">
        <f ca="1">Aksjekurser!HQ74*Valutaer!AJ69</f>
        <v>19.872599999999998</v>
      </c>
      <c r="GX75" vm="944">
        <v>43252</v>
      </c>
      <c r="GY75" vm="5992">
        <v>47.6</v>
      </c>
      <c r="GZ75" vm="944">
        <v>43252</v>
      </c>
      <c r="HA75" s="63">
        <f ca="1">Aksjekurser!HW74*Valutaer!AH69</f>
        <v>406.36619250000001</v>
      </c>
      <c r="HB75" vm="944">
        <v>43252</v>
      </c>
      <c r="HC75" s="63">
        <f ca="1">Aksjekurser!IA74*Valutaer!AV69</f>
        <v>2.4956480000000001</v>
      </c>
      <c r="HD75" vm="944">
        <v>43252</v>
      </c>
      <c r="HE75" s="63">
        <f ca="1">Aksjekurser!IC74*Valutaer!W69</f>
        <v>671.77249999999992</v>
      </c>
      <c r="HF75" vm="944">
        <v>43252</v>
      </c>
      <c r="HG75" vm="7660">
        <v>80.739999999999995</v>
      </c>
      <c r="HH75" vm="944">
        <v>43252</v>
      </c>
      <c r="HI75" vm="7661">
        <v>38.9</v>
      </c>
      <c r="HJ75" vm="944">
        <v>43252</v>
      </c>
      <c r="HK75" s="63">
        <f ca="1">Aksjekurser!II74*Valutaer!AL69</f>
        <v>30.505395</v>
      </c>
      <c r="HL75" vm="944">
        <v>43252</v>
      </c>
      <c r="HM75" s="63">
        <f ca="1">Aksjekurser!IK74*Valutaer!AL69</f>
        <v>294.75110000000001</v>
      </c>
      <c r="HN75" vm="944">
        <v>43252</v>
      </c>
      <c r="HO75" s="63">
        <f ca="1">Aksjekurser!IM74*Valutaer!AL69</f>
        <v>19.172260000000001</v>
      </c>
      <c r="HP75" s="58">
        <v>43252</v>
      </c>
      <c r="HQ75" s="64">
        <f ca="1">Aksjekurser!IQ74*Valutaer!BD69</f>
        <v>1.45296</v>
      </c>
      <c r="HR75" vm="944">
        <v>43252</v>
      </c>
      <c r="HS75" s="63">
        <f ca="1">Aksjekurser!IS73*Valutaer!W68</f>
        <v>2.1977199999999999</v>
      </c>
      <c r="HT75" vm="944">
        <v>43252</v>
      </c>
      <c r="HU75" s="63">
        <f ca="1">Aksjekurser!IU74*Valutaer!AH69</f>
        <v>5.7234674999999999</v>
      </c>
      <c r="HV75" vm="944">
        <v>43252</v>
      </c>
      <c r="HW75" s="63">
        <f ca="1">Aksjekurser!IW74*Valutaer!AH69</f>
        <v>0.46751999999999999</v>
      </c>
      <c r="HX75" vm="944">
        <v>43252</v>
      </c>
      <c r="HY75" s="63">
        <f ca="1">Aksjekurser!IY74*Valutaer!W69</f>
        <v>22.314530000000001</v>
      </c>
      <c r="HZ75" vm="944">
        <v>43252</v>
      </c>
      <c r="IA75" s="63">
        <f ca="1">Aksjekurser!JA74*Valutaer!W69</f>
        <v>121.56161499999999</v>
      </c>
      <c r="IB75" vm="944">
        <v>43252</v>
      </c>
      <c r="IC75" vm="7669">
        <v>36.54</v>
      </c>
      <c r="ID75" s="58">
        <v>43252</v>
      </c>
      <c r="IE75" s="64">
        <f ca="1">Aksjekurser!JG72*Valutaer!O69</f>
        <v>1.0977699999999999</v>
      </c>
      <c r="IF75" vm="944">
        <v>43252</v>
      </c>
      <c r="IG75" s="63">
        <f ca="1">Aksjekurser!JI74*(Valutaer!Y69/100)</f>
        <v>1.30683265</v>
      </c>
      <c r="IH75" vm="944">
        <v>43252</v>
      </c>
      <c r="II75" s="63">
        <f ca="1">Aksjekurser!JK74*Valutaer!AA69</f>
        <v>2.144142</v>
      </c>
      <c r="IJ75" s="58">
        <v>43252</v>
      </c>
      <c r="IK75" s="64">
        <f ca="1">Aksjekurser!JO74*Valutaer!AJ69</f>
        <v>13.386906</v>
      </c>
      <c r="IL75" vm="944">
        <v>43252</v>
      </c>
      <c r="IM75" s="63">
        <f ca="1">Aksjekurser!JQ74*Valutaer!AE69/100</f>
        <v>1.7636048999999998</v>
      </c>
      <c r="IN75" vm="944">
        <v>43252</v>
      </c>
      <c r="IO75" vm="7674">
        <v>40.68</v>
      </c>
      <c r="IP75" vm="944">
        <v>43252</v>
      </c>
      <c r="IQ75" vm="7675">
        <v>24.67</v>
      </c>
      <c r="IR75" s="58">
        <v>43252</v>
      </c>
      <c r="IS75" s="64">
        <f ca="1">Aksjekurser!JW74*Valutaer!AN69</f>
        <v>0.65092499999999998</v>
      </c>
      <c r="IT75" vm="944">
        <v>43252</v>
      </c>
      <c r="IU75" s="63">
        <f ca="1">Aksjekurser!JY74*Valutaer!AH69</f>
        <v>1.0701825</v>
      </c>
      <c r="IV75" s="58">
        <v>43252</v>
      </c>
      <c r="IW75" s="64">
        <f ca="1">Aksjekurser!KA74*Valutaer!AN69</f>
        <v>3.3511499999999996</v>
      </c>
      <c r="IX75" vm="944">
        <v>43252</v>
      </c>
      <c r="IY75" vm="7676">
        <v>65.91</v>
      </c>
      <c r="IZ75" vm="944">
        <v>43252</v>
      </c>
      <c r="JA75" s="63">
        <f ca="1">Aksjekurser!KE74*Valutaer!W69</f>
        <v>0.18692799999999998</v>
      </c>
      <c r="JB75" vm="944">
        <v>43252</v>
      </c>
      <c r="JC75" s="63">
        <f ca="1">Aksjekurser!KI74*Valutaer!W69</f>
        <v>1.553839</v>
      </c>
      <c r="JD75" s="2">
        <v>43252</v>
      </c>
      <c r="JE75" s="62">
        <f ca="1">Aksjekurser!KK74*Valutaer!K69</f>
        <v>5.0252399999999993</v>
      </c>
      <c r="JF75" s="54">
        <v>43252</v>
      </c>
      <c r="JG75" s="64">
        <v>12.82</v>
      </c>
      <c r="JH75" vm="944">
        <v>43252</v>
      </c>
      <c r="JI75" vm="7680">
        <v>11.648400000000001</v>
      </c>
      <c r="JJ75" vm="944">
        <v>43252</v>
      </c>
      <c r="JK75" s="63">
        <f ca="1">Aksjekurser!KU74*Valutaer!AH69</f>
        <v>3.4508819999999996</v>
      </c>
      <c r="JL75" s="58">
        <v>43252</v>
      </c>
      <c r="JM75" s="64">
        <f ca="1">Aksjekurser!KW74*Valutaer!AR69</f>
        <v>0.24206359999999999</v>
      </c>
      <c r="JN75" vm="944">
        <v>43252</v>
      </c>
      <c r="JO75" vm="7682">
        <v>64.650000000000006</v>
      </c>
      <c r="JP75" vm="944">
        <v>43252</v>
      </c>
      <c r="JQ75" s="63">
        <f ca="1">Aksjekurser!LA74*Valutaer!G69</f>
        <v>15.314738</v>
      </c>
      <c r="JR75" vm="944">
        <v>43252</v>
      </c>
      <c r="JS75" s="63">
        <f ca="1">Aksjekurser!LC74*Valutaer!G69</f>
        <v>4.1696946400000003</v>
      </c>
      <c r="JT75" s="58">
        <v>43252</v>
      </c>
      <c r="JU75" s="64">
        <f ca="1">Aksjekurser!LE74*Valutaer!AN69</f>
        <v>0.1386</v>
      </c>
      <c r="JV75" vm="944">
        <v>43252</v>
      </c>
      <c r="JW75" vm="7685">
        <v>45.68</v>
      </c>
      <c r="JX75" s="58">
        <v>43252</v>
      </c>
      <c r="JY75" s="64">
        <f ca="1">Aksjekurser!LI74*Valutaer!O69</f>
        <v>1.9690399999999999</v>
      </c>
      <c r="JZ75" vm="944">
        <v>43252</v>
      </c>
      <c r="KA75" s="63">
        <f ca="1">Aksjekurser!LK74*Valutaer!AL69</f>
        <v>718.51179999999999</v>
      </c>
      <c r="KB75" vm="944">
        <v>43252</v>
      </c>
      <c r="KC75" s="63">
        <f ca="1">Valutaer!O66*Aksjekurser!LM71</f>
        <v>17.038727999999999</v>
      </c>
      <c r="KD75" s="58">
        <v>43252</v>
      </c>
      <c r="KE75" s="64">
        <f ca="1">Valutaer!O69*Aksjekurser!LO74</f>
        <v>0.54510999999999998</v>
      </c>
      <c r="KF75" vm="944">
        <v>43252</v>
      </c>
      <c r="KG75" s="63">
        <f ca="1">Valutaer!O68*Aksjekurser!LQ73</f>
        <v>2.03268</v>
      </c>
      <c r="KH75" vm="944">
        <v>43252</v>
      </c>
      <c r="KI75" s="63">
        <f ca="1">Aksjekurser!LS74*Valutaer!AH69</f>
        <v>5.0433719999999997</v>
      </c>
    </row>
    <row r="76" spans="2:295" ht="16">
      <c r="B76" vm="246">
        <v>43282</v>
      </c>
      <c r="C76" s="62">
        <f ca="1">Aksjekurser!C75*Valutaer!AT70</f>
        <v>0.70121999999999995</v>
      </c>
      <c r="D76" vm="246">
        <v>43282</v>
      </c>
      <c r="E76" vm="7691">
        <v>33.700000000000003</v>
      </c>
      <c r="F76" vm="246">
        <v>43282</v>
      </c>
      <c r="G76" vm="7692">
        <v>13.36</v>
      </c>
      <c r="H76" vm="246">
        <v>43282</v>
      </c>
      <c r="I76" s="62">
        <f ca="1">Aksjekurser!I75*Valutaer!M70</f>
        <v>0.26622489999999999</v>
      </c>
      <c r="J76" vm="246">
        <v>43282</v>
      </c>
      <c r="K76" s="62">
        <f ca="1">Aksjekurser!K75*Valutaer!G70</f>
        <v>16.329774</v>
      </c>
      <c r="L76" vm="246">
        <v>43282</v>
      </c>
      <c r="M76" s="62">
        <f ca="1">Aksjekurser!O75*Valutaer!W70</f>
        <v>124.532532</v>
      </c>
      <c r="N76" vm="246">
        <v>43282</v>
      </c>
      <c r="O76" vm="7696">
        <v>77.53</v>
      </c>
      <c r="P76" vm="246">
        <v>43282</v>
      </c>
      <c r="Q76" vm="7697">
        <v>58.68</v>
      </c>
      <c r="R76" vm="246">
        <v>43282</v>
      </c>
      <c r="S76" s="63">
        <v>42.97</v>
      </c>
      <c r="T76" vm="246">
        <v>43282</v>
      </c>
      <c r="U76" vm="7698">
        <v>62.06</v>
      </c>
      <c r="V76" vm="246">
        <v>43282</v>
      </c>
      <c r="W76" vm="7699">
        <v>71.14</v>
      </c>
      <c r="X76" s="54">
        <v>43282</v>
      </c>
      <c r="Y76" s="64">
        <f ca="1">Aksjekurser!AC75*Valutaer!K70</f>
        <v>70.105440000000002</v>
      </c>
      <c r="Z76" vm="246">
        <v>43282</v>
      </c>
      <c r="AA76" s="62">
        <f ca="1">Aksjekurser!AE75*Valutaer!AA70</f>
        <v>0.61406800000000006</v>
      </c>
      <c r="AB76" vm="246">
        <v>43282</v>
      </c>
      <c r="AC76" s="62">
        <f ca="1">Aksjekurser!AG75*(Valutaer!Y70/100)</f>
        <v>8.5725968000000012</v>
      </c>
      <c r="AD76" s="54">
        <v>43282</v>
      </c>
      <c r="AE76" s="75">
        <v>11</v>
      </c>
      <c r="AF76" s="54">
        <v>43282</v>
      </c>
      <c r="AG76" s="64">
        <f ca="1">Aksjekurser!AK71*Valutaer!AA70</f>
        <v>1.9186440000000002</v>
      </c>
      <c r="AH76" vm="246">
        <v>43282</v>
      </c>
      <c r="AI76" s="62">
        <f ca="1">Aksjekurser!AM75*Valutaer!AH70</f>
        <v>0.56661816899999995</v>
      </c>
      <c r="AJ76" vm="246">
        <v>43282</v>
      </c>
      <c r="AK76" s="63">
        <f ca="1">Aksjekurser!AO75*Valutaer!AH70</f>
        <v>1.0818705</v>
      </c>
      <c r="AL76" vm="246">
        <v>43282</v>
      </c>
      <c r="AM76" vm="7704">
        <v>356.3</v>
      </c>
      <c r="AN76" s="2">
        <v>43282</v>
      </c>
      <c r="AO76" s="63">
        <f ca="1">Aksjekurser!AS75*Valutaer!AN70</f>
        <v>8.4294520000000013</v>
      </c>
      <c r="AP76" s="108">
        <v>43282</v>
      </c>
      <c r="AQ76" s="109">
        <v>54.78</v>
      </c>
      <c r="AR76" vm="246">
        <v>43282</v>
      </c>
      <c r="AS76" vm="7705">
        <v>65.760000000000005</v>
      </c>
      <c r="AT76" vm="246">
        <v>43282</v>
      </c>
      <c r="AU76" vm="7706">
        <v>36.64</v>
      </c>
      <c r="AV76" vm="246">
        <v>43282</v>
      </c>
      <c r="AW76" s="63">
        <f ca="1">Aksjekurser!BA66*Valutaer!K70</f>
        <v>26.381784000000003</v>
      </c>
      <c r="AX76" vm="246">
        <v>43282</v>
      </c>
      <c r="AY76" s="63">
        <f ca="1">Aksjekurser!BC75*Valutaer!K70</f>
        <v>20.309054000000003</v>
      </c>
      <c r="AZ76" vm="246">
        <v>43282</v>
      </c>
      <c r="BA76" vm="7709">
        <v>10.039999999999999</v>
      </c>
      <c r="BB76" vm="246">
        <v>43282</v>
      </c>
      <c r="BC76" s="63">
        <f ca="1">Aksjekurser!BG75*Valutaer!I70</f>
        <v>5.1304080000000001</v>
      </c>
      <c r="BD76" vm="246">
        <v>43282</v>
      </c>
      <c r="BE76" s="63">
        <f ca="1">Aksjekurser!BI75*Valutaer!AH70</f>
        <v>1.3799875499999998</v>
      </c>
      <c r="BF76" vm="246">
        <v>43282</v>
      </c>
      <c r="BG76" s="63">
        <f ca="1">Aksjekurser!BK75*Valutaer!AV70</f>
        <v>26.359784999999999</v>
      </c>
      <c r="BH76" vm="246">
        <v>43282</v>
      </c>
      <c r="BI76" s="63">
        <f ca="1">Aksjekurser!BM75*Valutaer!AA70</f>
        <v>0.41914600000000007</v>
      </c>
      <c r="BJ76" vm="246">
        <v>43282</v>
      </c>
      <c r="BK76" s="63">
        <f ca="1">Aksjekurser!BO75*Valutaer!AA70</f>
        <v>0.24843000000000001</v>
      </c>
      <c r="BL76" vm="246">
        <v>43282</v>
      </c>
      <c r="BM76" s="63">
        <f ca="1">Aksjekurser!BQ75*Valutaer!AA70</f>
        <v>1.9288360000000002</v>
      </c>
      <c r="BN76" vm="246">
        <v>43282</v>
      </c>
      <c r="BO76" s="63">
        <f ca="1">Aksjekurser!BS75*Valutaer!AA70</f>
        <v>2.2549800000000002</v>
      </c>
      <c r="BP76" vm="246">
        <v>43282</v>
      </c>
      <c r="BQ76" s="63">
        <f ca="1">Aksjekurser!BU75*Valutaer!AA70</f>
        <v>0.73637200000000014</v>
      </c>
      <c r="BR76" s="2">
        <v>43282</v>
      </c>
      <c r="BS76" s="63">
        <f ca="1">Aksjekurser!BW75*Valutaer!AJ70</f>
        <v>13.13739</v>
      </c>
      <c r="BT76" vm="246">
        <v>43282</v>
      </c>
      <c r="BU76" s="63">
        <f ca="1">Aksjekurser!BY75*Valutaer!AA70</f>
        <v>11.421410000000002</v>
      </c>
      <c r="BV76" vm="246">
        <v>43282</v>
      </c>
      <c r="BW76" s="63">
        <f ca="1">Aksjekurser!CA75*Valutaer!AH70</f>
        <v>3.8146710000000001</v>
      </c>
      <c r="BX76" vm="246">
        <v>43282</v>
      </c>
      <c r="BY76" s="63">
        <f ca="1">Aksjekurser!CK75*Valutaer!AA70</f>
        <v>0.28919800000000001</v>
      </c>
      <c r="BZ76" s="2">
        <v>43282</v>
      </c>
      <c r="CA76" s="63">
        <f ca="1">Aksjekurser!CM75*Valutaer!AT70</f>
        <v>0.16205344999999999</v>
      </c>
      <c r="CB76" vm="246">
        <v>43282</v>
      </c>
      <c r="CC76" vm="7719">
        <v>92.351299999999995</v>
      </c>
      <c r="CD76" vm="246">
        <v>43282</v>
      </c>
      <c r="CE76" vm="7720">
        <v>81.62</v>
      </c>
      <c r="CF76" vm="246">
        <v>43282</v>
      </c>
      <c r="CG76" vm="7721">
        <v>120.32</v>
      </c>
      <c r="CH76" vm="246">
        <v>43282</v>
      </c>
      <c r="CI76" s="63">
        <f ca="1">Aksjekurser!CW75/100*Valutaer!AE70</f>
        <v>17.590579999999999</v>
      </c>
      <c r="CJ76" vm="246">
        <v>43282</v>
      </c>
      <c r="CK76" s="63">
        <f ca="1">Aksjekurser!CY75/100*Valutaer!AE70</f>
        <v>231.34608</v>
      </c>
      <c r="CL76" s="2">
        <v>43282</v>
      </c>
      <c r="CM76" s="63">
        <f ca="1">Aksjekurser!DA75*Valutaer!AJ70</f>
        <v>27.034425000000002</v>
      </c>
      <c r="CN76" s="2">
        <v>43282</v>
      </c>
      <c r="CO76" s="63">
        <f ca="1">Aksjekurser!DC75*Valutaer!BD70</f>
        <v>6.9554100000000005</v>
      </c>
      <c r="CP76" s="2">
        <v>43282</v>
      </c>
      <c r="CQ76" s="63">
        <f ca="1">Aksjekurser!DE75*Valutaer!U70</f>
        <v>1.04067</v>
      </c>
      <c r="CR76" vm="246">
        <v>43282</v>
      </c>
      <c r="CS76" s="63">
        <f ca="1">Aksjekurser!DG75*Valutaer!K70</f>
        <v>32.400705000000002</v>
      </c>
      <c r="CT76" vm="246">
        <v>43282</v>
      </c>
      <c r="CU76" s="63">
        <f ca="1">Aksjekurser!DI75*Valutaer!I70</f>
        <v>0.83156249999999998</v>
      </c>
      <c r="CV76" vm="246">
        <v>43282</v>
      </c>
      <c r="CW76" s="63">
        <f ca="1">Aksjekurser!DK75*Valutaer!M70</f>
        <v>2.039901</v>
      </c>
      <c r="CX76" vm="246">
        <v>43282</v>
      </c>
      <c r="CY76" s="63">
        <f ca="1">Aksjekurser!DM75*Valutaer!BF70</f>
        <v>1.077662216</v>
      </c>
      <c r="CZ76" s="54">
        <v>43282</v>
      </c>
      <c r="DA76" s="53">
        <v>56.09</v>
      </c>
      <c r="DB76" vm="246">
        <v>43282</v>
      </c>
      <c r="DC76" s="63">
        <f ca="1">Aksjekurser!DQ75*Valutaer!BH70/100</f>
        <v>9.7513500000000004</v>
      </c>
      <c r="DD76" vm="246">
        <v>43282</v>
      </c>
      <c r="DE76" vm="7729">
        <v>35.43</v>
      </c>
      <c r="DF76" vm="246">
        <v>43282</v>
      </c>
      <c r="DG76" vm="7730">
        <v>51.25</v>
      </c>
      <c r="DH76" vm="246">
        <v>43282</v>
      </c>
      <c r="DI76" s="63">
        <f ca="1">Aksjekurser!DW75*Valutaer!BF70</f>
        <v>3.9379400000000002</v>
      </c>
      <c r="DJ76" vm="246">
        <v>43282</v>
      </c>
      <c r="DK76" s="63">
        <f ca="1">Aksjekurser!DY75*Valutaer!BF70</f>
        <v>1.058832</v>
      </c>
      <c r="DL76" vm="246">
        <v>43282</v>
      </c>
      <c r="DM76" s="63">
        <f ca="1">Aksjekurser!EA75*Valutaer!AP70</f>
        <v>16.46134</v>
      </c>
      <c r="DN76" s="58">
        <v>43282</v>
      </c>
      <c r="DO76" s="64">
        <f ca="1">Aksjekurser!EC75*Valutaer!AN70</f>
        <v>2.0483470000000001</v>
      </c>
      <c r="DP76" vm="246">
        <v>43282</v>
      </c>
      <c r="DQ76" s="63">
        <f ca="1">Aksjekurser!EE75*(Valutaer!Y70/100)</f>
        <v>4.3899780000000002</v>
      </c>
      <c r="DR76" vm="246">
        <v>43282</v>
      </c>
      <c r="DS76" s="63">
        <f ca="1">Aksjekurser!EG75*Valutaer!AA70</f>
        <v>0.66885000000000006</v>
      </c>
      <c r="DT76" vm="246">
        <v>43282</v>
      </c>
      <c r="DU76" s="63">
        <f ca="1">Aksjekurser!EK75*Valutaer!AA70</f>
        <v>0.38220000000000004</v>
      </c>
      <c r="DV76" vm="246">
        <v>43282</v>
      </c>
      <c r="DW76" s="63">
        <f ca="1">Aksjekurser!EM75*Valutaer!AC70</f>
        <v>5.2093979999999993</v>
      </c>
      <c r="DX76" vm="246">
        <v>43282</v>
      </c>
      <c r="DY76" s="63">
        <f ca="1">Aksjekurser!EO75*Valutaer!AH70</f>
        <v>1.675767</v>
      </c>
      <c r="DZ76" s="58">
        <v>43282</v>
      </c>
      <c r="EA76" s="64">
        <f ca="1">Aksjekurser!EQ75*Valutaer!BB70</f>
        <v>0.38178400000000001</v>
      </c>
      <c r="EB76" vm="246">
        <v>43282</v>
      </c>
      <c r="EC76" s="63">
        <f ca="1">Aksjekurser!ES75*Valutaer!AC70</f>
        <v>0.2661888</v>
      </c>
      <c r="ED76" s="58">
        <v>43282</v>
      </c>
      <c r="EE76" s="64">
        <f ca="1">Aksjekurser!EW75*Valutaer!AJ70</f>
        <v>6.4346399999999999</v>
      </c>
      <c r="EF76" s="2">
        <v>43282</v>
      </c>
      <c r="EG76" s="64">
        <f ca="1">Aksjekurser!EY75*Valutaer!AJ70</f>
        <v>10.474164</v>
      </c>
      <c r="EH76" s="2">
        <v>43282</v>
      </c>
      <c r="EI76" s="64">
        <f ca="1">Aksjekurser!FA75*Valutaer!AJ70</f>
        <v>9.3927870000000002</v>
      </c>
      <c r="EJ76" vm="246">
        <v>43282</v>
      </c>
      <c r="EK76" vm="7738">
        <v>152.8562</v>
      </c>
      <c r="EL76" vm="246">
        <v>43282</v>
      </c>
      <c r="EM76" s="63">
        <f ca="1">Aksjekurser!FE75*Valutaer!AA70</f>
        <v>0.61024600000000007</v>
      </c>
      <c r="EN76" s="2">
        <v>43282</v>
      </c>
      <c r="EO76" s="63">
        <f ca="1">Aksjekurser!FG75*Valutaer!O70</f>
        <v>0.42220800000000003</v>
      </c>
      <c r="EP76" s="2">
        <v>43282</v>
      </c>
      <c r="EQ76" s="63">
        <f ca="1">Aksjekurser!FI75*Valutaer!O70</f>
        <v>0.6582340000000001</v>
      </c>
      <c r="ER76" s="2">
        <v>43282</v>
      </c>
      <c r="ES76" s="63">
        <f ca="1">Aksjekurser!FK75*Valutaer!O70</f>
        <v>1.1082959999999999</v>
      </c>
      <c r="ET76" vm="246">
        <v>43282</v>
      </c>
      <c r="EU76" vm="7739">
        <v>233.05</v>
      </c>
      <c r="EV76" vm="246">
        <v>43282</v>
      </c>
      <c r="EW76" vm="7740">
        <v>94.24</v>
      </c>
      <c r="EX76" vm="246">
        <v>43282</v>
      </c>
      <c r="EY76" s="63">
        <f ca="1">Aksjekurser!FQ75*(Valutaer!Y70/100)</f>
        <v>38.348328000000002</v>
      </c>
      <c r="EZ76" vm="246">
        <v>43282</v>
      </c>
      <c r="FA76" vm="7742">
        <v>34.159999999999997</v>
      </c>
      <c r="FB76" vm="246">
        <v>43282</v>
      </c>
      <c r="FC76" s="63">
        <f ca="1">Aksjekurser!FU75*Valutaer!AA70</f>
        <v>1.0255700000000001</v>
      </c>
      <c r="FD76" vm="246">
        <v>43282</v>
      </c>
      <c r="FE76" s="63">
        <f ca="1">Aksjekurser!FW75*Valutaer!AH70</f>
        <v>4.3493969999999997</v>
      </c>
      <c r="FF76" vm="246">
        <v>43282</v>
      </c>
      <c r="FG76" vm="7745">
        <v>67.63</v>
      </c>
      <c r="FH76" s="2">
        <v>43282</v>
      </c>
      <c r="FI76" s="63">
        <f ca="1">Aksjekurser!GA75*Valutaer!AJ70</f>
        <v>28.383912000000002</v>
      </c>
      <c r="FJ76" vm="246">
        <v>43282</v>
      </c>
      <c r="FK76" s="63">
        <f ca="1">Aksjekurser!GC75*Valutaer!AV70</f>
        <v>21.563369999999999</v>
      </c>
      <c r="FL76" vm="246">
        <v>43282</v>
      </c>
      <c r="FM76" s="63">
        <f ca="1">Aksjekurser!GE75*Valutaer!I70</f>
        <v>2.4002219999999999</v>
      </c>
      <c r="FN76" vm="246">
        <v>43282</v>
      </c>
      <c r="FO76" vm="7748">
        <v>14.68</v>
      </c>
      <c r="FP76" vm="246">
        <v>43282</v>
      </c>
      <c r="FQ76" s="63">
        <f ca="1">Aksjekurser!GI72*Valutaer!AL67</f>
        <v>2.12303</v>
      </c>
      <c r="FR76" vm="246">
        <v>43282</v>
      </c>
      <c r="FS76" s="63">
        <f ca="1">Aksjekurser!GK75*Valutaer!AL70</f>
        <v>99.173749999999998</v>
      </c>
      <c r="FT76" vm="246">
        <v>43282</v>
      </c>
      <c r="FU76" s="63">
        <f ca="1">Aksjekurser!GM75*Valutaer!AA70</f>
        <v>1.0892700000000002</v>
      </c>
      <c r="FV76" vm="246">
        <v>43282</v>
      </c>
      <c r="FW76" vm="7751">
        <v>326.10000000000002</v>
      </c>
      <c r="FX76" vm="246">
        <v>43282</v>
      </c>
      <c r="FY76" s="63">
        <f ca="1">Aksjekurser!GQ75*Valutaer!AV70</f>
        <v>16.944599999999998</v>
      </c>
      <c r="FZ76" s="58">
        <v>43282</v>
      </c>
      <c r="GA76" s="64">
        <f ca="1">Aksjekurser!GS75*Valutaer!O70</f>
        <v>1.5290380000000001</v>
      </c>
      <c r="GB76" vm="246">
        <v>43282</v>
      </c>
      <c r="GC76" vm="5770">
        <v>41.49</v>
      </c>
      <c r="GD76" vm="246">
        <v>43282</v>
      </c>
      <c r="GE76" vm="7753">
        <v>64</v>
      </c>
      <c r="GF76" vm="246">
        <v>43282</v>
      </c>
      <c r="GG76" s="63">
        <f ca="1">Aksjekurser!HA75*Valutaer!AE70/100</f>
        <v>1.266195</v>
      </c>
      <c r="GH76" vm="246">
        <v>43282</v>
      </c>
      <c r="GI76" s="63">
        <f ca="1">Aksjekurser!HC75*Valutaer!AX70</f>
        <v>173.89436000000001</v>
      </c>
      <c r="GJ76" vm="246">
        <v>43282</v>
      </c>
      <c r="GK76" s="63">
        <f ca="1">Aksjekurser!HE75*Valutaer!G70</f>
        <v>2.3688940000000001</v>
      </c>
      <c r="GL76" vm="246">
        <v>43282</v>
      </c>
      <c r="GM76" s="63">
        <f ca="1">Aksjekurser!HG75*Valutaer!AH70</f>
        <v>0.3469875</v>
      </c>
      <c r="GN76" vm="246">
        <v>43282</v>
      </c>
      <c r="GO76" vm="7758">
        <v>300.49</v>
      </c>
      <c r="GP76" vm="246">
        <v>43282</v>
      </c>
      <c r="GQ76" vm="7759">
        <v>31.67</v>
      </c>
      <c r="GR76" vm="246">
        <v>43282</v>
      </c>
      <c r="GS76" s="63">
        <f ca="1">Aksjekurser!HM75*Valutaer!AH70</f>
        <v>1.8852919320000001</v>
      </c>
      <c r="GT76" vm="246">
        <v>43282</v>
      </c>
      <c r="GU76" s="63">
        <f ca="1">Aksjekurser!HO75*Valutaer!AH70</f>
        <v>2.4179550000000001</v>
      </c>
      <c r="GV76" s="58">
        <v>43282</v>
      </c>
      <c r="GW76" s="64">
        <f ca="1">Aksjekurser!HQ75*Valutaer!AJ70</f>
        <v>20.716859700000001</v>
      </c>
      <c r="GX76" vm="246">
        <v>43282</v>
      </c>
      <c r="GY76" vm="1227">
        <v>48.4</v>
      </c>
      <c r="GZ76" vm="246">
        <v>43282</v>
      </c>
      <c r="HA76" s="63">
        <f ca="1">Aksjekurser!HW75*Valutaer!AH70</f>
        <v>424.46871299999998</v>
      </c>
      <c r="HB76" vm="246">
        <v>43282</v>
      </c>
      <c r="HC76" s="63">
        <f ca="1">Aksjekurser!IA75*Valutaer!AV70</f>
        <v>2.6865389999999998</v>
      </c>
      <c r="HD76" vm="246">
        <v>43282</v>
      </c>
      <c r="HE76" s="63">
        <f ca="1">Aksjekurser!IC75*Valutaer!W70</f>
        <v>681.58529999999996</v>
      </c>
      <c r="HF76" vm="246">
        <v>43282</v>
      </c>
      <c r="HG76" vm="7766">
        <v>86.3</v>
      </c>
      <c r="HH76" vm="246">
        <v>43282</v>
      </c>
      <c r="HI76" vm="2147">
        <v>39.35</v>
      </c>
      <c r="HJ76" vm="246">
        <v>43282</v>
      </c>
      <c r="HK76" s="63">
        <f ca="1">Aksjekurser!II75*Valutaer!AL70</f>
        <v>29.34825</v>
      </c>
      <c r="HL76" vm="246">
        <v>43282</v>
      </c>
      <c r="HM76" s="63">
        <f ca="1">Aksjekurser!IK75*Valutaer!AL70</f>
        <v>296.62374999999997</v>
      </c>
      <c r="HN76" vm="246">
        <v>43282</v>
      </c>
      <c r="HO76" s="63">
        <f ca="1">Aksjekurser!IM75*Valutaer!AL70</f>
        <v>17.187124999999998</v>
      </c>
      <c r="HP76" s="58">
        <v>43282</v>
      </c>
      <c r="HQ76" s="64">
        <f ca="1">Aksjekurser!IQ75*Valutaer!BD70</f>
        <v>1.5431375000000001</v>
      </c>
      <c r="HR76" vm="246">
        <v>43282</v>
      </c>
      <c r="HS76" s="63">
        <f ca="1">Aksjekurser!IS74*Valutaer!W69</f>
        <v>2.0690592999999997</v>
      </c>
      <c r="HT76" vm="246">
        <v>43282</v>
      </c>
      <c r="HU76" s="63">
        <f ca="1">Aksjekurser!IU75*Valutaer!AH70</f>
        <v>5.8286594999999997</v>
      </c>
      <c r="HV76" vm="246">
        <v>43282</v>
      </c>
      <c r="HW76" s="63">
        <f ca="1">Aksjekurser!IW75*Valutaer!AH70</f>
        <v>0.48943500000000001</v>
      </c>
      <c r="HX76" vm="246">
        <v>43282</v>
      </c>
      <c r="HY76" s="63">
        <f ca="1">Aksjekurser!IY75*Valutaer!W70</f>
        <v>25.720200000000002</v>
      </c>
      <c r="HZ76" vm="246">
        <v>43282</v>
      </c>
      <c r="IA76" s="63">
        <f ca="1">Aksjekurser!JA75*Valutaer!W70</f>
        <v>123.98305499999999</v>
      </c>
      <c r="IB76" vm="246">
        <v>43282</v>
      </c>
      <c r="IC76" vm="7773">
        <v>39.61</v>
      </c>
      <c r="ID76" s="58">
        <v>43282</v>
      </c>
      <c r="IE76" s="64">
        <f ca="1">Aksjekurser!JG73*Valutaer!O70</f>
        <v>1.144946</v>
      </c>
      <c r="IF76" vm="246">
        <v>43282</v>
      </c>
      <c r="IG76" s="63">
        <f ca="1">Aksjekurser!JI75*(Valutaer!Y70/100)</f>
        <v>1.3268363999999999</v>
      </c>
      <c r="IH76" vm="246">
        <v>43282</v>
      </c>
      <c r="II76" s="63">
        <f ca="1">Aksjekurser!JK75*Valutaer!AA70</f>
        <v>2.1448044800000003</v>
      </c>
      <c r="IJ76" s="58">
        <v>43282</v>
      </c>
      <c r="IK76" s="64">
        <f ca="1">Aksjekurser!JO75*Valutaer!AJ70</f>
        <v>13.325067000000001</v>
      </c>
      <c r="IL76" vm="246">
        <v>43282</v>
      </c>
      <c r="IM76" s="63">
        <f ca="1">Aksjekurser!JQ75*Valutaer!AE70/100</f>
        <v>1.854363</v>
      </c>
      <c r="IN76" vm="246">
        <v>43282</v>
      </c>
      <c r="IO76" vm="7779">
        <v>42.14</v>
      </c>
      <c r="IP76" vm="246">
        <v>43282</v>
      </c>
      <c r="IQ76" vm="995">
        <v>26.82</v>
      </c>
      <c r="IR76" s="58">
        <v>43282</v>
      </c>
      <c r="IS76" s="64">
        <f ca="1">Aksjekurser!JW75*Valutaer!AN70</f>
        <v>0.63196299999999994</v>
      </c>
      <c r="IT76" vm="246">
        <v>43282</v>
      </c>
      <c r="IU76" s="63">
        <f ca="1">Aksjekurser!JY75*Valutaer!AH70</f>
        <v>1.0891754999999999</v>
      </c>
      <c r="IV76" s="58">
        <v>43282</v>
      </c>
      <c r="IW76" s="64">
        <f ca="1">Aksjekurser!KA75*Valutaer!AN70</f>
        <v>3.56555</v>
      </c>
      <c r="IX76" vm="246">
        <v>43282</v>
      </c>
      <c r="IY76" vm="7780">
        <v>68.27</v>
      </c>
      <c r="IZ76" vm="246">
        <v>43282</v>
      </c>
      <c r="JA76" s="63">
        <f ca="1">Aksjekurser!KE75*Valutaer!W70</f>
        <v>0.21043799999999999</v>
      </c>
      <c r="JB76" vm="246">
        <v>43282</v>
      </c>
      <c r="JC76" s="63">
        <f ca="1">Aksjekurser!KI75*Valutaer!W70</f>
        <v>1.4379930000000001</v>
      </c>
      <c r="JD76" s="2">
        <v>43282</v>
      </c>
      <c r="JE76" s="62">
        <f ca="1">Aksjekurser!KK75*Valutaer!K70</f>
        <v>5.6960670000000002</v>
      </c>
      <c r="JF76" s="54">
        <v>43282</v>
      </c>
      <c r="JG76" s="64">
        <v>14.66</v>
      </c>
      <c r="JH76" vm="246">
        <v>43282</v>
      </c>
      <c r="JI76" vm="7784">
        <v>11.2638</v>
      </c>
      <c r="JJ76" vm="246">
        <v>43282</v>
      </c>
      <c r="JK76" s="63">
        <f ca="1">Aksjekurser!KU75*Valutaer!AH70</f>
        <v>3.2463419999999998</v>
      </c>
      <c r="JL76" s="58">
        <v>43282</v>
      </c>
      <c r="JM76" s="64">
        <f ca="1">Aksjekurser!KW75*Valutaer!AR70</f>
        <v>0.24317800000000001</v>
      </c>
      <c r="JN76" vm="246">
        <v>43282</v>
      </c>
      <c r="JO76" vm="7786">
        <v>66.37</v>
      </c>
      <c r="JP76" vm="246">
        <v>43282</v>
      </c>
      <c r="JQ76" s="63">
        <f ca="1">Aksjekurser!LA75*Valutaer!G70</f>
        <v>16.203532000000003</v>
      </c>
      <c r="JR76" vm="246">
        <v>43282</v>
      </c>
      <c r="JS76" s="63">
        <f ca="1">Aksjekurser!LC75*Valutaer!G70</f>
        <v>3.9299134599999999</v>
      </c>
      <c r="JT76" s="58">
        <v>43282</v>
      </c>
      <c r="JU76" s="64">
        <f ca="1">Aksjekurser!LE75*Valutaer!AN70</f>
        <v>0.14754</v>
      </c>
      <c r="JV76" vm="246">
        <v>43282</v>
      </c>
      <c r="JW76" vm="7789">
        <v>46.86</v>
      </c>
      <c r="JX76" s="58">
        <v>43282</v>
      </c>
      <c r="JY76" s="64">
        <f ca="1">Aksjekurser!LI75*Valutaer!O70</f>
        <v>1.77386</v>
      </c>
      <c r="JZ76" vm="246">
        <v>43282</v>
      </c>
      <c r="KA76" s="63">
        <f ca="1">Aksjekurser!LK75*Valutaer!AL70</f>
        <v>682.99749999999995</v>
      </c>
      <c r="KB76" vm="246">
        <v>43282</v>
      </c>
      <c r="KC76" s="63">
        <f ca="1">Valutaer!O67*Aksjekurser!LM72</f>
        <v>15.728419000000001</v>
      </c>
      <c r="KD76" s="58">
        <v>43282</v>
      </c>
      <c r="KE76" s="64">
        <f ca="1">Valutaer!O70*Aksjekurser!LO75</f>
        <v>0.51896399999999998</v>
      </c>
      <c r="KF76" vm="246">
        <v>43282</v>
      </c>
      <c r="KG76" s="63">
        <f ca="1">Valutaer!O69*Aksjekurser!LQ74</f>
        <v>2.2045999999999997</v>
      </c>
      <c r="KH76" vm="246">
        <v>43282</v>
      </c>
      <c r="KI76" s="63">
        <f ca="1">Aksjekurser!LS75*Valutaer!AH70</f>
        <v>5.2106564999999998</v>
      </c>
    </row>
    <row r="77" spans="2:295" ht="16">
      <c r="B77" vm="377">
        <v>43313</v>
      </c>
      <c r="C77" s="62">
        <f ca="1">Aksjekurser!C76*Valutaer!AT71</f>
        <v>0.69152999999999998</v>
      </c>
      <c r="D77" vm="377">
        <v>43313</v>
      </c>
      <c r="E77" vm="7795">
        <v>35.11</v>
      </c>
      <c r="F77" vm="377">
        <v>43313</v>
      </c>
      <c r="G77" vm="7796">
        <v>13.46</v>
      </c>
      <c r="H77" vm="377">
        <v>43313</v>
      </c>
      <c r="I77" s="62">
        <f ca="1">Aksjekurser!I76*Valutaer!M71</f>
        <v>0.25231079999999995</v>
      </c>
      <c r="J77" vm="377">
        <v>43313</v>
      </c>
      <c r="K77" s="62">
        <f ca="1">Aksjekurser!K76*Valutaer!G71</f>
        <v>14.94082</v>
      </c>
      <c r="L77" vm="377">
        <v>43313</v>
      </c>
      <c r="M77" s="62">
        <f ca="1">Aksjekurser!O76*Valutaer!W71</f>
        <v>123.13498399999999</v>
      </c>
      <c r="N77" vm="377">
        <v>43313</v>
      </c>
      <c r="O77" vm="2184">
        <v>75.08</v>
      </c>
      <c r="P77" vm="377">
        <v>43313</v>
      </c>
      <c r="Q77" vm="7800">
        <v>58.52</v>
      </c>
      <c r="R77" vm="377">
        <v>43313</v>
      </c>
      <c r="S77" s="63">
        <v>42.84</v>
      </c>
      <c r="T77" vm="377">
        <v>43313</v>
      </c>
      <c r="U77" vm="2785">
        <v>63.23</v>
      </c>
      <c r="V77" vm="377">
        <v>43313</v>
      </c>
      <c r="W77" vm="1326">
        <v>71.73</v>
      </c>
      <c r="X77" s="54">
        <v>43313</v>
      </c>
      <c r="Y77" s="64">
        <f ca="1">Aksjekurser!AC76*Valutaer!K71</f>
        <v>62.394984000000001</v>
      </c>
      <c r="Z77" vm="377">
        <v>43313</v>
      </c>
      <c r="AA77" s="62">
        <f ca="1">Aksjekurser!AE76*Valutaer!AA71</f>
        <v>0.57967000000000002</v>
      </c>
      <c r="AB77" vm="377">
        <v>43313</v>
      </c>
      <c r="AC77" s="62">
        <f ca="1">Aksjekurser!AG76*(Valutaer!Y71/100)</f>
        <v>7.8543660000000006</v>
      </c>
      <c r="AD77" s="54">
        <v>43313</v>
      </c>
      <c r="AE77" s="75">
        <v>10.24</v>
      </c>
      <c r="AF77" s="54">
        <v>43313</v>
      </c>
      <c r="AG77" s="64">
        <f ca="1">Aksjekurser!AK72*Valutaer!AA71</f>
        <v>1.7899700000000003</v>
      </c>
      <c r="AH77" vm="377">
        <v>43313</v>
      </c>
      <c r="AI77" s="62">
        <f ca="1">Aksjekurser!AM76*Valutaer!AH71</f>
        <v>0.53268864000000005</v>
      </c>
      <c r="AJ77" vm="377">
        <v>43313</v>
      </c>
      <c r="AK77" s="63">
        <f ca="1">Aksjekurser!AO76*Valutaer!AH71</f>
        <v>1.1348479999999999</v>
      </c>
      <c r="AL77" vm="377">
        <v>43313</v>
      </c>
      <c r="AM77" vm="7806">
        <v>342.79</v>
      </c>
      <c r="AN77" s="2">
        <v>43313</v>
      </c>
      <c r="AO77" s="63">
        <f ca="1">Aksjekurser!AS76*Valutaer!AN71</f>
        <v>8.2381379999999993</v>
      </c>
      <c r="AP77" s="108">
        <v>43313</v>
      </c>
      <c r="AQ77" s="109">
        <v>48.38</v>
      </c>
      <c r="AR77" vm="377">
        <v>43313</v>
      </c>
      <c r="AS77" vm="6654">
        <v>61.32</v>
      </c>
      <c r="AT77" vm="377">
        <v>43313</v>
      </c>
      <c r="AU77" vm="7807">
        <v>34.17</v>
      </c>
      <c r="AV77" vm="377">
        <v>43313</v>
      </c>
      <c r="AW77" s="63">
        <f ca="1">Aksjekurser!BA67*Valutaer!K71</f>
        <v>45.737915999999998</v>
      </c>
      <c r="AX77" vm="377">
        <v>43313</v>
      </c>
      <c r="AY77" s="63">
        <f ca="1">Aksjekurser!BC76*Valutaer!K71</f>
        <v>20.982384</v>
      </c>
      <c r="AZ77" vm="377">
        <v>43313</v>
      </c>
      <c r="BA77" vm="7810">
        <v>9.31</v>
      </c>
      <c r="BB77" vm="377">
        <v>43313</v>
      </c>
      <c r="BC77" s="63">
        <f ca="1">Aksjekurser!BG76*Valutaer!I71</f>
        <v>4.4616500000000006</v>
      </c>
      <c r="BD77" vm="377">
        <v>43313</v>
      </c>
      <c r="BE77" s="63">
        <f ca="1">Aksjekurser!BI76*Valutaer!AH71</f>
        <v>1.4022272</v>
      </c>
      <c r="BF77" vm="377">
        <v>43313</v>
      </c>
      <c r="BG77" s="63">
        <f ca="1">Aksjekurser!BK76*Valutaer!AV71</f>
        <v>25.342400000000001</v>
      </c>
      <c r="BH77" vm="377">
        <v>43313</v>
      </c>
      <c r="BI77" s="63">
        <f ca="1">Aksjekurser!BM76*Valutaer!AA71</f>
        <v>0.42551600000000001</v>
      </c>
      <c r="BJ77" vm="377">
        <v>43313</v>
      </c>
      <c r="BK77" s="63">
        <f ca="1">Aksjekurser!BO76*Valutaer!AA71</f>
        <v>0.21785400000000002</v>
      </c>
      <c r="BL77" vm="377">
        <v>43313</v>
      </c>
      <c r="BM77" s="63">
        <f ca="1">Aksjekurser!BQ76*Valutaer!AA71</f>
        <v>1.8014360000000003</v>
      </c>
      <c r="BN77" vm="377">
        <v>43313</v>
      </c>
      <c r="BO77" s="63">
        <f ca="1">Aksjekurser!BS76*Valutaer!AA71</f>
        <v>2.2295000000000003</v>
      </c>
      <c r="BP77" vm="377">
        <v>43313</v>
      </c>
      <c r="BQ77" s="63">
        <f ca="1">Aksjekurser!BU76*Valutaer!AA71</f>
        <v>0.72872800000000004</v>
      </c>
      <c r="BR77" s="2">
        <v>43313</v>
      </c>
      <c r="BS77" s="63">
        <f ca="1">Aksjekurser!BW76*Valutaer!AJ71</f>
        <v>12.496164</v>
      </c>
      <c r="BT77" vm="377">
        <v>43313</v>
      </c>
      <c r="BU77" s="63">
        <f ca="1">Aksjekurser!BY76*Valutaer!AA71</f>
        <v>11.752650000000001</v>
      </c>
      <c r="BV77" vm="377">
        <v>43313</v>
      </c>
      <c r="BW77" s="63">
        <f ca="1">Aksjekurser!CA76*Valutaer!AH71</f>
        <v>4.0261760000000004</v>
      </c>
      <c r="BX77" vm="377">
        <v>43313</v>
      </c>
      <c r="BY77" s="63">
        <f ca="1">Aksjekurser!CK76*Valutaer!AA71</f>
        <v>0.25607400000000002</v>
      </c>
      <c r="BZ77" s="2">
        <v>43313</v>
      </c>
      <c r="CA77" s="63">
        <f ca="1">Aksjekurser!CM76*Valutaer!AT71</f>
        <v>0.17430293999999999</v>
      </c>
      <c r="CB77" vm="377">
        <v>43313</v>
      </c>
      <c r="CC77" vm="7819">
        <v>94.563500000000005</v>
      </c>
      <c r="CD77" vm="377">
        <v>43313</v>
      </c>
      <c r="CE77" vm="7820">
        <v>81.239999999999995</v>
      </c>
      <c r="CF77" vm="377">
        <v>43313</v>
      </c>
      <c r="CG77" vm="7821">
        <v>127.6</v>
      </c>
      <c r="CH77" vm="377">
        <v>43313</v>
      </c>
      <c r="CI77" s="63">
        <f ca="1">Aksjekurser!CW76/100*Valutaer!AE71</f>
        <v>18.255347999999998</v>
      </c>
      <c r="CJ77" vm="377">
        <v>43313</v>
      </c>
      <c r="CK77" s="63">
        <f ca="1">Aksjekurser!CY76/100*Valutaer!AE71</f>
        <v>251.66222000000002</v>
      </c>
      <c r="CL77" s="2">
        <v>43313</v>
      </c>
      <c r="CM77" s="63">
        <f ca="1">Aksjekurser!DA76*Valutaer!AJ71</f>
        <v>26.477823000000001</v>
      </c>
      <c r="CN77" s="2">
        <v>43313</v>
      </c>
      <c r="CO77" s="63">
        <f ca="1">Aksjekurser!DC76*Valutaer!BD71</f>
        <v>6.8929999999999998</v>
      </c>
      <c r="CP77" s="2">
        <v>43313</v>
      </c>
      <c r="CQ77" s="63">
        <f ca="1">Aksjekurser!DE76*Valutaer!U71</f>
        <v>1.0766525</v>
      </c>
      <c r="CR77" vm="377">
        <v>43313</v>
      </c>
      <c r="CS77" s="63">
        <f ca="1">Aksjekurser!DG76*Valutaer!K71</f>
        <v>31.665300999999999</v>
      </c>
      <c r="CT77" vm="377">
        <v>43313</v>
      </c>
      <c r="CU77" s="63">
        <f ca="1">Aksjekurser!DI76*Valutaer!I71</f>
        <v>0.79681124999999997</v>
      </c>
      <c r="CV77" vm="377">
        <v>43313</v>
      </c>
      <c r="CW77" s="63">
        <f ca="1">Aksjekurser!DK76*Valutaer!M71</f>
        <v>1.83162</v>
      </c>
      <c r="CX77" vm="377">
        <v>43313</v>
      </c>
      <c r="CY77" s="63">
        <f ca="1">Aksjekurser!DM76*Valutaer!BF71</f>
        <v>1.0625962500000001</v>
      </c>
      <c r="CZ77" s="54">
        <v>43313</v>
      </c>
      <c r="DA77" s="53">
        <v>57.05</v>
      </c>
      <c r="DB77" vm="377">
        <v>43313</v>
      </c>
      <c r="DC77" s="63">
        <f ca="1">Aksjekurser!DQ76*Valutaer!BH71/100</f>
        <v>10.1292425</v>
      </c>
      <c r="DD77" vm="377">
        <v>43313</v>
      </c>
      <c r="DE77" vm="7829">
        <v>37.380000000000003</v>
      </c>
      <c r="DF77" vm="377">
        <v>43313</v>
      </c>
      <c r="DG77" vm="7830">
        <v>57.41</v>
      </c>
      <c r="DH77" vm="377">
        <v>43313</v>
      </c>
      <c r="DI77" s="63">
        <f ca="1">Aksjekurser!DW76*Valutaer!BF71</f>
        <v>4.0061100000000005</v>
      </c>
      <c r="DJ77" vm="377">
        <v>43313</v>
      </c>
      <c r="DK77" s="63">
        <f ca="1">Aksjekurser!DY76*Valutaer!BF71</f>
        <v>1.1643775000000001</v>
      </c>
      <c r="DL77" vm="377">
        <v>43313</v>
      </c>
      <c r="DM77" s="63">
        <f ca="1">Aksjekurser!EA76*Valutaer!AP71</f>
        <v>14.1372</v>
      </c>
      <c r="DN77" s="58">
        <v>43313</v>
      </c>
      <c r="DO77" s="64">
        <f ca="1">Aksjekurser!EC76*Valutaer!AN71</f>
        <v>1.9974930000000002</v>
      </c>
      <c r="DP77" vm="377">
        <v>43313</v>
      </c>
      <c r="DQ77" s="63">
        <f ca="1">Aksjekurser!EE76*(Valutaer!Y71/100)</f>
        <v>4.0639215499999999</v>
      </c>
      <c r="DR77" vm="377">
        <v>43313</v>
      </c>
      <c r="DS77" s="63">
        <f ca="1">Aksjekurser!EG76*Valutaer!AA71</f>
        <v>0.68796000000000013</v>
      </c>
      <c r="DT77" vm="377">
        <v>43313</v>
      </c>
      <c r="DU77" s="63">
        <f ca="1">Aksjekurser!EK76*Valutaer!AA71</f>
        <v>0.36436400000000002</v>
      </c>
      <c r="DV77" vm="377">
        <v>43313</v>
      </c>
      <c r="DW77" s="63">
        <f ca="1">Aksjekurser!EM76*Valutaer!AC71</f>
        <v>4.9537800000000001</v>
      </c>
      <c r="DX77" vm="377">
        <v>43313</v>
      </c>
      <c r="DY77" s="63">
        <f ca="1">Aksjekurser!EO76*Valutaer!AH71</f>
        <v>1.6170880000000001</v>
      </c>
      <c r="DZ77" s="58">
        <v>43313</v>
      </c>
      <c r="EA77" s="64">
        <f ca="1">Aksjekurser!EQ76*Valutaer!BB71</f>
        <v>0.36430000000000001</v>
      </c>
      <c r="EB77" vm="377">
        <v>43313</v>
      </c>
      <c r="EC77" s="63">
        <f ca="1">Aksjekurser!ES76*Valutaer!AC71</f>
        <v>0.25990380000000002</v>
      </c>
      <c r="ED77" s="58">
        <v>43313</v>
      </c>
      <c r="EE77" s="64">
        <f ca="1">Aksjekurser!EW76*Valutaer!AJ71</f>
        <v>6.8242740000000008</v>
      </c>
      <c r="EF77" s="2">
        <v>43313</v>
      </c>
      <c r="EG77" s="64">
        <f ca="1">Aksjekurser!EY76*Valutaer!AJ71</f>
        <v>9.8312760000000008</v>
      </c>
      <c r="EH77" s="2">
        <v>43313</v>
      </c>
      <c r="EI77" s="64">
        <f ca="1">Aksjekurser!FA76*Valutaer!AJ71</f>
        <v>9.0840270000000007</v>
      </c>
      <c r="EJ77" vm="377">
        <v>43313</v>
      </c>
      <c r="EK77" vm="7839">
        <v>152.29130000000001</v>
      </c>
      <c r="EL77" vm="377">
        <v>43313</v>
      </c>
      <c r="EM77" s="63">
        <f ca="1">Aksjekurser!FE76*Valutaer!AA71</f>
        <v>0.58858800000000011</v>
      </c>
      <c r="EN77" s="2">
        <v>43313</v>
      </c>
      <c r="EO77" s="63">
        <f ca="1">Aksjekurser!FG76*Valutaer!O71</f>
        <v>0.382104</v>
      </c>
      <c r="EP77" s="2">
        <v>43313</v>
      </c>
      <c r="EQ77" s="63">
        <f ca="1">Aksjekurser!FI76*Valutaer!O71</f>
        <v>0.546072</v>
      </c>
      <c r="ER77" s="2">
        <v>43313</v>
      </c>
      <c r="ES77" s="63">
        <f ca="1">Aksjekurser!FK76*Valutaer!O71</f>
        <v>1.027728</v>
      </c>
      <c r="ET77" vm="377">
        <v>43313</v>
      </c>
      <c r="EU77" vm="7840">
        <v>244.47</v>
      </c>
      <c r="EV77" vm="377">
        <v>43313</v>
      </c>
      <c r="EW77" vm="7841">
        <v>97.85</v>
      </c>
      <c r="EX77" vm="377">
        <v>43313</v>
      </c>
      <c r="EY77" s="63">
        <f ca="1">Aksjekurser!FQ76*(Valutaer!Y71/100)</f>
        <v>35.564984000000003</v>
      </c>
      <c r="EZ77" vm="377">
        <v>43313</v>
      </c>
      <c r="FA77" vm="2415">
        <v>31.21</v>
      </c>
      <c r="FB77" vm="377">
        <v>43313</v>
      </c>
      <c r="FC77" s="63">
        <f ca="1">Aksjekurser!FU76*Valutaer!AA71</f>
        <v>0.87396400000000019</v>
      </c>
      <c r="FD77" vm="377">
        <v>43313</v>
      </c>
      <c r="FE77" s="63">
        <f ca="1">Aksjekurser!FW76*Valutaer!AH71</f>
        <v>4.5034880000000008</v>
      </c>
      <c r="FF77" vm="377">
        <v>43313</v>
      </c>
      <c r="FG77" vm="7845">
        <v>72.69</v>
      </c>
      <c r="FH77" s="2">
        <v>43313</v>
      </c>
      <c r="FI77" s="63">
        <f ca="1">Aksjekurser!GA76*Valutaer!AJ71</f>
        <v>26.306766000000003</v>
      </c>
      <c r="FJ77" vm="377">
        <v>43313</v>
      </c>
      <c r="FK77" s="63">
        <f ca="1">Aksjekurser!GC76*Valutaer!AV71</f>
        <v>20.7592</v>
      </c>
      <c r="FL77" vm="377">
        <v>43313</v>
      </c>
      <c r="FM77" s="63">
        <f ca="1">Aksjekurser!GE76*Valutaer!I71</f>
        <v>2.3170999999999999</v>
      </c>
      <c r="FN77" vm="377">
        <v>43313</v>
      </c>
      <c r="FO77" vm="7847">
        <v>13.62</v>
      </c>
      <c r="FP77" vm="377">
        <v>43313</v>
      </c>
      <c r="FQ77" s="63">
        <f ca="1">Aksjekurser!GI73*Valutaer!AL68</f>
        <v>2.1774330000000002</v>
      </c>
      <c r="FR77" vm="377">
        <v>43313</v>
      </c>
      <c r="FS77" s="63">
        <f ca="1">Aksjekurser!GK76*Valutaer!AL71</f>
        <v>90.435400000000001</v>
      </c>
      <c r="FT77" vm="377">
        <v>43313</v>
      </c>
      <c r="FU77" s="63">
        <f ca="1">Aksjekurser!GM76*Valutaer!AA71</f>
        <v>1.054872</v>
      </c>
      <c r="FV77" vm="377">
        <v>43313</v>
      </c>
      <c r="FW77" vm="7850">
        <v>320.41000000000003</v>
      </c>
      <c r="FX77" vm="377">
        <v>43313</v>
      </c>
      <c r="FY77" s="63">
        <f ca="1">Aksjekurser!GQ76*Valutaer!AV71</f>
        <v>16.0412</v>
      </c>
      <c r="FZ77" s="58">
        <v>43313</v>
      </c>
      <c r="GA77" s="64">
        <f ca="1">Aksjekurser!GS76*Valutaer!O71</f>
        <v>1.4010480000000001</v>
      </c>
      <c r="GB77" vm="377">
        <v>43313</v>
      </c>
      <c r="GC77" vm="7852">
        <v>40.69</v>
      </c>
      <c r="GD77" vm="377">
        <v>43313</v>
      </c>
      <c r="GE77" vm="7853">
        <v>65.45</v>
      </c>
      <c r="GF77" vm="377">
        <v>43313</v>
      </c>
      <c r="GG77" s="63">
        <f ca="1">Aksjekurser!HA76*Valutaer!AE71/100</f>
        <v>1.4068367000000002</v>
      </c>
      <c r="GH77" vm="377">
        <v>43313</v>
      </c>
      <c r="GI77" s="63">
        <f ca="1">Aksjekurser!HC76*Valutaer!AX71</f>
        <v>166.05600000000001</v>
      </c>
      <c r="GJ77" vm="377">
        <v>43313</v>
      </c>
      <c r="GK77" s="63">
        <f ca="1">Aksjekurser!HE76*Valutaer!G71</f>
        <v>2.7393899999999998</v>
      </c>
      <c r="GL77" vm="377">
        <v>43313</v>
      </c>
      <c r="GM77" s="63">
        <f ca="1">Aksjekurser!HG76*Valutaer!AH71</f>
        <v>0.35692800000000002</v>
      </c>
      <c r="GN77" vm="377">
        <v>43313</v>
      </c>
      <c r="GO77" vm="7858">
        <v>298.49</v>
      </c>
      <c r="GP77" vm="377">
        <v>43313</v>
      </c>
      <c r="GQ77" vm="7859">
        <v>35.39</v>
      </c>
      <c r="GR77" vm="377">
        <v>43313</v>
      </c>
      <c r="GS77" s="63">
        <f ca="1">Aksjekurser!HM76*Valutaer!AH71</f>
        <v>2.0122586880000002</v>
      </c>
      <c r="GT77" vm="377">
        <v>43313</v>
      </c>
      <c r="GU77" s="63">
        <f ca="1">Aksjekurser!HO76*Valutaer!AH71</f>
        <v>2.5336959999999999</v>
      </c>
      <c r="GV77" s="58">
        <v>43313</v>
      </c>
      <c r="GW77" s="64">
        <f ca="1">Aksjekurser!HQ76*Valutaer!AJ71</f>
        <v>19.163785799999999</v>
      </c>
      <c r="GX77" vm="377">
        <v>43313</v>
      </c>
      <c r="GY77" vm="7862">
        <v>47.9</v>
      </c>
      <c r="GZ77" vm="377">
        <v>43313</v>
      </c>
      <c r="HA77" s="63">
        <f ca="1">Aksjekurser!HW76*Valutaer!AH71</f>
        <v>484.58784000000003</v>
      </c>
      <c r="HB77" vm="377">
        <v>43313</v>
      </c>
      <c r="HC77" s="63">
        <f ca="1">Aksjekurser!IA76*Valutaer!AV71</f>
        <v>2.4264000000000001</v>
      </c>
      <c r="HD77" vm="377">
        <v>43313</v>
      </c>
      <c r="HE77" s="63">
        <f ca="1">Aksjekurser!IC76*Valutaer!W71</f>
        <v>666.9425</v>
      </c>
      <c r="HF77" vm="377">
        <v>43313</v>
      </c>
      <c r="HG77" vm="7865">
        <v>77.89</v>
      </c>
      <c r="HH77" vm="377">
        <v>43313</v>
      </c>
      <c r="HI77" vm="7866">
        <v>38.950000000000003</v>
      </c>
      <c r="HJ77" vm="377">
        <v>43313</v>
      </c>
      <c r="HK77" s="63">
        <f ca="1">Aksjekurser!II76*Valutaer!AL71</f>
        <v>30.130209999999998</v>
      </c>
      <c r="HL77" vm="377">
        <v>43313</v>
      </c>
      <c r="HM77" s="63">
        <f ca="1">Aksjekurser!IK76*Valutaer!AL71</f>
        <v>292.34809999999999</v>
      </c>
      <c r="HN77" vm="377">
        <v>43313</v>
      </c>
      <c r="HO77" s="63">
        <f ca="1">Aksjekurser!IM76*Valutaer!AL71</f>
        <v>16.341049999999999</v>
      </c>
      <c r="HP77" s="58">
        <v>43313</v>
      </c>
      <c r="HQ77" s="64">
        <f ca="1">Aksjekurser!IQ76*Valutaer!BD71</f>
        <v>1.6012500000000001</v>
      </c>
      <c r="HR77" vm="377">
        <v>43313</v>
      </c>
      <c r="HS77" s="63">
        <f ca="1">Aksjekurser!IS75*Valutaer!W70</f>
        <v>1.975779</v>
      </c>
      <c r="HT77" vm="377">
        <v>43313</v>
      </c>
      <c r="HU77" s="63">
        <f ca="1">Aksjekurser!IU76*Valutaer!AH71</f>
        <v>6.7295360000000004</v>
      </c>
      <c r="HV77" vm="377">
        <v>43313</v>
      </c>
      <c r="HW77" s="63">
        <f ca="1">Aksjekurser!IW76*Valutaer!AH71</f>
        <v>0.53151999999999999</v>
      </c>
      <c r="HX77" vm="377">
        <v>43313</v>
      </c>
      <c r="HY77" s="63">
        <f ca="1">Aksjekurser!IY76*Valutaer!W71</f>
        <v>25.053840000000001</v>
      </c>
      <c r="HZ77" vm="377">
        <v>43313</v>
      </c>
      <c r="IA77" s="63">
        <f ca="1">Aksjekurser!JA76*Valutaer!W71</f>
        <v>130.25676999999999</v>
      </c>
      <c r="IB77" vm="377">
        <v>43313</v>
      </c>
      <c r="IC77" vm="7874">
        <v>39.26</v>
      </c>
      <c r="ID77" s="58">
        <v>43313</v>
      </c>
      <c r="IE77" s="64">
        <f ca="1">Aksjekurser!JG74*Valutaer!O71</f>
        <v>1.0789679999999999</v>
      </c>
      <c r="IF77" vm="377">
        <v>43313</v>
      </c>
      <c r="IG77" s="63">
        <f ca="1">Aksjekurser!JI76*(Valutaer!Y71/100)</f>
        <v>1.2656416500000001</v>
      </c>
      <c r="IH77" vm="377">
        <v>43313</v>
      </c>
      <c r="II77" s="63">
        <f ca="1">Aksjekurser!JK76*Valutaer!AA71</f>
        <v>2.19167494</v>
      </c>
      <c r="IJ77" s="58">
        <v>43313</v>
      </c>
      <c r="IK77" s="64">
        <f ca="1">Aksjekurser!JO76*Valutaer!AJ71</f>
        <v>13.297431000000001</v>
      </c>
      <c r="IL77" vm="377">
        <v>43313</v>
      </c>
      <c r="IM77" s="63">
        <f ca="1">Aksjekurser!JQ76*Valutaer!AE71/100</f>
        <v>2.0995867000000001</v>
      </c>
      <c r="IN77" vm="377">
        <v>43313</v>
      </c>
      <c r="IO77" vm="7880">
        <v>41.18</v>
      </c>
      <c r="IP77" vm="377">
        <v>43313</v>
      </c>
      <c r="IQ77" vm="7881">
        <v>26.53</v>
      </c>
      <c r="IR77" s="58">
        <v>43313</v>
      </c>
      <c r="IS77" s="64">
        <f ca="1">Aksjekurser!JW76*Valutaer!AN71</f>
        <v>0.66907499999999998</v>
      </c>
      <c r="IT77" vm="377">
        <v>43313</v>
      </c>
      <c r="IU77" s="63">
        <f ca="1">Aksjekurser!JY76*Valutaer!AH71</f>
        <v>1.079936</v>
      </c>
      <c r="IV77" s="58">
        <v>43313</v>
      </c>
      <c r="IW77" s="64">
        <f ca="1">Aksjekurser!KA76*Valutaer!AN71</f>
        <v>3.5278499999999999</v>
      </c>
      <c r="IX77" vm="377">
        <v>43313</v>
      </c>
      <c r="IY77" vm="7883">
        <v>69.03</v>
      </c>
      <c r="IZ77" vm="377">
        <v>43313</v>
      </c>
      <c r="JA77" s="63">
        <f ca="1">Aksjekurser!KE76*Valutaer!W71</f>
        <v>0.20762209999999998</v>
      </c>
      <c r="JB77" vm="377">
        <v>43313</v>
      </c>
      <c r="JC77" s="63">
        <f ca="1">Aksjekurser!KI76*Valutaer!W71</f>
        <v>1.4150779999999998</v>
      </c>
      <c r="JD77" s="2">
        <v>43313</v>
      </c>
      <c r="JE77" s="62">
        <f ca="1">Aksjekurser!KK76*Valutaer!K71</f>
        <v>5.882123</v>
      </c>
      <c r="JF77" s="54">
        <v>43313</v>
      </c>
      <c r="JG77" s="64">
        <v>13.2</v>
      </c>
      <c r="JH77" vm="377">
        <v>43313</v>
      </c>
      <c r="JI77" vm="7886">
        <v>9.4810999999999996</v>
      </c>
      <c r="JJ77" vm="377">
        <v>43313</v>
      </c>
      <c r="JK77" s="63">
        <f ca="1">Aksjekurser!KU76*Valutaer!AH71</f>
        <v>3.206016</v>
      </c>
      <c r="JL77" s="58">
        <v>43313</v>
      </c>
      <c r="JM77" s="64">
        <f ca="1">Aksjekurser!KW76*Valutaer!AR71</f>
        <v>0.24821400000000002</v>
      </c>
      <c r="JN77" vm="377">
        <v>43313</v>
      </c>
      <c r="JO77" vm="7888">
        <v>67.58</v>
      </c>
      <c r="JP77" vm="377">
        <v>43313</v>
      </c>
      <c r="JQ77" s="63">
        <f ca="1">Aksjekurser!LA76*Valutaer!G71</f>
        <v>17.08344</v>
      </c>
      <c r="JR77" vm="377">
        <v>43313</v>
      </c>
      <c r="JS77" s="63">
        <f ca="1">Aksjekurser!LC76*Valutaer!G71</f>
        <v>3.5247537000000002</v>
      </c>
      <c r="JT77" s="58">
        <v>43313</v>
      </c>
      <c r="JU77" s="64">
        <f ca="1">Aksjekurser!LE76*Valutaer!AN71</f>
        <v>0.14719649999999998</v>
      </c>
      <c r="JV77" vm="377">
        <v>43313</v>
      </c>
      <c r="JW77" vm="7891">
        <v>48.05</v>
      </c>
      <c r="JX77" s="58">
        <v>43313</v>
      </c>
      <c r="JY77" s="64">
        <f ca="1">Aksjekurser!LI76*Valutaer!O71</f>
        <v>1.636752</v>
      </c>
      <c r="JZ77" vm="377">
        <v>43313</v>
      </c>
      <c r="KA77" s="63">
        <f ca="1">Aksjekurser!LK76*Valutaer!AL71</f>
        <v>650.06039999999996</v>
      </c>
      <c r="KB77" vm="377">
        <v>43313</v>
      </c>
      <c r="KC77" s="63">
        <f ca="1">Valutaer!O68*Aksjekurser!LM73</f>
        <v>12.417599999999998</v>
      </c>
      <c r="KD77" s="58">
        <v>43313</v>
      </c>
      <c r="KE77" s="64">
        <f ca="1">Valutaer!O71*Aksjekurser!LO76</f>
        <v>0.49775999999999998</v>
      </c>
      <c r="KF77" vm="377">
        <v>43313</v>
      </c>
      <c r="KG77" s="63">
        <f ca="1">Valutaer!O70*Aksjekurser!LQ75</f>
        <v>2.798594</v>
      </c>
      <c r="KH77" vm="377">
        <v>43313</v>
      </c>
      <c r="KI77" s="63">
        <f ca="1">Aksjekurser!LS76*Valutaer!AH71</f>
        <v>4.4802559999999998</v>
      </c>
    </row>
    <row r="78" spans="2:295" ht="16">
      <c r="B78" vm="507">
        <v>43344</v>
      </c>
      <c r="C78" s="62">
        <f ca="1">Aksjekurser!C77*Valutaer!AT72</f>
        <v>0.61949399999999999</v>
      </c>
      <c r="D78" vm="507">
        <v>43344</v>
      </c>
      <c r="E78" vm="7897">
        <v>33.99</v>
      </c>
      <c r="F78" vm="507">
        <v>43344</v>
      </c>
      <c r="G78" vm="7898">
        <v>14</v>
      </c>
      <c r="H78" vm="507">
        <v>43344</v>
      </c>
      <c r="I78" s="62">
        <f ca="1">Aksjekurser!I77*Valutaer!M72</f>
        <v>0.28875440000000002</v>
      </c>
      <c r="J78" vm="507">
        <v>43344</v>
      </c>
      <c r="K78" s="62">
        <f ca="1">Aksjekurser!K77*Valutaer!G72</f>
        <v>14.0946</v>
      </c>
      <c r="L78" vm="507">
        <v>43344</v>
      </c>
      <c r="M78" s="62">
        <f ca="1">Aksjekurser!O77*Valutaer!W72</f>
        <v>125.92358400000001</v>
      </c>
      <c r="N78" vm="507">
        <v>43344</v>
      </c>
      <c r="O78" vm="7902">
        <v>75.010000000000005</v>
      </c>
      <c r="P78" vm="507">
        <v>43344</v>
      </c>
      <c r="Q78" vm="7903">
        <v>60.31</v>
      </c>
      <c r="R78" vm="507">
        <v>43344</v>
      </c>
      <c r="S78" s="63">
        <v>42.57</v>
      </c>
      <c r="T78" vm="507">
        <v>43344</v>
      </c>
      <c r="U78" vm="7904">
        <v>63.22</v>
      </c>
      <c r="V78" vm="507">
        <v>43344</v>
      </c>
      <c r="W78" vm="1813">
        <v>70.88</v>
      </c>
      <c r="X78" s="54">
        <v>43344</v>
      </c>
      <c r="Y78" s="64">
        <f ca="1">Aksjekurser!AC77*Valutaer!K72</f>
        <v>86.456519999999998</v>
      </c>
      <c r="Z78" vm="507">
        <v>43344</v>
      </c>
      <c r="AA78" s="62">
        <f ca="1">Aksjekurser!AE77*Valutaer!AA72</f>
        <v>0.65893200000000007</v>
      </c>
      <c r="AB78" vm="507">
        <v>43344</v>
      </c>
      <c r="AC78" s="62">
        <f ca="1">Aksjekurser!AG77*(Valutaer!Y72/100)</f>
        <v>8.2050343999999988</v>
      </c>
      <c r="AD78" s="54">
        <v>43344</v>
      </c>
      <c r="AE78" s="75">
        <v>10.89</v>
      </c>
      <c r="AF78" s="54">
        <v>43344</v>
      </c>
      <c r="AG78" s="64">
        <f ca="1">Aksjekurser!AK73*Valutaer!AA72</f>
        <v>1.841434</v>
      </c>
      <c r="AH78" vm="507">
        <v>43344</v>
      </c>
      <c r="AI78" s="62">
        <f ca="1">Aksjekurser!AM77*Valutaer!AH72</f>
        <v>0.36910865600000003</v>
      </c>
      <c r="AJ78" vm="507">
        <v>43344</v>
      </c>
      <c r="AK78" s="63">
        <f ca="1">Aksjekurser!AO77*Valutaer!AH72</f>
        <v>0.94461499999999998</v>
      </c>
      <c r="AL78" vm="507">
        <v>43344</v>
      </c>
      <c r="AM78" vm="7910">
        <v>371.9</v>
      </c>
      <c r="AN78" s="2">
        <v>43344</v>
      </c>
      <c r="AO78" s="63">
        <f ca="1">Aksjekurser!AS77*Valutaer!AN72</f>
        <v>7.6635520000000001</v>
      </c>
      <c r="AP78" s="108">
        <v>43344</v>
      </c>
      <c r="AQ78" s="109">
        <v>46.63</v>
      </c>
      <c r="AR78" vm="507">
        <v>43344</v>
      </c>
      <c r="AS78" vm="7911">
        <v>62.54</v>
      </c>
      <c r="AT78" vm="507">
        <v>43344</v>
      </c>
      <c r="AU78" vm="7912">
        <v>32.659999999999997</v>
      </c>
      <c r="AV78" vm="507">
        <v>43344</v>
      </c>
      <c r="AW78" s="63">
        <f ca="1">Aksjekurser!BA68*Valutaer!K72</f>
        <v>48.612425000000002</v>
      </c>
      <c r="AX78" vm="507">
        <v>43344</v>
      </c>
      <c r="AY78" s="63">
        <f ca="1">Aksjekurser!BC77*Valutaer!K72</f>
        <v>22.086697000000004</v>
      </c>
      <c r="AZ78" vm="507">
        <v>43344</v>
      </c>
      <c r="BA78" vm="6510">
        <v>10.029999999999999</v>
      </c>
      <c r="BB78" vm="507">
        <v>43344</v>
      </c>
      <c r="BC78" s="63">
        <f ca="1">Aksjekurser!BG77*Valutaer!I72</f>
        <v>4.5972780000000002</v>
      </c>
      <c r="BD78" vm="507">
        <v>43344</v>
      </c>
      <c r="BE78" s="63">
        <f ca="1">Aksjekurser!BI77*Valutaer!AH72</f>
        <v>1.1319521499999998</v>
      </c>
      <c r="BF78" vm="507">
        <v>43344</v>
      </c>
      <c r="BG78" s="63">
        <f ca="1">Aksjekurser!BK77*Valutaer!AV72</f>
        <v>25.564730000000001</v>
      </c>
      <c r="BH78" vm="507">
        <v>43344</v>
      </c>
      <c r="BI78" s="63">
        <f ca="1">Aksjekurser!BM77*Valutaer!AA72</f>
        <v>0.42141000000000001</v>
      </c>
      <c r="BJ78" vm="507">
        <v>43344</v>
      </c>
      <c r="BK78" s="63">
        <f ca="1">Aksjekurser!BO77*Valutaer!AA72</f>
        <v>0.22219800000000001</v>
      </c>
      <c r="BL78" vm="507">
        <v>43344</v>
      </c>
      <c r="BM78" s="63">
        <f ca="1">Aksjekurser!BQ77*Valutaer!AA72</f>
        <v>1.7673680000000001</v>
      </c>
      <c r="BN78" vm="507">
        <v>43344</v>
      </c>
      <c r="BO78" s="63">
        <f ca="1">Aksjekurser!BS77*Valutaer!AA72</f>
        <v>2.2832759999999999</v>
      </c>
      <c r="BP78" vm="507">
        <v>43344</v>
      </c>
      <c r="BQ78" s="63">
        <f ca="1">Aksjekurser!BU77*Valutaer!AA72</f>
        <v>0.67936400000000008</v>
      </c>
      <c r="BR78" s="2">
        <v>43344</v>
      </c>
      <c r="BS78" s="63">
        <f ca="1">Aksjekurser!BW77*Valutaer!AJ72</f>
        <v>12.83924</v>
      </c>
      <c r="BT78" vm="507">
        <v>43344</v>
      </c>
      <c r="BU78" s="63">
        <f ca="1">Aksjekurser!BY77*Valutaer!AA72</f>
        <v>11.703705000000001</v>
      </c>
      <c r="BV78" vm="507">
        <v>43344</v>
      </c>
      <c r="BW78" s="63">
        <f ca="1">Aksjekurser!CA77*Valutaer!AH72</f>
        <v>3.6715875000000002</v>
      </c>
      <c r="BX78" vm="507">
        <v>43344</v>
      </c>
      <c r="BY78" s="63">
        <f ca="1">Aksjekurser!CK77*Valutaer!AA72</f>
        <v>0.25284600000000002</v>
      </c>
      <c r="BZ78" s="2">
        <v>43344</v>
      </c>
      <c r="CA78" s="63">
        <f ca="1">Aksjekurser!CM77*Valutaer!AT72</f>
        <v>0.15354931999999999</v>
      </c>
      <c r="CB78" vm="507">
        <v>43344</v>
      </c>
      <c r="CC78" vm="7926">
        <v>92.853300000000004</v>
      </c>
      <c r="CD78" vm="507">
        <v>43344</v>
      </c>
      <c r="CE78" vm="5460">
        <v>80.02</v>
      </c>
      <c r="CF78" vm="507">
        <v>43344</v>
      </c>
      <c r="CG78" vm="7927">
        <v>125.52</v>
      </c>
      <c r="CH78" vm="507">
        <v>43344</v>
      </c>
      <c r="CI78" s="63">
        <f ca="1">Aksjekurser!CW77/100*Valutaer!AE72</f>
        <v>19.066927</v>
      </c>
      <c r="CJ78" vm="507">
        <v>43344</v>
      </c>
      <c r="CK78" s="63">
        <f ca="1">Aksjekurser!CY77/100*Valutaer!AE72</f>
        <v>246.35095999999999</v>
      </c>
      <c r="CL78" s="2">
        <v>43344</v>
      </c>
      <c r="CM78" s="63">
        <f ca="1">Aksjekurser!DA77*Valutaer!AJ72</f>
        <v>27.657129999999999</v>
      </c>
      <c r="CN78" s="2">
        <v>43344</v>
      </c>
      <c r="CO78" s="63">
        <f ca="1">Aksjekurser!DC77*Valutaer!BD72</f>
        <v>7.2971199999999996</v>
      </c>
      <c r="CP78" s="2">
        <v>43344</v>
      </c>
      <c r="CQ78" s="63">
        <f ca="1">Aksjekurser!DE77*Valutaer!U72</f>
        <v>0.98998900000000001</v>
      </c>
      <c r="CR78" vm="507">
        <v>43344</v>
      </c>
      <c r="CS78" s="63">
        <f ca="1">Aksjekurser!DG77*Valutaer!K72</f>
        <v>31.111951999999999</v>
      </c>
      <c r="CT78" vm="507">
        <v>43344</v>
      </c>
      <c r="CU78" s="63">
        <f ca="1">Aksjekurser!DI77*Valutaer!I72</f>
        <v>0.81785625000000006</v>
      </c>
      <c r="CV78" vm="507">
        <v>43344</v>
      </c>
      <c r="CW78" s="63">
        <f ca="1">Aksjekurser!DK77*Valutaer!M72</f>
        <v>1.9164160000000001</v>
      </c>
      <c r="CX78" vm="507">
        <v>43344</v>
      </c>
      <c r="CY78" s="63">
        <f ca="1">Aksjekurser!DM77*Valutaer!BF72</f>
        <v>1.04992</v>
      </c>
      <c r="CZ78" s="54">
        <v>43344</v>
      </c>
      <c r="DA78" s="53">
        <v>54.92</v>
      </c>
      <c r="DB78" vm="507">
        <v>43344</v>
      </c>
      <c r="DC78" s="63">
        <f ca="1">Aksjekurser!DQ77*Valutaer!BH72/100</f>
        <v>10.269684</v>
      </c>
      <c r="DD78" vm="507">
        <v>43344</v>
      </c>
      <c r="DE78" vm="7935">
        <v>37.17</v>
      </c>
      <c r="DF78" vm="507">
        <v>43344</v>
      </c>
      <c r="DG78" vm="7936">
        <v>58.1</v>
      </c>
      <c r="DH78" vm="507">
        <v>43344</v>
      </c>
      <c r="DI78" s="63">
        <f ca="1">Aksjekurser!DW77*Valutaer!BF72</f>
        <v>4.1996799999999999</v>
      </c>
      <c r="DJ78" vm="507">
        <v>43344</v>
      </c>
      <c r="DK78" s="63">
        <f ca="1">Aksjekurser!DY77*Valutaer!BF72</f>
        <v>1.2221724999999999</v>
      </c>
      <c r="DL78" vm="507">
        <v>43344</v>
      </c>
      <c r="DM78" s="63">
        <f ca="1">Aksjekurser!EA77*Valutaer!AP72</f>
        <v>13.892078</v>
      </c>
      <c r="DN78" s="58">
        <v>43344</v>
      </c>
      <c r="DO78" s="64">
        <f ca="1">Aksjekurser!EC77*Valutaer!AN72</f>
        <v>1.7975040000000002</v>
      </c>
      <c r="DP78" vm="507">
        <v>43344</v>
      </c>
      <c r="DQ78" s="63">
        <f ca="1">Aksjekurser!EE77*(Valutaer!Y72/100)</f>
        <v>4.3213875999999996</v>
      </c>
      <c r="DR78" vm="507">
        <v>43344</v>
      </c>
      <c r="DS78" s="63">
        <f ca="1">Aksjekurser!EG77*Valutaer!AA72</f>
        <v>0.6474390000000001</v>
      </c>
      <c r="DT78" vm="507">
        <v>43344</v>
      </c>
      <c r="DU78" s="63">
        <f ca="1">Aksjekurser!EK77*Valutaer!AA72</f>
        <v>0.36522199999999999</v>
      </c>
      <c r="DV78" vm="507">
        <v>43344</v>
      </c>
      <c r="DW78" s="63">
        <f ca="1">Aksjekurser!EM77*Valutaer!AC72</f>
        <v>4.9687550000000007</v>
      </c>
      <c r="DX78" vm="507">
        <v>43344</v>
      </c>
      <c r="DY78" s="63">
        <f ca="1">Aksjekurser!EO77*Valutaer!AH72</f>
        <v>1.2886755000000001</v>
      </c>
      <c r="DZ78" s="58">
        <v>43344</v>
      </c>
      <c r="EA78" s="64">
        <f ca="1">Aksjekurser!EQ77*Valutaer!BB72</f>
        <v>0.36945800000000001</v>
      </c>
      <c r="EB78" vm="507">
        <v>43344</v>
      </c>
      <c r="EC78" s="63">
        <f ca="1">Aksjekurser!ES77*Valutaer!AC72</f>
        <v>0.25833500000000004</v>
      </c>
      <c r="ED78" s="58">
        <v>43344</v>
      </c>
      <c r="EE78" s="64">
        <f ca="1">Aksjekurser!EW77*Valutaer!AJ72</f>
        <v>6.2965039999999997</v>
      </c>
      <c r="EF78" s="2">
        <v>43344</v>
      </c>
      <c r="EG78" s="64">
        <f ca="1">Aksjekurser!EY77*Valutaer!AJ72</f>
        <v>10.227421999999999</v>
      </c>
      <c r="EH78" s="2">
        <v>43344</v>
      </c>
      <c r="EI78" s="64">
        <f ca="1">Aksjekurser!FA77*Valutaer!AJ72</f>
        <v>8.9874679999999998</v>
      </c>
      <c r="EJ78" vm="507">
        <v>43344</v>
      </c>
      <c r="EK78" vm="7944">
        <v>159.31890000000001</v>
      </c>
      <c r="EL78" vm="507">
        <v>43344</v>
      </c>
      <c r="EM78" s="63">
        <f ca="1">Aksjekurser!FE77*Valutaer!AA72</f>
        <v>0.53634000000000004</v>
      </c>
      <c r="EN78" s="2">
        <v>43344</v>
      </c>
      <c r="EO78" s="63">
        <f ca="1">Aksjekurser!FG77*Valutaer!O72</f>
        <v>0.38875199999999999</v>
      </c>
      <c r="EP78" s="2">
        <v>43344</v>
      </c>
      <c r="EQ78" s="63">
        <f ca="1">Aksjekurser!FI77*Valutaer!O72</f>
        <v>0.61152000000000006</v>
      </c>
      <c r="ER78" s="2">
        <v>43344</v>
      </c>
      <c r="ES78" s="63">
        <f ca="1">Aksjekurser!FK77*Valutaer!O72</f>
        <v>1.122576</v>
      </c>
      <c r="ET78" vm="507">
        <v>43344</v>
      </c>
      <c r="EU78" vm="7945">
        <v>256.08</v>
      </c>
      <c r="EV78" vm="507">
        <v>43344</v>
      </c>
      <c r="EW78" vm="7946">
        <v>99.23</v>
      </c>
      <c r="EX78" vm="507">
        <v>43344</v>
      </c>
      <c r="EY78" s="63">
        <f ca="1">Aksjekurser!FQ77*(Valutaer!Y72/100)</f>
        <v>34.797787999999997</v>
      </c>
      <c r="EZ78" vm="507">
        <v>43344</v>
      </c>
      <c r="FA78" vm="2278">
        <v>32.369999999999997</v>
      </c>
      <c r="FB78" vm="507">
        <v>43344</v>
      </c>
      <c r="FC78" s="63">
        <f ca="1">Aksjekurser!FU77*Valutaer!AA72</f>
        <v>0.87091400000000008</v>
      </c>
      <c r="FD78" vm="507">
        <v>43344</v>
      </c>
      <c r="FE78" s="63">
        <f ca="1">Aksjekurser!FW77*Valutaer!AH72</f>
        <v>4.1059725</v>
      </c>
      <c r="FF78" vm="507">
        <v>43344</v>
      </c>
      <c r="FG78" vm="7950">
        <v>76.5</v>
      </c>
      <c r="FH78" s="2">
        <v>43344</v>
      </c>
      <c r="FI78" s="63">
        <f ca="1">Aksjekurser!GA77*Valutaer!AJ72</f>
        <v>26.083003999999999</v>
      </c>
      <c r="FJ78" vm="507">
        <v>43344</v>
      </c>
      <c r="FK78" s="63">
        <f ca="1">Aksjekurser!GC77*Valutaer!AV72</f>
        <v>17.946820000000002</v>
      </c>
      <c r="FL78" vm="507">
        <v>43344</v>
      </c>
      <c r="FM78" s="63">
        <f ca="1">Aksjekurser!GE77*Valutaer!I72</f>
        <v>2.3159220000000005</v>
      </c>
      <c r="FN78" vm="507">
        <v>43344</v>
      </c>
      <c r="FO78" vm="7952">
        <v>13.17</v>
      </c>
      <c r="FP78" vm="507">
        <v>43344</v>
      </c>
      <c r="FQ78" s="63">
        <f ca="1">Aksjekurser!GI74*Valutaer!AL69</f>
        <v>2.1635985</v>
      </c>
      <c r="FR78" vm="507">
        <v>43344</v>
      </c>
      <c r="FS78" s="63">
        <f ca="1">Aksjekurser!GK77*Valutaer!AL72</f>
        <v>93.662400000000005</v>
      </c>
      <c r="FT78" vm="507">
        <v>43344</v>
      </c>
      <c r="FU78" s="63">
        <f ca="1">Aksjekurser!GM77*Valutaer!AA72</f>
        <v>0.94498000000000015</v>
      </c>
      <c r="FV78" vm="507">
        <v>43344</v>
      </c>
      <c r="FW78" vm="7956">
        <v>345.96</v>
      </c>
      <c r="FX78" vm="507">
        <v>43344</v>
      </c>
      <c r="FY78" s="63">
        <f ca="1">Aksjekurser!GQ77*Valutaer!AV72</f>
        <v>16.266000000000002</v>
      </c>
      <c r="FZ78" s="58">
        <v>43344</v>
      </c>
      <c r="GA78" s="64">
        <f ca="1">Aksjekurser!GS77*Valutaer!O72</f>
        <v>1.349712</v>
      </c>
      <c r="GB78" vm="507">
        <v>43344</v>
      </c>
      <c r="GC78" vm="7958">
        <v>38.31</v>
      </c>
      <c r="GD78" vm="507">
        <v>43344</v>
      </c>
      <c r="GE78" vm="5106">
        <v>63.85</v>
      </c>
      <c r="GF78" vm="507">
        <v>43344</v>
      </c>
      <c r="GG78" s="63">
        <f ca="1">Aksjekurser!HA77*Valutaer!AE72/100</f>
        <v>1.3949266</v>
      </c>
      <c r="GH78" vm="507">
        <v>43344</v>
      </c>
      <c r="GI78" s="63">
        <f ca="1">Aksjekurser!HC77*Valutaer!AX72</f>
        <v>173.43924000000001</v>
      </c>
      <c r="GJ78" vm="507">
        <v>43344</v>
      </c>
      <c r="GK78" s="63">
        <f ca="1">Aksjekurser!HE77*Valutaer!G72</f>
        <v>2.8550599999999999</v>
      </c>
      <c r="GL78" vm="507">
        <v>43344</v>
      </c>
      <c r="GM78" s="63">
        <f ca="1">Aksjekurser!HG77*Valutaer!AH72</f>
        <v>0.31165400000000004</v>
      </c>
      <c r="GN78" vm="507">
        <v>43344</v>
      </c>
      <c r="GO78" vm="7963">
        <v>317.37</v>
      </c>
      <c r="GP78" vm="507">
        <v>43344</v>
      </c>
      <c r="GQ78" vm="7964">
        <v>37.4</v>
      </c>
      <c r="GR78" vm="507">
        <v>43344</v>
      </c>
      <c r="GS78" s="63">
        <f ca="1">Aksjekurser!HM77*Valutaer!AH72</f>
        <v>1.9173767690000001</v>
      </c>
      <c r="GT78" vm="507">
        <v>43344</v>
      </c>
      <c r="GU78" s="63">
        <f ca="1">Aksjekurser!HO77*Valutaer!AH72</f>
        <v>2.4442775000000001</v>
      </c>
      <c r="GV78" s="58">
        <v>43344</v>
      </c>
      <c r="GW78" s="64">
        <f ca="1">Aksjekurser!HQ77*Valutaer!AJ72</f>
        <v>20.058234599999999</v>
      </c>
      <c r="GX78" vm="507">
        <v>43344</v>
      </c>
      <c r="GY78" vm="7862">
        <v>47.9</v>
      </c>
      <c r="GZ78" vm="507">
        <v>43344</v>
      </c>
      <c r="HA78" s="63">
        <f ca="1">Aksjekurser!HW77*Valutaer!AH72</f>
        <v>453.48552899999999</v>
      </c>
      <c r="HB78" vm="507">
        <v>43344</v>
      </c>
      <c r="HC78" s="63">
        <f ca="1">Aksjekurser!IA77*Valutaer!AV72</f>
        <v>2.5808719999999998</v>
      </c>
      <c r="HD78" vm="507">
        <v>43344</v>
      </c>
      <c r="HE78" s="63">
        <f ca="1">Aksjekurser!IC77*Valutaer!W72</f>
        <v>676.74639999999999</v>
      </c>
      <c r="HF78" vm="507">
        <v>43344</v>
      </c>
      <c r="HG78" vm="7970">
        <v>81.540000000000006</v>
      </c>
      <c r="HH78" vm="507">
        <v>43344</v>
      </c>
      <c r="HI78" vm="7971">
        <v>39.450000000000003</v>
      </c>
      <c r="HJ78" vm="507">
        <v>43344</v>
      </c>
      <c r="HK78" s="63">
        <f ca="1">Aksjekurser!II77*Valutaer!AL72</f>
        <v>28.594049999999999</v>
      </c>
      <c r="HL78" vm="507">
        <v>43344</v>
      </c>
      <c r="HM78" s="63">
        <f ca="1">Aksjekurser!IK77*Valutaer!AL72</f>
        <v>265.22669999999999</v>
      </c>
      <c r="HN78" vm="507">
        <v>43344</v>
      </c>
      <c r="HO78" s="63">
        <f ca="1">Aksjekurser!IM77*Valutaer!AL72</f>
        <v>18.867570000000001</v>
      </c>
      <c r="HP78" s="58">
        <v>43344</v>
      </c>
      <c r="HQ78" s="64">
        <f ca="1">Aksjekurser!IQ77*Valutaer!BD72</f>
        <v>1.6774100000000001</v>
      </c>
      <c r="HR78" vm="507">
        <v>43344</v>
      </c>
      <c r="HS78" s="63">
        <f ca="1">Aksjekurser!IS76*Valutaer!W71</f>
        <v>1.6238599999999999</v>
      </c>
      <c r="HT78" vm="507">
        <v>43344</v>
      </c>
      <c r="HU78" s="63">
        <f ca="1">Aksjekurser!IU77*Valutaer!AH72</f>
        <v>4.1397579999999996</v>
      </c>
      <c r="HV78" vm="507">
        <v>43344</v>
      </c>
      <c r="HW78" s="63">
        <f ca="1">Aksjekurser!IW77*Valutaer!AH72</f>
        <v>0.35991900000000004</v>
      </c>
      <c r="HX78" vm="507">
        <v>43344</v>
      </c>
      <c r="HY78" s="63">
        <f ca="1">Aksjekurser!IY77*Valutaer!W72</f>
        <v>24.376800000000003</v>
      </c>
      <c r="HZ78" vm="507">
        <v>43344</v>
      </c>
      <c r="IA78" s="63">
        <f ca="1">Aksjekurser!JA77*Valutaer!W72</f>
        <v>140.10856000000001</v>
      </c>
      <c r="IB78" vm="507">
        <v>43344</v>
      </c>
      <c r="IC78" vm="3252">
        <v>38.64</v>
      </c>
      <c r="ID78" s="58">
        <v>43344</v>
      </c>
      <c r="IE78" s="64">
        <f ca="1">Aksjekurser!JG75*Valutaer!O72</f>
        <v>1.1182080000000001</v>
      </c>
      <c r="IF78" vm="507">
        <v>43344</v>
      </c>
      <c r="IG78" s="63">
        <f ca="1">Aksjekurser!JI77*(Valutaer!Y72/100)</f>
        <v>1.2741384</v>
      </c>
      <c r="IH78" vm="507">
        <v>43344</v>
      </c>
      <c r="II78" s="63">
        <f ca="1">Aksjekurser!JK77*Valutaer!AA72</f>
        <v>2.0370704000000002</v>
      </c>
      <c r="IJ78" s="58">
        <v>43344</v>
      </c>
      <c r="IK78" s="64">
        <f ca="1">Aksjekurser!JO77*Valutaer!AJ72</f>
        <v>13.041501999999999</v>
      </c>
      <c r="IL78" vm="507">
        <v>43344</v>
      </c>
      <c r="IM78" s="63">
        <f ca="1">Aksjekurser!JQ77*Valutaer!AE72/100</f>
        <v>2.052009</v>
      </c>
      <c r="IN78" vm="507">
        <v>43344</v>
      </c>
      <c r="IO78" vm="7984">
        <v>38.69</v>
      </c>
      <c r="IP78" vm="507">
        <v>43344</v>
      </c>
      <c r="IQ78" vm="7985">
        <v>25.895</v>
      </c>
      <c r="IR78" s="58">
        <v>43344</v>
      </c>
      <c r="IS78" s="64">
        <f ca="1">Aksjekurser!JW77*Valutaer!AN72</f>
        <v>0.64507199999999998</v>
      </c>
      <c r="IT78" vm="507">
        <v>43344</v>
      </c>
      <c r="IU78" s="63">
        <f ca="1">Aksjekurser!JY77*Valutaer!AH72</f>
        <v>0.90807149999999992</v>
      </c>
      <c r="IV78" s="58">
        <v>43344</v>
      </c>
      <c r="IW78" s="64">
        <f ca="1">Aksjekurser!KA77*Valutaer!AN72</f>
        <v>3.452464</v>
      </c>
      <c r="IX78" vm="507">
        <v>43344</v>
      </c>
      <c r="IY78" vm="4144">
        <v>71.47</v>
      </c>
      <c r="IZ78" vm="507">
        <v>43344</v>
      </c>
      <c r="JA78" s="63">
        <f ca="1">Aksjekurser!KE77*Valutaer!W72</f>
        <v>0.22635600000000003</v>
      </c>
      <c r="JB78" vm="507">
        <v>43344</v>
      </c>
      <c r="JC78" s="63">
        <f ca="1">Aksjekurser!KI77*Valutaer!W72</f>
        <v>1.439392</v>
      </c>
      <c r="JD78" s="2">
        <v>43344</v>
      </c>
      <c r="JE78" s="62">
        <f ca="1">Aksjekurser!KK77*Valutaer!K72</f>
        <v>5.6320690000000004</v>
      </c>
      <c r="JF78" s="54">
        <v>43344</v>
      </c>
      <c r="JG78" s="64">
        <v>14.84</v>
      </c>
      <c r="JH78" vm="507">
        <v>43344</v>
      </c>
      <c r="JI78" vm="7989">
        <v>8.8333999999999993</v>
      </c>
      <c r="JJ78" vm="507">
        <v>43344</v>
      </c>
      <c r="JK78" s="63">
        <f ca="1">Aksjekurser!KU77*Valutaer!AH72</f>
        <v>3.2034170000000004</v>
      </c>
      <c r="JL78" s="58">
        <v>43344</v>
      </c>
      <c r="JM78" s="64">
        <f ca="1">Aksjekurser!KW77*Valutaer!AR72</f>
        <v>0.23292499999999999</v>
      </c>
      <c r="JN78" vm="507">
        <v>43344</v>
      </c>
      <c r="JO78" vm="7991">
        <v>66.760000000000005</v>
      </c>
      <c r="JP78" vm="507">
        <v>43344</v>
      </c>
      <c r="JQ78" s="63">
        <f ca="1">Aksjekurser!LA77*Valutaer!G72</f>
        <v>18.763888000000001</v>
      </c>
      <c r="JR78" vm="507">
        <v>43344</v>
      </c>
      <c r="JS78" s="63">
        <f ca="1">Aksjekurser!LC77*Valutaer!G72</f>
        <v>3.9320320000000004</v>
      </c>
      <c r="JT78" s="58">
        <v>43344</v>
      </c>
      <c r="JU78" s="64">
        <f ca="1">Aksjekurser!LE77*Valutaer!AN72</f>
        <v>0.13408800000000001</v>
      </c>
      <c r="JV78" vm="507">
        <v>43344</v>
      </c>
      <c r="JW78" vm="7994">
        <v>47.21</v>
      </c>
      <c r="JX78" s="58">
        <v>43344</v>
      </c>
      <c r="JY78" s="64">
        <f ca="1">Aksjekurser!LI77*Valutaer!O72</f>
        <v>1.6773119999999999</v>
      </c>
      <c r="JZ78" vm="507">
        <v>43344</v>
      </c>
      <c r="KA78" s="63">
        <f ca="1">Aksjekurser!LK77*Valutaer!AL72</f>
        <v>696.16380000000004</v>
      </c>
      <c r="KB78" vm="507">
        <v>43344</v>
      </c>
      <c r="KC78" s="63">
        <f ca="1">Valutaer!O69*Aksjekurser!LM74</f>
        <v>10.60473</v>
      </c>
      <c r="KD78" s="58">
        <v>43344</v>
      </c>
      <c r="KE78" s="64">
        <f ca="1">Valutaer!O72*Aksjekurser!LO77</f>
        <v>0.51979200000000003</v>
      </c>
      <c r="KF78" vm="507">
        <v>43344</v>
      </c>
      <c r="KG78" s="63">
        <f ca="1">Valutaer!O71*Aksjekurser!LQ76</f>
        <v>2.6791200000000002</v>
      </c>
      <c r="KH78" vm="507">
        <v>43344</v>
      </c>
      <c r="KI78" s="63">
        <f ca="1">Aksjekurser!LS77*Valutaer!AH72</f>
        <v>3.2558189999999998</v>
      </c>
    </row>
    <row r="79" spans="2:295" ht="16">
      <c r="B79" vm="638">
        <v>43374</v>
      </c>
      <c r="C79" s="62">
        <f ca="1">Aksjekurser!C78*Valutaer!AT73</f>
        <v>0.63019000000000014</v>
      </c>
      <c r="D79" vm="638">
        <v>43374</v>
      </c>
      <c r="E79" vm="8000">
        <v>35.32</v>
      </c>
      <c r="F79" vm="638">
        <v>43374</v>
      </c>
      <c r="G79" vm="3785">
        <v>14.58</v>
      </c>
      <c r="H79" vm="638">
        <v>43374</v>
      </c>
      <c r="I79" s="62">
        <f ca="1">Aksjekurser!I78*Valutaer!M73</f>
        <v>0.28072799999999998</v>
      </c>
      <c r="J79" vm="638">
        <v>43374</v>
      </c>
      <c r="K79" s="62">
        <f ca="1">Aksjekurser!K78*Valutaer!G73</f>
        <v>12.731400000000001</v>
      </c>
      <c r="L79" vm="638">
        <v>43374</v>
      </c>
      <c r="M79" s="62">
        <f ca="1">Aksjekurser!O78*Valutaer!W73</f>
        <v>111.66363000000001</v>
      </c>
      <c r="N79" vm="638">
        <v>43374</v>
      </c>
      <c r="O79" vm="8003">
        <v>74</v>
      </c>
      <c r="P79" vm="638">
        <v>43374</v>
      </c>
      <c r="Q79" vm="213">
        <v>65.040000000000006</v>
      </c>
      <c r="R79" vm="638">
        <v>43374</v>
      </c>
      <c r="S79" s="63">
        <v>42.98</v>
      </c>
      <c r="T79" vm="638">
        <v>43374</v>
      </c>
      <c r="U79" vm="8004">
        <v>64.58</v>
      </c>
      <c r="V79" vm="638">
        <v>43374</v>
      </c>
      <c r="W79" vm="8005">
        <v>73.36</v>
      </c>
      <c r="X79" s="54">
        <v>43374</v>
      </c>
      <c r="Y79" s="64">
        <f ca="1">Aksjekurser!AC78*Valutaer!K73</f>
        <v>90.482303999999999</v>
      </c>
      <c r="Z79" vm="638">
        <v>43374</v>
      </c>
      <c r="AA79" s="62">
        <f ca="1">Aksjekurser!AE78*Valutaer!AA73</f>
        <v>0.66554999999999997</v>
      </c>
      <c r="AB79" vm="638">
        <v>43374</v>
      </c>
      <c r="AC79" s="62">
        <f ca="1">Aksjekurser!AG78*(Valutaer!Y73/100)</f>
        <v>6.7118369999999992</v>
      </c>
      <c r="AD79" s="54">
        <v>43374</v>
      </c>
      <c r="AE79" s="75">
        <v>12.34</v>
      </c>
      <c r="AF79" s="54">
        <v>43374</v>
      </c>
      <c r="AG79" s="64">
        <f ca="1">Aksjekurser!AK74*Valutaer!AA73</f>
        <v>1.5376500000000002</v>
      </c>
      <c r="AH79" vm="638">
        <v>43374</v>
      </c>
      <c r="AI79" s="62">
        <f ca="1">Aksjekurser!AM78*Valutaer!AH73</f>
        <v>0.41934172800000002</v>
      </c>
      <c r="AJ79" vm="638">
        <v>43374</v>
      </c>
      <c r="AK79" s="63">
        <f ca="1">Aksjekurser!AO78*Valutaer!AH73</f>
        <v>0.9295000000000001</v>
      </c>
      <c r="AL79" vm="638">
        <v>43374</v>
      </c>
      <c r="AM79" vm="8010">
        <v>354.86</v>
      </c>
      <c r="AN79" s="2">
        <v>43374</v>
      </c>
      <c r="AO79" s="63">
        <f ca="1">Aksjekurser!AS78*Valutaer!AN73</f>
        <v>7.4297900000000006</v>
      </c>
      <c r="AP79" s="108">
        <v>43374</v>
      </c>
      <c r="AQ79" s="109">
        <v>43.4</v>
      </c>
      <c r="AR79" vm="638">
        <v>43374</v>
      </c>
      <c r="AS79" vm="8011">
        <v>58.46</v>
      </c>
      <c r="AT79" vm="638">
        <v>43374</v>
      </c>
      <c r="AU79" vm="739">
        <v>27.32</v>
      </c>
      <c r="AV79" vm="638">
        <v>43374</v>
      </c>
      <c r="AW79" s="63">
        <f ca="1">Aksjekurser!BA69*Valutaer!K73</f>
        <v>36.811642999999997</v>
      </c>
      <c r="AX79" vm="638">
        <v>43374</v>
      </c>
      <c r="AY79" s="63">
        <f ca="1">Aksjekurser!BC78*Valutaer!K73</f>
        <v>20.765931999999999</v>
      </c>
      <c r="AZ79" vm="638">
        <v>43374</v>
      </c>
      <c r="BA79" vm="8014">
        <v>8.4600000000000009</v>
      </c>
      <c r="BB79" vm="638">
        <v>43374</v>
      </c>
      <c r="BC79" s="63">
        <f ca="1">Aksjekurser!BG78*Valutaer!I73</f>
        <v>7.1474200000000003</v>
      </c>
      <c r="BD79" vm="638">
        <v>43374</v>
      </c>
      <c r="BE79" s="63">
        <f ca="1">Aksjekurser!BI78*Valutaer!AH73</f>
        <v>0.93957240000000009</v>
      </c>
      <c r="BF79" vm="638">
        <v>43374</v>
      </c>
      <c r="BG79" s="63">
        <f ca="1">Aksjekurser!BK78*Valutaer!AV73</f>
        <v>23.458024999999999</v>
      </c>
      <c r="BH79" vm="638">
        <v>43374</v>
      </c>
      <c r="BI79" s="63">
        <f ca="1">Aksjekurser!BM78*Valutaer!AA73</f>
        <v>0.44752500000000001</v>
      </c>
      <c r="BJ79" vm="638">
        <v>43374</v>
      </c>
      <c r="BK79" s="63">
        <f ca="1">Aksjekurser!BO78*Valutaer!AA73</f>
        <v>0.19762500000000002</v>
      </c>
      <c r="BL79" vm="638">
        <v>43374</v>
      </c>
      <c r="BM79" s="63">
        <f ca="1">Aksjekurser!BQ78*Valutaer!AA73</f>
        <v>1.75695</v>
      </c>
      <c r="BN79" vm="638">
        <v>43374</v>
      </c>
      <c r="BO79" s="63">
        <f ca="1">Aksjekurser!BS78*Valutaer!AA73</f>
        <v>2.2644000000000002</v>
      </c>
      <c r="BP79" vm="638">
        <v>43374</v>
      </c>
      <c r="BQ79" s="63">
        <f ca="1">Aksjekurser!BU78*Valutaer!AA73</f>
        <v>0.63622500000000004</v>
      </c>
      <c r="BR79" s="2">
        <v>43374</v>
      </c>
      <c r="BS79" s="63">
        <f ca="1">Aksjekurser!BW78*Valutaer!AJ73</f>
        <v>12.854555999999999</v>
      </c>
      <c r="BT79" vm="638">
        <v>43374</v>
      </c>
      <c r="BU79" s="63">
        <f ca="1">Aksjekurser!BY78*Valutaer!AA73</f>
        <v>11.20725</v>
      </c>
      <c r="BV79" vm="638">
        <v>43374</v>
      </c>
      <c r="BW79" s="63">
        <f ca="1">Aksjekurser!CA78*Valutaer!AH73</f>
        <v>3.5983480000000001</v>
      </c>
      <c r="BX79" vm="638">
        <v>43374</v>
      </c>
      <c r="BY79" s="63">
        <f ca="1">Aksjekurser!CK78*Valutaer!AA73</f>
        <v>0.22312500000000002</v>
      </c>
      <c r="BZ79" s="2">
        <v>43374</v>
      </c>
      <c r="CA79" s="63">
        <f ca="1">Aksjekurser!CM78*Valutaer!AT73</f>
        <v>0.17493850000000002</v>
      </c>
      <c r="CB79" vm="638">
        <v>43374</v>
      </c>
      <c r="CC79" vm="8025">
        <v>95.635499999999993</v>
      </c>
      <c r="CD79" vm="638">
        <v>43374</v>
      </c>
      <c r="CE79" vm="8026">
        <v>82.63</v>
      </c>
      <c r="CF79" vm="638">
        <v>43374</v>
      </c>
      <c r="CG79" vm="8027">
        <v>119.49</v>
      </c>
      <c r="CH79" vm="638">
        <v>43374</v>
      </c>
      <c r="CI79" s="63">
        <f ca="1">Aksjekurser!CW78/100*Valutaer!AE73</f>
        <v>17.871237000000001</v>
      </c>
      <c r="CJ79" vm="638">
        <v>43374</v>
      </c>
      <c r="CK79" s="63">
        <f ca="1">Aksjekurser!CY78/100*Valutaer!AE73</f>
        <v>242.23304999999999</v>
      </c>
      <c r="CL79" s="2">
        <v>43374</v>
      </c>
      <c r="CM79" s="63">
        <f ca="1">Aksjekurser!DA78*Valutaer!AJ73</f>
        <v>27.222974999999998</v>
      </c>
      <c r="CN79" s="2">
        <v>43374</v>
      </c>
      <c r="CO79" s="63">
        <f ca="1">Aksjekurser!DC78*Valutaer!BD73</f>
        <v>6.9715799999999994</v>
      </c>
      <c r="CP79" s="2">
        <v>43374</v>
      </c>
      <c r="CQ79" s="63">
        <f ca="1">Aksjekurser!DE78*Valutaer!U73</f>
        <v>0.84466560000000002</v>
      </c>
      <c r="CR79" vm="638">
        <v>43374</v>
      </c>
      <c r="CS79" s="63">
        <f ca="1">Aksjekurser!DG78*Valutaer!K73</f>
        <v>30.875261999999999</v>
      </c>
      <c r="CT79" vm="638">
        <v>43374</v>
      </c>
      <c r="CU79" s="63">
        <f ca="1">Aksjekurser!DI78*Valutaer!I73</f>
        <v>0.92701500000000003</v>
      </c>
      <c r="CV79" vm="638">
        <v>43374</v>
      </c>
      <c r="CW79" s="63">
        <f ca="1">Aksjekurser!DK78*Valutaer!M73</f>
        <v>1.667232</v>
      </c>
      <c r="CX79" vm="638">
        <v>43374</v>
      </c>
      <c r="CY79" s="63">
        <f ca="1">Aksjekurser!DM78*Valutaer!BF73</f>
        <v>0.92055000000000009</v>
      </c>
      <c r="CZ79" s="54">
        <v>43374</v>
      </c>
      <c r="DA79" s="53">
        <v>55.99</v>
      </c>
      <c r="DB79" vm="638">
        <v>43374</v>
      </c>
      <c r="DC79" s="63">
        <f ca="1">Aksjekurser!DQ78*Valutaer!BH73/100</f>
        <v>10.199330999999999</v>
      </c>
      <c r="DD79" vm="638">
        <v>43374</v>
      </c>
      <c r="DE79" vm="6256">
        <v>37.28</v>
      </c>
      <c r="DF79" vm="638">
        <v>43374</v>
      </c>
      <c r="DG79" vm="8034">
        <v>43.86</v>
      </c>
      <c r="DH79" vm="638">
        <v>43374</v>
      </c>
      <c r="DI79" s="63">
        <f ca="1">Aksjekurser!DW78*Valutaer!BF73</f>
        <v>3.6176000000000004</v>
      </c>
      <c r="DJ79" vm="638">
        <v>43374</v>
      </c>
      <c r="DK79" s="63">
        <f ca="1">Aksjekurser!DY78*Valutaer!BF73</f>
        <v>1.0868949999999999</v>
      </c>
      <c r="DL79" vm="638">
        <v>43374</v>
      </c>
      <c r="DM79" s="63">
        <f ca="1">Aksjekurser!EA78*Valutaer!AP73</f>
        <v>11.475172800000001</v>
      </c>
      <c r="DN79" s="58">
        <v>43374</v>
      </c>
      <c r="DO79" s="64">
        <f ca="1">Aksjekurser!EC78*Valutaer!AN73</f>
        <v>1.6699110000000001</v>
      </c>
      <c r="DP79" vm="638">
        <v>43374</v>
      </c>
      <c r="DQ79" s="63">
        <f ca="1">Aksjekurser!EE78*(Valutaer!Y73/100)</f>
        <v>4.0701202500000004</v>
      </c>
      <c r="DR79" vm="638">
        <v>43374</v>
      </c>
      <c r="DS79" s="63">
        <f ca="1">Aksjekurser!EG78*Valutaer!AA73</f>
        <v>0.48449999999999999</v>
      </c>
      <c r="DT79" vm="638">
        <v>43374</v>
      </c>
      <c r="DU79" s="63">
        <f ca="1">Aksjekurser!EK78*Valutaer!AA73</f>
        <v>0.32895000000000002</v>
      </c>
      <c r="DV79" vm="638">
        <v>43374</v>
      </c>
      <c r="DW79" s="63">
        <f ca="1">Aksjekurser!EM78*Valutaer!AC73</f>
        <v>4.7544479999999991</v>
      </c>
      <c r="DX79" vm="638">
        <v>43374</v>
      </c>
      <c r="DY79" s="63">
        <f ca="1">Aksjekurser!EO78*Valutaer!AH73</f>
        <v>1.1647480000000001</v>
      </c>
      <c r="DZ79" s="58">
        <v>43374</v>
      </c>
      <c r="EA79" s="64">
        <f ca="1">Aksjekurser!EQ78*Valutaer!BB73</f>
        <v>0.34636800000000001</v>
      </c>
      <c r="EB79" vm="638">
        <v>43374</v>
      </c>
      <c r="EC79" s="63">
        <f ca="1">Aksjekurser!ES78*Valutaer!AC73</f>
        <v>0.24528479999999997</v>
      </c>
      <c r="ED79" s="58">
        <v>43374</v>
      </c>
      <c r="EE79" s="64">
        <f ca="1">Aksjekurser!EW78*Valutaer!AJ73</f>
        <v>5.8429799999999998</v>
      </c>
      <c r="EF79" s="2">
        <v>43374</v>
      </c>
      <c r="EG79" s="64">
        <f ca="1">Aksjekurser!EY78*Valutaer!AJ73</f>
        <v>9.3133559999999989</v>
      </c>
      <c r="EH79" s="2">
        <v>43374</v>
      </c>
      <c r="EI79" s="64">
        <f ca="1">Aksjekurser!FA78*Valutaer!AJ73</f>
        <v>7.941141</v>
      </c>
      <c r="EJ79" vm="638">
        <v>43374</v>
      </c>
      <c r="EK79" vm="8043">
        <v>144.82</v>
      </c>
      <c r="EL79" vm="638">
        <v>43374</v>
      </c>
      <c r="EM79" s="63">
        <f ca="1">Aksjekurser!FE78*Valutaer!AA73</f>
        <v>0.46537499999999998</v>
      </c>
      <c r="EN79" s="2">
        <v>43374</v>
      </c>
      <c r="EO79" s="63">
        <f ca="1">Aksjekurser!FG78*Valutaer!O73</f>
        <v>0.33962100000000006</v>
      </c>
      <c r="EP79" s="2">
        <v>43374</v>
      </c>
      <c r="EQ79" s="63">
        <f ca="1">Aksjekurser!FI78*Valutaer!O73</f>
        <v>0.5961280000000001</v>
      </c>
      <c r="ER79" s="2">
        <v>43374</v>
      </c>
      <c r="ES79" s="63">
        <f ca="1">Aksjekurser!FK78*Valutaer!O73</f>
        <v>0.92571800000000004</v>
      </c>
      <c r="ET79" vm="638">
        <v>43374</v>
      </c>
      <c r="EU79" vm="8044">
        <v>218.48</v>
      </c>
      <c r="EV79" vm="638">
        <v>43374</v>
      </c>
      <c r="EW79" vm="8045">
        <v>93.26</v>
      </c>
      <c r="EX79" vm="638">
        <v>43374</v>
      </c>
      <c r="EY79" s="63">
        <f ca="1">Aksjekurser!FQ78*(Valutaer!Y73/100)</f>
        <v>33.865544999999997</v>
      </c>
      <c r="EZ79" vm="638">
        <v>43374</v>
      </c>
      <c r="FA79" vm="8047">
        <v>31.24</v>
      </c>
      <c r="FB79" vm="638">
        <v>43374</v>
      </c>
      <c r="FC79" s="63">
        <f ca="1">Aksjekurser!FU78*Valutaer!AA73</f>
        <v>0.85425000000000006</v>
      </c>
      <c r="FD79" vm="638">
        <v>43374</v>
      </c>
      <c r="FE79" s="63">
        <f ca="1">Aksjekurser!FW78*Valutaer!AH73</f>
        <v>3.7869520000000003</v>
      </c>
      <c r="FF79" vm="638">
        <v>43374</v>
      </c>
      <c r="FG79" vm="8049">
        <v>75.09</v>
      </c>
      <c r="FH79" s="2">
        <v>43374</v>
      </c>
      <c r="FI79" s="63">
        <f ca="1">Aksjekurser!GA78*Valutaer!AJ73</f>
        <v>25.731244499999999</v>
      </c>
      <c r="FJ79" vm="638">
        <v>43374</v>
      </c>
      <c r="FK79" s="63">
        <f ca="1">Aksjekurser!GC78*Valutaer!AV73</f>
        <v>19.277000000000001</v>
      </c>
      <c r="FL79" vm="638">
        <v>43374</v>
      </c>
      <c r="FM79" s="63">
        <f ca="1">Aksjekurser!GE78*Valutaer!I73</f>
        <v>2.754175</v>
      </c>
      <c r="FN79" vm="638">
        <v>43374</v>
      </c>
      <c r="FO79" vm="8051">
        <v>11.96</v>
      </c>
      <c r="FP79" vm="638">
        <v>43374</v>
      </c>
      <c r="FQ79" s="63">
        <f ca="1">Aksjekurser!GI75*Valutaer!AL70</f>
        <v>1.9251374999999999</v>
      </c>
      <c r="FR79" vm="638">
        <v>43374</v>
      </c>
      <c r="FS79" s="63">
        <f ca="1">Aksjekurser!GK78*Valutaer!AL73</f>
        <v>88.80234999999999</v>
      </c>
      <c r="FT79" vm="638">
        <v>43374</v>
      </c>
      <c r="FU79" s="63">
        <f ca="1">Aksjekurser!GM78*Valutaer!AA73</f>
        <v>0.93584999999999996</v>
      </c>
      <c r="FV79" vm="638">
        <v>43374</v>
      </c>
      <c r="FW79" vm="8054">
        <v>293.85000000000002</v>
      </c>
      <c r="FX79" vm="638">
        <v>43374</v>
      </c>
      <c r="FY79" s="63">
        <f ca="1">Aksjekurser!GQ78*Valutaer!AV73</f>
        <v>14.014899999999999</v>
      </c>
      <c r="FZ79" s="58">
        <v>43374</v>
      </c>
      <c r="GA79" s="64">
        <f ca="1">Aksjekurser!GS78*Valutaer!O73</f>
        <v>1.3498860000000001</v>
      </c>
      <c r="GB79" vm="638">
        <v>43374</v>
      </c>
      <c r="GC79" vm="4632">
        <v>31.92</v>
      </c>
      <c r="GD79" vm="638">
        <v>43374</v>
      </c>
      <c r="GE79" vm="8056">
        <v>62.48</v>
      </c>
      <c r="GF79" vm="638">
        <v>43374</v>
      </c>
      <c r="GG79" s="63">
        <f ca="1">Aksjekurser!HA78*Valutaer!AE73/100</f>
        <v>1.3838049999999997</v>
      </c>
      <c r="GH79" vm="638">
        <v>43374</v>
      </c>
      <c r="GI79" s="63">
        <f ca="1">Aksjekurser!HC78*Valutaer!AX73</f>
        <v>166.98000000000002</v>
      </c>
      <c r="GJ79" vm="638">
        <v>43374</v>
      </c>
      <c r="GK79" s="63">
        <f ca="1">Aksjekurser!HE78*Valutaer!G73</f>
        <v>2.3411630000000003</v>
      </c>
      <c r="GL79" vm="638">
        <v>43374</v>
      </c>
      <c r="GM79" s="63">
        <f ca="1">Aksjekurser!HG78*Valutaer!AH73</f>
        <v>0.32921200000000006</v>
      </c>
      <c r="GN79" vm="638">
        <v>43374</v>
      </c>
      <c r="GO79" vm="8060">
        <v>261.95</v>
      </c>
      <c r="GP79" vm="638">
        <v>43374</v>
      </c>
      <c r="GQ79" vm="8061">
        <v>36.19</v>
      </c>
      <c r="GR79" vm="638">
        <v>43374</v>
      </c>
      <c r="GS79" s="63">
        <f ca="1">Aksjekurser!HM78*Valutaer!AH73</f>
        <v>1.7987156720000002</v>
      </c>
      <c r="GT79" vm="638">
        <v>43374</v>
      </c>
      <c r="GU79" s="63">
        <f ca="1">Aksjekurser!HO78*Valutaer!AH73</f>
        <v>2.0705880000000003</v>
      </c>
      <c r="GV79" s="58">
        <v>43374</v>
      </c>
      <c r="GW79" s="64">
        <f ca="1">Aksjekurser!HQ78*Valutaer!AJ73</f>
        <v>17.765315099999999</v>
      </c>
      <c r="GX79" vm="638">
        <v>43374</v>
      </c>
      <c r="GY79" vm="8063">
        <v>45.07</v>
      </c>
      <c r="GZ79" vm="638">
        <v>43374</v>
      </c>
      <c r="HA79" s="63">
        <f ca="1">Aksjekurser!HW78*Valutaer!AH73</f>
        <v>398.212672</v>
      </c>
      <c r="HB79" vm="638">
        <v>43374</v>
      </c>
      <c r="HC79" s="63">
        <f ca="1">Aksjekurser!IA78*Valutaer!AV73</f>
        <v>2.7378550000000001</v>
      </c>
      <c r="HD79" vm="638">
        <v>43374</v>
      </c>
      <c r="HE79" s="63">
        <f ca="1">Aksjekurser!IC78*Valutaer!W73</f>
        <v>641.27700000000004</v>
      </c>
      <c r="HF79" vm="638">
        <v>43374</v>
      </c>
      <c r="HG79" vm="8068">
        <v>88.07</v>
      </c>
      <c r="HH79" vm="638">
        <v>43374</v>
      </c>
      <c r="HI79" vm="8069">
        <v>38.409999999999997</v>
      </c>
      <c r="HJ79" vm="638">
        <v>43374</v>
      </c>
      <c r="HK79" s="63">
        <f ca="1">Aksjekurser!II78*Valutaer!AL73</f>
        <v>21.128834999999999</v>
      </c>
      <c r="HL79" vm="638">
        <v>43374</v>
      </c>
      <c r="HM79" s="63">
        <f ca="1">Aksjekurser!IK78*Valutaer!AL73</f>
        <v>225.7242</v>
      </c>
      <c r="HN79" vm="638">
        <v>43374</v>
      </c>
      <c r="HO79" s="63">
        <f ca="1">Aksjekurser!IM78*Valutaer!AL73</f>
        <v>15.573219999999999</v>
      </c>
      <c r="HP79" s="58">
        <v>43374</v>
      </c>
      <c r="HQ79" s="64">
        <f ca="1">Aksjekurser!IQ78*Valutaer!BD73</f>
        <v>1.53918</v>
      </c>
      <c r="HR79" vm="638">
        <v>43374</v>
      </c>
      <c r="HS79" s="63">
        <f ca="1">Aksjekurser!IS77*Valutaer!W72</f>
        <v>1.5055575999999999</v>
      </c>
      <c r="HT79" vm="638">
        <v>43374</v>
      </c>
      <c r="HU79" s="63">
        <f ca="1">Aksjekurser!IU78*Valutaer!AH73</f>
        <v>4.848948</v>
      </c>
      <c r="HV79" vm="638">
        <v>43374</v>
      </c>
      <c r="HW79" s="63">
        <f ca="1">Aksjekurser!IW78*Valutaer!AH73</f>
        <v>0.408304</v>
      </c>
      <c r="HX79" vm="638">
        <v>43374</v>
      </c>
      <c r="HY79" s="63">
        <f ca="1">Aksjekurser!IY78*Valutaer!W73</f>
        <v>19.340100000000003</v>
      </c>
      <c r="HZ79" vm="638">
        <v>43374</v>
      </c>
      <c r="IA79" s="63">
        <f ca="1">Aksjekurser!JA78*Valutaer!W73</f>
        <v>128.99054999999998</v>
      </c>
      <c r="IB79" vm="638">
        <v>43374</v>
      </c>
      <c r="IC79" vm="4387">
        <v>32.520000000000003</v>
      </c>
      <c r="ID79" s="58">
        <v>43374</v>
      </c>
      <c r="IE79" s="64">
        <f ca="1">Aksjekurser!JG76*Valutaer!O73</f>
        <v>1.0188630000000001</v>
      </c>
      <c r="IF79" vm="638">
        <v>43374</v>
      </c>
      <c r="IG79" s="63">
        <f ca="1">Aksjekurser!JI78*(Valutaer!Y73/100)</f>
        <v>1.2267165</v>
      </c>
      <c r="IH79" vm="638">
        <v>43374</v>
      </c>
      <c r="II79" s="63">
        <f ca="1">Aksjekurser!JK78*Valutaer!AA73</f>
        <v>1.9330020000000001</v>
      </c>
      <c r="IJ79" s="58">
        <v>43374</v>
      </c>
      <c r="IK79" s="64">
        <f ca="1">Aksjekurser!JO78*Valutaer!AJ73</f>
        <v>12.571259999999999</v>
      </c>
      <c r="IL79" vm="638">
        <v>43374</v>
      </c>
      <c r="IM79" s="63">
        <f ca="1">Aksjekurser!JQ78*Valutaer!AE73/100</f>
        <v>1.9048143</v>
      </c>
      <c r="IN79" vm="638">
        <v>43374</v>
      </c>
      <c r="IO79" vm="1127">
        <v>33.31</v>
      </c>
      <c r="IP79" vm="638">
        <v>43374</v>
      </c>
      <c r="IQ79" vm="8081">
        <v>25.55</v>
      </c>
      <c r="IR79" s="58">
        <v>43374</v>
      </c>
      <c r="IS79" s="64">
        <f ca="1">Aksjekurser!JW78*Valutaer!AN73</f>
        <v>0.54947000000000001</v>
      </c>
      <c r="IT79" vm="638">
        <v>43374</v>
      </c>
      <c r="IU79" s="63">
        <f ca="1">Aksjekurser!JY78*Valutaer!AH73</f>
        <v>1.034956</v>
      </c>
      <c r="IV79" s="58">
        <v>43374</v>
      </c>
      <c r="IW79" s="64">
        <f ca="1">Aksjekurser!KA78*Valutaer!AN73</f>
        <v>3.246651</v>
      </c>
      <c r="IX79" vm="638">
        <v>43374</v>
      </c>
      <c r="IY79" vm="8083">
        <v>53.63</v>
      </c>
      <c r="IZ79" vm="638">
        <v>43374</v>
      </c>
      <c r="JA79" s="63">
        <f ca="1">Aksjekurser!KE78*Valutaer!W73</f>
        <v>0.19453199999999998</v>
      </c>
      <c r="JB79" vm="638">
        <v>43374</v>
      </c>
      <c r="JC79" s="63">
        <f ca="1">Aksjekurser!KI78*Valutaer!W73</f>
        <v>1.4024399999999999</v>
      </c>
      <c r="JD79" s="2">
        <v>43374</v>
      </c>
      <c r="JE79" s="62">
        <f ca="1">Aksjekurser!KK78*Valutaer!K73</f>
        <v>5.2826950000000004</v>
      </c>
      <c r="JF79" s="54">
        <v>43374</v>
      </c>
      <c r="JG79" s="64">
        <v>15.1</v>
      </c>
      <c r="JH79" vm="638">
        <v>43374</v>
      </c>
      <c r="JI79" vm="8086">
        <v>8.6667000000000005</v>
      </c>
      <c r="JJ79" vm="638">
        <v>43374</v>
      </c>
      <c r="JK79" s="63">
        <f ca="1">Aksjekurser!KU78*Valutaer!AH73</f>
        <v>2.8547480000000003</v>
      </c>
      <c r="JL79" s="58">
        <v>43374</v>
      </c>
      <c r="JM79" s="64">
        <f ca="1">Aksjekurser!KW78*Valutaer!AR73</f>
        <v>0.18376799999999999</v>
      </c>
      <c r="JN79" vm="638">
        <v>43374</v>
      </c>
      <c r="JO79" vm="8088">
        <v>68.400000000000006</v>
      </c>
      <c r="JP79" vm="638">
        <v>43374</v>
      </c>
      <c r="JQ79" s="63">
        <f ca="1">Aksjekurser!LA78*Valutaer!G73</f>
        <v>20.426824</v>
      </c>
      <c r="JR79" vm="638">
        <v>43374</v>
      </c>
      <c r="JS79" s="63">
        <f ca="1">Aksjekurser!LC78*Valutaer!G73</f>
        <v>3.4304049999999999</v>
      </c>
      <c r="JT79" s="58">
        <v>43374</v>
      </c>
      <c r="JU79" s="64">
        <f ca="1">Aksjekurser!LE78*Valutaer!AN73</f>
        <v>0.10989400000000001</v>
      </c>
      <c r="JV79" vm="638">
        <v>43374</v>
      </c>
      <c r="JW79" vm="8091">
        <v>49.01</v>
      </c>
      <c r="JX79" s="58">
        <v>43374</v>
      </c>
      <c r="JY79" s="64">
        <f ca="1">Aksjekurser!LI78*Valutaer!O73</f>
        <v>1.4716910000000001</v>
      </c>
      <c r="JZ79" vm="638">
        <v>43374</v>
      </c>
      <c r="KA79" s="63">
        <f ca="1">Aksjekurser!LK78*Valutaer!AL73</f>
        <v>574.80930000000001</v>
      </c>
      <c r="KB79" s="2">
        <v>43374</v>
      </c>
      <c r="KC79" s="63"/>
      <c r="KD79" s="58">
        <v>43374</v>
      </c>
      <c r="KE79" s="64">
        <f ca="1">Valutaer!O73*Aksjekurser!LO78</f>
        <v>0.49008600000000002</v>
      </c>
      <c r="KF79" vm="638">
        <v>43374</v>
      </c>
      <c r="KG79" s="63">
        <f ca="1">Valutaer!O72*Aksjekurser!LQ77</f>
        <v>2.4650080000000001</v>
      </c>
      <c r="KH79" vm="638">
        <v>43374</v>
      </c>
      <c r="KI79" s="63">
        <f ca="1">Aksjekurser!LS78*Valutaer!AH73</f>
        <v>3.3489040000000001</v>
      </c>
    </row>
    <row r="80" spans="2:295" ht="16">
      <c r="B80" vm="768">
        <v>43405</v>
      </c>
      <c r="C80" s="62">
        <f ca="1">Aksjekurser!C79*Valutaer!AT74</f>
        <v>0.60420200000000002</v>
      </c>
      <c r="D80" vm="768">
        <v>43405</v>
      </c>
      <c r="E80" vm="8097">
        <v>35.21</v>
      </c>
      <c r="F80" vm="768">
        <v>43405</v>
      </c>
      <c r="G80" vm="8098">
        <v>15.49</v>
      </c>
      <c r="H80" vm="768">
        <v>43405</v>
      </c>
      <c r="I80" s="62">
        <f ca="1">Aksjekurser!I79*Valutaer!M74</f>
        <v>0.27229750000000003</v>
      </c>
      <c r="J80" vm="768">
        <v>43405</v>
      </c>
      <c r="K80" s="62">
        <f ca="1">Aksjekurser!K79*Valutaer!G74</f>
        <v>13.759515</v>
      </c>
      <c r="L80" vm="768">
        <v>43405</v>
      </c>
      <c r="M80" s="62">
        <f ca="1">Aksjekurser!O79*Valutaer!W74</f>
        <v>107.51512999999998</v>
      </c>
      <c r="N80" vm="768">
        <v>43405</v>
      </c>
      <c r="O80" vm="8102">
        <v>81.38</v>
      </c>
      <c r="P80" vm="768">
        <v>43405</v>
      </c>
      <c r="Q80" vm="2197">
        <v>54.83</v>
      </c>
      <c r="R80" vm="768">
        <v>43405</v>
      </c>
      <c r="S80" s="63">
        <v>45.39</v>
      </c>
      <c r="T80" vm="768">
        <v>43405</v>
      </c>
      <c r="U80" vm="8103">
        <v>68.62</v>
      </c>
      <c r="V80" vm="768">
        <v>43405</v>
      </c>
      <c r="W80" vm="8104">
        <v>77.739999999999995</v>
      </c>
      <c r="X80" s="54">
        <v>43405</v>
      </c>
      <c r="Y80" s="64">
        <f ca="1">Aksjekurser!AC79*Valutaer!K74</f>
        <v>109.08565200000001</v>
      </c>
      <c r="Z80" vm="768">
        <v>43405</v>
      </c>
      <c r="AA80" s="62">
        <f ca="1">Aksjekurser!AE79*Valutaer!AA74</f>
        <v>0.70162199999999997</v>
      </c>
      <c r="AB80" vm="768">
        <v>43405</v>
      </c>
      <c r="AC80" s="62">
        <f ca="1">Aksjekurser!AG79*(Valutaer!Y74/100)</f>
        <v>6.2645662999999994</v>
      </c>
      <c r="AD80" s="54">
        <v>43405</v>
      </c>
      <c r="AE80" s="75">
        <v>12.53</v>
      </c>
      <c r="AF80" s="54">
        <v>43405</v>
      </c>
      <c r="AG80" s="64">
        <f ca="1">Aksjekurser!AK75*Valutaer!AA74</f>
        <v>1.529766</v>
      </c>
      <c r="AH80" vm="768">
        <v>43405</v>
      </c>
      <c r="AI80" s="62">
        <f ca="1">Aksjekurser!AM79*Valutaer!AH74</f>
        <v>0.398485692</v>
      </c>
      <c r="AJ80" vm="768">
        <v>43405</v>
      </c>
      <c r="AK80" s="63">
        <f ca="1">Aksjekurser!AO79*Valutaer!AH74</f>
        <v>0.978634</v>
      </c>
      <c r="AL80" vm="768">
        <v>43405</v>
      </c>
      <c r="AM80" vm="8109">
        <v>346.76</v>
      </c>
      <c r="AN80" s="2">
        <v>43405</v>
      </c>
      <c r="AO80" s="63">
        <f ca="1">Aksjekurser!AS79*Valutaer!AN74</f>
        <v>9.0027600000000003</v>
      </c>
      <c r="AP80" s="108">
        <v>43405</v>
      </c>
      <c r="AQ80" s="109">
        <v>34.869999999999997</v>
      </c>
      <c r="AR80" vm="768">
        <v>43405</v>
      </c>
      <c r="AS80" vm="3637">
        <v>45.22</v>
      </c>
      <c r="AT80" vm="768">
        <v>43405</v>
      </c>
      <c r="AU80" vm="8110">
        <v>25.15</v>
      </c>
      <c r="AV80" vm="768">
        <v>43405</v>
      </c>
      <c r="AW80" s="63">
        <f ca="1">Aksjekurser!BA70*Valutaer!K74</f>
        <v>33.948284999999998</v>
      </c>
      <c r="AX80" vm="768">
        <v>43405</v>
      </c>
      <c r="AY80" s="63">
        <f ca="1">Aksjekurser!BC79*Valutaer!K74</f>
        <v>20.511832000000002</v>
      </c>
      <c r="AZ80" vm="768">
        <v>43405</v>
      </c>
      <c r="BA80" vm="3185">
        <v>7.38</v>
      </c>
      <c r="BB80" vm="768">
        <v>43405</v>
      </c>
      <c r="BC80" s="63">
        <f ca="1">Aksjekurser!BG79*Valutaer!I74</f>
        <v>7.3235520000000003</v>
      </c>
      <c r="BD80" vm="768">
        <v>43405</v>
      </c>
      <c r="BE80" s="63">
        <f ca="1">Aksjekurser!BI79*Valutaer!AH74</f>
        <v>1.0044820000000001</v>
      </c>
      <c r="BF80" vm="768">
        <v>43405</v>
      </c>
      <c r="BG80" s="63">
        <f ca="1">Aksjekurser!BK79*Valutaer!AV74</f>
        <v>23.851665000000001</v>
      </c>
      <c r="BH80" vm="768">
        <v>43405</v>
      </c>
      <c r="BI80" s="63">
        <f ca="1">Aksjekurser!BM79*Valutaer!AA74</f>
        <v>0.40001399999999998</v>
      </c>
      <c r="BJ80" vm="768">
        <v>43405</v>
      </c>
      <c r="BK80" s="63">
        <f ca="1">Aksjekurser!BO79*Valutaer!AA74</f>
        <v>0.233874</v>
      </c>
      <c r="BL80" vm="768">
        <v>43405</v>
      </c>
      <c r="BM80" s="63">
        <f ca="1">Aksjekurser!BQ79*Valutaer!AA74</f>
        <v>1.893996</v>
      </c>
      <c r="BN80" vm="768">
        <v>43405</v>
      </c>
      <c r="BO80" s="63">
        <f ca="1">Aksjekurser!BS79*Valutaer!AA74</f>
        <v>2.2211639999999999</v>
      </c>
      <c r="BP80" vm="768">
        <v>43405</v>
      </c>
      <c r="BQ80" s="63">
        <f ca="1">Aksjekurser!BU79*Valutaer!AA74</f>
        <v>0.66456000000000004</v>
      </c>
      <c r="BR80" s="2">
        <v>43405</v>
      </c>
      <c r="BS80" s="63">
        <f ca="1">Aksjekurser!BW79*Valutaer!AJ74</f>
        <v>12.634974</v>
      </c>
      <c r="BT80" vm="768">
        <v>43405</v>
      </c>
      <c r="BU80" s="63">
        <f ca="1">Aksjekurser!BY79*Valutaer!AA74</f>
        <v>11.02275</v>
      </c>
      <c r="BV80" vm="768">
        <v>43405</v>
      </c>
      <c r="BW80" s="63">
        <f ca="1">Aksjekurser!CA79*Valutaer!AH74</f>
        <v>3.5167639999999998</v>
      </c>
      <c r="BX80" vm="768">
        <v>43405</v>
      </c>
      <c r="BY80" s="63">
        <f ca="1">Aksjekurser!CK79*Valutaer!AA74</f>
        <v>0.24537599999999998</v>
      </c>
      <c r="BZ80" s="2">
        <v>43405</v>
      </c>
      <c r="CA80" s="63">
        <f ca="1">Aksjekurser!CM79*Valutaer!AT74</f>
        <v>0.17798227999999999</v>
      </c>
      <c r="CB80" vm="768">
        <v>43405</v>
      </c>
      <c r="CC80" vm="8120">
        <v>101.88079999999999</v>
      </c>
      <c r="CD80" vm="768">
        <v>43405</v>
      </c>
      <c r="CE80" vm="8121">
        <v>88.57</v>
      </c>
      <c r="CF80" vm="768">
        <v>43405</v>
      </c>
      <c r="CG80" vm="8122">
        <v>123.26</v>
      </c>
      <c r="CH80" vm="768">
        <v>43405</v>
      </c>
      <c r="CI80" s="63">
        <f ca="1">Aksjekurser!CW79/100*Valutaer!AE74</f>
        <v>17.299390000000002</v>
      </c>
      <c r="CJ80" vm="768">
        <v>43405</v>
      </c>
      <c r="CK80" s="63">
        <f ca="1">Aksjekurser!CY79/100*Valutaer!AE74</f>
        <v>227.84300000000002</v>
      </c>
      <c r="CL80" s="2">
        <v>43405</v>
      </c>
      <c r="CM80" s="63">
        <f ca="1">Aksjekurser!DA79*Valutaer!AJ74</f>
        <v>25.745742</v>
      </c>
      <c r="CN80" s="2">
        <v>43405</v>
      </c>
      <c r="CO80" s="63">
        <f ca="1">Aksjekurser!DC79*Valutaer!BD74</f>
        <v>7.2767999999999997</v>
      </c>
      <c r="CP80" s="2">
        <v>43405</v>
      </c>
      <c r="CQ80" s="63">
        <f ca="1">Aksjekurser!DE79*Valutaer!U74</f>
        <v>0.89255040000000008</v>
      </c>
      <c r="CR80" vm="768">
        <v>43405</v>
      </c>
      <c r="CS80" s="63">
        <f ca="1">Aksjekurser!DG79*Valutaer!K74</f>
        <v>33.534739999999999</v>
      </c>
      <c r="CT80" vm="768">
        <v>43405</v>
      </c>
      <c r="CU80" s="63">
        <f ca="1">Aksjekurser!DI79*Valutaer!I74</f>
        <v>0.92126249999999998</v>
      </c>
      <c r="CV80" vm="768">
        <v>43405</v>
      </c>
      <c r="CW80" s="63">
        <f ca="1">Aksjekurser!DK79*Valutaer!M74</f>
        <v>1.8696519999999999</v>
      </c>
      <c r="CX80" vm="768">
        <v>43405</v>
      </c>
      <c r="CY80" s="63">
        <f ca="1">Aksjekurser!DM79*Valutaer!BF74</f>
        <v>0.94364999999999999</v>
      </c>
      <c r="CZ80" s="54">
        <v>43405</v>
      </c>
      <c r="DA80" s="53">
        <v>59.37</v>
      </c>
      <c r="DB80" vm="768">
        <v>43405</v>
      </c>
      <c r="DC80" s="63">
        <f ca="1">Aksjekurser!DQ79*Valutaer!BH74/100</f>
        <v>9.3081395000000011</v>
      </c>
      <c r="DD80" vm="768">
        <v>43405</v>
      </c>
      <c r="DE80" vm="8130">
        <v>37.83</v>
      </c>
      <c r="DF80" vm="768">
        <v>43405</v>
      </c>
      <c r="DG80" vm="8131">
        <v>40.93</v>
      </c>
      <c r="DH80" vm="768">
        <v>43405</v>
      </c>
      <c r="DI80" s="63">
        <f ca="1">Aksjekurser!DW79*Valutaer!BF74</f>
        <v>3.4505999999999997</v>
      </c>
      <c r="DJ80" vm="768">
        <v>43405</v>
      </c>
      <c r="DK80" s="63">
        <f ca="1">Aksjekurser!DY79*Valutaer!BF74</f>
        <v>1.0886400000000001</v>
      </c>
      <c r="DL80" vm="768">
        <v>43405</v>
      </c>
      <c r="DM80" s="63">
        <f ca="1">Aksjekurser!EA79*Valutaer!AP74</f>
        <v>11.90457</v>
      </c>
      <c r="DN80" s="58">
        <v>43405</v>
      </c>
      <c r="DO80" s="64">
        <f ca="1">Aksjekurser!EC79*Valutaer!AN74</f>
        <v>1.4280240000000002</v>
      </c>
      <c r="DP80" vm="768">
        <v>43405</v>
      </c>
      <c r="DQ80" s="63">
        <f ca="1">Aksjekurser!EE79*(Valutaer!Y74/100)</f>
        <v>3.6997026499999994</v>
      </c>
      <c r="DR80" vm="768">
        <v>43405</v>
      </c>
      <c r="DS80" s="63">
        <f ca="1">Aksjekurser!EG79*Valutaer!AA74</f>
        <v>0.51119999999999999</v>
      </c>
      <c r="DT80" vm="768">
        <v>43405</v>
      </c>
      <c r="DU80" s="63">
        <f ca="1">Aksjekurser!EK79*Valutaer!AA74</f>
        <v>0.33866999999999997</v>
      </c>
      <c r="DV80" vm="768">
        <v>43405</v>
      </c>
      <c r="DW80" s="63">
        <f ca="1">Aksjekurser!EM79*Valutaer!AC74</f>
        <v>5.7318000000000007</v>
      </c>
      <c r="DX80" vm="768">
        <v>43405</v>
      </c>
      <c r="DY80" s="63">
        <f ca="1">Aksjekurser!EO79*Valutaer!AH74</f>
        <v>1.23855</v>
      </c>
      <c r="DZ80" s="58">
        <v>43405</v>
      </c>
      <c r="EA80" s="64">
        <f ca="1">Aksjekurser!EQ79*Valutaer!BB74</f>
        <v>0.2878365</v>
      </c>
      <c r="EB80" vm="768">
        <v>43405</v>
      </c>
      <c r="EC80" s="63">
        <f ca="1">Aksjekurser!ES79*Valutaer!AC74</f>
        <v>0.25723200000000002</v>
      </c>
      <c r="ED80" s="58">
        <v>43405</v>
      </c>
      <c r="EE80" s="64">
        <f ca="1">Aksjekurser!EW79*Valutaer!AJ74</f>
        <v>6.8549579999999999</v>
      </c>
      <c r="EF80" s="2">
        <v>43405</v>
      </c>
      <c r="EG80" s="64">
        <f ca="1">Aksjekurser!EY79*Valutaer!AJ74</f>
        <v>8.907921</v>
      </c>
      <c r="EH80" s="2">
        <v>43405</v>
      </c>
      <c r="EI80" s="64">
        <f ca="1">Aksjekurser!FA79*Valutaer!AJ74</f>
        <v>8.0091989999999988</v>
      </c>
      <c r="EJ80" vm="768">
        <v>43405</v>
      </c>
      <c r="EK80" vm="8140">
        <v>146.75</v>
      </c>
      <c r="EL80" vm="768">
        <v>43405</v>
      </c>
      <c r="EM80" s="63">
        <f ca="1">Aksjekurser!FE79*Valutaer!AA74</f>
        <v>0.46135799999999999</v>
      </c>
      <c r="EN80" s="2">
        <v>43405</v>
      </c>
      <c r="EO80" s="63">
        <f ca="1">Aksjekurser!FG79*Valutaer!O74</f>
        <v>0.34176800000000002</v>
      </c>
      <c r="EP80" s="2">
        <v>43405</v>
      </c>
      <c r="EQ80" s="63">
        <f ca="1">Aksjekurser!FI79*Valutaer!O74</f>
        <v>0.65481599999999995</v>
      </c>
      <c r="ER80" s="2">
        <v>43405</v>
      </c>
      <c r="ES80" s="63">
        <f ca="1">Aksjekurser!FK79*Valutaer!O74</f>
        <v>0.99084000000000005</v>
      </c>
      <c r="ET80" vm="768">
        <v>43405</v>
      </c>
      <c r="EU80" vm="8141">
        <v>215.5</v>
      </c>
      <c r="EV80" vm="768">
        <v>43405</v>
      </c>
      <c r="EW80" vm="8142">
        <v>98.24</v>
      </c>
      <c r="EX80" vm="768">
        <v>43405</v>
      </c>
      <c r="EY80" s="63">
        <f ca="1">Aksjekurser!FQ79*(Valutaer!Y74/100)</f>
        <v>30.729909999999997</v>
      </c>
      <c r="EZ80" vm="768">
        <v>43405</v>
      </c>
      <c r="FA80" vm="8144">
        <v>29.84</v>
      </c>
      <c r="FB80" vm="768">
        <v>43405</v>
      </c>
      <c r="FC80" s="63">
        <f ca="1">Aksjekurser!FU79*Valutaer!AA74</f>
        <v>0.81280799999999997</v>
      </c>
      <c r="FD80" vm="768">
        <v>43405</v>
      </c>
      <c r="FE80" s="63">
        <f ca="1">Aksjekurser!FW79*Valutaer!AH74</f>
        <v>4.104088</v>
      </c>
      <c r="FF80" vm="768">
        <v>43405</v>
      </c>
      <c r="FG80" vm="8147">
        <v>65.67</v>
      </c>
      <c r="FH80" s="2">
        <v>43405</v>
      </c>
      <c r="FI80" s="63">
        <f ca="1">Aksjekurser!GA79*Valutaer!AJ74</f>
        <v>24.877858499999999</v>
      </c>
      <c r="FJ80" vm="768">
        <v>43405</v>
      </c>
      <c r="FK80" s="63">
        <f ca="1">Aksjekurser!GC79*Valutaer!AV74</f>
        <v>17.298719999999999</v>
      </c>
      <c r="FL80" vm="768">
        <v>43405</v>
      </c>
      <c r="FM80" s="63">
        <f ca="1">Aksjekurser!GE79*Valutaer!I74</f>
        <v>3.0437219999999998</v>
      </c>
      <c r="FN80" vm="768">
        <v>43405</v>
      </c>
      <c r="FO80" vm="2129">
        <v>13.22</v>
      </c>
      <c r="FP80" vm="768">
        <v>43405</v>
      </c>
      <c r="FQ80" s="63">
        <f ca="1">Aksjekurser!GI76*Valutaer!AL71</f>
        <v>1.951972</v>
      </c>
      <c r="FR80" vm="768">
        <v>43405</v>
      </c>
      <c r="FS80" s="63">
        <f ca="1">Aksjekurser!GK79*Valutaer!AL74</f>
        <v>92.736800000000002</v>
      </c>
      <c r="FT80" vm="768">
        <v>43405</v>
      </c>
      <c r="FU80" s="63">
        <f ca="1">Aksjekurser!GM79*Valutaer!AA74</f>
        <v>1.070964</v>
      </c>
      <c r="FV80" vm="768">
        <v>43405</v>
      </c>
      <c r="FW80" vm="8152">
        <v>300.43</v>
      </c>
      <c r="FX80" vm="768">
        <v>43405</v>
      </c>
      <c r="FY80" s="63">
        <f ca="1">Aksjekurser!GQ79*Valutaer!AV74</f>
        <v>14.661719999999999</v>
      </c>
      <c r="FZ80" s="58">
        <v>43405</v>
      </c>
      <c r="GA80" s="64">
        <f ca="1">Aksjekurser!GS79*Valutaer!O74</f>
        <v>1.3527120000000001</v>
      </c>
      <c r="GB80" vm="768">
        <v>43405</v>
      </c>
      <c r="GC80" vm="8154">
        <v>28.51</v>
      </c>
      <c r="GD80" vm="768">
        <v>43405</v>
      </c>
      <c r="GE80" vm="5222">
        <v>66.09</v>
      </c>
      <c r="GF80" vm="768">
        <v>43405</v>
      </c>
      <c r="GG80" s="63">
        <f ca="1">Aksjekurser!HA79*Valutaer!AE74/100</f>
        <v>1.4633600000000002</v>
      </c>
      <c r="GH80" vm="768">
        <v>43405</v>
      </c>
      <c r="GI80" s="63">
        <f ca="1">Aksjekurser!HC79*Valutaer!AX74</f>
        <v>189.7962</v>
      </c>
      <c r="GJ80" vm="768">
        <v>43405</v>
      </c>
      <c r="GK80" s="63">
        <f ca="1">Aksjekurser!HE79*Valutaer!G74</f>
        <v>2.4505250000000003</v>
      </c>
      <c r="GL80" vm="768">
        <v>43405</v>
      </c>
      <c r="GM80" s="63">
        <f ca="1">Aksjekurser!HG79*Valutaer!AH74</f>
        <v>0.37264199999999997</v>
      </c>
      <c r="GN80" vm="768">
        <v>43405</v>
      </c>
      <c r="GO80" vm="8158">
        <v>259.88</v>
      </c>
      <c r="GP80" vm="768">
        <v>43405</v>
      </c>
      <c r="GQ80" vm="8159">
        <v>38.43</v>
      </c>
      <c r="GR80" vm="768">
        <v>43405</v>
      </c>
      <c r="GS80" s="63">
        <f ca="1">Aksjekurser!HM79*Valutaer!AH74</f>
        <v>1.678916632</v>
      </c>
      <c r="GT80" vm="768">
        <v>43405</v>
      </c>
      <c r="GU80" s="63">
        <f ca="1">Aksjekurser!HO79*Valutaer!AH74</f>
        <v>2.0132719999999997</v>
      </c>
      <c r="GV80" s="58">
        <v>43405</v>
      </c>
      <c r="GW80" s="64">
        <f ca="1">Aksjekurser!HQ79*Valutaer!AJ74</f>
        <v>18.948055499999999</v>
      </c>
      <c r="GX80" vm="768">
        <v>43405</v>
      </c>
      <c r="GY80" vm="8162">
        <v>48.92</v>
      </c>
      <c r="GZ80" vm="768">
        <v>43405</v>
      </c>
      <c r="HA80" s="63">
        <f ca="1">Aksjekurser!HW79*Valutaer!AH74</f>
        <v>389.40155599999997</v>
      </c>
      <c r="HB80" vm="768">
        <v>43405</v>
      </c>
      <c r="HC80" s="63">
        <f ca="1">Aksjekurser!IA79*Valutaer!AV74</f>
        <v>3.0773789999999996</v>
      </c>
      <c r="HD80" vm="768">
        <v>43405</v>
      </c>
      <c r="HE80" s="63">
        <f ca="1">Aksjekurser!IC79*Valutaer!W74</f>
        <v>633.64</v>
      </c>
      <c r="HF80" vm="768">
        <v>43405</v>
      </c>
      <c r="HG80" vm="8166">
        <v>86.53</v>
      </c>
      <c r="HH80" vm="768">
        <v>43405</v>
      </c>
      <c r="HI80" vm="8167">
        <v>43.22</v>
      </c>
      <c r="HJ80" vm="768">
        <v>43405</v>
      </c>
      <c r="HK80" s="63">
        <f ca="1">Aksjekurser!II79*Valutaer!AL74</f>
        <v>25.101355000000002</v>
      </c>
      <c r="HL80" vm="768">
        <v>43405</v>
      </c>
      <c r="HM80" s="63">
        <f ca="1">Aksjekurser!IK79*Valutaer!AL74</f>
        <v>220.69575</v>
      </c>
      <c r="HN80" vm="768">
        <v>43405</v>
      </c>
      <c r="HO80" s="63">
        <f ca="1">Aksjekurser!IM79*Valutaer!AL74</f>
        <v>17.209810000000001</v>
      </c>
      <c r="HP80" s="58">
        <v>43405</v>
      </c>
      <c r="HQ80" s="64">
        <f ca="1">Aksjekurser!IQ79*Valutaer!BD74</f>
        <v>1.49326</v>
      </c>
      <c r="HR80" vm="768">
        <v>43405</v>
      </c>
      <c r="HS80" s="63">
        <f ca="1">Aksjekurser!IS78*Valutaer!W73</f>
        <v>1.4363699999999999</v>
      </c>
      <c r="HT80" vm="768">
        <v>43405</v>
      </c>
      <c r="HU80" s="63">
        <f ca="1">Aksjekurser!IU79*Valutaer!AH74</f>
        <v>4.7574680000000003</v>
      </c>
      <c r="HV80" vm="768">
        <v>43405</v>
      </c>
      <c r="HW80" s="63">
        <f ca="1">Aksjekurser!IW79*Valutaer!AH74</f>
        <v>0.41859399999999997</v>
      </c>
      <c r="HX80" vm="768">
        <v>43405</v>
      </c>
      <c r="HY80" s="63">
        <f ca="1">Aksjekurser!IY79*Valutaer!W74</f>
        <v>21.385349999999999</v>
      </c>
      <c r="HZ80" vm="768">
        <v>43405</v>
      </c>
      <c r="IA80" s="63">
        <f ca="1">Aksjekurser!JA79*Valutaer!W74</f>
        <v>124.86102499999998</v>
      </c>
      <c r="IB80" vm="768">
        <v>43405</v>
      </c>
      <c r="IC80" vm="8175">
        <v>29.48</v>
      </c>
      <c r="ID80" s="58">
        <v>43405</v>
      </c>
      <c r="IE80" s="64">
        <f ca="1">Aksjekurser!JG77*Valutaer!O74</f>
        <v>1.0482800000000001</v>
      </c>
      <c r="IF80" vm="768">
        <v>43405</v>
      </c>
      <c r="IG80" s="63">
        <f ca="1">Aksjekurser!JI79*(Valutaer!Y74/100)</f>
        <v>1.1437647</v>
      </c>
      <c r="IH80" vm="768">
        <v>43405</v>
      </c>
      <c r="II80" s="63">
        <f ca="1">Aksjekurser!JK79*Valutaer!AA74</f>
        <v>2.0057443199999998</v>
      </c>
      <c r="IJ80" s="58">
        <v>43405</v>
      </c>
      <c r="IK80" s="64">
        <f ca="1">Aksjekurser!JO79*Valutaer!AJ74</f>
        <v>12.027014999999999</v>
      </c>
      <c r="IL80" vm="768">
        <v>43405</v>
      </c>
      <c r="IM80" s="63">
        <f ca="1">Aksjekurser!JQ79*Valutaer!AE74/100</f>
        <v>1.8587900000000002</v>
      </c>
      <c r="IN80" vm="768">
        <v>43405</v>
      </c>
      <c r="IO80" vm="8180">
        <v>32.29</v>
      </c>
      <c r="IP80" vm="768">
        <v>43405</v>
      </c>
      <c r="IQ80" vm="8181">
        <v>19.760000000000002</v>
      </c>
      <c r="IR80" s="58">
        <v>43405</v>
      </c>
      <c r="IS80" s="64">
        <f ca="1">Aksjekurser!JW79*Valutaer!AN74</f>
        <v>0.46088400000000002</v>
      </c>
      <c r="IT80" vm="768">
        <v>43405</v>
      </c>
      <c r="IU80" s="63">
        <f ca="1">Aksjekurser!JY79*Valutaer!AH74</f>
        <v>1.0927959999999999</v>
      </c>
      <c r="IV80" s="58">
        <v>43405</v>
      </c>
      <c r="IW80" s="64">
        <f ca="1">Aksjekurser!KA79*Valutaer!AN74</f>
        <v>3.1449960000000003</v>
      </c>
      <c r="IX80" vm="768">
        <v>43405</v>
      </c>
      <c r="IY80" vm="2076">
        <v>56.14</v>
      </c>
      <c r="IZ80" vm="768">
        <v>43405</v>
      </c>
      <c r="JA80" s="63">
        <f ca="1">Aksjekurser!KE79*Valutaer!W74</f>
        <v>0.17764549999999998</v>
      </c>
      <c r="JB80" vm="768">
        <v>43405</v>
      </c>
      <c r="JC80" s="63">
        <f ca="1">Aksjekurser!KI79*Valutaer!W74</f>
        <v>1.391745</v>
      </c>
      <c r="JD80" s="2">
        <v>43405</v>
      </c>
      <c r="JE80" s="62">
        <f ca="1">Aksjekurser!KK79*Valutaer!K74</f>
        <v>5.3535279999999998</v>
      </c>
      <c r="JF80" s="54">
        <v>43405</v>
      </c>
      <c r="JG80" s="64">
        <v>13.7</v>
      </c>
      <c r="JH80" vm="768">
        <v>43405</v>
      </c>
      <c r="JI80" vm="8185">
        <v>8.077</v>
      </c>
      <c r="JJ80" vm="768">
        <v>43405</v>
      </c>
      <c r="JK80" s="63">
        <f ca="1">Aksjekurser!KU79*Valutaer!AH74</f>
        <v>2.8124059999999997</v>
      </c>
      <c r="JL80" s="58">
        <v>43405</v>
      </c>
      <c r="JM80" s="64">
        <f ca="1">Aksjekurser!KW79*Valutaer!AR74</f>
        <v>0.22162499999999999</v>
      </c>
      <c r="JN80" vm="768">
        <v>43405</v>
      </c>
      <c r="JO80" vm="8187">
        <v>72.48</v>
      </c>
      <c r="JP80" vm="768">
        <v>43405</v>
      </c>
      <c r="JQ80" s="63">
        <f ca="1">Aksjekurser!LA79*Valutaer!G74</f>
        <v>19.179929999999999</v>
      </c>
      <c r="JR80" vm="768">
        <v>43405</v>
      </c>
      <c r="JS80" s="63">
        <f ca="1">Aksjekurser!LC79*Valutaer!G74</f>
        <v>3.11619</v>
      </c>
      <c r="JT80" s="58">
        <v>43405</v>
      </c>
      <c r="JU80" s="64">
        <f ca="1">Aksjekurser!LE79*Valutaer!AN74</f>
        <v>0.11343</v>
      </c>
      <c r="JV80" vm="768">
        <v>43405</v>
      </c>
      <c r="JW80" vm="8190">
        <v>52.45</v>
      </c>
      <c r="JX80" s="58">
        <v>43405</v>
      </c>
      <c r="JY80" s="64">
        <f ca="1">Aksjekurser!LI79*Valutaer!O74</f>
        <v>1.3699439999999998</v>
      </c>
      <c r="JZ80" vm="768">
        <v>43405</v>
      </c>
      <c r="KA80" s="63">
        <f ca="1">Aksjekurser!LK79*Valutaer!AL74</f>
        <v>645.59080000000006</v>
      </c>
      <c r="KB80" vm="768">
        <v>43405</v>
      </c>
      <c r="KC80" s="63">
        <f ca="1">Valutaer!O70*Aksjekurser!LM75</f>
        <v>10.921700000000001</v>
      </c>
      <c r="KD80" s="58">
        <v>43405</v>
      </c>
      <c r="KE80" s="64">
        <f ca="1">Valutaer!O74*Aksjekurser!LO79</f>
        <v>0.48680400000000001</v>
      </c>
      <c r="KF80" vm="768">
        <v>43405</v>
      </c>
      <c r="KG80" s="63">
        <f ca="1">Valutaer!O73*Aksjekurser!LQ78</f>
        <v>2.8473710000000003</v>
      </c>
      <c r="KH80" vm="768">
        <v>43405</v>
      </c>
      <c r="KI80" s="63">
        <f ca="1">Aksjekurser!LS79*Valutaer!AH74</f>
        <v>3.3193139999999999</v>
      </c>
    </row>
    <row r="81" spans="2:295" ht="16">
      <c r="B81" vm="896">
        <v>43435</v>
      </c>
      <c r="C81" s="62">
        <f ca="1">Aksjekurser!C80*Valutaer!AT75</f>
        <v>0.66830400000000012</v>
      </c>
      <c r="D81" vm="896">
        <v>43435</v>
      </c>
      <c r="E81" vm="8195">
        <v>35.229999999999997</v>
      </c>
      <c r="F81" vm="896">
        <v>43435</v>
      </c>
      <c r="G81" vm="8196">
        <v>14.46</v>
      </c>
      <c r="H81" vm="896">
        <v>43435</v>
      </c>
      <c r="I81" s="62">
        <f ca="1">Aksjekurser!I80*Valutaer!M75</f>
        <v>0.27777600000000002</v>
      </c>
      <c r="J81" vm="896">
        <v>43435</v>
      </c>
      <c r="K81" s="62">
        <f ca="1">Aksjekurser!K80*Valutaer!G75</f>
        <v>14.520940000000001</v>
      </c>
      <c r="L81" vm="896">
        <v>43435</v>
      </c>
      <c r="M81" s="62">
        <f ca="1">Aksjekurser!O80*Valutaer!W75</f>
        <v>95.789087999999992</v>
      </c>
      <c r="N81" vm="896">
        <v>43435</v>
      </c>
      <c r="O81" vm="8200">
        <v>76.22</v>
      </c>
      <c r="P81" vm="896">
        <v>43435</v>
      </c>
      <c r="Q81" vm="8201">
        <v>49.39</v>
      </c>
      <c r="R81" vm="896">
        <v>43435</v>
      </c>
      <c r="S81" s="63">
        <v>42.25</v>
      </c>
      <c r="T81" vm="896">
        <v>43435</v>
      </c>
      <c r="U81" vm="8202">
        <v>65.23</v>
      </c>
      <c r="V81" vm="896">
        <v>43435</v>
      </c>
      <c r="W81" vm="8203">
        <v>74.739999999999995</v>
      </c>
      <c r="X81" s="54">
        <v>43435</v>
      </c>
      <c r="Y81" s="64">
        <f ca="1">Aksjekurser!AC80*Valutaer!K75</f>
        <v>107.07652799999998</v>
      </c>
      <c r="Z81" vm="896">
        <v>43435</v>
      </c>
      <c r="AA81" s="62">
        <f ca="1">Aksjekurser!AE80*Valutaer!AA75</f>
        <v>0.62828400000000006</v>
      </c>
      <c r="AB81" vm="896">
        <v>43435</v>
      </c>
      <c r="AC81" s="62">
        <f ca="1">Aksjekurser!AG80*(Valutaer!Y75/100)</f>
        <v>5.8580144000000001</v>
      </c>
      <c r="AD81" s="54">
        <v>43435</v>
      </c>
      <c r="AE81" s="75">
        <v>13.31</v>
      </c>
      <c r="AF81" s="54">
        <v>43435</v>
      </c>
      <c r="AG81" s="64">
        <f ca="1">Aksjekurser!AK76*Valutaer!AA75</f>
        <v>1.437902</v>
      </c>
      <c r="AH81" vm="896">
        <v>43435</v>
      </c>
      <c r="AI81" s="62">
        <f ca="1">Aksjekurser!AM80*Valutaer!AH75</f>
        <v>0.42127666800000002</v>
      </c>
      <c r="AJ81" vm="896">
        <v>43435</v>
      </c>
      <c r="AK81" s="63">
        <f ca="1">Aksjekurser!AO80*Valutaer!AH75</f>
        <v>1.0504469999999999</v>
      </c>
      <c r="AL81" vm="896">
        <v>43435</v>
      </c>
      <c r="AM81" vm="8209">
        <v>322.5</v>
      </c>
      <c r="AN81" s="2">
        <v>43435</v>
      </c>
      <c r="AO81" s="63">
        <f ca="1">Aksjekurser!AS80*Valutaer!AN75</f>
        <v>8.724143999999999</v>
      </c>
      <c r="AP81" s="108">
        <v>43435</v>
      </c>
      <c r="AQ81" s="109">
        <v>31.86</v>
      </c>
      <c r="AR81" vm="896">
        <v>43435</v>
      </c>
      <c r="AS81" vm="7468">
        <v>38.229999999999997</v>
      </c>
      <c r="AT81" vm="896">
        <v>43435</v>
      </c>
      <c r="AU81" vm="8210">
        <v>24.13</v>
      </c>
      <c r="AV81" vm="896">
        <v>43435</v>
      </c>
      <c r="AW81" s="63">
        <f ca="1">Aksjekurser!BA71*Valutaer!K75</f>
        <v>26.842451999999998</v>
      </c>
      <c r="AX81" vm="896">
        <v>43435</v>
      </c>
      <c r="AY81" s="63">
        <f ca="1">Aksjekurser!BC80*Valutaer!K75</f>
        <v>19.495787999999997</v>
      </c>
      <c r="AZ81" vm="896">
        <v>43435</v>
      </c>
      <c r="BA81" vm="3188">
        <v>7.03</v>
      </c>
      <c r="BB81" vm="896">
        <v>43435</v>
      </c>
      <c r="BC81" s="63">
        <f ca="1">Aksjekurser!BG80*Valutaer!I75</f>
        <v>7.2565920000000004</v>
      </c>
      <c r="BD81" vm="896">
        <v>43435</v>
      </c>
      <c r="BE81" s="63">
        <f ca="1">Aksjekurser!BI80*Valutaer!AH75</f>
        <v>0.96041894999999999</v>
      </c>
      <c r="BF81" vm="896">
        <v>43435</v>
      </c>
      <c r="BG81" s="63">
        <f ca="1">Aksjekurser!BK80*Valutaer!AV75</f>
        <v>23.985780000000002</v>
      </c>
      <c r="BH81" vm="896">
        <v>43435</v>
      </c>
      <c r="BI81" s="63">
        <f ca="1">Aksjekurser!BM80*Valutaer!AA75</f>
        <v>0.39331600000000005</v>
      </c>
      <c r="BJ81" vm="896">
        <v>43435</v>
      </c>
      <c r="BK81" s="63">
        <f ca="1">Aksjekurser!BO80*Valutaer!AA75</f>
        <v>0.22730600000000001</v>
      </c>
      <c r="BL81" vm="896">
        <v>43435</v>
      </c>
      <c r="BM81" s="63">
        <f ca="1">Aksjekurser!BQ80*Valutaer!AA75</f>
        <v>1.9231620000000003</v>
      </c>
      <c r="BN81" vm="896">
        <v>43435</v>
      </c>
      <c r="BO81" s="63">
        <f ca="1">Aksjekurser!BS80*Valutaer!AA75</f>
        <v>2.1913320000000001</v>
      </c>
      <c r="BP81" vm="896">
        <v>43435</v>
      </c>
      <c r="BQ81" s="63">
        <f ca="1">Aksjekurser!BU80*Valutaer!AA75</f>
        <v>0.58231199999999994</v>
      </c>
      <c r="BR81" s="2">
        <v>43435</v>
      </c>
      <c r="BS81" s="63">
        <f ca="1">Aksjekurser!BW80*Valutaer!AJ75</f>
        <v>13.0305</v>
      </c>
      <c r="BT81" vm="896">
        <v>43435</v>
      </c>
      <c r="BU81" s="63">
        <f ca="1">Aksjekurser!BY80*Valutaer!AA75</f>
        <v>11.301450000000001</v>
      </c>
      <c r="BV81" vm="896">
        <v>43435</v>
      </c>
      <c r="BW81" s="63">
        <f ca="1">Aksjekurser!CA80*Valutaer!AH75</f>
        <v>3.4595775000000004</v>
      </c>
      <c r="BX81" vm="896">
        <v>43435</v>
      </c>
      <c r="BY81" s="63">
        <f ca="1">Aksjekurser!CK80*Valutaer!AA75</f>
        <v>0.23496800000000004</v>
      </c>
      <c r="BZ81" s="2">
        <v>43435</v>
      </c>
      <c r="CA81" s="63">
        <f ca="1">Aksjekurser!CM80*Valutaer!AT75</f>
        <v>0.18413584</v>
      </c>
      <c r="CB81" vm="896">
        <v>43435</v>
      </c>
      <c r="CC81" vm="8223">
        <v>93.848799999999997</v>
      </c>
      <c r="CD81" vm="896">
        <v>43435</v>
      </c>
      <c r="CE81" vm="7766">
        <v>86.3</v>
      </c>
      <c r="CF81" vm="896">
        <v>43435</v>
      </c>
      <c r="CG81" vm="8224">
        <v>114.02</v>
      </c>
      <c r="CH81" vm="896">
        <v>43435</v>
      </c>
      <c r="CI81" s="63">
        <f ca="1">Aksjekurser!CW80/100*Valutaer!AE75</f>
        <v>18.20994</v>
      </c>
      <c r="CJ81" vm="896">
        <v>43435</v>
      </c>
      <c r="CK81" s="63">
        <f ca="1">Aksjekurser!CY80/100*Valutaer!AE75</f>
        <v>239.85780000000003</v>
      </c>
      <c r="CL81" s="2">
        <v>43435</v>
      </c>
      <c r="CM81" s="63">
        <f ca="1">Aksjekurser!DA80*Valutaer!AJ75</f>
        <v>23.77975</v>
      </c>
      <c r="CN81" s="2">
        <v>43435</v>
      </c>
      <c r="CO81" s="63">
        <f ca="1">Aksjekurser!DC80*Valutaer!BD75</f>
        <v>7.66568</v>
      </c>
      <c r="CP81" s="2">
        <v>43435</v>
      </c>
      <c r="CQ81" s="63">
        <f ca="1">Aksjekurser!DE80*Valutaer!U75</f>
        <v>1.0005695999999999</v>
      </c>
      <c r="CR81" vm="896">
        <v>43435</v>
      </c>
      <c r="CS81" s="63">
        <f ca="1">Aksjekurser!DG80*Valutaer!K75</f>
        <v>32.048172000000001</v>
      </c>
      <c r="CT81" vm="896">
        <v>43435</v>
      </c>
      <c r="CU81" s="63">
        <f ca="1">Aksjekurser!DI80*Valutaer!I75</f>
        <v>1.0361959999999999</v>
      </c>
      <c r="CV81" vm="896">
        <v>43435</v>
      </c>
      <c r="CW81" s="63">
        <f ca="1">Aksjekurser!DK80*Valutaer!M75</f>
        <v>1.82664</v>
      </c>
      <c r="CX81" vm="896">
        <v>43435</v>
      </c>
      <c r="CY81" s="63">
        <f ca="1">Aksjekurser!DM80*Valutaer!BF75</f>
        <v>0.97252749999999988</v>
      </c>
      <c r="CZ81" s="54">
        <v>43435</v>
      </c>
      <c r="DA81" s="53">
        <v>56.77</v>
      </c>
      <c r="DB81" vm="896">
        <v>43435</v>
      </c>
      <c r="DC81" s="63">
        <f ca="1">Aksjekurser!DQ80*Valutaer!BH75/100</f>
        <v>9.5888585000000006</v>
      </c>
      <c r="DD81" vm="896">
        <v>43435</v>
      </c>
      <c r="DE81" vm="8232">
        <v>37.549999999999997</v>
      </c>
      <c r="DF81" vm="896">
        <v>43435</v>
      </c>
      <c r="DG81" vm="8233">
        <v>32.200000000000003</v>
      </c>
      <c r="DH81" vm="896">
        <v>43435</v>
      </c>
      <c r="DI81" s="63">
        <f ca="1">Aksjekurser!DW80*Valutaer!BF75</f>
        <v>3.4324499999999998</v>
      </c>
      <c r="DJ81" vm="896">
        <v>43435</v>
      </c>
      <c r="DK81" s="63">
        <f ca="1">Aksjekurser!DY80*Valutaer!BF75</f>
        <v>1.1294394999999997</v>
      </c>
      <c r="DL81" vm="896">
        <v>43435</v>
      </c>
      <c r="DM81" s="63">
        <f ca="1">Aksjekurser!EA80*Valutaer!AP75</f>
        <v>10.277760000000001</v>
      </c>
      <c r="DN81" s="58">
        <v>43435</v>
      </c>
      <c r="DO81" s="64">
        <f ca="1">Aksjekurser!EC80*Valutaer!AN75</f>
        <v>1.4048579999999999</v>
      </c>
      <c r="DP81" vm="896">
        <v>43435</v>
      </c>
      <c r="DQ81" s="63">
        <f ca="1">Aksjekurser!EE80*(Valutaer!Y75/100)</f>
        <v>3.7167519500000004</v>
      </c>
      <c r="DR81" vm="896">
        <v>43435</v>
      </c>
      <c r="DS81" s="63">
        <f ca="1">Aksjekurser!EG80*Valutaer!AA75</f>
        <v>0.45716600000000002</v>
      </c>
      <c r="DT81" vm="896">
        <v>43435</v>
      </c>
      <c r="DU81" s="63">
        <f ca="1">Aksjekurser!EK80*Valutaer!AA75</f>
        <v>0.34862100000000001</v>
      </c>
      <c r="DV81" vm="896">
        <v>43435</v>
      </c>
      <c r="DW81" s="63">
        <f ca="1">Aksjekurser!EM80*Valutaer!AC75</f>
        <v>5.8127737500000007</v>
      </c>
      <c r="DX81" vm="896">
        <v>43435</v>
      </c>
      <c r="DY81" s="63">
        <f ca="1">Aksjekurser!EO80*Valutaer!AH75</f>
        <v>1.2818040000000002</v>
      </c>
      <c r="DZ81" s="58">
        <v>43435</v>
      </c>
      <c r="EA81" s="64">
        <f ca="1">Aksjekurser!EQ80*Valutaer!BB75</f>
        <v>0.28610400000000002</v>
      </c>
      <c r="EB81" vm="896">
        <v>43435</v>
      </c>
      <c r="EC81" s="63">
        <f ca="1">Aksjekurser!ES80*Valutaer!AC75</f>
        <v>0.2578821</v>
      </c>
      <c r="ED81" s="58">
        <v>43435</v>
      </c>
      <c r="EE81" s="64">
        <f ca="1">Aksjekurser!EW80*Valutaer!AJ75</f>
        <v>6.9349999999999996</v>
      </c>
      <c r="EF81" s="2">
        <v>43435</v>
      </c>
      <c r="EG81" s="64">
        <f ca="1">Aksjekurser!EY80*Valutaer!AJ75</f>
        <v>8.7508749999999988</v>
      </c>
      <c r="EH81" s="2">
        <v>43435</v>
      </c>
      <c r="EI81" s="64">
        <f ca="1">Aksjekurser!FA80*Valutaer!AJ75</f>
        <v>7.0809999999999995</v>
      </c>
      <c r="EJ81" vm="896">
        <v>43435</v>
      </c>
      <c r="EK81" vm="8242">
        <v>132.12</v>
      </c>
      <c r="EL81" vm="896">
        <v>43435</v>
      </c>
      <c r="EM81" s="63">
        <f ca="1">Aksjekurser!FE80*Valutaer!AA75</f>
        <v>0.42524100000000004</v>
      </c>
      <c r="EN81" s="2">
        <v>43435</v>
      </c>
      <c r="EO81" s="63">
        <f ca="1">Aksjekurser!FG80*Valutaer!O75</f>
        <v>0.33564300000000002</v>
      </c>
      <c r="EP81" s="2">
        <v>43435</v>
      </c>
      <c r="EQ81" s="63">
        <f ca="1">Aksjekurser!FI80*Valutaer!O75</f>
        <v>0.69017500000000009</v>
      </c>
      <c r="ER81" s="2">
        <v>43435</v>
      </c>
      <c r="ES81" s="63">
        <f ca="1">Aksjekurser!FK80*Valutaer!O75</f>
        <v>1.072314</v>
      </c>
      <c r="ET81" vm="896">
        <v>43435</v>
      </c>
      <c r="EU81" vm="8243">
        <v>190.31</v>
      </c>
      <c r="EV81" vm="896">
        <v>43435</v>
      </c>
      <c r="EW81" vm="8244">
        <v>93.06</v>
      </c>
      <c r="EX81" vm="896">
        <v>43435</v>
      </c>
      <c r="EY81" s="63">
        <f ca="1">Aksjekurser!FQ80*(Valutaer!Y75/100)</f>
        <v>30.323389000000002</v>
      </c>
      <c r="EZ81" vm="896">
        <v>43435</v>
      </c>
      <c r="FA81" vm="8246">
        <v>25.32</v>
      </c>
      <c r="FB81" vm="896">
        <v>43435</v>
      </c>
      <c r="FC81" s="63">
        <f ca="1">Aksjekurser!FU80*Valutaer!AA75</f>
        <v>0.71256600000000003</v>
      </c>
      <c r="FD81" vm="896">
        <v>43435</v>
      </c>
      <c r="FE81" s="63">
        <f ca="1">Aksjekurser!FW80*Valutaer!AH75</f>
        <v>4.0473105</v>
      </c>
      <c r="FF81" vm="896">
        <v>43435</v>
      </c>
      <c r="FG81" vm="8011">
        <v>58.46</v>
      </c>
      <c r="FH81" s="2">
        <v>43435</v>
      </c>
      <c r="FI81" s="63">
        <f ca="1">Aksjekurser!GA80*Valutaer!AJ75</f>
        <v>23.875562499999997</v>
      </c>
      <c r="FJ81" vm="896">
        <v>43435</v>
      </c>
      <c r="FK81" s="63">
        <f ca="1">Aksjekurser!GC80*Valutaer!AV75</f>
        <v>17.985324000000002</v>
      </c>
      <c r="FL81" vm="896">
        <v>43435</v>
      </c>
      <c r="FM81" s="63">
        <f ca="1">Aksjekurser!GE80*Valutaer!I75</f>
        <v>2.9855839999999998</v>
      </c>
      <c r="FN81" vm="896">
        <v>43435</v>
      </c>
      <c r="FO81" vm="8251">
        <v>14.75</v>
      </c>
      <c r="FP81" vm="896">
        <v>43435</v>
      </c>
      <c r="FQ81" s="63">
        <f ca="1">Aksjekurser!GI77*Valutaer!AL72</f>
        <v>1.9588049999999999</v>
      </c>
      <c r="FR81" vm="896">
        <v>43435</v>
      </c>
      <c r="FS81" s="63">
        <f ca="1">Aksjekurser!GK80*Valutaer!AL75</f>
        <v>91.004900000000006</v>
      </c>
      <c r="FT81" vm="896">
        <v>43435</v>
      </c>
      <c r="FU81" s="63">
        <f ca="1">Aksjekurser!GM80*Valutaer!AA75</f>
        <v>1.0726800000000001</v>
      </c>
      <c r="FV81" vm="896">
        <v>43435</v>
      </c>
      <c r="FW81" vm="8253">
        <v>261.83999999999997</v>
      </c>
      <c r="FX81" vm="896">
        <v>43435</v>
      </c>
      <c r="FY81" s="63">
        <f ca="1">Aksjekurser!GQ80*Valutaer!AV75</f>
        <v>13.71762</v>
      </c>
      <c r="FZ81" s="58">
        <v>43435</v>
      </c>
      <c r="GA81" s="64">
        <f ca="1">Aksjekurser!GS80*Valutaer!O75</f>
        <v>1.4108630000000002</v>
      </c>
      <c r="GB81" vm="896">
        <v>43435</v>
      </c>
      <c r="GC81" vm="8255">
        <v>25.05</v>
      </c>
      <c r="GD81" vm="896">
        <v>43435</v>
      </c>
      <c r="GE81" vm="8256">
        <v>59.96</v>
      </c>
      <c r="GF81" vm="896">
        <v>43435</v>
      </c>
      <c r="GG81" s="63">
        <f ca="1">Aksjekurser!HA80*Valutaer!AE75/100</f>
        <v>1.3891430000000002</v>
      </c>
      <c r="GH81" vm="896">
        <v>43435</v>
      </c>
      <c r="GI81" s="63">
        <f ca="1">Aksjekurser!HC80*Valutaer!AX75</f>
        <v>186.97926000000001</v>
      </c>
      <c r="GJ81" vm="896">
        <v>43435</v>
      </c>
      <c r="GK81" s="63">
        <f ca="1">Aksjekurser!HE80*Valutaer!G75</f>
        <v>2.4037090000000001</v>
      </c>
      <c r="GL81" vm="896">
        <v>43435</v>
      </c>
      <c r="GM81" s="63">
        <f ca="1">Aksjekurser!HG80*Valutaer!AH75</f>
        <v>0.37362000000000001</v>
      </c>
      <c r="GN81" vm="896">
        <v>43435</v>
      </c>
      <c r="GO81" vm="8260">
        <v>244.9</v>
      </c>
      <c r="GP81" vm="896">
        <v>43435</v>
      </c>
      <c r="GQ81" vm="6376">
        <v>39.6</v>
      </c>
      <c r="GR81" vm="896">
        <v>43435</v>
      </c>
      <c r="GS81" s="63">
        <f ca="1">Aksjekurser!HM80*Valutaer!AH75</f>
        <v>1.7848660860000003</v>
      </c>
      <c r="GT81" vm="896">
        <v>43435</v>
      </c>
      <c r="GU81" s="63">
        <f ca="1">Aksjekurser!HO80*Valutaer!AH75</f>
        <v>2.1583739999999998</v>
      </c>
      <c r="GV81" s="58">
        <v>43435</v>
      </c>
      <c r="GW81" s="64">
        <f ca="1">Aksjekurser!HQ80*Valutaer!AJ75</f>
        <v>18.545649999999998</v>
      </c>
      <c r="GX81" vm="896">
        <v>43435</v>
      </c>
      <c r="GY81" vm="8263">
        <v>49.64</v>
      </c>
      <c r="GZ81" vm="896">
        <v>43435</v>
      </c>
      <c r="HA81" s="63">
        <f ca="1">Aksjekurser!HW80*Valutaer!AH75</f>
        <v>362.68227450000001</v>
      </c>
      <c r="HB81" vm="896">
        <v>43435</v>
      </c>
      <c r="HC81" s="63">
        <f ca="1">Aksjekurser!IA80*Valutaer!AV75</f>
        <v>2.6740000000000004</v>
      </c>
      <c r="HD81" vm="896">
        <v>43435</v>
      </c>
      <c r="HE81" s="63">
        <f ca="1">Aksjekurser!IC80*Valutaer!W75</f>
        <v>629.6481</v>
      </c>
      <c r="HF81" vm="896">
        <v>43435</v>
      </c>
      <c r="HG81" vm="7991">
        <v>66.760000000000005</v>
      </c>
      <c r="HH81" vm="896">
        <v>43435</v>
      </c>
      <c r="HI81" vm="2591">
        <v>41.09</v>
      </c>
      <c r="HJ81" vm="896">
        <v>43435</v>
      </c>
      <c r="HK81" s="63">
        <f ca="1">Aksjekurser!II80*Valutaer!AL75</f>
        <v>24.522010000000002</v>
      </c>
      <c r="HL81" vm="896">
        <v>43435</v>
      </c>
      <c r="HM81" s="63">
        <f ca="1">Aksjekurser!IK80*Valutaer!AL75</f>
        <v>217.87379999999999</v>
      </c>
      <c r="HN81" vm="896">
        <v>43435</v>
      </c>
      <c r="HO81" s="63">
        <f ca="1">Aksjekurser!IM80*Valutaer!AL75</f>
        <v>16.31812</v>
      </c>
      <c r="HP81" s="58">
        <v>43435</v>
      </c>
      <c r="HQ81" s="64">
        <f ca="1">Aksjekurser!IQ80*Valutaer!BD75</f>
        <v>1.4218599999999999</v>
      </c>
      <c r="HR81" vm="896">
        <v>43435</v>
      </c>
      <c r="HS81" s="63">
        <f ca="1">Aksjekurser!IS79*Valutaer!W74</f>
        <v>1.4698184999999999</v>
      </c>
      <c r="HT81" vm="896">
        <v>43435</v>
      </c>
      <c r="HU81" s="63">
        <f ca="1">Aksjekurser!IU80*Valutaer!AH75</f>
        <v>4.5437940000000001</v>
      </c>
      <c r="HV81" vm="896">
        <v>43435</v>
      </c>
      <c r="HW81" s="63">
        <f ca="1">Aksjekurser!IW80*Valutaer!AH75</f>
        <v>0.41170050000000002</v>
      </c>
      <c r="HX81" vm="896">
        <v>43435</v>
      </c>
      <c r="HY81" s="63">
        <f ca="1">Aksjekurser!IY80*Valutaer!W75</f>
        <v>20.87358</v>
      </c>
      <c r="HZ81" vm="896">
        <v>43435</v>
      </c>
      <c r="IA81" s="63">
        <f ca="1">Aksjekurser!JA80*Valutaer!W75</f>
        <v>120.88326000000001</v>
      </c>
      <c r="IB81" vm="896">
        <v>43435</v>
      </c>
      <c r="IC81" vm="8275">
        <v>29.29</v>
      </c>
      <c r="ID81" s="58">
        <v>43435</v>
      </c>
      <c r="IE81" s="64">
        <f ca="1">Aksjekurser!JG78*Valutaer!O75</f>
        <v>1.1696650000000002</v>
      </c>
      <c r="IF81" vm="896">
        <v>43435</v>
      </c>
      <c r="IG81" s="63">
        <f ca="1">Aksjekurser!JI80*(Valutaer!Y75/100)</f>
        <v>1.2195692</v>
      </c>
      <c r="IH81" vm="896">
        <v>43435</v>
      </c>
      <c r="II81" s="63">
        <f ca="1">Aksjekurser!JK80*Valutaer!AA75</f>
        <v>1.8608571700000003</v>
      </c>
      <c r="IJ81" s="58">
        <v>43435</v>
      </c>
      <c r="IK81" s="64">
        <f ca="1">Aksjekurser!JO80*Valutaer!AJ75</f>
        <v>12.117999999999999</v>
      </c>
      <c r="IL81" vm="896">
        <v>43435</v>
      </c>
      <c r="IM81" s="63">
        <f ca="1">Aksjekurser!JQ80*Valutaer!AE75/100</f>
        <v>1.6955834000000001</v>
      </c>
      <c r="IN81" vm="896">
        <v>43435</v>
      </c>
      <c r="IO81" vm="7275">
        <v>27.97</v>
      </c>
      <c r="IP81" vm="896">
        <v>43435</v>
      </c>
      <c r="IQ81" vm="3197">
        <v>19.3</v>
      </c>
      <c r="IR81" s="58">
        <v>43435</v>
      </c>
      <c r="IS81" s="64">
        <f ca="1">Aksjekurser!JW80*Valutaer!AN75</f>
        <v>0.65286</v>
      </c>
      <c r="IT81" vm="896">
        <v>43435</v>
      </c>
      <c r="IU81" s="63">
        <f ca="1">Aksjekurser!JY80*Valutaer!AH75</f>
        <v>1.1036159999999999</v>
      </c>
      <c r="IV81" s="58">
        <v>43435</v>
      </c>
      <c r="IW81" s="64">
        <f ca="1">Aksjekurser!KA80*Valutaer!AN75</f>
        <v>3.0394259999999997</v>
      </c>
      <c r="IX81" vm="896">
        <v>43435</v>
      </c>
      <c r="IY81" vm="8282">
        <v>45.99</v>
      </c>
      <c r="IZ81" vm="896">
        <v>43435</v>
      </c>
      <c r="JA81" s="63">
        <f ca="1">Aksjekurser!KE80*Valutaer!W75</f>
        <v>0.14909700000000001</v>
      </c>
      <c r="JB81" vm="896">
        <v>43435</v>
      </c>
      <c r="JC81" s="63">
        <f ca="1">Aksjekurser!KI80*Valutaer!W75</f>
        <v>1.2845280000000001</v>
      </c>
      <c r="JD81" s="2">
        <v>43435</v>
      </c>
      <c r="JE81" s="62">
        <f ca="1">Aksjekurser!KK80*Valutaer!K75</f>
        <v>4.0985879999999995</v>
      </c>
      <c r="JF81" s="54">
        <v>43435</v>
      </c>
      <c r="JG81" s="64">
        <v>13.19</v>
      </c>
      <c r="JH81" vm="896">
        <v>43435</v>
      </c>
      <c r="JI81" vm="8286">
        <v>6.2371999999999996</v>
      </c>
      <c r="JJ81" vm="896">
        <v>43435</v>
      </c>
      <c r="JK81" s="63">
        <f ca="1">Aksjekurser!KU80*Valutaer!AH75</f>
        <v>2.9056139999999999</v>
      </c>
      <c r="JL81" s="58">
        <v>43435</v>
      </c>
      <c r="JM81" s="64">
        <f ca="1">Aksjekurser!KW80*Valutaer!AR75</f>
        <v>0.210728</v>
      </c>
      <c r="JN81" vm="896">
        <v>43435</v>
      </c>
      <c r="JO81" vm="8288">
        <v>69.260000000000005</v>
      </c>
      <c r="JP81" vm="896">
        <v>43435</v>
      </c>
      <c r="JQ81" s="63">
        <f ca="1">Aksjekurser!LA80*Valutaer!G75</f>
        <v>17.544961000000001</v>
      </c>
      <c r="JR81" vm="896">
        <v>43435</v>
      </c>
      <c r="JS81" s="63">
        <f ca="1">Aksjekurser!LC80*Valutaer!G75</f>
        <v>3.0451679999999999</v>
      </c>
      <c r="JT81" s="58">
        <v>43435</v>
      </c>
      <c r="JU81" s="64">
        <f ca="1">Aksjekurser!LE80*Valutaer!AN75</f>
        <v>0.103974</v>
      </c>
      <c r="JV81" vm="896">
        <v>43435</v>
      </c>
      <c r="JW81" vm="2969">
        <v>49.27</v>
      </c>
      <c r="JX81" s="58">
        <v>43435</v>
      </c>
      <c r="JY81" s="64">
        <f ca="1">Aksjekurser!LI80*Valutaer!O75</f>
        <v>1.2757339999999999</v>
      </c>
      <c r="JZ81" vm="896">
        <v>43435</v>
      </c>
      <c r="KA81" s="63">
        <f ca="1">Aksjekurser!LK80*Valutaer!AL75</f>
        <v>667.96699999999998</v>
      </c>
      <c r="KB81" vm="896">
        <v>43435</v>
      </c>
      <c r="KC81" s="63">
        <f ca="1">Valutaer!O71*Aksjekurser!LM76</f>
        <v>10.827743999999999</v>
      </c>
      <c r="KD81" s="58">
        <v>43435</v>
      </c>
      <c r="KE81" s="64">
        <f ca="1">Valutaer!O75*Aksjekurser!LO80</f>
        <v>0.48530200000000001</v>
      </c>
      <c r="KF81" vm="896">
        <v>43435</v>
      </c>
      <c r="KG81" s="63">
        <f ca="1">Valutaer!O74*Aksjekurser!LQ79</f>
        <v>2.8131240000000002</v>
      </c>
      <c r="KH81" vm="896">
        <v>43435</v>
      </c>
      <c r="KI81" s="63">
        <f ca="1">Aksjekurser!LS80*Valutaer!AH75</f>
        <v>3.4100010000000003</v>
      </c>
    </row>
    <row r="82" spans="2:295" ht="16">
      <c r="B82" vm="1026">
        <v>43466</v>
      </c>
      <c r="C82" s="62">
        <f ca="1">Aksjekurser!C81*Valutaer!AT76</f>
        <v>0.73574399999999995</v>
      </c>
      <c r="D82" vm="1026">
        <v>43466</v>
      </c>
      <c r="E82" vm="8296">
        <v>39.47</v>
      </c>
      <c r="F82" vm="1026">
        <v>43466</v>
      </c>
      <c r="G82" vm="8297">
        <v>16.39</v>
      </c>
      <c r="H82" vm="1026">
        <v>43466</v>
      </c>
      <c r="I82" s="62">
        <f ca="1">Aksjekurser!I81*Valutaer!M76</f>
        <v>0.30249520000000002</v>
      </c>
      <c r="J82" vm="1026">
        <v>43466</v>
      </c>
      <c r="K82" s="62">
        <f ca="1">Aksjekurser!K81*Valutaer!G76</f>
        <v>15.576624000000001</v>
      </c>
      <c r="L82" vm="1026">
        <v>43466</v>
      </c>
      <c r="M82" s="62">
        <f ca="1">Aksjekurser!O81*Valutaer!W76</f>
        <v>113.53592399999999</v>
      </c>
      <c r="N82" vm="1026">
        <v>43466</v>
      </c>
      <c r="O82" vm="8301">
        <v>76.94</v>
      </c>
      <c r="P82" vm="1026">
        <v>43466</v>
      </c>
      <c r="Q82" vm="8302">
        <v>49.35</v>
      </c>
      <c r="R82" vm="1026">
        <v>43466</v>
      </c>
      <c r="S82" s="63">
        <v>44.47</v>
      </c>
      <c r="T82" vm="1026">
        <v>43466</v>
      </c>
      <c r="U82" vm="8303">
        <v>69.34</v>
      </c>
      <c r="V82" vm="1026">
        <v>43466</v>
      </c>
      <c r="W82" vm="8304">
        <v>79.12</v>
      </c>
      <c r="X82" s="54">
        <v>43466</v>
      </c>
      <c r="Y82" s="64">
        <f ca="1">Aksjekurser!AC81*Valutaer!K76</f>
        <v>93.908879999999996</v>
      </c>
      <c r="Z82" vm="1026">
        <v>43466</v>
      </c>
      <c r="AA82" s="62">
        <f ca="1">Aksjekurser!AE81*Valutaer!AA76</f>
        <v>0.66375400000000007</v>
      </c>
      <c r="AB82" vm="1026">
        <v>43466</v>
      </c>
      <c r="AC82" s="62">
        <f ca="1">Aksjekurser!AG81*(Valutaer!Y76/100)</f>
        <v>6.70458</v>
      </c>
      <c r="AD82" s="54">
        <v>43466</v>
      </c>
      <c r="AE82" s="75">
        <v>13.16</v>
      </c>
      <c r="AF82" s="54">
        <v>43466</v>
      </c>
      <c r="AG82" s="64">
        <f ca="1">Aksjekurser!AK77*Valutaer!AA76</f>
        <v>1.606514</v>
      </c>
      <c r="AH82" vm="1026">
        <v>43466</v>
      </c>
      <c r="AI82" s="62">
        <f ca="1">Aksjekurser!AM81*Valutaer!AH76</f>
        <v>0.39287287900000001</v>
      </c>
      <c r="AJ82" vm="1026">
        <v>43466</v>
      </c>
      <c r="AK82" s="63">
        <f ca="1">Aksjekurser!AO81*Valutaer!AH76</f>
        <v>0.91162300000000007</v>
      </c>
      <c r="AL82" vm="1026">
        <v>43466</v>
      </c>
      <c r="AM82" vm="8310">
        <v>385.62</v>
      </c>
      <c r="AN82" s="2">
        <v>43466</v>
      </c>
      <c r="AO82" s="63">
        <f ca="1">Aksjekurser!AS81*Valutaer!AN76</f>
        <v>9.3500800000000002</v>
      </c>
      <c r="AP82" s="108">
        <v>43466</v>
      </c>
      <c r="AQ82" s="109">
        <v>35.28</v>
      </c>
      <c r="AR82" vm="1026">
        <v>43466</v>
      </c>
      <c r="AS82" vm="8311">
        <v>46.42</v>
      </c>
      <c r="AT82" vm="1026">
        <v>43466</v>
      </c>
      <c r="AU82" vm="8312">
        <v>26.86</v>
      </c>
      <c r="AV82" vm="1026">
        <v>43466</v>
      </c>
      <c r="AW82" s="63">
        <f ca="1">Aksjekurser!BA72*Valutaer!K76</f>
        <v>49.088039999999999</v>
      </c>
      <c r="AX82" vm="1026">
        <v>43466</v>
      </c>
      <c r="AY82" s="63">
        <f ca="1">Aksjekurser!BC81*Valutaer!K76</f>
        <v>21.915120000000002</v>
      </c>
      <c r="AZ82" vm="1026">
        <v>43466</v>
      </c>
      <c r="BA82" vm="8315">
        <v>7.79</v>
      </c>
      <c r="BB82" vm="1026">
        <v>43466</v>
      </c>
      <c r="BC82" s="63">
        <f ca="1">Aksjekurser!BG81*Valutaer!I76</f>
        <v>11.16808</v>
      </c>
      <c r="BD82" vm="1026">
        <v>43466</v>
      </c>
      <c r="BE82" s="63">
        <f ca="1">Aksjekurser!BI81*Valutaer!AH76</f>
        <v>0.97770509999999999</v>
      </c>
      <c r="BF82" vm="1026">
        <v>43466</v>
      </c>
      <c r="BG82" s="63">
        <f ca="1">Aksjekurser!BK81*Valutaer!AV76</f>
        <v>25.131599999999999</v>
      </c>
      <c r="BH82" vm="1026">
        <v>43466</v>
      </c>
      <c r="BI82" s="63">
        <f ca="1">Aksjekurser!BM81*Valutaer!AA76</f>
        <v>0.42042000000000002</v>
      </c>
      <c r="BJ82" vm="1026">
        <v>43466</v>
      </c>
      <c r="BK82" s="63">
        <f ca="1">Aksjekurser!BO81*Valutaer!AA76</f>
        <v>0.25734800000000002</v>
      </c>
      <c r="BL82" vm="1026">
        <v>43466</v>
      </c>
      <c r="BM82" s="63">
        <f ca="1">Aksjekurser!BQ81*Valutaer!AA76</f>
        <v>2.0001800000000003</v>
      </c>
      <c r="BN82" vm="1026">
        <v>43466</v>
      </c>
      <c r="BO82" s="63">
        <f ca="1">Aksjekurser!BS81*Valutaer!AA76</f>
        <v>2.5225200000000005</v>
      </c>
      <c r="BP82" vm="1026">
        <v>43466</v>
      </c>
      <c r="BQ82" s="63">
        <f ca="1">Aksjekurser!BU81*Valutaer!AA76</f>
        <v>0.64973999999999998</v>
      </c>
      <c r="BR82" s="2">
        <v>43466</v>
      </c>
      <c r="BS82" s="63">
        <f ca="1">Aksjekurser!BW81*Valutaer!AJ76</f>
        <v>13.655120999999999</v>
      </c>
      <c r="BT82" vm="1026">
        <v>43466</v>
      </c>
      <c r="BU82" s="63">
        <f ca="1">Aksjekurser!BY81*Valutaer!AA76</f>
        <v>11.574290000000001</v>
      </c>
      <c r="BV82" vm="1026">
        <v>43466</v>
      </c>
      <c r="BW82" s="63">
        <f ca="1">Aksjekurser!CA81*Valutaer!AH76</f>
        <v>3.1653185000000001</v>
      </c>
      <c r="BX82" vm="1026">
        <v>43466</v>
      </c>
      <c r="BY82" s="63">
        <f ca="1">Aksjekurser!CK81*Valutaer!AA76</f>
        <v>0.25989600000000002</v>
      </c>
      <c r="BZ82" s="2">
        <v>43466</v>
      </c>
      <c r="CA82" s="63">
        <f ca="1">Aksjekurser!CM81*Valutaer!AT76</f>
        <v>0.18240319999999999</v>
      </c>
      <c r="CB82" vm="1026">
        <v>43466</v>
      </c>
      <c r="CC82" vm="8325">
        <v>100.1876</v>
      </c>
      <c r="CD82" vm="1026">
        <v>43466</v>
      </c>
      <c r="CE82" vm="8326">
        <v>87.78</v>
      </c>
      <c r="CF82" vm="1026">
        <v>43466</v>
      </c>
      <c r="CG82" vm="8327">
        <v>123.03</v>
      </c>
      <c r="CH82" vm="1026">
        <v>43466</v>
      </c>
      <c r="CI82" s="63">
        <f ca="1">Aksjekurser!CW81/100*Valutaer!AE76</f>
        <v>18.083392</v>
      </c>
      <c r="CJ82" vm="1026">
        <v>43466</v>
      </c>
      <c r="CK82" s="63">
        <f ca="1">Aksjekurser!CY81/100*Valutaer!AE76</f>
        <v>235.76384000000002</v>
      </c>
      <c r="CL82" s="2">
        <v>43466</v>
      </c>
      <c r="CM82" s="63">
        <f ca="1">Aksjekurser!DA81*Valutaer!AJ76</f>
        <v>24.950210999999999</v>
      </c>
      <c r="CN82" s="2">
        <v>43466</v>
      </c>
      <c r="CO82" s="63">
        <f ca="1">Aksjekurser!DC81*Valutaer!BD76</f>
        <v>8.3918600000000012</v>
      </c>
      <c r="CP82" s="2">
        <v>43466</v>
      </c>
      <c r="CQ82" s="63">
        <f ca="1">Aksjekurser!DE81*Valutaer!U76</f>
        <v>0.99715199999999993</v>
      </c>
      <c r="CR82" vm="1026">
        <v>43466</v>
      </c>
      <c r="CS82" s="63">
        <f ca="1">Aksjekurser!DG81*Valutaer!K76</f>
        <v>35.052</v>
      </c>
      <c r="CT82" vm="1026">
        <v>43466</v>
      </c>
      <c r="CU82" s="63">
        <f ca="1">Aksjekurser!DI81*Valutaer!I76</f>
        <v>1.2697860000000001</v>
      </c>
      <c r="CV82" vm="1026">
        <v>43466</v>
      </c>
      <c r="CW82" s="63">
        <f ca="1">Aksjekurser!DK81*Valutaer!M76</f>
        <v>2.0064000000000002</v>
      </c>
      <c r="CX82" vm="1026">
        <v>43466</v>
      </c>
      <c r="CY82" s="63">
        <f ca="1">Aksjekurser!DM81*Valutaer!BF76</f>
        <v>0.97243125000000008</v>
      </c>
      <c r="CZ82" s="54">
        <v>43466</v>
      </c>
      <c r="DA82" s="53">
        <v>57.32</v>
      </c>
      <c r="DB82" vm="1026">
        <v>43466</v>
      </c>
      <c r="DC82" s="63">
        <f ca="1">Aksjekurser!DQ81*Valutaer!BH76/100</f>
        <v>11.604782700000001</v>
      </c>
      <c r="DD82" vm="1026">
        <v>43466</v>
      </c>
      <c r="DE82" vm="8334">
        <v>39.200000000000003</v>
      </c>
      <c r="DF82" vm="1026">
        <v>43466</v>
      </c>
      <c r="DG82" vm="8335">
        <v>36.57</v>
      </c>
      <c r="DH82" vm="1026">
        <v>43466</v>
      </c>
      <c r="DI82" s="63">
        <f ca="1">Aksjekurser!DW81*Valutaer!BF76</f>
        <v>3.4665750000000002</v>
      </c>
      <c r="DJ82" vm="1026">
        <v>43466</v>
      </c>
      <c r="DK82" s="63">
        <f ca="1">Aksjekurser!DY81*Valutaer!BF76</f>
        <v>1.1457600000000001</v>
      </c>
      <c r="DL82" vm="1026">
        <v>43466</v>
      </c>
      <c r="DM82" s="63">
        <f ca="1">Aksjekurser!EA81*Valutaer!AP76</f>
        <v>11.56714</v>
      </c>
      <c r="DN82" s="58">
        <v>43466</v>
      </c>
      <c r="DO82" s="64">
        <f ca="1">Aksjekurser!EC81*Valutaer!AN76</f>
        <v>1.6128400000000001</v>
      </c>
      <c r="DP82" vm="1026">
        <v>43466</v>
      </c>
      <c r="DQ82" s="63">
        <f ca="1">Aksjekurser!EE81*(Valutaer!Y76/100)</f>
        <v>4.053795</v>
      </c>
      <c r="DR82" vm="1026">
        <v>43466</v>
      </c>
      <c r="DS82" s="63">
        <f ca="1">Aksjekurser!EG81*Valutaer!AA76</f>
        <v>0.53125800000000001</v>
      </c>
      <c r="DT82" vm="1026">
        <v>43466</v>
      </c>
      <c r="DU82" s="63">
        <f ca="1">Aksjekurser!EK81*Valutaer!AA76</f>
        <v>0.322322</v>
      </c>
      <c r="DV82" vm="1026">
        <v>43466</v>
      </c>
      <c r="DW82" s="63">
        <f ca="1">Aksjekurser!EM81*Valutaer!AC76</f>
        <v>5.9851575000000006</v>
      </c>
      <c r="DX82" vm="1026">
        <v>43466</v>
      </c>
      <c r="DY82" s="63">
        <f ca="1">Aksjekurser!EO81*Valutaer!AH76</f>
        <v>1.2004680000000001</v>
      </c>
      <c r="DZ82" s="58">
        <v>43466</v>
      </c>
      <c r="EA82" s="64">
        <f ca="1">Aksjekurser!EQ81*Valutaer!BB76</f>
        <v>0.35668800000000001</v>
      </c>
      <c r="EB82" vm="1026">
        <v>43466</v>
      </c>
      <c r="EC82" s="63">
        <f ca="1">Aksjekurser!ES81*Valutaer!AC76</f>
        <v>0.27403650000000002</v>
      </c>
      <c r="ED82" s="58">
        <v>43466</v>
      </c>
      <c r="EE82" s="64">
        <f ca="1">Aksjekurser!EW81*Valutaer!AJ76</f>
        <v>6.9147990000000004</v>
      </c>
      <c r="EF82" s="2">
        <v>43466</v>
      </c>
      <c r="EG82" s="64">
        <f ca="1">Aksjekurser!EY81*Valutaer!AJ76</f>
        <v>8.7789479999999998</v>
      </c>
      <c r="EH82" s="2">
        <v>43466</v>
      </c>
      <c r="EI82" s="64">
        <f ca="1">Aksjekurser!FA81*Valutaer!AJ76</f>
        <v>8.6044710000000002</v>
      </c>
      <c r="EJ82" vm="1026">
        <v>43466</v>
      </c>
      <c r="EK82" vm="8341">
        <v>143.63</v>
      </c>
      <c r="EL82" vm="1026">
        <v>43466</v>
      </c>
      <c r="EM82" s="63">
        <f ca="1">Aksjekurser!FE81*Valutaer!AA76</f>
        <v>0.454818</v>
      </c>
      <c r="EN82" s="2">
        <v>43466</v>
      </c>
      <c r="EO82" s="63">
        <f ca="1">Aksjekurser!FG81*Valutaer!O76</f>
        <v>0.31012800000000001</v>
      </c>
      <c r="EP82" s="2">
        <v>43466</v>
      </c>
      <c r="EQ82" s="63">
        <f ca="1">Aksjekurser!FI81*Valutaer!O76</f>
        <v>0.63665700000000003</v>
      </c>
      <c r="ER82" s="2">
        <v>43466</v>
      </c>
      <c r="ES82" s="63">
        <f ca="1">Aksjekurser!FK81*Valutaer!O76</f>
        <v>0.95722200000000002</v>
      </c>
      <c r="ET82" vm="1026">
        <v>43466</v>
      </c>
      <c r="EU82" vm="8342">
        <v>206.45</v>
      </c>
      <c r="EV82" vm="1026">
        <v>43466</v>
      </c>
      <c r="EW82" vm="8343">
        <v>97.5</v>
      </c>
      <c r="EX82" vm="1026">
        <v>43466</v>
      </c>
      <c r="EY82" s="63">
        <f ca="1">Aksjekurser!FQ81*(Valutaer!Y76/100)</f>
        <v>33.077500000000001</v>
      </c>
      <c r="EZ82" vm="1026">
        <v>43466</v>
      </c>
      <c r="FA82" vm="2572">
        <v>28.49</v>
      </c>
      <c r="FB82" vm="1026">
        <v>43466</v>
      </c>
      <c r="FC82" s="63">
        <f ca="1">Aksjekurser!FU81*Valutaer!AA76</f>
        <v>0.75548199999999999</v>
      </c>
      <c r="FD82" vm="1026">
        <v>43466</v>
      </c>
      <c r="FE82" s="63">
        <f ca="1">Aksjekurser!FW81*Valutaer!AH76</f>
        <v>3.9261784999999998</v>
      </c>
      <c r="FF82" vm="1026">
        <v>43466</v>
      </c>
      <c r="FG82" vm="7540">
        <v>64.8</v>
      </c>
      <c r="FH82" s="2">
        <v>43466</v>
      </c>
      <c r="FI82" s="63">
        <f ca="1">Aksjekurser!GA81*Valutaer!AJ76</f>
        <v>25.253250000000001</v>
      </c>
      <c r="FJ82" vm="1026">
        <v>43466</v>
      </c>
      <c r="FK82" s="63">
        <f ca="1">Aksjekurser!GC81*Valutaer!AV76</f>
        <v>18.338550000000001</v>
      </c>
      <c r="FL82" vm="1026">
        <v>43466</v>
      </c>
      <c r="FM82" s="63">
        <f ca="1">Aksjekurser!GE81*Valutaer!I76</f>
        <v>4.1406959999999993</v>
      </c>
      <c r="FN82" vm="1026">
        <v>43466</v>
      </c>
      <c r="FO82" vm="8349">
        <v>15.33</v>
      </c>
      <c r="FP82" vm="1026">
        <v>43466</v>
      </c>
      <c r="FQ82" s="63">
        <f ca="1">Aksjekurser!GI78*Valutaer!AL73</f>
        <v>2.0997599999999998</v>
      </c>
      <c r="FR82" vm="1026">
        <v>43466</v>
      </c>
      <c r="FS82" s="63">
        <f ca="1">Aksjekurser!GK81*Valutaer!AL76</f>
        <v>89.001710000000003</v>
      </c>
      <c r="FT82" vm="1026">
        <v>43466</v>
      </c>
      <c r="FU82" s="63">
        <f ca="1">Aksjekurser!GM81*Valutaer!AA76</f>
        <v>1.2294100000000001</v>
      </c>
      <c r="FV82" vm="1026">
        <v>43466</v>
      </c>
      <c r="FW82" vm="8353">
        <v>289.69</v>
      </c>
      <c r="FX82" vm="1026">
        <v>43466</v>
      </c>
      <c r="FY82" s="63">
        <f ca="1">Aksjekurser!GQ81*Valutaer!AV76</f>
        <v>15.089700000000002</v>
      </c>
      <c r="FZ82" s="58">
        <v>43466</v>
      </c>
      <c r="GA82" s="64">
        <f ca="1">Aksjekurser!GS81*Valutaer!O76</f>
        <v>1.4581980000000001</v>
      </c>
      <c r="GB82" vm="1026">
        <v>43466</v>
      </c>
      <c r="GC82" vm="8355">
        <v>32.06</v>
      </c>
      <c r="GD82" vm="1026">
        <v>43466</v>
      </c>
      <c r="GE82" vm="8356">
        <v>64.31</v>
      </c>
      <c r="GF82" vm="1026">
        <v>43466</v>
      </c>
      <c r="GG82" s="63">
        <f ca="1">Aksjekurser!HA81*Valutaer!AE76/100</f>
        <v>1.5094720000000001</v>
      </c>
      <c r="GH82" vm="1026">
        <v>43466</v>
      </c>
      <c r="GI82" s="63">
        <f ca="1">Aksjekurser!HC81*Valutaer!AX76</f>
        <v>207.88283999999999</v>
      </c>
      <c r="GJ82" vm="1026">
        <v>43466</v>
      </c>
      <c r="GK82" s="63">
        <f ca="1">Aksjekurser!HE81*Valutaer!G76</f>
        <v>2.9160719999999998</v>
      </c>
      <c r="GL82" vm="1026">
        <v>43466</v>
      </c>
      <c r="GM82" s="63">
        <f ca="1">Aksjekurser!HG81*Valutaer!AH76</f>
        <v>0.35225000000000001</v>
      </c>
      <c r="GN82" vm="1026">
        <v>43466</v>
      </c>
      <c r="GO82" vm="8360">
        <v>275.55</v>
      </c>
      <c r="GP82" vm="1026">
        <v>43466</v>
      </c>
      <c r="GQ82" vm="8361">
        <v>40.909999999999997</v>
      </c>
      <c r="GR82" vm="1026">
        <v>43466</v>
      </c>
      <c r="GS82" s="63">
        <f ca="1">Aksjekurser!HM81*Valutaer!AH76</f>
        <v>1.640304258</v>
      </c>
      <c r="GT82" vm="1026">
        <v>43466</v>
      </c>
      <c r="GU82" s="63">
        <f ca="1">Aksjekurser!HO81*Valutaer!AH76</f>
        <v>1.9965529999999998</v>
      </c>
      <c r="GV82" s="58">
        <v>43466</v>
      </c>
      <c r="GW82" s="64">
        <f ca="1">Aksjekurser!HQ81*Valutaer!AJ76</f>
        <v>18.006944700000002</v>
      </c>
      <c r="GX82" vm="1026">
        <v>43466</v>
      </c>
      <c r="GY82" vm="4511">
        <v>48.45</v>
      </c>
      <c r="GZ82" vm="1026">
        <v>43466</v>
      </c>
      <c r="HA82" s="63">
        <f ca="1">Aksjekurser!HW81*Valutaer!AH76</f>
        <v>329.2833</v>
      </c>
      <c r="HB82" vm="1026">
        <v>43466</v>
      </c>
      <c r="HC82" s="63">
        <f ca="1">Aksjekurser!IA81*Valutaer!AV76</f>
        <v>3.1844100000000002</v>
      </c>
      <c r="HD82" vm="1026">
        <v>43466</v>
      </c>
      <c r="HE82" s="63">
        <f ca="1">Aksjekurser!IC81*Valutaer!W76</f>
        <v>633.99760000000003</v>
      </c>
      <c r="HF82" vm="1026">
        <v>43466</v>
      </c>
      <c r="HG82" vm="8366">
        <v>76.72</v>
      </c>
      <c r="HH82" vm="1026">
        <v>43466</v>
      </c>
      <c r="HI82" vm="1972">
        <v>42.59</v>
      </c>
      <c r="HJ82" vm="1026">
        <v>43466</v>
      </c>
      <c r="HK82" s="63">
        <f ca="1">Aksjekurser!II81*Valutaer!AL76</f>
        <v>27.392050000000001</v>
      </c>
      <c r="HL82" vm="1026">
        <v>43466</v>
      </c>
      <c r="HM82" s="63">
        <f ca="1">Aksjekurser!IK81*Valutaer!AL76</f>
        <v>246.07939999999999</v>
      </c>
      <c r="HN82" vm="1026">
        <v>43466</v>
      </c>
      <c r="HO82" s="63">
        <f ca="1">Aksjekurser!IM81*Valutaer!AL76</f>
        <v>17.962</v>
      </c>
      <c r="HP82" s="58">
        <v>43466</v>
      </c>
      <c r="HQ82" s="64">
        <f ca="1">Aksjekurser!IQ81*Valutaer!BD76</f>
        <v>1.553455</v>
      </c>
      <c r="HR82" vm="1026">
        <v>43466</v>
      </c>
      <c r="HS82" s="63">
        <f ca="1">Aksjekurser!IS80*Valutaer!W75</f>
        <v>1.5081735000000001</v>
      </c>
      <c r="HT82" vm="1026">
        <v>43466</v>
      </c>
      <c r="HU82" s="63">
        <f ca="1">Aksjekurser!IU81*Valutaer!AH76</f>
        <v>3.7895054999999997</v>
      </c>
      <c r="HV82" vm="1026">
        <v>43466</v>
      </c>
      <c r="HW82" s="63">
        <f ca="1">Aksjekurser!IW81*Valutaer!AH76</f>
        <v>0.37338500000000002</v>
      </c>
      <c r="HX82" vm="1026">
        <v>43466</v>
      </c>
      <c r="HY82" s="63">
        <f ca="1">Aksjekurser!IY81*Valutaer!W76</f>
        <v>24.490159999999999</v>
      </c>
      <c r="HZ82" vm="1026">
        <v>43466</v>
      </c>
      <c r="IA82" s="63">
        <f ca="1">Aksjekurser!JA81*Valutaer!W76</f>
        <v>131.03380000000001</v>
      </c>
      <c r="IB82" vm="1026">
        <v>43466</v>
      </c>
      <c r="IC82" vm="4973">
        <v>30.21</v>
      </c>
      <c r="ID82" s="58">
        <v>43466</v>
      </c>
      <c r="IE82" s="64">
        <f ca="1">Aksjekurser!JG79*Valutaer!O76</f>
        <v>1.2121830000000002</v>
      </c>
      <c r="IF82" vm="1026">
        <v>43466</v>
      </c>
      <c r="IG82" s="63">
        <f ca="1">Aksjekurser!JI81*(Valutaer!Y76/100)</f>
        <v>1.4462400000000002</v>
      </c>
      <c r="IH82" vm="1026">
        <v>43466</v>
      </c>
      <c r="II82" s="63">
        <f ca="1">Aksjekurser!JK81*Valutaer!AA76</f>
        <v>1.9314859200000003</v>
      </c>
      <c r="IJ82" s="58">
        <v>43466</v>
      </c>
      <c r="IK82" s="64">
        <f ca="1">Aksjekurser!JO81*Valutaer!AJ76</f>
        <v>12.617442</v>
      </c>
      <c r="IL82" vm="1026">
        <v>43466</v>
      </c>
      <c r="IM82" s="63">
        <f ca="1">Aksjekurser!JQ81*Valutaer!AE76/100</f>
        <v>1.825952</v>
      </c>
      <c r="IN82" vm="1026">
        <v>43466</v>
      </c>
      <c r="IO82" vm="8378">
        <v>32.32</v>
      </c>
      <c r="IP82" vm="1026">
        <v>43466</v>
      </c>
      <c r="IQ82" vm="8379">
        <v>22.2</v>
      </c>
      <c r="IR82" s="58">
        <v>43466</v>
      </c>
      <c r="IS82" s="64">
        <f ca="1">Aksjekurser!JW81*Valutaer!AN76</f>
        <v>0.59292</v>
      </c>
      <c r="IT82" vm="1026">
        <v>43466</v>
      </c>
      <c r="IU82" s="63">
        <f ca="1">Aksjekurser!JY81*Valutaer!AH76</f>
        <v>1.0046169999999999</v>
      </c>
      <c r="IV82" s="58">
        <v>43466</v>
      </c>
      <c r="IW82" s="64">
        <f ca="1">Aksjekurser!KA81*Valutaer!AN76</f>
        <v>2.91092</v>
      </c>
      <c r="IX82" vm="1026">
        <v>43466</v>
      </c>
      <c r="IY82" vm="8381">
        <v>53.23</v>
      </c>
      <c r="IZ82" vm="1026">
        <v>43466</v>
      </c>
      <c r="JA82" s="63">
        <f ca="1">Aksjekurser!KE81*Valutaer!W76</f>
        <v>0.15678280000000003</v>
      </c>
      <c r="JB82" vm="1026">
        <v>43466</v>
      </c>
      <c r="JC82" s="63">
        <f ca="1">Aksjekurser!KI81*Valutaer!W76</f>
        <v>1.31606</v>
      </c>
      <c r="JD82" s="2">
        <v>43466</v>
      </c>
      <c r="JE82" s="62">
        <f ca="1">Aksjekurser!KK81*Valutaer!K76</f>
        <v>5.4635400000000001</v>
      </c>
      <c r="JF82" s="54">
        <v>43466</v>
      </c>
      <c r="JG82" s="64">
        <v>12.44</v>
      </c>
      <c r="JH82" vm="1026">
        <v>43466</v>
      </c>
      <c r="JI82" vm="8384">
        <v>7.0513000000000003</v>
      </c>
      <c r="JJ82" vm="1026">
        <v>43466</v>
      </c>
      <c r="JK82" s="63">
        <f ca="1">Aksjekurser!KU81*Valutaer!AH76</f>
        <v>2.7806614999999999</v>
      </c>
      <c r="JL82" s="58">
        <v>43466</v>
      </c>
      <c r="JM82" s="64">
        <f ca="1">Aksjekurser!KW81*Valutaer!AR76</f>
        <v>0.224325</v>
      </c>
      <c r="JN82" vm="1026">
        <v>43466</v>
      </c>
      <c r="JO82" vm="8386">
        <v>73.03</v>
      </c>
      <c r="JP82" vm="1026">
        <v>43466</v>
      </c>
      <c r="JQ82" s="63">
        <f ca="1">Aksjekurser!LA81*Valutaer!G76</f>
        <v>19.132631999999997</v>
      </c>
      <c r="JR82" vm="1026">
        <v>43466</v>
      </c>
      <c r="JS82" s="63">
        <f ca="1">Aksjekurser!LC81*Valutaer!G76</f>
        <v>3.59964</v>
      </c>
      <c r="JT82" s="58">
        <v>43466</v>
      </c>
      <c r="JU82" s="64">
        <f ca="1">Aksjekurser!LE81*Valutaer!AN76</f>
        <v>0.11711999999999999</v>
      </c>
      <c r="JV82" vm="1026">
        <v>43466</v>
      </c>
      <c r="JW82" vm="8389">
        <v>52.36</v>
      </c>
      <c r="JX82" s="58">
        <v>43466</v>
      </c>
      <c r="JY82" s="64">
        <f ca="1">Aksjekurser!LI81*Valutaer!O76</f>
        <v>1.318044</v>
      </c>
      <c r="JZ82" vm="1026">
        <v>43466</v>
      </c>
      <c r="KA82" s="63">
        <f ca="1">Aksjekurser!LK81*Valutaer!AL76</f>
        <v>689.74080000000004</v>
      </c>
      <c r="KB82" vm="1026">
        <v>43466</v>
      </c>
      <c r="KC82" s="63">
        <f ca="1">Valutaer!O72*Aksjekurser!LM77</f>
        <v>11.317488000000001</v>
      </c>
      <c r="KD82" s="58">
        <v>43466</v>
      </c>
      <c r="KE82" s="64">
        <f ca="1">Valutaer!O76*Aksjekurser!LO81</f>
        <v>0.44431800000000005</v>
      </c>
      <c r="KF82" vm="1026">
        <v>43466</v>
      </c>
      <c r="KG82" s="63">
        <f ca="1">Valutaer!O75*Aksjekurser!LQ80</f>
        <v>2.921983</v>
      </c>
      <c r="KH82" vm="1026">
        <v>43466</v>
      </c>
      <c r="KI82" s="63">
        <f ca="1">Aksjekurser!LS81*Valutaer!AH76</f>
        <v>3.0504850000000001</v>
      </c>
    </row>
    <row r="83" spans="2:295" ht="16">
      <c r="B83" vm="1153">
        <v>43497</v>
      </c>
      <c r="C83" s="62">
        <f ca="1">Aksjekurser!C82*Valutaer!AT77</f>
        <v>0.671211</v>
      </c>
      <c r="D83" vm="1153">
        <v>43497</v>
      </c>
      <c r="E83" vm="6163">
        <v>37.25</v>
      </c>
      <c r="F83" vm="1153">
        <v>43497</v>
      </c>
      <c r="G83" vm="8395">
        <v>17.23</v>
      </c>
      <c r="H83" vm="1153">
        <v>43497</v>
      </c>
      <c r="I83" s="62">
        <f ca="1">Aksjekurser!I82*Valutaer!M77</f>
        <v>0.298072</v>
      </c>
      <c r="J83" vm="1153">
        <v>43497</v>
      </c>
      <c r="K83" s="62">
        <f ca="1">Aksjekurser!K82*Valutaer!G77</f>
        <v>15.046374000000002</v>
      </c>
      <c r="L83" vm="1153">
        <v>43497</v>
      </c>
      <c r="M83" s="62">
        <f ca="1">Aksjekurser!O82*Valutaer!W77</f>
        <v>129.04949999999999</v>
      </c>
      <c r="N83" vm="1153">
        <v>43497</v>
      </c>
      <c r="O83" vm="7216">
        <v>81.05</v>
      </c>
      <c r="P83" vm="1153">
        <v>43497</v>
      </c>
      <c r="Q83" vm="8399">
        <v>52.41</v>
      </c>
      <c r="R83" vm="1153">
        <v>43497</v>
      </c>
      <c r="S83" s="63">
        <v>45.87</v>
      </c>
      <c r="T83" vm="1153">
        <v>43497</v>
      </c>
      <c r="U83" vm="8400">
        <v>71.239999999999995</v>
      </c>
      <c r="V83" vm="1153">
        <v>43497</v>
      </c>
      <c r="W83" vm="8401">
        <v>81.150000000000006</v>
      </c>
      <c r="X83" s="54">
        <v>43497</v>
      </c>
      <c r="Y83" s="64">
        <f ca="1">Aksjekurser!AC82*Valutaer!K77</f>
        <v>93.485016000000002</v>
      </c>
      <c r="Z83" vm="1153">
        <v>43497</v>
      </c>
      <c r="AA83" s="62">
        <f ca="1">Aksjekurser!AE82*Valutaer!AA77</f>
        <v>0.70961800000000008</v>
      </c>
      <c r="AB83" vm="1153">
        <v>43497</v>
      </c>
      <c r="AC83" s="62">
        <f ca="1">Aksjekurser!AG82*(Valutaer!Y77/100)</f>
        <v>6.1796259999999998</v>
      </c>
      <c r="AD83" s="54">
        <v>43497</v>
      </c>
      <c r="AE83" s="75">
        <v>12.43</v>
      </c>
      <c r="AF83" s="54">
        <v>43497</v>
      </c>
      <c r="AG83" s="64">
        <f ca="1">Aksjekurser!AK78*Valutaer!AA77</f>
        <v>1.5759380000000001</v>
      </c>
      <c r="AH83" vm="1153">
        <v>43497</v>
      </c>
      <c r="AI83" s="62">
        <f ca="1">Aksjekurser!AM82*Valutaer!AH77</f>
        <v>0.38802076699999999</v>
      </c>
      <c r="AJ83" vm="1153">
        <v>43497</v>
      </c>
      <c r="AK83" s="63">
        <f ca="1">Aksjekurser!AO82*Valutaer!AH77</f>
        <v>0.90938949999999996</v>
      </c>
      <c r="AL83" vm="1153">
        <v>43497</v>
      </c>
      <c r="AM83" vm="8406">
        <v>439.96</v>
      </c>
      <c r="AN83" s="2">
        <v>43497</v>
      </c>
      <c r="AO83" s="63">
        <f ca="1">Aksjekurser!AS82*Valutaer!AN77</f>
        <v>8.2834599999999998</v>
      </c>
      <c r="AP83" s="108">
        <v>43497</v>
      </c>
      <c r="AQ83" s="109">
        <v>36.74</v>
      </c>
      <c r="AR83" vm="1153">
        <v>43497</v>
      </c>
      <c r="AS83" vm="8407">
        <v>52.35</v>
      </c>
      <c r="AT83" vm="1153">
        <v>43497</v>
      </c>
      <c r="AU83" vm="867">
        <v>28.4</v>
      </c>
      <c r="AV83" vm="1153">
        <v>43497</v>
      </c>
      <c r="AW83" s="63">
        <f ca="1">Aksjekurser!BA73*Valutaer!K77</f>
        <v>47.365133999999998</v>
      </c>
      <c r="AX83" vm="1153">
        <v>43497</v>
      </c>
      <c r="AY83" s="63">
        <f ca="1">Aksjekurser!BC82*Valutaer!K77</f>
        <v>22.938452999999999</v>
      </c>
      <c r="AZ83" vm="1153">
        <v>43497</v>
      </c>
      <c r="BA83" vm="8409">
        <v>9.16</v>
      </c>
      <c r="BB83" vm="1153">
        <v>43497</v>
      </c>
      <c r="BC83" s="63">
        <f ca="1">Aksjekurser!BG82*Valutaer!I77</f>
        <v>10.389402</v>
      </c>
      <c r="BD83" vm="1153">
        <v>43497</v>
      </c>
      <c r="BE83" s="63">
        <f ca="1">Aksjekurser!BI82*Valutaer!AH77</f>
        <v>0.94953244999999997</v>
      </c>
      <c r="BF83" vm="1153">
        <v>43497</v>
      </c>
      <c r="BG83" s="63">
        <f ca="1">Aksjekurser!BK82*Valutaer!AV77</f>
        <v>24.42925</v>
      </c>
      <c r="BH83" vm="1153">
        <v>43497</v>
      </c>
      <c r="BI83" s="63">
        <f ca="1">Aksjekurser!BM82*Valutaer!AA77</f>
        <v>0.43443400000000004</v>
      </c>
      <c r="BJ83" vm="1153">
        <v>43497</v>
      </c>
      <c r="BK83" s="63">
        <f ca="1">Aksjekurser!BO82*Valutaer!AA77</f>
        <v>0.25225200000000003</v>
      </c>
      <c r="BL83" vm="1153">
        <v>43497</v>
      </c>
      <c r="BM83" s="63">
        <f ca="1">Aksjekurser!BQ82*Valutaer!AA77</f>
        <v>1.8957120000000003</v>
      </c>
      <c r="BN83" vm="1153">
        <v>43497</v>
      </c>
      <c r="BO83" s="63">
        <f ca="1">Aksjekurser!BS82*Valutaer!AA77</f>
        <v>2.4664640000000002</v>
      </c>
      <c r="BP83" vm="1153">
        <v>43497</v>
      </c>
      <c r="BQ83" s="63">
        <f ca="1">Aksjekurser!BU82*Valutaer!AA77</f>
        <v>0.65993200000000007</v>
      </c>
      <c r="BR83" s="2">
        <v>43497</v>
      </c>
      <c r="BS83" s="63">
        <f ca="1">Aksjekurser!BW82*Valutaer!AJ77</f>
        <v>12.989719000000001</v>
      </c>
      <c r="BT83" vm="1153">
        <v>43497</v>
      </c>
      <c r="BU83" s="63">
        <f ca="1">Aksjekurser!BY82*Valutaer!AA77</f>
        <v>11.848200000000002</v>
      </c>
      <c r="BV83" vm="1153">
        <v>43497</v>
      </c>
      <c r="BW83" s="63">
        <f ca="1">Aksjekurser!CA82*Valutaer!AH77</f>
        <v>3.2213129999999999</v>
      </c>
      <c r="BX83" vm="1153">
        <v>43497</v>
      </c>
      <c r="BY83" s="63">
        <f ca="1">Aksjekurser!CK82*Valutaer!AA77</f>
        <v>0.27773200000000003</v>
      </c>
      <c r="BZ83" s="2">
        <v>43497</v>
      </c>
      <c r="CA83" s="63">
        <f ca="1">Aksjekurser!CM82*Valutaer!AT77</f>
        <v>0.16615602000000002</v>
      </c>
      <c r="CB83" vm="1153">
        <v>43497</v>
      </c>
      <c r="CC83" vm="8417">
        <v>105.131</v>
      </c>
      <c r="CD83" vm="1153">
        <v>43497</v>
      </c>
      <c r="CE83" vm="8418">
        <v>89.66</v>
      </c>
      <c r="CF83" vm="1153">
        <v>43497</v>
      </c>
      <c r="CG83" vm="8419">
        <v>131.27000000000001</v>
      </c>
      <c r="CH83" vm="1153">
        <v>43497</v>
      </c>
      <c r="CI83" s="63">
        <f ca="1">Aksjekurser!CW82/100*Valutaer!AE77</f>
        <v>18.751641999999997</v>
      </c>
      <c r="CJ83" vm="1153">
        <v>43497</v>
      </c>
      <c r="CK83" s="63">
        <f ca="1">Aksjekurser!CY82/100*Valutaer!AE77</f>
        <v>248.99223999999998</v>
      </c>
      <c r="CL83" s="2">
        <v>43497</v>
      </c>
      <c r="CM83" s="63">
        <f ca="1">Aksjekurser!DA82*Valutaer!AJ77</f>
        <v>24.991968</v>
      </c>
      <c r="CN83" s="2">
        <v>43497</v>
      </c>
      <c r="CO83" s="63">
        <f ca="1">Aksjekurser!DC82*Valutaer!BD77</f>
        <v>8.45322</v>
      </c>
      <c r="CP83" s="2">
        <v>43497</v>
      </c>
      <c r="CQ83" s="63">
        <f ca="1">Aksjekurser!DE82*Valutaer!U77</f>
        <v>0.98010950000000008</v>
      </c>
      <c r="CR83" vm="1153">
        <v>43497</v>
      </c>
      <c r="CS83" s="63">
        <f ca="1">Aksjekurser!DG82*Valutaer!K77</f>
        <v>35.550426000000002</v>
      </c>
      <c r="CT83" vm="1153">
        <v>43497</v>
      </c>
      <c r="CU83" s="63">
        <f ca="1">Aksjekurser!DI82*Valutaer!I77</f>
        <v>1.2456885000000002</v>
      </c>
      <c r="CV83" vm="1153">
        <v>43497</v>
      </c>
      <c r="CW83" s="63">
        <f ca="1">Aksjekurser!DK82*Valutaer!M77</f>
        <v>1.984056</v>
      </c>
      <c r="CX83" vm="1153">
        <v>43497</v>
      </c>
      <c r="CY83" s="63">
        <f ca="1">Aksjekurser!DM82*Valutaer!BF77</f>
        <v>1.00938375</v>
      </c>
      <c r="CZ83" s="54">
        <v>43497</v>
      </c>
      <c r="DA83" s="53">
        <v>55.91</v>
      </c>
      <c r="DB83" vm="1153">
        <v>43497</v>
      </c>
      <c r="DC83" s="63">
        <f ca="1">Aksjekurser!DQ82*Valutaer!BH77/100</f>
        <v>10.7668587</v>
      </c>
      <c r="DD83" vm="1153">
        <v>43497</v>
      </c>
      <c r="DE83" vm="8426">
        <v>40.75</v>
      </c>
      <c r="DF83" vm="1153">
        <v>43497</v>
      </c>
      <c r="DG83" vm="5940">
        <v>37.6</v>
      </c>
      <c r="DH83" vm="1153">
        <v>43497</v>
      </c>
      <c r="DI83" s="63">
        <f ca="1">Aksjekurser!DW82*Valutaer!BF77</f>
        <v>3.4213650000000002</v>
      </c>
      <c r="DJ83" vm="1153">
        <v>43497</v>
      </c>
      <c r="DK83" s="63">
        <f ca="1">Aksjekurser!DY82*Valutaer!BF77</f>
        <v>1.1528864999999999</v>
      </c>
      <c r="DL83" vm="1153">
        <v>43497</v>
      </c>
      <c r="DM83" s="63">
        <f ca="1">Aksjekurser!EA82*Valutaer!AP77</f>
        <v>13.0662</v>
      </c>
      <c r="DN83" s="58">
        <v>43497</v>
      </c>
      <c r="DO83" s="64">
        <f ca="1">Aksjekurser!EC82*Valutaer!AN77</f>
        <v>1.7255159999999998</v>
      </c>
      <c r="DP83" vm="1153">
        <v>43497</v>
      </c>
      <c r="DQ83" s="63">
        <f ca="1">Aksjekurser!EE82*(Valutaer!Y77/100)</f>
        <v>4.0306809499999998</v>
      </c>
      <c r="DR83" vm="1153">
        <v>43497</v>
      </c>
      <c r="DS83" s="63">
        <f ca="1">Aksjekurser!EG82*Valutaer!AA77</f>
        <v>0.62680800000000003</v>
      </c>
      <c r="DT83" vm="1153">
        <v>43497</v>
      </c>
      <c r="DU83" s="63">
        <f ca="1">Aksjekurser!EK82*Valutaer!AA77</f>
        <v>0.35417199999999999</v>
      </c>
      <c r="DV83" vm="1153">
        <v>43497</v>
      </c>
      <c r="DW83" s="63">
        <f ca="1">Aksjekurser!EM82*Valutaer!AC77</f>
        <v>6.0693779999999995</v>
      </c>
      <c r="DX83" vm="1153">
        <v>43497</v>
      </c>
      <c r="DY83" s="63">
        <f ca="1">Aksjekurser!EO82*Valutaer!AH77</f>
        <v>1.0857645</v>
      </c>
      <c r="DZ83" s="58">
        <v>43497</v>
      </c>
      <c r="EA83" s="64">
        <f ca="1">Aksjekurser!EQ82*Valutaer!BB77</f>
        <v>0.34017000000000003</v>
      </c>
      <c r="EB83" vm="1153">
        <v>43497</v>
      </c>
      <c r="EC83" s="63">
        <f ca="1">Aksjekurser!ES82*Valutaer!AC77</f>
        <v>0.27006599999999997</v>
      </c>
      <c r="ED83" s="58">
        <v>43497</v>
      </c>
      <c r="EE83" s="64">
        <f ca="1">Aksjekurser!EW82*Valutaer!AJ77</f>
        <v>6.3736700000000006</v>
      </c>
      <c r="EF83" s="2">
        <v>43497</v>
      </c>
      <c r="EG83" s="64">
        <f ca="1">Aksjekurser!EY82*Valutaer!AJ77</f>
        <v>8.492242000000001</v>
      </c>
      <c r="EH83" s="2">
        <v>43497</v>
      </c>
      <c r="EI83" s="64">
        <f ca="1">Aksjekurser!FA82*Valutaer!AJ77</f>
        <v>8.7166670000000011</v>
      </c>
      <c r="EJ83" vm="1153">
        <v>43497</v>
      </c>
      <c r="EK83" vm="8433">
        <v>154.07</v>
      </c>
      <c r="EL83" vm="1153">
        <v>43497</v>
      </c>
      <c r="EM83" s="63">
        <f ca="1">Aksjekurser!FE82*Valutaer!AA77</f>
        <v>0.44717400000000002</v>
      </c>
      <c r="EN83" s="2">
        <v>43497</v>
      </c>
      <c r="EO83" s="63">
        <f ca="1">Aksjekurser!FG82*Valutaer!O77</f>
        <v>0.36130599999999996</v>
      </c>
      <c r="EP83" s="2">
        <v>43497</v>
      </c>
      <c r="EQ83" s="63">
        <f ca="1">Aksjekurser!FI82*Valutaer!O77</f>
        <v>0.664385</v>
      </c>
      <c r="ER83" s="2">
        <v>43497</v>
      </c>
      <c r="ES83" s="63">
        <f ca="1">Aksjekurser!FK82*Valutaer!O77</f>
        <v>1.0286769999999998</v>
      </c>
      <c r="ET83" vm="1153">
        <v>43497</v>
      </c>
      <c r="EU83" vm="8434">
        <v>209.41</v>
      </c>
      <c r="EV83" vm="1153">
        <v>43497</v>
      </c>
      <c r="EW83" vm="8435">
        <v>98.41</v>
      </c>
      <c r="EX83" vm="1153">
        <v>43497</v>
      </c>
      <c r="EY83" s="63">
        <f ca="1">Aksjekurser!FQ82*(Valutaer!Y77/100)</f>
        <v>33.291740500000003</v>
      </c>
      <c r="EZ83" vm="1153">
        <v>43497</v>
      </c>
      <c r="FA83" vm="8437">
        <v>27.08</v>
      </c>
      <c r="FB83" vm="1153">
        <v>43497</v>
      </c>
      <c r="FC83" s="63">
        <f ca="1">Aksjekurser!FU82*Valutaer!AA77</f>
        <v>0.84084000000000003</v>
      </c>
      <c r="FD83" vm="1153">
        <v>43497</v>
      </c>
      <c r="FE83" s="63">
        <f ca="1">Aksjekurser!FW82*Valutaer!AH77</f>
        <v>3.8950654999999998</v>
      </c>
      <c r="FF83" vm="1153">
        <v>43497</v>
      </c>
      <c r="FG83" vm="8439">
        <v>73.78</v>
      </c>
      <c r="FH83" s="2">
        <v>43497</v>
      </c>
      <c r="FI83" s="63">
        <f ca="1">Aksjekurser!GA82*Valutaer!AJ77</f>
        <v>25.431841000000002</v>
      </c>
      <c r="FJ83" vm="1153">
        <v>43497</v>
      </c>
      <c r="FK83" s="63">
        <f ca="1">Aksjekurser!GC82*Valutaer!AV77</f>
        <v>15.212160000000001</v>
      </c>
      <c r="FL83" vm="1153">
        <v>43497</v>
      </c>
      <c r="FM83" s="63">
        <f ca="1">Aksjekurser!GE82*Valutaer!I77</f>
        <v>3.580438</v>
      </c>
      <c r="FN83" vm="1153">
        <v>43497</v>
      </c>
      <c r="FO83" vm="8442">
        <v>15.31</v>
      </c>
      <c r="FP83" vm="1153">
        <v>43497</v>
      </c>
      <c r="FQ83" s="63">
        <f ca="1">Aksjekurser!GI79*Valutaer!AL74</f>
        <v>2.0464515000000003</v>
      </c>
      <c r="FR83" vm="1153">
        <v>43497</v>
      </c>
      <c r="FS83" s="63">
        <f ca="1">Aksjekurser!GK82*Valutaer!AL77</f>
        <v>93.599599999999995</v>
      </c>
      <c r="FT83" vm="1153">
        <v>43497</v>
      </c>
      <c r="FU83" s="63">
        <f ca="1">Aksjekurser!GM82*Valutaer!AA77</f>
        <v>1.4014000000000002</v>
      </c>
      <c r="FV83" vm="1153">
        <v>43497</v>
      </c>
      <c r="FW83" vm="8444">
        <v>309.41000000000003</v>
      </c>
      <c r="FX83" vm="1153">
        <v>43497</v>
      </c>
      <c r="FY83" s="63">
        <f ca="1">Aksjekurser!GQ82*Valutaer!AV77</f>
        <v>13.601150000000001</v>
      </c>
      <c r="FZ83" s="58">
        <v>43497</v>
      </c>
      <c r="GA83" s="64">
        <f ca="1">Aksjekurser!GS82*Valutaer!O77</f>
        <v>1.4959859999999998</v>
      </c>
      <c r="GB83" vm="1153">
        <v>43497</v>
      </c>
      <c r="GC83" vm="5390">
        <v>38.56</v>
      </c>
      <c r="GD83" vm="1153">
        <v>43497</v>
      </c>
      <c r="GE83" vm="8446">
        <v>63.92</v>
      </c>
      <c r="GF83" vm="1153">
        <v>43497</v>
      </c>
      <c r="GG83" s="63">
        <f ca="1">Aksjekurser!HA82*Valutaer!AE77/100</f>
        <v>1.48932</v>
      </c>
      <c r="GH83" vm="1153">
        <v>43497</v>
      </c>
      <c r="GI83" s="63">
        <f ca="1">Aksjekurser!HC82*Valutaer!AX77</f>
        <v>213.96824000000001</v>
      </c>
      <c r="GJ83" vm="1153">
        <v>43497</v>
      </c>
      <c r="GK83" s="63">
        <f ca="1">Aksjekurser!HE82*Valutaer!G77</f>
        <v>2.9794800000000001</v>
      </c>
      <c r="GL83" vm="1153">
        <v>43497</v>
      </c>
      <c r="GM83" s="63">
        <f ca="1">Aksjekurser!HG82*Valutaer!AH77</f>
        <v>0.32382449999999996</v>
      </c>
      <c r="GN83" vm="1153">
        <v>43497</v>
      </c>
      <c r="GO83" vm="8451">
        <v>289.95999999999998</v>
      </c>
      <c r="GP83" vm="1153">
        <v>43497</v>
      </c>
      <c r="GQ83" vm="2211">
        <v>41.68</v>
      </c>
      <c r="GR83" vm="1153">
        <v>43497</v>
      </c>
      <c r="GS83" s="63">
        <f ca="1">Aksjekurser!HM82*Valutaer!AH77</f>
        <v>1.6608584689999999</v>
      </c>
      <c r="GT83" vm="1153">
        <v>43497</v>
      </c>
      <c r="GU83" s="63">
        <f ca="1">Aksjekurser!HO82*Valutaer!AH77</f>
        <v>2.0995680000000001</v>
      </c>
      <c r="GV83" s="58">
        <v>43497</v>
      </c>
      <c r="GW83" s="64">
        <f ca="1">Aksjekurser!HQ82*Valutaer!AJ77</f>
        <v>17.543751100000001</v>
      </c>
      <c r="GX83" vm="1153">
        <v>43497</v>
      </c>
      <c r="GY83" vm="8454">
        <v>50.28</v>
      </c>
      <c r="GZ83" vm="1153">
        <v>43497</v>
      </c>
      <c r="HA83" s="63">
        <f ca="1">Aksjekurser!HW82*Valutaer!AH77</f>
        <v>314.47450849999996</v>
      </c>
      <c r="HB83" vm="1153">
        <v>43497</v>
      </c>
      <c r="HC83" s="63">
        <f ca="1">Aksjekurser!IA82*Valutaer!AV77</f>
        <v>3.0635599999999998</v>
      </c>
      <c r="HD83" vm="1153">
        <v>43497</v>
      </c>
      <c r="HE83" s="63">
        <f ca="1">Aksjekurser!IC82*Valutaer!W77</f>
        <v>632.17200000000003</v>
      </c>
      <c r="HF83" vm="1153">
        <v>43497</v>
      </c>
      <c r="HG83" vm="8458">
        <v>86.94</v>
      </c>
      <c r="HH83" vm="1153">
        <v>43497</v>
      </c>
      <c r="HI83" vm="4118">
        <v>43.68</v>
      </c>
      <c r="HJ83" vm="1153">
        <v>43497</v>
      </c>
      <c r="HK83" s="63">
        <f ca="1">Aksjekurser!II82*Valutaer!AL77</f>
        <v>28.301680000000001</v>
      </c>
      <c r="HL83" vm="1153">
        <v>43497</v>
      </c>
      <c r="HM83" s="63">
        <f ca="1">Aksjekurser!IK82*Valutaer!AL77</f>
        <v>233.33359999999999</v>
      </c>
      <c r="HN83" vm="1153">
        <v>43497</v>
      </c>
      <c r="HO83" s="63">
        <f ca="1">Aksjekurser!IM82*Valutaer!AL77</f>
        <v>16.812439999999999</v>
      </c>
      <c r="HP83" s="58">
        <v>43497</v>
      </c>
      <c r="HQ83" s="64">
        <f ca="1">Aksjekurser!IQ82*Valutaer!BD77</f>
        <v>1.5355099999999999</v>
      </c>
      <c r="HR83" vm="1153">
        <v>43497</v>
      </c>
      <c r="HS83" s="63">
        <f ca="1">Aksjekurser!IS81*Valutaer!W76</f>
        <v>1.7944192000000001</v>
      </c>
      <c r="HT83" vm="1153">
        <v>43497</v>
      </c>
      <c r="HU83" s="63">
        <f ca="1">Aksjekurser!IU82*Valutaer!AH77</f>
        <v>1.7327079999999999</v>
      </c>
      <c r="HV83" vm="1153">
        <v>43497</v>
      </c>
      <c r="HW83" s="63">
        <f ca="1">Aksjekurser!IW82*Valutaer!AH77</f>
        <v>0.1516825</v>
      </c>
      <c r="HX83" vm="1153">
        <v>43497</v>
      </c>
      <c r="HY83" s="63">
        <f ca="1">Aksjekurser!IY82*Valutaer!W77</f>
        <v>23.876999999999999</v>
      </c>
      <c r="HZ83" vm="1153">
        <v>43497</v>
      </c>
      <c r="IA83" s="63">
        <f ca="1">Aksjekurser!JA82*Valutaer!W77</f>
        <v>136.3263</v>
      </c>
      <c r="IB83" vm="1153">
        <v>43497</v>
      </c>
      <c r="IC83" vm="8466">
        <v>30.54</v>
      </c>
      <c r="ID83" s="58">
        <v>43497</v>
      </c>
      <c r="IE83" s="64">
        <f ca="1">Aksjekurser!JG80*Valutaer!O77</f>
        <v>1.2063439999999999</v>
      </c>
      <c r="IF83" vm="1153">
        <v>43497</v>
      </c>
      <c r="IG83" s="63">
        <f ca="1">Aksjekurser!JI82*(Valutaer!Y77/100)</f>
        <v>1.7146473000000002</v>
      </c>
      <c r="IH83" vm="1153">
        <v>43497</v>
      </c>
      <c r="II83" s="63">
        <f ca="1">Aksjekurser!JK82*Valutaer!AA77</f>
        <v>2.0627588800000001</v>
      </c>
      <c r="IJ83" s="58">
        <v>43497</v>
      </c>
      <c r="IK83" s="64">
        <f ca="1">Aksjekurser!JO82*Valutaer!AJ77</f>
        <v>12.594731000000001</v>
      </c>
      <c r="IL83" vm="1153">
        <v>43497</v>
      </c>
      <c r="IM83" s="63">
        <f ca="1">Aksjekurser!JQ82*Valutaer!AE77/100</f>
        <v>1.8448262</v>
      </c>
      <c r="IN83" vm="1153">
        <v>43497</v>
      </c>
      <c r="IO83" vm="8472">
        <v>34.46</v>
      </c>
      <c r="IP83" vm="1153">
        <v>43497</v>
      </c>
      <c r="IQ83" vm="8473">
        <v>23.85</v>
      </c>
      <c r="IR83" s="58">
        <v>43497</v>
      </c>
      <c r="IS83" s="64">
        <f ca="1">Aksjekurser!JW82*Valutaer!AN77</f>
        <v>0.60958400000000001</v>
      </c>
      <c r="IT83" vm="1153">
        <v>43497</v>
      </c>
      <c r="IU83" s="63">
        <f ca="1">Aksjekurser!JY82*Valutaer!AH77</f>
        <v>0.92349950000000003</v>
      </c>
      <c r="IV83" s="58">
        <v>43497</v>
      </c>
      <c r="IW83" s="64">
        <f ca="1">Aksjekurser!KA82*Valutaer!AN77</f>
        <v>3.0503779999999998</v>
      </c>
      <c r="IX83" vm="1153">
        <v>43497</v>
      </c>
      <c r="IY83" vm="7175">
        <v>54.3</v>
      </c>
      <c r="IZ83" vm="1153">
        <v>43497</v>
      </c>
      <c r="JA83" s="63">
        <f ca="1">Aksjekurser!KE82*Valutaer!W77</f>
        <v>0.17055000000000001</v>
      </c>
      <c r="JB83" vm="1153">
        <v>43497</v>
      </c>
      <c r="JC83" s="63">
        <f ca="1">Aksjekurser!KI82*Valutaer!W77</f>
        <v>1.2848099999999998</v>
      </c>
      <c r="JD83" s="2">
        <v>43497</v>
      </c>
      <c r="JE83" s="62">
        <f ca="1">Aksjekurser!KK82*Valutaer!K77</f>
        <v>6.0819929999999998</v>
      </c>
      <c r="JF83" s="54">
        <v>43497</v>
      </c>
      <c r="JG83" s="64">
        <v>12.48</v>
      </c>
      <c r="JH83" vm="1153">
        <v>43497</v>
      </c>
      <c r="JI83" vm="8478">
        <v>7.5129000000000001</v>
      </c>
      <c r="JJ83" vm="1153">
        <v>43497</v>
      </c>
      <c r="JK83" s="63">
        <f ca="1">Aksjekurser!KU82*Valutaer!AH77</f>
        <v>2.390234</v>
      </c>
      <c r="JL83" s="58">
        <v>43497</v>
      </c>
      <c r="JM83" s="64">
        <f ca="1">Aksjekurser!KW82*Valutaer!AR77</f>
        <v>0.20549600000000004</v>
      </c>
      <c r="JN83" vm="1153">
        <v>43497</v>
      </c>
      <c r="JO83" vm="8480">
        <v>76.28</v>
      </c>
      <c r="JP83" vm="1153">
        <v>43497</v>
      </c>
      <c r="JQ83" s="63">
        <f ca="1">Aksjekurser!LA82*Valutaer!G77</f>
        <v>20.877642000000002</v>
      </c>
      <c r="JR83" vm="1153">
        <v>43497</v>
      </c>
      <c r="JS83" s="63">
        <f ca="1">Aksjekurser!LC82*Valutaer!G77</f>
        <v>3.1213600000000006</v>
      </c>
      <c r="JT83" s="58">
        <v>43497</v>
      </c>
      <c r="JU83" s="64">
        <f ca="1">Aksjekurser!LE82*Valutaer!AN77</f>
        <v>0.124129</v>
      </c>
      <c r="JV83" vm="1153">
        <v>43497</v>
      </c>
      <c r="JW83" vm="8483">
        <v>54.86</v>
      </c>
      <c r="JX83" s="58">
        <v>43497</v>
      </c>
      <c r="JY83" s="64">
        <f ca="1">Aksjekurser!LI82*Valutaer!O77</f>
        <v>1.576608</v>
      </c>
      <c r="JZ83" vm="1153">
        <v>43497</v>
      </c>
      <c r="KA83" s="63">
        <f ca="1">Aksjekurser!LK82*Valutaer!AL77</f>
        <v>700.88800000000003</v>
      </c>
      <c r="KB83" vm="1153">
        <v>43497</v>
      </c>
      <c r="KC83" s="63">
        <f ca="1">Valutaer!O73*Aksjekurser!LM78</f>
        <v>12.191964</v>
      </c>
      <c r="KD83" s="58">
        <v>43497</v>
      </c>
      <c r="KE83" s="64">
        <f ca="1">Valutaer!O77*Aksjekurser!LO82</f>
        <v>0.53449399999999991</v>
      </c>
      <c r="KF83" vm="1153">
        <v>43497</v>
      </c>
      <c r="KG83" s="63">
        <f ca="1">Valutaer!O76*Aksjekurser!LQ81</f>
        <v>4.4431800000000008</v>
      </c>
      <c r="KH83" vm="1153">
        <v>43497</v>
      </c>
      <c r="KI83" s="63">
        <f ca="1">Aksjekurser!LS82*Valutaer!AH77</f>
        <v>2.5200459999999998</v>
      </c>
    </row>
    <row r="84" spans="2:295" ht="16">
      <c r="B84" vm="1278">
        <v>43525</v>
      </c>
      <c r="C84" s="62">
        <f ca="1">Aksjekurser!C83*Valutaer!AT78</f>
        <v>0.67189199999999993</v>
      </c>
      <c r="D84" vm="1278">
        <v>43525</v>
      </c>
      <c r="E84" vm="1931">
        <v>35.53</v>
      </c>
      <c r="F84" vm="1278">
        <v>43525</v>
      </c>
      <c r="G84" vm="4431">
        <v>18.079999999999998</v>
      </c>
      <c r="H84" vm="1278">
        <v>43525</v>
      </c>
      <c r="I84" s="62">
        <f ca="1">Aksjekurser!I83*Valutaer!M78</f>
        <v>0.26886300000000002</v>
      </c>
      <c r="J84" vm="1278">
        <v>43525</v>
      </c>
      <c r="K84" s="62">
        <f ca="1">Aksjekurser!K83*Valutaer!G78</f>
        <v>15.443638</v>
      </c>
      <c r="L84" vm="1278">
        <v>43525</v>
      </c>
      <c r="M84" s="62">
        <f ca="1">Aksjekurser!O83*Valutaer!W78</f>
        <v>132.04652399999998</v>
      </c>
      <c r="N84" vm="1278">
        <v>43525</v>
      </c>
      <c r="O84" vm="1474">
        <v>82.23</v>
      </c>
      <c r="P84" vm="1278">
        <v>43525</v>
      </c>
      <c r="Q84" vm="8492">
        <v>57.43</v>
      </c>
      <c r="R84" vm="1278">
        <v>43525</v>
      </c>
      <c r="S84" s="63">
        <v>47.13</v>
      </c>
      <c r="T84" vm="1278">
        <v>43525</v>
      </c>
      <c r="U84" vm="8493">
        <v>73.55</v>
      </c>
      <c r="V84" vm="1278">
        <v>43525</v>
      </c>
      <c r="W84" vm="8494">
        <v>83.75</v>
      </c>
      <c r="X84" s="54">
        <v>43525</v>
      </c>
      <c r="Y84" s="64">
        <f ca="1">Aksjekurser!AC83*Valutaer!K78</f>
        <v>74.080895999999996</v>
      </c>
      <c r="Z84" vm="1278">
        <v>43525</v>
      </c>
      <c r="AA84" s="62">
        <f ca="1">Aksjekurser!AE83*Valutaer!AA78</f>
        <v>0.63827400000000001</v>
      </c>
      <c r="AB84" vm="1278">
        <v>43525</v>
      </c>
      <c r="AC84" s="62">
        <f ca="1">Aksjekurser!AG83*(Valutaer!Y78/100)</f>
        <v>6.2861543999999991</v>
      </c>
      <c r="AD84" s="54">
        <v>43525</v>
      </c>
      <c r="AE84" s="75">
        <v>13.48</v>
      </c>
      <c r="AF84" s="54">
        <v>43525</v>
      </c>
      <c r="AG84" s="64">
        <f ca="1">Aksjekurser!AK79*Valutaer!AA78</f>
        <v>1.6740360000000003</v>
      </c>
      <c r="AH84" vm="1278">
        <v>43525</v>
      </c>
      <c r="AI84" s="62">
        <f ca="1">Aksjekurser!AM83*Valutaer!AH78</f>
        <v>0.44914934999999995</v>
      </c>
      <c r="AJ84" vm="1278">
        <v>43525</v>
      </c>
      <c r="AK84" s="63">
        <f ca="1">Aksjekurser!AO83*Valutaer!AH78</f>
        <v>1.0830275</v>
      </c>
      <c r="AL84" vm="1278">
        <v>43525</v>
      </c>
      <c r="AM84" vm="8500">
        <v>381.42</v>
      </c>
      <c r="AN84" s="2">
        <v>43525</v>
      </c>
      <c r="AO84" s="63">
        <f ca="1">Aksjekurser!AS83*Valutaer!AN78</f>
        <v>8.8470719999999989</v>
      </c>
      <c r="AP84" s="108">
        <v>43525</v>
      </c>
      <c r="AQ84" s="109">
        <v>41.72</v>
      </c>
      <c r="AR84" vm="1278">
        <v>43525</v>
      </c>
      <c r="AS84" vm="8501">
        <v>49.58</v>
      </c>
      <c r="AT84" vm="1278">
        <v>43525</v>
      </c>
      <c r="AU84" vm="7055">
        <v>27.5</v>
      </c>
      <c r="AV84" vm="1278">
        <v>43525</v>
      </c>
      <c r="AW84" s="63">
        <f ca="1">Aksjekurser!BA74*Valutaer!K78</f>
        <v>43.318744000000002</v>
      </c>
      <c r="AX84" vm="1278">
        <v>43525</v>
      </c>
      <c r="AY84" s="63">
        <f ca="1">Aksjekurser!BC83*Valutaer!K78</f>
        <v>23.449960000000001</v>
      </c>
      <c r="AZ84" vm="1278">
        <v>43525</v>
      </c>
      <c r="BA84" vm="8504">
        <v>8.68</v>
      </c>
      <c r="BB84" vm="1278">
        <v>43525</v>
      </c>
      <c r="BC84" s="63">
        <f ca="1">Aksjekurser!BG83*Valutaer!I78</f>
        <v>9.6429419999999997</v>
      </c>
      <c r="BD84" vm="1278">
        <v>43525</v>
      </c>
      <c r="BE84" s="63">
        <f ca="1">Aksjekurser!BI83*Valutaer!AH78</f>
        <v>1.0557892499999999</v>
      </c>
      <c r="BF84" vm="1278">
        <v>43525</v>
      </c>
      <c r="BG84" s="63">
        <f ca="1">Aksjekurser!BK83*Valutaer!AV78</f>
        <v>23.493090000000002</v>
      </c>
      <c r="BH84" vm="1278">
        <v>43525</v>
      </c>
      <c r="BI84" s="63">
        <f ca="1">Aksjekurser!BM83*Valutaer!AA78</f>
        <v>0.41405000000000003</v>
      </c>
      <c r="BJ84" vm="1278">
        <v>43525</v>
      </c>
      <c r="BK84" s="63">
        <f ca="1">Aksjekurser!BO83*Valutaer!AA78</f>
        <v>0.25607400000000002</v>
      </c>
      <c r="BL84" vm="1278">
        <v>43525</v>
      </c>
      <c r="BM84" s="63">
        <f ca="1">Aksjekurser!BQ83*Valutaer!AA78</f>
        <v>1.5033200000000002</v>
      </c>
      <c r="BN84" vm="1278">
        <v>43525</v>
      </c>
      <c r="BO84" s="63">
        <f ca="1">Aksjekurser!BS83*Valutaer!AA78</f>
        <v>2.2804600000000002</v>
      </c>
      <c r="BP84" vm="1278">
        <v>43525</v>
      </c>
      <c r="BQ84" s="63">
        <f ca="1">Aksjekurser!BU83*Valutaer!AA78</f>
        <v>0.5949580000000001</v>
      </c>
      <c r="BR84" s="2">
        <v>43525</v>
      </c>
      <c r="BS84" s="63">
        <f ca="1">Aksjekurser!BW83*Valutaer!AJ78</f>
        <v>12.456620000000001</v>
      </c>
      <c r="BT84" vm="1278">
        <v>43525</v>
      </c>
      <c r="BU84" s="63">
        <f ca="1">Aksjekurser!BY83*Valutaer!AA78</f>
        <v>11.593400000000001</v>
      </c>
      <c r="BV84" vm="1278">
        <v>43525</v>
      </c>
      <c r="BW84" s="63">
        <f ca="1">Aksjekurser!CA83*Valutaer!AH78</f>
        <v>3.4275399999999996</v>
      </c>
      <c r="BX84" vm="1278">
        <v>43525</v>
      </c>
      <c r="BY84" s="63">
        <f ca="1">Aksjekurser!CK83*Valutaer!AA78</f>
        <v>0.26754000000000006</v>
      </c>
      <c r="BZ84" s="2">
        <v>43525</v>
      </c>
      <c r="CA84" s="63">
        <f ca="1">Aksjekurser!CM83*Valutaer!AT78</f>
        <v>0.17235738</v>
      </c>
      <c r="CB84" vm="1278">
        <v>43525</v>
      </c>
      <c r="CC84" vm="8512">
        <v>106.13500000000001</v>
      </c>
      <c r="CD84" vm="1278">
        <v>43525</v>
      </c>
      <c r="CE84" vm="8513">
        <v>90</v>
      </c>
      <c r="CF84" vm="1278">
        <v>43525</v>
      </c>
      <c r="CG84" vm="8514">
        <v>129</v>
      </c>
      <c r="CH84" vm="1278">
        <v>43525</v>
      </c>
      <c r="CI84" s="63">
        <f ca="1">Aksjekurser!CW83/100*Valutaer!AE78</f>
        <v>18.988800000000001</v>
      </c>
      <c r="CJ84" vm="1278">
        <v>43525</v>
      </c>
      <c r="CK84" s="63">
        <f ca="1">Aksjekurser!CY83/100*Valutaer!AE78</f>
        <v>255.93600000000001</v>
      </c>
      <c r="CL84" s="2">
        <v>43525</v>
      </c>
      <c r="CM84" s="63">
        <f ca="1">Aksjekurser!DA83*Valutaer!AJ78</f>
        <v>24.317920000000001</v>
      </c>
      <c r="CN84" s="2">
        <v>43525</v>
      </c>
      <c r="CO84" s="63">
        <f ca="1">Aksjekurser!DC83*Valutaer!BD78</f>
        <v>9.2009200000000018</v>
      </c>
      <c r="CP84" s="2">
        <v>43525</v>
      </c>
      <c r="CQ84" s="63">
        <f ca="1">Aksjekurser!DE83*Valutaer!U78</f>
        <v>0.90625500000000003</v>
      </c>
      <c r="CR84" vm="1278">
        <v>43525</v>
      </c>
      <c r="CS84" s="63">
        <f ca="1">Aksjekurser!DG83*Valutaer!K78</f>
        <v>37.437523999999996</v>
      </c>
      <c r="CT84" vm="1278">
        <v>43525</v>
      </c>
      <c r="CU84" s="63">
        <f ca="1">Aksjekurser!DI83*Valutaer!I78</f>
        <v>1.1779875</v>
      </c>
      <c r="CV84" vm="1278">
        <v>43525</v>
      </c>
      <c r="CW84" s="63">
        <f ca="1">Aksjekurser!DK83*Valutaer!M78</f>
        <v>1.924965</v>
      </c>
      <c r="CX84" vm="1278">
        <v>43525</v>
      </c>
      <c r="CY84" s="63">
        <f ca="1">Aksjekurser!DM83*Valutaer!BF78</f>
        <v>0.96794999999999998</v>
      </c>
      <c r="CZ84" s="54">
        <v>43525</v>
      </c>
      <c r="DA84" s="53">
        <v>58.05</v>
      </c>
      <c r="DB84" vm="1278">
        <v>43525</v>
      </c>
      <c r="DC84" s="63">
        <f ca="1">Aksjekurser!DQ83*Valutaer!BH78/100</f>
        <v>11.3253585</v>
      </c>
      <c r="DD84" vm="1278">
        <v>43525</v>
      </c>
      <c r="DE84" vm="8520">
        <v>41.61</v>
      </c>
      <c r="DF84" vm="1278">
        <v>43525</v>
      </c>
      <c r="DG84" vm="8521">
        <v>36.799999999999997</v>
      </c>
      <c r="DH84" vm="1278">
        <v>43525</v>
      </c>
      <c r="DI84" s="63">
        <f ca="1">Aksjekurser!DW83*Valutaer!BF78</f>
        <v>3.6288</v>
      </c>
      <c r="DJ84" vm="1278">
        <v>43525</v>
      </c>
      <c r="DK84" s="63">
        <f ca="1">Aksjekurser!DY83*Valutaer!BF78</f>
        <v>1.1923199999999998</v>
      </c>
      <c r="DL84" vm="1278">
        <v>43525</v>
      </c>
      <c r="DM84" s="63">
        <f ca="1">Aksjekurser!EA83*Valutaer!AP78</f>
        <v>12.81105</v>
      </c>
      <c r="DN84" s="58">
        <v>43525</v>
      </c>
      <c r="DO84" s="64">
        <f ca="1">Aksjekurser!EC83*Valutaer!AN78</f>
        <v>1.5642719999999999</v>
      </c>
      <c r="DP84" vm="1278">
        <v>43525</v>
      </c>
      <c r="DQ84" s="63">
        <f ca="1">Aksjekurser!EE83*(Valutaer!Y78/100)</f>
        <v>4.1432064499999992</v>
      </c>
      <c r="DR84" vm="1278">
        <v>43525</v>
      </c>
      <c r="DS84" s="63">
        <f ca="1">Aksjekurser!EG83*Valutaer!AA78</f>
        <v>0.62680800000000003</v>
      </c>
      <c r="DT84" vm="1278">
        <v>43525</v>
      </c>
      <c r="DU84" s="63">
        <f ca="1">Aksjekurser!EK83*Valutaer!AA78</f>
        <v>0.36436400000000002</v>
      </c>
      <c r="DV84" vm="1278">
        <v>43525</v>
      </c>
      <c r="DW84" s="63">
        <f ca="1">Aksjekurser!EM83*Valutaer!AC78</f>
        <v>5.8406399999999996</v>
      </c>
      <c r="DX84" vm="1278">
        <v>43525</v>
      </c>
      <c r="DY84" s="63">
        <f ca="1">Aksjekurser!EO83*Valutaer!AH78</f>
        <v>1.174785</v>
      </c>
      <c r="DZ84" s="58">
        <v>43525</v>
      </c>
      <c r="EA84" s="64">
        <f ca="1">Aksjekurser!EQ83*Valutaer!BB78</f>
        <v>0.30975000000000003</v>
      </c>
      <c r="EB84" vm="1278">
        <v>43525</v>
      </c>
      <c r="EC84" s="63">
        <f ca="1">Aksjekurser!ES83*Valutaer!AC78</f>
        <v>0.26324999999999998</v>
      </c>
      <c r="ED84" s="58">
        <v>43525</v>
      </c>
      <c r="EE84" s="64">
        <f ca="1">Aksjekurser!EW83*Valutaer!AJ78</f>
        <v>5.73672</v>
      </c>
      <c r="EF84" s="2">
        <v>43525</v>
      </c>
      <c r="EG84" s="64">
        <f ca="1">Aksjekurser!EY83*Valutaer!AJ78</f>
        <v>7.8293600000000003</v>
      </c>
      <c r="EH84" s="2">
        <v>43525</v>
      </c>
      <c r="EI84" s="64">
        <f ca="1">Aksjekurser!FA83*Valutaer!AJ78</f>
        <v>9.9490600000000011</v>
      </c>
      <c r="EJ84" vm="1278">
        <v>43525</v>
      </c>
      <c r="EK84" vm="8527">
        <v>158.91999999999999</v>
      </c>
      <c r="EL84" vm="1278">
        <v>43525</v>
      </c>
      <c r="EM84" s="63">
        <f ca="1">Aksjekurser!FE83*Valutaer!AA78</f>
        <v>0.50705200000000006</v>
      </c>
      <c r="EN84" s="2">
        <v>43525</v>
      </c>
      <c r="EO84" s="63">
        <f ca="1">Aksjekurser!FG83*Valutaer!O78</f>
        <v>0.34567999999999999</v>
      </c>
      <c r="EP84" s="2">
        <v>43525</v>
      </c>
      <c r="EQ84" s="63">
        <f ca="1">Aksjekurser!FI83*Valutaer!O78</f>
        <v>0.64964</v>
      </c>
      <c r="ER84" s="2">
        <v>43525</v>
      </c>
      <c r="ES84" s="63">
        <f ca="1">Aksjekurser!FK83*Valutaer!O78</f>
        <v>0.97743999999999986</v>
      </c>
      <c r="ET84" vm="1278">
        <v>43525</v>
      </c>
      <c r="EU84" vm="8529">
        <v>207.2</v>
      </c>
      <c r="EV84" vm="1278">
        <v>43525</v>
      </c>
      <c r="EW84" vm="8530">
        <v>99.54</v>
      </c>
      <c r="EX84" vm="1278">
        <v>43525</v>
      </c>
      <c r="EY84" s="63">
        <f ca="1">Aksjekurser!FQ83*(Valutaer!Y78/100)</f>
        <v>34.199859499999995</v>
      </c>
      <c r="EZ84" vm="1278">
        <v>43525</v>
      </c>
      <c r="FA84" vm="8532">
        <v>27.37</v>
      </c>
      <c r="FB84" vm="1278">
        <v>43525</v>
      </c>
      <c r="FC84" s="63">
        <f ca="1">Aksjekurser!FU83*Valutaer!AA78</f>
        <v>0.86632000000000009</v>
      </c>
      <c r="FD84" vm="1278">
        <v>43525</v>
      </c>
      <c r="FE84" s="63">
        <f ca="1">Aksjekurser!FW83*Valutaer!AH78</f>
        <v>4.2952624999999998</v>
      </c>
      <c r="FF84" vm="1278">
        <v>43525</v>
      </c>
      <c r="FG84" vm="8535">
        <v>75.19</v>
      </c>
      <c r="FH84" s="2">
        <v>43525</v>
      </c>
      <c r="FI84" s="63">
        <f ca="1">Aksjekurser!GA83*Valutaer!AJ78</f>
        <v>24.759900000000002</v>
      </c>
      <c r="FJ84" vm="1278">
        <v>43525</v>
      </c>
      <c r="FK84" s="63">
        <f ca="1">Aksjekurser!GC83*Valutaer!AV78</f>
        <v>15.896599999999999</v>
      </c>
      <c r="FL84" vm="1278">
        <v>43525</v>
      </c>
      <c r="FM84" s="63">
        <f ca="1">Aksjekurser!GE83*Valutaer!I78</f>
        <v>4.054824</v>
      </c>
      <c r="FN84" vm="1278">
        <v>43525</v>
      </c>
      <c r="FO84" vm="4737">
        <v>13.01</v>
      </c>
      <c r="FP84" vm="1278">
        <v>43525</v>
      </c>
      <c r="FQ84" s="63">
        <f ca="1">Aksjekurser!GI80*Valutaer!AL75</f>
        <v>1.896309</v>
      </c>
      <c r="FR84" vm="1278">
        <v>43525</v>
      </c>
      <c r="FS84" s="63">
        <f ca="1">Aksjekurser!GK83*Valutaer!AL78</f>
        <v>90.893699999999995</v>
      </c>
      <c r="FT84" vm="1278">
        <v>43525</v>
      </c>
      <c r="FU84" s="63">
        <f ca="1">Aksjekurser!GM83*Valutaer!AA78</f>
        <v>1.5695680000000003</v>
      </c>
      <c r="FV84" vm="1278">
        <v>43525</v>
      </c>
      <c r="FW84" vm="8538">
        <v>300.16000000000003</v>
      </c>
      <c r="FX84" vm="1278">
        <v>43525</v>
      </c>
      <c r="FY84" s="63">
        <f ca="1">Aksjekurser!GQ83*Valutaer!AV78</f>
        <v>12.391529999999999</v>
      </c>
      <c r="FZ84" s="58">
        <v>43525</v>
      </c>
      <c r="GA84" s="64">
        <f ca="1">Aksjekurser!GS83*Valutaer!O78</f>
        <v>1.5838700000000001</v>
      </c>
      <c r="GB84" vm="1278">
        <v>43525</v>
      </c>
      <c r="GC84" vm="8540">
        <v>38.72</v>
      </c>
      <c r="GD84" vm="1278">
        <v>43525</v>
      </c>
      <c r="GE84" vm="8541">
        <v>67.97</v>
      </c>
      <c r="GF84" vm="1278">
        <v>43525</v>
      </c>
      <c r="GG84" s="63">
        <f ca="1">Aksjekurser!HA83*Valutaer!AE78/100</f>
        <v>1.6195519999999999</v>
      </c>
      <c r="GH84" vm="1278">
        <v>43525</v>
      </c>
      <c r="GI84" s="63">
        <f ca="1">Aksjekurser!HC83*Valutaer!AX78</f>
        <v>208.8184</v>
      </c>
      <c r="GJ84" vm="1278">
        <v>43525</v>
      </c>
      <c r="GK84" s="63">
        <f ca="1">Aksjekurser!HE83*Valutaer!G78</f>
        <v>2.135294</v>
      </c>
      <c r="GL84" vm="1278">
        <v>43525</v>
      </c>
      <c r="GM84" s="63">
        <f ca="1">Aksjekurser!HG83*Valutaer!AH78</f>
        <v>0.35691499999999998</v>
      </c>
      <c r="GN84" vm="1278">
        <v>43525</v>
      </c>
      <c r="GO84" vm="8546">
        <v>269.60000000000002</v>
      </c>
      <c r="GP84" vm="1278">
        <v>43525</v>
      </c>
      <c r="GQ84" vm="8547">
        <v>42.48</v>
      </c>
      <c r="GR84" vm="1278">
        <v>43525</v>
      </c>
      <c r="GS84" s="63">
        <f ca="1">Aksjekurser!HM83*Valutaer!AH78</f>
        <v>1.9464149999999998</v>
      </c>
      <c r="GT84" vm="1278">
        <v>43525</v>
      </c>
      <c r="GU84" s="63">
        <f ca="1">Aksjekurser!HO83*Valutaer!AH78</f>
        <v>2.3054975</v>
      </c>
      <c r="GV84" s="58">
        <v>43525</v>
      </c>
      <c r="GW84" s="64">
        <f ca="1">Aksjekurser!HQ83*Valutaer!AJ78</f>
        <v>16.192703999999999</v>
      </c>
      <c r="GX84" vm="1278">
        <v>43525</v>
      </c>
      <c r="GY84" vm="8550">
        <v>49.82</v>
      </c>
      <c r="GZ84" vm="1278">
        <v>43525</v>
      </c>
      <c r="HA84" s="63">
        <f ca="1">Aksjekurser!HW83*Valutaer!AH78</f>
        <v>360.84901249999996</v>
      </c>
      <c r="HB84" vm="1278">
        <v>43525</v>
      </c>
      <c r="HC84" s="63">
        <f ca="1">Aksjekurser!IA83*Valutaer!AV78</f>
        <v>2.5903639999999997</v>
      </c>
      <c r="HD84" vm="1278">
        <v>43525</v>
      </c>
      <c r="HE84" s="63">
        <f ca="1">Aksjekurser!IC83*Valutaer!W78</f>
        <v>677.5068</v>
      </c>
      <c r="HF84" vm="1278">
        <v>43525</v>
      </c>
      <c r="HG84" vm="8554">
        <v>88.39</v>
      </c>
      <c r="HH84" vm="1278">
        <v>43525</v>
      </c>
      <c r="HI84" vm="8555">
        <v>47.34</v>
      </c>
      <c r="HJ84" vm="1278">
        <v>43525</v>
      </c>
      <c r="HK84" s="63">
        <f ca="1">Aksjekurser!II83*Valutaer!AL78</f>
        <v>25.37998</v>
      </c>
      <c r="HL84" vm="1278">
        <v>43525</v>
      </c>
      <c r="HM84" s="63">
        <f ca="1">Aksjekurser!IK83*Valutaer!AL78</f>
        <v>222.18459999999999</v>
      </c>
      <c r="HN84" vm="1278">
        <v>43525</v>
      </c>
      <c r="HO84" s="63">
        <f ca="1">Aksjekurser!IM83*Valutaer!AL78</f>
        <v>15.588049999999999</v>
      </c>
      <c r="HP84" s="58">
        <v>43525</v>
      </c>
      <c r="HQ84" s="64">
        <f ca="1">Aksjekurser!IQ83*Valutaer!BD78</f>
        <v>1.51248</v>
      </c>
      <c r="HR84" vm="1278">
        <v>43525</v>
      </c>
      <c r="HS84" s="63">
        <f ca="1">Aksjekurser!IS82*Valutaer!W77</f>
        <v>1.7248289999999999</v>
      </c>
      <c r="HT84" vm="1278">
        <v>43525</v>
      </c>
      <c r="HU84" s="63">
        <f ca="1">Aksjekurser!IU83*Valutaer!AH78</f>
        <v>1.9796499999999999</v>
      </c>
      <c r="HV84" vm="1278">
        <v>43525</v>
      </c>
      <c r="HW84" s="63">
        <f ca="1">Aksjekurser!IW83*Valutaer!AH78</f>
        <v>0.1640075</v>
      </c>
      <c r="HX84" vm="1278">
        <v>43525</v>
      </c>
      <c r="HY84" s="63">
        <f ca="1">Aksjekurser!IY83*Valutaer!W78</f>
        <v>26.247779999999995</v>
      </c>
      <c r="HZ84" vm="1278">
        <v>43525</v>
      </c>
      <c r="IA84" s="63">
        <f ca="1">Aksjekurser!JA83*Valutaer!W78</f>
        <v>137.127825</v>
      </c>
      <c r="IB84" vm="1278">
        <v>43525</v>
      </c>
      <c r="IC84" vm="8563">
        <v>30.94</v>
      </c>
      <c r="ID84" s="58">
        <v>43525</v>
      </c>
      <c r="IE84" s="64">
        <f ca="1">Aksjekurser!JG81*Valutaer!O78</f>
        <v>1.2367000000000001</v>
      </c>
      <c r="IF84" vm="1278">
        <v>43525</v>
      </c>
      <c r="IG84" s="63">
        <f ca="1">Aksjekurser!JI83*(Valutaer!Y78/100)</f>
        <v>1.6679679999999999</v>
      </c>
      <c r="IH84" vm="1278">
        <v>43525</v>
      </c>
      <c r="II84" s="63">
        <f ca="1">Aksjekurser!JK83*Valutaer!AA78</f>
        <v>2.1658891800000002</v>
      </c>
      <c r="IJ84" s="58">
        <v>43525</v>
      </c>
      <c r="IK84" s="64">
        <f ca="1">Aksjekurser!JO83*Valutaer!AJ78</f>
        <v>12.15896</v>
      </c>
      <c r="IL84" vm="1278">
        <v>43525</v>
      </c>
      <c r="IM84" s="63">
        <f ca="1">Aksjekurser!JQ83*Valutaer!AE78/100</f>
        <v>2.3119552000000003</v>
      </c>
      <c r="IN84" vm="1278">
        <v>43525</v>
      </c>
      <c r="IO84" vm="425">
        <v>32.43</v>
      </c>
      <c r="IP84" vm="1278">
        <v>43525</v>
      </c>
      <c r="IQ84" vm="8568">
        <v>25.74</v>
      </c>
      <c r="IR84" s="58">
        <v>43525</v>
      </c>
      <c r="IS84" s="64">
        <f ca="1">Aksjekurser!JW83*Valutaer!AN78</f>
        <v>0.58751999999999993</v>
      </c>
      <c r="IT84" vm="1278">
        <v>43525</v>
      </c>
      <c r="IU84" s="63">
        <f ca="1">Aksjekurser!JY83*Valutaer!AH78</f>
        <v>1.0664099999999999</v>
      </c>
      <c r="IV84" s="58">
        <v>43525</v>
      </c>
      <c r="IW84" s="64">
        <f ca="1">Aksjekurser!KA83*Valutaer!AN78</f>
        <v>2.8641599999999996</v>
      </c>
      <c r="IX84" vm="1278">
        <v>43525</v>
      </c>
      <c r="IY84" vm="1911">
        <v>50.66</v>
      </c>
      <c r="IZ84" vm="1278">
        <v>43525</v>
      </c>
      <c r="JA84" s="63">
        <f ca="1">Aksjekurser!KE83*Valutaer!W78</f>
        <v>0.1547946</v>
      </c>
      <c r="JB84" vm="1278">
        <v>43525</v>
      </c>
      <c r="JC84" s="63">
        <f ca="1">Aksjekurser!KI83*Valutaer!W78</f>
        <v>1.3123889999999998</v>
      </c>
      <c r="JD84" s="2">
        <v>43525</v>
      </c>
      <c r="JE84" s="62">
        <f ca="1">Aksjekurser!KK83*Valutaer!K78</f>
        <v>7.3571439999999999</v>
      </c>
      <c r="JF84" s="54">
        <v>43525</v>
      </c>
      <c r="JG84" s="64">
        <v>13.06</v>
      </c>
      <c r="JH84" vm="1278">
        <v>43525</v>
      </c>
      <c r="JI84" vm="8572">
        <v>6.9166999999999996</v>
      </c>
      <c r="JJ84" vm="1278">
        <v>43525</v>
      </c>
      <c r="JK84" s="63">
        <f ca="1">Aksjekurser!KU83*Valutaer!AH78</f>
        <v>2.6653024999999997</v>
      </c>
      <c r="JL84" s="58">
        <v>43525</v>
      </c>
      <c r="JM84" s="64">
        <f ca="1">Aksjekurser!KW83*Valutaer!AR78</f>
        <v>0.18661999999999998</v>
      </c>
      <c r="JN84" vm="1278">
        <v>43525</v>
      </c>
      <c r="JO84" vm="7621">
        <v>79.08</v>
      </c>
      <c r="JP84" vm="1278">
        <v>43525</v>
      </c>
      <c r="JQ84" s="63">
        <f ca="1">Aksjekurser!LA83*Valutaer!G78</f>
        <v>18.664314000000001</v>
      </c>
      <c r="JR84" vm="1278">
        <v>43525</v>
      </c>
      <c r="JS84" s="63">
        <f ca="1">Aksjekurser!LC83*Valutaer!G78</f>
        <v>2.8730699999999998</v>
      </c>
      <c r="JT84" s="58">
        <v>43525</v>
      </c>
      <c r="JU84" s="64">
        <f ca="1">Aksjekurser!LE83*Valutaer!AN78</f>
        <v>0.14810399999999999</v>
      </c>
      <c r="JV84" vm="1278">
        <v>43525</v>
      </c>
      <c r="JW84" vm="8575">
        <v>56.21</v>
      </c>
      <c r="JX84" s="58">
        <v>43525</v>
      </c>
      <c r="JY84" s="64">
        <f ca="1">Aksjekurser!LI83*Valutaer!O78</f>
        <v>1.5808899999999999</v>
      </c>
      <c r="JZ84" vm="1278">
        <v>43525</v>
      </c>
      <c r="KA84" s="63">
        <f ca="1">Aksjekurser!LK83*Valutaer!AL78</f>
        <v>702.56</v>
      </c>
      <c r="KB84" vm="1278">
        <v>43525</v>
      </c>
      <c r="KC84" s="63">
        <f ca="1">Valutaer!O74*Aksjekurser!LM79</f>
        <v>12.277800000000001</v>
      </c>
      <c r="KD84" s="58">
        <v>43525</v>
      </c>
      <c r="KE84" s="64">
        <f ca="1">Valutaer!O78*Aksjekurser!LO83</f>
        <v>0.52298999999999995</v>
      </c>
      <c r="KF84" vm="1278">
        <v>43525</v>
      </c>
      <c r="KG84" s="63">
        <f ca="1">Valutaer!O77*Aksjekurser!LQ82</f>
        <v>4.3595599999999992</v>
      </c>
      <c r="KH84" vm="1278">
        <v>43525</v>
      </c>
      <c r="KI84" s="63">
        <f ca="1">Aksjekurser!LS83*Valutaer!AH78</f>
        <v>2.6840875</v>
      </c>
    </row>
    <row r="85" spans="2:295" ht="16">
      <c r="B85" vm="1403">
        <v>43556</v>
      </c>
      <c r="C85" s="62">
        <f ca="1">Aksjekurser!C84*Valutaer!AT79</f>
        <v>0.72836400000000012</v>
      </c>
      <c r="D85" vm="1403">
        <v>43556</v>
      </c>
      <c r="E85" vm="8581">
        <v>33.86</v>
      </c>
      <c r="F85" vm="1403">
        <v>43556</v>
      </c>
      <c r="G85" vm="8582">
        <v>17.12</v>
      </c>
      <c r="H85" vm="1403">
        <v>43556</v>
      </c>
      <c r="I85" s="62">
        <f ca="1">Aksjekurser!I84*Valutaer!M79</f>
        <v>0.27046530000000002</v>
      </c>
      <c r="J85" vm="1403">
        <v>43556</v>
      </c>
      <c r="K85" s="62">
        <f ca="1">Aksjekurser!K84*Valutaer!G79</f>
        <v>15.667704000000001</v>
      </c>
      <c r="L85" vm="1403">
        <v>43556</v>
      </c>
      <c r="M85" s="62">
        <f ca="1">Aksjekurser!O84*Valutaer!W79</f>
        <v>136.53140999999999</v>
      </c>
      <c r="N85" vm="1403">
        <v>43556</v>
      </c>
      <c r="O85" vm="3047">
        <v>81.45</v>
      </c>
      <c r="P85" vm="1403">
        <v>43556</v>
      </c>
      <c r="Q85" vm="8586">
        <v>54.33</v>
      </c>
      <c r="R85" vm="1403">
        <v>43556</v>
      </c>
      <c r="S85" s="63">
        <v>47.23</v>
      </c>
      <c r="T85" vm="1403">
        <v>43556</v>
      </c>
      <c r="U85" vm="8587">
        <v>72.77</v>
      </c>
      <c r="V85" vm="1403">
        <v>43556</v>
      </c>
      <c r="W85" vm="8588">
        <v>85.55</v>
      </c>
      <c r="X85" s="54">
        <v>43556</v>
      </c>
      <c r="Y85" s="64">
        <f ca="1">Aksjekurser!AC84*Valutaer!K79</f>
        <v>65.795760000000001</v>
      </c>
      <c r="Z85" vm="1403">
        <v>43556</v>
      </c>
      <c r="AA85" s="62">
        <f ca="1">Aksjekurser!AE84*Valutaer!AA79</f>
        <v>0.58777500000000005</v>
      </c>
      <c r="AB85" vm="1403">
        <v>43556</v>
      </c>
      <c r="AC85" s="62">
        <f ca="1">Aksjekurser!AG84*(Valutaer!Y79/100)</f>
        <v>6.4373139999999998</v>
      </c>
      <c r="AD85" s="54">
        <v>43556</v>
      </c>
      <c r="AE85" s="75">
        <v>12.5</v>
      </c>
      <c r="AF85" s="54">
        <v>43556</v>
      </c>
      <c r="AG85" s="64">
        <f ca="1">Aksjekurser!AK80*Valutaer!AA79</f>
        <v>1.7314499999999999</v>
      </c>
      <c r="AH85" vm="1403">
        <v>43556</v>
      </c>
      <c r="AI85" s="62">
        <f ca="1">Aksjekurser!AM84*Valutaer!AH79</f>
        <v>0.41715369200000002</v>
      </c>
      <c r="AJ85" vm="1403">
        <v>43556</v>
      </c>
      <c r="AK85" s="63">
        <f ca="1">Aksjekurser!AO84*Valutaer!AH79</f>
        <v>1.0166879999999998</v>
      </c>
      <c r="AL85" vm="1403">
        <v>43556</v>
      </c>
      <c r="AM85" vm="8594">
        <v>377.69</v>
      </c>
      <c r="AN85" s="2">
        <v>43556</v>
      </c>
      <c r="AO85" s="63">
        <f ca="1">Aksjekurser!AS84*Valutaer!AN79</f>
        <v>8.4256619999999991</v>
      </c>
      <c r="AP85" s="108">
        <v>43556</v>
      </c>
      <c r="AQ85" s="109">
        <v>39.200000000000003</v>
      </c>
      <c r="AR85" vm="1403">
        <v>43556</v>
      </c>
      <c r="AS85" vm="8595">
        <v>51.1</v>
      </c>
      <c r="AT85" vm="1403">
        <v>43556</v>
      </c>
      <c r="AU85" vm="2805">
        <v>29.98</v>
      </c>
      <c r="AV85" vm="1403">
        <v>43556</v>
      </c>
      <c r="AW85" s="63">
        <f ca="1">Aksjekurser!BA75*Valutaer!K79</f>
        <v>50.549489999999999</v>
      </c>
      <c r="AX85" vm="1403">
        <v>43556</v>
      </c>
      <c r="AY85" s="63">
        <f ca="1">Aksjekurser!BC84*Valutaer!K79</f>
        <v>22.5594</v>
      </c>
      <c r="AZ85" vm="1403">
        <v>43556</v>
      </c>
      <c r="BA85" vm="8598">
        <v>9.91</v>
      </c>
      <c r="BB85" vm="1403">
        <v>43556</v>
      </c>
      <c r="BC85" s="63">
        <f ca="1">Aksjekurser!BG84*Valutaer!I79</f>
        <v>8.8357499999999991</v>
      </c>
      <c r="BD85" vm="1403">
        <v>43556</v>
      </c>
      <c r="BE85" s="63">
        <f ca="1">Aksjekurser!BI84*Valutaer!AH79</f>
        <v>1.0069949999999999</v>
      </c>
      <c r="BF85" vm="1403">
        <v>43556</v>
      </c>
      <c r="BG85" s="63">
        <f ca="1">Aksjekurser!BK84*Valutaer!AV79</f>
        <v>23.330555</v>
      </c>
      <c r="BH85" vm="1403">
        <v>43556</v>
      </c>
      <c r="BI85" s="63">
        <f ca="1">Aksjekurser!BM84*Valutaer!AA79</f>
        <v>0.44114999999999999</v>
      </c>
      <c r="BJ85" vm="1403">
        <v>43556</v>
      </c>
      <c r="BK85" s="63">
        <f ca="1">Aksjekurser!BO84*Valutaer!AA79</f>
        <v>0.26647499999999996</v>
      </c>
      <c r="BL85" vm="1403">
        <v>43556</v>
      </c>
      <c r="BM85" s="63">
        <f ca="1">Aksjekurser!BQ84*Valutaer!AA79</f>
        <v>1.39995</v>
      </c>
      <c r="BN85" vm="1403">
        <v>43556</v>
      </c>
      <c r="BO85" s="63">
        <f ca="1">Aksjekurser!BS84*Valutaer!AA79</f>
        <v>2.2108500000000002</v>
      </c>
      <c r="BP85" vm="1403">
        <v>43556</v>
      </c>
      <c r="BQ85" s="63">
        <f ca="1">Aksjekurser!BU84*Valutaer!AA79</f>
        <v>0.56737500000000007</v>
      </c>
      <c r="BR85" s="2">
        <v>43556</v>
      </c>
      <c r="BS85" s="63">
        <f ca="1">Aksjekurser!BW84*Valutaer!AJ79</f>
        <v>11.907171</v>
      </c>
      <c r="BT85" vm="1403">
        <v>43556</v>
      </c>
      <c r="BU85" s="63">
        <f ca="1">Aksjekurser!BY84*Valutaer!AA79</f>
        <v>11.341125</v>
      </c>
      <c r="BV85" vm="1403">
        <v>43556</v>
      </c>
      <c r="BW85" s="63">
        <f ca="1">Aksjekurser!CA84*Valutaer!AH79</f>
        <v>3.6208740000000001</v>
      </c>
      <c r="BX85" vm="1403">
        <v>43556</v>
      </c>
      <c r="BY85" s="63">
        <f ca="1">Aksjekurser!CK84*Valutaer!AA79</f>
        <v>0.25882499999999997</v>
      </c>
      <c r="BZ85" s="2">
        <v>43556</v>
      </c>
      <c r="CA85" s="63">
        <f ca="1">Aksjekurser!CM84*Valutaer!AT79</f>
        <v>0.16592015999999998</v>
      </c>
      <c r="CB85" vm="1403">
        <v>43556</v>
      </c>
      <c r="CC85" vm="8607">
        <v>106.96040000000001</v>
      </c>
      <c r="CD85" vm="1403">
        <v>43556</v>
      </c>
      <c r="CE85" vm="8608">
        <v>91.12</v>
      </c>
      <c r="CF85" vm="1403">
        <v>43556</v>
      </c>
      <c r="CG85" vm="8609">
        <v>139.71</v>
      </c>
      <c r="CH85" vm="1403">
        <v>43556</v>
      </c>
      <c r="CI85" s="63">
        <f ca="1">Aksjekurser!CW84/100*Valutaer!AE79</f>
        <v>20.092687999999999</v>
      </c>
      <c r="CJ85" vm="1403">
        <v>43556</v>
      </c>
      <c r="CK85" s="63">
        <f ca="1">Aksjekurser!CY84/100*Valutaer!AE79</f>
        <v>273.46376000000004</v>
      </c>
      <c r="CL85" s="2">
        <v>43556</v>
      </c>
      <c r="CM85" s="63">
        <f ca="1">Aksjekurser!DA84*Valutaer!AJ79</f>
        <v>23.15034</v>
      </c>
      <c r="CN85" s="2">
        <v>43556</v>
      </c>
      <c r="CO85" s="63">
        <f ca="1">Aksjekurser!DC84*Valutaer!BD79</f>
        <v>9.2766400000000004</v>
      </c>
      <c r="CP85" s="2">
        <v>43556</v>
      </c>
      <c r="CQ85" s="63">
        <f ca="1">Aksjekurser!DE84*Valutaer!U79</f>
        <v>0.9070533999999999</v>
      </c>
      <c r="CR85" vm="1403">
        <v>43556</v>
      </c>
      <c r="CS85" s="63">
        <f ca="1">Aksjekurser!DG84*Valutaer!K79</f>
        <v>37.581569999999999</v>
      </c>
      <c r="CT85" vm="1403">
        <v>43556</v>
      </c>
      <c r="CU85" s="63">
        <f ca="1">Aksjekurser!DI84*Valutaer!I79</f>
        <v>1.2667125000000001</v>
      </c>
      <c r="CV85" vm="1403">
        <v>43556</v>
      </c>
      <c r="CW85" s="63">
        <f ca="1">Aksjekurser!DK84*Valutaer!M79</f>
        <v>1.9095299999999999</v>
      </c>
      <c r="CX85" vm="1403">
        <v>43556</v>
      </c>
      <c r="CY85" s="63">
        <f ca="1">Aksjekurser!DM84*Valutaer!BF79</f>
        <v>1.09585625</v>
      </c>
      <c r="CZ85" s="54">
        <v>43556</v>
      </c>
      <c r="DA85" s="53">
        <v>57.82</v>
      </c>
      <c r="DB85" vm="1403">
        <v>43556</v>
      </c>
      <c r="DC85" s="63">
        <f ca="1">Aksjekurser!DQ84*Valutaer!BH79/100</f>
        <v>11.415133699999998</v>
      </c>
      <c r="DD85" vm="1403">
        <v>43556</v>
      </c>
      <c r="DE85" vm="8617">
        <v>42.03</v>
      </c>
      <c r="DF85" vm="1403">
        <v>43556</v>
      </c>
      <c r="DG85" vm="8618">
        <v>39.729999999999997</v>
      </c>
      <c r="DH85" vm="1403">
        <v>43556</v>
      </c>
      <c r="DI85" s="63">
        <f ca="1">Aksjekurser!DW84*Valutaer!BF79</f>
        <v>3.5908499999999997</v>
      </c>
      <c r="DJ85" vm="1403">
        <v>43556</v>
      </c>
      <c r="DK85" s="63">
        <f ca="1">Aksjekurser!DY84*Valutaer!BF79</f>
        <v>1.2050375</v>
      </c>
      <c r="DL85" vm="1403">
        <v>43556</v>
      </c>
      <c r="DM85" s="63">
        <f ca="1">Aksjekurser!EA84*Valutaer!AP79</f>
        <v>12.359030000000001</v>
      </c>
      <c r="DN85" s="58">
        <v>43556</v>
      </c>
      <c r="DO85" s="64">
        <f ca="1">Aksjekurser!EC84*Valutaer!AN79</f>
        <v>1.6363089999999998</v>
      </c>
      <c r="DP85" vm="1403">
        <v>43556</v>
      </c>
      <c r="DQ85" s="63">
        <f ca="1">Aksjekurser!EE84*(Valutaer!Y79/100)</f>
        <v>3.9659848499999999</v>
      </c>
      <c r="DR85" vm="1403">
        <v>43556</v>
      </c>
      <c r="DS85" s="63">
        <f ca="1">Aksjekurser!EG84*Valutaer!AA79</f>
        <v>0.58905000000000007</v>
      </c>
      <c r="DT85" vm="1403">
        <v>43556</v>
      </c>
      <c r="DU85" s="63">
        <f ca="1">Aksjekurser!EK84*Valutaer!AA79</f>
        <v>0.34297499999999997</v>
      </c>
      <c r="DV85" vm="1403">
        <v>43556</v>
      </c>
      <c r="DW85" s="63">
        <f ca="1">Aksjekurser!EM84*Valutaer!AC79</f>
        <v>5.92592125</v>
      </c>
      <c r="DX85" vm="1403">
        <v>43556</v>
      </c>
      <c r="DY85" s="63">
        <f ca="1">Aksjekurser!EO84*Valutaer!AH79</f>
        <v>1.0576140000000001</v>
      </c>
      <c r="DZ85" s="58">
        <v>43556</v>
      </c>
      <c r="EA85" s="64">
        <f ca="1">Aksjekurser!EQ84*Valutaer!BB79</f>
        <v>0.38214799999999999</v>
      </c>
      <c r="EB85" vm="1403">
        <v>43556</v>
      </c>
      <c r="EC85" s="63">
        <f ca="1">Aksjekurser!ES84*Valutaer!AC79</f>
        <v>0.24552499999999999</v>
      </c>
      <c r="ED85" s="58">
        <v>43556</v>
      </c>
      <c r="EE85" s="64">
        <f ca="1">Aksjekurser!EW84*Valutaer!AJ79</f>
        <v>5.590179</v>
      </c>
      <c r="EF85" s="2">
        <v>43556</v>
      </c>
      <c r="EG85" s="64">
        <f ca="1">Aksjekurser!EY84*Valutaer!AJ79</f>
        <v>7.4116980000000003</v>
      </c>
      <c r="EH85" s="2">
        <v>43556</v>
      </c>
      <c r="EI85" s="64">
        <f ca="1">Aksjekurser!FA84*Valutaer!AJ79</f>
        <v>9.2152709999999995</v>
      </c>
      <c r="EJ85" vm="1403">
        <v>43556</v>
      </c>
      <c r="EK85" vm="8626">
        <v>173.63</v>
      </c>
      <c r="EL85" vm="1403">
        <v>43556</v>
      </c>
      <c r="EM85" s="63">
        <f ca="1">Aksjekurser!FE84*Valutaer!AA79</f>
        <v>0.46920000000000001</v>
      </c>
      <c r="EN85" s="2">
        <v>43556</v>
      </c>
      <c r="EO85" s="63">
        <f ca="1">Aksjekurser!FG84*Valutaer!O79</f>
        <v>0.31481999999999999</v>
      </c>
      <c r="EP85" s="2">
        <v>43556</v>
      </c>
      <c r="EQ85" s="63">
        <f ca="1">Aksjekurser!FI84*Valutaer!O79</f>
        <v>0.61627500000000002</v>
      </c>
      <c r="ER85" s="2">
        <v>43556</v>
      </c>
      <c r="ES85" s="63">
        <f ca="1">Aksjekurser!FK84*Valutaer!O79</f>
        <v>1.002375</v>
      </c>
      <c r="ET85" vm="1403">
        <v>43556</v>
      </c>
      <c r="EU85" vm="8627">
        <v>222.58</v>
      </c>
      <c r="EV85" vm="1403">
        <v>43556</v>
      </c>
      <c r="EW85" vm="670">
        <v>99.02</v>
      </c>
      <c r="EX85" vm="1403">
        <v>43556</v>
      </c>
      <c r="EY85" s="63">
        <f ca="1">Aksjekurser!FQ84*(Valutaer!Y79/100)</f>
        <v>31.743516</v>
      </c>
      <c r="EZ85" vm="1403">
        <v>43556</v>
      </c>
      <c r="FA85" vm="8629">
        <v>29.08</v>
      </c>
      <c r="FB85" vm="1403">
        <v>43556</v>
      </c>
      <c r="FC85" s="63">
        <f ca="1">Aksjekurser!FU84*Valutaer!AA79</f>
        <v>0.88485000000000003</v>
      </c>
      <c r="FD85" vm="1403">
        <v>43556</v>
      </c>
      <c r="FE85" s="63">
        <f ca="1">Aksjekurser!FW84*Valutaer!AH79</f>
        <v>4.3273859999999997</v>
      </c>
      <c r="FF85" vm="1403">
        <v>43556</v>
      </c>
      <c r="FG85" vm="8632">
        <v>77.94</v>
      </c>
      <c r="FH85" s="2">
        <v>43556</v>
      </c>
      <c r="FI85" s="63">
        <f ca="1">Aksjekurser!GA84*Valutaer!AJ79</f>
        <v>23.114447999999999</v>
      </c>
      <c r="FJ85" vm="1403">
        <v>43556</v>
      </c>
      <c r="FK85" s="63">
        <f ca="1">Aksjekurser!GC84*Valutaer!AV79</f>
        <v>15.191684999999998</v>
      </c>
      <c r="FL85" vm="1403">
        <v>43556</v>
      </c>
      <c r="FM85" s="63">
        <f ca="1">Aksjekurser!GE84*Valutaer!I79</f>
        <v>5.0413499999999996</v>
      </c>
      <c r="FN85" vm="1403">
        <v>43556</v>
      </c>
      <c r="FO85" vm="8635">
        <v>12.17</v>
      </c>
      <c r="FP85" vm="1403">
        <v>43556</v>
      </c>
      <c r="FQ85" s="63">
        <f ca="1">Aksjekurser!GI81*Valutaer!AL76</f>
        <v>2.1509494999999998</v>
      </c>
      <c r="FR85" vm="1403">
        <v>43556</v>
      </c>
      <c r="FS85" s="63">
        <f ca="1">Aksjekurser!GK84*Valutaer!AL79</f>
        <v>87.5364</v>
      </c>
      <c r="FT85" vm="1403">
        <v>43556</v>
      </c>
      <c r="FU85" s="63">
        <f ca="1">Aksjekurser!GM84*Valutaer!AA79</f>
        <v>1.8181499999999999</v>
      </c>
      <c r="FV85" vm="1403">
        <v>43556</v>
      </c>
      <c r="FW85" vm="8638">
        <v>333.33</v>
      </c>
      <c r="FX85" vm="1403">
        <v>43556</v>
      </c>
      <c r="FY85" s="63">
        <f ca="1">Aksjekurser!GQ84*Valutaer!AV79</f>
        <v>10.598849999999999</v>
      </c>
      <c r="FZ85" s="58">
        <v>43556</v>
      </c>
      <c r="GA85" s="64">
        <f ca="1">Aksjekurser!GS84*Valutaer!O79</f>
        <v>1.536975</v>
      </c>
      <c r="GB85" vm="1403">
        <v>43556</v>
      </c>
      <c r="GC85" vm="8640">
        <v>35.57</v>
      </c>
      <c r="GD85" vm="1403">
        <v>43556</v>
      </c>
      <c r="GE85" vm="8641">
        <v>67.790000000000006</v>
      </c>
      <c r="GF85" vm="1403">
        <v>43556</v>
      </c>
      <c r="GG85" s="63">
        <f ca="1">Aksjekurser!HA84*Valutaer!AE79/100</f>
        <v>1.7294480000000001</v>
      </c>
      <c r="GH85" vm="1403">
        <v>43556</v>
      </c>
      <c r="GI85" s="63">
        <f ca="1">Aksjekurser!HC84*Valutaer!AX79</f>
        <v>221.72731999999999</v>
      </c>
      <c r="GJ85" vm="1403">
        <v>43556</v>
      </c>
      <c r="GK85" s="63">
        <f ca="1">Aksjekurser!HE84*Valutaer!G79</f>
        <v>1.8959119999999998</v>
      </c>
      <c r="GL85" vm="1403">
        <v>43556</v>
      </c>
      <c r="GM85" s="63">
        <f ca="1">Aksjekurser!HG84*Valutaer!AH79</f>
        <v>0.33530599999999999</v>
      </c>
      <c r="GN85" vm="1403">
        <v>43556</v>
      </c>
      <c r="GO85" vm="8646">
        <v>289.91000000000003</v>
      </c>
      <c r="GP85" vm="1403">
        <v>43556</v>
      </c>
      <c r="GQ85" vm="8647">
        <v>41.17</v>
      </c>
      <c r="GR85" vm="1403">
        <v>43556</v>
      </c>
      <c r="GS85" s="63">
        <f ca="1">Aksjekurser!HM84*Valutaer!AH79</f>
        <v>1.9249580000000002</v>
      </c>
      <c r="GT85" vm="1403">
        <v>43556</v>
      </c>
      <c r="GU85" s="63">
        <f ca="1">Aksjekurser!HO84*Valutaer!AH79</f>
        <v>2.4311479999999999</v>
      </c>
      <c r="GV85" s="58">
        <v>43556</v>
      </c>
      <c r="GW85" s="64">
        <f ca="1">Aksjekurser!HQ84*Valutaer!AJ79</f>
        <v>15.715312200000001</v>
      </c>
      <c r="GX85" vm="1403">
        <v>43556</v>
      </c>
      <c r="GY85" vm="8650">
        <v>51.3</v>
      </c>
      <c r="GZ85" vm="1403">
        <v>43556</v>
      </c>
      <c r="HA85" s="63">
        <f ca="1">Aksjekurser!HW84*Valutaer!AH79</f>
        <v>331.59896599999996</v>
      </c>
      <c r="HB85" vm="1403">
        <v>43556</v>
      </c>
      <c r="HC85" s="63">
        <f ca="1">Aksjekurser!IA84*Valutaer!AV79</f>
        <v>2.4913839999999996</v>
      </c>
      <c r="HD85" vm="1403">
        <v>43556</v>
      </c>
      <c r="HE85" s="63">
        <f ca="1">Aksjekurser!IC84*Valutaer!W79</f>
        <v>597.7595</v>
      </c>
      <c r="HF85" vm="1403">
        <v>43556</v>
      </c>
      <c r="HG85" vm="8653">
        <v>86.56</v>
      </c>
      <c r="HH85" vm="1403">
        <v>43556</v>
      </c>
      <c r="HI85" vm="5879">
        <v>46.44</v>
      </c>
      <c r="HJ85" vm="1403">
        <v>43556</v>
      </c>
      <c r="HK85" s="63">
        <f ca="1">Aksjekurser!II84*Valutaer!AL79</f>
        <v>23.857960000000002</v>
      </c>
      <c r="HL85" vm="1403">
        <v>43556</v>
      </c>
      <c r="HM85" s="63">
        <f ca="1">Aksjekurser!IK84*Valutaer!AL79</f>
        <v>218.84100000000001</v>
      </c>
      <c r="HN85" vm="1403">
        <v>43556</v>
      </c>
      <c r="HO85" s="63">
        <f ca="1">Aksjekurser!IM84*Valutaer!AL79</f>
        <v>15.705060000000001</v>
      </c>
      <c r="HP85" s="58">
        <v>43556</v>
      </c>
      <c r="HQ85" s="64">
        <f ca="1">Aksjekurser!IQ84*Valutaer!BD79</f>
        <v>1.527825</v>
      </c>
      <c r="HR85" vm="1403">
        <v>43556</v>
      </c>
      <c r="HS85" s="63">
        <f ca="1">Aksjekurser!IS83*Valutaer!W78</f>
        <v>1.3796909999999998</v>
      </c>
      <c r="HT85" vm="1403">
        <v>43556</v>
      </c>
      <c r="HU85" s="63">
        <f ca="1">Aksjekurser!IU84*Valutaer!AH79</f>
        <v>1.549444</v>
      </c>
      <c r="HV85" vm="1403">
        <v>43556</v>
      </c>
      <c r="HW85" s="63">
        <f ca="1">Aksjekurser!IW84*Valutaer!AH79</f>
        <v>8.6877999999999997E-2</v>
      </c>
      <c r="HX85" vm="1403">
        <v>43556</v>
      </c>
      <c r="HY85" s="63">
        <f ca="1">Aksjekurser!IY84*Valutaer!W79</f>
        <v>24.897299999999998</v>
      </c>
      <c r="HZ85" vm="1403">
        <v>43556</v>
      </c>
      <c r="IA85" s="63">
        <f ca="1">Aksjekurser!JA84*Valutaer!W79</f>
        <v>145.68285</v>
      </c>
      <c r="IB85" vm="1403">
        <v>43556</v>
      </c>
      <c r="IC85" vm="8661">
        <v>33</v>
      </c>
      <c r="ID85" s="58">
        <v>43556</v>
      </c>
      <c r="IE85" s="64">
        <f ca="1">Aksjekurser!JG82*Valutaer!O79</f>
        <v>1.201365</v>
      </c>
      <c r="IF85" vm="1403">
        <v>43556</v>
      </c>
      <c r="IG85" s="63">
        <f ca="1">Aksjekurser!JI84*(Valutaer!Y79/100)</f>
        <v>1.6236625999999998</v>
      </c>
      <c r="IH85" vm="1403">
        <v>43556</v>
      </c>
      <c r="II85" s="63">
        <f ca="1">Aksjekurser!JK84*Valutaer!AA79</f>
        <v>2.1628972499999999</v>
      </c>
      <c r="IJ85" s="58">
        <v>43556</v>
      </c>
      <c r="IK85" s="64">
        <f ca="1">Aksjekurser!JO84*Valutaer!AJ79</f>
        <v>10.067705999999999</v>
      </c>
      <c r="IL85" vm="1403">
        <v>43556</v>
      </c>
      <c r="IM85" s="63">
        <f ca="1">Aksjekurser!JQ84*Valutaer!AE79/100</f>
        <v>2.58168</v>
      </c>
      <c r="IN85" vm="1403">
        <v>43556</v>
      </c>
      <c r="IO85" vm="8661">
        <v>33</v>
      </c>
      <c r="IP85" vm="1403">
        <v>43556</v>
      </c>
      <c r="IQ85" vm="8667">
        <v>24.73</v>
      </c>
      <c r="IR85" s="58">
        <v>43556</v>
      </c>
      <c r="IS85" s="64">
        <f ca="1">Aksjekurser!JW84*Valutaer!AN79</f>
        <v>0.56799500000000003</v>
      </c>
      <c r="IT85" vm="1403">
        <v>43556</v>
      </c>
      <c r="IU85" s="63">
        <f ca="1">Aksjekurser!JY84*Valutaer!AH79</f>
        <v>0.97360799999999992</v>
      </c>
      <c r="IV85" s="58">
        <v>43556</v>
      </c>
      <c r="IW85" s="64">
        <f ca="1">Aksjekurser!KA84*Valutaer!AN79</f>
        <v>2.7432949999999998</v>
      </c>
      <c r="IX85" vm="1403">
        <v>43556</v>
      </c>
      <c r="IY85" vm="8669">
        <v>53</v>
      </c>
      <c r="IZ85" vm="1403">
        <v>43556</v>
      </c>
      <c r="JA85" s="63">
        <f ca="1">Aksjekurser!KE84*Valutaer!W79</f>
        <v>0.16037449999999998</v>
      </c>
      <c r="JB85" vm="1403">
        <v>43556</v>
      </c>
      <c r="JC85" s="63">
        <f ca="1">Aksjekurser!KI84*Valutaer!W79</f>
        <v>1.3518561</v>
      </c>
      <c r="JD85" s="2">
        <v>43556</v>
      </c>
      <c r="JE85" s="62">
        <f ca="1">Aksjekurser!KK84*Valutaer!K79</f>
        <v>6.7528799999999993</v>
      </c>
      <c r="JF85" s="54">
        <v>43556</v>
      </c>
      <c r="JG85" s="64">
        <v>12.78</v>
      </c>
      <c r="JH85" vm="1403">
        <v>43556</v>
      </c>
      <c r="JI85" vm="8673">
        <v>6.109</v>
      </c>
      <c r="JJ85" vm="1403">
        <v>43556</v>
      </c>
      <c r="JK85" s="63">
        <f ca="1">Aksjekurser!KU84*Valutaer!AH79</f>
        <v>2.395966</v>
      </c>
      <c r="JL85" s="58">
        <v>43556</v>
      </c>
      <c r="JM85" s="64">
        <f ca="1">Aksjekurser!KW84*Valutaer!AR79</f>
        <v>0.1661</v>
      </c>
      <c r="JN85" vm="1403">
        <v>43556</v>
      </c>
      <c r="JO85" vm="8675">
        <v>78.430000000000007</v>
      </c>
      <c r="JP85" vm="1403">
        <v>43556</v>
      </c>
      <c r="JQ85" s="63">
        <f ca="1">Aksjekurser!LA84*Valutaer!G79</f>
        <v>16.203351999999999</v>
      </c>
      <c r="JR85" vm="1403">
        <v>43556</v>
      </c>
      <c r="JS85" s="63">
        <f ca="1">Aksjekurser!LC84*Valutaer!G79</f>
        <v>2.9601600000000001</v>
      </c>
      <c r="JT85" s="58">
        <v>43556</v>
      </c>
      <c r="JU85" s="64">
        <f ca="1">Aksjekurser!LE84*Valutaer!AN79</f>
        <v>0.15347949999999999</v>
      </c>
      <c r="JV85" vm="1403">
        <v>43556</v>
      </c>
      <c r="JW85" vm="8677">
        <v>56.5</v>
      </c>
      <c r="JX85" s="58">
        <v>43556</v>
      </c>
      <c r="JY85" s="64">
        <f ca="1">Aksjekurser!LI84*Valutaer!O79</f>
        <v>1.7003249999999999</v>
      </c>
      <c r="JZ85" vm="1403">
        <v>43556</v>
      </c>
      <c r="KA85" s="63">
        <f ca="1">Aksjekurser!LK84*Valutaer!AL79</f>
        <v>665.10500000000002</v>
      </c>
      <c r="KB85" vm="1403">
        <v>43556</v>
      </c>
      <c r="KC85" s="63">
        <f ca="1">Valutaer!O75*Aksjekurser!LM80</f>
        <v>12.859050000000002</v>
      </c>
      <c r="KD85" s="58">
        <v>43556</v>
      </c>
      <c r="KE85" s="64">
        <f ca="1">Valutaer!O79*Aksjekurser!LO84</f>
        <v>0.49301999999999996</v>
      </c>
      <c r="KF85" vm="1403">
        <v>43556</v>
      </c>
      <c r="KG85" s="63">
        <f ca="1">Valutaer!O78*Aksjekurser!LQ83</f>
        <v>4.7903499999999992</v>
      </c>
      <c r="KH85" vm="1403">
        <v>43556</v>
      </c>
      <c r="KI85" s="63">
        <f ca="1">Aksjekurser!LS84*Valutaer!AH79</f>
        <v>2.5302319999999998</v>
      </c>
    </row>
    <row r="86" spans="2:295" ht="16">
      <c r="B86" vm="1525">
        <v>43586</v>
      </c>
      <c r="C86" s="62">
        <f ca="1">Aksjekurser!C85*Valutaer!AT80</f>
        <v>0.70006999999999997</v>
      </c>
      <c r="D86" vm="1525">
        <v>43586</v>
      </c>
      <c r="E86" vm="1853">
        <v>38.58</v>
      </c>
      <c r="F86" vm="1525">
        <v>43586</v>
      </c>
      <c r="G86" vm="8682">
        <v>15.8</v>
      </c>
      <c r="H86" vm="1525">
        <v>43586</v>
      </c>
      <c r="I86" s="62">
        <f ca="1">Aksjekurser!I85*Valutaer!M80</f>
        <v>0.24534</v>
      </c>
      <c r="J86" vm="1525">
        <v>43586</v>
      </c>
      <c r="K86" s="62">
        <f ca="1">Aksjekurser!K85*Valutaer!G80</f>
        <v>14.25759</v>
      </c>
      <c r="L86" vm="1525">
        <v>43586</v>
      </c>
      <c r="M86" s="62">
        <f ca="1">Aksjekurser!O85*Valutaer!W80</f>
        <v>127.795148</v>
      </c>
      <c r="N86" vm="1525">
        <v>43586</v>
      </c>
      <c r="O86" vm="8686">
        <v>81.89</v>
      </c>
      <c r="P86" vm="1525">
        <v>43586</v>
      </c>
      <c r="Q86" vm="8687">
        <v>49.06</v>
      </c>
      <c r="R86" vm="1525">
        <v>43586</v>
      </c>
      <c r="S86" s="63">
        <v>47.46</v>
      </c>
      <c r="T86" vm="1525">
        <v>43586</v>
      </c>
      <c r="U86" vm="8688">
        <v>73.34</v>
      </c>
      <c r="V86" vm="1525">
        <v>43586</v>
      </c>
      <c r="W86" vm="8689">
        <v>86.12</v>
      </c>
      <c r="X86" s="54">
        <v>43586</v>
      </c>
      <c r="Y86" s="64">
        <f ca="1">Aksjekurser!AC85*Valutaer!K80</f>
        <v>51.674616</v>
      </c>
      <c r="Z86" vm="1525">
        <v>43586</v>
      </c>
      <c r="AA86" s="62">
        <f ca="1">Aksjekurser!AE85*Valutaer!AA80</f>
        <v>0.56781999999999999</v>
      </c>
      <c r="AB86" vm="1525">
        <v>43586</v>
      </c>
      <c r="AC86" s="62">
        <f ca="1">Aksjekurser!AG85*(Valutaer!Y80/100)</f>
        <v>5.7142643999999985</v>
      </c>
      <c r="AD86" s="54">
        <v>43586</v>
      </c>
      <c r="AE86" s="75">
        <v>12.21</v>
      </c>
      <c r="AF86" s="54">
        <v>43586</v>
      </c>
      <c r="AG86" s="64">
        <f ca="1">Aksjekurser!AK81*Valutaer!AA80</f>
        <v>1.6906999999999999</v>
      </c>
      <c r="AH86" vm="1525">
        <v>43586</v>
      </c>
      <c r="AI86" s="62">
        <f ca="1">Aksjekurser!AM85*Valutaer!AH80</f>
        <v>0.53479823100000001</v>
      </c>
      <c r="AJ86" vm="1525">
        <v>43586</v>
      </c>
      <c r="AK86" s="63">
        <f ca="1">Aksjekurser!AO85*Valutaer!AH80</f>
        <v>1.0087740000000001</v>
      </c>
      <c r="AL86" vm="1525">
        <v>43586</v>
      </c>
      <c r="AM86" vm="8694">
        <v>341.61</v>
      </c>
      <c r="AN86" s="2">
        <v>43586</v>
      </c>
      <c r="AO86" s="63">
        <f ca="1">Aksjekurser!AS85*Valutaer!AN80</f>
        <v>7.1580000000000004</v>
      </c>
      <c r="AP86" s="108">
        <v>43586</v>
      </c>
      <c r="AQ86" s="109">
        <v>34.67</v>
      </c>
      <c r="AR86" vm="1525">
        <v>43586</v>
      </c>
      <c r="AS86" vm="8695">
        <v>46.54</v>
      </c>
      <c r="AT86" vm="1525">
        <v>43586</v>
      </c>
      <c r="AU86" vm="8696">
        <v>26.99</v>
      </c>
      <c r="AV86" vm="1525">
        <v>43586</v>
      </c>
      <c r="AW86" s="63">
        <f ca="1">Aksjekurser!BA76*Valutaer!K80</f>
        <v>40.309751999999996</v>
      </c>
      <c r="AX86" vm="1525">
        <v>43586</v>
      </c>
      <c r="AY86" s="63">
        <f ca="1">Aksjekurser!BC85*Valutaer!K80</f>
        <v>22.426368999999998</v>
      </c>
      <c r="AZ86" vm="1525">
        <v>43586</v>
      </c>
      <c r="BA86" vm="8699">
        <v>8.19</v>
      </c>
      <c r="BB86" vm="1525">
        <v>43586</v>
      </c>
      <c r="BC86" s="63">
        <f ca="1">Aksjekurser!BG85*Valutaer!I80</f>
        <v>9.0922830000000001</v>
      </c>
      <c r="BD86" vm="1525">
        <v>43586</v>
      </c>
      <c r="BE86" s="63">
        <f ca="1">Aksjekurser!BI85*Valutaer!AH80</f>
        <v>1.0703494500000001</v>
      </c>
      <c r="BF86" vm="1525">
        <v>43586</v>
      </c>
      <c r="BG86" s="63">
        <f ca="1">Aksjekurser!BK85*Valutaer!AV80</f>
        <v>23.419839999999997</v>
      </c>
      <c r="BH86" vm="1525">
        <v>43586</v>
      </c>
      <c r="BI86" s="63">
        <f ca="1">Aksjekurser!BM85*Valutaer!AA80</f>
        <v>0.40832000000000002</v>
      </c>
      <c r="BJ86" vm="1525">
        <v>43586</v>
      </c>
      <c r="BK86" s="63">
        <f ca="1">Aksjekurser!BO85*Valutaer!AA80</f>
        <v>0.25902799999999998</v>
      </c>
      <c r="BL86" vm="1525">
        <v>43586</v>
      </c>
      <c r="BM86" s="63">
        <f ca="1">Aksjekurser!BQ85*Valutaer!AA80</f>
        <v>1.4571919999999998</v>
      </c>
      <c r="BN86" vm="1525">
        <v>43586</v>
      </c>
      <c r="BO86" s="63">
        <f ca="1">Aksjekurser!BS85*Valutaer!AA80</f>
        <v>2.05436</v>
      </c>
      <c r="BP86" vm="1525">
        <v>43586</v>
      </c>
      <c r="BQ86" s="63">
        <f ca="1">Aksjekurser!BU85*Valutaer!AA80</f>
        <v>0.52826399999999996</v>
      </c>
      <c r="BR86" s="2">
        <v>43586</v>
      </c>
      <c r="BS86" s="63">
        <f ca="1">Aksjekurser!BW85*Valutaer!AJ80</f>
        <v>12.549005999999999</v>
      </c>
      <c r="BT86" vm="1525">
        <v>43586</v>
      </c>
      <c r="BU86" s="63">
        <f ca="1">Aksjekurser!BY85*Valutaer!AA80</f>
        <v>11.31174</v>
      </c>
      <c r="BV86" vm="1525">
        <v>43586</v>
      </c>
      <c r="BW86" s="63">
        <f ca="1">Aksjekurser!CA85*Valutaer!AH80</f>
        <v>3.642795</v>
      </c>
      <c r="BX86" vm="1525">
        <v>43586</v>
      </c>
      <c r="BY86" s="63">
        <f ca="1">Aksjekurser!CK85*Valutaer!AA80</f>
        <v>0.25009599999999998</v>
      </c>
      <c r="BZ86" s="2">
        <v>43586</v>
      </c>
      <c r="CA86" s="63">
        <f ca="1">Aksjekurser!CM85*Valutaer!AT80</f>
        <v>0.15616355999999998</v>
      </c>
      <c r="CB86" vm="1525">
        <v>43586</v>
      </c>
      <c r="CC86" vm="8707">
        <v>106.7561</v>
      </c>
      <c r="CD86" vm="1525">
        <v>43586</v>
      </c>
      <c r="CE86" vm="8708">
        <v>85.61</v>
      </c>
      <c r="CF86" vm="1525">
        <v>43586</v>
      </c>
      <c r="CG86" vm="8709">
        <v>142.12</v>
      </c>
      <c r="CH86" vm="1525">
        <v>43586</v>
      </c>
      <c r="CI86" s="63">
        <f ca="1">Aksjekurser!CW85/100*Valutaer!AE80</f>
        <v>21.314367000000001</v>
      </c>
      <c r="CJ86" vm="1525">
        <v>43586</v>
      </c>
      <c r="CK86" s="63">
        <f ca="1">Aksjekurser!CY85/100*Valutaer!AE80</f>
        <v>291.41489999999999</v>
      </c>
      <c r="CL86" s="2">
        <v>43586</v>
      </c>
      <c r="CM86" s="63">
        <f ca="1">Aksjekurser!DA85*Valutaer!AJ80</f>
        <v>21.986153999999999</v>
      </c>
      <c r="CN86" s="2">
        <v>43586</v>
      </c>
      <c r="CO86" s="63">
        <f ca="1">Aksjekurser!DC85*Valutaer!BD80</f>
        <v>9.4178700000000006</v>
      </c>
      <c r="CP86" s="2">
        <v>43586</v>
      </c>
      <c r="CQ86" s="63">
        <f ca="1">Aksjekurser!DE85*Valutaer!U80</f>
        <v>0.83000970000000007</v>
      </c>
      <c r="CR86" vm="1525">
        <v>43586</v>
      </c>
      <c r="CS86" s="63">
        <f ca="1">Aksjekurser!DG85*Valutaer!K80</f>
        <v>38.504396</v>
      </c>
      <c r="CT86" vm="1525">
        <v>43586</v>
      </c>
      <c r="CU86" s="63">
        <f ca="1">Aksjekurser!DI85*Valutaer!I80</f>
        <v>1.4497437500000001</v>
      </c>
      <c r="CV86" vm="1525">
        <v>43586</v>
      </c>
      <c r="CW86" s="63">
        <f ca="1">Aksjekurser!DK85*Valutaer!M80</f>
        <v>1.6637999999999999</v>
      </c>
      <c r="CX86" vm="1525">
        <v>43586</v>
      </c>
      <c r="CY86" s="63">
        <f ca="1">Aksjekurser!DM85*Valutaer!BF80</f>
        <v>0.95862250000000004</v>
      </c>
      <c r="CZ86" s="54">
        <v>43586</v>
      </c>
      <c r="DA86" s="53">
        <v>58.14</v>
      </c>
      <c r="DB86" vm="1525">
        <v>43586</v>
      </c>
      <c r="DC86" s="63">
        <f ca="1">Aksjekurser!DQ85*Valutaer!BH80/100</f>
        <v>11.643575200000001</v>
      </c>
      <c r="DD86" vm="1525">
        <v>43586</v>
      </c>
      <c r="DE86" vm="8716">
        <v>41.24</v>
      </c>
      <c r="DF86" vm="1525">
        <v>43586</v>
      </c>
      <c r="DG86" vm="8717">
        <v>27.72</v>
      </c>
      <c r="DH86" vm="1525">
        <v>43586</v>
      </c>
      <c r="DI86" s="63">
        <f ca="1">Aksjekurser!DW85*Valutaer!BF80</f>
        <v>3.4066750000000003</v>
      </c>
      <c r="DJ86" vm="1525">
        <v>43586</v>
      </c>
      <c r="DK86" s="63">
        <f ca="1">Aksjekurser!DY85*Valutaer!BF80</f>
        <v>1.2327410000000001</v>
      </c>
      <c r="DL86" vm="1525">
        <v>43586</v>
      </c>
      <c r="DM86" s="63">
        <f ca="1">Aksjekurser!EA85*Valutaer!AP80</f>
        <v>9.5976510000000008</v>
      </c>
      <c r="DN86" s="58">
        <v>43586</v>
      </c>
      <c r="DO86" s="64">
        <f ca="1">Aksjekurser!EC85*Valutaer!AN80</f>
        <v>1.4673900000000002</v>
      </c>
      <c r="DP86" vm="1525">
        <v>43586</v>
      </c>
      <c r="DQ86" s="63">
        <f ca="1">Aksjekurser!EE85*(Valutaer!Y80/100)</f>
        <v>3.2164841499999994</v>
      </c>
      <c r="DR86" vm="1525">
        <v>43586</v>
      </c>
      <c r="DS86" s="63">
        <f ca="1">Aksjekurser!EG85*Valutaer!AA80</f>
        <v>0.58695999999999993</v>
      </c>
      <c r="DT86" vm="1525">
        <v>43586</v>
      </c>
      <c r="DU86" s="63">
        <f ca="1">Aksjekurser!EK85*Valutaer!AA80</f>
        <v>0.324104</v>
      </c>
      <c r="DV86" vm="1525">
        <v>43586</v>
      </c>
      <c r="DW86" s="63">
        <f ca="1">Aksjekurser!EM85*Valutaer!AC80</f>
        <v>5.6348595000000001</v>
      </c>
      <c r="DX86" vm="1525">
        <v>43586</v>
      </c>
      <c r="DY86" s="63">
        <f ca="1">Aksjekurser!EO85*Valutaer!AH80</f>
        <v>1.1546295</v>
      </c>
      <c r="DZ86" s="58">
        <v>43586</v>
      </c>
      <c r="EA86" s="64">
        <f ca="1">Aksjekurser!EQ85*Valutaer!BB80</f>
        <v>0.35657299999999997</v>
      </c>
      <c r="EB86" vm="1525">
        <v>43586</v>
      </c>
      <c r="EC86" s="63">
        <f ca="1">Aksjekurser!ES85*Valutaer!AC80</f>
        <v>0.23666759999999998</v>
      </c>
      <c r="ED86" s="58">
        <v>43586</v>
      </c>
      <c r="EE86" s="64">
        <f ca="1">Aksjekurser!EW85*Valutaer!AJ80</f>
        <v>5.4203579999999993</v>
      </c>
      <c r="EF86" s="2">
        <v>43586</v>
      </c>
      <c r="EG86" s="64">
        <f ca="1">Aksjekurser!EY85*Valutaer!AJ80</f>
        <v>7.248689999999999</v>
      </c>
      <c r="EH86" s="2">
        <v>43586</v>
      </c>
      <c r="EI86" s="64">
        <f ca="1">Aksjekurser!FA85*Valutaer!AJ80</f>
        <v>9.0123839999999991</v>
      </c>
      <c r="EJ86" vm="1525">
        <v>43586</v>
      </c>
      <c r="EK86" vm="8725">
        <v>164.31</v>
      </c>
      <c r="EL86" vm="1525">
        <v>43586</v>
      </c>
      <c r="EM86" s="63">
        <f ca="1">Aksjekurser!FE85*Valutaer!AA80</f>
        <v>0.41852799999999996</v>
      </c>
      <c r="EN86" s="2">
        <v>43586</v>
      </c>
      <c r="EO86" s="63">
        <f ca="1">Aksjekurser!FG85*Valutaer!O80</f>
        <v>0.27077600000000002</v>
      </c>
      <c r="EP86" s="2">
        <v>43586</v>
      </c>
      <c r="EQ86" s="63">
        <f ca="1">Aksjekurser!FI85*Valutaer!O80</f>
        <v>0.56761600000000001</v>
      </c>
      <c r="ER86" s="2">
        <v>43586</v>
      </c>
      <c r="ES86" s="63">
        <f ca="1">Aksjekurser!FK85*Valutaer!O80</f>
        <v>0.94120000000000004</v>
      </c>
      <c r="ET86" vm="1525">
        <v>43586</v>
      </c>
      <c r="EU86" vm="8726">
        <v>205.12</v>
      </c>
      <c r="EV86" vm="1525">
        <v>43586</v>
      </c>
      <c r="EW86" vm="8727">
        <v>100.27</v>
      </c>
      <c r="EX86" vm="1525">
        <v>43586</v>
      </c>
      <c r="EY86" s="63">
        <f ca="1">Aksjekurser!FQ85*(Valutaer!Y80/100)</f>
        <v>24.188364999999997</v>
      </c>
      <c r="EZ86" vm="1525">
        <v>43586</v>
      </c>
      <c r="FA86" vm="8729">
        <v>26.73</v>
      </c>
      <c r="FB86" vm="1525">
        <v>43586</v>
      </c>
      <c r="FC86" s="63">
        <f ca="1">Aksjekurser!FU85*Valutaer!AA80</f>
        <v>0.8676799999999999</v>
      </c>
      <c r="FD86" vm="1525">
        <v>43586</v>
      </c>
      <c r="FE86" s="63">
        <f ca="1">Aksjekurser!FW85*Valutaer!AH80</f>
        <v>4.0027635000000004</v>
      </c>
      <c r="FF86" vm="1525">
        <v>43586</v>
      </c>
      <c r="FG86" vm="8731">
        <v>75.290000000000006</v>
      </c>
      <c r="FH86" s="2">
        <v>43586</v>
      </c>
      <c r="FI86" s="63">
        <f ca="1">Aksjekurser!GA85*Valutaer!AJ80</f>
        <v>23.015744999999999</v>
      </c>
      <c r="FJ86" vm="1525">
        <v>43586</v>
      </c>
      <c r="FK86" s="63">
        <f ca="1">Aksjekurser!GC85*Valutaer!AV80</f>
        <v>13.09216</v>
      </c>
      <c r="FL86" vm="1525">
        <v>43586</v>
      </c>
      <c r="FM86" s="63">
        <f ca="1">Aksjekurser!GE85*Valutaer!I80</f>
        <v>5.572114</v>
      </c>
      <c r="FN86" vm="1525">
        <v>43586</v>
      </c>
      <c r="FO86" vm="8734">
        <v>10.98</v>
      </c>
      <c r="FP86" vm="1525">
        <v>43586</v>
      </c>
      <c r="FQ86" s="63">
        <f ca="1">Aksjekurser!GI82*Valutaer!AL77</f>
        <v>2.1337160000000002</v>
      </c>
      <c r="FR86" vm="1525">
        <v>43586</v>
      </c>
      <c r="FS86" s="63">
        <f ca="1">Aksjekurser!GK85*Valutaer!AL80</f>
        <v>84.890500000000003</v>
      </c>
      <c r="FT86" vm="1525">
        <v>43586</v>
      </c>
      <c r="FU86" s="63">
        <f ca="1">Aksjekurser!GM85*Valutaer!AA80</f>
        <v>1.6562479999999999</v>
      </c>
      <c r="FV86" vm="1525">
        <v>43586</v>
      </c>
      <c r="FW86" vm="8736">
        <v>338.54</v>
      </c>
      <c r="FX86" vm="1525">
        <v>43586</v>
      </c>
      <c r="FY86" s="63">
        <f ca="1">Aksjekurser!GQ85*Valutaer!AV80</f>
        <v>9.2323199999999996</v>
      </c>
      <c r="FZ86" s="58">
        <v>43586</v>
      </c>
      <c r="GA86" s="64">
        <f ca="1">Aksjekurser!GS85*Valutaer!O80</f>
        <v>1.4755120000000002</v>
      </c>
      <c r="GB86" vm="1525">
        <v>43586</v>
      </c>
      <c r="GC86" vm="5578">
        <v>31.29</v>
      </c>
      <c r="GD86" vm="1525">
        <v>43586</v>
      </c>
      <c r="GE86" vm="8738">
        <v>66.239999999999995</v>
      </c>
      <c r="GF86" vm="1525">
        <v>43586</v>
      </c>
      <c r="GG86" s="63">
        <f ca="1">Aksjekurser!HA85*Valutaer!AE80/100</f>
        <v>1.7782650000000002</v>
      </c>
      <c r="GH86" vm="1525">
        <v>43586</v>
      </c>
      <c r="GI86" s="63">
        <f ca="1">Aksjekurser!HC85*Valutaer!AX80</f>
        <v>209.1995</v>
      </c>
      <c r="GJ86" vm="1525">
        <v>43586</v>
      </c>
      <c r="GK86" s="63">
        <f ca="1">Aksjekurser!HE85*Valutaer!G80</f>
        <v>1.8246939999999998</v>
      </c>
      <c r="GL86" vm="1525">
        <v>43586</v>
      </c>
      <c r="GM86" s="63">
        <f ca="1">Aksjekurser!HG85*Valutaer!AH80</f>
        <v>0.35996850000000002</v>
      </c>
      <c r="GN86" vm="1525">
        <v>43586</v>
      </c>
      <c r="GO86" vm="8743">
        <v>303.25</v>
      </c>
      <c r="GP86" vm="1525">
        <v>43586</v>
      </c>
      <c r="GQ86" vm="662">
        <v>34.04</v>
      </c>
      <c r="GR86" vm="1525">
        <v>43586</v>
      </c>
      <c r="GS86" s="63">
        <f ca="1">Aksjekurser!HM85*Valutaer!AH80</f>
        <v>1.9148025000000002</v>
      </c>
      <c r="GT86" vm="1525">
        <v>43586</v>
      </c>
      <c r="GU86" s="63">
        <f ca="1">Aksjekurser!HO85*Valutaer!AH80</f>
        <v>2.4694845000000001</v>
      </c>
      <c r="GV86" s="58">
        <v>43586</v>
      </c>
      <c r="GW86" s="64">
        <f ca="1">Aksjekurser!HQ85*Valutaer!AJ80</f>
        <v>14.501996999999999</v>
      </c>
      <c r="GX86" vm="1525">
        <v>43586</v>
      </c>
      <c r="GY86" vm="2145">
        <v>49.67</v>
      </c>
      <c r="GZ86" vm="1525">
        <v>43586</v>
      </c>
      <c r="HA86" s="63">
        <f ca="1">Aksjekurser!HW85*Valutaer!AH80</f>
        <v>283.91240099999999</v>
      </c>
      <c r="HB86" vm="1525">
        <v>43586</v>
      </c>
      <c r="HC86" s="63">
        <f ca="1">Aksjekurser!IA85*Valutaer!AV80</f>
        <v>2.407184</v>
      </c>
      <c r="HD86" vm="1525">
        <v>43586</v>
      </c>
      <c r="HE86" s="63">
        <f ca="1">Aksjekurser!IC85*Valutaer!W80</f>
        <v>603.01800000000003</v>
      </c>
      <c r="HF86" vm="1525">
        <v>43586</v>
      </c>
      <c r="HG86" vm="8749">
        <v>77.13</v>
      </c>
      <c r="HH86" vm="1525">
        <v>43586</v>
      </c>
      <c r="HI86" vm="8750">
        <v>47.11</v>
      </c>
      <c r="HJ86" vm="1525">
        <v>43586</v>
      </c>
      <c r="HK86" s="63">
        <f ca="1">Aksjekurser!II85*Valutaer!AL80</f>
        <v>20.760349999999999</v>
      </c>
      <c r="HL86" vm="1525">
        <v>43586</v>
      </c>
      <c r="HM86" s="63">
        <f ca="1">Aksjekurser!IK85*Valutaer!AL80</f>
        <v>199.61875000000001</v>
      </c>
      <c r="HN86" vm="1525">
        <v>43586</v>
      </c>
      <c r="HO86" s="63">
        <f ca="1">Aksjekurser!IM85*Valutaer!AL80</f>
        <v>14.4566</v>
      </c>
      <c r="HP86" s="58">
        <v>43586</v>
      </c>
      <c r="HQ86" s="64">
        <f ca="1">Aksjekurser!IQ85*Valutaer!BD80</f>
        <v>1.4665875000000002</v>
      </c>
      <c r="HR86" vm="1525">
        <v>43586</v>
      </c>
      <c r="HS86" s="63">
        <f ca="1">Aksjekurser!IS84*Valutaer!W79</f>
        <v>2.1084199999999997</v>
      </c>
      <c r="HT86" vm="1525">
        <v>43586</v>
      </c>
      <c r="HU86" s="63">
        <f ca="1">Aksjekurser!IU85*Valutaer!AH80</f>
        <v>1.49448</v>
      </c>
      <c r="HV86" vm="1525">
        <v>43586</v>
      </c>
      <c r="HW86" s="63">
        <f ca="1">Aksjekurser!IW85*Valutaer!AH80</f>
        <v>0.10705650000000001</v>
      </c>
      <c r="HX86" vm="1525">
        <v>43586</v>
      </c>
      <c r="HY86" s="63">
        <f ca="1">Aksjekurser!IY85*Valutaer!W80</f>
        <v>24.344060000000002</v>
      </c>
      <c r="HZ86" vm="1525">
        <v>43586</v>
      </c>
      <c r="IA86" s="63">
        <f ca="1">Aksjekurser!JA85*Valutaer!W80</f>
        <v>131.43559000000002</v>
      </c>
      <c r="IB86" vm="1525">
        <v>43586</v>
      </c>
      <c r="IC86" vm="8758">
        <v>24.89</v>
      </c>
      <c r="ID86" s="58">
        <v>43586</v>
      </c>
      <c r="IE86" s="64">
        <f ca="1">Aksjekurser!JG83*Valutaer!O80</f>
        <v>1.1395760000000001</v>
      </c>
      <c r="IF86" vm="1525">
        <v>43586</v>
      </c>
      <c r="IG86" s="63">
        <f ca="1">Aksjekurser!JI85*(Valutaer!Y80/100)</f>
        <v>1.6773967999999999</v>
      </c>
      <c r="IH86" vm="1525">
        <v>43586</v>
      </c>
      <c r="II86" s="63">
        <f ca="1">Aksjekurser!JK85*Valutaer!AA80</f>
        <v>1.9180831999999999</v>
      </c>
      <c r="IJ86" s="58">
        <v>43586</v>
      </c>
      <c r="IK86" s="64">
        <f ca="1">Aksjekurser!JO85*Valutaer!AJ80</f>
        <v>9.1324259999999988</v>
      </c>
      <c r="IL86" vm="1525">
        <v>43586</v>
      </c>
      <c r="IM86" s="63">
        <f ca="1">Aksjekurser!JQ85*Valutaer!AE80/100</f>
        <v>2.8369529999999998</v>
      </c>
      <c r="IN86" vm="1525">
        <v>43586</v>
      </c>
      <c r="IO86" vm="2488">
        <v>30.8</v>
      </c>
      <c r="IP86" vm="1525">
        <v>43586</v>
      </c>
      <c r="IQ86" vm="8764">
        <v>22.54</v>
      </c>
      <c r="IR86" s="58">
        <v>43586</v>
      </c>
      <c r="IS86" s="64">
        <f ca="1">Aksjekurser!JW85*Valutaer!AN80</f>
        <v>0.54162200000000005</v>
      </c>
      <c r="IT86" vm="1525">
        <v>43586</v>
      </c>
      <c r="IU86" s="63">
        <f ca="1">Aksjekurser!JY85*Valutaer!AH80</f>
        <v>0.98865599999999998</v>
      </c>
      <c r="IV86" s="58">
        <v>43586</v>
      </c>
      <c r="IW86" s="64">
        <f ca="1">Aksjekurser!KA85*Valutaer!AN80</f>
        <v>2.801164</v>
      </c>
      <c r="IX86" vm="1525">
        <v>43586</v>
      </c>
      <c r="IY86" vm="8766">
        <v>45.3</v>
      </c>
      <c r="IZ86" vm="1525">
        <v>43586</v>
      </c>
      <c r="JA86" s="63">
        <f ca="1">Aksjekurser!KE85*Valutaer!W80</f>
        <v>0.15522130000000001</v>
      </c>
      <c r="JB86" vm="1525">
        <v>43586</v>
      </c>
      <c r="JC86" s="63">
        <f ca="1">Aksjekurser!KI85*Valutaer!W80</f>
        <v>1.25025732</v>
      </c>
      <c r="JD86" s="2">
        <v>43586</v>
      </c>
      <c r="JE86" s="62">
        <f ca="1">Aksjekurser!KK85*Valutaer!K80</f>
        <v>6.614706</v>
      </c>
      <c r="JF86" s="54">
        <v>43586</v>
      </c>
      <c r="JG86" s="64">
        <v>12.47</v>
      </c>
      <c r="JH86" vm="1525">
        <v>43586</v>
      </c>
      <c r="JI86" vm="8771">
        <v>5.7371999999999996</v>
      </c>
      <c r="JJ86" vm="1525">
        <v>43586</v>
      </c>
      <c r="JK86" s="63">
        <f ca="1">Aksjekurser!KU85*Valutaer!AH80</f>
        <v>2.3071035000000002</v>
      </c>
      <c r="JL86" s="58">
        <v>43586</v>
      </c>
      <c r="JM86" s="64">
        <f ca="1">Aksjekurser!KW85*Valutaer!AR80</f>
        <v>0.14188799999999999</v>
      </c>
      <c r="JN86" vm="1525">
        <v>43586</v>
      </c>
      <c r="JO86" vm="5695">
        <v>80.55</v>
      </c>
      <c r="JP86" vm="1525">
        <v>43586</v>
      </c>
      <c r="JQ86" s="63">
        <f ca="1">Aksjekurser!LA85*Valutaer!G80</f>
        <v>15.485616</v>
      </c>
      <c r="JR86" vm="1525">
        <v>43586</v>
      </c>
      <c r="JS86" s="63">
        <f ca="1">Aksjekurser!LC85*Valutaer!G80</f>
        <v>2.7266339999999998</v>
      </c>
      <c r="JT86" s="58">
        <v>43586</v>
      </c>
      <c r="JU86" s="64">
        <f ca="1">Aksjekurser!LE85*Valutaer!AN80</f>
        <v>0.13242300000000001</v>
      </c>
      <c r="JV86" vm="1525">
        <v>43586</v>
      </c>
      <c r="JW86" vm="8775">
        <v>57.34</v>
      </c>
      <c r="JX86" s="58">
        <v>43586</v>
      </c>
      <c r="JY86" s="64">
        <f ca="1">Aksjekurser!LI85*Valutaer!O80</f>
        <v>1.5435680000000001</v>
      </c>
      <c r="JZ86" vm="1525">
        <v>43586</v>
      </c>
      <c r="KA86" s="63">
        <f ca="1">Aksjekurser!LK85*Valutaer!AL80</f>
        <v>591.71199999999999</v>
      </c>
      <c r="KB86" vm="1525">
        <v>43586</v>
      </c>
      <c r="KC86" s="63">
        <f ca="1">Valutaer!O76*Aksjekurser!LM81</f>
        <v>11.583579</v>
      </c>
      <c r="KD86" s="58">
        <v>43586</v>
      </c>
      <c r="KE86" s="64">
        <f ca="1">Valutaer!O80*Aksjekurser!LO85</f>
        <v>0.47060000000000002</v>
      </c>
      <c r="KF86" vm="1525">
        <v>43586</v>
      </c>
      <c r="KG86" s="63">
        <f ca="1">Valutaer!O79*Aksjekurser!LQ84</f>
        <v>4.2708599999999999</v>
      </c>
      <c r="KH86" vm="1525">
        <v>43586</v>
      </c>
      <c r="KI86" s="63">
        <f ca="1">Aksjekurser!LS85*Valutaer!AH80</f>
        <v>2.4630180000000004</v>
      </c>
    </row>
    <row r="87" spans="2:295" ht="16">
      <c r="B87" vm="1645">
        <v>43617</v>
      </c>
      <c r="C87" s="62">
        <f ca="1">Aksjekurser!C86*Valutaer!AT81</f>
        <v>0.6792959999999999</v>
      </c>
      <c r="D87" vm="1645">
        <v>43617</v>
      </c>
      <c r="E87" vm="8781">
        <v>44.77</v>
      </c>
      <c r="F87" vm="1645">
        <v>43617</v>
      </c>
      <c r="G87" vm="2758">
        <v>16.760000000000002</v>
      </c>
      <c r="H87" vm="1645">
        <v>43617</v>
      </c>
      <c r="I87" s="62">
        <f ca="1">Aksjekurser!I86*Valutaer!M81</f>
        <v>0.2738022</v>
      </c>
      <c r="J87" vm="1645">
        <v>43617</v>
      </c>
      <c r="K87" s="62">
        <f ca="1">Aksjekurser!K86*Valutaer!G81</f>
        <v>14.04702</v>
      </c>
      <c r="L87" vm="1645">
        <v>43617</v>
      </c>
      <c r="M87" s="62">
        <f ca="1">Aksjekurser!O86*Valutaer!W81</f>
        <v>142.21368000000001</v>
      </c>
      <c r="N87" vm="1645">
        <v>43617</v>
      </c>
      <c r="O87" vm="8785">
        <v>83.21</v>
      </c>
      <c r="P87" vm="1645">
        <v>43617</v>
      </c>
      <c r="Q87" vm="8786">
        <v>47.35</v>
      </c>
      <c r="R87" vm="1645">
        <v>43617</v>
      </c>
      <c r="S87" s="63">
        <v>49.08</v>
      </c>
      <c r="T87" vm="1645">
        <v>43617</v>
      </c>
      <c r="U87" vm="8787">
        <v>75.11</v>
      </c>
      <c r="V87" vm="1645">
        <v>43617</v>
      </c>
      <c r="W87" vm="8788">
        <v>88.01</v>
      </c>
      <c r="X87" s="54">
        <v>43617</v>
      </c>
      <c r="Y87" s="64">
        <f ca="1">Aksjekurser!AC86*Valutaer!K81</f>
        <v>43.255968000000003</v>
      </c>
      <c r="Z87" vm="1645">
        <v>43617</v>
      </c>
      <c r="AA87" s="62">
        <f ca="1">Aksjekurser!AE86*Valutaer!AA81</f>
        <v>0.54655999999999993</v>
      </c>
      <c r="AB87" vm="1645">
        <v>43617</v>
      </c>
      <c r="AC87" s="62">
        <f ca="1">Aksjekurser!AG86*(Valutaer!Y81/100)</f>
        <v>6.2881122000000005</v>
      </c>
      <c r="AD87" s="54">
        <v>43617</v>
      </c>
      <c r="AE87" s="75">
        <v>15.5</v>
      </c>
      <c r="AF87" s="54">
        <v>43617</v>
      </c>
      <c r="AG87" s="64">
        <f ca="1">Aksjekurser!AK82*Valutaer!AA81</f>
        <v>1.63968</v>
      </c>
      <c r="AH87" vm="1645">
        <v>43617</v>
      </c>
      <c r="AI87" s="62">
        <f ca="1">Aksjekurser!AM86*Valutaer!AH81</f>
        <v>0.54374420000000001</v>
      </c>
      <c r="AJ87" vm="1645">
        <v>43617</v>
      </c>
      <c r="AK87" s="63">
        <f ca="1">Aksjekurser!AO86*Valutaer!AH81</f>
        <v>1.060675</v>
      </c>
      <c r="AL87" vm="1645">
        <v>43617</v>
      </c>
      <c r="AM87" vm="8792">
        <v>364.01</v>
      </c>
      <c r="AN87" s="2">
        <v>43617</v>
      </c>
      <c r="AO87" s="63">
        <f ca="1">Aksjekurser!AS86*Valutaer!AN81</f>
        <v>6.9638399999999994</v>
      </c>
      <c r="AP87" s="108">
        <v>43617</v>
      </c>
      <c r="AQ87" s="109">
        <v>34.869999999999997</v>
      </c>
      <c r="AR87" vm="1645">
        <v>43617</v>
      </c>
      <c r="AS87" vm="8793">
        <v>52.1</v>
      </c>
      <c r="AT87" vm="1645">
        <v>43617</v>
      </c>
      <c r="AU87" vm="8794">
        <v>26.97</v>
      </c>
      <c r="AV87" vm="1645">
        <v>43617</v>
      </c>
      <c r="AW87" s="63">
        <f ca="1">Aksjekurser!BA77*Valutaer!K81</f>
        <v>40.376818999999998</v>
      </c>
      <c r="AX87" vm="1645">
        <v>43617</v>
      </c>
      <c r="AY87" s="63">
        <f ca="1">Aksjekurser!BC86*Valutaer!K81</f>
        <v>23.025555000000001</v>
      </c>
      <c r="AZ87" vm="1645">
        <v>43617</v>
      </c>
      <c r="BA87" vm="8796">
        <v>8.82</v>
      </c>
      <c r="BB87" vm="1645">
        <v>43617</v>
      </c>
      <c r="BC87" s="63">
        <f ca="1">Aksjekurser!BG86*Valutaer!I81</f>
        <v>9.3455999999999992</v>
      </c>
      <c r="BD87" vm="1645">
        <v>43617</v>
      </c>
      <c r="BE87" s="63">
        <f ca="1">Aksjekurser!BI86*Valutaer!AH81</f>
        <v>1.1372350000000002</v>
      </c>
      <c r="BF87" vm="1645">
        <v>43617</v>
      </c>
      <c r="BG87" s="63">
        <f ca="1">Aksjekurser!BK86*Valutaer!AV81</f>
        <v>24.111000000000004</v>
      </c>
      <c r="BH87" vm="1645">
        <v>43617</v>
      </c>
      <c r="BI87" s="63">
        <f ca="1">Aksjekurser!BM86*Valutaer!AA81</f>
        <v>0.41600000000000004</v>
      </c>
      <c r="BJ87" vm="1645">
        <v>43617</v>
      </c>
      <c r="BK87" s="63">
        <f ca="1">Aksjekurser!BO86*Valutaer!AA81</f>
        <v>0.24448</v>
      </c>
      <c r="BL87" vm="1645">
        <v>43617</v>
      </c>
      <c r="BM87" s="63">
        <f ca="1">Aksjekurser!BQ86*Valutaer!AA81</f>
        <v>1.4592000000000001</v>
      </c>
      <c r="BN87" vm="1645">
        <v>43617</v>
      </c>
      <c r="BO87" s="63">
        <f ca="1">Aksjekurser!BS86*Valutaer!AA81</f>
        <v>2.0940799999999999</v>
      </c>
      <c r="BP87" vm="1645">
        <v>43617</v>
      </c>
      <c r="BQ87" s="63">
        <f ca="1">Aksjekurser!BU86*Valutaer!AA81</f>
        <v>0.4864</v>
      </c>
      <c r="BR87" s="2">
        <v>43617</v>
      </c>
      <c r="BS87" s="63">
        <f ca="1">Aksjekurser!BW86*Valutaer!AJ81</f>
        <v>12.584585999999998</v>
      </c>
      <c r="BT87" vm="1645">
        <v>43617</v>
      </c>
      <c r="BU87" s="63">
        <f ca="1">Aksjekurser!BY86*Valutaer!AA81</f>
        <v>11.0336</v>
      </c>
      <c r="BV87" vm="1645">
        <v>43617</v>
      </c>
      <c r="BW87" s="63">
        <f ca="1">Aksjekurser!CA86*Valutaer!AH81</f>
        <v>3.6801000000000004</v>
      </c>
      <c r="BX87" vm="1645">
        <v>43617</v>
      </c>
      <c r="BY87" s="63">
        <f ca="1">Aksjekurser!CK86*Valutaer!AA81</f>
        <v>0.25087999999999999</v>
      </c>
      <c r="BZ87" s="2">
        <v>43617</v>
      </c>
      <c r="CA87" s="63">
        <f ca="1">Aksjekurser!CM86*Valutaer!AT81</f>
        <v>0.15473503999999999</v>
      </c>
      <c r="CB87" vm="1645">
        <v>43617</v>
      </c>
      <c r="CC87" vm="8805">
        <v>108.80670000000001</v>
      </c>
      <c r="CD87" vm="1645">
        <v>43617</v>
      </c>
      <c r="CE87" vm="8806">
        <v>88.24</v>
      </c>
      <c r="CF87" vm="1645">
        <v>43617</v>
      </c>
      <c r="CG87" vm="8807">
        <v>149.51</v>
      </c>
      <c r="CH87" vm="1645">
        <v>43617</v>
      </c>
      <c r="CI87" s="63">
        <f ca="1">Aksjekurser!CW86/100*Valutaer!AE81</f>
        <v>21.4116</v>
      </c>
      <c r="CJ87" vm="1645">
        <v>43617</v>
      </c>
      <c r="CK87" s="63">
        <f ca="1">Aksjekurser!CY86/100*Valutaer!AE81</f>
        <v>280.84000000000003</v>
      </c>
      <c r="CL87" s="2">
        <v>43617</v>
      </c>
      <c r="CM87" s="63">
        <f ca="1">Aksjekurser!DA86*Valutaer!AJ81</f>
        <v>22.685616</v>
      </c>
      <c r="CN87" s="2">
        <v>43617</v>
      </c>
      <c r="CO87" s="63">
        <f ca="1">Aksjekurser!DC86*Valutaer!BD81</f>
        <v>10.58525</v>
      </c>
      <c r="CP87" s="2">
        <v>43617</v>
      </c>
      <c r="CQ87" s="63">
        <f ca="1">Aksjekurser!DE86*Valutaer!U81</f>
        <v>0.85311300000000001</v>
      </c>
      <c r="CR87" vm="1645">
        <v>43617</v>
      </c>
      <c r="CS87" s="63">
        <f ca="1">Aksjekurser!DG86*Valutaer!K81</f>
        <v>40.865586999999998</v>
      </c>
      <c r="CT87" vm="1645">
        <v>43617</v>
      </c>
      <c r="CU87" s="63">
        <f ca="1">Aksjekurser!DI86*Valutaer!I81</f>
        <v>1.565388</v>
      </c>
      <c r="CV87" vm="1645">
        <v>43617</v>
      </c>
      <c r="CW87" s="63">
        <f ca="1">Aksjekurser!DK86*Valutaer!M81</f>
        <v>1.8360300000000001</v>
      </c>
      <c r="CX87" vm="1645">
        <v>43617</v>
      </c>
      <c r="CY87" s="63">
        <f ca="1">Aksjekurser!DM86*Valutaer!BF81</f>
        <v>1.00440375</v>
      </c>
      <c r="CZ87" s="54">
        <v>43617</v>
      </c>
      <c r="DA87" s="53">
        <v>60.15</v>
      </c>
      <c r="DB87" vm="1645">
        <v>43617</v>
      </c>
      <c r="DC87" s="63">
        <f ca="1">Aksjekurser!DQ86*Valutaer!BH81/100</f>
        <v>12.207850200000001</v>
      </c>
      <c r="DD87" vm="1645">
        <v>43617</v>
      </c>
      <c r="DE87" vm="8814">
        <v>42.81</v>
      </c>
      <c r="DF87" vm="1645">
        <v>43617</v>
      </c>
      <c r="DG87" vm="8815">
        <v>33.69</v>
      </c>
      <c r="DH87" vm="1645">
        <v>43617</v>
      </c>
      <c r="DI87" s="63">
        <f ca="1">Aksjekurser!DW86*Valutaer!BF81</f>
        <v>3.3238099999999999</v>
      </c>
      <c r="DJ87" vm="1645">
        <v>43617</v>
      </c>
      <c r="DK87" s="63">
        <f ca="1">Aksjekurser!DY86*Valutaer!BF81</f>
        <v>1.261757</v>
      </c>
      <c r="DL87" vm="1645">
        <v>43617</v>
      </c>
      <c r="DM87" s="63">
        <f ca="1">Aksjekurser!EA86*Valutaer!AP81</f>
        <v>11.465999999999999</v>
      </c>
      <c r="DN87" s="58">
        <v>43617</v>
      </c>
      <c r="DO87" s="64">
        <f ca="1">Aksjekurser!EC86*Valutaer!AN81</f>
        <v>1.5741179999999999</v>
      </c>
      <c r="DP87" vm="1645">
        <v>43617</v>
      </c>
      <c r="DQ87" s="63">
        <f ca="1">Aksjekurser!EE86*(Valutaer!Y81/100)</f>
        <v>3.4696315500000008</v>
      </c>
      <c r="DR87" vm="1645">
        <v>43617</v>
      </c>
      <c r="DS87" s="63">
        <f ca="1">Aksjekurser!EG86*Valutaer!AA81</f>
        <v>0.57984000000000002</v>
      </c>
      <c r="DT87" vm="1645">
        <v>43617</v>
      </c>
      <c r="DU87" s="63">
        <f ca="1">Aksjekurser!EK86*Valutaer!AA81</f>
        <v>0.32639999999999997</v>
      </c>
      <c r="DV87" vm="1645">
        <v>43617</v>
      </c>
      <c r="DW87" s="63">
        <f ca="1">Aksjekurser!EM86*Valutaer!AC81</f>
        <v>5.44044375</v>
      </c>
      <c r="DX87" vm="1645">
        <v>43617</v>
      </c>
      <c r="DY87" s="63">
        <f ca="1">Aksjekurser!EO86*Valutaer!AH81</f>
        <v>1.0889499999999999</v>
      </c>
      <c r="DZ87" s="58">
        <v>43617</v>
      </c>
      <c r="EA87" s="64">
        <f ca="1">Aksjekurser!EQ86*Valutaer!BB81</f>
        <v>0.3509775</v>
      </c>
      <c r="EB87" vm="1645">
        <v>43617</v>
      </c>
      <c r="EC87" s="63">
        <f ca="1">Aksjekurser!ES86*Valutaer!AC81</f>
        <v>0.22221779999999999</v>
      </c>
      <c r="ED87" s="58">
        <v>43617</v>
      </c>
      <c r="EE87" s="64">
        <f ca="1">Aksjekurser!EW86*Valutaer!AJ81</f>
        <v>5.5880009999999993</v>
      </c>
      <c r="EF87" s="2">
        <v>43617</v>
      </c>
      <c r="EG87" s="64">
        <f ca="1">Aksjekurser!EY86*Valutaer!AJ81</f>
        <v>7.2375269999999992</v>
      </c>
      <c r="EH87" s="2">
        <v>43617</v>
      </c>
      <c r="EI87" s="64">
        <f ca="1">Aksjekurser!FA86*Valutaer!AJ81</f>
        <v>10.981394999999999</v>
      </c>
      <c r="EJ87" vm="1645">
        <v>43617</v>
      </c>
      <c r="EK87" vm="8823">
        <v>174.59</v>
      </c>
      <c r="EL87" vm="1645">
        <v>43617</v>
      </c>
      <c r="EM87" s="63">
        <f ca="1">Aksjekurser!FE86*Valutaer!AA81</f>
        <v>0.4224</v>
      </c>
      <c r="EN87" s="2">
        <v>43617</v>
      </c>
      <c r="EO87" s="63">
        <f ca="1">Aksjekurser!FG86*Valutaer!O81</f>
        <v>0.26936000000000004</v>
      </c>
      <c r="EP87" s="2">
        <v>43617</v>
      </c>
      <c r="EQ87" s="63">
        <f ca="1">Aksjekurser!FI86*Valutaer!O81</f>
        <v>0.54891200000000007</v>
      </c>
      <c r="ER87" s="2">
        <v>43617</v>
      </c>
      <c r="ES87" s="63">
        <f ca="1">Aksjekurser!FK86*Valutaer!O81</f>
        <v>0.90708800000000012</v>
      </c>
      <c r="ET87" vm="1645">
        <v>43617</v>
      </c>
      <c r="EU87" vm="8824">
        <v>224.74</v>
      </c>
      <c r="EV87" vm="1645">
        <v>43617</v>
      </c>
      <c r="EW87" vm="8825">
        <v>100.43</v>
      </c>
      <c r="EX87" vm="1645">
        <v>43617</v>
      </c>
      <c r="EY87" s="63">
        <f ca="1">Aksjekurser!FQ86*(Valutaer!Y81/100)</f>
        <v>23.4414324</v>
      </c>
      <c r="EZ87" vm="1645">
        <v>43617</v>
      </c>
      <c r="FA87" vm="8827">
        <v>27.67</v>
      </c>
      <c r="FB87" vm="1645">
        <v>43617</v>
      </c>
      <c r="FC87" s="63">
        <f ca="1">Aksjekurser!FU86*Valutaer!AA81</f>
        <v>0.84096000000000004</v>
      </c>
      <c r="FD87" vm="1645">
        <v>43617</v>
      </c>
      <c r="FE87" s="63">
        <f ca="1">Aksjekurser!FW86*Valutaer!AH81</f>
        <v>3.9708250000000005</v>
      </c>
      <c r="FF87" vm="1645">
        <v>43617</v>
      </c>
      <c r="FG87" vm="8830">
        <v>84.39</v>
      </c>
      <c r="FH87" s="2">
        <v>43617</v>
      </c>
      <c r="FI87" s="63">
        <f ca="1">Aksjekurser!GA86*Valutaer!AJ81</f>
        <v>22.050826499999999</v>
      </c>
      <c r="FJ87" vm="1645">
        <v>43617</v>
      </c>
      <c r="FK87" s="63">
        <f ca="1">Aksjekurser!GC86*Valutaer!AV81</f>
        <v>12.644880000000002</v>
      </c>
      <c r="FL87" vm="1645">
        <v>43617</v>
      </c>
      <c r="FM87" s="63">
        <f ca="1">Aksjekurser!GE86*Valutaer!I81</f>
        <v>5.5087120000000001</v>
      </c>
      <c r="FN87" vm="1645">
        <v>43617</v>
      </c>
      <c r="FO87" vm="8833">
        <v>11.1</v>
      </c>
      <c r="FP87" vm="1645">
        <v>43617</v>
      </c>
      <c r="FQ87" s="63">
        <f ca="1">Aksjekurser!GI83*Valutaer!AL78</f>
        <v>2.366749</v>
      </c>
      <c r="FR87" vm="1645">
        <v>43617</v>
      </c>
      <c r="FS87" s="63">
        <f ca="1">Aksjekurser!GK86*Valutaer!AL81</f>
        <v>85.103999999999999</v>
      </c>
      <c r="FT87" vm="1645">
        <v>43617</v>
      </c>
      <c r="FU87" s="63">
        <f ca="1">Aksjekurser!GM86*Valutaer!AA81</f>
        <v>2.3577600000000003</v>
      </c>
      <c r="FV87" vm="1645">
        <v>43617</v>
      </c>
      <c r="FW87" vm="8836">
        <v>363.54</v>
      </c>
      <c r="FX87" vm="1645">
        <v>43617</v>
      </c>
      <c r="FY87" s="63">
        <f ca="1">Aksjekurser!GQ86*Valutaer!AV81</f>
        <v>9.5372400000000006</v>
      </c>
      <c r="FZ87" s="58">
        <v>43617</v>
      </c>
      <c r="GA87" s="64">
        <f ca="1">Aksjekurser!GS86*Valutaer!O81</f>
        <v>1.3919360000000001</v>
      </c>
      <c r="GB87" vm="1645">
        <v>43617</v>
      </c>
      <c r="GC87" vm="8838">
        <v>33.18</v>
      </c>
      <c r="GD87" vm="1645">
        <v>43617</v>
      </c>
      <c r="GE87" vm="8839">
        <v>73.08</v>
      </c>
      <c r="GF87" vm="1645">
        <v>43617</v>
      </c>
      <c r="GG87" s="63">
        <f ca="1">Aksjekurser!HA86*Valutaer!AE81/100</f>
        <v>1.9952800000000002</v>
      </c>
      <c r="GH87" vm="1645">
        <v>43617</v>
      </c>
      <c r="GI87" s="63">
        <f ca="1">Aksjekurser!HC86*Valutaer!AX81</f>
        <v>226.06640000000002</v>
      </c>
      <c r="GJ87" vm="1645">
        <v>43617</v>
      </c>
      <c r="GK87" s="63">
        <f ca="1">Aksjekurser!HE86*Valutaer!G81</f>
        <v>1.9024199999999998</v>
      </c>
      <c r="GL87" vm="1645">
        <v>43617</v>
      </c>
      <c r="GM87" s="63">
        <f ca="1">Aksjekurser!HG86*Valutaer!AH81</f>
        <v>0.35960000000000003</v>
      </c>
      <c r="GN87" vm="1645">
        <v>43617</v>
      </c>
      <c r="GO87" vm="8843">
        <v>323.11</v>
      </c>
      <c r="GP87" vm="1645">
        <v>43617</v>
      </c>
      <c r="GQ87" vm="8844">
        <v>35.119999999999997</v>
      </c>
      <c r="GR87" vm="1645">
        <v>43617</v>
      </c>
      <c r="GS87" s="63">
        <f ca="1">Aksjekurser!HM86*Valutaer!AH81</f>
        <v>2.0495749999999999</v>
      </c>
      <c r="GT87" vm="1645">
        <v>43617</v>
      </c>
      <c r="GU87" s="63">
        <f ca="1">Aksjekurser!HO86*Valutaer!AH81</f>
        <v>2.432375</v>
      </c>
      <c r="GV87" s="58">
        <v>43617</v>
      </c>
      <c r="GW87" s="64">
        <f ca="1">Aksjekurser!HQ86*Valutaer!AJ81</f>
        <v>14.614985699999998</v>
      </c>
      <c r="GX87" vm="1645">
        <v>43617</v>
      </c>
      <c r="GY87" vm="8847">
        <v>52.81</v>
      </c>
      <c r="GZ87" vm="1645">
        <v>43617</v>
      </c>
      <c r="HA87" s="63">
        <f ca="1">Aksjekurser!HW86*Valutaer!AH81</f>
        <v>298.43465000000003</v>
      </c>
      <c r="HB87" vm="1645">
        <v>43617</v>
      </c>
      <c r="HC87" s="63">
        <f ca="1">Aksjekurser!IA86*Valutaer!AV81</f>
        <v>2.5696968000000004</v>
      </c>
      <c r="HD87" vm="1645">
        <v>43617</v>
      </c>
      <c r="HE87" s="63">
        <f ca="1">Aksjekurser!IC86*Valutaer!W81</f>
        <v>596.82000000000005</v>
      </c>
      <c r="HF87" vm="1645">
        <v>43617</v>
      </c>
      <c r="HG87" vm="8851">
        <v>78.53</v>
      </c>
      <c r="HH87" vm="1645">
        <v>43617</v>
      </c>
      <c r="HI87" vm="8852">
        <v>50.91</v>
      </c>
      <c r="HJ87" vm="1645">
        <v>43617</v>
      </c>
      <c r="HK87" s="63">
        <f ca="1">Aksjekurser!II86*Valutaer!AL81</f>
        <v>22.377599999999997</v>
      </c>
      <c r="HL87" vm="1645">
        <v>43617</v>
      </c>
      <c r="HM87" s="63">
        <f ca="1">Aksjekurser!IK86*Valutaer!AL81</f>
        <v>211.24799999999999</v>
      </c>
      <c r="HN87" vm="1645">
        <v>43617</v>
      </c>
      <c r="HO87" s="63">
        <f ca="1">Aksjekurser!IM86*Valutaer!AL81</f>
        <v>15.8544</v>
      </c>
      <c r="HP87" s="58">
        <v>43617</v>
      </c>
      <c r="HQ87" s="64">
        <f ca="1">Aksjekurser!IQ86*Valutaer!BD81</f>
        <v>1.5877875000000001</v>
      </c>
      <c r="HR87" vm="1645">
        <v>43617</v>
      </c>
      <c r="HS87" s="63">
        <f ca="1">Aksjekurser!IS85*Valutaer!W80</f>
        <v>2.0547280000000003</v>
      </c>
      <c r="HT87" vm="1645">
        <v>43617</v>
      </c>
      <c r="HU87" s="63">
        <f ca="1">Aksjekurser!IU86*Valutaer!AH81</f>
        <v>0.80620000000000003</v>
      </c>
      <c r="HV87" vm="1645">
        <v>43617</v>
      </c>
      <c r="HW87" s="63">
        <f ca="1">Aksjekurser!IW86*Valutaer!AH81</f>
        <v>6.0175000000000006E-2</v>
      </c>
      <c r="HX87" vm="1645">
        <v>43617</v>
      </c>
      <c r="HY87" s="63">
        <f ca="1">Aksjekurser!IY86*Valutaer!W81</f>
        <v>24.32752</v>
      </c>
      <c r="HZ87" vm="1645">
        <v>43617</v>
      </c>
      <c r="IA87" s="63">
        <f ca="1">Aksjekurser!JA86*Valutaer!W81</f>
        <v>146.47667999999999</v>
      </c>
      <c r="IB87" vm="1645">
        <v>43617</v>
      </c>
      <c r="IC87" vm="8858">
        <v>24.85</v>
      </c>
      <c r="ID87" s="58">
        <v>43617</v>
      </c>
      <c r="IE87" s="64">
        <f ca="1">Aksjekurser!JG84*Valutaer!O81</f>
        <v>1.1313120000000001</v>
      </c>
      <c r="IF87" vm="1645">
        <v>43617</v>
      </c>
      <c r="IG87" s="63">
        <f ca="1">Aksjekurser!JI86*(Valutaer!Y81/100)</f>
        <v>1.8277920000000001</v>
      </c>
      <c r="IH87" vm="1645">
        <v>43617</v>
      </c>
      <c r="II87" s="63">
        <f ca="1">Aksjekurser!JK86*Valutaer!AA81</f>
        <v>1.9947520000000001</v>
      </c>
      <c r="IJ87" s="58">
        <v>43617</v>
      </c>
      <c r="IK87" s="64">
        <f ca="1">Aksjekurser!JO86*Valutaer!AJ81</f>
        <v>9.2299319999999998</v>
      </c>
      <c r="IL87" vm="1645">
        <v>43617</v>
      </c>
      <c r="IM87" s="63">
        <f ca="1">Aksjekurser!JQ86*Valutaer!AE81/100</f>
        <v>2.9540000000000002</v>
      </c>
      <c r="IN87" vm="1645">
        <v>43617</v>
      </c>
      <c r="IO87" vm="8863">
        <v>31.16</v>
      </c>
      <c r="IP87" vm="1645">
        <v>43617</v>
      </c>
      <c r="IQ87" vm="8864">
        <v>21.22</v>
      </c>
      <c r="IR87" s="58">
        <v>43617</v>
      </c>
      <c r="IS87" s="64">
        <f ca="1">Aksjekurser!JW86*Valutaer!AN81</f>
        <v>0.55130399999999991</v>
      </c>
      <c r="IT87" vm="1645">
        <v>43617</v>
      </c>
      <c r="IU87" s="63">
        <f ca="1">Aksjekurser!JY86*Valutaer!AH81</f>
        <v>1.0004999999999999</v>
      </c>
      <c r="IV87" s="58">
        <v>43617</v>
      </c>
      <c r="IW87" s="64">
        <f ca="1">Aksjekurser!KA86*Valutaer!AN81</f>
        <v>3.09504</v>
      </c>
      <c r="IX87" vm="1645">
        <v>43617</v>
      </c>
      <c r="IY87" vm="8866">
        <v>53.04</v>
      </c>
      <c r="IZ87" vm="1645">
        <v>43617</v>
      </c>
      <c r="JA87" s="63">
        <f ca="1">Aksjekurser!KE86*Valutaer!W81</f>
        <v>0.16483599999999998</v>
      </c>
      <c r="JB87" vm="1645">
        <v>43617</v>
      </c>
      <c r="JC87" s="63">
        <f ca="1">Aksjekurser!KI86*Valutaer!W81</f>
        <v>1.1579444800000001</v>
      </c>
      <c r="JD87" s="2">
        <v>43617</v>
      </c>
      <c r="JE87" s="62">
        <f ca="1">Aksjekurser!KK86*Valutaer!K81</f>
        <v>6.5067240000000002</v>
      </c>
      <c r="JF87" s="54">
        <v>43617</v>
      </c>
      <c r="JG87" s="64">
        <v>13.44</v>
      </c>
      <c r="JH87" vm="1645">
        <v>43617</v>
      </c>
      <c r="JI87" vm="8871">
        <v>6.25</v>
      </c>
      <c r="JJ87" vm="1645">
        <v>43617</v>
      </c>
      <c r="JK87" s="63">
        <f ca="1">Aksjekurser!KU86*Valutaer!AH81</f>
        <v>2.5280749999999999</v>
      </c>
      <c r="JL87" s="58">
        <v>43617</v>
      </c>
      <c r="JM87" s="64">
        <f ca="1">Aksjekurser!KW86*Valutaer!AR81</f>
        <v>0.15797600000000001</v>
      </c>
      <c r="JN87" vm="1645">
        <v>43617</v>
      </c>
      <c r="JO87" vm="8873">
        <v>83.37</v>
      </c>
      <c r="JP87" vm="1645">
        <v>43617</v>
      </c>
      <c r="JQ87" s="63">
        <f ca="1">Aksjekurser!LA86*Valutaer!G81</f>
        <v>15.436979999999998</v>
      </c>
      <c r="JR87" vm="1645">
        <v>43617</v>
      </c>
      <c r="JS87" s="63">
        <f ca="1">Aksjekurser!LC86*Valutaer!G81</f>
        <v>2.5693199999999998</v>
      </c>
      <c r="JT87" s="58">
        <v>43617</v>
      </c>
      <c r="JU87" s="64">
        <f ca="1">Aksjekurser!LE86*Valutaer!AN81</f>
        <v>0.13178100000000001</v>
      </c>
      <c r="JV87" vm="1645">
        <v>43617</v>
      </c>
      <c r="JW87" vm="8875">
        <v>59.49</v>
      </c>
      <c r="JX87" s="58">
        <v>43617</v>
      </c>
      <c r="JY87" s="64">
        <f ca="1">Aksjekurser!LI86*Valutaer!O81</f>
        <v>1.5826719999999999</v>
      </c>
      <c r="JZ87" vm="1645">
        <v>43617</v>
      </c>
      <c r="KA87" s="63">
        <f ca="1">Aksjekurser!LK86*Valutaer!AL81</f>
        <v>622.07999999999993</v>
      </c>
      <c r="KB87" vm="1645">
        <v>43617</v>
      </c>
      <c r="KC87" s="63">
        <f ca="1">Valutaer!O77*Aksjekurser!LM82</f>
        <v>12.454606</v>
      </c>
      <c r="KD87" s="58">
        <v>43617</v>
      </c>
      <c r="KE87" s="64">
        <f ca="1">Valutaer!O81*Aksjekurser!LO86</f>
        <v>0.54891200000000007</v>
      </c>
      <c r="KF87" vm="1645">
        <v>43617</v>
      </c>
      <c r="KG87" s="63">
        <f ca="1">Valutaer!O80*Aksjekurser!LQ85</f>
        <v>4.710344000000001</v>
      </c>
      <c r="KH87" vm="1645">
        <v>43617</v>
      </c>
      <c r="KI87" s="63">
        <f ca="1">Aksjekurser!LS86*Valutaer!AH81</f>
        <v>2.1387499999999999</v>
      </c>
    </row>
    <row r="88" spans="2:295" ht="16">
      <c r="B88" vm="1765">
        <v>43647</v>
      </c>
      <c r="C88" s="62">
        <f ca="1">Aksjekurser!C87*Valutaer!AT82</f>
        <v>0.69419399999999998</v>
      </c>
      <c r="D88" vm="1765">
        <v>43647</v>
      </c>
      <c r="E88" vm="8880">
        <v>42.72</v>
      </c>
      <c r="F88" vm="1765">
        <v>43647</v>
      </c>
      <c r="G88" vm="8881">
        <v>16.79</v>
      </c>
      <c r="H88" vm="1765">
        <v>43647</v>
      </c>
      <c r="I88" s="62">
        <f ca="1">Aksjekurser!I87*Valutaer!M82</f>
        <v>0.2506158</v>
      </c>
      <c r="J88" vm="1765">
        <v>43647</v>
      </c>
      <c r="K88" s="62">
        <f ca="1">Aksjekurser!K87*Valutaer!G82</f>
        <v>14.351868</v>
      </c>
      <c r="L88" vm="1765">
        <v>43647</v>
      </c>
      <c r="M88" s="62">
        <f ca="1">Aksjekurser!O87*Valutaer!W82</f>
        <v>143.053932</v>
      </c>
      <c r="N88" vm="1765">
        <v>43647</v>
      </c>
      <c r="O88" vm="8885">
        <v>86.95</v>
      </c>
      <c r="P88" vm="1765">
        <v>43647</v>
      </c>
      <c r="Q88" vm="8886">
        <v>47.07</v>
      </c>
      <c r="R88" vm="1765">
        <v>43647</v>
      </c>
      <c r="S88" s="63">
        <v>49.54</v>
      </c>
      <c r="T88" vm="1765">
        <v>43647</v>
      </c>
      <c r="U88" vm="8887">
        <v>75.69</v>
      </c>
      <c r="V88" vm="1765">
        <v>43647</v>
      </c>
      <c r="W88" vm="8888">
        <v>87.81</v>
      </c>
      <c r="X88" s="54">
        <v>43647</v>
      </c>
      <c r="Y88" s="64">
        <f ca="1">Aksjekurser!AC87*Valutaer!K82</f>
        <v>30.198720000000002</v>
      </c>
      <c r="Z88" vm="1765">
        <v>43647</v>
      </c>
      <c r="AA88" s="62">
        <f ca="1">Aksjekurser!AE87*Valutaer!AA82</f>
        <v>0.54017100000000007</v>
      </c>
      <c r="AB88" vm="1765">
        <v>43647</v>
      </c>
      <c r="AC88" s="62">
        <f ca="1">Aksjekurser!AG87*(Valutaer!Y82/100)</f>
        <v>6.6693302000000001</v>
      </c>
      <c r="AD88" s="54">
        <v>43647</v>
      </c>
      <c r="AE88" s="75">
        <v>15.98</v>
      </c>
      <c r="AF88" s="54">
        <v>43647</v>
      </c>
      <c r="AG88" s="64">
        <f ca="1">Aksjekurser!AK83*Valutaer!AA82</f>
        <v>1.509414</v>
      </c>
      <c r="AH88" vm="1765">
        <v>43647</v>
      </c>
      <c r="AI88" s="62">
        <f ca="1">Aksjekurser!AM87*Valutaer!AH82</f>
        <v>0.49706315999999995</v>
      </c>
      <c r="AJ88" vm="1765">
        <v>43647</v>
      </c>
      <c r="AK88" s="63">
        <f ca="1">Aksjekurser!AO87*Valutaer!AH82</f>
        <v>0.85522799999999999</v>
      </c>
      <c r="AL88" vm="1765">
        <v>43647</v>
      </c>
      <c r="AM88" vm="8894">
        <v>341.18</v>
      </c>
      <c r="AN88" s="2">
        <v>43647</v>
      </c>
      <c r="AO88" s="63">
        <f ca="1">Aksjekurser!AS87*Valutaer!AN82</f>
        <v>5.4711339999999993</v>
      </c>
      <c r="AP88" s="108">
        <v>43647</v>
      </c>
      <c r="AQ88" s="109">
        <v>35.61</v>
      </c>
      <c r="AR88" vm="1765">
        <v>43647</v>
      </c>
      <c r="AS88" vm="2556">
        <v>53.91</v>
      </c>
      <c r="AT88" vm="1765">
        <v>43647</v>
      </c>
      <c r="AU88" vm="8895">
        <v>25.28</v>
      </c>
      <c r="AV88" vm="1765">
        <v>43647</v>
      </c>
      <c r="AW88" s="63">
        <f ca="1">Aksjekurser!BA78*Valutaer!K82</f>
        <v>32.798660000000005</v>
      </c>
      <c r="AX88" vm="1765">
        <v>43647</v>
      </c>
      <c r="AY88" s="63">
        <f ca="1">Aksjekurser!BC87*Valutaer!K82</f>
        <v>22.45196</v>
      </c>
      <c r="AZ88" vm="1765">
        <v>43647</v>
      </c>
      <c r="BA88" vm="8898">
        <v>9.2799999999999994</v>
      </c>
      <c r="BB88" vm="1765">
        <v>43647</v>
      </c>
      <c r="BC88" s="63">
        <f ca="1">Aksjekurser!BG87*Valutaer!I82</f>
        <v>10.38312</v>
      </c>
      <c r="BD88" vm="1765">
        <v>43647</v>
      </c>
      <c r="BE88" s="63">
        <f ca="1">Aksjekurser!BI87*Valutaer!AH82</f>
        <v>1.0804331999999999</v>
      </c>
      <c r="BF88" vm="1765">
        <v>43647</v>
      </c>
      <c r="BG88" s="63">
        <f ca="1">Aksjekurser!BK87*Valutaer!AV82</f>
        <v>22.476309999999998</v>
      </c>
      <c r="BH88" vm="1765">
        <v>43647</v>
      </c>
      <c r="BI88" s="63">
        <f ca="1">Aksjekurser!BM87*Valutaer!AA82</f>
        <v>0.38948500000000003</v>
      </c>
      <c r="BJ88" vm="1765">
        <v>43647</v>
      </c>
      <c r="BK88" s="63">
        <f ca="1">Aksjekurser!BO87*Valutaer!AA82</f>
        <v>0.25156899999999999</v>
      </c>
      <c r="BL88" vm="1765">
        <v>43647</v>
      </c>
      <c r="BM88" s="63">
        <f ca="1">Aksjekurser!BQ87*Valutaer!AA82</f>
        <v>1.4430100000000001</v>
      </c>
      <c r="BN88" vm="1765">
        <v>43647</v>
      </c>
      <c r="BO88" s="63">
        <f ca="1">Aksjekurser!BS87*Valutaer!AA82</f>
        <v>1.9921200000000001</v>
      </c>
      <c r="BP88" vm="1765">
        <v>43647</v>
      </c>
      <c r="BQ88" s="63">
        <f ca="1">Aksjekurser!BU87*Valutaer!AA82</f>
        <v>0.45972000000000002</v>
      </c>
      <c r="BR88" s="2">
        <v>43647</v>
      </c>
      <c r="BS88" s="63">
        <f ca="1">Aksjekurser!BW87*Valutaer!AJ82</f>
        <v>12.494646000000001</v>
      </c>
      <c r="BT88" vm="1765">
        <v>43647</v>
      </c>
      <c r="BU88" s="63">
        <f ca="1">Aksjekurser!BY87*Valutaer!AA82</f>
        <v>10.886425000000001</v>
      </c>
      <c r="BV88" vm="1765">
        <v>43647</v>
      </c>
      <c r="BW88" s="63">
        <f ca="1">Aksjekurser!CA87*Valutaer!AH82</f>
        <v>2.9686139999999996</v>
      </c>
      <c r="BX88" vm="1765">
        <v>43647</v>
      </c>
      <c r="BY88" s="63">
        <f ca="1">Aksjekurser!CK87*Valutaer!AA82</f>
        <v>0.22602900000000001</v>
      </c>
      <c r="BZ88" s="2">
        <v>43647</v>
      </c>
      <c r="CA88" s="63">
        <f ca="1">Aksjekurser!CM87*Valutaer!AT82</f>
        <v>0.15301682999999999</v>
      </c>
      <c r="CB88" vm="1765">
        <v>43647</v>
      </c>
      <c r="CC88" vm="8907">
        <v>108.1515</v>
      </c>
      <c r="CD88" vm="1765">
        <v>43647</v>
      </c>
      <c r="CE88" vm="8908">
        <v>86.72</v>
      </c>
      <c r="CF88" vm="1765">
        <v>43647</v>
      </c>
      <c r="CG88" vm="8909">
        <v>159.6</v>
      </c>
      <c r="CH88" vm="1765">
        <v>43647</v>
      </c>
      <c r="CI88" s="63">
        <f ca="1">Aksjekurser!CW87/100*Valutaer!AE82</f>
        <v>23.035524000000002</v>
      </c>
      <c r="CJ88" vm="1765">
        <v>43647</v>
      </c>
      <c r="CK88" s="63">
        <f ca="1">Aksjekurser!CY87/100*Valutaer!AE82</f>
        <v>284.25848000000002</v>
      </c>
      <c r="CL88" s="2">
        <v>43647</v>
      </c>
      <c r="CM88" s="63">
        <f ca="1">Aksjekurser!DA87*Valutaer!AJ82</f>
        <v>22.497718000000003</v>
      </c>
      <c r="CN88" s="2">
        <v>43647</v>
      </c>
      <c r="CO88" s="63">
        <f ca="1">Aksjekurser!DC87*Valutaer!BD82</f>
        <v>10.71224</v>
      </c>
      <c r="CP88" s="2">
        <v>43647</v>
      </c>
      <c r="CQ88" s="63">
        <f ca="1">Aksjekurser!DE87*Valutaer!U82</f>
        <v>0.728904</v>
      </c>
      <c r="CR88" vm="1765">
        <v>43647</v>
      </c>
      <c r="CS88" s="63">
        <f ca="1">Aksjekurser!DG87*Valutaer!K82</f>
        <v>41.538399999999996</v>
      </c>
      <c r="CT88" vm="1765">
        <v>43647</v>
      </c>
      <c r="CU88" s="63">
        <f ca="1">Aksjekurser!DI87*Valutaer!I82</f>
        <v>1.6964339999999998</v>
      </c>
      <c r="CV88" vm="1765">
        <v>43647</v>
      </c>
      <c r="CW88" s="63">
        <f ca="1">Aksjekurser!DK87*Valutaer!M82</f>
        <v>1.7608000000000001</v>
      </c>
      <c r="CX88" vm="1765">
        <v>43647</v>
      </c>
      <c r="CY88" s="63">
        <f ca="1">Aksjekurser!DM87*Valutaer!BF82</f>
        <v>1.15452</v>
      </c>
      <c r="CZ88" s="54">
        <v>43647</v>
      </c>
      <c r="DA88" s="53">
        <v>60.49</v>
      </c>
      <c r="DB88" vm="1765">
        <v>43647</v>
      </c>
      <c r="DC88" s="63">
        <f ca="1">Aksjekurser!DQ87*Valutaer!BH82/100</f>
        <v>11.657601</v>
      </c>
      <c r="DD88" vm="1765">
        <v>43647</v>
      </c>
      <c r="DE88" vm="8916">
        <v>43.97</v>
      </c>
      <c r="DF88" vm="1765">
        <v>43647</v>
      </c>
      <c r="DG88" vm="8917">
        <v>32.51</v>
      </c>
      <c r="DH88" vm="1765">
        <v>43647</v>
      </c>
      <c r="DI88" s="63">
        <f ca="1">Aksjekurser!DW87*Valutaer!BF82</f>
        <v>3.0466500000000001</v>
      </c>
      <c r="DJ88" vm="1765">
        <v>43647</v>
      </c>
      <c r="DK88" s="63">
        <f ca="1">Aksjekurser!DY87*Valutaer!BF82</f>
        <v>1.132071</v>
      </c>
      <c r="DL88" vm="1765">
        <v>43647</v>
      </c>
      <c r="DM88" s="63">
        <f ca="1">Aksjekurser!EA87*Valutaer!AP82</f>
        <v>11.2316</v>
      </c>
      <c r="DN88" s="58">
        <v>43647</v>
      </c>
      <c r="DO88" s="64">
        <f ca="1">Aksjekurser!EC87*Valutaer!AN82</f>
        <v>1.6016029999999999</v>
      </c>
      <c r="DP88" vm="1765">
        <v>43647</v>
      </c>
      <c r="DQ88" s="63">
        <f ca="1">Aksjekurser!EE87*(Valutaer!Y82/100)</f>
        <v>3.2392326499999995</v>
      </c>
      <c r="DR88" vm="1765">
        <v>43647</v>
      </c>
      <c r="DS88" s="63">
        <f ca="1">Aksjekurser!EG87*Valutaer!AA82</f>
        <v>0.53761700000000001</v>
      </c>
      <c r="DT88" vm="1765">
        <v>43647</v>
      </c>
      <c r="DU88" s="63">
        <f ca="1">Aksjekurser!EK87*Valutaer!AA82</f>
        <v>0.32435800000000004</v>
      </c>
      <c r="DV88" vm="1765">
        <v>43647</v>
      </c>
      <c r="DW88" s="63">
        <f ca="1">Aksjekurser!EM87*Valutaer!AC82</f>
        <v>5.3839050000000004</v>
      </c>
      <c r="DX88" vm="1765">
        <v>43647</v>
      </c>
      <c r="DY88" s="63">
        <f ca="1">Aksjekurser!EO87*Valutaer!AH82</f>
        <v>1.0381800000000001</v>
      </c>
      <c r="DZ88" s="58">
        <v>43647</v>
      </c>
      <c r="EA88" s="64">
        <f ca="1">Aksjekurser!EQ87*Valutaer!BB82</f>
        <v>0.34556249999999999</v>
      </c>
      <c r="EB88" vm="1765">
        <v>43647</v>
      </c>
      <c r="EC88" s="63">
        <f ca="1">Aksjekurser!ES87*Valutaer!AC82</f>
        <v>0.21606930000000002</v>
      </c>
      <c r="ED88" s="58">
        <v>43647</v>
      </c>
      <c r="EE88" s="64">
        <f ca="1">Aksjekurser!EW87*Valutaer!AJ82</f>
        <v>5.6818920000000004</v>
      </c>
      <c r="EF88" s="2">
        <v>43647</v>
      </c>
      <c r="EG88" s="64">
        <f ca="1">Aksjekurser!EY87*Valutaer!AJ82</f>
        <v>7.1897080000000004</v>
      </c>
      <c r="EH88" s="2">
        <v>43647</v>
      </c>
      <c r="EI88" s="64">
        <f ca="1">Aksjekurser!FA87*Valutaer!AJ82</f>
        <v>12.163662</v>
      </c>
      <c r="EJ88" vm="1765">
        <v>43647</v>
      </c>
      <c r="EK88" vm="8926">
        <v>172.46</v>
      </c>
      <c r="EL88" vm="1765">
        <v>43647</v>
      </c>
      <c r="EM88" s="63">
        <f ca="1">Aksjekurser!FE87*Valutaer!AA82</f>
        <v>0.42141000000000001</v>
      </c>
      <c r="EN88" s="2">
        <v>43647</v>
      </c>
      <c r="EO88" s="63">
        <f ca="1">Aksjekurser!FG87*Valutaer!O82</f>
        <v>0.26135999999999998</v>
      </c>
      <c r="EP88" s="2">
        <v>43647</v>
      </c>
      <c r="EQ88" s="63">
        <f ca="1">Aksjekurser!FI87*Valutaer!O82</f>
        <v>0.57063600000000003</v>
      </c>
      <c r="ER88" s="2">
        <v>43647</v>
      </c>
      <c r="ES88" s="63">
        <f ca="1">Aksjekurser!FK87*Valutaer!O82</f>
        <v>0.94670399999999988</v>
      </c>
      <c r="ET88" vm="1765">
        <v>43647</v>
      </c>
      <c r="EU88" vm="8927">
        <v>228.3</v>
      </c>
      <c r="EV88" vm="1765">
        <v>43647</v>
      </c>
      <c r="EW88" vm="8928">
        <v>102.06</v>
      </c>
      <c r="EX88" vm="1765">
        <v>43647</v>
      </c>
      <c r="EY88" s="63">
        <f ca="1">Aksjekurser!FQ87*(Valutaer!Y82/100)</f>
        <v>25.468914999999999</v>
      </c>
      <c r="EZ88" vm="1765">
        <v>43647</v>
      </c>
      <c r="FA88" vm="8930">
        <v>27.39</v>
      </c>
      <c r="FB88" vm="1765">
        <v>43647</v>
      </c>
      <c r="FC88" s="63">
        <f ca="1">Aksjekurser!FU87*Valutaer!AA82</f>
        <v>0.74065999999999999</v>
      </c>
      <c r="FD88" vm="1765">
        <v>43647</v>
      </c>
      <c r="FE88" s="63">
        <f ca="1">Aksjekurser!FW87*Valutaer!AH82</f>
        <v>3.9233039999999999</v>
      </c>
      <c r="FF88" vm="1765">
        <v>43647</v>
      </c>
      <c r="FG88" vm="8932">
        <v>82.51</v>
      </c>
      <c r="FH88" s="2">
        <v>43647</v>
      </c>
      <c r="FI88" s="63">
        <f ca="1">Aksjekurser!GA87*Valutaer!AJ82</f>
        <v>22.244883000000002</v>
      </c>
      <c r="FJ88" vm="1765">
        <v>43647</v>
      </c>
      <c r="FK88" s="63">
        <f ca="1">Aksjekurser!GC87*Valutaer!AV82</f>
        <v>10.100783999999999</v>
      </c>
      <c r="FL88" vm="1765">
        <v>43647</v>
      </c>
      <c r="FM88" s="63">
        <f ca="1">Aksjekurser!GE87*Valutaer!I82</f>
        <v>6.5287799999999994</v>
      </c>
      <c r="FN88" vm="1765">
        <v>43647</v>
      </c>
      <c r="FO88" vm="8935">
        <v>11.73</v>
      </c>
      <c r="FP88" vm="1765">
        <v>43647</v>
      </c>
      <c r="FQ88" s="63">
        <f ca="1">Aksjekurser!GI84*Valutaer!AL79</f>
        <v>2.1798280000000001</v>
      </c>
      <c r="FR88" vm="1765">
        <v>43647</v>
      </c>
      <c r="FS88" s="63">
        <f ca="1">Aksjekurser!GK87*Valutaer!AL82</f>
        <v>80.969039999999993</v>
      </c>
      <c r="FT88" vm="1765">
        <v>43647</v>
      </c>
      <c r="FU88" s="63">
        <f ca="1">Aksjekurser!GM87*Valutaer!AA82</f>
        <v>2.4850420000000004</v>
      </c>
      <c r="FV88" vm="1765">
        <v>43647</v>
      </c>
      <c r="FW88" vm="8938">
        <v>362.17</v>
      </c>
      <c r="FX88" vm="1765">
        <v>43647</v>
      </c>
      <c r="FY88" s="63">
        <f ca="1">Aksjekurser!GQ87*Valutaer!AV82</f>
        <v>9.5275799999999986</v>
      </c>
      <c r="FZ88" s="58">
        <v>43647</v>
      </c>
      <c r="GA88" s="64">
        <f ca="1">Aksjekurser!GS87*Valutaer!O82</f>
        <v>1.356168</v>
      </c>
      <c r="GB88" vm="1765">
        <v>43647</v>
      </c>
      <c r="GC88" vm="8940">
        <v>34.43</v>
      </c>
      <c r="GD88" vm="1765">
        <v>43647</v>
      </c>
      <c r="GE88" vm="8941">
        <v>74.150000000000006</v>
      </c>
      <c r="GF88" vm="1765">
        <v>43647</v>
      </c>
      <c r="GG88" s="63">
        <f ca="1">Aksjekurser!HA87*Valutaer!AE82/100</f>
        <v>2.1535682000000005</v>
      </c>
      <c r="GH88" vm="1765">
        <v>43647</v>
      </c>
      <c r="GI88" s="63">
        <f ca="1">Aksjekurser!HC87*Valutaer!AX82</f>
        <v>229.94219999999999</v>
      </c>
      <c r="GJ88" vm="1765">
        <v>43647</v>
      </c>
      <c r="GK88" s="63">
        <f ca="1">Aksjekurser!HE87*Valutaer!G82</f>
        <v>1.7178439999999999</v>
      </c>
      <c r="GL88" vm="1765">
        <v>43647</v>
      </c>
      <c r="GM88" s="63">
        <f ca="1">Aksjekurser!HG87*Valutaer!AH82</f>
        <v>0.32161799999999996</v>
      </c>
      <c r="GN88" vm="1765">
        <v>43647</v>
      </c>
      <c r="GO88" vm="8946">
        <v>345.57</v>
      </c>
      <c r="GP88" vm="1765">
        <v>43647</v>
      </c>
      <c r="GQ88" vm="6875">
        <v>34.14</v>
      </c>
      <c r="GR88" vm="1765">
        <v>43647</v>
      </c>
      <c r="GS88" s="63">
        <f ca="1">Aksjekurser!HM87*Valutaer!AH82</f>
        <v>1.8375059999999999</v>
      </c>
      <c r="GT88" vm="1765">
        <v>43647</v>
      </c>
      <c r="GU88" s="63">
        <f ca="1">Aksjekurser!HO87*Valutaer!AH82</f>
        <v>2.0168280000000003</v>
      </c>
      <c r="GV88" s="58">
        <v>43647</v>
      </c>
      <c r="GW88" s="64">
        <f ca="1">Aksjekurser!HQ87*Valutaer!AJ82</f>
        <v>14.859342800000002</v>
      </c>
      <c r="GX88" vm="1765">
        <v>43647</v>
      </c>
      <c r="GY88" vm="8949">
        <v>53.38</v>
      </c>
      <c r="GZ88" vm="1765">
        <v>43647</v>
      </c>
      <c r="HA88" s="63">
        <f ca="1">Aksjekurser!HW87*Valutaer!AH82</f>
        <v>263.87341199999997</v>
      </c>
      <c r="HB88" vm="1765">
        <v>43647</v>
      </c>
      <c r="HC88" s="63">
        <f ca="1">Aksjekurser!IA87*Valutaer!AV82</f>
        <v>2.2943651999999997</v>
      </c>
      <c r="HD88" vm="1765">
        <v>43647</v>
      </c>
      <c r="HE88" s="63">
        <f ca="1">Aksjekurser!IC87*Valutaer!W82</f>
        <v>581.38499999999999</v>
      </c>
      <c r="HF88" vm="1765">
        <v>43647</v>
      </c>
      <c r="HG88" vm="8952">
        <v>83.61</v>
      </c>
      <c r="HH88" vm="1765">
        <v>43647</v>
      </c>
      <c r="HI88" vm="2145">
        <v>49.67</v>
      </c>
      <c r="HJ88" vm="1765">
        <v>43647</v>
      </c>
      <c r="HK88" s="63">
        <f ca="1">Aksjekurser!II87*Valutaer!AL82</f>
        <v>19.926959999999998</v>
      </c>
      <c r="HL88" vm="1765">
        <v>43647</v>
      </c>
      <c r="HM88" s="63">
        <f ca="1">Aksjekurser!IK87*Valutaer!AL82</f>
        <v>189.60039999999998</v>
      </c>
      <c r="HN88" vm="1765">
        <v>43647</v>
      </c>
      <c r="HO88" s="63">
        <f ca="1">Aksjekurser!IM87*Valutaer!AL82</f>
        <v>15.764999999999999</v>
      </c>
      <c r="HP88" s="58">
        <v>43647</v>
      </c>
      <c r="HQ88" s="64">
        <f ca="1">Aksjekurser!IQ87*Valutaer!BD82</f>
        <v>1.5384599999999999</v>
      </c>
      <c r="HR88" vm="1765">
        <v>43647</v>
      </c>
      <c r="HS88" s="63">
        <f ca="1">Aksjekurser!IS86*Valutaer!W81</f>
        <v>2.9102080000000004</v>
      </c>
      <c r="HT88" vm="1765">
        <v>43647</v>
      </c>
      <c r="HU88" s="63">
        <f ca="1">Aksjekurser!IU87*Valutaer!AH82</f>
        <v>0.68461799999999995</v>
      </c>
      <c r="HV88" vm="1765">
        <v>43647</v>
      </c>
      <c r="HW88" s="63">
        <f ca="1">Aksjekurser!IW87*Valutaer!AH82</f>
        <v>5.1545999999999995E-2</v>
      </c>
      <c r="HX88" vm="1765">
        <v>43647</v>
      </c>
      <c r="HY88" s="63">
        <f ca="1">Aksjekurser!IY87*Valutaer!W82</f>
        <v>26.577599999999997</v>
      </c>
      <c r="HZ88" vm="1765">
        <v>43647</v>
      </c>
      <c r="IA88" s="63">
        <f ca="1">Aksjekurser!JA87*Valutaer!W82</f>
        <v>143.79588999999999</v>
      </c>
      <c r="IB88" vm="1765">
        <v>43647</v>
      </c>
      <c r="IC88" vm="8961">
        <v>21.68</v>
      </c>
      <c r="ID88" s="58">
        <v>43647</v>
      </c>
      <c r="IE88" s="64">
        <f ca="1">Aksjekurser!JG85*Valutaer!O82</f>
        <v>1.237104</v>
      </c>
      <c r="IF88" vm="1765">
        <v>43647</v>
      </c>
      <c r="IG88" s="63">
        <f ca="1">Aksjekurser!JI87*(Valutaer!Y82/100)</f>
        <v>1.7919418</v>
      </c>
      <c r="IH88" vm="1765">
        <v>43647</v>
      </c>
      <c r="II88" s="63">
        <f ca="1">Aksjekurser!JK87*Valutaer!AA82</f>
        <v>1.8937526900000001</v>
      </c>
      <c r="IJ88" s="58">
        <v>43647</v>
      </c>
      <c r="IK88" s="64">
        <f ca="1">Aksjekurser!JO87*Valutaer!AJ82</f>
        <v>9.4422380000000015</v>
      </c>
      <c r="IL88" vm="1765">
        <v>43647</v>
      </c>
      <c r="IM88" s="63">
        <f ca="1">Aksjekurser!JQ87*Valutaer!AE82/100</f>
        <v>3.4465059999999998</v>
      </c>
      <c r="IN88" vm="1765">
        <v>43647</v>
      </c>
      <c r="IO88" vm="388">
        <v>28.7</v>
      </c>
      <c r="IP88" vm="1765">
        <v>43647</v>
      </c>
      <c r="IQ88" vm="8967">
        <v>19.149999999999999</v>
      </c>
      <c r="IR88" s="58">
        <v>43647</v>
      </c>
      <c r="IS88" s="64">
        <f ca="1">Aksjekurser!JW87*Valutaer!AN82</f>
        <v>0.54517499999999997</v>
      </c>
      <c r="IT88" vm="1765">
        <v>43647</v>
      </c>
      <c r="IU88" s="63">
        <f ca="1">Aksjekurser!JY87*Valutaer!AH82</f>
        <v>0.87918599999999991</v>
      </c>
      <c r="IV88" s="58">
        <v>43647</v>
      </c>
      <c r="IW88" s="64">
        <f ca="1">Aksjekurser!KA87*Valutaer!AN82</f>
        <v>3.0965939999999996</v>
      </c>
      <c r="IX88" vm="1765">
        <v>43647</v>
      </c>
      <c r="IY88" vm="8968">
        <v>49.3</v>
      </c>
      <c r="IZ88" vm="1765">
        <v>43647</v>
      </c>
      <c r="JA88" s="63">
        <f ca="1">Aksjekurser!KE87*Valutaer!W82</f>
        <v>0.19235537999999999</v>
      </c>
      <c r="JB88" vm="1765">
        <v>43647</v>
      </c>
      <c r="JC88" s="63">
        <f ca="1">Aksjekurser!KI87*Valutaer!W82</f>
        <v>1.1649848</v>
      </c>
      <c r="JD88" s="2">
        <v>43647</v>
      </c>
      <c r="JE88" s="62">
        <f ca="1">Aksjekurser!KK87*Valutaer!K82</f>
        <v>6.1322200000000002</v>
      </c>
      <c r="JF88" s="54">
        <v>43647</v>
      </c>
      <c r="JG88" s="64">
        <v>12.99</v>
      </c>
      <c r="JH88" vm="1765">
        <v>43647</v>
      </c>
      <c r="JI88" vm="8972">
        <v>7.4039000000000001</v>
      </c>
      <c r="JJ88" vm="1765">
        <v>43647</v>
      </c>
      <c r="JK88" s="63">
        <f ca="1">Aksjekurser!KU87*Valutaer!AH82</f>
        <v>2.2375319999999999</v>
      </c>
      <c r="JL88" s="58">
        <v>43647</v>
      </c>
      <c r="JM88" s="64">
        <f ca="1">Aksjekurser!KW87*Valutaer!AR82</f>
        <v>0.14524799999999999</v>
      </c>
      <c r="JN88" vm="1765">
        <v>43647</v>
      </c>
      <c r="JO88" vm="8974">
        <v>85.46</v>
      </c>
      <c r="JP88" vm="1765">
        <v>43647</v>
      </c>
      <c r="JQ88" s="63">
        <f ca="1">Aksjekurser!LA87*Valutaer!G82</f>
        <v>15.542724000000002</v>
      </c>
      <c r="JR88" vm="1765">
        <v>43647</v>
      </c>
      <c r="JS88" s="63">
        <f ca="1">Aksjekurser!LC87*Valutaer!G82</f>
        <v>2.5322800000000001</v>
      </c>
      <c r="JT88" s="58">
        <v>43647</v>
      </c>
      <c r="JU88" s="64">
        <f ca="1">Aksjekurser!LE87*Valutaer!AN82</f>
        <v>0.125996</v>
      </c>
      <c r="JV88" vm="1765">
        <v>43647</v>
      </c>
      <c r="JW88" vm="8977">
        <v>59.61</v>
      </c>
      <c r="JX88" s="58">
        <v>43647</v>
      </c>
      <c r="JY88" s="64">
        <f ca="1">Aksjekurser!LI87*Valutaer!O82</f>
        <v>1.4941079999999998</v>
      </c>
      <c r="JZ88" vm="1765">
        <v>43647</v>
      </c>
      <c r="KA88" s="63">
        <f ca="1">Aksjekurser!LK87*Valutaer!AL82</f>
        <v>569.22159999999997</v>
      </c>
      <c r="KB88" vm="1765">
        <v>43647</v>
      </c>
      <c r="KC88" s="63">
        <f ca="1">Valutaer!O78*Aksjekurser!LM83</f>
        <v>11.31208</v>
      </c>
      <c r="KD88" s="58">
        <v>43647</v>
      </c>
      <c r="KE88" s="64">
        <f ca="1">Valutaer!O82*Aksjekurser!LO87</f>
        <v>0.53143200000000002</v>
      </c>
      <c r="KF88" vm="1765">
        <v>43647</v>
      </c>
      <c r="KG88" s="63">
        <f ca="1">Valutaer!O81*Aksjekurser!LQ86</f>
        <v>4.7931520000000001</v>
      </c>
      <c r="KH88" vm="1765">
        <v>43647</v>
      </c>
      <c r="KI88" s="63">
        <f ca="1">Aksjekurser!LS87*Valutaer!AH82</f>
        <v>1.640034</v>
      </c>
    </row>
    <row r="89" spans="2:295" ht="16">
      <c r="B89" vm="1888">
        <v>43678</v>
      </c>
      <c r="C89" s="62">
        <f ca="1">Aksjekurser!C88*Valutaer!AT83</f>
        <v>0.72883999999999993</v>
      </c>
      <c r="D89" vm="1888">
        <v>43678</v>
      </c>
      <c r="E89" vm="8982">
        <v>52.23</v>
      </c>
      <c r="F89" vm="1888">
        <v>43678</v>
      </c>
      <c r="G89" vm="8349">
        <v>15.33</v>
      </c>
      <c r="H89" vm="1888">
        <v>43678</v>
      </c>
      <c r="I89" s="62">
        <f ca="1">Aksjekurser!I88*Valutaer!M83</f>
        <v>0.21462989999999998</v>
      </c>
      <c r="J89" vm="1888">
        <v>43678</v>
      </c>
      <c r="K89" s="62">
        <f ca="1">Aksjekurser!K88*Valutaer!G83</f>
        <v>12.771456000000001</v>
      </c>
      <c r="L89" vm="1888">
        <v>43678</v>
      </c>
      <c r="M89" s="62">
        <f ca="1">Aksjekurser!O88*Valutaer!W83</f>
        <v>137.824038</v>
      </c>
      <c r="N89" vm="1888">
        <v>43678</v>
      </c>
      <c r="O89" vm="4477">
        <v>85.73</v>
      </c>
      <c r="P89" vm="1888">
        <v>43678</v>
      </c>
      <c r="Q89" vm="8986">
        <v>43.74</v>
      </c>
      <c r="R89" vm="1888">
        <v>43678</v>
      </c>
      <c r="S89" s="63">
        <v>52.45</v>
      </c>
      <c r="T89" vm="1888">
        <v>43678</v>
      </c>
      <c r="U89" vm="8987">
        <v>77.150000000000006</v>
      </c>
      <c r="V89" vm="1888">
        <v>43678</v>
      </c>
      <c r="W89" vm="8988">
        <v>91.15</v>
      </c>
      <c r="X89" s="54">
        <v>43678</v>
      </c>
      <c r="Y89" s="64">
        <f ca="1">Aksjekurser!AC88*Valutaer!K83</f>
        <v>25.146827999999996</v>
      </c>
      <c r="Z89" vm="1888">
        <v>43678</v>
      </c>
      <c r="AA89" s="62">
        <f ca="1">Aksjekurser!AE88*Valutaer!AA83</f>
        <v>0.52274999999999994</v>
      </c>
      <c r="AB89" vm="1888">
        <v>43678</v>
      </c>
      <c r="AC89" s="62">
        <f ca="1">Aksjekurser!AG88*(Valutaer!Y83/100)</f>
        <v>6.6323136000000007</v>
      </c>
      <c r="AD89" s="54">
        <v>43678</v>
      </c>
      <c r="AE89" s="75">
        <v>19.05</v>
      </c>
      <c r="AF89" s="54">
        <v>43678</v>
      </c>
      <c r="AG89" s="64">
        <f ca="1">Aksjekurser!AK84*Valutaer!AA83</f>
        <v>1.5452999999999999</v>
      </c>
      <c r="AH89" vm="1888">
        <v>43678</v>
      </c>
      <c r="AI89" s="62">
        <f ca="1">Aksjekurser!AM88*Valutaer!AH83</f>
        <v>0.48019580000000001</v>
      </c>
      <c r="AJ89" vm="1888">
        <v>43678</v>
      </c>
      <c r="AK89" s="63">
        <f ca="1">Aksjekurser!AO88*Valutaer!AH83</f>
        <v>0.7077</v>
      </c>
      <c r="AL89" vm="1888">
        <v>43678</v>
      </c>
      <c r="AM89" vm="8993">
        <v>364.09</v>
      </c>
      <c r="AN89" s="2">
        <v>43678</v>
      </c>
      <c r="AO89" s="63">
        <f ca="1">Aksjekurser!AS88*Valutaer!AN83</f>
        <v>4.6854719999999999</v>
      </c>
      <c r="AP89" s="108">
        <v>43678</v>
      </c>
      <c r="AQ89" s="109">
        <v>35.1</v>
      </c>
      <c r="AR89" vm="1888">
        <v>43678</v>
      </c>
      <c r="AS89" vm="978">
        <v>59.2</v>
      </c>
      <c r="AT89" vm="1888">
        <v>43678</v>
      </c>
      <c r="AU89" vm="7763">
        <v>23.9</v>
      </c>
      <c r="AV89" vm="1888">
        <v>43678</v>
      </c>
      <c r="AW89" s="63">
        <f ca="1">Aksjekurser!BA79*Valutaer!K83</f>
        <v>23.629605999999999</v>
      </c>
      <c r="AX89" vm="1888">
        <v>43678</v>
      </c>
      <c r="AY89" s="63">
        <f ca="1">Aksjekurser!BC88*Valutaer!K83</f>
        <v>22.931083000000001</v>
      </c>
      <c r="AZ89" vm="1888">
        <v>43678</v>
      </c>
      <c r="BA89" vm="8996">
        <v>8.73</v>
      </c>
      <c r="BB89" vm="1888">
        <v>43678</v>
      </c>
      <c r="BC89" s="63">
        <f ca="1">Aksjekurser!BG88*Valutaer!I83</f>
        <v>11.329034999999999</v>
      </c>
      <c r="BD89" vm="1888">
        <v>43678</v>
      </c>
      <c r="BE89" s="63">
        <f ca="1">Aksjekurser!BI88*Valutaer!AH83</f>
        <v>1.0843</v>
      </c>
      <c r="BF89" vm="1888">
        <v>43678</v>
      </c>
      <c r="BG89" s="63">
        <f ca="1">Aksjekurser!BK88*Valutaer!AV83</f>
        <v>22.034025</v>
      </c>
      <c r="BH89" vm="1888">
        <v>43678</v>
      </c>
      <c r="BI89" s="63">
        <f ca="1">Aksjekurser!BM88*Valutaer!AA83</f>
        <v>0.39652500000000002</v>
      </c>
      <c r="BJ89" vm="1888">
        <v>43678</v>
      </c>
      <c r="BK89" s="63">
        <f ca="1">Aksjekurser!BO88*Valutaer!AA83</f>
        <v>0.21675</v>
      </c>
      <c r="BL89" vm="1888">
        <v>43678</v>
      </c>
      <c r="BM89" s="63">
        <f ca="1">Aksjekurser!BQ88*Valutaer!AA83</f>
        <v>1.3209</v>
      </c>
      <c r="BN89" vm="1888">
        <v>43678</v>
      </c>
      <c r="BO89" s="63">
        <f ca="1">Aksjekurser!BS88*Valutaer!AA83</f>
        <v>1.9533</v>
      </c>
      <c r="BP89" vm="1888">
        <v>43678</v>
      </c>
      <c r="BQ89" s="63">
        <f ca="1">Aksjekurser!BU88*Valutaer!AA83</f>
        <v>0.46920000000000001</v>
      </c>
      <c r="BR89" s="2">
        <v>43678</v>
      </c>
      <c r="BS89" s="63">
        <f ca="1">Aksjekurser!BW88*Valutaer!AJ83</f>
        <v>12.763941999999998</v>
      </c>
      <c r="BT89" vm="1888">
        <v>43678</v>
      </c>
      <c r="BU89" s="63">
        <f ca="1">Aksjekurser!BY88*Valutaer!AA83</f>
        <v>10.295624999999999</v>
      </c>
      <c r="BV89" vm="1888">
        <v>43678</v>
      </c>
      <c r="BW89" s="63">
        <f ca="1">Aksjekurser!CA88*Valutaer!AH83</f>
        <v>2.5865</v>
      </c>
      <c r="BX89" vm="1888">
        <v>43678</v>
      </c>
      <c r="BY89" s="63">
        <f ca="1">Aksjekurser!CK88*Valutaer!AA83</f>
        <v>0.21929999999999999</v>
      </c>
      <c r="BZ89" s="2">
        <v>43678</v>
      </c>
      <c r="CA89" s="63">
        <f ca="1">Aksjekurser!CM88*Valutaer!AT83</f>
        <v>0.1335887</v>
      </c>
      <c r="CB89" vm="1888">
        <v>43678</v>
      </c>
      <c r="CC89" vm="9005">
        <v>110.3212</v>
      </c>
      <c r="CD89" vm="1888">
        <v>43678</v>
      </c>
      <c r="CE89" vm="9006">
        <v>92.74</v>
      </c>
      <c r="CF89" vm="1888">
        <v>43678</v>
      </c>
      <c r="CG89" vm="9007">
        <v>155.02000000000001</v>
      </c>
      <c r="CH89" vm="1888">
        <v>43678</v>
      </c>
      <c r="CI89" s="63">
        <f ca="1">Aksjekurser!CW88/100*Valutaer!AE83</f>
        <v>25.696987</v>
      </c>
      <c r="CJ89" vm="1888">
        <v>43678</v>
      </c>
      <c r="CK89" s="63">
        <f ca="1">Aksjekurser!CY88/100*Valutaer!AE83</f>
        <v>306.03110000000004</v>
      </c>
      <c r="CL89" s="2">
        <v>43678</v>
      </c>
      <c r="CM89" s="63">
        <f ca="1">Aksjekurser!DA88*Valutaer!AJ83</f>
        <v>23.157571999999998</v>
      </c>
      <c r="CN89" s="2">
        <v>43678</v>
      </c>
      <c r="CO89" s="63">
        <f ca="1">Aksjekurser!DC88*Valutaer!BD83</f>
        <v>10.9704</v>
      </c>
      <c r="CP89" s="2">
        <v>43678</v>
      </c>
      <c r="CQ89" s="63">
        <f ca="1">Aksjekurser!DE88*Valutaer!U83</f>
        <v>0.85512239999999995</v>
      </c>
      <c r="CR89" vm="1888">
        <v>43678</v>
      </c>
      <c r="CS89" s="63">
        <f ca="1">Aksjekurser!DG88*Valutaer!K83</f>
        <v>43.323447999999999</v>
      </c>
      <c r="CT89" vm="1888">
        <v>43678</v>
      </c>
      <c r="CU89" s="63">
        <f ca="1">Aksjekurser!DI88*Valutaer!I83</f>
        <v>1.61972625</v>
      </c>
      <c r="CV89" vm="1888">
        <v>43678</v>
      </c>
      <c r="CW89" s="63">
        <f ca="1">Aksjekurser!DK88*Valutaer!M83</f>
        <v>1.71387</v>
      </c>
      <c r="CX89" vm="1888">
        <v>43678</v>
      </c>
      <c r="CY89" s="63">
        <f ca="1">Aksjekurser!DM88*Valutaer!BF83</f>
        <v>1.0247875</v>
      </c>
      <c r="CZ89" s="54">
        <v>43678</v>
      </c>
      <c r="DA89" s="53">
        <v>65</v>
      </c>
      <c r="DB89" vm="1888">
        <v>43678</v>
      </c>
      <c r="DC89" s="63">
        <f ca="1">Aksjekurser!DQ88*Valutaer!BH83/100</f>
        <v>8.9640711</v>
      </c>
      <c r="DD89" vm="1888">
        <v>43678</v>
      </c>
      <c r="DE89" vm="9015">
        <v>46</v>
      </c>
      <c r="DF89" vm="1888">
        <v>43678</v>
      </c>
      <c r="DG89" vm="9016">
        <v>17.670000000000002</v>
      </c>
      <c r="DH89" vm="1888">
        <v>43678</v>
      </c>
      <c r="DI89" s="63">
        <f ca="1">Aksjekurser!DW88*Valutaer!BF83</f>
        <v>2.8103899999999995</v>
      </c>
      <c r="DJ89" vm="1888">
        <v>43678</v>
      </c>
      <c r="DK89" s="63">
        <f ca="1">Aksjekurser!DY88*Valutaer!BF83</f>
        <v>1.0861949999999998</v>
      </c>
      <c r="DL89" vm="1888">
        <v>43678</v>
      </c>
      <c r="DM89" s="63">
        <f ca="1">Aksjekurser!EA88*Valutaer!AP83</f>
        <v>9.1650399999999994</v>
      </c>
      <c r="DN89" s="58">
        <v>43678</v>
      </c>
      <c r="DO89" s="64">
        <f ca="1">Aksjekurser!EC88*Valutaer!AN83</f>
        <v>1.3709519999999999</v>
      </c>
      <c r="DP89" vm="1888">
        <v>43678</v>
      </c>
      <c r="DQ89" s="63">
        <f ca="1">Aksjekurser!EE88*(Valutaer!Y83/100)</f>
        <v>2.8803641999999998</v>
      </c>
      <c r="DR89" vm="1888">
        <v>43678</v>
      </c>
      <c r="DS89" s="63">
        <f ca="1">Aksjekurser!EG88*Valutaer!AA83</f>
        <v>0.52784999999999993</v>
      </c>
      <c r="DT89" vm="1888">
        <v>43678</v>
      </c>
      <c r="DU89" s="63">
        <f ca="1">Aksjekurser!EK88*Valutaer!AA83</f>
        <v>0.30599999999999999</v>
      </c>
      <c r="DV89" vm="1888">
        <v>43678</v>
      </c>
      <c r="DW89" s="63">
        <f ca="1">Aksjekurser!EM88*Valutaer!AC83</f>
        <v>4.8959032499999999</v>
      </c>
      <c r="DX89" vm="1888">
        <v>43678</v>
      </c>
      <c r="DY89" s="63">
        <f ca="1">Aksjekurser!EO88*Valutaer!AH83</f>
        <v>0.89669999999999994</v>
      </c>
      <c r="DZ89" s="58">
        <v>43678</v>
      </c>
      <c r="EA89" s="64">
        <f ca="1">Aksjekurser!EQ88*Valutaer!BB83</f>
        <v>0.33156800000000003</v>
      </c>
      <c r="EB89" vm="1888">
        <v>43678</v>
      </c>
      <c r="EC89" s="63">
        <f ca="1">Aksjekurser!ES88*Valutaer!AC83</f>
        <v>0.18956429999999999</v>
      </c>
      <c r="ED89" s="58">
        <v>43678</v>
      </c>
      <c r="EE89" s="64">
        <f ca="1">Aksjekurser!EW88*Valutaer!AJ83</f>
        <v>5.0698339999999993</v>
      </c>
      <c r="EF89" s="2">
        <v>43678</v>
      </c>
      <c r="EG89" s="64">
        <f ca="1">Aksjekurser!EY88*Valutaer!AJ83</f>
        <v>6.2832079999999992</v>
      </c>
      <c r="EH89" s="2">
        <v>43678</v>
      </c>
      <c r="EI89" s="64">
        <f ca="1">Aksjekurser!FA88*Valutaer!AJ83</f>
        <v>13.328301999999999</v>
      </c>
      <c r="EJ89" vm="1888">
        <v>43678</v>
      </c>
      <c r="EK89" vm="9023">
        <v>164.62</v>
      </c>
      <c r="EL89" vm="1888">
        <v>43678</v>
      </c>
      <c r="EM89" s="63">
        <f ca="1">Aksjekurser!FE88*Valutaer!AA83</f>
        <v>0.37995000000000001</v>
      </c>
      <c r="EN89" s="2">
        <v>43678</v>
      </c>
      <c r="EO89" s="63">
        <f ca="1">Aksjekurser!FG88*Valutaer!O83</f>
        <v>0.24028399999999997</v>
      </c>
      <c r="EP89" s="2">
        <v>43678</v>
      </c>
      <c r="EQ89" s="63">
        <f ca="1">Aksjekurser!FI88*Valutaer!O83</f>
        <v>0.52527199999999996</v>
      </c>
      <c r="ER89" s="2">
        <v>43678</v>
      </c>
      <c r="ES89" s="63">
        <f ca="1">Aksjekurser!FK88*Valutaer!O83</f>
        <v>0.88010999999999995</v>
      </c>
      <c r="ET89" vm="1888">
        <v>43678</v>
      </c>
      <c r="EU89" vm="9025">
        <v>209</v>
      </c>
      <c r="EV89" vm="1888">
        <v>43678</v>
      </c>
      <c r="EW89" vm="9026">
        <v>109.81</v>
      </c>
      <c r="EX89" vm="1888">
        <v>43678</v>
      </c>
      <c r="EY89" s="63">
        <f ca="1">Aksjekurser!FQ88*(Valutaer!Y83/100)</f>
        <v>25.825422</v>
      </c>
      <c r="EZ89" vm="1888">
        <v>43678</v>
      </c>
      <c r="FA89" vm="7022">
        <v>24.53</v>
      </c>
      <c r="FB89" vm="1888">
        <v>43678</v>
      </c>
      <c r="FC89" s="63">
        <f ca="1">Aksjekurser!FU88*Valutaer!AA83</f>
        <v>0.66427500000000006</v>
      </c>
      <c r="FD89" vm="1888">
        <v>43678</v>
      </c>
      <c r="FE89" s="63">
        <f ca="1">Aksjekurser!FW88*Valutaer!AH83</f>
        <v>3.4391000000000003</v>
      </c>
      <c r="FF89" vm="1888">
        <v>43678</v>
      </c>
      <c r="FG89" vm="9029">
        <v>88.86</v>
      </c>
      <c r="FH89" s="2">
        <v>43678</v>
      </c>
      <c r="FI89" s="63">
        <f ca="1">Aksjekurser!GA88*Valutaer!AJ83</f>
        <v>21.168202999999998</v>
      </c>
      <c r="FJ89" vm="1888">
        <v>43678</v>
      </c>
      <c r="FK89" s="63">
        <f ca="1">Aksjekurser!GC88*Valutaer!AV83</f>
        <v>7.4626919999999997</v>
      </c>
      <c r="FL89" vm="1888">
        <v>43678</v>
      </c>
      <c r="FM89" s="63">
        <f ca="1">Aksjekurser!GE88*Valutaer!I83</f>
        <v>7.1521319999999999</v>
      </c>
      <c r="FN89" vm="1888">
        <v>43678</v>
      </c>
      <c r="FO89" vm="5499">
        <v>10.63</v>
      </c>
      <c r="FP89" vm="1888">
        <v>43678</v>
      </c>
      <c r="FQ89" s="63">
        <f ca="1">Aksjekurser!GI85*Valutaer!AL80</f>
        <v>1.9541625</v>
      </c>
      <c r="FR89" vm="1888">
        <v>43678</v>
      </c>
      <c r="FS89" s="63">
        <f ca="1">Aksjekurser!GK88*Valutaer!AL83</f>
        <v>84.190799999999996</v>
      </c>
      <c r="FT89" vm="1888">
        <v>43678</v>
      </c>
      <c r="FU89" s="63">
        <f ca="1">Aksjekurser!GM88*Valutaer!AA83</f>
        <v>2.9516249999999999</v>
      </c>
      <c r="FV89" vm="1888">
        <v>43678</v>
      </c>
      <c r="FW89" vm="9034">
        <v>384.11</v>
      </c>
      <c r="FX89" vm="1888">
        <v>43678</v>
      </c>
      <c r="FY89" s="63">
        <f ca="1">Aksjekurser!GQ88*Valutaer!AV83</f>
        <v>9.6799049999999998</v>
      </c>
      <c r="FZ89" s="58">
        <v>43678</v>
      </c>
      <c r="GA89" s="64">
        <f ca="1">Aksjekurser!GS88*Valutaer!O83</f>
        <v>1.2782549999999999</v>
      </c>
      <c r="GB89" vm="1888">
        <v>43678</v>
      </c>
      <c r="GC89" vm="9036">
        <v>33.54</v>
      </c>
      <c r="GD89" vm="1888">
        <v>43678</v>
      </c>
      <c r="GE89" vm="9037">
        <v>75.849999999999994</v>
      </c>
      <c r="GF89" vm="1888">
        <v>43678</v>
      </c>
      <c r="GG89" s="63">
        <f ca="1">Aksjekurser!HA88*Valutaer!AE83/100</f>
        <v>2.2308280000000003</v>
      </c>
      <c r="GH89" vm="1888">
        <v>43678</v>
      </c>
      <c r="GI89" s="63">
        <f ca="1">Aksjekurser!HC88*Valutaer!AX83</f>
        <v>240.99824000000001</v>
      </c>
      <c r="GJ89" vm="1888">
        <v>43678</v>
      </c>
      <c r="GK89" s="63">
        <f ca="1">Aksjekurser!HE88*Valutaer!G83</f>
        <v>1.5358079999999998</v>
      </c>
      <c r="GL89" vm="1888">
        <v>43678</v>
      </c>
      <c r="GM89" s="63">
        <f ca="1">Aksjekurser!HG88*Valutaer!AH83</f>
        <v>0.32550000000000001</v>
      </c>
      <c r="GN89" vm="1888">
        <v>43678</v>
      </c>
      <c r="GO89" vm="9042">
        <v>367.87</v>
      </c>
      <c r="GP89" vm="1888">
        <v>43678</v>
      </c>
      <c r="GQ89" vm="9043">
        <v>36.4</v>
      </c>
      <c r="GR89" vm="1888">
        <v>43678</v>
      </c>
      <c r="GS89" s="63">
        <f ca="1">Aksjekurser!HM88*Valutaer!AH83</f>
        <v>1.7031000000000001</v>
      </c>
      <c r="GT89" vm="1888">
        <v>43678</v>
      </c>
      <c r="GU89" s="63">
        <f ca="1">Aksjekurser!HO88*Valutaer!AH83</f>
        <v>1.6968000000000001</v>
      </c>
      <c r="GV89" s="58">
        <v>43678</v>
      </c>
      <c r="GW89" s="64">
        <f ca="1">Aksjekurser!HQ88*Valutaer!AJ83</f>
        <v>14.467368599999999</v>
      </c>
      <c r="GX89" vm="1888">
        <v>43678</v>
      </c>
      <c r="GY89" vm="9046">
        <v>50.62</v>
      </c>
      <c r="GZ89" vm="1888">
        <v>43678</v>
      </c>
      <c r="HA89" s="63">
        <f ca="1">Aksjekurser!HW88*Valutaer!AH83</f>
        <v>261.25330000000002</v>
      </c>
      <c r="HB89" vm="1888">
        <v>43678</v>
      </c>
      <c r="HC89" s="63">
        <f ca="1">Aksjekurser!IA88*Valutaer!AV83</f>
        <v>1.9349765999999999</v>
      </c>
      <c r="HD89" vm="1888">
        <v>43678</v>
      </c>
      <c r="HE89" s="63">
        <f ca="1">Aksjekurser!IC88*Valutaer!W83</f>
        <v>580.2192</v>
      </c>
      <c r="HF89" vm="1888">
        <v>43678</v>
      </c>
      <c r="HG89" vm="9050">
        <v>72.09</v>
      </c>
      <c r="HH89" vm="1888">
        <v>43678</v>
      </c>
      <c r="HI89" vm="9051">
        <v>51.01</v>
      </c>
      <c r="HJ89" vm="1888">
        <v>43678</v>
      </c>
      <c r="HK89" s="63">
        <f ca="1">Aksjekurser!II88*Valutaer!AL83</f>
        <v>18.158799999999999</v>
      </c>
      <c r="HL89" vm="1888">
        <v>43678</v>
      </c>
      <c r="HM89" s="63">
        <f ca="1">Aksjekurser!IK88*Valutaer!AL83</f>
        <v>174.15940000000001</v>
      </c>
      <c r="HN89" vm="1888">
        <v>43678</v>
      </c>
      <c r="HO89" s="63">
        <f ca="1">Aksjekurser!IM88*Valutaer!AL83</f>
        <v>15.146090000000001</v>
      </c>
      <c r="HP89" s="58">
        <v>43678</v>
      </c>
      <c r="HQ89" s="64">
        <f ca="1">Aksjekurser!IQ88*Valutaer!BD83</f>
        <v>1.4447624999999999</v>
      </c>
      <c r="HR89" vm="1888">
        <v>43678</v>
      </c>
      <c r="HS89" s="63">
        <f ca="1">Aksjekurser!IS87*Valutaer!W82</f>
        <v>3.0475647999999995</v>
      </c>
      <c r="HT89" vm="1888">
        <v>43678</v>
      </c>
      <c r="HU89" s="63">
        <f ca="1">Aksjekurser!IU88*Valutaer!AH83</f>
        <v>0.54390000000000005</v>
      </c>
      <c r="HV89" vm="1888">
        <v>43678</v>
      </c>
      <c r="HW89" s="63">
        <f ca="1">Aksjekurser!IW88*Valutaer!AH83</f>
        <v>4.5499999999999999E-2</v>
      </c>
      <c r="HX89" vm="1888">
        <v>43678</v>
      </c>
      <c r="HY89" s="63">
        <f ca="1">Aksjekurser!IY88*Valutaer!W83</f>
        <v>28.13184</v>
      </c>
      <c r="HZ89" vm="1888">
        <v>43678</v>
      </c>
      <c r="IA89" s="63">
        <f ca="1">Aksjekurser!JA88*Valutaer!W83</f>
        <v>145.21963500000001</v>
      </c>
      <c r="IB89" vm="1888">
        <v>43678</v>
      </c>
      <c r="IC89" vm="9059">
        <v>18.920000000000002</v>
      </c>
      <c r="ID89" s="58">
        <v>43678</v>
      </c>
      <c r="IE89" s="64">
        <f ca="1">Aksjekurser!JG86*Valutaer!O83</f>
        <v>1.3536929999999998</v>
      </c>
      <c r="IF89" vm="1888">
        <v>43678</v>
      </c>
      <c r="IG89" s="63">
        <f ca="1">Aksjekurser!JI88*(Valutaer!Y83/100)</f>
        <v>1.7735604</v>
      </c>
      <c r="IH89" vm="1888">
        <v>43678</v>
      </c>
      <c r="II89" s="63">
        <f ca="1">Aksjekurser!JK88*Valutaer!AA83</f>
        <v>1.7922547500000001</v>
      </c>
      <c r="IJ89" s="58">
        <v>43678</v>
      </c>
      <c r="IK89" s="64">
        <f ca="1">Aksjekurser!JO88*Valutaer!AJ83</f>
        <v>9.5564959999999992</v>
      </c>
      <c r="IL89" vm="1888">
        <v>43678</v>
      </c>
      <c r="IM89" s="63">
        <f ca="1">Aksjekurser!JQ88*Valutaer!AE83/100</f>
        <v>3.2131850000000002</v>
      </c>
      <c r="IN89" vm="1888">
        <v>43678</v>
      </c>
      <c r="IO89" vm="3635">
        <v>29.23</v>
      </c>
      <c r="IP89" vm="1888">
        <v>43678</v>
      </c>
      <c r="IQ89" vm="9064">
        <v>19.71</v>
      </c>
      <c r="IR89" s="58">
        <v>43678</v>
      </c>
      <c r="IS89" s="64">
        <f ca="1">Aksjekurser!JW88*Valutaer!AN83</f>
        <v>0.51083999999999996</v>
      </c>
      <c r="IT89" vm="1888">
        <v>43678</v>
      </c>
      <c r="IU89" s="63">
        <f ca="1">Aksjekurser!JY88*Valutaer!AH83</f>
        <v>0.79449999999999998</v>
      </c>
      <c r="IV89" s="58">
        <v>43678</v>
      </c>
      <c r="IW89" s="64">
        <f ca="1">Aksjekurser!KA88*Valutaer!AN83</f>
        <v>3.0674160000000001</v>
      </c>
      <c r="IX89" vm="1888">
        <v>43678</v>
      </c>
      <c r="IY89" vm="9066">
        <v>45</v>
      </c>
      <c r="IZ89" vm="1888">
        <v>43678</v>
      </c>
      <c r="JA89" s="63">
        <f ca="1">Aksjekurser!KE88*Valutaer!W83</f>
        <v>0.17890091999999999</v>
      </c>
      <c r="JB89" vm="1888">
        <v>43678</v>
      </c>
      <c r="JC89" s="63">
        <f ca="1">Aksjekurser!KI88*Valutaer!W83</f>
        <v>1.0514275200000001</v>
      </c>
      <c r="JD89" s="2">
        <v>43678</v>
      </c>
      <c r="JE89" s="62">
        <f ca="1">Aksjekurser!KK88*Valutaer!K83</f>
        <v>6.4369269999999998</v>
      </c>
      <c r="JF89" s="54">
        <v>43678</v>
      </c>
      <c r="JG89" s="64">
        <v>11</v>
      </c>
      <c r="JH89" vm="1888">
        <v>43678</v>
      </c>
      <c r="JI89" vm="9071">
        <v>7.4871999999999996</v>
      </c>
      <c r="JJ89" vm="1888">
        <v>43678</v>
      </c>
      <c r="JK89" s="63">
        <f ca="1">Aksjekurser!KU88*Valutaer!AH83</f>
        <v>1.9481000000000002</v>
      </c>
      <c r="JL89" s="58">
        <v>43678</v>
      </c>
      <c r="JM89" s="64">
        <f ca="1">Aksjekurser!KW88*Valutaer!AR83</f>
        <v>0.13218560000000001</v>
      </c>
      <c r="JN89" vm="1888">
        <v>43678</v>
      </c>
      <c r="JO89" vm="9073">
        <v>95.77</v>
      </c>
      <c r="JP89" vm="1888">
        <v>43678</v>
      </c>
      <c r="JQ89" s="63">
        <f ca="1">Aksjekurser!LA88*Valutaer!G83</f>
        <v>14.071503999999999</v>
      </c>
      <c r="JR89" vm="1888">
        <v>43678</v>
      </c>
      <c r="JS89" s="63">
        <f ca="1">Aksjekurser!LC88*Valutaer!G83</f>
        <v>2.3104480000000001</v>
      </c>
      <c r="JT89" s="58">
        <v>43678</v>
      </c>
      <c r="JU89" s="64">
        <f ca="1">Aksjekurser!LE88*Valutaer!AN83</f>
        <v>0.1188</v>
      </c>
      <c r="JV89" vm="1888">
        <v>43678</v>
      </c>
      <c r="JW89" vm="6738">
        <v>64.22</v>
      </c>
      <c r="JX89" s="58">
        <v>43678</v>
      </c>
      <c r="JY89" s="64">
        <f ca="1">Aksjekurser!LI88*Valutaer!O83</f>
        <v>1.336929</v>
      </c>
      <c r="JZ89" vm="1888">
        <v>43678</v>
      </c>
      <c r="KA89" s="63">
        <f ca="1">Aksjekurser!LK88*Valutaer!AL83</f>
        <v>464.7002</v>
      </c>
      <c r="KB89" vm="1888">
        <v>43678</v>
      </c>
      <c r="KC89" s="63">
        <f ca="1">Valutaer!O79*Aksjekurser!LM84</f>
        <v>11.389950000000001</v>
      </c>
      <c r="KD89" s="58">
        <v>43678</v>
      </c>
      <c r="KE89" s="64">
        <f ca="1">Valutaer!O83*Aksjekurser!LO88</f>
        <v>0.51130200000000003</v>
      </c>
      <c r="KF89" vm="1888">
        <v>43678</v>
      </c>
      <c r="KG89" s="63">
        <f ca="1">Valutaer!O82*Aksjekurser!LQ87</f>
        <v>4.1832119999999993</v>
      </c>
      <c r="KH89" vm="1888">
        <v>43678</v>
      </c>
      <c r="KI89" s="63">
        <f ca="1">Aksjekurser!LS88*Valutaer!AH83</f>
        <v>1.3698999999999999</v>
      </c>
    </row>
    <row r="90" spans="2:295" ht="16">
      <c r="B90" vm="2006">
        <v>43709</v>
      </c>
      <c r="C90" s="62">
        <f ca="1">Aksjekurser!C89*Valutaer!AT84</f>
        <v>0.74015500000000012</v>
      </c>
      <c r="D90" vm="2006">
        <v>43709</v>
      </c>
      <c r="E90" vm="1785">
        <v>50.51</v>
      </c>
      <c r="F90" vm="2006">
        <v>43709</v>
      </c>
      <c r="G90" vm="9081">
        <v>16.34</v>
      </c>
      <c r="H90" vm="2006">
        <v>43709</v>
      </c>
      <c r="I90" s="62">
        <f ca="1">Aksjekurser!I89*Valutaer!M84</f>
        <v>0.21714499999999998</v>
      </c>
      <c r="J90" vm="2006">
        <v>43709</v>
      </c>
      <c r="K90" s="62">
        <f ca="1">Aksjekurser!K89*Valutaer!G84</f>
        <v>12.931084000000002</v>
      </c>
      <c r="L90" vm="2006">
        <v>43709</v>
      </c>
      <c r="M90" s="62">
        <f ca="1">Aksjekurser!O89*Valutaer!W84</f>
        <v>130.03493600000002</v>
      </c>
      <c r="N90" vm="2006">
        <v>43709</v>
      </c>
      <c r="O90" vm="9085">
        <v>87.41</v>
      </c>
      <c r="P90" vm="2006">
        <v>43709</v>
      </c>
      <c r="Q90" vm="2124">
        <v>40.9</v>
      </c>
      <c r="R90" vm="2006">
        <v>43709</v>
      </c>
      <c r="S90" s="63">
        <v>53.93</v>
      </c>
      <c r="T90" vm="2006">
        <v>43709</v>
      </c>
      <c r="U90" vm="9086">
        <v>80.05</v>
      </c>
      <c r="V90" vm="2006">
        <v>43709</v>
      </c>
      <c r="W90" vm="9087">
        <v>93.69</v>
      </c>
      <c r="X90" s="54">
        <v>43709</v>
      </c>
      <c r="Y90" s="64">
        <f ca="1">Aksjekurser!AC89*Valutaer!K84</f>
        <v>22.652999999999999</v>
      </c>
      <c r="Z90" vm="2006">
        <v>43709</v>
      </c>
      <c r="AA90" s="62">
        <f ca="1">Aksjekurser!AE89*Valutaer!AA84</f>
        <v>0.49125999999999997</v>
      </c>
      <c r="AB90" vm="2006">
        <v>43709</v>
      </c>
      <c r="AC90" s="62">
        <f ca="1">Aksjekurser!AG89*(Valutaer!Y84/100)</f>
        <v>7.00359</v>
      </c>
      <c r="AD90" s="54">
        <v>43709</v>
      </c>
      <c r="AE90" s="75">
        <v>17.04</v>
      </c>
      <c r="AF90" s="54">
        <v>43709</v>
      </c>
      <c r="AG90" s="64">
        <f ca="1">Aksjekurser!AK85*Valutaer!AA84</f>
        <v>1.37808</v>
      </c>
      <c r="AH90" vm="2006">
        <v>43709</v>
      </c>
      <c r="AI90" s="62">
        <f ca="1">Aksjekurser!AM89*Valutaer!AH84</f>
        <v>0.51080934</v>
      </c>
      <c r="AJ90" vm="2006">
        <v>43709</v>
      </c>
      <c r="AK90" s="63">
        <f ca="1">Aksjekurser!AO89*Valutaer!AH84</f>
        <v>0.68485999999999991</v>
      </c>
      <c r="AL90" vm="2006">
        <v>43709</v>
      </c>
      <c r="AM90" vm="9092">
        <v>380.47</v>
      </c>
      <c r="AN90" s="2">
        <v>43709</v>
      </c>
      <c r="AO90" s="63">
        <f ca="1">Aksjekurser!AS89*Valutaer!AN84</f>
        <v>4.5209780000000004</v>
      </c>
      <c r="AP90" s="108">
        <v>43709</v>
      </c>
      <c r="AQ90" s="109">
        <v>36.9</v>
      </c>
      <c r="AR90" vm="2006">
        <v>43709</v>
      </c>
      <c r="AS90" vm="9093">
        <v>57.21</v>
      </c>
      <c r="AT90" vm="2006">
        <v>43709</v>
      </c>
      <c r="AU90" vm="4296">
        <v>26.63</v>
      </c>
      <c r="AV90" vm="2006">
        <v>43709</v>
      </c>
      <c r="AW90" s="63">
        <f ca="1">Aksjekurser!BA80*Valutaer!K84</f>
        <v>22.917285</v>
      </c>
      <c r="AX90" vm="2006">
        <v>43709</v>
      </c>
      <c r="AY90" s="63">
        <f ca="1">Aksjekurser!BC89*Valutaer!K84</f>
        <v>23.166467999999998</v>
      </c>
      <c r="AZ90" vm="2006">
        <v>43709</v>
      </c>
      <c r="BA90" vm="9096">
        <v>9.3800000000000008</v>
      </c>
      <c r="BB90" vm="2006">
        <v>43709</v>
      </c>
      <c r="BC90" s="63">
        <f ca="1">Aksjekurser!BG89*Valutaer!I84</f>
        <v>10.110012000000001</v>
      </c>
      <c r="BD90" vm="2006">
        <v>43709</v>
      </c>
      <c r="BE90" s="63">
        <f ca="1">Aksjekurser!BI89*Valutaer!AH84</f>
        <v>1.0556607499999999</v>
      </c>
      <c r="BF90" vm="2006">
        <v>43709</v>
      </c>
      <c r="BG90" s="63">
        <f ca="1">Aksjekurser!BK89*Valutaer!AV84</f>
        <v>22.112909999999999</v>
      </c>
      <c r="BH90" vm="2006">
        <v>43709</v>
      </c>
      <c r="BI90" s="63">
        <f ca="1">Aksjekurser!BM89*Valutaer!AA84</f>
        <v>0.40704399999999996</v>
      </c>
      <c r="BJ90" vm="2006">
        <v>43709</v>
      </c>
      <c r="BK90" s="63">
        <f ca="1">Aksjekurser!BO89*Valutaer!AA84</f>
        <v>0.20798799999999998</v>
      </c>
      <c r="BL90" vm="2006">
        <v>43709</v>
      </c>
      <c r="BM90" s="63">
        <f ca="1">Aksjekurser!BQ89*Valutaer!AA84</f>
        <v>1.213476</v>
      </c>
      <c r="BN90" vm="2006">
        <v>43709</v>
      </c>
      <c r="BO90" s="63">
        <f ca="1">Aksjekurser!BS89*Valutaer!AA84</f>
        <v>2.0084239999999998</v>
      </c>
      <c r="BP90" vm="2006">
        <v>43709</v>
      </c>
      <c r="BQ90" s="63">
        <f ca="1">Aksjekurser!BU89*Valutaer!AA84</f>
        <v>0.45935999999999999</v>
      </c>
      <c r="BR90" s="2">
        <v>43709</v>
      </c>
      <c r="BS90" s="63">
        <f ca="1">Aksjekurser!BW89*Valutaer!AJ84</f>
        <v>12.851027999999999</v>
      </c>
      <c r="BT90" vm="2006">
        <v>43709</v>
      </c>
      <c r="BU90" s="63">
        <f ca="1">Aksjekurser!BY89*Valutaer!AA84</f>
        <v>10.507859999999999</v>
      </c>
      <c r="BV90" vm="2006">
        <v>43709</v>
      </c>
      <c r="BW90" s="63">
        <f ca="1">Aksjekurser!CA89*Valutaer!AH84</f>
        <v>2.8278774999999996</v>
      </c>
      <c r="BX90" vm="2006">
        <v>43709</v>
      </c>
      <c r="BY90" s="63">
        <f ca="1">Aksjekurser!CK89*Valutaer!AA84</f>
        <v>0.20671200000000001</v>
      </c>
      <c r="BZ90" s="2">
        <v>43709</v>
      </c>
      <c r="CA90" s="63">
        <f ca="1">Aksjekurser!CM89*Valutaer!AT84</f>
        <v>0.12342350000000001</v>
      </c>
      <c r="CB90" vm="2006">
        <v>43709</v>
      </c>
      <c r="CC90" vm="9107">
        <v>113.129</v>
      </c>
      <c r="CD90" vm="2006">
        <v>43709</v>
      </c>
      <c r="CE90" vm="9108">
        <v>95.86</v>
      </c>
      <c r="CF90" vm="2006">
        <v>43709</v>
      </c>
      <c r="CG90" vm="9109">
        <v>164.77</v>
      </c>
      <c r="CH90" vm="2006">
        <v>43709</v>
      </c>
      <c r="CI90" s="63">
        <f ca="1">Aksjekurser!CW89/100*Valutaer!AE84</f>
        <v>28.287557999999997</v>
      </c>
      <c r="CJ90" vm="2006">
        <v>43709</v>
      </c>
      <c r="CK90" s="63">
        <f ca="1">Aksjekurser!CY89/100*Valutaer!AE84</f>
        <v>318.6157</v>
      </c>
      <c r="CL90" s="2">
        <v>43709</v>
      </c>
      <c r="CM90" s="63">
        <f ca="1">Aksjekurser!DA89*Valutaer!AJ84</f>
        <v>22.806180000000001</v>
      </c>
      <c r="CN90" s="2">
        <v>43709</v>
      </c>
      <c r="CO90" s="63">
        <f ca="1">Aksjekurser!DC89*Valutaer!BD84</f>
        <v>11.728529999999999</v>
      </c>
      <c r="CP90" s="2">
        <v>43709</v>
      </c>
      <c r="CQ90" s="63">
        <f ca="1">Aksjekurser!DE89*Valutaer!U84</f>
        <v>0.82000360000000005</v>
      </c>
      <c r="CR90" vm="2006">
        <v>43709</v>
      </c>
      <c r="CS90" s="63">
        <f ca="1">Aksjekurser!DG89*Valutaer!K84</f>
        <v>43.916615999999998</v>
      </c>
      <c r="CT90" vm="2006">
        <v>43709</v>
      </c>
      <c r="CU90" s="63">
        <f ca="1">Aksjekurser!DI89*Valutaer!I84</f>
        <v>1.8448005000000001</v>
      </c>
      <c r="CV90" vm="2006">
        <v>43709</v>
      </c>
      <c r="CW90" s="63">
        <f ca="1">Aksjekurser!DK89*Valutaer!M84</f>
        <v>1.7672999999999999</v>
      </c>
      <c r="CX90" vm="2006">
        <v>43709</v>
      </c>
      <c r="CY90" s="63">
        <f ca="1">Aksjekurser!DM89*Valutaer!BF84</f>
        <v>1.0461750000000001</v>
      </c>
      <c r="CZ90" s="54">
        <v>43709</v>
      </c>
      <c r="DA90" s="53">
        <v>66.56</v>
      </c>
      <c r="DB90" vm="2006">
        <v>43709</v>
      </c>
      <c r="DC90" s="63">
        <f ca="1">Aksjekurser!DQ89*Valutaer!BH84/100</f>
        <v>8.6222119999999993</v>
      </c>
      <c r="DD90" vm="2006">
        <v>43709</v>
      </c>
      <c r="DE90" vm="9117">
        <v>48.23</v>
      </c>
      <c r="DF90" vm="2006">
        <v>43709</v>
      </c>
      <c r="DG90" vm="9118">
        <v>19.13</v>
      </c>
      <c r="DH90" vm="2006">
        <v>43709</v>
      </c>
      <c r="DI90" s="63">
        <f ca="1">Aksjekurser!DW89*Valutaer!BF84</f>
        <v>2.7908730000000004</v>
      </c>
      <c r="DJ90" vm="2006">
        <v>43709</v>
      </c>
      <c r="DK90" s="63">
        <f ca="1">Aksjekurser!DY89*Valutaer!BF84</f>
        <v>1.088022</v>
      </c>
      <c r="DL90" vm="2006">
        <v>43709</v>
      </c>
      <c r="DM90" s="63">
        <f ca="1">Aksjekurser!EA89*Valutaer!AP84</f>
        <v>9.6000699999999988</v>
      </c>
      <c r="DN90" s="58">
        <v>43709</v>
      </c>
      <c r="DO90" s="64">
        <f ca="1">Aksjekurser!EC89*Valutaer!AN84</f>
        <v>1.3176239999999999</v>
      </c>
      <c r="DP90" vm="2006">
        <v>43709</v>
      </c>
      <c r="DQ90" s="63">
        <f ca="1">Aksjekurser!EE89*(Valutaer!Y84/100)</f>
        <v>3.0072432499999997</v>
      </c>
      <c r="DR90" vm="2006">
        <v>43709</v>
      </c>
      <c r="DS90" s="63">
        <f ca="1">Aksjekurser!EG89*Valutaer!AA84</f>
        <v>0.5269879999999999</v>
      </c>
      <c r="DT90" vm="2006">
        <v>43709</v>
      </c>
      <c r="DU90" s="63">
        <f ca="1">Aksjekurser!EK89*Valutaer!AA84</f>
        <v>0.30496400000000001</v>
      </c>
      <c r="DV90" vm="2006">
        <v>43709</v>
      </c>
      <c r="DW90" s="63">
        <f ca="1">Aksjekurser!EM89*Valutaer!AC84</f>
        <v>3.6882474999999997</v>
      </c>
      <c r="DX90" vm="2006">
        <v>43709</v>
      </c>
      <c r="DY90" s="63">
        <f ca="1">Aksjekurser!EO89*Valutaer!AH84</f>
        <v>0.86668749999999994</v>
      </c>
      <c r="DZ90" s="58">
        <v>43709</v>
      </c>
      <c r="EA90" s="64">
        <f ca="1">Aksjekurser!EQ89*Valutaer!BB84</f>
        <v>0.325575</v>
      </c>
      <c r="EB90" vm="2006">
        <v>43709</v>
      </c>
      <c r="EC90" s="63">
        <f ca="1">Aksjekurser!ES89*Valutaer!AC84</f>
        <v>0.16126179999999998</v>
      </c>
      <c r="ED90" s="58">
        <v>43709</v>
      </c>
      <c r="EE90" s="64">
        <f ca="1">Aksjekurser!EW89*Valutaer!AJ84</f>
        <v>5.2643880000000003</v>
      </c>
      <c r="EF90" s="2">
        <v>43709</v>
      </c>
      <c r="EG90" s="64">
        <f ca="1">Aksjekurser!EY89*Valutaer!AJ84</f>
        <v>6.716952</v>
      </c>
      <c r="EH90" s="2">
        <v>43709</v>
      </c>
      <c r="EI90" s="64">
        <f ca="1">Aksjekurser!FA89*Valutaer!AJ84</f>
        <v>13.498668</v>
      </c>
      <c r="EJ90" vm="2006">
        <v>43709</v>
      </c>
      <c r="EK90" vm="9127">
        <v>169.2</v>
      </c>
      <c r="EL90" vm="2006">
        <v>43709</v>
      </c>
      <c r="EM90" s="63">
        <f ca="1">Aksjekurser!FE89*Valutaer!AA84</f>
        <v>0.36621199999999998</v>
      </c>
      <c r="EN90" s="2">
        <v>43709</v>
      </c>
      <c r="EO90" s="63">
        <f ca="1">Aksjekurser!FG89*Valutaer!O84</f>
        <v>0.26301199999999997</v>
      </c>
      <c r="EP90" s="2">
        <v>43709</v>
      </c>
      <c r="EQ90" s="63">
        <f ca="1">Aksjekurser!FI89*Valutaer!O84</f>
        <v>0.50084200000000001</v>
      </c>
      <c r="ER90" s="2">
        <v>43709</v>
      </c>
      <c r="ES90" s="63">
        <f ca="1">Aksjekurser!FK89*Valutaer!O84</f>
        <v>0.81141999999999992</v>
      </c>
      <c r="ET90" vm="2006">
        <v>43709</v>
      </c>
      <c r="EU90" vm="9128">
        <v>211.79</v>
      </c>
      <c r="EV90" vm="2006">
        <v>43709</v>
      </c>
      <c r="EW90" vm="9129">
        <v>112.67</v>
      </c>
      <c r="EX90" vm="2006">
        <v>43709</v>
      </c>
      <c r="EY90" s="63">
        <f ca="1">Aksjekurser!FQ89*(Valutaer!Y84/100)</f>
        <v>22.463093399999998</v>
      </c>
      <c r="EZ90" vm="2006">
        <v>43709</v>
      </c>
      <c r="FA90" vm="9131">
        <v>26.03</v>
      </c>
      <c r="FB90" vm="2006">
        <v>43709</v>
      </c>
      <c r="FC90" s="63">
        <f ca="1">Aksjekurser!FU89*Valutaer!AA84</f>
        <v>0.67117599999999988</v>
      </c>
      <c r="FD90" vm="2006">
        <v>43709</v>
      </c>
      <c r="FE90" s="63">
        <f ca="1">Aksjekurser!FW89*Valutaer!AH84</f>
        <v>3.6768775000000002</v>
      </c>
      <c r="FF90" vm="2006">
        <v>43709</v>
      </c>
      <c r="FG90" vm="9134">
        <v>91.5</v>
      </c>
      <c r="FH90" s="2">
        <v>43709</v>
      </c>
      <c r="FI90" s="63">
        <f ca="1">Aksjekurser!GA89*Valutaer!AJ84</f>
        <v>21.890232000000001</v>
      </c>
      <c r="FJ90" vm="2006">
        <v>43709</v>
      </c>
      <c r="FK90" s="63">
        <f ca="1">Aksjekurser!GC89*Valutaer!AV84</f>
        <v>5.429754</v>
      </c>
      <c r="FL90" vm="2006">
        <v>43709</v>
      </c>
      <c r="FM90" s="63">
        <f ca="1">Aksjekurser!GE89*Valutaer!I84</f>
        <v>7.8892740000000003</v>
      </c>
      <c r="FN90" vm="2006">
        <v>43709</v>
      </c>
      <c r="FO90" vm="132">
        <v>10.84</v>
      </c>
      <c r="FP90" vm="2006">
        <v>43709</v>
      </c>
      <c r="FQ90" s="63">
        <f ca="1">Aksjekurser!GI86*Valutaer!AL81</f>
        <v>1.90944</v>
      </c>
      <c r="FR90" vm="2006">
        <v>43709</v>
      </c>
      <c r="FS90" s="63">
        <f ca="1">Aksjekurser!GK89*Valutaer!AL84</f>
        <v>87.913150000000002</v>
      </c>
      <c r="FT90" vm="2006">
        <v>43709</v>
      </c>
      <c r="FU90" s="63">
        <f ca="1">Aksjekurser!GM89*Valutaer!AA84</f>
        <v>2.871</v>
      </c>
      <c r="FV90" vm="2006">
        <v>43709</v>
      </c>
      <c r="FW90" vm="9139">
        <v>390.06</v>
      </c>
      <c r="FX90" vm="2006">
        <v>43709</v>
      </c>
      <c r="FY90" s="63">
        <f ca="1">Aksjekurser!GQ89*Valutaer!AV84</f>
        <v>8.9748000000000001</v>
      </c>
      <c r="FZ90" s="58">
        <v>43709</v>
      </c>
      <c r="GA90" s="64">
        <f ca="1">Aksjekurser!GS89*Valutaer!O84</f>
        <v>1.2926759999999999</v>
      </c>
      <c r="GB90" vm="2006">
        <v>43709</v>
      </c>
      <c r="GC90" vm="9141">
        <v>37.44</v>
      </c>
      <c r="GD90" vm="2006">
        <v>43709</v>
      </c>
      <c r="GE90" vm="9142">
        <v>79.87</v>
      </c>
      <c r="GF90" vm="2006">
        <v>43709</v>
      </c>
      <c r="GG90" s="63">
        <f ca="1">Aksjekurser!HA89*Valutaer!AE84/100</f>
        <v>2.2986873000000001</v>
      </c>
      <c r="GH90" vm="2006">
        <v>43709</v>
      </c>
      <c r="GI90" s="63">
        <f ca="1">Aksjekurser!HC89*Valutaer!AX84</f>
        <v>257.29811999999998</v>
      </c>
      <c r="GJ90" vm="2006">
        <v>43709</v>
      </c>
      <c r="GK90" s="63">
        <f ca="1">Aksjekurser!HE89*Valutaer!G84</f>
        <v>1.4847800000000002</v>
      </c>
      <c r="GL90" vm="2006">
        <v>43709</v>
      </c>
      <c r="GM90" s="63">
        <f ca="1">Aksjekurser!HG89*Valutaer!AH84</f>
        <v>0.31554500000000002</v>
      </c>
      <c r="GN90" vm="2006">
        <v>43709</v>
      </c>
      <c r="GO90" vm="9147">
        <v>374.79</v>
      </c>
      <c r="GP90" vm="2006">
        <v>43709</v>
      </c>
      <c r="GQ90" vm="6376">
        <v>39.6</v>
      </c>
      <c r="GR90" vm="2006">
        <v>43709</v>
      </c>
      <c r="GS90" s="63">
        <f ca="1">Aksjekurser!HM89*Valutaer!AH84</f>
        <v>1.662625</v>
      </c>
      <c r="GT90" vm="2006">
        <v>43709</v>
      </c>
      <c r="GU90" s="63">
        <f ca="1">Aksjekurser!HO89*Valutaer!AH84</f>
        <v>1.866385</v>
      </c>
      <c r="GV90" s="58">
        <v>43709</v>
      </c>
      <c r="GW90" s="64">
        <f ca="1">Aksjekurser!HQ89*Valutaer!AJ84</f>
        <v>14.979913199999999</v>
      </c>
      <c r="GX90" vm="2006">
        <v>43709</v>
      </c>
      <c r="GY90" vm="9149">
        <v>53.75</v>
      </c>
      <c r="GZ90" vm="2006">
        <v>43709</v>
      </c>
      <c r="HA90" s="63">
        <f ca="1">Aksjekurser!HW89*Valutaer!AH84</f>
        <v>318.62757749999997</v>
      </c>
      <c r="HB90" vm="2006">
        <v>43709</v>
      </c>
      <c r="HC90" s="63">
        <f ca="1">Aksjekurser!IA89*Valutaer!AV84</f>
        <v>1.9924055999999999</v>
      </c>
      <c r="HD90" vm="2006">
        <v>43709</v>
      </c>
      <c r="HE90" s="63">
        <f ca="1">Aksjekurser!IC89*Valutaer!W84</f>
        <v>569.96540000000005</v>
      </c>
      <c r="HF90" vm="2006">
        <v>43709</v>
      </c>
      <c r="HG90" vm="9153">
        <v>75.930000000000007</v>
      </c>
      <c r="HH90" vm="2006">
        <v>43709</v>
      </c>
      <c r="HI90" vm="9154">
        <v>52.08</v>
      </c>
      <c r="HJ90" vm="2006">
        <v>43709</v>
      </c>
      <c r="HK90" s="63">
        <f ca="1">Aksjekurser!II89*Valutaer!AL84</f>
        <v>18.58259</v>
      </c>
      <c r="HL90" vm="2006">
        <v>43709</v>
      </c>
      <c r="HM90" s="63">
        <f ca="1">Aksjekurser!IK89*Valutaer!AL84</f>
        <v>189.1591</v>
      </c>
      <c r="HN90" vm="2006">
        <v>43709</v>
      </c>
      <c r="HO90" s="63">
        <f ca="1">Aksjekurser!IM89*Valutaer!AL84</f>
        <v>15.916030000000001</v>
      </c>
      <c r="HP90" s="58">
        <v>43709</v>
      </c>
      <c r="HQ90" s="64">
        <f ca="1">Aksjekurser!IQ89*Valutaer!BD84</f>
        <v>1.5109874999999999</v>
      </c>
      <c r="HR90" vm="2006">
        <v>43709</v>
      </c>
      <c r="HS90" s="63">
        <f ca="1">Aksjekurser!IS88*Valutaer!W83</f>
        <v>3.4329635999999999</v>
      </c>
      <c r="HT90" vm="2006">
        <v>43709</v>
      </c>
      <c r="HU90" s="63">
        <f ca="1">Aksjekurser!IU89*Valutaer!AH84</f>
        <v>0.41459499999999999</v>
      </c>
      <c r="HV90" vm="2006">
        <v>43709</v>
      </c>
      <c r="HW90" s="63">
        <f ca="1">Aksjekurser!IW89*Valutaer!AH84</f>
        <v>3.1130000000000001E-2</v>
      </c>
      <c r="HX90" vm="2006">
        <v>43709</v>
      </c>
      <c r="HY90" s="63">
        <f ca="1">Aksjekurser!IY89*Valutaer!W84</f>
        <v>30.732360000000003</v>
      </c>
      <c r="HZ90" vm="2006">
        <v>43709</v>
      </c>
      <c r="IA90" s="63">
        <f ca="1">Aksjekurser!JA89*Valutaer!W84</f>
        <v>157.42161000000002</v>
      </c>
      <c r="IB90" vm="2006">
        <v>43709</v>
      </c>
      <c r="IC90" vm="2357">
        <v>17.010000000000002</v>
      </c>
      <c r="ID90" s="58">
        <v>43709</v>
      </c>
      <c r="IE90" s="64">
        <f ca="1">Aksjekurser!JG87*Valutaer!O84</f>
        <v>1.260499</v>
      </c>
      <c r="IF90" vm="2006">
        <v>43709</v>
      </c>
      <c r="IG90" s="63">
        <f ca="1">Aksjekurser!JI89*(Valutaer!Y84/100)</f>
        <v>1.8332203999999999</v>
      </c>
      <c r="IH90" vm="2006">
        <v>43709</v>
      </c>
      <c r="II90" s="63">
        <f ca="1">Aksjekurser!JK89*Valutaer!AA84</f>
        <v>1.8366743999999999</v>
      </c>
      <c r="IJ90" s="58">
        <v>43709</v>
      </c>
      <c r="IK90" s="64">
        <f ca="1">Aksjekurser!JO89*Valutaer!AJ84</f>
        <v>9.4277879999999996</v>
      </c>
      <c r="IL90" vm="2006">
        <v>43709</v>
      </c>
      <c r="IM90" s="63">
        <f ca="1">Aksjekurser!JQ89*Valutaer!AE84/100</f>
        <v>3.803852</v>
      </c>
      <c r="IN90" vm="2006">
        <v>43709</v>
      </c>
      <c r="IO90" vm="6733">
        <v>31.58</v>
      </c>
      <c r="IP90" vm="2006">
        <v>43709</v>
      </c>
      <c r="IQ90" vm="3602">
        <v>20.67</v>
      </c>
      <c r="IR90" s="58">
        <v>43709</v>
      </c>
      <c r="IS90" s="64">
        <f ca="1">Aksjekurser!JW89*Valutaer!AN84</f>
        <v>0.52752699999999997</v>
      </c>
      <c r="IT90" vm="2006">
        <v>43709</v>
      </c>
      <c r="IU90" s="63">
        <f ca="1">Aksjekurser!JY89*Valutaer!AH84</f>
        <v>0.88437499999999991</v>
      </c>
      <c r="IV90" s="58">
        <v>43709</v>
      </c>
      <c r="IW90" s="64">
        <f ca="1">Aksjekurser!KA89*Valutaer!AN84</f>
        <v>3.0100069999999999</v>
      </c>
      <c r="IX90" vm="2006">
        <v>43709</v>
      </c>
      <c r="IY90" vm="9167">
        <v>48.96</v>
      </c>
      <c r="IZ90" vm="2006">
        <v>43709</v>
      </c>
      <c r="JA90" s="63">
        <f ca="1">Aksjekurser!KE89*Valutaer!W84</f>
        <v>0.16891900000000001</v>
      </c>
      <c r="JB90" vm="2006">
        <v>43709</v>
      </c>
      <c r="JC90" s="63">
        <f ca="1">Aksjekurser!KI89*Valutaer!W84</f>
        <v>0.88273800000000013</v>
      </c>
      <c r="JD90" s="2">
        <v>43709</v>
      </c>
      <c r="JE90" s="62">
        <f ca="1">Aksjekurser!KK89*Valutaer!K84</f>
        <v>6.5089619999999995</v>
      </c>
      <c r="JF90" s="54">
        <v>43709</v>
      </c>
      <c r="JG90" s="64">
        <v>11.5</v>
      </c>
      <c r="JH90" vm="2006">
        <v>43709</v>
      </c>
      <c r="JI90" vm="9172">
        <v>7.6346999999999996</v>
      </c>
      <c r="JJ90" vm="2006">
        <v>43709</v>
      </c>
      <c r="JK90" s="63">
        <f ca="1">Aksjekurser!KU89*Valutaer!AH84</f>
        <v>2.1812225000000001</v>
      </c>
      <c r="JL90" s="58">
        <v>43709</v>
      </c>
      <c r="JM90" s="64">
        <f ca="1">Aksjekurser!KW89*Valutaer!AR84</f>
        <v>0.14088499999999998</v>
      </c>
      <c r="JN90" vm="2006">
        <v>43709</v>
      </c>
      <c r="JO90" vm="9174">
        <v>95.1</v>
      </c>
      <c r="JP90" vm="2006">
        <v>43709</v>
      </c>
      <c r="JQ90" s="63">
        <f ca="1">Aksjekurser!LA89*Valutaer!G84</f>
        <v>14.193147000000002</v>
      </c>
      <c r="JR90" vm="2006">
        <v>43709</v>
      </c>
      <c r="JS90" s="63">
        <f ca="1">Aksjekurser!LC89*Valutaer!G84</f>
        <v>2.0989390000000001</v>
      </c>
      <c r="JT90" s="58">
        <v>43709</v>
      </c>
      <c r="JU90" s="64">
        <f ca="1">Aksjekurser!LE89*Valutaer!AN84</f>
        <v>0.1086085</v>
      </c>
      <c r="JV90" vm="2006">
        <v>43709</v>
      </c>
      <c r="JW90" vm="9177">
        <v>64.89</v>
      </c>
      <c r="JX90" s="58">
        <v>43709</v>
      </c>
      <c r="JY90" s="64">
        <f ca="1">Aksjekurser!LI89*Valutaer!O84</f>
        <v>1.489935</v>
      </c>
      <c r="JZ90" vm="2006">
        <v>43709</v>
      </c>
      <c r="KA90" s="63">
        <f ca="1">Aksjekurser!LK89*Valutaer!AL84</f>
        <v>506.64640000000003</v>
      </c>
      <c r="KB90" vm="2006">
        <v>43709</v>
      </c>
      <c r="KC90" s="63">
        <f ca="1">Valutaer!O80*Aksjekurser!LM85</f>
        <v>11.012040000000001</v>
      </c>
      <c r="KD90" s="58">
        <v>43709</v>
      </c>
      <c r="KE90" s="64">
        <f ca="1">Valutaer!O84*Aksjekurser!LO89</f>
        <v>0.45747300000000002</v>
      </c>
      <c r="KF90" vm="2006">
        <v>43709</v>
      </c>
      <c r="KG90" s="63">
        <f ca="1">Valutaer!O83*Aksjekurser!LQ88</f>
        <v>4.4717969999999996</v>
      </c>
      <c r="KH90" vm="2006">
        <v>43709</v>
      </c>
      <c r="KI90" s="63">
        <f ca="1">Aksjekurser!LS89*Valutaer!AH84</f>
        <v>1.325855</v>
      </c>
    </row>
    <row r="91" spans="2:295" ht="16">
      <c r="B91" vm="2126">
        <v>43739</v>
      </c>
      <c r="C91" s="62">
        <f ca="1">Aksjekurser!C90*Valutaer!AT85</f>
        <v>0.78661550000000002</v>
      </c>
      <c r="D91" vm="2126">
        <v>43739</v>
      </c>
      <c r="E91" vm="233">
        <v>43.23</v>
      </c>
      <c r="F91" vm="2126">
        <v>43739</v>
      </c>
      <c r="G91" vm="9183">
        <v>17.05</v>
      </c>
      <c r="H91" vm="2126">
        <v>43739</v>
      </c>
      <c r="I91" s="62">
        <f ca="1">Aksjekurser!I90*Valutaer!M85</f>
        <v>0.21465000000000001</v>
      </c>
      <c r="J91" vm="2126">
        <v>43739</v>
      </c>
      <c r="K91" s="62">
        <f ca="1">Aksjekurser!K90*Valutaer!G85</f>
        <v>13.634354000000002</v>
      </c>
      <c r="L91" vm="2126">
        <v>43739</v>
      </c>
      <c r="M91" s="62">
        <f ca="1">Aksjekurser!O90*Valutaer!W85</f>
        <v>143.2998</v>
      </c>
      <c r="N91" vm="2126">
        <v>43739</v>
      </c>
      <c r="O91" vm="9187">
        <v>86.06</v>
      </c>
      <c r="P91" vm="2126">
        <v>43739</v>
      </c>
      <c r="Q91" vm="9188">
        <v>44.79</v>
      </c>
      <c r="R91" vm="2126">
        <v>43739</v>
      </c>
      <c r="S91" s="63">
        <v>53.34</v>
      </c>
      <c r="T91" vm="2126">
        <v>43739</v>
      </c>
      <c r="U91" vm="9189">
        <v>77.7</v>
      </c>
      <c r="V91" vm="2126">
        <v>43739</v>
      </c>
      <c r="W91" vm="9190">
        <v>94.39</v>
      </c>
      <c r="X91" s="54">
        <v>43739</v>
      </c>
      <c r="Y91" s="64">
        <f ca="1">Aksjekurser!AC90*Valutaer!K85</f>
        <v>16.500684</v>
      </c>
      <c r="Z91" vm="2126">
        <v>43739</v>
      </c>
      <c r="AA91" s="62">
        <f ca="1">Aksjekurser!AE90*Valutaer!AA85</f>
        <v>0.47339599999999998</v>
      </c>
      <c r="AB91" vm="2126">
        <v>43739</v>
      </c>
      <c r="AC91" s="62">
        <f ca="1">Aksjekurser!AG90*(Valutaer!Y85/100)</f>
        <v>7.4560280000000008</v>
      </c>
      <c r="AD91" s="54">
        <v>43739</v>
      </c>
      <c r="AE91" s="75">
        <v>17.059999999999999</v>
      </c>
      <c r="AF91" s="54">
        <v>43739</v>
      </c>
      <c r="AG91" s="64">
        <f ca="1">Aksjekurser!AK86*Valutaer!AA85</f>
        <v>1.3206599999999999</v>
      </c>
      <c r="AH91" vm="2126">
        <v>43739</v>
      </c>
      <c r="AI91" s="62">
        <f ca="1">Aksjekurser!AM90*Valutaer!AH85</f>
        <v>0.55490506100000003</v>
      </c>
      <c r="AJ91" vm="2126">
        <v>43739</v>
      </c>
      <c r="AK91" s="63">
        <f ca="1">Aksjekurser!AO90*Valutaer!AH85</f>
        <v>0.79678949999999993</v>
      </c>
      <c r="AL91" vm="2126">
        <v>43739</v>
      </c>
      <c r="AM91" vm="9195">
        <v>339.91</v>
      </c>
      <c r="AN91" s="2">
        <v>43739</v>
      </c>
      <c r="AO91" s="63">
        <f ca="1">Aksjekurser!AS90*Valutaer!AN85</f>
        <v>4.5036260000000006</v>
      </c>
      <c r="AP91" s="108">
        <v>43739</v>
      </c>
      <c r="AQ91" s="109">
        <v>34.96</v>
      </c>
      <c r="AR91" vm="2126">
        <v>43739</v>
      </c>
      <c r="AS91" vm="7936">
        <v>58.1</v>
      </c>
      <c r="AT91" vm="2126">
        <v>43739</v>
      </c>
      <c r="AU91" vm="9196">
        <v>25.22</v>
      </c>
      <c r="AV91" vm="2126">
        <v>43739</v>
      </c>
      <c r="AW91" s="63">
        <f ca="1">Aksjekurser!BA81*Valutaer!K85</f>
        <v>20.002901000000001</v>
      </c>
      <c r="AX91" vm="2126">
        <v>43739</v>
      </c>
      <c r="AY91" s="63">
        <f ca="1">Aksjekurser!BC90*Valutaer!K85</f>
        <v>23.983729</v>
      </c>
      <c r="AZ91" vm="2126">
        <v>43739</v>
      </c>
      <c r="BA91" vm="5636">
        <v>8.49</v>
      </c>
      <c r="BB91" vm="2126">
        <v>43739</v>
      </c>
      <c r="BC91" s="63">
        <f ca="1">Aksjekurser!BG90*Valutaer!I85</f>
        <v>10.198312</v>
      </c>
      <c r="BD91" vm="2126">
        <v>43739</v>
      </c>
      <c r="BE91" s="63">
        <f ca="1">Aksjekurser!BI90*Valutaer!AH85</f>
        <v>1.1248046999999999</v>
      </c>
      <c r="BF91" vm="2126">
        <v>43739</v>
      </c>
      <c r="BG91" s="63">
        <f ca="1">Aksjekurser!BK90*Valutaer!AV85</f>
        <v>22.706879999999998</v>
      </c>
      <c r="BH91" vm="2126">
        <v>43739</v>
      </c>
      <c r="BI91" s="63">
        <f ca="1">Aksjekurser!BM90*Valutaer!AA85</f>
        <v>0.39938799999999997</v>
      </c>
      <c r="BJ91" vm="2126">
        <v>43739</v>
      </c>
      <c r="BK91" s="63">
        <f ca="1">Aksjekurser!BO90*Valutaer!AA85</f>
        <v>0.20926399999999998</v>
      </c>
      <c r="BL91" vm="2126">
        <v>43739</v>
      </c>
      <c r="BM91" s="63">
        <f ca="1">Aksjekurser!BQ90*Valutaer!AA85</f>
        <v>1.2594119999999998</v>
      </c>
      <c r="BN91" vm="2126">
        <v>43739</v>
      </c>
      <c r="BO91" s="63">
        <f ca="1">Aksjekurser!BS90*Valutaer!AA85</f>
        <v>2.033944</v>
      </c>
      <c r="BP91" vm="2126">
        <v>43739</v>
      </c>
      <c r="BQ91" s="63">
        <f ca="1">Aksjekurser!BU90*Valutaer!AA85</f>
        <v>0.44787599999999994</v>
      </c>
      <c r="BR91" s="2">
        <v>43739</v>
      </c>
      <c r="BS91" s="63">
        <f ca="1">Aksjekurser!BW90*Valutaer!AJ85</f>
        <v>13.336454999999999</v>
      </c>
      <c r="BT91" vm="2126">
        <v>43739</v>
      </c>
      <c r="BU91" s="63">
        <f ca="1">Aksjekurser!BY90*Valutaer!AA85</f>
        <v>10.380259999999998</v>
      </c>
      <c r="BV91" vm="2126">
        <v>43739</v>
      </c>
      <c r="BW91" s="63">
        <f ca="1">Aksjekurser!CA90*Valutaer!AH85</f>
        <v>2.9243795000000001</v>
      </c>
      <c r="BX91" vm="2126">
        <v>43739</v>
      </c>
      <c r="BY91" s="63">
        <f ca="1">Aksjekurser!CK90*Valutaer!AA85</f>
        <v>0.19777999999999998</v>
      </c>
      <c r="BZ91" s="2">
        <v>43739</v>
      </c>
      <c r="CA91" s="63">
        <f ca="1">Aksjekurser!CM90*Valutaer!AT85</f>
        <v>0.12440141999999998</v>
      </c>
      <c r="CB91" vm="2126">
        <v>43739</v>
      </c>
      <c r="CC91" vm="9207">
        <v>108.3302</v>
      </c>
      <c r="CD91" vm="2126">
        <v>43739</v>
      </c>
      <c r="CE91" vm="9208">
        <v>94.26</v>
      </c>
      <c r="CF91" vm="2126">
        <v>43739</v>
      </c>
      <c r="CG91" vm="9209">
        <v>163.91</v>
      </c>
      <c r="CH91" vm="2126">
        <v>43739</v>
      </c>
      <c r="CI91" s="63">
        <f ca="1">Aksjekurser!CW90/100*Valutaer!AE85</f>
        <v>30.316840000000003</v>
      </c>
      <c r="CJ91" vm="2126">
        <v>43739</v>
      </c>
      <c r="CK91" s="63">
        <f ca="1">Aksjekurser!CY90/100*Valutaer!AE85</f>
        <v>354.21640000000002</v>
      </c>
      <c r="CL91" s="2">
        <v>43739</v>
      </c>
      <c r="CM91" s="63">
        <f ca="1">Aksjekurser!DA90*Valutaer!AJ85</f>
        <v>24.377669999999998</v>
      </c>
      <c r="CN91" s="2">
        <v>43739</v>
      </c>
      <c r="CO91" s="63">
        <f ca="1">Aksjekurser!DC90*Valutaer!BD85</f>
        <v>11.48917</v>
      </c>
      <c r="CP91" s="2">
        <v>43739</v>
      </c>
      <c r="CQ91" s="63">
        <f ca="1">Aksjekurser!DE90*Valutaer!U85</f>
        <v>0.83080649999999989</v>
      </c>
      <c r="CR91" vm="2126">
        <v>43739</v>
      </c>
      <c r="CS91" s="63">
        <f ca="1">Aksjekurser!DG90*Valutaer!K85</f>
        <v>41.426441000000004</v>
      </c>
      <c r="CT91" vm="2126">
        <v>43739</v>
      </c>
      <c r="CU91" s="63">
        <f ca="1">Aksjekurser!DI90*Valutaer!I85</f>
        <v>2.0445139999999999</v>
      </c>
      <c r="CV91" vm="2126">
        <v>43739</v>
      </c>
      <c r="CW91" s="63">
        <f ca="1">Aksjekurser!DK90*Valutaer!M85</f>
        <v>1.4850000000000001</v>
      </c>
      <c r="CX91" vm="2126">
        <v>43739</v>
      </c>
      <c r="CY91" s="63">
        <f ca="1">Aksjekurser!DM90*Valutaer!BF85</f>
        <v>1.0243749999999998</v>
      </c>
      <c r="CZ91" s="54">
        <v>43739</v>
      </c>
      <c r="DA91" s="53">
        <v>63.91</v>
      </c>
      <c r="DB91" vm="2126">
        <v>43739</v>
      </c>
      <c r="DC91" s="63">
        <f ca="1">Aksjekurser!DQ90*Valutaer!BH85/100</f>
        <v>8.161888900000001</v>
      </c>
      <c r="DD91" vm="2126">
        <v>43739</v>
      </c>
      <c r="DE91" vm="9217">
        <v>48.32</v>
      </c>
      <c r="DF91" vm="2126">
        <v>43739</v>
      </c>
      <c r="DG91" vm="9218">
        <v>16.11</v>
      </c>
      <c r="DH91" vm="2126">
        <v>43739</v>
      </c>
      <c r="DI91" s="63">
        <f ca="1">Aksjekurser!DW90*Valutaer!BF85</f>
        <v>2.9043079999999994</v>
      </c>
      <c r="DJ91" vm="2126">
        <v>43739</v>
      </c>
      <c r="DK91" s="63">
        <f ca="1">Aksjekurser!DY90*Valutaer!BF85</f>
        <v>1.1358269999999999</v>
      </c>
      <c r="DL91" vm="2126">
        <v>43739</v>
      </c>
      <c r="DM91" s="63">
        <f ca="1">Aksjekurser!EA90*Valutaer!AP85</f>
        <v>9.7152718</v>
      </c>
      <c r="DN91" s="58">
        <v>43739</v>
      </c>
      <c r="DO91" s="64">
        <f ca="1">Aksjekurser!EC90*Valutaer!AN85</f>
        <v>1.3376870000000001</v>
      </c>
      <c r="DP91" vm="2126">
        <v>43739</v>
      </c>
      <c r="DQ91" s="63">
        <f ca="1">Aksjekurser!EE90*(Valutaer!Y85/100)</f>
        <v>3.010491</v>
      </c>
      <c r="DR91" vm="2126">
        <v>43739</v>
      </c>
      <c r="DS91" s="63">
        <f ca="1">Aksjekurser!EG90*Valutaer!AA85</f>
        <v>0.57419999999999993</v>
      </c>
      <c r="DT91" vm="2126">
        <v>43739</v>
      </c>
      <c r="DU91" s="63">
        <f ca="1">Aksjekurser!EK90*Valutaer!AA85</f>
        <v>0.30368799999999996</v>
      </c>
      <c r="DV91" vm="2126">
        <v>43739</v>
      </c>
      <c r="DW91" s="63">
        <f ca="1">Aksjekurser!EM90*Valutaer!AC85</f>
        <v>3.9948810000000003</v>
      </c>
      <c r="DX91" vm="2126">
        <v>43739</v>
      </c>
      <c r="DY91" s="63">
        <f ca="1">Aksjekurser!EO90*Valutaer!AH85</f>
        <v>0.89401050000000004</v>
      </c>
      <c r="DZ91" s="58">
        <v>43739</v>
      </c>
      <c r="EA91" s="64">
        <f ca="1">Aksjekurser!EQ90*Valutaer!BB85</f>
        <v>0.33442500000000003</v>
      </c>
      <c r="EB91" vm="2126">
        <v>43739</v>
      </c>
      <c r="EC91" s="63">
        <f ca="1">Aksjekurser!ES90*Valutaer!AC85</f>
        <v>0.15167730000000001</v>
      </c>
      <c r="ED91" s="58">
        <v>43739</v>
      </c>
      <c r="EE91" s="64">
        <f ca="1">Aksjekurser!EW90*Valutaer!AJ85</f>
        <v>5.2568399999999995</v>
      </c>
      <c r="EF91" s="2">
        <v>43739</v>
      </c>
      <c r="EG91" s="64">
        <f ca="1">Aksjekurser!EY90*Valutaer!AJ85</f>
        <v>7.1541149999999991</v>
      </c>
      <c r="EH91" s="2">
        <v>43739</v>
      </c>
      <c r="EI91" s="64">
        <f ca="1">Aksjekurser!FA90*Valutaer!AJ85</f>
        <v>12.633075</v>
      </c>
      <c r="EJ91" vm="2126">
        <v>43739</v>
      </c>
      <c r="EK91" vm="9227">
        <v>172.73</v>
      </c>
      <c r="EL91" vm="2126">
        <v>43739</v>
      </c>
      <c r="EM91" s="63">
        <f ca="1">Aksjekurser!FE90*Valutaer!AA85</f>
        <v>0.36621199999999998</v>
      </c>
      <c r="EN91" s="2">
        <v>43739</v>
      </c>
      <c r="EO91" s="63">
        <f ca="1">Aksjekurser!FG90*Valutaer!O85</f>
        <v>0.23571999999999996</v>
      </c>
      <c r="EP91" s="2">
        <v>43739</v>
      </c>
      <c r="EQ91" s="63">
        <f ca="1">Aksjekurser!FI90*Valutaer!O85</f>
        <v>0.49983999999999995</v>
      </c>
      <c r="ER91" s="2">
        <v>43739</v>
      </c>
      <c r="ES91" s="63">
        <f ca="1">Aksjekurser!FK90*Valutaer!O85</f>
        <v>0.80940000000000001</v>
      </c>
      <c r="ET91" vm="2126">
        <v>43739</v>
      </c>
      <c r="EU91" vm="9228">
        <v>225.66</v>
      </c>
      <c r="EV91" vm="2126">
        <v>43739</v>
      </c>
      <c r="EW91" vm="9229">
        <v>107.62</v>
      </c>
      <c r="EX91" vm="2126">
        <v>43739</v>
      </c>
      <c r="EY91" s="63">
        <f ca="1">Aksjekurser!FQ90*(Valutaer!Y85/100)</f>
        <v>21.899656</v>
      </c>
      <c r="EZ91" vm="2126">
        <v>43739</v>
      </c>
      <c r="FA91" vm="9231">
        <v>24.87</v>
      </c>
      <c r="FB91" vm="2126">
        <v>43739</v>
      </c>
      <c r="FC91" s="63">
        <f ca="1">Aksjekurser!FU90*Valutaer!AA85</f>
        <v>0.65969199999999995</v>
      </c>
      <c r="FD91" vm="2126">
        <v>43739</v>
      </c>
      <c r="FE91" s="63">
        <f ca="1">Aksjekurser!FW90*Valutaer!AH85</f>
        <v>3.6302884999999998</v>
      </c>
      <c r="FF91" vm="2126">
        <v>43739</v>
      </c>
      <c r="FG91" vm="9233">
        <v>93.58</v>
      </c>
      <c r="FH91" s="2">
        <v>43739</v>
      </c>
      <c r="FI91" s="63">
        <f ca="1">Aksjekurser!GA90*Valutaer!AJ85</f>
        <v>22.730279999999997</v>
      </c>
      <c r="FJ91" vm="2126">
        <v>43739</v>
      </c>
      <c r="FK91" s="63">
        <f ca="1">Aksjekurser!GC90*Valutaer!AV85</f>
        <v>5.0645759999999997</v>
      </c>
      <c r="FL91" vm="2126">
        <v>43739</v>
      </c>
      <c r="FM91" s="63">
        <f ca="1">Aksjekurser!GE90*Valutaer!I85</f>
        <v>7.0385519999999993</v>
      </c>
      <c r="FN91" vm="2126">
        <v>43739</v>
      </c>
      <c r="FO91" vm="9236">
        <v>10.88</v>
      </c>
      <c r="FP91" vm="2126">
        <v>43739</v>
      </c>
      <c r="FQ91" s="63">
        <f ca="1">Aksjekurser!GI87*Valutaer!AL82</f>
        <v>1.8665759999999998</v>
      </c>
      <c r="FR91" vm="2126">
        <v>43739</v>
      </c>
      <c r="FS91" s="63">
        <f ca="1">Aksjekurser!GK90*Valutaer!AL85</f>
        <v>85.38000000000001</v>
      </c>
      <c r="FT91" vm="2126">
        <v>43739</v>
      </c>
      <c r="FU91" s="63">
        <f ca="1">Aksjekurser!GM90*Valutaer!AA85</f>
        <v>3.4005399999999995</v>
      </c>
      <c r="FV91" vm="2126">
        <v>43739</v>
      </c>
      <c r="FW91" vm="9239">
        <v>376.68</v>
      </c>
      <c r="FX91" vm="2126">
        <v>43739</v>
      </c>
      <c r="FY91" s="63">
        <f ca="1">Aksjekurser!GQ90*Valutaer!AV85</f>
        <v>9.4699200000000001</v>
      </c>
      <c r="FZ91" s="58">
        <v>43739</v>
      </c>
      <c r="GA91" s="64">
        <f ca="1">Aksjekurser!GS90*Valutaer!O85</f>
        <v>1.2638</v>
      </c>
      <c r="GB91" vm="2126">
        <v>43739</v>
      </c>
      <c r="GC91" vm="179">
        <v>40.49</v>
      </c>
      <c r="GD91" vm="2126">
        <v>43739</v>
      </c>
      <c r="GE91" vm="9241">
        <v>77.040000000000006</v>
      </c>
      <c r="GF91" vm="2126">
        <v>43739</v>
      </c>
      <c r="GG91" s="63">
        <f ca="1">Aksjekurser!HA90*Valutaer!AE85/100</f>
        <v>2.2191700000000001</v>
      </c>
      <c r="GH91" vm="2126">
        <v>43739</v>
      </c>
      <c r="GI91" s="63">
        <f ca="1">Aksjekurser!HC90*Valutaer!AX85</f>
        <v>278.69504000000001</v>
      </c>
      <c r="GJ91" vm="2126">
        <v>43739</v>
      </c>
      <c r="GK91" s="63">
        <f ca="1">Aksjekurser!HE90*Valutaer!G85</f>
        <v>1.4682089999999999</v>
      </c>
      <c r="GL91" vm="2126">
        <v>43739</v>
      </c>
      <c r="GM91" s="63">
        <f ca="1">Aksjekurser!HG90*Valutaer!AH85</f>
        <v>0.33111499999999999</v>
      </c>
      <c r="GN91" vm="2126">
        <v>43739</v>
      </c>
      <c r="GO91" vm="9246">
        <v>352.48</v>
      </c>
      <c r="GP91" vm="2126">
        <v>43739</v>
      </c>
      <c r="GQ91" vm="9247">
        <v>40.119999999999997</v>
      </c>
      <c r="GR91" vm="2126">
        <v>43739</v>
      </c>
      <c r="GS91" s="63">
        <f ca="1">Aksjekurser!HM90*Valutaer!AH85</f>
        <v>1.7246160000000001</v>
      </c>
      <c r="GT91" vm="2126">
        <v>43739</v>
      </c>
      <c r="GU91" s="63">
        <f ca="1">Aksjekurser!HO90*Valutaer!AH85</f>
        <v>1.9944395000000001</v>
      </c>
      <c r="GV91" s="58">
        <v>43739</v>
      </c>
      <c r="GW91" s="64">
        <f ca="1">Aksjekurser!HQ90*Valutaer!AJ85</f>
        <v>15.839007000000001</v>
      </c>
      <c r="GX91" vm="2126">
        <v>43739</v>
      </c>
      <c r="GY91" vm="9250">
        <v>56.68</v>
      </c>
      <c r="GZ91" vm="2126">
        <v>43739</v>
      </c>
      <c r="HA91" s="63">
        <f ca="1">Aksjekurser!HW90*Valutaer!AH85</f>
        <v>362.83018100000004</v>
      </c>
      <c r="HB91" vm="2126">
        <v>43739</v>
      </c>
      <c r="HC91" s="63">
        <f ca="1">Aksjekurser!IA90*Valutaer!AV85</f>
        <v>2.1425039999999997</v>
      </c>
      <c r="HD91" vm="2126">
        <v>43739</v>
      </c>
      <c r="HE91" s="63">
        <f ca="1">Aksjekurser!IC90*Valutaer!W85</f>
        <v>592.06499999999994</v>
      </c>
      <c r="HF91" vm="2126">
        <v>43739</v>
      </c>
      <c r="HG91" vm="9254">
        <v>81.44</v>
      </c>
      <c r="HH91" vm="2126">
        <v>43739</v>
      </c>
      <c r="HI91" vm="9255">
        <v>52.15</v>
      </c>
      <c r="HJ91" vm="2126">
        <v>43739</v>
      </c>
      <c r="HK91" s="63">
        <f ca="1">Aksjekurser!II90*Valutaer!AL85</f>
        <v>17.204070000000002</v>
      </c>
      <c r="HL91" vm="2126">
        <v>43739</v>
      </c>
      <c r="HM91" s="63">
        <f ca="1">Aksjekurser!IK90*Valutaer!AL85</f>
        <v>180.5787</v>
      </c>
      <c r="HN91" vm="2126">
        <v>43739</v>
      </c>
      <c r="HO91" s="63">
        <f ca="1">Aksjekurser!IM90*Valutaer!AL85</f>
        <v>15.581850000000001</v>
      </c>
      <c r="HP91" s="58">
        <v>43739</v>
      </c>
      <c r="HQ91" s="64">
        <f ca="1">Aksjekurser!IQ90*Valutaer!BD85</f>
        <v>1.4982275</v>
      </c>
      <c r="HR91" vm="2126">
        <v>43739</v>
      </c>
      <c r="HS91" s="63">
        <f ca="1">Aksjekurser!IS89*Valutaer!W84</f>
        <v>3.32389</v>
      </c>
      <c r="HT91" vm="2126">
        <v>43739</v>
      </c>
      <c r="HU91" s="63">
        <f ca="1">Aksjekurser!IU90*Valutaer!AH85</f>
        <v>0.49314999999999998</v>
      </c>
      <c r="HV91" vm="2126">
        <v>43739</v>
      </c>
      <c r="HW91" s="63">
        <f ca="1">Aksjekurser!IW90*Valutaer!AH85</f>
        <v>4.72015E-2</v>
      </c>
      <c r="HX91" vm="2126">
        <v>43739</v>
      </c>
      <c r="HY91" s="63">
        <f ca="1">Aksjekurser!IY90*Valutaer!W85</f>
        <v>30.105</v>
      </c>
      <c r="HZ91" vm="2126">
        <v>43739</v>
      </c>
      <c r="IA91" s="63">
        <f ca="1">Aksjekurser!JA90*Valutaer!W85</f>
        <v>158.16274999999999</v>
      </c>
      <c r="IB91" vm="2126">
        <v>43739</v>
      </c>
      <c r="IC91" vm="3867">
        <v>18.100000000000001</v>
      </c>
      <c r="ID91" s="58">
        <v>43739</v>
      </c>
      <c r="IE91" s="64">
        <f ca="1">Aksjekurser!JG88*Valutaer!O85</f>
        <v>1.1842799999999998</v>
      </c>
      <c r="IF91" vm="2126">
        <v>43739</v>
      </c>
      <c r="IG91" s="63">
        <f ca="1">Aksjekurser!JI90*(Valutaer!Y85/100)</f>
        <v>2.01864</v>
      </c>
      <c r="IH91" vm="2126">
        <v>43739</v>
      </c>
      <c r="II91" s="63">
        <f ca="1">Aksjekurser!JK90*Valutaer!AA85</f>
        <v>1.8366743999999999</v>
      </c>
      <c r="IJ91" s="58">
        <v>43739</v>
      </c>
      <c r="IK91" s="64">
        <f ca="1">Aksjekurser!JO90*Valutaer!AJ85</f>
        <v>9.9491249999999987</v>
      </c>
      <c r="IL91" vm="2126">
        <v>43739</v>
      </c>
      <c r="IM91" s="63">
        <f ca="1">Aksjekurser!JQ90*Valutaer!AE85/100</f>
        <v>3.9704000000000002</v>
      </c>
      <c r="IN91" vm="2126">
        <v>43739</v>
      </c>
      <c r="IO91" vm="9266">
        <v>29.69</v>
      </c>
      <c r="IP91" vm="2126">
        <v>43739</v>
      </c>
      <c r="IQ91" vm="9267">
        <v>23.51</v>
      </c>
      <c r="IR91" s="58">
        <v>43739</v>
      </c>
      <c r="IS91" s="64">
        <f ca="1">Aksjekurser!JW90*Valutaer!AN85</f>
        <v>0.57192700000000007</v>
      </c>
      <c r="IT91" vm="2126">
        <v>43739</v>
      </c>
      <c r="IU91" s="63">
        <f ca="1">Aksjekurser!JY90*Valutaer!AH85</f>
        <v>0.83553699999999997</v>
      </c>
      <c r="IV91" s="58">
        <v>43739</v>
      </c>
      <c r="IW91" s="64">
        <f ca="1">Aksjekurser!KA90*Valutaer!AN85</f>
        <v>3.0654330000000001</v>
      </c>
      <c r="IX91" vm="2126">
        <v>43739</v>
      </c>
      <c r="IY91" vm="9269">
        <v>46.09</v>
      </c>
      <c r="IZ91" vm="2126">
        <v>43739</v>
      </c>
      <c r="JA91" s="63">
        <f ca="1">Aksjekurser!KE90*Valutaer!W85</f>
        <v>0.13602999999999998</v>
      </c>
      <c r="JB91" vm="2126">
        <v>43739</v>
      </c>
      <c r="JC91" s="63">
        <f ca="1">Aksjekurser!KI90*Valutaer!W85</f>
        <v>0.97004999999999997</v>
      </c>
      <c r="JD91" s="2">
        <v>43739</v>
      </c>
      <c r="JE91" s="62">
        <f ca="1">Aksjekurser!KK90*Valutaer!K85</f>
        <v>5.9104660000000004</v>
      </c>
      <c r="JF91" s="54">
        <v>43739</v>
      </c>
      <c r="JG91" s="64">
        <v>11.74</v>
      </c>
      <c r="JH91" vm="2126">
        <v>43739</v>
      </c>
      <c r="JI91" vm="9274">
        <v>7.8205999999999998</v>
      </c>
      <c r="JJ91" vm="2126">
        <v>43739</v>
      </c>
      <c r="JK91" s="63">
        <f ca="1">Aksjekurser!KU90*Valutaer!AH85</f>
        <v>2.0902514999999999</v>
      </c>
      <c r="JL91" s="58">
        <v>43739</v>
      </c>
      <c r="JM91" s="64">
        <f ca="1">Aksjekurser!KW90*Valutaer!AR85</f>
        <v>0.11567430000000001</v>
      </c>
      <c r="JN91" vm="2126">
        <v>43739</v>
      </c>
      <c r="JO91" vm="9276">
        <v>94.4</v>
      </c>
      <c r="JP91" vm="2126">
        <v>43739</v>
      </c>
      <c r="JQ91" s="63">
        <f ca="1">Aksjekurser!LA90*Valutaer!G85</f>
        <v>14.971596</v>
      </c>
      <c r="JR91" vm="2126">
        <v>43739</v>
      </c>
      <c r="JS91" s="63">
        <f ca="1">Aksjekurser!LC90*Valutaer!G85</f>
        <v>2.2815829999999999</v>
      </c>
      <c r="JT91" s="58">
        <v>43739</v>
      </c>
      <c r="JU91" s="64">
        <f ca="1">Aksjekurser!LE90*Valutaer!AN85</f>
        <v>0.11486400000000001</v>
      </c>
      <c r="JV91" vm="2126">
        <v>43739</v>
      </c>
      <c r="JW91" vm="9278">
        <v>63.51</v>
      </c>
      <c r="JX91" s="58">
        <v>43739</v>
      </c>
      <c r="JY91" s="64">
        <f ca="1">Aksjekurser!LI90*Valutaer!O85</f>
        <v>1.4753799999999999</v>
      </c>
      <c r="JZ91" vm="2126">
        <v>43739</v>
      </c>
      <c r="KA91" s="63">
        <f ca="1">Aksjekurser!LK90*Valutaer!AL85</f>
        <v>519.96420000000001</v>
      </c>
      <c r="KB91" vm="2126">
        <v>43739</v>
      </c>
      <c r="KC91" s="63">
        <f ca="1">Valutaer!O81*Aksjekurser!LM86</f>
        <v>12.60168</v>
      </c>
      <c r="KD91" s="58">
        <v>43739</v>
      </c>
      <c r="KE91" s="64">
        <f ca="1">Valutaer!O85*Aksjekurser!LO90</f>
        <v>0.47995999999999994</v>
      </c>
      <c r="KF91" vm="2126">
        <v>43739</v>
      </c>
      <c r="KG91" s="63">
        <f ca="1">Valutaer!O84*Aksjekurser!LQ89</f>
        <v>4.6726599999999996</v>
      </c>
      <c r="KH91" vm="2126">
        <v>43739</v>
      </c>
      <c r="KI91" s="63">
        <f ca="1">Aksjekurser!LS90*Valutaer!AH85</f>
        <v>1.3491175</v>
      </c>
    </row>
    <row r="92" spans="2:295" ht="16">
      <c r="B92" vm="2245">
        <v>43770</v>
      </c>
      <c r="C92" s="62">
        <f ca="1">Aksjekurser!C91*Valutaer!AT86</f>
        <v>0.67728700000000008</v>
      </c>
      <c r="D92" vm="2245">
        <v>43770</v>
      </c>
      <c r="E92" vm="9284">
        <v>44.2</v>
      </c>
      <c r="F92" vm="2245">
        <v>43770</v>
      </c>
      <c r="G92" vm="242">
        <v>18.91</v>
      </c>
      <c r="H92" vm="2245">
        <v>43770</v>
      </c>
      <c r="I92" s="62">
        <f ca="1">Aksjekurser!I91*Valutaer!M86</f>
        <v>0.18972</v>
      </c>
      <c r="J92" vm="2245">
        <v>43770</v>
      </c>
      <c r="K92" s="62">
        <f ca="1">Aksjekurser!K91*Valutaer!G86</f>
        <v>13.805324000000001</v>
      </c>
      <c r="L92" vm="2245">
        <v>43770</v>
      </c>
      <c r="M92" s="62">
        <f ca="1">Aksjekurser!O91*Valutaer!W86</f>
        <v>146.78588999999997</v>
      </c>
      <c r="N92" vm="2245">
        <v>43770</v>
      </c>
      <c r="O92" vm="9288">
        <v>80.11</v>
      </c>
      <c r="P92" vm="2245">
        <v>43770</v>
      </c>
      <c r="Q92" vm="9289">
        <v>49.7</v>
      </c>
      <c r="R92" vm="2245">
        <v>43770</v>
      </c>
      <c r="S92" s="63">
        <v>53</v>
      </c>
      <c r="T92" vm="2245">
        <v>43770</v>
      </c>
      <c r="U92" vm="9290">
        <v>74.33</v>
      </c>
      <c r="V92" vm="2245">
        <v>43770</v>
      </c>
      <c r="W92" vm="9291">
        <v>91.35</v>
      </c>
      <c r="X92" s="54">
        <v>43770</v>
      </c>
      <c r="Y92" s="64">
        <f ca="1">Aksjekurser!AC91*Valutaer!K86</f>
        <v>11.386871999999999</v>
      </c>
      <c r="Z92" vm="2245">
        <v>43770</v>
      </c>
      <c r="AA92" s="62">
        <f ca="1">Aksjekurser!AE91*Valutaer!AA86</f>
        <v>0.45588899999999999</v>
      </c>
      <c r="AB92" vm="2245">
        <v>43770</v>
      </c>
      <c r="AC92" s="62">
        <f ca="1">Aksjekurser!AG91*(Valutaer!Y86/100)</f>
        <v>7.4157821999999989</v>
      </c>
      <c r="AD92" s="54">
        <v>43770</v>
      </c>
      <c r="AE92" s="75">
        <v>16.510000000000002</v>
      </c>
      <c r="AF92" s="54">
        <v>43770</v>
      </c>
      <c r="AG92" s="64">
        <f ca="1">Aksjekurser!AK87*Valutaer!AA86</f>
        <v>1.2616760000000002</v>
      </c>
      <c r="AH92" vm="2245">
        <v>43770</v>
      </c>
      <c r="AI92" s="62">
        <f ca="1">Aksjekurser!AM91*Valutaer!AH86</f>
        <v>0.47906622199999999</v>
      </c>
      <c r="AJ92" vm="2245">
        <v>43770</v>
      </c>
      <c r="AK92" s="63">
        <f ca="1">Aksjekurser!AO91*Valutaer!AH86</f>
        <v>0.74300199999999994</v>
      </c>
      <c r="AL92" vm="2245">
        <v>43770</v>
      </c>
      <c r="AM92" vm="9296">
        <v>366.18</v>
      </c>
      <c r="AN92" s="2">
        <v>43770</v>
      </c>
      <c r="AO92" s="63">
        <f ca="1">Aksjekurser!AS91*Valutaer!AN86</f>
        <v>3.9022200000000002</v>
      </c>
      <c r="AP92" s="108">
        <v>43770</v>
      </c>
      <c r="AQ92" s="109">
        <v>39.61</v>
      </c>
      <c r="AR92" vm="2245">
        <v>43770</v>
      </c>
      <c r="AS92" vm="9297">
        <v>60.13</v>
      </c>
      <c r="AT92" vm="2245">
        <v>43770</v>
      </c>
      <c r="AU92" vm="7275">
        <v>27.97</v>
      </c>
      <c r="AV92" vm="2245">
        <v>43770</v>
      </c>
      <c r="AW92" s="63">
        <f ca="1">Aksjekurser!BA82*Valutaer!K86</f>
        <v>18.458481000000003</v>
      </c>
      <c r="AX92" vm="2245">
        <v>43770</v>
      </c>
      <c r="AY92" s="63">
        <f ca="1">Aksjekurser!BC91*Valutaer!K86</f>
        <v>25.078229999999998</v>
      </c>
      <c r="AZ92" vm="2245">
        <v>43770</v>
      </c>
      <c r="BA92" vm="9300">
        <v>8.89</v>
      </c>
      <c r="BB92" vm="2245">
        <v>43770</v>
      </c>
      <c r="BC92" s="63">
        <f ca="1">Aksjekurser!BG91*Valutaer!I86</f>
        <v>8.4794799999999988</v>
      </c>
      <c r="BD92" vm="2245">
        <v>43770</v>
      </c>
      <c r="BE92" s="63">
        <f ca="1">Aksjekurser!BI91*Valutaer!AH86</f>
        <v>1.0470333999999999</v>
      </c>
      <c r="BF92" vm="2245">
        <v>43770</v>
      </c>
      <c r="BG92" s="63">
        <f ca="1">Aksjekurser!BK91*Valutaer!AV86</f>
        <v>21.951355</v>
      </c>
      <c r="BH92" vm="2245">
        <v>43770</v>
      </c>
      <c r="BI92" s="63">
        <f ca="1">Aksjekurser!BM91*Valutaer!AA86</f>
        <v>0.39587000000000006</v>
      </c>
      <c r="BJ92" vm="2245">
        <v>43770</v>
      </c>
      <c r="BK92" s="63">
        <f ca="1">Aksjekurser!BO91*Valutaer!AA86</f>
        <v>0.20687400000000003</v>
      </c>
      <c r="BL92" vm="2245">
        <v>43770</v>
      </c>
      <c r="BM92" s="63">
        <f ca="1">Aksjekurser!BQ91*Valutaer!AA86</f>
        <v>1.2999860000000001</v>
      </c>
      <c r="BN92" vm="2245">
        <v>43770</v>
      </c>
      <c r="BO92" s="63">
        <f ca="1">Aksjekurser!BS91*Valutaer!AA86</f>
        <v>1.9359320000000002</v>
      </c>
      <c r="BP92" vm="2245">
        <v>43770</v>
      </c>
      <c r="BQ92" s="63">
        <f ca="1">Aksjekurser!BU91*Valutaer!AA86</f>
        <v>0.44567300000000004</v>
      </c>
      <c r="BR92" s="2">
        <v>43770</v>
      </c>
      <c r="BS92" s="63">
        <f ca="1">Aksjekurser!BW91*Valutaer!AJ86</f>
        <v>13.212557</v>
      </c>
      <c r="BT92" vm="2245">
        <v>43770</v>
      </c>
      <c r="BU92" s="63">
        <f ca="1">Aksjekurser!BY91*Valutaer!AA86</f>
        <v>10.305390000000001</v>
      </c>
      <c r="BV92" vm="2245">
        <v>43770</v>
      </c>
      <c r="BW92" s="63">
        <f ca="1">Aksjekurser!CA91*Valutaer!AH86</f>
        <v>2.8611849999999999</v>
      </c>
      <c r="BX92" vm="2245">
        <v>43770</v>
      </c>
      <c r="BY92" s="63">
        <f ca="1">Aksjekurser!CK91*Valutaer!AA86</f>
        <v>0.185165</v>
      </c>
      <c r="BZ92" s="2">
        <v>43770</v>
      </c>
      <c r="CA92" s="63">
        <f ca="1">Aksjekurser!CM91*Valutaer!AT86</f>
        <v>9.8339319999999994E-2</v>
      </c>
      <c r="CB92" vm="2245">
        <v>43770</v>
      </c>
      <c r="CC92" vm="9309">
        <v>106.3052</v>
      </c>
      <c r="CD92" vm="2245">
        <v>43770</v>
      </c>
      <c r="CE92" vm="9310">
        <v>88.17</v>
      </c>
      <c r="CF92" vm="2245">
        <v>43770</v>
      </c>
      <c r="CG92" vm="9311">
        <v>165.3</v>
      </c>
      <c r="CH92" vm="2245">
        <v>43770</v>
      </c>
      <c r="CI92" s="63">
        <f ca="1">Aksjekurser!CW91/100*Valutaer!AE86</f>
        <v>34.857120000000002</v>
      </c>
      <c r="CJ92" vm="2245">
        <v>43770</v>
      </c>
      <c r="CK92" s="63">
        <f ca="1">Aksjekurser!CY91/100*Valutaer!AE86</f>
        <v>418.45800000000003</v>
      </c>
      <c r="CL92" s="2">
        <v>43770</v>
      </c>
      <c r="CM92" s="63">
        <f ca="1">Aksjekurser!DA91*Valutaer!AJ86</f>
        <v>23.968875000000001</v>
      </c>
      <c r="CN92" s="2">
        <v>43770</v>
      </c>
      <c r="CO92" s="63">
        <f ca="1">Aksjekurser!DC91*Valutaer!BD86</f>
        <v>11.42295</v>
      </c>
      <c r="CP92" s="2">
        <v>43770</v>
      </c>
      <c r="CQ92" s="63">
        <f ca="1">Aksjekurser!DE91*Valutaer!U86</f>
        <v>0.74393519999999991</v>
      </c>
      <c r="CR92" vm="2245">
        <v>43770</v>
      </c>
      <c r="CS92" s="63">
        <f ca="1">Aksjekurser!DG91*Valutaer!K86</f>
        <v>41.134321999999997</v>
      </c>
      <c r="CT92" vm="2245">
        <v>43770</v>
      </c>
      <c r="CU92" s="63">
        <f ca="1">Aksjekurser!DI91*Valutaer!I86</f>
        <v>2.2479</v>
      </c>
      <c r="CV92" vm="2245">
        <v>43770</v>
      </c>
      <c r="CW92" s="63">
        <f ca="1">Aksjekurser!DK91*Valutaer!M86</f>
        <v>1.24</v>
      </c>
      <c r="CX92" vm="2245">
        <v>43770</v>
      </c>
      <c r="CY92" s="63">
        <f ca="1">Aksjekurser!DM91*Valutaer!BF86</f>
        <v>1.01494</v>
      </c>
      <c r="CZ92" s="54">
        <v>43770</v>
      </c>
      <c r="DA92" s="53">
        <v>63.27</v>
      </c>
      <c r="DB92" vm="2245">
        <v>43770</v>
      </c>
      <c r="DC92" s="63">
        <f ca="1">Aksjekurser!DQ91*Valutaer!BH86/100</f>
        <v>9.0891060999999986</v>
      </c>
      <c r="DD92" vm="2245">
        <v>43770</v>
      </c>
      <c r="DE92" vm="9319">
        <v>47.69</v>
      </c>
      <c r="DF92" vm="2245">
        <v>43770</v>
      </c>
      <c r="DG92" vm="9320">
        <v>17.440000000000001</v>
      </c>
      <c r="DH92" vm="2245">
        <v>43770</v>
      </c>
      <c r="DI92" s="63">
        <f ca="1">Aksjekurser!DW91*Valutaer!BF86</f>
        <v>2.8582019999999999</v>
      </c>
      <c r="DJ92" vm="2245">
        <v>43770</v>
      </c>
      <c r="DK92" s="63">
        <f ca="1">Aksjekurser!DY91*Valutaer!BF86</f>
        <v>1.1131599999999999</v>
      </c>
      <c r="DL92" vm="2245">
        <v>43770</v>
      </c>
      <c r="DM92" s="63">
        <f ca="1">Aksjekurser!EA91*Valutaer!AP86</f>
        <v>11.243887200000001</v>
      </c>
      <c r="DN92" s="58">
        <v>43770</v>
      </c>
      <c r="DO92" s="64">
        <f ca="1">Aksjekurser!EC91*Valutaer!AN86</f>
        <v>1.3430340000000001</v>
      </c>
      <c r="DP92" vm="2245">
        <v>43770</v>
      </c>
      <c r="DQ92" s="63">
        <f ca="1">Aksjekurser!EE91*(Valutaer!Y86/100)</f>
        <v>3.1543586999999995</v>
      </c>
      <c r="DR92" vm="2245">
        <v>43770</v>
      </c>
      <c r="DS92" s="63">
        <f ca="1">Aksjekurser!EG91*Valutaer!AA86</f>
        <v>0.56571099999999996</v>
      </c>
      <c r="DT92" vm="2245">
        <v>43770</v>
      </c>
      <c r="DU92" s="63">
        <f ca="1">Aksjekurser!EK91*Valutaer!AA86</f>
        <v>0.30775700000000006</v>
      </c>
      <c r="DV92" vm="2245">
        <v>43770</v>
      </c>
      <c r="DW92" s="63">
        <f ca="1">Aksjekurser!EM91*Valutaer!AC86</f>
        <v>3.5700762500000001</v>
      </c>
      <c r="DX92" vm="2245">
        <v>43770</v>
      </c>
      <c r="DY92" s="63">
        <f ca="1">Aksjekurser!EO91*Valutaer!AH86</f>
        <v>0.80642899999999995</v>
      </c>
      <c r="DZ92" s="58">
        <v>43770</v>
      </c>
      <c r="EA92" s="64">
        <f ca="1">Aksjekurser!EQ91*Valutaer!BB86</f>
        <v>0.31428699999999998</v>
      </c>
      <c r="EB92" vm="2245">
        <v>43770</v>
      </c>
      <c r="EC92" s="63">
        <f ca="1">Aksjekurser!ES91*Valutaer!AC86</f>
        <v>0.13713345000000002</v>
      </c>
      <c r="ED92" s="58">
        <v>43770</v>
      </c>
      <c r="EE92" s="64">
        <f ca="1">Aksjekurser!EW91*Valutaer!AJ86</f>
        <v>4.7846440000000001</v>
      </c>
      <c r="EF92" s="2">
        <v>43770</v>
      </c>
      <c r="EG92" s="64">
        <f ca="1">Aksjekurser!EY91*Valutaer!AJ86</f>
        <v>7.1404420000000002</v>
      </c>
      <c r="EH92" s="2">
        <v>43770</v>
      </c>
      <c r="EI92" s="64">
        <f ca="1">Aksjekurser!FA91*Valutaer!AJ86</f>
        <v>12.883841</v>
      </c>
      <c r="EJ92" vm="2245">
        <v>43770</v>
      </c>
      <c r="EK92" vm="9329">
        <v>178.55</v>
      </c>
      <c r="EL92" vm="2245">
        <v>43770</v>
      </c>
      <c r="EM92" s="63">
        <f ca="1">Aksjekurser!FE91*Valutaer!AA86</f>
        <v>0.32563500000000001</v>
      </c>
      <c r="EN92" s="2">
        <v>43770</v>
      </c>
      <c r="EO92" s="63">
        <f ca="1">Aksjekurser!FG91*Valutaer!O86</f>
        <v>0.24173999999999998</v>
      </c>
      <c r="EP92" s="2">
        <v>43770</v>
      </c>
      <c r="EQ92" s="63">
        <f ca="1">Aksjekurser!FI91*Valutaer!O86</f>
        <v>0.52756199999999998</v>
      </c>
      <c r="ER92" s="2">
        <v>43770</v>
      </c>
      <c r="ES92" s="63">
        <f ca="1">Aksjekurser!FK91*Valutaer!O86</f>
        <v>0.85177800000000004</v>
      </c>
      <c r="ET92" vm="2245">
        <v>43770</v>
      </c>
      <c r="EU92" vm="9330">
        <v>251.67</v>
      </c>
      <c r="EV92" vm="2245">
        <v>43770</v>
      </c>
      <c r="EW92" vm="9331">
        <v>105.05</v>
      </c>
      <c r="EX92" vm="2245">
        <v>43770</v>
      </c>
      <c r="EY92" s="63">
        <f ca="1">Aksjekurser!FQ91*(Valutaer!Y86/100)</f>
        <v>22.027485599999999</v>
      </c>
      <c r="EZ92" vm="2245">
        <v>43770</v>
      </c>
      <c r="FA92" vm="9333">
        <v>25.17</v>
      </c>
      <c r="FB92" vm="2245">
        <v>43770</v>
      </c>
      <c r="FC92" s="63">
        <f ca="1">Aksjekurser!FU91*Valutaer!AA86</f>
        <v>0.6525470000000001</v>
      </c>
      <c r="FD92" vm="2245">
        <v>43770</v>
      </c>
      <c r="FE92" s="63">
        <f ca="1">Aksjekurser!FW91*Valutaer!AH86</f>
        <v>3.4348160000000001</v>
      </c>
      <c r="FF92" vm="2245">
        <v>43770</v>
      </c>
      <c r="FG92" vm="9335">
        <v>92.09</v>
      </c>
      <c r="FH92" s="2">
        <v>43770</v>
      </c>
      <c r="FI92" s="63">
        <f ca="1">Aksjekurser!GA91*Valutaer!AJ86</f>
        <v>22.777279499999999</v>
      </c>
      <c r="FJ92" vm="2245">
        <v>43770</v>
      </c>
      <c r="FK92" s="63">
        <f ca="1">Aksjekurser!GC91*Valutaer!AV86</f>
        <v>5.3315899999999994</v>
      </c>
      <c r="FL92" vm="2245">
        <v>43770</v>
      </c>
      <c r="FM92" s="63">
        <f ca="1">Aksjekurser!GE91*Valutaer!I86</f>
        <v>6.7212800000000001</v>
      </c>
      <c r="FN92" vm="2245">
        <v>43770</v>
      </c>
      <c r="FO92" vm="723">
        <v>11.78</v>
      </c>
      <c r="FP92" vm="2245">
        <v>43770</v>
      </c>
      <c r="FQ92" s="63">
        <f ca="1">Aksjekurser!GI88*Valutaer!AL83</f>
        <v>1.803499</v>
      </c>
      <c r="FR92" vm="2245">
        <v>43770</v>
      </c>
      <c r="FS92" s="63">
        <f ca="1">Aksjekurser!GK91*Valutaer!AL86</f>
        <v>82.689899999999994</v>
      </c>
      <c r="FT92" vm="2245">
        <v>43770</v>
      </c>
      <c r="FU92" s="63">
        <f ca="1">Aksjekurser!GM91*Valutaer!AA86</f>
        <v>3.2052700000000005</v>
      </c>
      <c r="FV92" vm="2245">
        <v>43770</v>
      </c>
      <c r="FW92" vm="9340">
        <v>391.03</v>
      </c>
      <c r="FX92" vm="2245">
        <v>43770</v>
      </c>
      <c r="FY92" s="63">
        <f ca="1">Aksjekurser!GQ91*Valutaer!AV86</f>
        <v>9.515229999999999</v>
      </c>
      <c r="FZ92" s="58">
        <v>43770</v>
      </c>
      <c r="GA92" s="64">
        <f ca="1">Aksjekurser!GS91*Valutaer!O86</f>
        <v>1.2655799999999999</v>
      </c>
      <c r="GB92" vm="2245">
        <v>43770</v>
      </c>
      <c r="GC92" vm="8034">
        <v>43.86</v>
      </c>
      <c r="GD92" vm="2245">
        <v>43770</v>
      </c>
      <c r="GE92" vm="9342">
        <v>77.52</v>
      </c>
      <c r="GF92" vm="2245">
        <v>43770</v>
      </c>
      <c r="GG92" s="63">
        <f ca="1">Aksjekurser!HA91*Valutaer!AE86/100</f>
        <v>2.6660520000000001</v>
      </c>
      <c r="GH92" vm="2245">
        <v>43770</v>
      </c>
      <c r="GI92" s="63">
        <f ca="1">Aksjekurser!HC91*Valutaer!AX86</f>
        <v>264.72438</v>
      </c>
      <c r="GJ92" vm="2245">
        <v>43770</v>
      </c>
      <c r="GK92" s="63">
        <f ca="1">Aksjekurser!HE91*Valutaer!G86</f>
        <v>1.4677879999999999</v>
      </c>
      <c r="GL92" vm="2245">
        <v>43770</v>
      </c>
      <c r="GM92" s="63">
        <f ca="1">Aksjekurser!HG91*Valutaer!AH86</f>
        <v>0.33177200000000001</v>
      </c>
      <c r="GN92" vm="2245">
        <v>43770</v>
      </c>
      <c r="GO92" vm="9347">
        <v>351.77</v>
      </c>
      <c r="GP92" vm="2245">
        <v>43770</v>
      </c>
      <c r="GQ92" vm="8618">
        <v>39.729999999999997</v>
      </c>
      <c r="GR92" vm="2245">
        <v>43770</v>
      </c>
      <c r="GS92" s="63">
        <f ca="1">Aksjekurser!HM91*Valutaer!AH86</f>
        <v>1.6219189999999999</v>
      </c>
      <c r="GT92" vm="2245">
        <v>43770</v>
      </c>
      <c r="GU92" s="63">
        <f ca="1">Aksjekurser!HO91*Valutaer!AH86</f>
        <v>1.836595</v>
      </c>
      <c r="GV92" s="58">
        <v>43770</v>
      </c>
      <c r="GW92" s="64">
        <f ca="1">Aksjekurser!HQ91*Valutaer!AJ86</f>
        <v>17.296853299999999</v>
      </c>
      <c r="GX92" vm="2245">
        <v>43770</v>
      </c>
      <c r="GY92" vm="9350">
        <v>49.16</v>
      </c>
      <c r="GZ92" vm="2245">
        <v>43770</v>
      </c>
      <c r="HA92" s="63">
        <f ca="1">Aksjekurser!HW91*Valutaer!AH86</f>
        <v>307.36445399999997</v>
      </c>
      <c r="HB92" vm="2245">
        <v>43770</v>
      </c>
      <c r="HC92" s="63">
        <f ca="1">Aksjekurser!IA91*Valutaer!AV86</f>
        <v>2.2249821999999999</v>
      </c>
      <c r="HD92" vm="2245">
        <v>43770</v>
      </c>
      <c r="HE92" s="63">
        <f ca="1">Aksjekurser!IC91*Valutaer!W86</f>
        <v>621.24599999999998</v>
      </c>
      <c r="HF92" vm="2245">
        <v>43770</v>
      </c>
      <c r="HG92" vm="5916">
        <v>82.93</v>
      </c>
      <c r="HH92" vm="2245">
        <v>43770</v>
      </c>
      <c r="HI92" vm="4511">
        <v>48.45</v>
      </c>
      <c r="HJ92" vm="2245">
        <v>43770</v>
      </c>
      <c r="HK92" s="63">
        <f ca="1">Aksjekurser!II91*Valutaer!AL86</f>
        <v>17.966875000000002</v>
      </c>
      <c r="HL92" vm="2245">
        <v>43770</v>
      </c>
      <c r="HM92" s="63">
        <f ca="1">Aksjekurser!IK91*Valutaer!AL86</f>
        <v>194.88775000000001</v>
      </c>
      <c r="HN92" vm="2245">
        <v>43770</v>
      </c>
      <c r="HO92" s="63">
        <f ca="1">Aksjekurser!IM91*Valutaer!AL86</f>
        <v>15.430375</v>
      </c>
      <c r="HP92" s="58">
        <v>43770</v>
      </c>
      <c r="HQ92" s="64">
        <f ca="1">Aksjekurser!IQ91*Valutaer!BD86</f>
        <v>1.4320075000000001</v>
      </c>
      <c r="HR92" vm="2245">
        <v>43770</v>
      </c>
      <c r="HS92" s="63">
        <f ca="1">Aksjekurser!IS90*Valutaer!W85</f>
        <v>3.61483</v>
      </c>
      <c r="HT92" vm="2245">
        <v>43770</v>
      </c>
      <c r="HU92" s="63">
        <f ca="1">Aksjekurser!IU91*Valutaer!AH86</f>
        <v>0.36801599999999995</v>
      </c>
      <c r="HV92" vm="2245">
        <v>43770</v>
      </c>
      <c r="HW92" s="63">
        <f ca="1">Aksjekurser!IW91*Valutaer!AH86</f>
        <v>5.0880999999999996E-2</v>
      </c>
      <c r="HX92" vm="2245">
        <v>43770</v>
      </c>
      <c r="HY92" s="63">
        <f ca="1">Aksjekurser!IY91*Valutaer!W86</f>
        <v>29.299900000000001</v>
      </c>
      <c r="HZ92" vm="2245">
        <v>43770</v>
      </c>
      <c r="IA92" s="63">
        <f ca="1">Aksjekurser!JA91*Valutaer!W86</f>
        <v>163.51767499999997</v>
      </c>
      <c r="IB92" vm="2245">
        <v>43770</v>
      </c>
      <c r="IC92" vm="9359">
        <v>18.03</v>
      </c>
      <c r="ID92" s="58">
        <v>43770</v>
      </c>
      <c r="IE92" s="64">
        <f ca="1">Aksjekurser!JG89*Valutaer!O86</f>
        <v>1.1902139999999999</v>
      </c>
      <c r="IF92" vm="2245">
        <v>43770</v>
      </c>
      <c r="IG92" s="63">
        <f ca="1">Aksjekurser!JI91*(Valutaer!Y86/100)</f>
        <v>2.0123747999999995</v>
      </c>
      <c r="IH92" vm="2245">
        <v>43770</v>
      </c>
      <c r="II92" s="63">
        <f ca="1">Aksjekurser!JK91*Valutaer!AA86</f>
        <v>1.7751577000000001</v>
      </c>
      <c r="IJ92" s="58">
        <v>43770</v>
      </c>
      <c r="IK92" s="64">
        <f ca="1">Aksjekurser!JO91*Valutaer!AJ86</f>
        <v>9.5236330000000002</v>
      </c>
      <c r="IL92" vm="2245">
        <v>43770</v>
      </c>
      <c r="IM92" s="63">
        <f ca="1">Aksjekurser!JQ91*Valutaer!AE86/100</f>
        <v>4.3945280000000002</v>
      </c>
      <c r="IN92" vm="2245">
        <v>43770</v>
      </c>
      <c r="IO92" vm="9365">
        <v>31.4</v>
      </c>
      <c r="IP92" vm="2245">
        <v>43770</v>
      </c>
      <c r="IQ92" vm="9366">
        <v>23.995000000000001</v>
      </c>
      <c r="IR92" s="58">
        <v>43770</v>
      </c>
      <c r="IS92" s="64">
        <f ca="1">Aksjekurser!JW91*Valutaer!AN86</f>
        <v>0.71580600000000005</v>
      </c>
      <c r="IT92" vm="2245">
        <v>43770</v>
      </c>
      <c r="IU92" s="63">
        <f ca="1">Aksjekurser!JY91*Valutaer!AH86</f>
        <v>0.79945900000000003</v>
      </c>
      <c r="IV92" s="58">
        <v>43770</v>
      </c>
      <c r="IW92" s="64">
        <f ca="1">Aksjekurser!KA91*Valutaer!AN86</f>
        <v>2.9134980000000001</v>
      </c>
      <c r="IX92" vm="2245">
        <v>43770</v>
      </c>
      <c r="IY92" vm="9368">
        <v>46.24</v>
      </c>
      <c r="IZ92" vm="2245">
        <v>43770</v>
      </c>
      <c r="JA92" s="63">
        <f ca="1">Aksjekurser!KE91*Valutaer!W86</f>
        <v>0.13438299999999997</v>
      </c>
      <c r="JB92" vm="2245">
        <v>43770</v>
      </c>
      <c r="JC92" s="63">
        <f ca="1">Aksjekurser!KI91*Valutaer!W86</f>
        <v>0.83714</v>
      </c>
      <c r="JD92" s="2">
        <v>43770</v>
      </c>
      <c r="JE92" s="62">
        <f ca="1">Aksjekurser!KK91*Valutaer!K86</f>
        <v>6.7477760000000009</v>
      </c>
      <c r="JF92" s="54">
        <v>43770</v>
      </c>
      <c r="JG92" s="64">
        <v>11.76</v>
      </c>
      <c r="JH92" vm="2245">
        <v>43770</v>
      </c>
      <c r="JI92" vm="9372">
        <v>8.6153999999999993</v>
      </c>
      <c r="JJ92" vm="2245">
        <v>43770</v>
      </c>
      <c r="JK92" s="63">
        <f ca="1">Aksjekurser!KU91*Valutaer!AH86</f>
        <v>2.0157239999999996</v>
      </c>
      <c r="JL92" s="58">
        <v>43770</v>
      </c>
      <c r="JM92" s="64">
        <f ca="1">Aksjekurser!KW91*Valutaer!AR86</f>
        <v>0.10063620000000001</v>
      </c>
      <c r="JN92" vm="2245">
        <v>43770</v>
      </c>
      <c r="JO92" vm="9374">
        <v>88.65</v>
      </c>
      <c r="JP92" vm="2245">
        <v>43770</v>
      </c>
      <c r="JQ92" s="63">
        <f ca="1">Aksjekurser!LA91*Valutaer!G86</f>
        <v>15.097248</v>
      </c>
      <c r="JR92" vm="2245">
        <v>43770</v>
      </c>
      <c r="JS92" s="63">
        <f ca="1">Aksjekurser!LC91*Valutaer!G86</f>
        <v>2.1306599999999998</v>
      </c>
      <c r="JT92" s="58">
        <v>43770</v>
      </c>
      <c r="JU92" s="64">
        <f ca="1">Aksjekurser!LE91*Valutaer!AN86</f>
        <v>0.128079</v>
      </c>
      <c r="JV92" vm="2245">
        <v>43770</v>
      </c>
      <c r="JW92" vm="9376">
        <v>61.49</v>
      </c>
      <c r="JX92" s="58">
        <v>43770</v>
      </c>
      <c r="JY92" s="64">
        <f ca="1">Aksjekurser!LI91*Valutaer!O86</f>
        <v>1.3352580000000001</v>
      </c>
      <c r="JZ92" vm="2245">
        <v>43770</v>
      </c>
      <c r="KA92" s="63">
        <f ca="1">Aksjekurser!LK91*Valutaer!AL86</f>
        <v>533.51049999999998</v>
      </c>
      <c r="KB92" vm="2245">
        <v>43770</v>
      </c>
      <c r="KC92" s="63">
        <f ca="1">Valutaer!O82*Aksjekurser!LM87</f>
        <v>12.76308</v>
      </c>
      <c r="KD92" s="58">
        <v>43770</v>
      </c>
      <c r="KE92" s="64">
        <f ca="1">Valutaer!O86*Aksjekurser!LO91</f>
        <v>0.50623200000000002</v>
      </c>
      <c r="KF92" vm="2245">
        <v>43770</v>
      </c>
      <c r="KG92" s="63">
        <f ca="1">Valutaer!O85*Aksjekurser!LQ90</f>
        <v>4.3608199999999995</v>
      </c>
      <c r="KH92" vm="2245">
        <v>43770</v>
      </c>
      <c r="KI92" s="63">
        <f ca="1">Aksjekurser!LS91*Valutaer!AH86</f>
        <v>1.3319669999999999</v>
      </c>
    </row>
    <row r="93" spans="2:295" ht="16">
      <c r="B93" vm="2361">
        <v>43800</v>
      </c>
      <c r="C93" s="62">
        <f ca="1">Aksjekurser!C92*Valutaer!AT87</f>
        <v>0.67510800000000004</v>
      </c>
      <c r="D93" vm="2361">
        <v>43800</v>
      </c>
      <c r="E93" vm="9382">
        <v>45.66</v>
      </c>
      <c r="F93" vm="2361">
        <v>43800</v>
      </c>
      <c r="G93" vm="9383">
        <v>19.899999999999999</v>
      </c>
      <c r="H93" vm="2361">
        <v>43800</v>
      </c>
      <c r="I93" s="62">
        <f ca="1">Aksjekurser!I92*Valutaer!M87</f>
        <v>0.21679000000000001</v>
      </c>
      <c r="J93" vm="2361">
        <v>43800</v>
      </c>
      <c r="K93" s="62">
        <f ca="1">Aksjekurser!K92*Valutaer!G87</f>
        <v>14.414113</v>
      </c>
      <c r="L93" vm="2361">
        <v>43800</v>
      </c>
      <c r="M93" s="62">
        <f ca="1">Aksjekurser!O92*Valutaer!W87</f>
        <v>148.71186</v>
      </c>
      <c r="N93" vm="2361">
        <v>43800</v>
      </c>
      <c r="O93" vm="9387">
        <v>81.17</v>
      </c>
      <c r="P93" vm="2361">
        <v>43800</v>
      </c>
      <c r="Q93" vm="9388">
        <v>49.91</v>
      </c>
      <c r="R93" vm="2361">
        <v>43800</v>
      </c>
      <c r="S93" s="63">
        <v>54.72</v>
      </c>
      <c r="T93" vm="2361">
        <v>43800</v>
      </c>
      <c r="U93" vm="9389">
        <v>76.8</v>
      </c>
      <c r="V93" vm="2361">
        <v>43800</v>
      </c>
      <c r="W93" vm="9390">
        <v>94.51</v>
      </c>
      <c r="X93" s="54">
        <v>43800</v>
      </c>
      <c r="Y93" s="64">
        <f ca="1">Aksjekurser!AC92*Valutaer!K87</f>
        <v>9.4248000000000012</v>
      </c>
      <c r="Z93" vm="2361">
        <v>43800</v>
      </c>
      <c r="AA93" s="62">
        <f ca="1">Aksjekurser!AE92*Valutaer!AA87</f>
        <v>0.45068399999999992</v>
      </c>
      <c r="AB93" vm="2361">
        <v>43800</v>
      </c>
      <c r="AC93" s="62">
        <f ca="1">Aksjekurser!AG92*(Valutaer!Y87/100)</f>
        <v>7.4886831999999997</v>
      </c>
      <c r="AD93" s="54">
        <v>43800</v>
      </c>
      <c r="AE93" s="75">
        <v>18.27</v>
      </c>
      <c r="AF93" s="54">
        <v>43800</v>
      </c>
      <c r="AG93" s="64">
        <f ca="1">Aksjekurser!AK88*Valutaer!AA87</f>
        <v>1.4688959999999998</v>
      </c>
      <c r="AH93" vm="2361">
        <v>43800</v>
      </c>
      <c r="AI93" s="62">
        <f ca="1">Aksjekurser!AM92*Valutaer!AH87</f>
        <v>0.46722929699999999</v>
      </c>
      <c r="AJ93" vm="2361">
        <v>43800</v>
      </c>
      <c r="AK93" s="63">
        <f ca="1">Aksjekurser!AO92*Valutaer!AH87</f>
        <v>0.60873450000000007</v>
      </c>
      <c r="AL93" vm="2361">
        <v>43800</v>
      </c>
      <c r="AM93" vm="9395">
        <v>325.76</v>
      </c>
      <c r="AN93" s="2">
        <v>43800</v>
      </c>
      <c r="AO93" s="63">
        <f ca="1">Aksjekurser!AS92*Valutaer!AN87</f>
        <v>3.6855519999999999</v>
      </c>
      <c r="AP93" s="108">
        <v>43800</v>
      </c>
      <c r="AQ93" s="109">
        <v>42.46</v>
      </c>
      <c r="AR93" vm="2361">
        <v>43800</v>
      </c>
      <c r="AS93" vm="9396">
        <v>62.08</v>
      </c>
      <c r="AT93" vm="2361">
        <v>43800</v>
      </c>
      <c r="AU93" vm="9397">
        <v>32.35</v>
      </c>
      <c r="AV93" vm="2361">
        <v>43800</v>
      </c>
      <c r="AW93" s="63">
        <f ca="1">Aksjekurser!BA83*Valutaer!K87</f>
        <v>21.028700000000001</v>
      </c>
      <c r="AX93" vm="2361">
        <v>43800</v>
      </c>
      <c r="AY93" s="63">
        <f ca="1">Aksjekurser!BC92*Valutaer!K87</f>
        <v>26.4803</v>
      </c>
      <c r="AZ93" vm="2361">
        <v>43800</v>
      </c>
      <c r="BA93" vm="9400">
        <v>10.15</v>
      </c>
      <c r="BB93" vm="2361">
        <v>43800</v>
      </c>
      <c r="BC93" s="63">
        <f ca="1">Aksjekurser!BG92*Valutaer!I87</f>
        <v>9.5141120000000008</v>
      </c>
      <c r="BD93" vm="2361">
        <v>43800</v>
      </c>
      <c r="BE93" s="63">
        <f ca="1">Aksjekurser!BI92*Valutaer!AH87</f>
        <v>1.0322568000000001</v>
      </c>
      <c r="BF93" vm="2361">
        <v>43800</v>
      </c>
      <c r="BG93" s="63">
        <f ca="1">Aksjekurser!BK92*Valutaer!AV87</f>
        <v>22.524620000000002</v>
      </c>
      <c r="BH93" vm="2361">
        <v>43800</v>
      </c>
      <c r="BI93" s="63">
        <f ca="1">Aksjekurser!BM92*Valutaer!AA87</f>
        <v>0.39675599999999994</v>
      </c>
      <c r="BJ93" vm="2361">
        <v>43800</v>
      </c>
      <c r="BK93" s="63">
        <f ca="1">Aksjekurser!BO92*Valutaer!AA87</f>
        <v>0.21442799999999998</v>
      </c>
      <c r="BL93" vm="2361">
        <v>43800</v>
      </c>
      <c r="BM93" s="63">
        <f ca="1">Aksjekurser!BQ92*Valutaer!AA87</f>
        <v>1.4046959999999997</v>
      </c>
      <c r="BN93" vm="2361">
        <v>43800</v>
      </c>
      <c r="BO93" s="63">
        <f ca="1">Aksjekurser!BS92*Valutaer!AA87</f>
        <v>2.0903519999999998</v>
      </c>
      <c r="BP93" vm="2361">
        <v>43800</v>
      </c>
      <c r="BQ93" s="63">
        <f ca="1">Aksjekurser!BU92*Valutaer!AA87</f>
        <v>0.48278399999999994</v>
      </c>
      <c r="BR93" s="2">
        <v>43800</v>
      </c>
      <c r="BS93" s="63">
        <f ca="1">Aksjekurser!BW92*Valutaer!AJ87</f>
        <v>13.16315</v>
      </c>
      <c r="BT93" vm="2361">
        <v>43800</v>
      </c>
      <c r="BU93" s="63">
        <f ca="1">Aksjekurser!BY92*Valutaer!AA87</f>
        <v>10.51596</v>
      </c>
      <c r="BV93" vm="2361">
        <v>43800</v>
      </c>
      <c r="BW93" s="63">
        <f ca="1">Aksjekurser!CA92*Valutaer!AH87</f>
        <v>2.9610135</v>
      </c>
      <c r="BX93" vm="2361">
        <v>43800</v>
      </c>
      <c r="BY93" s="63">
        <f ca="1">Aksjekurser!CK92*Valutaer!AA87</f>
        <v>0.19131599999999999</v>
      </c>
      <c r="BZ93" s="2">
        <v>43800</v>
      </c>
      <c r="CA93" s="63">
        <f ca="1">Aksjekurser!CM92*Valutaer!AT87</f>
        <v>0.10041738</v>
      </c>
      <c r="CB93" vm="2361">
        <v>43800</v>
      </c>
      <c r="CC93" vm="9409">
        <v>110.4999</v>
      </c>
      <c r="CD93" vm="2361">
        <v>43800</v>
      </c>
      <c r="CE93" vm="9410">
        <v>91.21</v>
      </c>
      <c r="CF93" vm="2361">
        <v>43800</v>
      </c>
      <c r="CG93" vm="9411">
        <v>155.06</v>
      </c>
      <c r="CH93" vm="2361">
        <v>43800</v>
      </c>
      <c r="CI93" s="63">
        <f ca="1">Aksjekurser!CW92/100*Valutaer!AE87</f>
        <v>35.683019999999999</v>
      </c>
      <c r="CJ93" vm="2361">
        <v>43800</v>
      </c>
      <c r="CK93" s="63">
        <f ca="1">Aksjekurser!CY92/100*Valutaer!AE87</f>
        <v>443.65019999999998</v>
      </c>
      <c r="CL93" s="2">
        <v>43800</v>
      </c>
      <c r="CM93" s="63">
        <f ca="1">Aksjekurser!DA92*Valutaer!AJ87</f>
        <v>24.365634999999997</v>
      </c>
      <c r="CN93" s="2">
        <v>43800</v>
      </c>
      <c r="CO93" s="63">
        <f ca="1">Aksjekurser!DC92*Valutaer!BD87</f>
        <v>11.014239999999999</v>
      </c>
      <c r="CP93" s="2">
        <v>43800</v>
      </c>
      <c r="CQ93" s="63">
        <f ca="1">Aksjekurser!DE92*Valutaer!U87</f>
        <v>0.71426499999999993</v>
      </c>
      <c r="CR93" vm="2361">
        <v>43800</v>
      </c>
      <c r="CS93" s="63">
        <f ca="1">Aksjekurser!DG92*Valutaer!K87</f>
        <v>42.958300000000001</v>
      </c>
      <c r="CT93" vm="2361">
        <v>43800</v>
      </c>
      <c r="CU93" s="63">
        <f ca="1">Aksjekurser!DI92*Valutaer!I87</f>
        <v>2.7175179999999997</v>
      </c>
      <c r="CV93" vm="2361">
        <v>43800</v>
      </c>
      <c r="CW93" s="63">
        <f ca="1">Aksjekurser!DK92*Valutaer!M87</f>
        <v>1.52285</v>
      </c>
      <c r="CX93" vm="2361">
        <v>43800</v>
      </c>
      <c r="CY93" s="63">
        <f ca="1">Aksjekurser!DM92*Valutaer!BF87</f>
        <v>1.0360199999999999</v>
      </c>
      <c r="CZ93" s="54">
        <v>43800</v>
      </c>
      <c r="DA93" s="53">
        <v>65.09</v>
      </c>
      <c r="DB93" vm="2361">
        <v>43800</v>
      </c>
      <c r="DC93" s="63">
        <f ca="1">Aksjekurser!DQ92*Valutaer!BH87/100</f>
        <v>9.3647074000000003</v>
      </c>
      <c r="DD93" vm="2361">
        <v>43800</v>
      </c>
      <c r="DE93" vm="4263">
        <v>48.6</v>
      </c>
      <c r="DF93" vm="2361">
        <v>43800</v>
      </c>
      <c r="DG93" vm="9418">
        <v>18.88</v>
      </c>
      <c r="DH93" vm="2361">
        <v>43800</v>
      </c>
      <c r="DI93" s="63">
        <f ca="1">Aksjekurser!DW92*Valutaer!BF87</f>
        <v>2.9242499999999998</v>
      </c>
      <c r="DJ93" vm="2361">
        <v>43800</v>
      </c>
      <c r="DK93" s="63">
        <f ca="1">Aksjekurser!DY92*Valutaer!BF87</f>
        <v>1.1429640000000001</v>
      </c>
      <c r="DL93" vm="2361">
        <v>43800</v>
      </c>
      <c r="DM93" s="63">
        <f ca="1">Aksjekurser!EA92*Valutaer!AP87</f>
        <v>13.046352000000001</v>
      </c>
      <c r="DN93" s="58">
        <v>43800</v>
      </c>
      <c r="DO93" s="64">
        <f ca="1">Aksjekurser!EC92*Valutaer!AN87</f>
        <v>1.4224080000000001</v>
      </c>
      <c r="DP93" vm="2361">
        <v>43800</v>
      </c>
      <c r="DQ93" s="63">
        <f ca="1">Aksjekurser!EE92*(Valutaer!Y87/100)</f>
        <v>3.1205056500000001</v>
      </c>
      <c r="DR93" vm="2361">
        <v>43800</v>
      </c>
      <c r="DS93" s="63">
        <f ca="1">Aksjekurser!EG92*Valutaer!AA87</f>
        <v>0.54441600000000001</v>
      </c>
      <c r="DT93" vm="2361">
        <v>43800</v>
      </c>
      <c r="DU93" s="63">
        <f ca="1">Aksjekurser!EK92*Valutaer!AA87</f>
        <v>0.30815999999999993</v>
      </c>
      <c r="DV93" vm="2361">
        <v>43800</v>
      </c>
      <c r="DW93" s="63">
        <f ca="1">Aksjekurser!EM92*Valutaer!AC87</f>
        <v>3.8170600000000001</v>
      </c>
      <c r="DX93" vm="2361">
        <v>43800</v>
      </c>
      <c r="DY93" s="63">
        <f ca="1">Aksjekurser!EO92*Valutaer!AH87</f>
        <v>0.8623154999999999</v>
      </c>
      <c r="DZ93" s="58">
        <v>43800</v>
      </c>
      <c r="EA93" s="64">
        <f ca="1">Aksjekurser!EQ92*Valutaer!BB87</f>
        <v>0.33444000000000002</v>
      </c>
      <c r="EB93" vm="2361">
        <v>43800</v>
      </c>
      <c r="EC93" s="63">
        <f ca="1">Aksjekurser!ES92*Valutaer!AC87</f>
        <v>0.15124200000000002</v>
      </c>
      <c r="ED93" s="58">
        <v>43800</v>
      </c>
      <c r="EE93" s="64">
        <f ca="1">Aksjekurser!EW92*Valutaer!AJ87</f>
        <v>4.8786499999999995</v>
      </c>
      <c r="EF93" s="2">
        <v>43800</v>
      </c>
      <c r="EG93" s="64">
        <f ca="1">Aksjekurser!EY92*Valutaer!AJ87</f>
        <v>7.3271799999999994</v>
      </c>
      <c r="EH93" s="2">
        <v>43800</v>
      </c>
      <c r="EI93" s="64">
        <f ca="1">Aksjekurser!FA92*Valutaer!AJ87</f>
        <v>16.513770000000001</v>
      </c>
      <c r="EJ93" vm="2361">
        <v>43800</v>
      </c>
      <c r="EK93" vm="9427">
        <v>177</v>
      </c>
      <c r="EL93" vm="2361">
        <v>43800</v>
      </c>
      <c r="EM93" s="63">
        <f ca="1">Aksjekurser!FE92*Valutaer!AA87</f>
        <v>0.36722399999999994</v>
      </c>
      <c r="EN93" s="2">
        <v>43800</v>
      </c>
      <c r="EO93" s="63">
        <f ca="1">Aksjekurser!FG92*Valutaer!O87</f>
        <v>0.25417200000000001</v>
      </c>
      <c r="EP93" s="2">
        <v>43800</v>
      </c>
      <c r="EQ93" s="63">
        <f ca="1">Aksjekurser!FI92*Valutaer!O87</f>
        <v>0.52701200000000004</v>
      </c>
      <c r="ER93" s="2">
        <v>43800</v>
      </c>
      <c r="ES93" s="63">
        <f ca="1">Aksjekurser!FK92*Valutaer!O87</f>
        <v>0.801288</v>
      </c>
      <c r="ET93" vm="2361">
        <v>43800</v>
      </c>
      <c r="EU93" vm="9428">
        <v>250.88</v>
      </c>
      <c r="EV93" vm="2361">
        <v>43800</v>
      </c>
      <c r="EW93" vm="9429">
        <v>106.8</v>
      </c>
      <c r="EX93" vm="2361">
        <v>43800</v>
      </c>
      <c r="EY93" s="63">
        <f ca="1">Aksjekurser!FQ92*(Valutaer!Y87/100)</f>
        <v>24.781071000000001</v>
      </c>
      <c r="EZ93" vm="2361">
        <v>43800</v>
      </c>
      <c r="FA93" vm="9431">
        <v>26.47</v>
      </c>
      <c r="FB93" vm="2361">
        <v>43800</v>
      </c>
      <c r="FC93" s="63">
        <f ca="1">Aksjekurser!FU92*Valutaer!AA87</f>
        <v>0.66511199999999993</v>
      </c>
      <c r="FD93" vm="2361">
        <v>43800</v>
      </c>
      <c r="FE93" s="63">
        <f ca="1">Aksjekurser!FW92*Valutaer!AH87</f>
        <v>3.3301769999999999</v>
      </c>
      <c r="FF93" vm="2361">
        <v>43800</v>
      </c>
      <c r="FG93" vm="9433">
        <v>89.83</v>
      </c>
      <c r="FH93" s="2">
        <v>43800</v>
      </c>
      <c r="FI93" s="63">
        <f ca="1">Aksjekurser!GA92*Valutaer!AJ87</f>
        <v>22.3911625</v>
      </c>
      <c r="FJ93" vm="2361">
        <v>43800</v>
      </c>
      <c r="FK93" s="63">
        <f ca="1">Aksjekurser!GC92*Valutaer!AV87</f>
        <v>5.6357679999999997</v>
      </c>
      <c r="FL93" vm="2361">
        <v>43800</v>
      </c>
      <c r="FM93" s="63">
        <f ca="1">Aksjekurser!GE92*Valutaer!I87</f>
        <v>6.4190399999999999</v>
      </c>
      <c r="FN93" vm="2361">
        <v>43800</v>
      </c>
      <c r="FO93" vm="9436">
        <v>11.83</v>
      </c>
      <c r="FP93" vm="2361">
        <v>43800</v>
      </c>
      <c r="FQ93" s="63">
        <f ca="1">Aksjekurser!GI89*Valutaer!AL84</f>
        <v>1.91659</v>
      </c>
      <c r="FR93" vm="2361">
        <v>43800</v>
      </c>
      <c r="FS93" s="63">
        <f ca="1">Aksjekurser!GK92*Valutaer!AL87</f>
        <v>81.137</v>
      </c>
      <c r="FT93" vm="2361">
        <v>43800</v>
      </c>
      <c r="FU93" s="63">
        <f ca="1">Aksjekurser!GM92*Valutaer!AA87</f>
        <v>2.9981399999999998</v>
      </c>
      <c r="FV93" vm="2361">
        <v>43800</v>
      </c>
      <c r="FW93" vm="9440">
        <v>389.38</v>
      </c>
      <c r="FX93" vm="2361">
        <v>43800</v>
      </c>
      <c r="FY93" s="63">
        <f ca="1">Aksjekurser!GQ92*Valutaer!AV87</f>
        <v>9.1864600000000003</v>
      </c>
      <c r="FZ93" s="58">
        <v>43800</v>
      </c>
      <c r="GA93" s="64">
        <f ca="1">Aksjekurser!GS92*Valutaer!O87</f>
        <v>1.3139400000000001</v>
      </c>
      <c r="GB93" vm="2361">
        <v>43800</v>
      </c>
      <c r="GC93" vm="4397">
        <v>41.99</v>
      </c>
      <c r="GD93" vm="2361">
        <v>43800</v>
      </c>
      <c r="GE93" vm="9442">
        <v>78.819999999999993</v>
      </c>
      <c r="GF93" vm="2361">
        <v>43800</v>
      </c>
      <c r="GG93" s="63">
        <f ca="1">Aksjekurser!HA92*Valutaer!AE87/100</f>
        <v>2.7290420000000002</v>
      </c>
      <c r="GH93" vm="2361">
        <v>43800</v>
      </c>
      <c r="GI93" s="63">
        <f ca="1">Aksjekurser!HC92*Valutaer!AX87</f>
        <v>308.30628000000002</v>
      </c>
      <c r="GJ93" vm="2361">
        <v>43800</v>
      </c>
      <c r="GK93" s="63">
        <f ca="1">Aksjekurser!HE92*Valutaer!G87</f>
        <v>1.446326</v>
      </c>
      <c r="GL93" vm="2361">
        <v>43800</v>
      </c>
      <c r="GM93" s="63">
        <f ca="1">Aksjekurser!HG92*Valutaer!AH87</f>
        <v>0.33553949999999999</v>
      </c>
      <c r="GN93" vm="2361">
        <v>43800</v>
      </c>
      <c r="GO93" vm="9447">
        <v>343.97</v>
      </c>
      <c r="GP93" vm="2361">
        <v>43800</v>
      </c>
      <c r="GQ93" vm="5418">
        <v>39.75</v>
      </c>
      <c r="GR93" vm="2361">
        <v>43800</v>
      </c>
      <c r="GS93" s="63">
        <f ca="1">Aksjekurser!HM92*Valutaer!AH87</f>
        <v>1.6678904999999999</v>
      </c>
      <c r="GT93" vm="2361">
        <v>43800</v>
      </c>
      <c r="GU93" s="63">
        <f ca="1">Aksjekurser!HO92*Valutaer!AH87</f>
        <v>1.8037874999999999</v>
      </c>
      <c r="GV93" s="58">
        <v>43800</v>
      </c>
      <c r="GW93" s="64">
        <f ca="1">Aksjekurser!HQ92*Valutaer!AJ87</f>
        <v>17.954352499999999</v>
      </c>
      <c r="GX93" vm="2361">
        <v>43800</v>
      </c>
      <c r="GY93" vm="9450">
        <v>51.29</v>
      </c>
      <c r="GZ93" vm="2361">
        <v>43800</v>
      </c>
      <c r="HA93" s="63">
        <f ca="1">Aksjekurser!HW92*Valutaer!AH87</f>
        <v>327.73733099999998</v>
      </c>
      <c r="HB93" vm="2361">
        <v>43800</v>
      </c>
      <c r="HC93" s="63">
        <f ca="1">Aksjekurser!IA92*Valutaer!AV87</f>
        <v>2.0982560000000001</v>
      </c>
      <c r="HD93" vm="2361">
        <v>43800</v>
      </c>
      <c r="HE93" s="63">
        <f ca="1">Aksjekurser!IC92*Valutaer!W87</f>
        <v>661.39</v>
      </c>
      <c r="HF93" vm="2361">
        <v>43800</v>
      </c>
      <c r="HG93" vm="9454">
        <v>85.09</v>
      </c>
      <c r="HH93" vm="2361">
        <v>43800</v>
      </c>
      <c r="HI93" vm="4950">
        <v>50.71</v>
      </c>
      <c r="HJ93" vm="2361">
        <v>43800</v>
      </c>
      <c r="HK93" s="63">
        <f ca="1">Aksjekurser!II92*Valutaer!AL87</f>
        <v>20.587</v>
      </c>
      <c r="HL93" vm="2361">
        <v>43800</v>
      </c>
      <c r="HM93" s="63">
        <f ca="1">Aksjekurser!IK92*Valutaer!AL87</f>
        <v>204.57249999999999</v>
      </c>
      <c r="HN93" vm="2361">
        <v>43800</v>
      </c>
      <c r="HO93" s="63">
        <f ca="1">Aksjekurser!IM92*Valutaer!AL87</f>
        <v>16.132249999999999</v>
      </c>
      <c r="HP93" s="58">
        <v>43800</v>
      </c>
      <c r="HQ93" s="64">
        <f ca="1">Aksjekurser!IQ92*Valutaer!BD87</f>
        <v>1.4775199999999999</v>
      </c>
      <c r="HR93" vm="2361">
        <v>43800</v>
      </c>
      <c r="HS93" s="63">
        <f ca="1">Aksjekurser!IS91*Valutaer!W86</f>
        <v>4.6483299999999996</v>
      </c>
      <c r="HT93" vm="2361">
        <v>43800</v>
      </c>
      <c r="HU93" s="63">
        <f ca="1">Aksjekurser!IU92*Valutaer!AH87</f>
        <v>0.41189399999999998</v>
      </c>
      <c r="HV93" vm="2361">
        <v>43800</v>
      </c>
      <c r="HW93" s="63">
        <f ca="1">Aksjekurser!IW92*Valutaer!AH87</f>
        <v>4.9035000000000002E-2</v>
      </c>
      <c r="HX93" vm="2361">
        <v>43800</v>
      </c>
      <c r="HY93" s="63">
        <f ca="1">Aksjekurser!IY92*Valutaer!W87</f>
        <v>30.0428</v>
      </c>
      <c r="HZ93" vm="2361">
        <v>43800</v>
      </c>
      <c r="IA93" s="63">
        <f ca="1">Aksjekurser!JA92*Valutaer!W87</f>
        <v>154.30565000000001</v>
      </c>
      <c r="IB93" vm="2361">
        <v>43800</v>
      </c>
      <c r="IC93" vm="9463">
        <v>21.61</v>
      </c>
      <c r="ID93" s="58">
        <v>43800</v>
      </c>
      <c r="IE93" s="64">
        <f ca="1">Aksjekurser!JG90*Valutaer!O87</f>
        <v>1.3182480000000001</v>
      </c>
      <c r="IF93" vm="2361">
        <v>43800</v>
      </c>
      <c r="IG93" s="63">
        <f ca="1">Aksjekurser!JI92*(Valutaer!Y87/100)</f>
        <v>2.1466321000000002</v>
      </c>
      <c r="IH93" vm="2361">
        <v>43800</v>
      </c>
      <c r="II93" s="63">
        <f ca="1">Aksjekurser!JK92*Valutaer!AA87</f>
        <v>1.8988305599999997</v>
      </c>
      <c r="IJ93" s="58">
        <v>43800</v>
      </c>
      <c r="IK93" s="64">
        <f ca="1">Aksjekurser!JO92*Valutaer!AJ87</f>
        <v>9.9229900000000004</v>
      </c>
      <c r="IL93" vm="2361">
        <v>43800</v>
      </c>
      <c r="IM93" s="63">
        <f ca="1">Aksjekurser!JQ92*Valutaer!AE87/100</f>
        <v>4.5985659999999999</v>
      </c>
      <c r="IN93" vm="2361">
        <v>43800</v>
      </c>
      <c r="IO93" vm="9469">
        <v>32.799999999999997</v>
      </c>
      <c r="IP93" vm="2361">
        <v>43800</v>
      </c>
      <c r="IQ93" vm="9470">
        <v>25.69</v>
      </c>
      <c r="IR93" s="58">
        <v>43800</v>
      </c>
      <c r="IS93" s="64">
        <f ca="1">Aksjekurser!JW92*Valutaer!AN87</f>
        <v>0.85540000000000005</v>
      </c>
      <c r="IT93" vm="2361">
        <v>43800</v>
      </c>
      <c r="IU93" s="63">
        <f ca="1">Aksjekurser!JY92*Valutaer!AH87</f>
        <v>0.79156499999999996</v>
      </c>
      <c r="IV93" s="58">
        <v>43800</v>
      </c>
      <c r="IW93" s="64">
        <f ca="1">Aksjekurser!KA92*Valutaer!AN87</f>
        <v>2.9963440000000001</v>
      </c>
      <c r="IX93" vm="2361">
        <v>43800</v>
      </c>
      <c r="IY93" vm="9471">
        <v>44.6</v>
      </c>
      <c r="IZ93" vm="2361">
        <v>43800</v>
      </c>
      <c r="JA93" s="63">
        <f ca="1">Aksjekurser!KE92*Valutaer!W87</f>
        <v>0.131157</v>
      </c>
      <c r="JB93" vm="2361">
        <v>43800</v>
      </c>
      <c r="JC93" s="63">
        <f ca="1">Aksjekurser!KI92*Valutaer!W87</f>
        <v>0.947245</v>
      </c>
      <c r="JD93" s="2">
        <v>43800</v>
      </c>
      <c r="JE93" s="62">
        <f ca="1">Aksjekurser!KK92*Valutaer!K87</f>
        <v>7.1456</v>
      </c>
      <c r="JF93" s="54">
        <v>43800</v>
      </c>
      <c r="JG93" s="64">
        <v>13.2</v>
      </c>
      <c r="JH93" vm="2361">
        <v>43800</v>
      </c>
      <c r="JI93" vm="9474">
        <v>8.5833999999999993</v>
      </c>
      <c r="JJ93" vm="2361">
        <v>43800</v>
      </c>
      <c r="JK93" s="63">
        <f ca="1">Aksjekurser!KU92*Valutaer!AH87</f>
        <v>2.1358245</v>
      </c>
      <c r="JL93" s="58">
        <v>43800</v>
      </c>
      <c r="JM93" s="64">
        <f ca="1">Aksjekurser!KW92*Valutaer!AR87</f>
        <v>0.1342565</v>
      </c>
      <c r="JN93" vm="2361">
        <v>43800</v>
      </c>
      <c r="JO93" vm="9475">
        <v>92.23</v>
      </c>
      <c r="JP93" vm="2361">
        <v>43800</v>
      </c>
      <c r="JQ93" s="63">
        <f ca="1">Aksjekurser!LA92*Valutaer!G87</f>
        <v>15.095149999999999</v>
      </c>
      <c r="JR93" vm="2361">
        <v>43800</v>
      </c>
      <c r="JS93" s="63">
        <f ca="1">Aksjekurser!LC92*Valutaer!G87</f>
        <v>1.8535439999999999</v>
      </c>
      <c r="JT93" s="58">
        <v>43800</v>
      </c>
      <c r="JU93" s="64">
        <f ca="1">Aksjekurser!LE92*Valutaer!AN87</f>
        <v>0.14297399999999999</v>
      </c>
      <c r="JV93" vm="2361">
        <v>43800</v>
      </c>
      <c r="JW93" vm="7642">
        <v>63.49</v>
      </c>
      <c r="JX93" s="58">
        <v>43800</v>
      </c>
      <c r="JY93" s="64">
        <f ca="1">Aksjekurser!LI92*Valutaer!O87</f>
        <v>1.5164160000000002</v>
      </c>
      <c r="JZ93" vm="2361">
        <v>43800</v>
      </c>
      <c r="KA93" s="63">
        <f ca="1">Aksjekurser!LK92*Valutaer!AL87</f>
        <v>557.92499999999995</v>
      </c>
      <c r="KB93" vm="2361">
        <v>43800</v>
      </c>
      <c r="KC93" s="63">
        <f ca="1">Valutaer!O83*Aksjekurser!LM88</f>
        <v>12.493371</v>
      </c>
      <c r="KD93" s="58">
        <v>43800</v>
      </c>
      <c r="KE93" s="64">
        <f ca="1">Valutaer!O87*Aksjekurser!LO92</f>
        <v>0.65912400000000004</v>
      </c>
      <c r="KF93" vm="2361">
        <v>43800</v>
      </c>
      <c r="KG93" s="63">
        <f ca="1">Valutaer!O86*Aksjekurser!LQ91</f>
        <v>5.0324580000000001</v>
      </c>
      <c r="KH93" vm="2361">
        <v>43800</v>
      </c>
      <c r="KI93" s="63">
        <f ca="1">Aksjekurser!LS92*Valutaer!AH87</f>
        <v>1.2679050000000001</v>
      </c>
    </row>
    <row r="94" spans="2:295" ht="16">
      <c r="B94" vm="2478">
        <v>43831</v>
      </c>
      <c r="C94" s="62">
        <f ca="1">Aksjekurser!C93*Valutaer!AT88</f>
        <v>0.63405999999999996</v>
      </c>
      <c r="D94" vm="2478">
        <v>43831</v>
      </c>
      <c r="E94" vm="9482">
        <v>52.07</v>
      </c>
      <c r="F94" vm="2478">
        <v>43831</v>
      </c>
      <c r="G94" vm="9483">
        <v>19.86</v>
      </c>
      <c r="H94" vm="2478">
        <v>43831</v>
      </c>
      <c r="I94" s="62">
        <f ca="1">Aksjekurser!I93*Valutaer!M88</f>
        <v>0.18612500000000001</v>
      </c>
      <c r="J94" vm="2478">
        <v>43831</v>
      </c>
      <c r="K94" s="62">
        <f ca="1">Aksjekurser!K93*Valutaer!G88</f>
        <v>13.348545</v>
      </c>
      <c r="L94" vm="2478">
        <v>43831</v>
      </c>
      <c r="M94" s="62">
        <f ca="1">Aksjekurser!O93*Valutaer!W88</f>
        <v>145.87295</v>
      </c>
      <c r="N94" vm="2478">
        <v>43831</v>
      </c>
      <c r="O94" vm="9487">
        <v>83.48</v>
      </c>
      <c r="P94" vm="2478">
        <v>43831</v>
      </c>
      <c r="Q94" vm="9488">
        <v>47.53</v>
      </c>
      <c r="R94" vm="2478">
        <v>43831</v>
      </c>
      <c r="S94" s="63">
        <v>59.36</v>
      </c>
      <c r="T94" vm="2478">
        <v>43831</v>
      </c>
      <c r="U94" vm="9489">
        <v>82.05</v>
      </c>
      <c r="V94" vm="2478">
        <v>43831</v>
      </c>
      <c r="W94" vm="9490">
        <v>104.22</v>
      </c>
      <c r="X94" s="54">
        <v>43831</v>
      </c>
      <c r="Y94" s="64">
        <f ca="1">Aksjekurser!AC93*Valutaer!K88</f>
        <v>14.558484999999999</v>
      </c>
      <c r="Z94" vm="2478">
        <v>43831</v>
      </c>
      <c r="AA94" s="62">
        <f ca="1">Aksjekurser!AE93*Valutaer!AA88</f>
        <v>0.41988799999999998</v>
      </c>
      <c r="AB94" vm="2478">
        <v>43831</v>
      </c>
      <c r="AC94" s="62">
        <f ca="1">Aksjekurser!AG93*(Valutaer!Y88/100)</f>
        <v>8.3338485999999996</v>
      </c>
      <c r="AD94" s="54">
        <v>43831</v>
      </c>
      <c r="AE94" s="75">
        <v>18.21</v>
      </c>
      <c r="AF94" s="54">
        <v>43831</v>
      </c>
      <c r="AG94" s="64">
        <f ca="1">Aksjekurser!AK89*Valutaer!AA88</f>
        <v>1.476048</v>
      </c>
      <c r="AH94" vm="2478">
        <v>43831</v>
      </c>
      <c r="AI94" s="62">
        <f ca="1">Aksjekurser!AM93*Valutaer!AH88</f>
        <v>0.42212310799999997</v>
      </c>
      <c r="AJ94" vm="2478">
        <v>43831</v>
      </c>
      <c r="AK94" s="63">
        <f ca="1">Aksjekurser!AO93*Valutaer!AH88</f>
        <v>0.59721749999999996</v>
      </c>
      <c r="AL94" vm="2478">
        <v>43831</v>
      </c>
      <c r="AM94" vm="9496">
        <v>318.27</v>
      </c>
      <c r="AN94" s="2">
        <v>43831</v>
      </c>
      <c r="AO94" s="63">
        <f ca="1">Aksjekurser!AS93*Valutaer!AN88</f>
        <v>2.8754979999999999</v>
      </c>
      <c r="AP94" s="108">
        <v>43831</v>
      </c>
      <c r="AQ94" s="109">
        <v>44.05</v>
      </c>
      <c r="AR94" vm="2478">
        <v>43831</v>
      </c>
      <c r="AS94" vm="9497">
        <v>63.59</v>
      </c>
      <c r="AT94" vm="2478">
        <v>43831</v>
      </c>
      <c r="AU94" vm="9498">
        <v>28.13</v>
      </c>
      <c r="AV94" vm="2478">
        <v>43831</v>
      </c>
      <c r="AW94" s="63">
        <f ca="1">Aksjekurser!BA84*Valutaer!K88</f>
        <v>22.5139</v>
      </c>
      <c r="AX94" vm="2478">
        <v>43831</v>
      </c>
      <c r="AY94" s="63">
        <f ca="1">Aksjekurser!BC93*Valutaer!K88</f>
        <v>27.356655</v>
      </c>
      <c r="AZ94" vm="2478">
        <v>43831</v>
      </c>
      <c r="BA94" vm="9501">
        <v>8.7100000000000009</v>
      </c>
      <c r="BB94" vm="2478">
        <v>43831</v>
      </c>
      <c r="BC94" s="63">
        <f ca="1">Aksjekurser!BG93*Valutaer!I88</f>
        <v>9.5431449999999991</v>
      </c>
      <c r="BD94" vm="2478">
        <v>43831</v>
      </c>
      <c r="BE94" s="63">
        <f ca="1">Aksjekurser!BI93*Valutaer!AH88</f>
        <v>0.99221925000000011</v>
      </c>
      <c r="BF94" vm="2478">
        <v>43831</v>
      </c>
      <c r="BG94" s="63">
        <f ca="1">Aksjekurser!BK93*Valutaer!AV88</f>
        <v>22.106265</v>
      </c>
      <c r="BH94" vm="2478">
        <v>43831</v>
      </c>
      <c r="BI94" s="63">
        <f ca="1">Aksjekurser!BM93*Valutaer!AA88</f>
        <v>0.34260800000000002</v>
      </c>
      <c r="BJ94" vm="2478">
        <v>43831</v>
      </c>
      <c r="BK94" s="63">
        <f ca="1">Aksjekurser!BO93*Valutaer!AA88</f>
        <v>0.19448799999999999</v>
      </c>
      <c r="BL94" vm="2478">
        <v>43831</v>
      </c>
      <c r="BM94" s="63">
        <f ca="1">Aksjekurser!BQ93*Valutaer!AA88</f>
        <v>1.3498240000000001</v>
      </c>
      <c r="BN94" vm="2478">
        <v>43831</v>
      </c>
      <c r="BO94" s="63">
        <f ca="1">Aksjekurser!BS93*Valutaer!AA88</f>
        <v>1.769712</v>
      </c>
      <c r="BP94" vm="2478">
        <v>43831</v>
      </c>
      <c r="BQ94" s="63">
        <f ca="1">Aksjekurser!BU93*Valutaer!AA88</f>
        <v>0.466256</v>
      </c>
      <c r="BR94" s="2">
        <v>43831</v>
      </c>
      <c r="BS94" s="63">
        <f ca="1">Aksjekurser!BW93*Valutaer!AJ88</f>
        <v>13.254887999999999</v>
      </c>
      <c r="BT94" vm="2478">
        <v>43831</v>
      </c>
      <c r="BU94" s="63">
        <f ca="1">Aksjekurser!BY93*Valutaer!AA88</f>
        <v>10.452120000000001</v>
      </c>
      <c r="BV94" vm="2478">
        <v>43831</v>
      </c>
      <c r="BW94" s="63">
        <f ca="1">Aksjekurser!CA93*Valutaer!AH88</f>
        <v>2.5383489999999997</v>
      </c>
      <c r="BX94" vm="2478">
        <v>43831</v>
      </c>
      <c r="BY94" s="63">
        <f ca="1">Aksjekurser!CK93*Valutaer!AA88</f>
        <v>0.17516800000000002</v>
      </c>
      <c r="BZ94" s="2">
        <v>43831</v>
      </c>
      <c r="CA94" s="63">
        <f ca="1">Aksjekurser!CM93*Valutaer!AT88</f>
        <v>9.2002399999999998E-2</v>
      </c>
      <c r="CB94" vm="2478">
        <v>43831</v>
      </c>
      <c r="CC94" vm="9511">
        <v>112.8312</v>
      </c>
      <c r="CD94" vm="2478">
        <v>43831</v>
      </c>
      <c r="CE94" vm="9512">
        <v>97.63</v>
      </c>
      <c r="CF94" vm="2478">
        <v>43831</v>
      </c>
      <c r="CG94" vm="9513">
        <v>152.35</v>
      </c>
      <c r="CH94" vm="2478">
        <v>43831</v>
      </c>
      <c r="CI94" s="63">
        <f ca="1">Aksjekurser!CW93/100*Valutaer!AE88</f>
        <v>39.211840000000002</v>
      </c>
      <c r="CJ94" vm="2478">
        <v>43831</v>
      </c>
      <c r="CK94" s="63">
        <f ca="1">Aksjekurser!CY93/100*Valutaer!AE88</f>
        <v>527.072</v>
      </c>
      <c r="CL94" s="2">
        <v>43831</v>
      </c>
      <c r="CM94" s="63">
        <f ca="1">Aksjekurser!DA93*Valutaer!AJ88</f>
        <v>22.866295999999998</v>
      </c>
      <c r="CN94" s="2">
        <v>43831</v>
      </c>
      <c r="CO94" s="63">
        <f ca="1">Aksjekurser!DC93*Valutaer!BD88</f>
        <v>9.7310399999999984</v>
      </c>
      <c r="CP94" s="2">
        <v>43831</v>
      </c>
      <c r="CQ94" s="63">
        <f ca="1">Aksjekurser!DE93*Valutaer!U88</f>
        <v>0.71165519999999993</v>
      </c>
      <c r="CR94" vm="2478">
        <v>43831</v>
      </c>
      <c r="CS94" s="63">
        <f ca="1">Aksjekurser!DG93*Valutaer!K88</f>
        <v>44.544280000000001</v>
      </c>
      <c r="CT94" vm="2478">
        <v>43831</v>
      </c>
      <c r="CU94" s="63">
        <f ca="1">Aksjekurser!DI93*Valutaer!I88</f>
        <v>2.5527387500000001</v>
      </c>
      <c r="CV94" vm="2478">
        <v>43831</v>
      </c>
      <c r="CW94" s="63">
        <f ca="1">Aksjekurser!DK93*Valutaer!M88</f>
        <v>1.4001249999999998</v>
      </c>
      <c r="CX94" vm="2478">
        <v>43831</v>
      </c>
      <c r="CY94" s="63">
        <f ca="1">Aksjekurser!DM93*Valutaer!BF88</f>
        <v>0.96702499999999991</v>
      </c>
      <c r="CZ94" s="54">
        <v>43831</v>
      </c>
      <c r="DA94" s="53">
        <v>72.16</v>
      </c>
      <c r="DB94" vm="2478">
        <v>43831</v>
      </c>
      <c r="DC94" s="63">
        <f ca="1">Aksjekurser!DQ93*Valutaer!BH88/100</f>
        <v>8.1037935000000001</v>
      </c>
      <c r="DD94" vm="2478">
        <v>43831</v>
      </c>
      <c r="DE94" vm="9520">
        <v>50.79</v>
      </c>
      <c r="DF94" vm="2478">
        <v>43831</v>
      </c>
      <c r="DG94" vm="9521">
        <v>17.89</v>
      </c>
      <c r="DH94" vm="2478">
        <v>43831</v>
      </c>
      <c r="DI94" s="63">
        <f ca="1">Aksjekurser!DW93*Valutaer!BF88</f>
        <v>2.7949079999999999</v>
      </c>
      <c r="DJ94" vm="2478">
        <v>43831</v>
      </c>
      <c r="DK94" s="63">
        <f ca="1">Aksjekurser!DY93*Valutaer!BF88</f>
        <v>1.1126959999999999</v>
      </c>
      <c r="DL94" vm="2478">
        <v>43831</v>
      </c>
      <c r="DM94" s="63">
        <f ca="1">Aksjekurser!EA93*Valutaer!AP88</f>
        <v>11.139969500000001</v>
      </c>
      <c r="DN94" s="58">
        <v>43831</v>
      </c>
      <c r="DO94" s="64">
        <f ca="1">Aksjekurser!EC93*Valutaer!AN88</f>
        <v>1.2912890000000001</v>
      </c>
      <c r="DP94" vm="2478">
        <v>43831</v>
      </c>
      <c r="DQ94" s="63">
        <f ca="1">Aksjekurser!EE93*(Valutaer!Y88/100)</f>
        <v>2.9367775000000003</v>
      </c>
      <c r="DR94" vm="2478">
        <v>43831</v>
      </c>
      <c r="DS94" s="63">
        <f ca="1">Aksjekurser!EG93*Valutaer!AA88</f>
        <v>0.63369599999999993</v>
      </c>
      <c r="DT94" vm="2478">
        <v>43831</v>
      </c>
      <c r="DU94" s="63">
        <f ca="1">Aksjekurser!EK93*Valutaer!AA88</f>
        <v>0.31040800000000002</v>
      </c>
      <c r="DV94" vm="2478">
        <v>43831</v>
      </c>
      <c r="DW94" s="63">
        <f ca="1">Aksjekurser!EM93*Valutaer!AC88</f>
        <v>4.0827300000000006</v>
      </c>
      <c r="DX94" vm="2478">
        <v>43831</v>
      </c>
      <c r="DY94" s="63">
        <f ca="1">Aksjekurser!EO93*Valutaer!AH88</f>
        <v>0.85496400000000006</v>
      </c>
      <c r="DZ94" s="58">
        <v>43831</v>
      </c>
      <c r="EA94" s="64">
        <f ca="1">Aksjekurser!EQ93*Valutaer!BB88</f>
        <v>0.33324200000000004</v>
      </c>
      <c r="EB94" vm="2478">
        <v>43831</v>
      </c>
      <c r="EC94" s="63">
        <f ca="1">Aksjekurser!ES93*Valutaer!AC88</f>
        <v>0.15152400000000002</v>
      </c>
      <c r="ED94" s="58">
        <v>43831</v>
      </c>
      <c r="EE94" s="64">
        <f ca="1">Aksjekurser!EW93*Valutaer!AJ88</f>
        <v>4.7503599999999997</v>
      </c>
      <c r="EF94" s="2">
        <v>43831</v>
      </c>
      <c r="EG94" s="64">
        <f ca="1">Aksjekurser!EY93*Valutaer!AJ88</f>
        <v>7.5360079999999998</v>
      </c>
      <c r="EH94" s="2">
        <v>43831</v>
      </c>
      <c r="EI94" s="64">
        <f ca="1">Aksjekurser!FA93*Valutaer!AJ88</f>
        <v>12.664551999999999</v>
      </c>
      <c r="EJ94" vm="2478">
        <v>43831</v>
      </c>
      <c r="EK94" vm="9527">
        <v>173.22</v>
      </c>
      <c r="EL94" vm="2478">
        <v>43831</v>
      </c>
      <c r="EM94" s="63">
        <f ca="1">Aksjekurser!FE93*Valutaer!AA88</f>
        <v>0.32457599999999998</v>
      </c>
      <c r="EN94" s="2">
        <v>43831</v>
      </c>
      <c r="EO94" s="63">
        <f ca="1">Aksjekurser!FG93*Valutaer!O88</f>
        <v>0.25379200000000002</v>
      </c>
      <c r="EP94" s="2">
        <v>43831</v>
      </c>
      <c r="EQ94" s="63">
        <f ca="1">Aksjekurser!FI93*Valutaer!O88</f>
        <v>0.51046800000000003</v>
      </c>
      <c r="ER94" s="2">
        <v>43831</v>
      </c>
      <c r="ES94" s="63">
        <f ca="1">Aksjekurser!FK93*Valutaer!O88</f>
        <v>0.78012199999999998</v>
      </c>
      <c r="ET94" vm="2478">
        <v>43831</v>
      </c>
      <c r="EU94" vm="9529">
        <v>261</v>
      </c>
      <c r="EV94" vm="2478">
        <v>43831</v>
      </c>
      <c r="EW94" vm="9530">
        <v>112.19</v>
      </c>
      <c r="EX94" vm="2478">
        <v>43831</v>
      </c>
      <c r="EY94" s="63">
        <f ca="1">Aksjekurser!FQ93*(Valutaer!Y88/100)</f>
        <v>25.748609200000001</v>
      </c>
      <c r="EZ94" vm="2478">
        <v>43831</v>
      </c>
      <c r="FA94" vm="9532">
        <v>23.68</v>
      </c>
      <c r="FB94" vm="2478">
        <v>43831</v>
      </c>
      <c r="FC94" s="63">
        <f ca="1">Aksjekurser!FU93*Valutaer!AA88</f>
        <v>0.64400000000000002</v>
      </c>
      <c r="FD94" vm="2478">
        <v>43831</v>
      </c>
      <c r="FE94" s="63">
        <f ca="1">Aksjekurser!FW93*Valutaer!AH88</f>
        <v>3.2850454999999998</v>
      </c>
      <c r="FF94" vm="2478">
        <v>43831</v>
      </c>
      <c r="FG94" vm="9535">
        <v>92.53</v>
      </c>
      <c r="FH94" s="2">
        <v>43831</v>
      </c>
      <c r="FI94" s="63">
        <f ca="1">Aksjekurser!GA93*Valutaer!AJ88</f>
        <v>21.362783999999998</v>
      </c>
      <c r="FJ94" vm="2478">
        <v>43831</v>
      </c>
      <c r="FK94" s="63">
        <f ca="1">Aksjekurser!GC93*Valutaer!AV88</f>
        <v>4.8522800000000004</v>
      </c>
      <c r="FL94" vm="2478">
        <v>43831</v>
      </c>
      <c r="FM94" s="63">
        <f ca="1">Aksjekurser!GE93*Valutaer!I88</f>
        <v>6.4399300000000004</v>
      </c>
      <c r="FN94" vm="2478">
        <v>43831</v>
      </c>
      <c r="FO94" vm="9538">
        <v>10.57</v>
      </c>
      <c r="FP94" vm="2478">
        <v>43831</v>
      </c>
      <c r="FQ94" s="63">
        <f ca="1">Aksjekurser!GI90*Valutaer!AL85</f>
        <v>1.7588280000000001</v>
      </c>
      <c r="FR94" vm="2478">
        <v>43831</v>
      </c>
      <c r="FS94" s="63">
        <f ca="1">Aksjekurser!GK93*Valutaer!AL88</f>
        <v>79.446539999999999</v>
      </c>
      <c r="FT94" vm="2478">
        <v>43831</v>
      </c>
      <c r="FU94" s="63">
        <f ca="1">Aksjekurser!GM93*Valutaer!AA88</f>
        <v>2.9688400000000001</v>
      </c>
      <c r="FV94" vm="2478">
        <v>43831</v>
      </c>
      <c r="FW94" vm="9541">
        <v>428.12</v>
      </c>
      <c r="FX94" vm="2478">
        <v>43831</v>
      </c>
      <c r="FY94" s="63">
        <f ca="1">Aksjekurser!GQ93*Valutaer!AV88</f>
        <v>7.6913799999999997</v>
      </c>
      <c r="FZ94" s="58">
        <v>43831</v>
      </c>
      <c r="GA94" s="64">
        <f ca="1">Aksjekurser!GS93*Valutaer!O88</f>
        <v>1.3194300000000001</v>
      </c>
      <c r="GB94" vm="2478">
        <v>43831</v>
      </c>
      <c r="GC94" vm="6719">
        <v>35.03</v>
      </c>
      <c r="GD94" vm="2478">
        <v>43831</v>
      </c>
      <c r="GE94" vm="9543">
        <v>79.930000000000007</v>
      </c>
      <c r="GF94" vm="2478">
        <v>43831</v>
      </c>
      <c r="GG94" s="63">
        <f ca="1">Aksjekurser!HA93*Valutaer!AE88/100</f>
        <v>2.8357632000000002</v>
      </c>
      <c r="GH94" vm="2478">
        <v>43831</v>
      </c>
      <c r="GI94" s="63">
        <f ca="1">Aksjekurser!HC93*Valutaer!AX88</f>
        <v>325.10400000000004</v>
      </c>
      <c r="GJ94" vm="2478">
        <v>43831</v>
      </c>
      <c r="GK94" s="63">
        <f ca="1">Aksjekurser!HE93*Valutaer!G88</f>
        <v>1.2545625</v>
      </c>
      <c r="GL94" vm="2478">
        <v>43831</v>
      </c>
      <c r="GM94" s="63">
        <f ca="1">Aksjekurser!HG93*Valutaer!AH88</f>
        <v>0.34226499999999999</v>
      </c>
      <c r="GN94" vm="2478">
        <v>43831</v>
      </c>
      <c r="GO94" vm="9548">
        <v>374.57</v>
      </c>
      <c r="GP94" vm="2478">
        <v>43831</v>
      </c>
      <c r="GQ94" vm="9549">
        <v>36.89</v>
      </c>
      <c r="GR94" vm="2478">
        <v>43831</v>
      </c>
      <c r="GS94" s="63">
        <f ca="1">Aksjekurser!HM93*Valutaer!AH88</f>
        <v>1.5765144999999998</v>
      </c>
      <c r="GT94" vm="2478">
        <v>43831</v>
      </c>
      <c r="GU94" s="63">
        <f ca="1">Aksjekurser!HO93*Valutaer!AH88</f>
        <v>1.521333</v>
      </c>
      <c r="GV94" s="58">
        <v>43831</v>
      </c>
      <c r="GW94" s="64">
        <f ca="1">Aksjekurser!HQ93*Valutaer!AJ88</f>
        <v>17.754355199999999</v>
      </c>
      <c r="GX94" vm="2478">
        <v>43831</v>
      </c>
      <c r="GY94" vm="9552">
        <v>53.56</v>
      </c>
      <c r="GZ94" vm="2478">
        <v>43831</v>
      </c>
      <c r="HA94" s="63">
        <f ca="1">Aksjekurser!HW93*Valutaer!AH88</f>
        <v>341.39536750000002</v>
      </c>
      <c r="HB94" vm="2478">
        <v>43831</v>
      </c>
      <c r="HC94" s="63">
        <f ca="1">Aksjekurser!IA93*Valutaer!AV88</f>
        <v>1.7705660000000001</v>
      </c>
      <c r="HD94" vm="2478">
        <v>43831</v>
      </c>
      <c r="HE94" s="63">
        <f ca="1">Aksjekurser!IC93*Valutaer!W88</f>
        <v>673.3451</v>
      </c>
      <c r="HF94" vm="2478">
        <v>43831</v>
      </c>
      <c r="HG94" vm="9556">
        <v>82.7</v>
      </c>
      <c r="HH94" vm="2478">
        <v>43831</v>
      </c>
      <c r="HI94" vm="9557">
        <v>54.23</v>
      </c>
      <c r="HJ94" vm="2478">
        <v>43831</v>
      </c>
      <c r="HK94" s="63">
        <f ca="1">Aksjekurser!II93*Valutaer!AL88</f>
        <v>17.167470000000002</v>
      </c>
      <c r="HL94" vm="2478">
        <v>43831</v>
      </c>
      <c r="HM94" s="63">
        <f ca="1">Aksjekurser!IK93*Valutaer!AL88</f>
        <v>184.6234</v>
      </c>
      <c r="HN94" vm="2478">
        <v>43831</v>
      </c>
      <c r="HO94" s="63">
        <f ca="1">Aksjekurser!IM93*Valutaer!AL88</f>
        <v>14.07649</v>
      </c>
      <c r="HP94" s="58">
        <v>43831</v>
      </c>
      <c r="HQ94" s="64">
        <f ca="1">Aksjekurser!IQ93*Valutaer!BD88</f>
        <v>1.3844325</v>
      </c>
      <c r="HR94" vm="2478">
        <v>43831</v>
      </c>
      <c r="HS94" s="63">
        <f ca="1">Aksjekurser!IS92*Valutaer!W87</f>
        <v>4.6454240000000002</v>
      </c>
      <c r="HT94" vm="2478">
        <v>43831</v>
      </c>
      <c r="HU94" s="63">
        <f ca="1">Aksjekurser!IU93*Valutaer!AH88</f>
        <v>0.30524450000000003</v>
      </c>
      <c r="HV94" vm="2478">
        <v>43831</v>
      </c>
      <c r="HW94" s="63">
        <f ca="1">Aksjekurser!IW93*Valutaer!AH88</f>
        <v>2.44475E-2</v>
      </c>
      <c r="HX94" vm="2478">
        <v>43831</v>
      </c>
      <c r="HY94" s="63">
        <f ca="1">Aksjekurser!IY93*Valutaer!W88</f>
        <v>34.388300000000001</v>
      </c>
      <c r="HZ94" vm="2478">
        <v>43831</v>
      </c>
      <c r="IA94" s="63">
        <f ca="1">Aksjekurser!JA93*Valutaer!W88</f>
        <v>161.90233499999999</v>
      </c>
      <c r="IB94" vm="2478">
        <v>43831</v>
      </c>
      <c r="IC94" vm="9566">
        <v>15.77</v>
      </c>
      <c r="ID94" s="58">
        <v>43831</v>
      </c>
      <c r="IE94" s="64">
        <f ca="1">Aksjekurser!JG91*Valutaer!O88</f>
        <v>1.1766719999999999</v>
      </c>
      <c r="IF94" vm="2478">
        <v>43831</v>
      </c>
      <c r="IG94" s="63">
        <f ca="1">Aksjekurser!JI93*(Valutaer!Y88/100)</f>
        <v>2.0867618999999999</v>
      </c>
      <c r="IH94" vm="2478">
        <v>43831</v>
      </c>
      <c r="II94" s="63">
        <f ca="1">Aksjekurser!JK93*Valutaer!AA88</f>
        <v>1.7472750399999999</v>
      </c>
      <c r="IJ94" s="58">
        <v>43831</v>
      </c>
      <c r="IK94" s="64">
        <f ca="1">Aksjekurser!JO93*Valutaer!AJ88</f>
        <v>8.5783199999999997</v>
      </c>
      <c r="IL94" vm="2478">
        <v>43831</v>
      </c>
      <c r="IM94" s="63">
        <f ca="1">Aksjekurser!JQ93*Valutaer!AE88/100</f>
        <v>4.9232000000000005</v>
      </c>
      <c r="IN94" vm="2478">
        <v>43831</v>
      </c>
      <c r="IO94" vm="998">
        <v>30.59</v>
      </c>
      <c r="IP94" vm="2478">
        <v>43831</v>
      </c>
      <c r="IQ94" vm="9571">
        <v>28.32</v>
      </c>
      <c r="IR94" s="58">
        <v>43831</v>
      </c>
      <c r="IS94" s="64">
        <f ca="1">Aksjekurser!JW93*Valutaer!AN88</f>
        <v>0.78600200000000009</v>
      </c>
      <c r="IT94" vm="2478">
        <v>43831</v>
      </c>
      <c r="IU94" s="63">
        <f ca="1">Aksjekurser!JY93*Valutaer!AH88</f>
        <v>0.81165699999999996</v>
      </c>
      <c r="IV94" s="58">
        <v>43831</v>
      </c>
      <c r="IW94" s="64">
        <f ca="1">Aksjekurser!KA93*Valutaer!AN88</f>
        <v>2.8120319999999999</v>
      </c>
      <c r="IX94" vm="2478">
        <v>43831</v>
      </c>
      <c r="IY94" vm="9573">
        <v>45.93</v>
      </c>
      <c r="IZ94" vm="2478">
        <v>43831</v>
      </c>
      <c r="JA94" s="63">
        <f ca="1">Aksjekurser!KE93*Valutaer!W88</f>
        <v>0.1064928</v>
      </c>
      <c r="JB94" vm="2478">
        <v>43831</v>
      </c>
      <c r="JC94" s="63">
        <f ca="1">Aksjekurser!KI93*Valutaer!W88</f>
        <v>0.90407949999999992</v>
      </c>
      <c r="JD94" s="2">
        <v>43831</v>
      </c>
      <c r="JE94" s="62">
        <f ca="1">Aksjekurser!KK93*Valutaer!K88</f>
        <v>7.46434</v>
      </c>
      <c r="JF94" s="54">
        <v>43831</v>
      </c>
      <c r="JG94" s="64">
        <v>11.73</v>
      </c>
      <c r="JH94" vm="2478">
        <v>43831</v>
      </c>
      <c r="JI94" vm="9577">
        <v>8.4230999999999998</v>
      </c>
      <c r="JJ94" vm="2478">
        <v>43831</v>
      </c>
      <c r="JK94" s="63">
        <f ca="1">Aksjekurser!KU93*Valutaer!AH88</f>
        <v>1.926463</v>
      </c>
      <c r="JL94" s="58">
        <v>43831</v>
      </c>
      <c r="JM94" s="64">
        <f ca="1">Aksjekurser!KW93*Valutaer!AR88</f>
        <v>0.14228640000000001</v>
      </c>
      <c r="JN94" vm="2478">
        <v>43831</v>
      </c>
      <c r="JO94" vm="9579">
        <v>99.89</v>
      </c>
      <c r="JP94" vm="2478">
        <v>43831</v>
      </c>
      <c r="JQ94" s="63">
        <f ca="1">Aksjekurser!LA93*Valutaer!G88</f>
        <v>14.419105000000002</v>
      </c>
      <c r="JR94" vm="2478">
        <v>43831</v>
      </c>
      <c r="JS94" s="63">
        <f ca="1">Aksjekurser!LC93*Valutaer!G88</f>
        <v>1.679441</v>
      </c>
      <c r="JT94" s="58">
        <v>43831</v>
      </c>
      <c r="JU94" s="64">
        <f ca="1">Aksjekurser!LE93*Valutaer!AN88</f>
        <v>0.11838850000000001</v>
      </c>
      <c r="JV94" vm="2478">
        <v>43831</v>
      </c>
      <c r="JW94" vm="9581">
        <v>69.19</v>
      </c>
      <c r="JX94" s="58">
        <v>43831</v>
      </c>
      <c r="JY94" s="64">
        <f ca="1">Aksjekurser!LI93*Valutaer!O88</f>
        <v>1.395856</v>
      </c>
      <c r="JZ94" vm="2478">
        <v>43831</v>
      </c>
      <c r="KA94" s="63">
        <f ca="1">Aksjekurser!LK93*Valutaer!AL88</f>
        <v>522.96040000000005</v>
      </c>
      <c r="KB94" vm="2478">
        <v>43831</v>
      </c>
      <c r="KC94" s="63">
        <f ca="1">Valutaer!O84*Aksjekurser!LM89</f>
        <v>12.11534</v>
      </c>
      <c r="KD94" s="58">
        <v>43831</v>
      </c>
      <c r="KE94" s="64">
        <f ca="1">Valutaer!O88*Aksjekurser!LO93</f>
        <v>0.618618</v>
      </c>
      <c r="KF94" vm="2478">
        <v>43831</v>
      </c>
      <c r="KG94" s="63">
        <f ca="1">Valutaer!O87*Aksjekurser!LQ92</f>
        <v>5.6248120000000004</v>
      </c>
      <c r="KH94" vm="2478">
        <v>43831</v>
      </c>
      <c r="KI94" s="63">
        <f ca="1">Aksjekurser!LS93*Valutaer!AH88</f>
        <v>1.5178405000000001</v>
      </c>
    </row>
    <row r="95" spans="2:295" ht="16">
      <c r="B95" vm="2596">
        <v>43862</v>
      </c>
      <c r="C95" s="62">
        <f ca="1">Aksjekurser!C94*Valutaer!AT89</f>
        <v>0.53954999999999997</v>
      </c>
      <c r="D95" vm="2596">
        <v>43862</v>
      </c>
      <c r="E95" vm="1424">
        <v>49.28</v>
      </c>
      <c r="F95" vm="2596">
        <v>43862</v>
      </c>
      <c r="G95" vm="9587">
        <v>16.73</v>
      </c>
      <c r="H95" vm="2596">
        <v>43862</v>
      </c>
      <c r="I95" s="62">
        <f ca="1">Aksjekurser!I94*Valutaer!M89</f>
        <v>0.14693679999999998</v>
      </c>
      <c r="J95" vm="2596">
        <v>43862</v>
      </c>
      <c r="K95" s="62">
        <f ca="1">Aksjekurser!K94*Valutaer!G89</f>
        <v>12.458226000000002</v>
      </c>
      <c r="L95" vm="2596">
        <v>43862</v>
      </c>
      <c r="M95" s="62">
        <f ca="1">Aksjekurser!O94*Valutaer!W89</f>
        <v>117.9675</v>
      </c>
      <c r="N95" vm="2596">
        <v>43862</v>
      </c>
      <c r="O95" vm="9591">
        <v>68.989999999999995</v>
      </c>
      <c r="P95" vm="2596">
        <v>43862</v>
      </c>
      <c r="Q95" vm="9592">
        <v>40.369999999999997</v>
      </c>
      <c r="R95" vm="2596">
        <v>43862</v>
      </c>
      <c r="S95" s="63">
        <v>52.12</v>
      </c>
      <c r="T95" vm="2596">
        <v>43862</v>
      </c>
      <c r="U95" vm="9593">
        <v>79</v>
      </c>
      <c r="V95" vm="2596">
        <v>43862</v>
      </c>
      <c r="W95" vm="9594">
        <v>89.26</v>
      </c>
      <c r="X95" s="54">
        <v>43862</v>
      </c>
      <c r="Y95" s="64">
        <f ca="1">Aksjekurser!AC94*Valutaer!K89</f>
        <v>12.528697999999999</v>
      </c>
      <c r="Z95" vm="2596">
        <v>43862</v>
      </c>
      <c r="AA95" s="62">
        <f ca="1">Aksjekurser!AE94*Valutaer!AA89</f>
        <v>0.43493700000000002</v>
      </c>
      <c r="AB95" vm="2596">
        <v>43862</v>
      </c>
      <c r="AC95" s="62">
        <f ca="1">Aksjekurser!AG94*(Valutaer!Y89/100)</f>
        <v>7.7996879999999997</v>
      </c>
      <c r="AD95" s="54">
        <v>43862</v>
      </c>
      <c r="AE95" s="75">
        <v>18.72</v>
      </c>
      <c r="AF95" s="54">
        <v>43862</v>
      </c>
      <c r="AG95" s="64">
        <f ca="1">Aksjekurser!AK90*Valutaer!AA89</f>
        <v>1.6345419999999999</v>
      </c>
      <c r="AH95" vm="2596">
        <v>43862</v>
      </c>
      <c r="AI95" s="62">
        <f ca="1">Aksjekurser!AM94*Valutaer!AH89</f>
        <v>0.339920742</v>
      </c>
      <c r="AJ95" vm="2596">
        <v>43862</v>
      </c>
      <c r="AK95" s="63">
        <f ca="1">Aksjekurser!AO94*Valutaer!AH89</f>
        <v>0.42197400000000002</v>
      </c>
      <c r="AL95" vm="2596">
        <v>43862</v>
      </c>
      <c r="AM95" vm="9599">
        <v>275.11</v>
      </c>
      <c r="AN95" s="2">
        <v>43862</v>
      </c>
      <c r="AO95" s="63">
        <f ca="1">Aksjekurser!AS94*Valutaer!AN89</f>
        <v>2.9507679999999996</v>
      </c>
      <c r="AP95" s="108">
        <v>43862</v>
      </c>
      <c r="AQ95" s="109">
        <v>39.799999999999997</v>
      </c>
      <c r="AR95" vm="2596">
        <v>43862</v>
      </c>
      <c r="AS95" vm="3202">
        <v>54.84</v>
      </c>
      <c r="AT95" vm="2596">
        <v>43862</v>
      </c>
      <c r="AU95" vm="4426">
        <v>25.8</v>
      </c>
      <c r="AV95" vm="2596">
        <v>43862</v>
      </c>
      <c r="AW95" s="63">
        <f ca="1">Aksjekurser!BA85*Valutaer!K89</f>
        <v>18.781853999999999</v>
      </c>
      <c r="AX95" vm="2596">
        <v>43862</v>
      </c>
      <c r="AY95" s="63">
        <f ca="1">Aksjekurser!BC94*Valutaer!K89</f>
        <v>25.035009999999996</v>
      </c>
      <c r="AZ95" vm="2596">
        <v>43862</v>
      </c>
      <c r="BA95" vm="5244">
        <v>7.37</v>
      </c>
      <c r="BB95" vm="2596">
        <v>43862</v>
      </c>
      <c r="BC95" s="63">
        <f ca="1">Aksjekurser!BG94*Valutaer!I89</f>
        <v>8.0124750000000002</v>
      </c>
      <c r="BD95" vm="2596">
        <v>43862</v>
      </c>
      <c r="BE95" s="63">
        <f ca="1">Aksjekurser!BI94*Valutaer!AH89</f>
        <v>0.89214404999999997</v>
      </c>
      <c r="BF95" vm="2596">
        <v>43862</v>
      </c>
      <c r="BG95" s="63">
        <f ca="1">Aksjekurser!BK94*Valutaer!AV89</f>
        <v>19.425979999999999</v>
      </c>
      <c r="BH95" vm="2596">
        <v>43862</v>
      </c>
      <c r="BI95" s="63">
        <f ca="1">Aksjekurser!BM94*Valutaer!AA89</f>
        <v>0.32331599999999999</v>
      </c>
      <c r="BJ95" vm="2596">
        <v>43862</v>
      </c>
      <c r="BK95" s="63">
        <f ca="1">Aksjekurser!BO94*Valutaer!AA89</f>
        <v>0.18603499999999998</v>
      </c>
      <c r="BL95" vm="2596">
        <v>43862</v>
      </c>
      <c r="BM95" s="63">
        <f ca="1">Aksjekurser!BQ94*Valutaer!AA89</f>
        <v>1.189341</v>
      </c>
      <c r="BN95" vm="2596">
        <v>43862</v>
      </c>
      <c r="BO95" s="63">
        <f ca="1">Aksjekurser!BS94*Valutaer!AA89</f>
        <v>1.7346159999999999</v>
      </c>
      <c r="BP95" vm="2596">
        <v>43862</v>
      </c>
      <c r="BQ95" s="63">
        <f ca="1">Aksjekurser!BU94*Valutaer!AA89</f>
        <v>0.52603</v>
      </c>
      <c r="BR95" s="2">
        <v>43862</v>
      </c>
      <c r="BS95" s="63">
        <f ca="1">Aksjekurser!BW94*Valutaer!AJ89</f>
        <v>13.284436000000001</v>
      </c>
      <c r="BT95" vm="2596">
        <v>43862</v>
      </c>
      <c r="BU95" s="63">
        <f ca="1">Aksjekurser!BY94*Valutaer!AA89</f>
        <v>10.49494</v>
      </c>
      <c r="BV95" vm="2596">
        <v>43862</v>
      </c>
      <c r="BW95" s="63">
        <f ca="1">Aksjekurser!CA94*Valutaer!AH89</f>
        <v>2.3222360000000002</v>
      </c>
      <c r="BX95" vm="2596">
        <v>43862</v>
      </c>
      <c r="BY95" s="63">
        <f ca="1">Aksjekurser!CK94*Valutaer!AA89</f>
        <v>0.156526</v>
      </c>
      <c r="BZ95" s="2">
        <v>43862</v>
      </c>
      <c r="CA95" s="63">
        <f ca="1">Aksjekurser!CM94*Valutaer!AT89</f>
        <v>8.0029979999999987E-2</v>
      </c>
      <c r="CB95" vm="2596">
        <v>43862</v>
      </c>
      <c r="CC95" vm="9610">
        <v>95.014399999999995</v>
      </c>
      <c r="CD95" vm="2596">
        <v>43862</v>
      </c>
      <c r="CE95" vm="9611">
        <v>91.7</v>
      </c>
      <c r="CF95" vm="2596">
        <v>43862</v>
      </c>
      <c r="CG95" vm="9612">
        <v>147.51</v>
      </c>
      <c r="CH95" vm="2596">
        <v>43862</v>
      </c>
      <c r="CI95" s="63">
        <f ca="1">Aksjekurser!CW94/100*Valutaer!AE89</f>
        <v>38.430390000000003</v>
      </c>
      <c r="CJ95" vm="2596">
        <v>43862</v>
      </c>
      <c r="CK95" s="63">
        <f ca="1">Aksjekurser!CY94/100*Valutaer!AE89</f>
        <v>490.11</v>
      </c>
      <c r="CL95" s="2">
        <v>43862</v>
      </c>
      <c r="CM95" s="63">
        <f ca="1">Aksjekurser!DA94*Valutaer!AJ89</f>
        <v>21.425316000000002</v>
      </c>
      <c r="CN95" s="2">
        <v>43862</v>
      </c>
      <c r="CO95" s="63">
        <f ca="1">Aksjekurser!DC94*Valutaer!BD89</f>
        <v>8.659559999999999</v>
      </c>
      <c r="CP95" s="2">
        <v>43862</v>
      </c>
      <c r="CQ95" s="63">
        <f ca="1">Aksjekurser!DE94*Valutaer!U89</f>
        <v>0.60309899999999994</v>
      </c>
      <c r="CR95" vm="2596">
        <v>43862</v>
      </c>
      <c r="CS95" s="63">
        <f ca="1">Aksjekurser!DG94*Valutaer!K89</f>
        <v>42.205072000000001</v>
      </c>
      <c r="CT95" vm="2596">
        <v>43862</v>
      </c>
      <c r="CU95" s="63">
        <f ca="1">Aksjekurser!DI94*Valutaer!I89</f>
        <v>2.3886562499999999</v>
      </c>
      <c r="CV95" vm="2596">
        <v>43862</v>
      </c>
      <c r="CW95" s="63">
        <f ca="1">Aksjekurser!DK94*Valutaer!M89</f>
        <v>1.286856</v>
      </c>
      <c r="CX95" vm="2596">
        <v>43862</v>
      </c>
      <c r="CY95" s="63">
        <f ca="1">Aksjekurser!DM94*Valutaer!BF89</f>
        <v>0.95778374999999993</v>
      </c>
      <c r="CZ95" s="54">
        <v>43862</v>
      </c>
      <c r="DA95" s="53">
        <v>65.349999999999994</v>
      </c>
      <c r="DB95" vm="2596">
        <v>43862</v>
      </c>
      <c r="DC95" s="63">
        <f ca="1">Aksjekurser!DQ94*Valutaer!BH89/100</f>
        <v>7.1444799999999997</v>
      </c>
      <c r="DD95" vm="2596">
        <v>43862</v>
      </c>
      <c r="DE95" vm="9620">
        <v>44.53</v>
      </c>
      <c r="DF95" vm="2596">
        <v>43862</v>
      </c>
      <c r="DG95" vm="9621">
        <v>9.32</v>
      </c>
      <c r="DH95" vm="2596">
        <v>43862</v>
      </c>
      <c r="DI95" s="63">
        <f ca="1">Aksjekurser!DW94*Valutaer!BF89</f>
        <v>2.7265739999999998</v>
      </c>
      <c r="DJ95" vm="2596">
        <v>43862</v>
      </c>
      <c r="DK95" s="63">
        <f ca="1">Aksjekurser!DY94*Valutaer!BF89</f>
        <v>1.1111949999999999</v>
      </c>
      <c r="DL95" vm="2596">
        <v>43862</v>
      </c>
      <c r="DM95" s="63">
        <f ca="1">Aksjekurser!EA94*Valutaer!AP89</f>
        <v>9.7333599999999993</v>
      </c>
      <c r="DN95" s="58">
        <v>43862</v>
      </c>
      <c r="DO95" s="64">
        <f ca="1">Aksjekurser!EC94*Valutaer!AN89</f>
        <v>1.1290719999999999</v>
      </c>
      <c r="DP95" vm="2596">
        <v>43862</v>
      </c>
      <c r="DQ95" s="63">
        <f ca="1">Aksjekurser!EE94*(Valutaer!Y89/100)</f>
        <v>2.4775931999999998</v>
      </c>
      <c r="DR95" vm="2596">
        <v>43862</v>
      </c>
      <c r="DS95" s="63">
        <f ca="1">Aksjekurser!EG94*Valutaer!AA89</f>
        <v>0.63380200000000009</v>
      </c>
      <c r="DT95" vm="2596">
        <v>43862</v>
      </c>
      <c r="DU95" s="63">
        <f ca="1">Aksjekurser!EK94*Valutaer!AA89</f>
        <v>0.29380699999999998</v>
      </c>
      <c r="DV95" vm="2596">
        <v>43862</v>
      </c>
      <c r="DW95" s="63">
        <f ca="1">Aksjekurser!EM94*Valutaer!AC89</f>
        <v>3.5526599999999995</v>
      </c>
      <c r="DX95" vm="2596">
        <v>43862</v>
      </c>
      <c r="DY95" s="63">
        <f ca="1">Aksjekurser!EO94*Valutaer!AH89</f>
        <v>0.70328999999999997</v>
      </c>
      <c r="DZ95" s="58">
        <v>43862</v>
      </c>
      <c r="EA95" s="64">
        <f ca="1">Aksjekurser!EQ94*Valutaer!BB89</f>
        <v>0.30848200000000003</v>
      </c>
      <c r="EB95" vm="2596">
        <v>43862</v>
      </c>
      <c r="EC95" s="63">
        <f ca="1">Aksjekurser!ES94*Valutaer!AC89</f>
        <v>0.11842199999999999</v>
      </c>
      <c r="ED95" s="58">
        <v>43862</v>
      </c>
      <c r="EE95" s="64">
        <f ca="1">Aksjekurser!EW94*Valutaer!AJ89</f>
        <v>4.3479700000000001</v>
      </c>
      <c r="EF95" s="2">
        <v>43862</v>
      </c>
      <c r="EG95" s="64">
        <f ca="1">Aksjekurser!EY94*Valutaer!AJ89</f>
        <v>6.7532300000000003</v>
      </c>
      <c r="EH95" s="2">
        <v>43862</v>
      </c>
      <c r="EI95" s="64">
        <f ca="1">Aksjekurser!FA94*Valutaer!AJ89</f>
        <v>10.63865</v>
      </c>
      <c r="EJ95" vm="2596">
        <v>43862</v>
      </c>
      <c r="EK95" vm="9629">
        <v>162.16999999999999</v>
      </c>
      <c r="EL95" vm="2596">
        <v>43862</v>
      </c>
      <c r="EM95" s="63">
        <f ca="1">Aksjekurser!FE94*Valutaer!AA89</f>
        <v>0.39516400000000002</v>
      </c>
      <c r="EN95" s="2">
        <v>43862</v>
      </c>
      <c r="EO95" s="63">
        <f ca="1">Aksjekurser!FG94*Valutaer!O89</f>
        <v>0.23308999999999996</v>
      </c>
      <c r="EP95" s="2">
        <v>43862</v>
      </c>
      <c r="EQ95" s="63">
        <f ca="1">Aksjekurser!FI94*Valutaer!O89</f>
        <v>0.47189999999999993</v>
      </c>
      <c r="ER95" s="2">
        <v>43862</v>
      </c>
      <c r="ES95" s="63">
        <f ca="1">Aksjekurser!FK94*Valutaer!O89</f>
        <v>0.67209999999999992</v>
      </c>
      <c r="ET95" vm="2596">
        <v>43862</v>
      </c>
      <c r="EU95" vm="9630">
        <v>205.53</v>
      </c>
      <c r="EV95" vm="2596">
        <v>43862</v>
      </c>
      <c r="EW95" vm="9631">
        <v>96.64</v>
      </c>
      <c r="EX95" vm="2596">
        <v>43862</v>
      </c>
      <c r="EY95" s="63">
        <f ca="1">Aksjekurser!FQ94*(Valutaer!Y89/100)</f>
        <v>19.932535999999999</v>
      </c>
      <c r="EZ95" vm="2596">
        <v>43862</v>
      </c>
      <c r="FA95" vm="9633">
        <v>21.93</v>
      </c>
      <c r="FB95" vm="2596">
        <v>43862</v>
      </c>
      <c r="FC95" s="63">
        <f ca="1">Aksjekurser!FU94*Valutaer!AA89</f>
        <v>0.70693299999999992</v>
      </c>
      <c r="FD95" vm="2596">
        <v>43862</v>
      </c>
      <c r="FE95" s="63">
        <f ca="1">Aksjekurser!FW94*Valutaer!AH89</f>
        <v>2.7242145</v>
      </c>
      <c r="FF95" vm="2596">
        <v>43862</v>
      </c>
      <c r="FG95" vm="9636">
        <v>92.34</v>
      </c>
      <c r="FH95" s="2">
        <v>43862</v>
      </c>
      <c r="FI95" s="63">
        <f ca="1">Aksjekurser!GA94*Valutaer!AJ89</f>
        <v>19.834144000000002</v>
      </c>
      <c r="FJ95" vm="2596">
        <v>43862</v>
      </c>
      <c r="FK95" s="63">
        <f ca="1">Aksjekurser!GC94*Valutaer!AV89</f>
        <v>3.4447379999999996</v>
      </c>
      <c r="FL95" vm="2596">
        <v>43862</v>
      </c>
      <c r="FM95" s="63">
        <f ca="1">Aksjekurser!GE94*Valutaer!I89</f>
        <v>5.0734500000000002</v>
      </c>
      <c r="FN95" vm="2596">
        <v>43862</v>
      </c>
      <c r="FO95" vm="9638">
        <v>8.7899999999999991</v>
      </c>
      <c r="FP95" vm="2596">
        <v>43862</v>
      </c>
      <c r="FQ95" s="63">
        <f ca="1">Aksjekurser!GI91*Valutaer!AL86</f>
        <v>1.428895</v>
      </c>
      <c r="FR95" vm="2596">
        <v>43862</v>
      </c>
      <c r="FS95" s="63">
        <f ca="1">Aksjekurser!GK94*Valutaer!AL89</f>
        <v>70.555099999999996</v>
      </c>
      <c r="FT95" vm="2596">
        <v>43862</v>
      </c>
      <c r="FU95" s="63">
        <f ca="1">Aksjekurser!GM94*Valutaer!AA89</f>
        <v>2.63015</v>
      </c>
      <c r="FV95" vm="2596">
        <v>43862</v>
      </c>
      <c r="FW95" vm="9641">
        <v>369.87</v>
      </c>
      <c r="FX95" vm="2596">
        <v>43862</v>
      </c>
      <c r="FY95" s="63">
        <f ca="1">Aksjekurser!GQ94*Valutaer!AV89</f>
        <v>4.1907160000000001</v>
      </c>
      <c r="FZ95" s="58">
        <v>43862</v>
      </c>
      <c r="GA95" s="64">
        <f ca="1">Aksjekurser!GS94*Valutaer!O89</f>
        <v>1.3241799999999999</v>
      </c>
      <c r="GB95" vm="2596">
        <v>43862</v>
      </c>
      <c r="GC95" vm="4746">
        <v>33.72</v>
      </c>
      <c r="GD95" vm="2596">
        <v>43862</v>
      </c>
      <c r="GE95" vm="9643">
        <v>71.34</v>
      </c>
      <c r="GF95" vm="2596">
        <v>43862</v>
      </c>
      <c r="GG95" s="63">
        <f ca="1">Aksjekurser!HA94*Valutaer!AE89/100</f>
        <v>2.8671435000000001</v>
      </c>
      <c r="GH95" vm="2596">
        <v>43862</v>
      </c>
      <c r="GI95" s="63">
        <f ca="1">Aksjekurser!HC94*Valutaer!AX89</f>
        <v>303.34500000000003</v>
      </c>
      <c r="GJ95" vm="2596">
        <v>43862</v>
      </c>
      <c r="GK95" s="63">
        <f ca="1">Aksjekurser!HE94*Valutaer!G89</f>
        <v>0.94055050000000007</v>
      </c>
      <c r="GL95" vm="2596">
        <v>43862</v>
      </c>
      <c r="GM95" s="63">
        <f ca="1">Aksjekurser!HG94*Valutaer!AH89</f>
        <v>0.28407400000000005</v>
      </c>
      <c r="GN95" vm="2596">
        <v>43862</v>
      </c>
      <c r="GO95" vm="9648">
        <v>328.84</v>
      </c>
      <c r="GP95" vm="2596">
        <v>43862</v>
      </c>
      <c r="GQ95" vm="9649">
        <v>33.21</v>
      </c>
      <c r="GR95" vm="2596">
        <v>43862</v>
      </c>
      <c r="GS95" s="63">
        <f ca="1">Aksjekurser!HM94*Valutaer!AH89</f>
        <v>1.4693244999999999</v>
      </c>
      <c r="GT95" vm="2596">
        <v>43862</v>
      </c>
      <c r="GU95" s="63">
        <f ca="1">Aksjekurser!HO94*Valutaer!AH89</f>
        <v>1.2679905</v>
      </c>
      <c r="GV95" s="58">
        <v>43862</v>
      </c>
      <c r="GW95" s="64">
        <f ca="1">Aksjekurser!HQ94*Valutaer!AJ89</f>
        <v>16.343741700000002</v>
      </c>
      <c r="GX95" vm="2596">
        <v>43862</v>
      </c>
      <c r="GY95" vm="9652">
        <v>48.61</v>
      </c>
      <c r="GZ95" vm="2596">
        <v>43862</v>
      </c>
      <c r="HA95" s="63">
        <f ca="1">Aksjekurser!HW94*Valutaer!AH89</f>
        <v>305.39540850000003</v>
      </c>
      <c r="HB95" vm="2596">
        <v>43862</v>
      </c>
      <c r="HC95" s="63">
        <f ca="1">Aksjekurser!IA94*Valutaer!AV89</f>
        <v>1.1380619999999999</v>
      </c>
      <c r="HD95" vm="2596">
        <v>43862</v>
      </c>
      <c r="HE95" s="63">
        <f ca="1">Aksjekurser!IC94*Valutaer!W89</f>
        <v>604.17000000000007</v>
      </c>
      <c r="HF95" vm="2596">
        <v>43862</v>
      </c>
      <c r="HG95" vm="1987">
        <v>81.87</v>
      </c>
      <c r="HH95" vm="2596">
        <v>43862</v>
      </c>
      <c r="HI95" vm="9656">
        <v>47.08</v>
      </c>
      <c r="HJ95" vm="2596">
        <v>43862</v>
      </c>
      <c r="HK95" s="63">
        <f ca="1">Aksjekurser!II94*Valutaer!AL89</f>
        <v>16.993199999999998</v>
      </c>
      <c r="HL95" vm="2596">
        <v>43862</v>
      </c>
      <c r="HM95" s="63">
        <f ca="1">Aksjekurser!IK94*Valutaer!AL89</f>
        <v>162.85149999999999</v>
      </c>
      <c r="HN95" vm="2596">
        <v>43862</v>
      </c>
      <c r="HO95" s="63">
        <f ca="1">Aksjekurser!IM94*Valutaer!AL89</f>
        <v>12.45335</v>
      </c>
      <c r="HP95" s="58">
        <v>43862</v>
      </c>
      <c r="HQ95" s="64">
        <f ca="1">Aksjekurser!IQ94*Valutaer!BD89</f>
        <v>1.23708</v>
      </c>
      <c r="HR95" vm="2596">
        <v>43862</v>
      </c>
      <c r="HS95" s="63">
        <f ca="1">Aksjekurser!IS93*Valutaer!W88</f>
        <v>3.3256814000000001</v>
      </c>
      <c r="HT95" vm="2596">
        <v>43862</v>
      </c>
      <c r="HU95" s="63">
        <f ca="1">Aksjekurser!IU94*Valutaer!AH89</f>
        <v>0.25856250000000003</v>
      </c>
      <c r="HV95" vm="2596">
        <v>43862</v>
      </c>
      <c r="HW95" s="63">
        <f ca="1">Aksjekurser!IW94*Valutaer!AH89</f>
        <v>2.4132500000000001E-2</v>
      </c>
      <c r="HX95" vm="2596">
        <v>43862</v>
      </c>
      <c r="HY95" s="63">
        <f ca="1">Aksjekurser!IY94*Valutaer!W89</f>
        <v>33.736499999999999</v>
      </c>
      <c r="HZ95" vm="2596">
        <v>43862</v>
      </c>
      <c r="IA95" s="63">
        <f ca="1">Aksjekurser!JA94*Valutaer!W89</f>
        <v>136.82024999999999</v>
      </c>
      <c r="IB95" vm="2596">
        <v>43862</v>
      </c>
      <c r="IC95" vm="5102">
        <v>12.35</v>
      </c>
      <c r="ID95" s="58">
        <v>43862</v>
      </c>
      <c r="IE95" s="64">
        <f ca="1">Aksjekurser!JG92*Valutaer!O89</f>
        <v>1.0810799999999998</v>
      </c>
      <c r="IF95" vm="2596">
        <v>43862</v>
      </c>
      <c r="IG95" s="63">
        <f ca="1">Aksjekurser!JI94*(Valutaer!Y89/100)</f>
        <v>1.956332</v>
      </c>
      <c r="IH95" vm="2596">
        <v>43862</v>
      </c>
      <c r="II95" s="63">
        <f ca="1">Aksjekurser!JK94*Valutaer!AA89</f>
        <v>1.74049214</v>
      </c>
      <c r="IJ95" s="58">
        <v>43862</v>
      </c>
      <c r="IK95" s="64">
        <f ca="1">Aksjekurser!JO94*Valutaer!AJ89</f>
        <v>7.6043220000000007</v>
      </c>
      <c r="IL95" vm="2596">
        <v>43862</v>
      </c>
      <c r="IM95" s="63">
        <f ca="1">Aksjekurser!JQ94*Valutaer!AE89/100</f>
        <v>5.4748170000000007</v>
      </c>
      <c r="IN95" vm="2596">
        <v>43862</v>
      </c>
      <c r="IO95" vm="1250">
        <v>27.6</v>
      </c>
      <c r="IP95" vm="2596">
        <v>43862</v>
      </c>
      <c r="IQ95" vm="9667">
        <v>29.1</v>
      </c>
      <c r="IR95" s="58">
        <v>43862</v>
      </c>
      <c r="IS95" s="64">
        <f ca="1">Aksjekurser!JW94*Valutaer!AN89</f>
        <v>0.70685599999999993</v>
      </c>
      <c r="IT95" vm="2596">
        <v>43862</v>
      </c>
      <c r="IU95" s="63">
        <f ca="1">Aksjekurser!JY94*Valutaer!AH89</f>
        <v>0.64399300000000004</v>
      </c>
      <c r="IV95" s="58">
        <v>43862</v>
      </c>
      <c r="IW95" s="64">
        <f ca="1">Aksjekurser!KA94*Valutaer!AN89</f>
        <v>2.6542679999999996</v>
      </c>
      <c r="IX95" vm="2596">
        <v>43862</v>
      </c>
      <c r="IY95" vm="2381">
        <v>40.6</v>
      </c>
      <c r="IZ95" vm="2596">
        <v>43862</v>
      </c>
      <c r="JA95" s="63">
        <f ca="1">Aksjekurser!KE94*Valutaer!W89</f>
        <v>7.7175000000000007E-2</v>
      </c>
      <c r="JB95" vm="2596">
        <v>43862</v>
      </c>
      <c r="JC95" s="63">
        <f ca="1">Aksjekurser!KI94*Valutaer!W89</f>
        <v>0.89853749999999999</v>
      </c>
      <c r="JD95" s="2">
        <v>43862</v>
      </c>
      <c r="JE95" s="62">
        <f ca="1">Aksjekurser!KK94*Valutaer!K89</f>
        <v>7.4993100000000004</v>
      </c>
      <c r="JF95" s="54">
        <v>43862</v>
      </c>
      <c r="JG95" s="64">
        <v>9.82</v>
      </c>
      <c r="JH95" vm="2596">
        <v>43862</v>
      </c>
      <c r="JI95" vm="9672">
        <v>7.4488000000000003</v>
      </c>
      <c r="JJ95" vm="2596">
        <v>43862</v>
      </c>
      <c r="JK95" s="63">
        <f ca="1">Aksjekurser!KU94*Valutaer!AH89</f>
        <v>1.57206</v>
      </c>
      <c r="JL95" s="58">
        <v>43862</v>
      </c>
      <c r="JM95" s="64">
        <f ca="1">Aksjekurser!KW94*Valutaer!AR89</f>
        <v>0.12662580000000001</v>
      </c>
      <c r="JN95" vm="2596">
        <v>43862</v>
      </c>
      <c r="JO95" vm="9674">
        <v>92.33</v>
      </c>
      <c r="JP95" vm="2596">
        <v>43862</v>
      </c>
      <c r="JQ95" s="63">
        <f ca="1">Aksjekurser!LA94*Valutaer!G89</f>
        <v>12.705568</v>
      </c>
      <c r="JR95" vm="2596">
        <v>43862</v>
      </c>
      <c r="JS95" s="63">
        <f ca="1">Aksjekurser!LC94*Valutaer!G89</f>
        <v>1.3018000000000001</v>
      </c>
      <c r="JT95" s="58">
        <v>43862</v>
      </c>
      <c r="JU95" s="64">
        <f ca="1">Aksjekurser!LE94*Valutaer!AN89</f>
        <v>0.103182</v>
      </c>
      <c r="JV95" vm="2596">
        <v>43862</v>
      </c>
      <c r="JW95" vm="7281">
        <v>62.32</v>
      </c>
      <c r="JX95" s="58">
        <v>43862</v>
      </c>
      <c r="JY95" s="64">
        <f ca="1">Aksjekurser!LI94*Valutaer!O89</f>
        <v>1.2684099999999998</v>
      </c>
      <c r="JZ95" vm="2596">
        <v>43862</v>
      </c>
      <c r="KA95" s="63">
        <f ca="1">Aksjekurser!LK94*Valutaer!AL89</f>
        <v>494.80199999999996</v>
      </c>
      <c r="KB95" vm="2596">
        <v>43862</v>
      </c>
      <c r="KC95" s="63">
        <f ca="1">Valutaer!O85*Aksjekurser!LM90</f>
        <v>11.173979999999998</v>
      </c>
      <c r="KD95" s="58">
        <v>43862</v>
      </c>
      <c r="KE95" s="64">
        <f ca="1">Valutaer!O89*Aksjekurser!LO94</f>
        <v>0.59487999999999996</v>
      </c>
      <c r="KF95" vm="2596">
        <v>43862</v>
      </c>
      <c r="KG95" s="63">
        <f ca="1">Valutaer!O88*Aksjekurser!LQ93</f>
        <v>7.21</v>
      </c>
      <c r="KH95" vm="2596">
        <v>43862</v>
      </c>
      <c r="KI95" s="63">
        <f ca="1">Aksjekurser!LS94*Valutaer!AH89</f>
        <v>1.0990630000000001</v>
      </c>
    </row>
    <row r="96" spans="2:295" ht="16">
      <c r="B96" vm="2714">
        <v>43891</v>
      </c>
      <c r="C96" s="62">
        <f ca="1">Aksjekurser!C95*Valutaer!AT90</f>
        <v>0.516795</v>
      </c>
      <c r="D96" vm="2714">
        <v>43891</v>
      </c>
      <c r="E96" vm="9681">
        <v>41.83</v>
      </c>
      <c r="F96" vm="2714">
        <v>43891</v>
      </c>
      <c r="G96" vm="1768">
        <v>13.6</v>
      </c>
      <c r="H96" vm="2714">
        <v>43891</v>
      </c>
      <c r="I96" s="62">
        <f ca="1">Aksjekurser!I95*Valutaer!M90</f>
        <v>0.12168000000000001</v>
      </c>
      <c r="J96" vm="2714">
        <v>43891</v>
      </c>
      <c r="K96" s="62">
        <f ca="1">Aksjekurser!K95*Valutaer!G90</f>
        <v>10.546065000000002</v>
      </c>
      <c r="L96" vm="2714">
        <v>43891</v>
      </c>
      <c r="M96" s="62">
        <f ca="1">Aksjekurser!O95*Valutaer!W90</f>
        <v>65.622550000000004</v>
      </c>
      <c r="N96" vm="2714">
        <v>43891</v>
      </c>
      <c r="O96" vm="9685">
        <v>60.68</v>
      </c>
      <c r="P96" vm="2714">
        <v>43891</v>
      </c>
      <c r="Q96" vm="9686">
        <v>38.67</v>
      </c>
      <c r="R96" vm="2714">
        <v>43891</v>
      </c>
      <c r="S96" s="63">
        <v>48.29</v>
      </c>
      <c r="T96" vm="2714">
        <v>43891</v>
      </c>
      <c r="U96" vm="9687">
        <v>72.83</v>
      </c>
      <c r="V96" vm="2714">
        <v>43891</v>
      </c>
      <c r="W96" vm="9688">
        <v>79.98</v>
      </c>
      <c r="X96" s="54">
        <v>43891</v>
      </c>
      <c r="Y96" s="64">
        <f ca="1">Aksjekurser!AC95*Valutaer!K90</f>
        <v>9.7051499999999997</v>
      </c>
      <c r="Z96" vm="2714">
        <v>43891</v>
      </c>
      <c r="AA96" s="62">
        <f ca="1">Aksjekurser!AE95*Valutaer!AA90</f>
        <v>0.38571000000000005</v>
      </c>
      <c r="AB96" vm="2714">
        <v>43891</v>
      </c>
      <c r="AC96" s="62">
        <f ca="1">Aksjekurser!AG95*(Valutaer!Y90/100)</f>
        <v>6.4797123999999995</v>
      </c>
      <c r="AD96" s="54">
        <v>43891</v>
      </c>
      <c r="AE96" s="75">
        <v>18.010000000000002</v>
      </c>
      <c r="AF96" s="54">
        <v>43891</v>
      </c>
      <c r="AG96" s="64">
        <f ca="1">Aksjekurser!AK91*Valutaer!AA90</f>
        <v>1.4306099999999999</v>
      </c>
      <c r="AH96" vm="2714">
        <v>43891</v>
      </c>
      <c r="AI96" s="62">
        <f ca="1">Aksjekurser!AM95*Valutaer!AH90</f>
        <v>0.32931362800000002</v>
      </c>
      <c r="AJ96" vm="2714">
        <v>43891</v>
      </c>
      <c r="AK96" s="63">
        <f ca="1">Aksjekurser!AO95*Valutaer!AH90</f>
        <v>0.27601600000000004</v>
      </c>
      <c r="AL96" vm="2714">
        <v>43891</v>
      </c>
      <c r="AM96" vm="9692">
        <v>149.13999999999999</v>
      </c>
      <c r="AN96" s="2">
        <v>43891</v>
      </c>
      <c r="AO96" s="63">
        <f ca="1">Aksjekurser!AS95*Valutaer!AN90</f>
        <v>2.3854800000000003</v>
      </c>
      <c r="AP96" s="108">
        <v>43891</v>
      </c>
      <c r="AQ96" s="109">
        <v>34.19</v>
      </c>
      <c r="AR96" vm="2714">
        <v>43891</v>
      </c>
      <c r="AS96" vm="9693">
        <v>48.71</v>
      </c>
      <c r="AT96" vm="2714">
        <v>43891</v>
      </c>
      <c r="AU96" vm="9694">
        <v>13.55</v>
      </c>
      <c r="AV96" vm="2714">
        <v>43891</v>
      </c>
      <c r="AW96" s="63">
        <f ca="1">Aksjekurser!BA86*Valutaer!K90</f>
        <v>14.54706</v>
      </c>
      <c r="AX96" vm="2714">
        <v>43891</v>
      </c>
      <c r="AY96" s="63">
        <f ca="1">Aksjekurser!BC95*Valutaer!K90</f>
        <v>19.303649999999998</v>
      </c>
      <c r="AZ96" vm="2714">
        <v>43891</v>
      </c>
      <c r="BA96" vm="9697">
        <v>2.02</v>
      </c>
      <c r="BB96" vm="2714">
        <v>43891</v>
      </c>
      <c r="BC96" s="63">
        <f ca="1">Aksjekurser!BG95*Valutaer!I90</f>
        <v>5.0003630000000001</v>
      </c>
      <c r="BD96" vm="2714">
        <v>43891</v>
      </c>
      <c r="BE96" s="63">
        <f ca="1">Aksjekurser!BI95*Valutaer!AH90</f>
        <v>0.54214584999999993</v>
      </c>
      <c r="BF96" vm="2714">
        <v>43891</v>
      </c>
      <c r="BG96" s="63">
        <f ca="1">Aksjekurser!BK95*Valutaer!AV90</f>
        <v>16.52177</v>
      </c>
      <c r="BH96" vm="2714">
        <v>43891</v>
      </c>
      <c r="BI96" s="63">
        <f ca="1">Aksjekurser!BM95*Valutaer!AA90</f>
        <v>0.27734999999999999</v>
      </c>
      <c r="BJ96" vm="2714">
        <v>43891</v>
      </c>
      <c r="BK96" s="63">
        <f ca="1">Aksjekurser!BO95*Valutaer!AA90</f>
        <v>0.18576000000000001</v>
      </c>
      <c r="BL96" vm="2714">
        <v>43891</v>
      </c>
      <c r="BM96" s="63">
        <f ca="1">Aksjekurser!BQ95*Valutaer!AA90</f>
        <v>1.1016599999999999</v>
      </c>
      <c r="BN96" vm="2714">
        <v>43891</v>
      </c>
      <c r="BO96" s="63">
        <f ca="1">Aksjekurser!BS95*Valutaer!AA90</f>
        <v>1.90404</v>
      </c>
      <c r="BP96" vm="2714">
        <v>43891</v>
      </c>
      <c r="BQ96" s="63">
        <f ca="1">Aksjekurser!BU95*Valutaer!AA90</f>
        <v>0.45537</v>
      </c>
      <c r="BR96" s="2">
        <v>43891</v>
      </c>
      <c r="BS96" s="63">
        <f ca="1">Aksjekurser!BW95*Valutaer!AJ90</f>
        <v>14.019876</v>
      </c>
      <c r="BT96" vm="2714">
        <v>43891</v>
      </c>
      <c r="BU96" s="63">
        <f ca="1">Aksjekurser!BY95*Valutaer!AA90</f>
        <v>9.2234999999999996</v>
      </c>
      <c r="BV96" vm="2714">
        <v>43891</v>
      </c>
      <c r="BW96" s="63">
        <f ca="1">Aksjekurser!CA95*Valutaer!AH90</f>
        <v>1.8584635000000003</v>
      </c>
      <c r="BX96" vm="2714">
        <v>43891</v>
      </c>
      <c r="BY96" s="63">
        <f ca="1">Aksjekurser!CK95*Valutaer!AA90</f>
        <v>0.13416</v>
      </c>
      <c r="BZ96" s="2">
        <v>43891</v>
      </c>
      <c r="CA96" s="63">
        <f ca="1">Aksjekurser!CM95*Valutaer!AT90</f>
        <v>6.0207600000000007E-2</v>
      </c>
      <c r="CB96" vm="2714">
        <v>43891</v>
      </c>
      <c r="CC96" vm="9706">
        <v>80.805199999999999</v>
      </c>
      <c r="CD96" vm="2714">
        <v>43891</v>
      </c>
      <c r="CE96" vm="9707">
        <v>80.88</v>
      </c>
      <c r="CF96" vm="2714">
        <v>43891</v>
      </c>
      <c r="CG96" vm="9708">
        <v>127.69</v>
      </c>
      <c r="CH96" vm="2714">
        <v>43891</v>
      </c>
      <c r="CI96" s="63">
        <f ca="1">Aksjekurser!CW95/100*Valutaer!AE90</f>
        <v>33.461529999999996</v>
      </c>
      <c r="CJ96" vm="2714">
        <v>43891</v>
      </c>
      <c r="CK96" s="63">
        <f ca="1">Aksjekurser!CY95/100*Valutaer!AE90</f>
        <v>419.72091</v>
      </c>
      <c r="CL96" s="2">
        <v>43891</v>
      </c>
      <c r="CM96" s="63">
        <f ca="1">Aksjekurser!DA95*Valutaer!AJ90</f>
        <v>20.248866</v>
      </c>
      <c r="CN96" s="2">
        <v>43891</v>
      </c>
      <c r="CO96" s="63">
        <f ca="1">Aksjekurser!DC95*Valutaer!BD90</f>
        <v>7.0524300000000002</v>
      </c>
      <c r="CP96" s="2">
        <v>43891</v>
      </c>
      <c r="CQ96" s="63">
        <f ca="1">Aksjekurser!DE95*Valutaer!U90</f>
        <v>0.49650719999999998</v>
      </c>
      <c r="CR96" vm="2714">
        <v>43891</v>
      </c>
      <c r="CS96" s="63">
        <f ca="1">Aksjekurser!DG95*Valutaer!K90</f>
        <v>39.460499999999996</v>
      </c>
      <c r="CT96" vm="2714">
        <v>43891</v>
      </c>
      <c r="CU96" s="63">
        <f ca="1">Aksjekurser!DI95*Valutaer!I90</f>
        <v>1.6688687499999999</v>
      </c>
      <c r="CV96" vm="2714">
        <v>43891</v>
      </c>
      <c r="CW96" s="63">
        <f ca="1">Aksjekurser!DK95*Valutaer!M90</f>
        <v>1.1044800000000001</v>
      </c>
      <c r="CX96" vm="2714">
        <v>43891</v>
      </c>
      <c r="CY96" s="63">
        <f ca="1">Aksjekurser!DM95*Valutaer!BF90</f>
        <v>0.76312500000000005</v>
      </c>
      <c r="CZ96" s="54">
        <v>43891</v>
      </c>
      <c r="DA96" s="53">
        <v>55.05</v>
      </c>
      <c r="DB96" vm="2714">
        <v>43891</v>
      </c>
      <c r="DC96" s="63">
        <f ca="1">Aksjekurser!DQ95*Valutaer!BH90/100</f>
        <v>5.5394803999999995</v>
      </c>
      <c r="DD96" vm="2714">
        <v>43891</v>
      </c>
      <c r="DE96" vm="9716">
        <v>40.07</v>
      </c>
      <c r="DF96" vm="2714">
        <v>43891</v>
      </c>
      <c r="DG96" vm="688">
        <v>6.91</v>
      </c>
      <c r="DH96" vm="2714">
        <v>43891</v>
      </c>
      <c r="DI96" s="63">
        <f ca="1">Aksjekurser!DW95*Valutaer!BF90</f>
        <v>2.2110000000000003</v>
      </c>
      <c r="DJ96" vm="2714">
        <v>43891</v>
      </c>
      <c r="DK96" s="63">
        <f ca="1">Aksjekurser!DY95*Valutaer!BF90</f>
        <v>1.0164</v>
      </c>
      <c r="DL96" vm="2714">
        <v>43891</v>
      </c>
      <c r="DM96" s="63">
        <f ca="1">Aksjekurser!EA95*Valutaer!AP90</f>
        <v>6.6369389999999999</v>
      </c>
      <c r="DN96" s="58">
        <v>43891</v>
      </c>
      <c r="DO96" s="64">
        <f ca="1">Aksjekurser!EC95*Valutaer!AN90</f>
        <v>0.85460400000000003</v>
      </c>
      <c r="DP96" vm="2714">
        <v>43891</v>
      </c>
      <c r="DQ96" s="63">
        <f ca="1">Aksjekurser!EE95*(Valutaer!Y90/100)</f>
        <v>1.5373483999999999</v>
      </c>
      <c r="DR96" vm="2714">
        <v>43891</v>
      </c>
      <c r="DS96" s="63">
        <f ca="1">Aksjekurser!EG95*Valutaer!AA90</f>
        <v>0.59339999999999993</v>
      </c>
      <c r="DT96" vm="2714">
        <v>43891</v>
      </c>
      <c r="DU96" s="63">
        <f ca="1">Aksjekurser!EK95*Valutaer!AA90</f>
        <v>0.26832</v>
      </c>
      <c r="DV96" vm="2714">
        <v>43891</v>
      </c>
      <c r="DW96" s="63">
        <f ca="1">Aksjekurser!EM95*Valutaer!AC90</f>
        <v>2.5181970000000002</v>
      </c>
      <c r="DX96" vm="2714">
        <v>43891</v>
      </c>
      <c r="DY96" s="63">
        <f ca="1">Aksjekurser!EO95*Valutaer!AH90</f>
        <v>0.4186685</v>
      </c>
      <c r="DZ96" s="58">
        <v>43891</v>
      </c>
      <c r="EA96" s="64">
        <f ca="1">Aksjekurser!EQ95*Valutaer!BB90</f>
        <v>0.23205600000000004</v>
      </c>
      <c r="EB96" vm="2714">
        <v>43891</v>
      </c>
      <c r="EC96" s="63">
        <f ca="1">Aksjekurser!ES95*Valutaer!AC90</f>
        <v>8.7309750000000005E-2</v>
      </c>
      <c r="ED96" s="58">
        <v>43891</v>
      </c>
      <c r="EE96" s="64">
        <f ca="1">Aksjekurser!EW95*Valutaer!AJ90</f>
        <v>4.3509960000000003</v>
      </c>
      <c r="EF96" s="2">
        <v>43891</v>
      </c>
      <c r="EG96" s="64">
        <f ca="1">Aksjekurser!EY95*Valutaer!AJ90</f>
        <v>7.0378289999999994</v>
      </c>
      <c r="EH96" s="2">
        <v>43891</v>
      </c>
      <c r="EI96" s="64">
        <f ca="1">Aksjekurser!FA95*Valutaer!AJ90</f>
        <v>10.077947999999999</v>
      </c>
      <c r="EJ96" vm="2714">
        <v>43891</v>
      </c>
      <c r="EK96" vm="9724">
        <v>133.79</v>
      </c>
      <c r="EL96" vm="2714">
        <v>43891</v>
      </c>
      <c r="EM96" s="63">
        <f ca="1">Aksjekurser!FE95*Valutaer!AA90</f>
        <v>0.36377999999999999</v>
      </c>
      <c r="EN96" s="2">
        <v>43891</v>
      </c>
      <c r="EO96" s="63">
        <f ca="1">Aksjekurser!FG95*Valutaer!O90</f>
        <v>0.22450799999999999</v>
      </c>
      <c r="EP96" s="2">
        <v>43891</v>
      </c>
      <c r="EQ96" s="63">
        <f ca="1">Aksjekurser!FI95*Valutaer!O90</f>
        <v>0.48714000000000002</v>
      </c>
      <c r="ER96" s="2">
        <v>43891</v>
      </c>
      <c r="ES96" s="63">
        <f ca="1">Aksjekurser!FK95*Valutaer!O90</f>
        <v>0.66222800000000004</v>
      </c>
      <c r="ET96" vm="2714">
        <v>43891</v>
      </c>
      <c r="EU96" vm="9726">
        <v>182.21</v>
      </c>
      <c r="EV96" vm="2714">
        <v>43891</v>
      </c>
      <c r="EW96" vm="9727">
        <v>87.79</v>
      </c>
      <c r="EX96" vm="2714">
        <v>43891</v>
      </c>
      <c r="EY96" s="63">
        <f ca="1">Aksjekurser!FQ95*(Valutaer!Y90/100)</f>
        <v>18.5872624</v>
      </c>
      <c r="EZ96" vm="2714">
        <v>43891</v>
      </c>
      <c r="FA96" vm="9729">
        <v>11.27</v>
      </c>
      <c r="FB96" vm="2714">
        <v>43891</v>
      </c>
      <c r="FC96" s="63">
        <f ca="1">Aksjekurser!FU95*Valutaer!AA90</f>
        <v>0.72885000000000011</v>
      </c>
      <c r="FD96" vm="2714">
        <v>43891</v>
      </c>
      <c r="FE96" s="63">
        <f ca="1">Aksjekurser!FW95*Valutaer!AH90</f>
        <v>2.2784589999999998</v>
      </c>
      <c r="FF96" vm="2714">
        <v>43891</v>
      </c>
      <c r="FG96" vm="9731">
        <v>79.27</v>
      </c>
      <c r="FH96" s="2">
        <v>43891</v>
      </c>
      <c r="FI96" s="63">
        <f ca="1">Aksjekurser!GA95*Valutaer!AJ90</f>
        <v>18.556812000000001</v>
      </c>
      <c r="FJ96" vm="2714">
        <v>43891</v>
      </c>
      <c r="FK96" s="63">
        <f ca="1">Aksjekurser!GC95*Valutaer!AV90</f>
        <v>3.009236</v>
      </c>
      <c r="FL96" vm="2714">
        <v>43891</v>
      </c>
      <c r="FM96" s="63">
        <f ca="1">Aksjekurser!GE95*Valutaer!I90</f>
        <v>3.907314</v>
      </c>
      <c r="FN96" vm="2714">
        <v>43891</v>
      </c>
      <c r="FO96" vm="9734">
        <v>7.55</v>
      </c>
      <c r="FP96" vm="2714">
        <v>43891</v>
      </c>
      <c r="FQ96" s="63">
        <f ca="1">Aksjekurser!GI92*Valutaer!AL87</f>
        <v>1.1547749999999999</v>
      </c>
      <c r="FR96" vm="2714">
        <v>43891</v>
      </c>
      <c r="FS96" s="63">
        <f ca="1">Aksjekurser!GK95*Valutaer!AL90</f>
        <v>61.261470000000003</v>
      </c>
      <c r="FT96" vm="2714">
        <v>43891</v>
      </c>
      <c r="FU96" s="63">
        <f ca="1">Aksjekurser!GM95*Valutaer!AA90</f>
        <v>2.9218500000000001</v>
      </c>
      <c r="FV96" vm="2714">
        <v>43891</v>
      </c>
      <c r="FW96" vm="9737">
        <v>338.95</v>
      </c>
      <c r="FX96" vm="2714">
        <v>43891</v>
      </c>
      <c r="FY96" s="63">
        <f ca="1">Aksjekurser!GQ95*Valutaer!AV90</f>
        <v>4.3300099999999997</v>
      </c>
      <c r="FZ96" s="58">
        <v>43891</v>
      </c>
      <c r="GA96" s="64">
        <f ca="1">Aksjekurser!GS95*Valutaer!O90</f>
        <v>1.2199679999999999</v>
      </c>
      <c r="GB96" vm="2714">
        <v>43891</v>
      </c>
      <c r="GC96" vm="4085">
        <v>27.82</v>
      </c>
      <c r="GD96" vm="2714">
        <v>43891</v>
      </c>
      <c r="GE96" vm="9739">
        <v>65.47</v>
      </c>
      <c r="GF96" vm="2714">
        <v>43891</v>
      </c>
      <c r="GG96" s="63">
        <f ca="1">Aksjekurser!HA95*Valutaer!AE90/100</f>
        <v>2.1734489999999997</v>
      </c>
      <c r="GH96" vm="2714">
        <v>43891</v>
      </c>
      <c r="GI96" s="63">
        <f ca="1">Aksjekurser!HC95*Valutaer!AX90</f>
        <v>247.87859999999998</v>
      </c>
      <c r="GJ96" vm="2714">
        <v>43891</v>
      </c>
      <c r="GK96" s="63">
        <f ca="1">Aksjekurser!HE95*Valutaer!G90</f>
        <v>0.852765</v>
      </c>
      <c r="GL96" vm="2714">
        <v>43891</v>
      </c>
      <c r="GM96" s="63">
        <f ca="1">Aksjekurser!HG95*Valutaer!AH90</f>
        <v>0.26473649999999999</v>
      </c>
      <c r="GN96" vm="2714">
        <v>43891</v>
      </c>
      <c r="GO96" vm="9744">
        <v>302.55</v>
      </c>
      <c r="GP96" vm="2714">
        <v>43891</v>
      </c>
      <c r="GQ96" vm="9745">
        <v>27.26</v>
      </c>
      <c r="GR96" vm="2714">
        <v>43891</v>
      </c>
      <c r="GS96" s="63">
        <f ca="1">Aksjekurser!HM95*Valutaer!AH90</f>
        <v>1.117334</v>
      </c>
      <c r="GT96" vm="2714">
        <v>43891</v>
      </c>
      <c r="GU96" s="63">
        <f ca="1">Aksjekurser!HO95*Valutaer!AH90</f>
        <v>0.90634099999999995</v>
      </c>
      <c r="GV96" s="58">
        <v>43891</v>
      </c>
      <c r="GW96" s="64">
        <f ca="1">Aksjekurser!HQ95*Valutaer!AJ90</f>
        <v>17.531352899999998</v>
      </c>
      <c r="GX96" vm="2714">
        <v>43891</v>
      </c>
      <c r="GY96" vm="9748">
        <v>44.46</v>
      </c>
      <c r="GZ96" vm="2714">
        <v>43891</v>
      </c>
      <c r="HA96" s="63">
        <f ca="1">Aksjekurser!HW95*Valutaer!AH90</f>
        <v>225.10564500000001</v>
      </c>
      <c r="HB96" vm="2714">
        <v>43891</v>
      </c>
      <c r="HC96" s="63">
        <f ca="1">Aksjekurser!IA95*Valutaer!AV90</f>
        <v>0.92091330000000005</v>
      </c>
      <c r="HD96" vm="2714">
        <v>43891</v>
      </c>
      <c r="HE96" s="63">
        <f ca="1">Aksjekurser!IC95*Valutaer!W90</f>
        <v>545.93550000000005</v>
      </c>
      <c r="HF96" vm="2714">
        <v>43891</v>
      </c>
      <c r="HG96" vm="9752">
        <v>72.959999999999994</v>
      </c>
      <c r="HH96" vm="2714">
        <v>43891</v>
      </c>
      <c r="HI96" vm="2594">
        <v>38</v>
      </c>
      <c r="HJ96" vm="2714">
        <v>43891</v>
      </c>
      <c r="HK96" s="63">
        <f ca="1">Aksjekurser!II95*Valutaer!AL90</f>
        <v>14.474765000000001</v>
      </c>
      <c r="HL96" vm="2714">
        <v>43891</v>
      </c>
      <c r="HM96" s="63">
        <f ca="1">Aksjekurser!IK95*Valutaer!AL90</f>
        <v>132.0361</v>
      </c>
      <c r="HN96" vm="2714">
        <v>43891</v>
      </c>
      <c r="HO96" s="63">
        <f ca="1">Aksjekurser!IM95*Valutaer!AL90</f>
        <v>9.308135</v>
      </c>
      <c r="HP96" s="58">
        <v>43891</v>
      </c>
      <c r="HQ96" s="64">
        <f ca="1">Aksjekurser!IQ95*Valutaer!BD90</f>
        <v>0.93879750000000006</v>
      </c>
      <c r="HR96" vm="2714">
        <v>43891</v>
      </c>
      <c r="HS96" s="63">
        <f ca="1">Aksjekurser!IS94*Valutaer!W89</f>
        <v>2.5357499999999997</v>
      </c>
      <c r="HT96" vm="2714">
        <v>43891</v>
      </c>
      <c r="HU96" s="63">
        <f ca="1">Aksjekurser!IU95*Valutaer!AH90</f>
        <v>0.135354</v>
      </c>
      <c r="HV96" vm="2714">
        <v>43891</v>
      </c>
      <c r="HW96" s="63">
        <f ca="1">Aksjekurser!IW95*Valutaer!AH90</f>
        <v>1.6587500000000002E-2</v>
      </c>
      <c r="HX96" vm="2714">
        <v>43891</v>
      </c>
      <c r="HY96" s="63">
        <f ca="1">Aksjekurser!IY95*Valutaer!W90</f>
        <v>25.58728</v>
      </c>
      <c r="HZ96" vm="2714">
        <v>43891</v>
      </c>
      <c r="IA96" s="63">
        <f ca="1">Aksjekurser!JA95*Valutaer!W90</f>
        <v>88.386405999999994</v>
      </c>
      <c r="IB96" vm="2714">
        <v>43891</v>
      </c>
      <c r="IC96" vm="9760">
        <v>2.0099999999999998</v>
      </c>
      <c r="ID96" s="58">
        <v>43891</v>
      </c>
      <c r="IE96" s="64">
        <f ca="1">Aksjekurser!JG93*Valutaer!O90</f>
        <v>1.1211279999999999</v>
      </c>
      <c r="IF96" vm="2714">
        <v>43891</v>
      </c>
      <c r="IG96" s="63">
        <f ca="1">Aksjekurser!JI95*(Valutaer!Y90/100)</f>
        <v>1.5261722000000002</v>
      </c>
      <c r="IH96" vm="2714">
        <v>43891</v>
      </c>
      <c r="II96" s="63">
        <f ca="1">Aksjekurser!JK95*Valutaer!AA90</f>
        <v>1.4905434000000002</v>
      </c>
      <c r="IJ96" s="58">
        <v>43891</v>
      </c>
      <c r="IK96" s="64">
        <f ca="1">Aksjekurser!JO95*Valutaer!AJ90</f>
        <v>7.9396379999999995</v>
      </c>
      <c r="IL96" vm="2714">
        <v>43891</v>
      </c>
      <c r="IM96" s="63">
        <f ca="1">Aksjekurser!JQ95*Valutaer!AE90/100</f>
        <v>3.4673699999999998</v>
      </c>
      <c r="IN96" vm="2714">
        <v>43891</v>
      </c>
      <c r="IO96" vm="8682">
        <v>15.8</v>
      </c>
      <c r="IP96" vm="2714">
        <v>43891</v>
      </c>
      <c r="IQ96" vm="9765">
        <v>28.63</v>
      </c>
      <c r="IR96" s="58">
        <v>43891</v>
      </c>
      <c r="IS96" s="64">
        <f ca="1">Aksjekurser!JW95*Valutaer!AN90</f>
        <v>0.47941199999999995</v>
      </c>
      <c r="IT96" vm="2714">
        <v>43891</v>
      </c>
      <c r="IU96" s="63">
        <f ca="1">Aksjekurser!JY95*Valutaer!AH90</f>
        <v>0.43591950000000002</v>
      </c>
      <c r="IV96" s="58">
        <v>43891</v>
      </c>
      <c r="IW96" s="64">
        <f ca="1">Aksjekurser!KA95*Valutaer!AN90</f>
        <v>2.6819280000000001</v>
      </c>
      <c r="IX96" vm="2714">
        <v>43891</v>
      </c>
      <c r="IY96" vm="2689">
        <v>26.67</v>
      </c>
      <c r="IZ96" vm="2714">
        <v>43891</v>
      </c>
      <c r="JA96" s="63">
        <f ca="1">Aksjekurser!KE95*Valutaer!W90</f>
        <v>4.7424699999999993E-2</v>
      </c>
      <c r="JB96" vm="2714">
        <v>43891</v>
      </c>
      <c r="JC96" s="63">
        <f ca="1">Aksjekurser!KI95*Valutaer!W90</f>
        <v>0.77754449999999997</v>
      </c>
      <c r="JD96" s="2">
        <v>43891</v>
      </c>
      <c r="JE96" s="62">
        <f ca="1">Aksjekurser!KK95*Valutaer!K90</f>
        <v>5.2329600000000003</v>
      </c>
      <c r="JF96" s="54">
        <v>43891</v>
      </c>
      <c r="JG96" s="64">
        <v>8.2899999999999991</v>
      </c>
      <c r="JH96" vm="2714">
        <v>43891</v>
      </c>
      <c r="JI96" vm="9770">
        <v>6.0385</v>
      </c>
      <c r="JJ96" vm="2714">
        <v>43891</v>
      </c>
      <c r="JK96" s="63">
        <f ca="1">Aksjekurser!KU95*Valutaer!AH90</f>
        <v>0.85856900000000003</v>
      </c>
      <c r="JL96" s="58">
        <v>43891</v>
      </c>
      <c r="JM96" s="64">
        <f ca="1">Aksjekurser!KW95*Valutaer!AR90</f>
        <v>9.0302999999999994E-2</v>
      </c>
      <c r="JN96" vm="2714">
        <v>43891</v>
      </c>
      <c r="JO96" vm="9771">
        <v>88.13</v>
      </c>
      <c r="JP96" vm="2714">
        <v>43891</v>
      </c>
      <c r="JQ96" s="63">
        <f ca="1">Aksjekurser!LA95*Valutaer!G90</f>
        <v>10.411095</v>
      </c>
      <c r="JR96" vm="2714">
        <v>43891</v>
      </c>
      <c r="JS96" s="63">
        <f ca="1">Aksjekurser!LC95*Valutaer!G90</f>
        <v>1.1809875000000001</v>
      </c>
      <c r="JT96" s="58">
        <v>43891</v>
      </c>
      <c r="JU96" s="64">
        <f ca="1">Aksjekurser!LE95*Valutaer!AN90</f>
        <v>6.0215999999999999E-2</v>
      </c>
      <c r="JV96" vm="2714">
        <v>43891</v>
      </c>
      <c r="JW96" vm="9774">
        <v>60.3</v>
      </c>
      <c r="JX96" s="58">
        <v>43891</v>
      </c>
      <c r="JY96" s="64">
        <f ca="1">Aksjekurser!LI95*Valutaer!O90</f>
        <v>1.2199679999999999</v>
      </c>
      <c r="JZ96" vm="2714">
        <v>43891</v>
      </c>
      <c r="KA96" s="63">
        <f ca="1">Aksjekurser!LK95*Valutaer!AL90</f>
        <v>391.18770000000001</v>
      </c>
      <c r="KB96" vm="2714">
        <v>43891</v>
      </c>
      <c r="KC96" s="63">
        <f ca="1">Valutaer!O86*Aksjekurser!LM91</f>
        <v>12.165209999999998</v>
      </c>
      <c r="KD96" s="58">
        <v>43891</v>
      </c>
      <c r="KE96" s="64">
        <f ca="1">Valutaer!O90*Aksjekurser!LO95</f>
        <v>0.52102799999999994</v>
      </c>
      <c r="KF96" vm="2714">
        <v>43891</v>
      </c>
      <c r="KG96" s="63">
        <f ca="1">Valutaer!O89*Aksjekurser!LQ94</f>
        <v>6.1203999999999992</v>
      </c>
      <c r="KH96" vm="2714">
        <v>43891</v>
      </c>
      <c r="KI96" s="63">
        <f ca="1">Aksjekurser!LS95*Valutaer!AH90</f>
        <v>0.81942250000000005</v>
      </c>
    </row>
    <row r="97" spans="2:295" ht="16">
      <c r="B97" vm="2832">
        <v>43922</v>
      </c>
      <c r="C97" s="62">
        <f ca="1">Aksjekurser!C96*Valutaer!AT91</f>
        <v>0.543068</v>
      </c>
      <c r="D97" vm="2832">
        <v>43922</v>
      </c>
      <c r="E97" vm="5427">
        <v>41.14</v>
      </c>
      <c r="F97" vm="2832">
        <v>43922</v>
      </c>
      <c r="G97" vm="3424">
        <v>13.25</v>
      </c>
      <c r="H97" vm="2832">
        <v>43922</v>
      </c>
      <c r="I97" s="62">
        <f ca="1">Aksjekurser!I96*Valutaer!M91</f>
        <v>0.14762399999999998</v>
      </c>
      <c r="J97" vm="2832">
        <v>43922</v>
      </c>
      <c r="K97" s="62">
        <f ca="1">Aksjekurser!K96*Valutaer!G91</f>
        <v>11.04096</v>
      </c>
      <c r="L97" vm="2832">
        <v>43922</v>
      </c>
      <c r="M97" s="62">
        <f ca="1">Aksjekurser!O96*Valutaer!W91</f>
        <v>63.440404999999991</v>
      </c>
      <c r="N97" vm="2832">
        <v>43922</v>
      </c>
      <c r="O97" vm="9782">
        <v>57.56</v>
      </c>
      <c r="P97" vm="2832">
        <v>43922</v>
      </c>
      <c r="Q97" vm="9783">
        <v>39.25</v>
      </c>
      <c r="R97" vm="2832">
        <v>43922</v>
      </c>
      <c r="S97" s="63">
        <v>48.55</v>
      </c>
      <c r="T97" vm="2832">
        <v>43922</v>
      </c>
      <c r="U97" vm="9784">
        <v>72.75</v>
      </c>
      <c r="V97" vm="2832">
        <v>43922</v>
      </c>
      <c r="W97" vm="9785">
        <v>83.11</v>
      </c>
      <c r="X97" s="54">
        <v>43922</v>
      </c>
      <c r="Y97" s="64">
        <f ca="1">Aksjekurser!AC96*Valutaer!K91</f>
        <v>9.2336720000000003</v>
      </c>
      <c r="Z97" vm="2832">
        <v>43922</v>
      </c>
      <c r="AA97" s="62">
        <f ca="1">Aksjekurser!AE96*Valutaer!AA91</f>
        <v>0.39474000000000004</v>
      </c>
      <c r="AB97" vm="2832">
        <v>43922</v>
      </c>
      <c r="AC97" s="62">
        <f ca="1">Aksjekurser!AG96*(Valutaer!Y91/100)</f>
        <v>6.4017727999999998</v>
      </c>
      <c r="AD97" s="54">
        <v>43922</v>
      </c>
      <c r="AE97" s="75">
        <v>25.28</v>
      </c>
      <c r="AF97" s="54">
        <v>43922</v>
      </c>
      <c r="AG97" s="64">
        <f ca="1">Aksjekurser!AK92*Valutaer!AA91</f>
        <v>1.3570800000000001</v>
      </c>
      <c r="AH97" vm="2832">
        <v>43922</v>
      </c>
      <c r="AI97" s="62">
        <f ca="1">Aksjekurser!AM96*Valutaer!AH91</f>
        <v>0.32012089200000005</v>
      </c>
      <c r="AJ97" vm="2832">
        <v>43922</v>
      </c>
      <c r="AK97" s="63">
        <f ca="1">Aksjekurser!AO96*Valutaer!AH91</f>
        <v>0.29903400000000002</v>
      </c>
      <c r="AL97" vm="2832">
        <v>43922</v>
      </c>
      <c r="AM97" vm="9790">
        <v>141.02000000000001</v>
      </c>
      <c r="AN97" s="2">
        <v>43922</v>
      </c>
      <c r="AO97" s="63">
        <f ca="1">Aksjekurser!AS96*Valutaer!AN91</f>
        <v>2.9421840000000001</v>
      </c>
      <c r="AP97" s="108">
        <v>43922</v>
      </c>
      <c r="AQ97" s="109">
        <v>38.15</v>
      </c>
      <c r="AR97" vm="2832">
        <v>43922</v>
      </c>
      <c r="AS97" vm="9791">
        <v>53.06</v>
      </c>
      <c r="AT97" vm="2832">
        <v>43922</v>
      </c>
      <c r="AU97" vm="2758">
        <v>16.760000000000002</v>
      </c>
      <c r="AV97" vm="2832">
        <v>43922</v>
      </c>
      <c r="AW97" s="63">
        <f ca="1">Aksjekurser!BA87*Valutaer!K91</f>
        <v>15.915179999999999</v>
      </c>
      <c r="AX97" vm="2832">
        <v>43922</v>
      </c>
      <c r="AY97" s="63">
        <f ca="1">Aksjekurser!BC96*Valutaer!K91</f>
        <v>19.313286000000002</v>
      </c>
      <c r="AZ97" vm="2832">
        <v>43922</v>
      </c>
      <c r="BA97" vm="9794">
        <v>3.64</v>
      </c>
      <c r="BB97" vm="2832">
        <v>43922</v>
      </c>
      <c r="BC97" s="63">
        <f ca="1">Aksjekurser!BG96*Valutaer!I91</f>
        <v>5.0724479999999996</v>
      </c>
      <c r="BD97" vm="2832">
        <v>43922</v>
      </c>
      <c r="BE97" s="63">
        <f ca="1">Aksjekurser!BI96*Valutaer!AH91</f>
        <v>0.8737919999999999</v>
      </c>
      <c r="BF97" vm="2832">
        <v>43922</v>
      </c>
      <c r="BG97" s="63">
        <f ca="1">Aksjekurser!BK96*Valutaer!AV91</f>
        <v>18.582039999999999</v>
      </c>
      <c r="BH97" vm="2832">
        <v>43922</v>
      </c>
      <c r="BI97" s="63">
        <f ca="1">Aksjekurser!BM96*Valutaer!AA91</f>
        <v>0.26702999999999999</v>
      </c>
      <c r="BJ97" vm="2832">
        <v>43922</v>
      </c>
      <c r="BK97" s="63">
        <f ca="1">Aksjekurser!BO96*Valutaer!AA91</f>
        <v>0.20253000000000002</v>
      </c>
      <c r="BL97" vm="2832">
        <v>43922</v>
      </c>
      <c r="BM97" s="63">
        <f ca="1">Aksjekurser!BQ96*Valutaer!AA91</f>
        <v>1.1855100000000001</v>
      </c>
      <c r="BN97" vm="2832">
        <v>43922</v>
      </c>
      <c r="BO97" s="63">
        <f ca="1">Aksjekurser!BS96*Valutaer!AA91</f>
        <v>1.7879400000000001</v>
      </c>
      <c r="BP97" vm="2832">
        <v>43922</v>
      </c>
      <c r="BQ97" s="63">
        <f ca="1">Aksjekurser!BU96*Valutaer!AA91</f>
        <v>0.44375999999999999</v>
      </c>
      <c r="BR97" s="2">
        <v>43922</v>
      </c>
      <c r="BS97" s="63">
        <f ca="1">Aksjekurser!BW96*Valutaer!AJ91</f>
        <v>13.488287999999999</v>
      </c>
      <c r="BT97" vm="2832">
        <v>43922</v>
      </c>
      <c r="BU97" s="63">
        <f ca="1">Aksjekurser!BY96*Valutaer!AA91</f>
        <v>10.6812</v>
      </c>
      <c r="BV97" vm="2832">
        <v>43922</v>
      </c>
      <c r="BW97" s="63">
        <f ca="1">Aksjekurser!CA96*Valutaer!AH91</f>
        <v>1.9780200000000001</v>
      </c>
      <c r="BX97" vm="2832">
        <v>43922</v>
      </c>
      <c r="BY97" s="63">
        <f ca="1">Aksjekurser!CK96*Valutaer!AA91</f>
        <v>0.14576999999999998</v>
      </c>
      <c r="BZ97" s="2">
        <v>43922</v>
      </c>
      <c r="CA97" s="63">
        <f ca="1">Aksjekurser!CM96*Valutaer!AT91</f>
        <v>6.6377180000000008E-2</v>
      </c>
      <c r="CB97" vm="2832">
        <v>43922</v>
      </c>
      <c r="CC97" vm="9803">
        <v>88.267200000000003</v>
      </c>
      <c r="CD97" vm="2832">
        <v>43922</v>
      </c>
      <c r="CE97" vm="9804">
        <v>84.66</v>
      </c>
      <c r="CF97" vm="2832">
        <v>43922</v>
      </c>
      <c r="CG97" vm="9805">
        <v>135.97</v>
      </c>
      <c r="CH97" vm="2832">
        <v>43922</v>
      </c>
      <c r="CI97" s="63">
        <f ca="1">Aksjekurser!CW96/100*Valutaer!AE91</f>
        <v>35.80883</v>
      </c>
      <c r="CJ97" vm="2832">
        <v>43922</v>
      </c>
      <c r="CK97" s="63">
        <f ca="1">Aksjekurser!CY96/100*Valutaer!AE91</f>
        <v>459.29340000000002</v>
      </c>
      <c r="CL97" s="2">
        <v>43922</v>
      </c>
      <c r="CM97" s="63">
        <f ca="1">Aksjekurser!DA96*Valutaer!AJ91</f>
        <v>20.148479999999999</v>
      </c>
      <c r="CN97" s="2">
        <v>43922</v>
      </c>
      <c r="CO97" s="63">
        <f ca="1">Aksjekurser!DC96*Valutaer!BD91</f>
        <v>8.8087999999999997</v>
      </c>
      <c r="CP97" s="2">
        <v>43922</v>
      </c>
      <c r="CQ97" s="63">
        <f ca="1">Aksjekurser!DE96*Valutaer!U91</f>
        <v>0.56328100000000003</v>
      </c>
      <c r="CR97" vm="2832">
        <v>43922</v>
      </c>
      <c r="CS97" s="63">
        <f ca="1">Aksjekurser!DG96*Valutaer!K91</f>
        <v>39.723428999999996</v>
      </c>
      <c r="CT97" vm="2832">
        <v>43922</v>
      </c>
      <c r="CU97" s="63">
        <f ca="1">Aksjekurser!DI96*Valutaer!I91</f>
        <v>1.6388889999999998</v>
      </c>
      <c r="CV97" vm="2832">
        <v>43922</v>
      </c>
      <c r="CW97" s="63">
        <f ca="1">Aksjekurser!DK96*Valutaer!M91</f>
        <v>1.23624</v>
      </c>
      <c r="CX97" vm="2832">
        <v>43922</v>
      </c>
      <c r="CY97" s="63">
        <f ca="1">Aksjekurser!DM96*Valutaer!BF91</f>
        <v>0.93101250000000013</v>
      </c>
      <c r="CZ97" s="54">
        <v>43922</v>
      </c>
      <c r="DA97" s="53">
        <v>58.43</v>
      </c>
      <c r="DB97" vm="2832">
        <v>43922</v>
      </c>
      <c r="DC97" s="63">
        <f ca="1">Aksjekurser!DQ96*Valutaer!BH91/100</f>
        <v>5.8141932999999995</v>
      </c>
      <c r="DD97" vm="2832">
        <v>43922</v>
      </c>
      <c r="DE97" vm="4178">
        <v>41.27</v>
      </c>
      <c r="DF97" vm="2832">
        <v>43922</v>
      </c>
      <c r="DG97" vm="9813">
        <v>11.7</v>
      </c>
      <c r="DH97" vm="2832">
        <v>43922</v>
      </c>
      <c r="DI97" s="63">
        <f ca="1">Aksjekurser!DW96*Valutaer!BF91</f>
        <v>2.5464450000000003</v>
      </c>
      <c r="DJ97" vm="2832">
        <v>43922</v>
      </c>
      <c r="DK97" s="63">
        <f ca="1">Aksjekurser!DY96*Valutaer!BF91</f>
        <v>1.1423775</v>
      </c>
      <c r="DL97" vm="2832">
        <v>43922</v>
      </c>
      <c r="DM97" s="63">
        <f ca="1">Aksjekurser!EA96*Valutaer!AP91</f>
        <v>8.6325743999999993</v>
      </c>
      <c r="DN97" s="58">
        <v>43922</v>
      </c>
      <c r="DO97" s="64">
        <f ca="1">Aksjekurser!EC96*Valutaer!AN91</f>
        <v>0.95283999999999991</v>
      </c>
      <c r="DP97" vm="2832">
        <v>43922</v>
      </c>
      <c r="DQ97" s="63">
        <f ca="1">Aksjekurser!EE96*(Valutaer!Y91/100)</f>
        <v>1.8522832</v>
      </c>
      <c r="DR97" vm="2832">
        <v>43922</v>
      </c>
      <c r="DS97" s="63">
        <f ca="1">Aksjekurser!EG96*Valutaer!AA91</f>
        <v>0.66305999999999998</v>
      </c>
      <c r="DT97" vm="2832">
        <v>43922</v>
      </c>
      <c r="DU97" s="63">
        <f ca="1">Aksjekurser!EK96*Valutaer!AA91</f>
        <v>0.27348</v>
      </c>
      <c r="DV97" vm="2832">
        <v>43922</v>
      </c>
      <c r="DW97" s="63">
        <f ca="1">Aksjekurser!EM96*Valutaer!AC91</f>
        <v>3.0350999999999999</v>
      </c>
      <c r="DX97" vm="2832">
        <v>43922</v>
      </c>
      <c r="DY97" s="63">
        <f ca="1">Aksjekurser!EO96*Valutaer!AH91</f>
        <v>0.525474</v>
      </c>
      <c r="DZ97" s="58">
        <v>43922</v>
      </c>
      <c r="EA97" s="64">
        <f ca="1">Aksjekurser!EQ96*Valutaer!BB91</f>
        <v>0.26923000000000002</v>
      </c>
      <c r="EB97" vm="2832">
        <v>43922</v>
      </c>
      <c r="EC97" s="63">
        <f ca="1">Aksjekurser!ES96*Valutaer!AC91</f>
        <v>0.106865</v>
      </c>
      <c r="ED97" s="58">
        <v>43922</v>
      </c>
      <c r="EE97" s="64">
        <f ca="1">Aksjekurser!EW96*Valutaer!AJ91</f>
        <v>3.8524639999999999</v>
      </c>
      <c r="EF97" s="2">
        <v>43922</v>
      </c>
      <c r="EG97" s="64">
        <f ca="1">Aksjekurser!EY96*Valutaer!AJ91</f>
        <v>6.7721279999999995</v>
      </c>
      <c r="EH97" s="2">
        <v>43922</v>
      </c>
      <c r="EI97" s="64">
        <f ca="1">Aksjekurser!FA96*Valutaer!AJ91</f>
        <v>10.279456</v>
      </c>
      <c r="EJ97" vm="2832">
        <v>43922</v>
      </c>
      <c r="EK97" vm="9821">
        <v>141.9</v>
      </c>
      <c r="EL97" vm="2832">
        <v>43922</v>
      </c>
      <c r="EM97" s="63">
        <f ca="1">Aksjekurser!FE96*Valutaer!AA91</f>
        <v>0.39474000000000004</v>
      </c>
      <c r="EN97" s="2">
        <v>43922</v>
      </c>
      <c r="EO97" s="63">
        <f ca="1">Aksjekurser!FG96*Valutaer!O91</f>
        <v>0.28603200000000001</v>
      </c>
      <c r="EP97" s="2">
        <v>43922</v>
      </c>
      <c r="EQ97" s="63">
        <f ca="1">Aksjekurser!FI96*Valutaer!O91</f>
        <v>0.51967200000000002</v>
      </c>
      <c r="ER97" s="2">
        <v>43922</v>
      </c>
      <c r="ES97" s="63">
        <f ca="1">Aksjekurser!FK96*Valutaer!O91</f>
        <v>0.59755199999999997</v>
      </c>
      <c r="ET97" vm="2832">
        <v>43922</v>
      </c>
      <c r="EU97" vm="9822">
        <v>191.41</v>
      </c>
      <c r="EV97" vm="2832">
        <v>43922</v>
      </c>
      <c r="EW97" vm="9823">
        <v>91.78</v>
      </c>
      <c r="EX97" vm="2832">
        <v>43922</v>
      </c>
      <c r="EY97" s="63">
        <f ca="1">Aksjekurser!FQ96*(Valutaer!Y91/100)</f>
        <v>21.141968000000002</v>
      </c>
      <c r="EZ97" vm="2832">
        <v>43922</v>
      </c>
      <c r="FA97" vm="9825">
        <v>16.190000000000001</v>
      </c>
      <c r="FB97" vm="2832">
        <v>43922</v>
      </c>
      <c r="FC97" s="63">
        <f ca="1">Aksjekurser!FU96*Valutaer!AA91</f>
        <v>0.65919000000000005</v>
      </c>
      <c r="FD97" vm="2832">
        <v>43922</v>
      </c>
      <c r="FE97" s="63">
        <f ca="1">Aksjekurser!FW96*Valutaer!AH91</f>
        <v>2.424906</v>
      </c>
      <c r="FF97" vm="2832">
        <v>43922</v>
      </c>
      <c r="FG97" vm="9827">
        <v>82.75</v>
      </c>
      <c r="FH97" s="2">
        <v>43922</v>
      </c>
      <c r="FI97" s="63">
        <f ca="1">Aksjekurser!GA96*Valutaer!AJ91</f>
        <v>18.791256000000001</v>
      </c>
      <c r="FJ97" vm="2832">
        <v>43922</v>
      </c>
      <c r="FK97" s="63">
        <f ca="1">Aksjekurser!GC96*Valutaer!AV91</f>
        <v>3.2951829999999998</v>
      </c>
      <c r="FL97" vm="2832">
        <v>43922</v>
      </c>
      <c r="FM97" s="63">
        <f ca="1">Aksjekurser!GE96*Valutaer!I91</f>
        <v>4.343648</v>
      </c>
      <c r="FN97" vm="2832">
        <v>43922</v>
      </c>
      <c r="FO97" vm="9829">
        <v>9.61</v>
      </c>
      <c r="FP97" vm="2832">
        <v>43922</v>
      </c>
      <c r="FQ97" s="63">
        <f ca="1">Aksjekurser!GI93*Valutaer!AL88</f>
        <v>1.516251</v>
      </c>
      <c r="FR97" vm="2832">
        <v>43922</v>
      </c>
      <c r="FS97" s="63">
        <f ca="1">Aksjekurser!GK96*Valutaer!AL91</f>
        <v>66.753410000000002</v>
      </c>
      <c r="FT97" vm="2832">
        <v>43922</v>
      </c>
      <c r="FU97" s="63">
        <f ca="1">Aksjekurser!GM96*Valutaer!AA91</f>
        <v>3.1540499999999998</v>
      </c>
      <c r="FV97" vm="2832">
        <v>43922</v>
      </c>
      <c r="FW97" vm="9833">
        <v>389.06</v>
      </c>
      <c r="FX97" vm="2832">
        <v>43922</v>
      </c>
      <c r="FY97" s="63">
        <f ca="1">Aksjekurser!GQ96*Valutaer!AV91</f>
        <v>5.0787700000000005</v>
      </c>
      <c r="FZ97" s="58">
        <v>43922</v>
      </c>
      <c r="GA97" s="64">
        <f ca="1">Aksjekurser!GS96*Valutaer!O91</f>
        <v>1.1682000000000001</v>
      </c>
      <c r="GB97" vm="2832">
        <v>43922</v>
      </c>
      <c r="GC97" vm="9835">
        <v>32.22</v>
      </c>
      <c r="GD97" vm="2832">
        <v>43922</v>
      </c>
      <c r="GE97" vm="9836">
        <v>64.66</v>
      </c>
      <c r="GF97" vm="2832">
        <v>43922</v>
      </c>
      <c r="GG97" s="63">
        <f ca="1">Aksjekurser!HA96*Valutaer!AE91/100</f>
        <v>2.1528302999999998</v>
      </c>
      <c r="GH97" vm="2832">
        <v>43922</v>
      </c>
      <c r="GI97" s="63">
        <f ca="1">Aksjekurser!HC96*Valutaer!AX91</f>
        <v>274.81475999999998</v>
      </c>
      <c r="GJ97" vm="2832">
        <v>43922</v>
      </c>
      <c r="GK97" s="63">
        <f ca="1">Aksjekurser!HE96*Valutaer!G91</f>
        <v>1.005795</v>
      </c>
      <c r="GL97" vm="2832">
        <v>43922</v>
      </c>
      <c r="GM97" s="63">
        <f ca="1">Aksjekurser!HG96*Valutaer!AH91</f>
        <v>0.27705600000000002</v>
      </c>
      <c r="GN97" vm="2832">
        <v>43922</v>
      </c>
      <c r="GO97" vm="9840">
        <v>330.67</v>
      </c>
      <c r="GP97" vm="2832">
        <v>43922</v>
      </c>
      <c r="GQ97" vm="9841">
        <v>33.53</v>
      </c>
      <c r="GR97" vm="2832">
        <v>43922</v>
      </c>
      <c r="GS97" s="63">
        <f ca="1">Aksjekurser!HM96*Valutaer!AH91</f>
        <v>1.2660659999999999</v>
      </c>
      <c r="GT97" vm="2832">
        <v>43922</v>
      </c>
      <c r="GU97" s="63">
        <f ca="1">Aksjekurser!HO96*Valutaer!AH91</f>
        <v>1.064934</v>
      </c>
      <c r="GV97" s="58">
        <v>43922</v>
      </c>
      <c r="GW97" s="64">
        <f ca="1">Aksjekurser!HQ96*Valutaer!AJ91</f>
        <v>17.5095888</v>
      </c>
      <c r="GX97" vm="2832">
        <v>43922</v>
      </c>
      <c r="GY97" vm="755">
        <v>44.38</v>
      </c>
      <c r="GZ97" vm="2832">
        <v>43922</v>
      </c>
      <c r="HA97" s="63">
        <f ca="1">Aksjekurser!HW96*Valutaer!AH91</f>
        <v>242.34874199999999</v>
      </c>
      <c r="HB97" vm="2832">
        <v>43922</v>
      </c>
      <c r="HC97" s="63">
        <f ca="1">Aksjekurser!IA96*Valutaer!AV91</f>
        <v>0.99216539999999998</v>
      </c>
      <c r="HD97" vm="2832">
        <v>43922</v>
      </c>
      <c r="HE97" s="63">
        <f ca="1">Aksjekurser!IC96*Valutaer!W91</f>
        <v>566.37349999999992</v>
      </c>
      <c r="HF97" vm="2832">
        <v>43922</v>
      </c>
      <c r="HG97" vm="9847">
        <v>74.599999999999994</v>
      </c>
      <c r="HH97" vm="2832">
        <v>43922</v>
      </c>
      <c r="HI97" vm="179">
        <v>40.49</v>
      </c>
      <c r="HJ97" vm="2832">
        <v>43922</v>
      </c>
      <c r="HK97" s="63">
        <f ca="1">Aksjekurser!II96*Valutaer!AL91</f>
        <v>17.408564999999999</v>
      </c>
      <c r="HL97" vm="2832">
        <v>43922</v>
      </c>
      <c r="HM97" s="63">
        <f ca="1">Aksjekurser!IK96*Valutaer!AL91</f>
        <v>151.86195000000001</v>
      </c>
      <c r="HN97" vm="2832">
        <v>43922</v>
      </c>
      <c r="HO97" s="63">
        <f ca="1">Aksjekurser!IM96*Valutaer!AL91</f>
        <v>11.68802</v>
      </c>
      <c r="HP97" s="58">
        <v>43922</v>
      </c>
      <c r="HQ97" s="64">
        <f ca="1">Aksjekurser!IQ96*Valutaer!BD91</f>
        <v>1.0933999999999999</v>
      </c>
      <c r="HR97" vm="2832">
        <v>43922</v>
      </c>
      <c r="HS97" s="63">
        <f ca="1">Aksjekurser!IS95*Valutaer!W90</f>
        <v>2.86754</v>
      </c>
      <c r="HT97" vm="2832">
        <v>43922</v>
      </c>
      <c r="HU97" s="63">
        <f ca="1">Aksjekurser!IU96*Valutaer!AH91</f>
        <v>0.29637000000000002</v>
      </c>
      <c r="HV97" vm="2832">
        <v>43922</v>
      </c>
      <c r="HW97" s="63">
        <f ca="1">Aksjekurser!IW96*Valutaer!AH91</f>
        <v>3.0635999999999997E-2</v>
      </c>
      <c r="HX97" vm="2832">
        <v>43922</v>
      </c>
      <c r="HY97" s="63">
        <f ca="1">Aksjekurser!IY96*Valutaer!W91</f>
        <v>29.1403</v>
      </c>
      <c r="HZ97" vm="2832">
        <v>43922</v>
      </c>
      <c r="IA97" s="63">
        <f ca="1">Aksjekurser!JA96*Valutaer!W91</f>
        <v>92.263009999999994</v>
      </c>
      <c r="IB97" vm="2832">
        <v>43922</v>
      </c>
      <c r="IC97" vm="9854">
        <v>4.78</v>
      </c>
      <c r="ID97" s="58">
        <v>43922</v>
      </c>
      <c r="IE97" s="64">
        <f ca="1">Aksjekurser!JG94*Valutaer!O91</f>
        <v>1.0889040000000001</v>
      </c>
      <c r="IF97" vm="2832">
        <v>43922</v>
      </c>
      <c r="IG97" s="63">
        <f ca="1">Aksjekurser!JI96*(Valutaer!Y91/100)</f>
        <v>1.6218496000000002</v>
      </c>
      <c r="IH97" vm="2832">
        <v>43922</v>
      </c>
      <c r="II97" s="63">
        <f ca="1">Aksjekurser!JK96*Valutaer!AA91</f>
        <v>1.6736846999999999</v>
      </c>
      <c r="IJ97" s="58">
        <v>43922</v>
      </c>
      <c r="IK97" s="64">
        <f ca="1">Aksjekurser!JO96*Valutaer!AJ91</f>
        <v>7.7608959999999998</v>
      </c>
      <c r="IL97" vm="2832">
        <v>43922</v>
      </c>
      <c r="IM97" s="63">
        <f ca="1">Aksjekurser!JQ96*Valutaer!AE91/100</f>
        <v>4.1714850000000006</v>
      </c>
      <c r="IN97" vm="2832">
        <v>43922</v>
      </c>
      <c r="IO97" vm="6612">
        <v>17.850000000000001</v>
      </c>
      <c r="IP97" vm="2832">
        <v>43922</v>
      </c>
      <c r="IQ97" vm="9859">
        <v>30.864999999999998</v>
      </c>
      <c r="IR97" s="58">
        <v>43922</v>
      </c>
      <c r="IS97" s="64">
        <f ca="1">Aksjekurser!JW96*Valutaer!AN91</f>
        <v>0.52057600000000004</v>
      </c>
      <c r="IT97" vm="2832">
        <v>43922</v>
      </c>
      <c r="IU97" s="63">
        <f ca="1">Aksjekurser!JY96*Valutaer!AH91</f>
        <v>0.42224400000000001</v>
      </c>
      <c r="IV97" s="58">
        <v>43922</v>
      </c>
      <c r="IW97" s="64">
        <f ca="1">Aksjekurser!KA96*Valutaer!AN91</f>
        <v>2.7399959999999997</v>
      </c>
      <c r="IX97" vm="2832">
        <v>43922</v>
      </c>
      <c r="IY97" vm="4011">
        <v>26.36</v>
      </c>
      <c r="IZ97" vm="2832">
        <v>43922</v>
      </c>
      <c r="JA97" s="63">
        <f ca="1">Aksjekurser!KE96*Valutaer!W91</f>
        <v>8.3805749999999998E-2</v>
      </c>
      <c r="JB97" vm="2832">
        <v>43922</v>
      </c>
      <c r="JC97" s="63">
        <f ca="1">Aksjekurser!KI96*Valutaer!W91</f>
        <v>0.78328249999999988</v>
      </c>
      <c r="JD97" s="2">
        <v>43922</v>
      </c>
      <c r="JE97" s="62">
        <f ca="1">Aksjekurser!KK96*Valutaer!K91</f>
        <v>5.8714109999999993</v>
      </c>
      <c r="JF97" s="54">
        <v>43922</v>
      </c>
      <c r="JG97" s="64">
        <v>8.25</v>
      </c>
      <c r="JH97" vm="2832">
        <v>43922</v>
      </c>
      <c r="JI97" vm="9865">
        <v>6.859</v>
      </c>
      <c r="JJ97" vm="2832">
        <v>43922</v>
      </c>
      <c r="JK97" s="63">
        <f ca="1">Aksjekurser!KU96*Valutaer!AH91</f>
        <v>1.192806</v>
      </c>
      <c r="JL97" s="58">
        <v>43922</v>
      </c>
      <c r="JM97" s="64">
        <f ca="1">Aksjekurser!KW96*Valutaer!AR91</f>
        <v>8.5515099999999997E-2</v>
      </c>
      <c r="JN97" vm="2832">
        <v>43922</v>
      </c>
      <c r="JO97" vm="9867">
        <v>90.55</v>
      </c>
      <c r="JP97" vm="2832">
        <v>43922</v>
      </c>
      <c r="JQ97" s="63">
        <f ca="1">Aksjekurser!LA96*Valutaer!G91</f>
        <v>12.06954</v>
      </c>
      <c r="JR97" vm="2832">
        <v>43922</v>
      </c>
      <c r="JS97" s="63">
        <f ca="1">Aksjekurser!LC96*Valutaer!G91</f>
        <v>1.18482</v>
      </c>
      <c r="JT97" s="58">
        <v>43922</v>
      </c>
      <c r="JU97" s="64">
        <f ca="1">Aksjekurser!LE96*Valutaer!AN91</f>
        <v>7.7854000000000007E-2</v>
      </c>
      <c r="JV97" vm="2832">
        <v>43922</v>
      </c>
      <c r="JW97" vm="9870">
        <v>63.56</v>
      </c>
      <c r="JX97" s="58">
        <v>43922</v>
      </c>
      <c r="JY97" s="64">
        <f ca="1">Aksjekurser!LI96*Valutaer!O91</f>
        <v>1.173864</v>
      </c>
      <c r="JZ97" vm="2832">
        <v>43922</v>
      </c>
      <c r="KA97" s="63">
        <f ca="1">Aksjekurser!LK96*Valutaer!AL91</f>
        <v>428.83510000000001</v>
      </c>
      <c r="KB97" vm="2832">
        <v>43922</v>
      </c>
      <c r="KC97" s="63">
        <f ca="1">Valutaer!O87*Aksjekurser!LM92</f>
        <v>12.969951999999999</v>
      </c>
      <c r="KD97" s="58">
        <v>43922</v>
      </c>
      <c r="KE97" s="64">
        <f ca="1">Valutaer!O91*Aksjekurser!LO96</f>
        <v>0.55365600000000004</v>
      </c>
      <c r="KF97" vm="2832">
        <v>43922</v>
      </c>
      <c r="KG97" s="63">
        <f ca="1">Valutaer!O90*Aksjekurser!LQ95</f>
        <v>5.8019080000000001</v>
      </c>
      <c r="KH97" vm="2832">
        <v>43922</v>
      </c>
      <c r="KI97" s="63">
        <f ca="1">Aksjekurser!LS96*Valutaer!AH91</f>
        <v>1.117548</v>
      </c>
    </row>
    <row r="98" spans="2:295" ht="16">
      <c r="B98" vm="2947">
        <v>43952</v>
      </c>
      <c r="C98" s="62">
        <f ca="1">Aksjekurser!C97*Valutaer!AT92</f>
        <v>0.55071800000000004</v>
      </c>
      <c r="D98" vm="2947">
        <v>43952</v>
      </c>
      <c r="E98" vm="7448">
        <v>43.85</v>
      </c>
      <c r="F98" vm="2947">
        <v>43952</v>
      </c>
      <c r="G98" vm="9876">
        <v>12.49</v>
      </c>
      <c r="H98" vm="2947">
        <v>43952</v>
      </c>
      <c r="I98" s="62">
        <f ca="1">Aksjekurser!I97*Valutaer!M92</f>
        <v>0.13747500000000001</v>
      </c>
      <c r="J98" vm="2947">
        <v>43952</v>
      </c>
      <c r="K98" s="62">
        <f ca="1">Aksjekurser!K97*Valutaer!G92</f>
        <v>11.172216000000001</v>
      </c>
      <c r="L98" vm="2947">
        <v>43952</v>
      </c>
      <c r="M98" s="62">
        <f ca="1">Aksjekurser!O97*Valutaer!W92</f>
        <v>63.591539999999988</v>
      </c>
      <c r="N98" vm="2947">
        <v>43952</v>
      </c>
      <c r="O98" vm="9880">
        <v>58.73</v>
      </c>
      <c r="P98" vm="2947">
        <v>43952</v>
      </c>
      <c r="Q98" vm="9881">
        <v>39.049999999999997</v>
      </c>
      <c r="R98" vm="2947">
        <v>43952</v>
      </c>
      <c r="S98" s="63">
        <v>49.36</v>
      </c>
      <c r="T98" vm="2947">
        <v>43952</v>
      </c>
      <c r="U98" vm="9882">
        <v>74.73</v>
      </c>
      <c r="V98" vm="2947">
        <v>43952</v>
      </c>
      <c r="W98" vm="9883">
        <v>85.25</v>
      </c>
      <c r="X98" s="54">
        <v>43952</v>
      </c>
      <c r="Y98" s="64">
        <f ca="1">Aksjekurser!AC97*Valutaer!K92</f>
        <v>4.5018199999999995</v>
      </c>
      <c r="Z98" vm="2947">
        <v>43952</v>
      </c>
      <c r="AA98" s="62">
        <f ca="1">Aksjekurser!AE97*Valutaer!AA92</f>
        <v>0.45537</v>
      </c>
      <c r="AB98" vm="2947">
        <v>43952</v>
      </c>
      <c r="AC98" s="62">
        <f ca="1">Aksjekurser!AG97*(Valutaer!Y92/100)</f>
        <v>6.1250927999999991</v>
      </c>
      <c r="AD98" s="54">
        <v>43952</v>
      </c>
      <c r="AE98" s="75">
        <v>23.59</v>
      </c>
      <c r="AF98" s="54">
        <v>43952</v>
      </c>
      <c r="AG98" s="64">
        <f ca="1">Aksjekurser!AK93*Valutaer!AA92</f>
        <v>1.1661599999999999</v>
      </c>
      <c r="AH98" vm="2947">
        <v>43952</v>
      </c>
      <c r="AI98" s="62">
        <f ca="1">Aksjekurser!AM97*Valutaer!AH92</f>
        <v>0.30493780800000003</v>
      </c>
      <c r="AJ98" vm="2947">
        <v>43952</v>
      </c>
      <c r="AK98" s="63">
        <f ca="1">Aksjekurser!AO97*Valutaer!AH92</f>
        <v>0.37016000000000004</v>
      </c>
      <c r="AL98" vm="2947">
        <v>43952</v>
      </c>
      <c r="AM98" vm="9887">
        <v>145.85</v>
      </c>
      <c r="AN98" s="2">
        <v>43952</v>
      </c>
      <c r="AO98" s="63">
        <f ca="1">Aksjekurser!AS97*Valutaer!AN92</f>
        <v>2.542694</v>
      </c>
      <c r="AP98" s="108">
        <v>43952</v>
      </c>
      <c r="AQ98" s="109">
        <v>40.08</v>
      </c>
      <c r="AR98" vm="2947">
        <v>43952</v>
      </c>
      <c r="AS98" vm="9888">
        <v>62.57</v>
      </c>
      <c r="AT98" vm="2947">
        <v>43952</v>
      </c>
      <c r="AU98" vm="3867">
        <v>18.100000000000001</v>
      </c>
      <c r="AV98" vm="2947">
        <v>43952</v>
      </c>
      <c r="AW98" s="63">
        <f ca="1">Aksjekurser!BA88*Valutaer!K92</f>
        <v>17.578880999999999</v>
      </c>
      <c r="AX98" vm="2947">
        <v>43952</v>
      </c>
      <c r="AY98" s="63">
        <f ca="1">Aksjekurser!BC97*Valutaer!K92</f>
        <v>19.408653000000001</v>
      </c>
      <c r="AZ98" vm="2947">
        <v>43952</v>
      </c>
      <c r="BA98" vm="9891">
        <v>4.33</v>
      </c>
      <c r="BB98" vm="2947">
        <v>43952</v>
      </c>
      <c r="BC98" s="63">
        <f ca="1">Aksjekurser!BG97*Valutaer!I92</f>
        <v>5.7501099999999994</v>
      </c>
      <c r="BD98" vm="2947">
        <v>43952</v>
      </c>
      <c r="BE98" s="63">
        <f ca="1">Aksjekurser!BI97*Valutaer!AH92</f>
        <v>0.73020669999999999</v>
      </c>
      <c r="BF98" vm="2947">
        <v>43952</v>
      </c>
      <c r="BG98" s="63">
        <f ca="1">Aksjekurser!BK97*Valutaer!AV92</f>
        <v>19.610699999999998</v>
      </c>
      <c r="BH98" vm="2947">
        <v>43952</v>
      </c>
      <c r="BI98" s="63">
        <f ca="1">Aksjekurser!BM97*Valutaer!AA92</f>
        <v>0.23994000000000001</v>
      </c>
      <c r="BJ98" vm="2947">
        <v>43952</v>
      </c>
      <c r="BK98" s="63">
        <f ca="1">Aksjekurser!BO97*Valutaer!AA92</f>
        <v>0.21929999999999999</v>
      </c>
      <c r="BL98" vm="2947">
        <v>43952</v>
      </c>
      <c r="BM98" s="63">
        <f ca="1">Aksjekurser!BQ97*Valutaer!AA92</f>
        <v>1.15842</v>
      </c>
      <c r="BN98" vm="2947">
        <v>43952</v>
      </c>
      <c r="BO98" s="63">
        <f ca="1">Aksjekurser!BS97*Valutaer!AA92</f>
        <v>1.82664</v>
      </c>
      <c r="BP98" vm="2947">
        <v>43952</v>
      </c>
      <c r="BQ98" s="63">
        <f ca="1">Aksjekurser!BU97*Valutaer!AA92</f>
        <v>0.42312</v>
      </c>
      <c r="BR98" s="2">
        <v>43952</v>
      </c>
      <c r="BS98" s="63">
        <f ca="1">Aksjekurser!BW97*Valutaer!AJ92</f>
        <v>13.725519999999999</v>
      </c>
      <c r="BT98" vm="2947">
        <v>43952</v>
      </c>
      <c r="BU98" s="63">
        <f ca="1">Aksjekurser!BY97*Valutaer!AA92</f>
        <v>9.7975500000000011</v>
      </c>
      <c r="BV98" vm="2947">
        <v>43952</v>
      </c>
      <c r="BW98" s="63">
        <f ca="1">Aksjekurser!CA97*Valutaer!AH92</f>
        <v>1.8679860000000004</v>
      </c>
      <c r="BX98" vm="2947">
        <v>43952</v>
      </c>
      <c r="BY98" s="63">
        <f ca="1">Aksjekurser!CK97*Valutaer!AA92</f>
        <v>0.13416</v>
      </c>
      <c r="BZ98" s="2">
        <v>43952</v>
      </c>
      <c r="CA98" s="63">
        <f ca="1">Aksjekurser!CM97*Valutaer!AT92</f>
        <v>6.3431620000000008E-2</v>
      </c>
      <c r="CB98" vm="2947">
        <v>43952</v>
      </c>
      <c r="CC98" vm="9900">
        <v>91.525899999999993</v>
      </c>
      <c r="CD98" vm="2947">
        <v>43952</v>
      </c>
      <c r="CE98" vm="9901">
        <v>85.63</v>
      </c>
      <c r="CF98" vm="2947">
        <v>43952</v>
      </c>
      <c r="CG98" vm="9902">
        <v>140.88999999999999</v>
      </c>
      <c r="CH98" vm="2947">
        <v>43952</v>
      </c>
      <c r="CI98" s="63">
        <f ca="1">Aksjekurser!CW97/100*Valutaer!AE92</f>
        <v>34.757799999999996</v>
      </c>
      <c r="CJ98" vm="2947">
        <v>43952</v>
      </c>
      <c r="CK98" s="63">
        <f ca="1">Aksjekurser!CY97/100*Valutaer!AE92</f>
        <v>456.12489999999997</v>
      </c>
      <c r="CL98" s="2">
        <v>43952</v>
      </c>
      <c r="CM98" s="63">
        <f ca="1">Aksjekurser!DA97*Valutaer!AJ92</f>
        <v>18.854042</v>
      </c>
      <c r="CN98" s="2">
        <v>43952</v>
      </c>
      <c r="CO98" s="63">
        <f ca="1">Aksjekurser!DC97*Valutaer!BD92</f>
        <v>8.6719199999999983</v>
      </c>
      <c r="CP98" s="2">
        <v>43952</v>
      </c>
      <c r="CQ98" s="63">
        <f ca="1">Aksjekurser!DE97*Valutaer!U92</f>
        <v>0.48078519999999997</v>
      </c>
      <c r="CR98" vm="2947">
        <v>43952</v>
      </c>
      <c r="CS98" s="63">
        <f ca="1">Aksjekurser!DG97*Valutaer!K92</f>
        <v>39.746713999999997</v>
      </c>
      <c r="CT98" vm="2947">
        <v>43952</v>
      </c>
      <c r="CU98" s="63">
        <f ca="1">Aksjekurser!DI97*Valutaer!I92</f>
        <v>1.7882467499999999</v>
      </c>
      <c r="CV98" vm="2947">
        <v>43952</v>
      </c>
      <c r="CW98" s="63">
        <f ca="1">Aksjekurser!DK97*Valutaer!M92</f>
        <v>1.1812500000000001</v>
      </c>
      <c r="CX98" vm="2947">
        <v>43952</v>
      </c>
      <c r="CY98" s="63">
        <f ca="1">Aksjekurser!DM97*Valutaer!BF92</f>
        <v>0.90905999999999998</v>
      </c>
      <c r="CZ98" s="54">
        <v>43952</v>
      </c>
      <c r="DA98" s="53">
        <v>61.69</v>
      </c>
      <c r="DB98" vm="2947">
        <v>43952</v>
      </c>
      <c r="DC98" s="63">
        <f ca="1">Aksjekurser!DQ97*Valutaer!BH92/100</f>
        <v>7.0590527999999999</v>
      </c>
      <c r="DD98" vm="2947">
        <v>43952</v>
      </c>
      <c r="DE98" vm="9910">
        <v>42.26</v>
      </c>
      <c r="DF98" vm="2947">
        <v>43952</v>
      </c>
      <c r="DG98" vm="9911">
        <v>11.61</v>
      </c>
      <c r="DH98" vm="2947">
        <v>43952</v>
      </c>
      <c r="DI98" s="63">
        <f ca="1">Aksjekurser!DW97*Valutaer!BF92</f>
        <v>2.4019200000000001</v>
      </c>
      <c r="DJ98" vm="2947">
        <v>43952</v>
      </c>
      <c r="DK98" s="63">
        <f ca="1">Aksjekurser!DY97*Valutaer!BF92</f>
        <v>1.1409120000000001</v>
      </c>
      <c r="DL98" vm="2947">
        <v>43952</v>
      </c>
      <c r="DM98" s="63">
        <f ca="1">Aksjekurser!EA97*Valutaer!AP92</f>
        <v>9.4018848000000013</v>
      </c>
      <c r="DN98" s="58">
        <v>43952</v>
      </c>
      <c r="DO98" s="64">
        <f ca="1">Aksjekurser!EC97*Valutaer!AN92</f>
        <v>0.90350700000000006</v>
      </c>
      <c r="DP98" vm="2947">
        <v>43952</v>
      </c>
      <c r="DQ98" s="63">
        <f ca="1">Aksjekurser!EE97*(Valutaer!Y92/100)</f>
        <v>1.8493780799999997</v>
      </c>
      <c r="DR98" vm="2947">
        <v>43952</v>
      </c>
      <c r="DS98" s="63">
        <f ca="1">Aksjekurser!EG97*Valutaer!AA92</f>
        <v>0.68886000000000003</v>
      </c>
      <c r="DT98" vm="2947">
        <v>43952</v>
      </c>
      <c r="DU98" s="63">
        <f ca="1">Aksjekurser!EK97*Valutaer!AA92</f>
        <v>0.27606000000000003</v>
      </c>
      <c r="DV98" vm="2947">
        <v>43952</v>
      </c>
      <c r="DW98" s="63">
        <f ca="1">Aksjekurser!EM97*Valutaer!AC92</f>
        <v>3.3286500000000001</v>
      </c>
      <c r="DX98" vm="2947">
        <v>43952</v>
      </c>
      <c r="DY98" s="63">
        <f ca="1">Aksjekurser!EO97*Valutaer!AH92</f>
        <v>0.50103799999999998</v>
      </c>
      <c r="DZ98" s="58">
        <v>43952</v>
      </c>
      <c r="EA98" s="64">
        <f ca="1">Aksjekurser!EQ97*Valutaer!BB92</f>
        <v>0.300985</v>
      </c>
      <c r="EB98" vm="2947">
        <v>43952</v>
      </c>
      <c r="EC98" s="63">
        <f ca="1">Aksjekurser!ES97*Valutaer!AC92</f>
        <v>0.1324632</v>
      </c>
      <c r="ED98" s="58">
        <v>43952</v>
      </c>
      <c r="EE98" s="64">
        <f ca="1">Aksjekurser!EW97*Valutaer!AJ92</f>
        <v>4.0341899999999997</v>
      </c>
      <c r="EF98" s="2">
        <v>43952</v>
      </c>
      <c r="EG98" s="64">
        <f ca="1">Aksjekurser!EY97*Valutaer!AJ92</f>
        <v>6.5474439999999996</v>
      </c>
      <c r="EH98" s="2">
        <v>43952</v>
      </c>
      <c r="EI98" s="64">
        <f ca="1">Aksjekurser!FA97*Valutaer!AJ92</f>
        <v>11.481211999999999</v>
      </c>
      <c r="EJ98" vm="2947">
        <v>43952</v>
      </c>
      <c r="EK98" vm="9887">
        <v>145.85</v>
      </c>
      <c r="EL98" vm="2947">
        <v>43952</v>
      </c>
      <c r="EM98" s="63">
        <f ca="1">Aksjekurser!FE97*Valutaer!AA92</f>
        <v>0.34959000000000001</v>
      </c>
      <c r="EN98" s="2">
        <v>43952</v>
      </c>
      <c r="EO98" s="63">
        <f ca="1">Aksjekurser!FG97*Valutaer!O92</f>
        <v>0.259185</v>
      </c>
      <c r="EP98" s="2">
        <v>43952</v>
      </c>
      <c r="EQ98" s="63">
        <f ca="1">Aksjekurser!FI97*Valutaer!O92</f>
        <v>0.51136499999999996</v>
      </c>
      <c r="ER98" s="2">
        <v>43952</v>
      </c>
      <c r="ES98" s="63">
        <f ca="1">Aksjekurser!FK97*Valutaer!O92</f>
        <v>0.60663299999999998</v>
      </c>
      <c r="ET98" vm="2947">
        <v>43952</v>
      </c>
      <c r="EU98" vm="9919">
        <v>199.89</v>
      </c>
      <c r="EV98" vm="2947">
        <v>43952</v>
      </c>
      <c r="EW98" vm="9920">
        <v>93.23</v>
      </c>
      <c r="EX98" vm="2947">
        <v>43952</v>
      </c>
      <c r="EY98" s="63">
        <f ca="1">Aksjekurser!FQ97*(Valutaer!Y92/100)</f>
        <v>18.102475999999999</v>
      </c>
      <c r="EZ98" vm="2947">
        <v>43952</v>
      </c>
      <c r="FA98" vm="9922">
        <v>15.62</v>
      </c>
      <c r="FB98" vm="2947">
        <v>43952</v>
      </c>
      <c r="FC98" s="63">
        <f ca="1">Aksjekurser!FU97*Valutaer!AA92</f>
        <v>0.69273000000000007</v>
      </c>
      <c r="FD98" vm="2947">
        <v>43952</v>
      </c>
      <c r="FE98" s="63">
        <f ca="1">Aksjekurser!FW97*Valutaer!AH92</f>
        <v>2.6089670000000003</v>
      </c>
      <c r="FF98" vm="2947">
        <v>43952</v>
      </c>
      <c r="FG98" vm="9923">
        <v>84.02</v>
      </c>
      <c r="FH98" s="2">
        <v>43952</v>
      </c>
      <c r="FI98" s="63">
        <f ca="1">Aksjekurser!GA97*Valutaer!AJ92</f>
        <v>19.823174999999999</v>
      </c>
      <c r="FJ98" vm="2947">
        <v>43952</v>
      </c>
      <c r="FK98" s="63">
        <f ca="1">Aksjekurser!GC97*Valutaer!AV92</f>
        <v>4.1254825000000004</v>
      </c>
      <c r="FL98" vm="2947">
        <v>43952</v>
      </c>
      <c r="FM98" s="63">
        <f ca="1">Aksjekurser!GE97*Valutaer!I92</f>
        <v>4.1149809999999993</v>
      </c>
      <c r="FN98" vm="2947">
        <v>43952</v>
      </c>
      <c r="FO98" vm="9638">
        <v>8.7899999999999991</v>
      </c>
      <c r="FP98" vm="2947">
        <v>43952</v>
      </c>
      <c r="FQ98" s="63">
        <f ca="1">Aksjekurser!GI94*Valutaer!AL89</f>
        <v>1.44109</v>
      </c>
      <c r="FR98" vm="2947">
        <v>43952</v>
      </c>
      <c r="FS98" s="63">
        <f ca="1">Aksjekurser!GK97*Valutaer!AL92</f>
        <v>68.118409999999997</v>
      </c>
      <c r="FT98" vm="2947">
        <v>43952</v>
      </c>
      <c r="FU98" s="63">
        <f ca="1">Aksjekurser!GM97*Valutaer!AA92</f>
        <v>3.3540000000000001</v>
      </c>
      <c r="FV98" vm="2947">
        <v>43952</v>
      </c>
      <c r="FW98" vm="9928">
        <v>388.44</v>
      </c>
      <c r="FX98" vm="2947">
        <v>43952</v>
      </c>
      <c r="FY98" s="63">
        <f ca="1">Aksjekurser!GQ97*Valutaer!AV92</f>
        <v>4.8652499999999996</v>
      </c>
      <c r="FZ98" s="58">
        <v>43952</v>
      </c>
      <c r="GA98" s="64">
        <f ca="1">Aksjekurser!GS97*Valutaer!O92</f>
        <v>1.0633589999999999</v>
      </c>
      <c r="GB98" vm="2947">
        <v>43952</v>
      </c>
      <c r="GC98" vm="9930">
        <v>30.39</v>
      </c>
      <c r="GD98" vm="2947">
        <v>43952</v>
      </c>
      <c r="GE98" vm="9931">
        <v>67.89</v>
      </c>
      <c r="GF98" vm="2947">
        <v>43952</v>
      </c>
      <c r="GG98" s="63">
        <f ca="1">Aksjekurser!HA97*Valutaer!AE92/100</f>
        <v>2.0227900000000001</v>
      </c>
      <c r="GH98" vm="2947">
        <v>43952</v>
      </c>
      <c r="GI98" s="63">
        <f ca="1">Aksjekurser!HC97*Valutaer!AX92</f>
        <v>314.84639999999996</v>
      </c>
      <c r="GJ98" vm="2947">
        <v>43952</v>
      </c>
      <c r="GK98" s="63">
        <f ca="1">Aksjekurser!HE97*Valutaer!G92</f>
        <v>0.89990999999999999</v>
      </c>
      <c r="GL98" vm="2947">
        <v>43952</v>
      </c>
      <c r="GM98" s="63">
        <f ca="1">Aksjekurser!HG97*Valutaer!AH92</f>
        <v>0.25911200000000001</v>
      </c>
      <c r="GN98" vm="2947">
        <v>43952</v>
      </c>
      <c r="GO98" vm="9935">
        <v>335.2</v>
      </c>
      <c r="GP98" vm="2947">
        <v>43952</v>
      </c>
      <c r="GQ98" vm="9936">
        <v>36.049999999999997</v>
      </c>
      <c r="GR98" vm="2947">
        <v>43952</v>
      </c>
      <c r="GS98" s="63">
        <f ca="1">Aksjekurser!HM97*Valutaer!AH92</f>
        <v>1.293577</v>
      </c>
      <c r="GT98" vm="2947">
        <v>43952</v>
      </c>
      <c r="GU98" s="63">
        <f ca="1">Aksjekurser!HO97*Valutaer!AH92</f>
        <v>1.0999040000000002</v>
      </c>
      <c r="GV98" s="58">
        <v>43952</v>
      </c>
      <c r="GW98" s="64">
        <f ca="1">Aksjekurser!HQ97*Valutaer!AJ92</f>
        <v>18.714931999999997</v>
      </c>
      <c r="GX98" vm="2947">
        <v>43952</v>
      </c>
      <c r="GY98" vm="9938">
        <v>42.91</v>
      </c>
      <c r="GZ98" vm="2947">
        <v>43952</v>
      </c>
      <c r="HA98" s="63">
        <f ca="1">Aksjekurser!HW97*Valutaer!AH92</f>
        <v>249.41380800000005</v>
      </c>
      <c r="HB98" vm="2947">
        <v>43952</v>
      </c>
      <c r="HC98" s="63">
        <f ca="1">Aksjekurser!IA97*Valutaer!AV92</f>
        <v>1.206582</v>
      </c>
      <c r="HD98" vm="2947">
        <v>43952</v>
      </c>
      <c r="HE98" s="63">
        <f ca="1">Aksjekurser!IC97*Valutaer!W92</f>
        <v>550.46079999999995</v>
      </c>
      <c r="HF98" vm="2947">
        <v>43952</v>
      </c>
      <c r="HG98" vm="8005">
        <v>73.36</v>
      </c>
      <c r="HH98" vm="2947">
        <v>43952</v>
      </c>
      <c r="HI98" vm="1766">
        <v>40.82</v>
      </c>
      <c r="HJ98" vm="2947">
        <v>43952</v>
      </c>
      <c r="HK98" s="63">
        <f ca="1">Aksjekurser!II97*Valutaer!AL92</f>
        <v>16.075620000000001</v>
      </c>
      <c r="HL98" vm="2947">
        <v>43952</v>
      </c>
      <c r="HM98" s="63">
        <f ca="1">Aksjekurser!IK97*Valutaer!AL92</f>
        <v>146.9539</v>
      </c>
      <c r="HN98" vm="2947">
        <v>43952</v>
      </c>
      <c r="HO98" s="63">
        <f ca="1">Aksjekurser!IM97*Valutaer!AL92</f>
        <v>12.990399999999999</v>
      </c>
      <c r="HP98" s="58">
        <v>43952</v>
      </c>
      <c r="HQ98" s="64">
        <f ca="1">Aksjekurser!IQ97*Valutaer!BD92</f>
        <v>1.1154099999999998</v>
      </c>
      <c r="HR98" vm="2947">
        <v>43952</v>
      </c>
      <c r="HS98" s="63">
        <f ca="1">Aksjekurser!IS96*Valutaer!W91</f>
        <v>3.7246999999999995</v>
      </c>
      <c r="HT98" vm="2947">
        <v>43952</v>
      </c>
      <c r="HU98" s="63">
        <f ca="1">Aksjekurser!IU97*Valutaer!AH92</f>
        <v>0.22143500000000002</v>
      </c>
      <c r="HV98" vm="2947">
        <v>43952</v>
      </c>
      <c r="HW98" s="63">
        <f ca="1">Aksjekurser!IW97*Valutaer!AH92</f>
        <v>2.5118000000000001E-2</v>
      </c>
      <c r="HX98" vm="2947">
        <v>43952</v>
      </c>
      <c r="HY98" s="63">
        <f ca="1">Aksjekurser!IY97*Valutaer!W92</f>
        <v>32.850079999999998</v>
      </c>
      <c r="HZ98" vm="2947">
        <v>43952</v>
      </c>
      <c r="IA98" s="63">
        <f ca="1">Aksjekurser!JA97*Valutaer!W92</f>
        <v>95.287427999999991</v>
      </c>
      <c r="IB98" vm="2947">
        <v>43952</v>
      </c>
      <c r="IC98" vm="9950">
        <v>5.14</v>
      </c>
      <c r="ID98" s="58">
        <v>43952</v>
      </c>
      <c r="IE98" s="64">
        <f ca="1">Aksjekurser!JG95*Valutaer!O92</f>
        <v>1.057755</v>
      </c>
      <c r="IF98" vm="2947">
        <v>43952</v>
      </c>
      <c r="IG98" s="63">
        <f ca="1">Aksjekurser!JI97*(Valutaer!Y92/100)</f>
        <v>1.5652191999999998</v>
      </c>
      <c r="IH98" vm="2947">
        <v>43952</v>
      </c>
      <c r="II98" s="63">
        <f ca="1">Aksjekurser!JK97*Valutaer!AA92</f>
        <v>1.5337841999999999</v>
      </c>
      <c r="IJ98" s="58">
        <v>43952</v>
      </c>
      <c r="IK98" s="64">
        <f ca="1">Aksjekurser!JO97*Valutaer!AJ92</f>
        <v>7.4933919999999992</v>
      </c>
      <c r="IL98" vm="2947">
        <v>43952</v>
      </c>
      <c r="IM98" s="63">
        <f ca="1">Aksjekurser!JQ97*Valutaer!AE92/100</f>
        <v>3.8148109999999997</v>
      </c>
      <c r="IN98" vm="2947">
        <v>43952</v>
      </c>
      <c r="IO98" vm="8582">
        <v>17.12</v>
      </c>
      <c r="IP98" vm="2947">
        <v>43952</v>
      </c>
      <c r="IQ98" vm="9955">
        <v>34.64</v>
      </c>
      <c r="IR98" s="58">
        <v>43952</v>
      </c>
      <c r="IS98" s="64">
        <f ca="1">Aksjekurser!JW97*Valutaer!AN92</f>
        <v>0.54716199999999993</v>
      </c>
      <c r="IT98" vm="2947">
        <v>43952</v>
      </c>
      <c r="IU98" s="63">
        <f ca="1">Aksjekurser!JY97*Valutaer!AH92</f>
        <v>0.48319099999999998</v>
      </c>
      <c r="IV98" s="58">
        <v>43952</v>
      </c>
      <c r="IW98" s="64">
        <f ca="1">Aksjekurser!KA97*Valutaer!AN92</f>
        <v>2.494415</v>
      </c>
      <c r="IX98" vm="2947">
        <v>43952</v>
      </c>
      <c r="IY98" vm="5681">
        <v>30.97</v>
      </c>
      <c r="IZ98" vm="2947">
        <v>43952</v>
      </c>
      <c r="JA98" s="63">
        <f ca="1">Aksjekurser!KE97*Valutaer!W92</f>
        <v>7.7131099999999994E-2</v>
      </c>
      <c r="JB98" vm="2947">
        <v>43952</v>
      </c>
      <c r="JC98" s="63">
        <f ca="1">Aksjekurser!KI97*Valutaer!W92</f>
        <v>0.72136999999999996</v>
      </c>
      <c r="JD98" s="2">
        <v>43952</v>
      </c>
      <c r="JE98" s="62">
        <f ca="1">Aksjekurser!KK97*Valutaer!K92</f>
        <v>5.8451050000000002</v>
      </c>
      <c r="JF98" s="54">
        <v>43952</v>
      </c>
      <c r="JG98" s="64">
        <v>9.76</v>
      </c>
      <c r="JH98" vm="2947">
        <v>43952</v>
      </c>
      <c r="JI98" vm="9961">
        <v>7.327</v>
      </c>
      <c r="JJ98" vm="2947">
        <v>43952</v>
      </c>
      <c r="JK98" s="63">
        <f ca="1">Aksjekurser!KU97*Valutaer!AH92</f>
        <v>1.2188840000000001</v>
      </c>
      <c r="JL98" s="58">
        <v>43952</v>
      </c>
      <c r="JM98" s="64">
        <f ca="1">Aksjekurser!KW97*Valutaer!AR92</f>
        <v>9.6711600000000009E-2</v>
      </c>
      <c r="JN98" vm="2947">
        <v>43952</v>
      </c>
      <c r="JO98" vm="9963">
        <v>91.73</v>
      </c>
      <c r="JP98" vm="2947">
        <v>43952</v>
      </c>
      <c r="JQ98" s="63">
        <f ca="1">Aksjekurser!LA97*Valutaer!G92</f>
        <v>12.625404</v>
      </c>
      <c r="JR98" vm="2947">
        <v>43952</v>
      </c>
      <c r="JS98" s="63">
        <f ca="1">Aksjekurser!LC97*Valutaer!G92</f>
        <v>1.2065459999999999</v>
      </c>
      <c r="JT98" s="58">
        <v>43952</v>
      </c>
      <c r="JU98" s="64">
        <f ca="1">Aksjekurser!LE97*Valutaer!AN92</f>
        <v>7.9315499999999997E-2</v>
      </c>
      <c r="JV98" vm="2947">
        <v>43952</v>
      </c>
      <c r="JW98" vm="9966">
        <v>65.03</v>
      </c>
      <c r="JX98" s="58">
        <v>43952</v>
      </c>
      <c r="JY98" s="64">
        <f ca="1">Aksjekurser!LI97*Valutaer!O92</f>
        <v>1.1838449999999998</v>
      </c>
      <c r="JZ98" vm="2947">
        <v>43952</v>
      </c>
      <c r="KA98" s="63">
        <f ca="1">Aksjekurser!LK97*Valutaer!AL92</f>
        <v>414.06899999999996</v>
      </c>
      <c r="KB98" vm="2947">
        <v>43952</v>
      </c>
      <c r="KC98" s="63">
        <f ca="1">Valutaer!O88*Aksjekurser!LM93</f>
        <v>12.715556000000001</v>
      </c>
      <c r="KD98" s="58">
        <v>43952</v>
      </c>
      <c r="KE98" s="64">
        <f ca="1">Valutaer!O92*Aksjekurser!LO97</f>
        <v>0.52957799999999999</v>
      </c>
      <c r="KF98" vm="2947">
        <v>43952</v>
      </c>
      <c r="KG98" s="63">
        <f ca="1">Valutaer!O91*Aksjekurser!LQ96</f>
        <v>5.1046800000000001</v>
      </c>
      <c r="KH98" vm="2947">
        <v>43952</v>
      </c>
      <c r="KI98" s="63">
        <f ca="1">Aksjekurser!LS97*Valutaer!AH92</f>
        <v>1.088006</v>
      </c>
    </row>
    <row r="99" spans="2:295" ht="16">
      <c r="B99" vm="169">
        <v>43983</v>
      </c>
      <c r="C99" s="62">
        <f ca="1">Aksjekurser!C98*Valutaer!AT93</f>
        <v>0.54269999999999996</v>
      </c>
      <c r="D99" vm="169">
        <v>43983</v>
      </c>
      <c r="E99" vm="9972">
        <v>39.64</v>
      </c>
      <c r="F99" vm="169">
        <v>43983</v>
      </c>
      <c r="G99" vm="9973">
        <v>14.49</v>
      </c>
      <c r="H99" vm="169">
        <v>43983</v>
      </c>
      <c r="I99" s="62">
        <f ca="1">Aksjekurser!I98*Valutaer!M93</f>
        <v>0.14277999999999999</v>
      </c>
      <c r="J99" vm="169">
        <v>43983</v>
      </c>
      <c r="K99" s="62">
        <f ca="1">Aksjekurser!K98*Valutaer!G93</f>
        <v>11.767910000000001</v>
      </c>
      <c r="L99" vm="169">
        <v>43983</v>
      </c>
      <c r="M99" s="62">
        <f ca="1">Aksjekurser!O98*Valutaer!W93</f>
        <v>71.968248000000003</v>
      </c>
      <c r="N99" vm="169">
        <v>43983</v>
      </c>
      <c r="O99" vm="9977">
        <v>54.61</v>
      </c>
      <c r="P99" vm="169">
        <v>43983</v>
      </c>
      <c r="Q99" vm="9783">
        <v>39.25</v>
      </c>
      <c r="R99" vm="169">
        <v>43983</v>
      </c>
      <c r="S99" s="63">
        <v>47.84</v>
      </c>
      <c r="T99" vm="169">
        <v>43983</v>
      </c>
      <c r="U99" vm="9978">
        <v>70.36</v>
      </c>
      <c r="V99" vm="169">
        <v>43983</v>
      </c>
      <c r="W99" vm="9979">
        <v>79.64</v>
      </c>
      <c r="X99" s="54">
        <v>43983</v>
      </c>
      <c r="Y99" s="64">
        <f ca="1">Aksjekurser!AC98*Valutaer!K93</f>
        <v>3.9618320000000002</v>
      </c>
      <c r="Z99" vm="169">
        <v>43983</v>
      </c>
      <c r="AA99" s="62">
        <f ca="1">Aksjekurser!AE98*Valutaer!AA93</f>
        <v>0.45278999999999997</v>
      </c>
      <c r="AB99" vm="169">
        <v>43983</v>
      </c>
      <c r="AC99" s="62">
        <f ca="1">Aksjekurser!AG98*(Valutaer!Y93/100)</f>
        <v>5.9936765999999997</v>
      </c>
      <c r="AD99" s="54">
        <v>43983</v>
      </c>
      <c r="AE99" s="75">
        <v>26.48</v>
      </c>
      <c r="AF99" s="54">
        <v>43983</v>
      </c>
      <c r="AG99" s="64">
        <f ca="1">Aksjekurser!AK94*Valutaer!AA93</f>
        <v>1.30935</v>
      </c>
      <c r="AH99" vm="169">
        <v>43983</v>
      </c>
      <c r="AI99" s="62">
        <f ca="1">Aksjekurser!AM98*Valutaer!AH93</f>
        <v>0.39123802800000002</v>
      </c>
      <c r="AJ99" vm="169">
        <v>43983</v>
      </c>
      <c r="AK99" s="63">
        <f ca="1">Aksjekurser!AO98*Valutaer!AH93</f>
        <v>0.47266800000000003</v>
      </c>
      <c r="AL99" vm="169">
        <v>43983</v>
      </c>
      <c r="AM99" vm="9984">
        <v>183.3</v>
      </c>
      <c r="AN99" s="2">
        <v>43983</v>
      </c>
      <c r="AO99" s="63">
        <f ca="1">Aksjekurser!AS98*Valutaer!AN93</f>
        <v>2.514974</v>
      </c>
      <c r="AP99" s="108">
        <v>43983</v>
      </c>
      <c r="AQ99" s="109">
        <v>38.82</v>
      </c>
      <c r="AR99" vm="169">
        <v>43983</v>
      </c>
      <c r="AS99" vm="9985">
        <v>56.64</v>
      </c>
      <c r="AT99" vm="169">
        <v>43983</v>
      </c>
      <c r="AU99" vm="9986">
        <v>17.43</v>
      </c>
      <c r="AV99" vm="169">
        <v>43983</v>
      </c>
      <c r="AW99" s="63">
        <f ca="1">Aksjekurser!BA89*Valutaer!K93</f>
        <v>16.193435999999998</v>
      </c>
      <c r="AX99" vm="169">
        <v>43983</v>
      </c>
      <c r="AY99" s="63">
        <f ca="1">Aksjekurser!BC98*Valutaer!K93</f>
        <v>20.604472000000001</v>
      </c>
      <c r="AZ99" vm="169">
        <v>43983</v>
      </c>
      <c r="BA99" vm="9989">
        <v>4.67</v>
      </c>
      <c r="BB99" vm="169">
        <v>43983</v>
      </c>
      <c r="BC99" s="63">
        <f ca="1">Aksjekurser!BG98*Valutaer!I93</f>
        <v>5.8966960000000004</v>
      </c>
      <c r="BD99" vm="169">
        <v>43983</v>
      </c>
      <c r="BE99" s="63">
        <f ca="1">Aksjekurser!BI98*Valutaer!AH93</f>
        <v>0.82352800000000004</v>
      </c>
      <c r="BF99" vm="169">
        <v>43983</v>
      </c>
      <c r="BG99" s="63">
        <f ca="1">Aksjekurser!BK98*Valutaer!AV93</f>
        <v>21.218399999999999</v>
      </c>
      <c r="BH99" vm="169">
        <v>43983</v>
      </c>
      <c r="BI99" s="63">
        <f ca="1">Aksjekurser!BM98*Valutaer!AA93</f>
        <v>0.22704000000000002</v>
      </c>
      <c r="BJ99" vm="169">
        <v>43983</v>
      </c>
      <c r="BK99" s="63">
        <f ca="1">Aksjekurser!BO98*Valutaer!AA93</f>
        <v>0.18318000000000001</v>
      </c>
      <c r="BL99" vm="169">
        <v>43983</v>
      </c>
      <c r="BM99" s="63">
        <f ca="1">Aksjekurser!BQ98*Valutaer!AA93</f>
        <v>1.17519</v>
      </c>
      <c r="BN99" vm="169">
        <v>43983</v>
      </c>
      <c r="BO99" s="63">
        <f ca="1">Aksjekurser!BS98*Valutaer!AA93</f>
        <v>1.56348</v>
      </c>
      <c r="BP99" vm="169">
        <v>43983</v>
      </c>
      <c r="BQ99" s="63">
        <f ca="1">Aksjekurser!BU98*Valutaer!AA93</f>
        <v>0.48246000000000006</v>
      </c>
      <c r="BR99" s="2">
        <v>43983</v>
      </c>
      <c r="BS99" s="63">
        <f ca="1">Aksjekurser!BW98*Valutaer!AJ93</f>
        <v>13.349423999999999</v>
      </c>
      <c r="BT99" vm="169">
        <v>43983</v>
      </c>
      <c r="BU99" s="63">
        <f ca="1">Aksjekurser!BY98*Valutaer!AA93</f>
        <v>9.8040000000000003</v>
      </c>
      <c r="BV99" vm="169">
        <v>43983</v>
      </c>
      <c r="BW99" s="63">
        <f ca="1">Aksjekurser!CA98*Valutaer!AH93</f>
        <v>1.758934</v>
      </c>
      <c r="BX99" vm="169">
        <v>43983</v>
      </c>
      <c r="BY99" s="63">
        <f ca="1">Aksjekurser!CK98*Valutaer!AA93</f>
        <v>0.13029000000000002</v>
      </c>
      <c r="BZ99" s="2">
        <v>43983</v>
      </c>
      <c r="CA99" s="63">
        <f ca="1">Aksjekurser!CM98*Valutaer!AT93</f>
        <v>6.6973199999999997E-2</v>
      </c>
      <c r="CB99" vm="169">
        <v>43983</v>
      </c>
      <c r="CC99" vm="10000">
        <v>91.466399999999993</v>
      </c>
      <c r="CD99" vm="169">
        <v>43983</v>
      </c>
      <c r="CE99" vm="10001">
        <v>79.89</v>
      </c>
      <c r="CF99" vm="169">
        <v>43983</v>
      </c>
      <c r="CG99" vm="10002">
        <v>137.05000000000001</v>
      </c>
      <c r="CH99" vm="169">
        <v>43983</v>
      </c>
      <c r="CI99" s="63">
        <f ca="1">Aksjekurser!CW98/100*Valutaer!AE93</f>
        <v>32.871540000000003</v>
      </c>
      <c r="CJ99" vm="169">
        <v>43983</v>
      </c>
      <c r="CK99" s="63">
        <f ca="1">Aksjekurser!CY98/100*Valutaer!AE93</f>
        <v>425.10780000000005</v>
      </c>
      <c r="CL99" s="2">
        <v>43983</v>
      </c>
      <c r="CM99" s="63">
        <f ca="1">Aksjekurser!DA98*Valutaer!AJ93</f>
        <v>18.944879999999998</v>
      </c>
      <c r="CN99" s="2">
        <v>43983</v>
      </c>
      <c r="CO99" s="63">
        <f ca="1">Aksjekurser!DC98*Valutaer!BD93</f>
        <v>7.9879800000000003</v>
      </c>
      <c r="CP99" s="2">
        <v>43983</v>
      </c>
      <c r="CQ99" s="63">
        <f ca="1">Aksjekurser!DE98*Valutaer!U93</f>
        <v>0.40953509999999999</v>
      </c>
      <c r="CR99" vm="169">
        <v>43983</v>
      </c>
      <c r="CS99" s="63">
        <f ca="1">Aksjekurser!DG98*Valutaer!K93</f>
        <v>39.338488000000005</v>
      </c>
      <c r="CT99" vm="169">
        <v>43983</v>
      </c>
      <c r="CU99" s="63">
        <f ca="1">Aksjekurser!DI98*Valutaer!I93</f>
        <v>2.0567104999999999</v>
      </c>
      <c r="CV99" vm="169">
        <v>43983</v>
      </c>
      <c r="CW99" s="63">
        <f ca="1">Aksjekurser!DK98*Valutaer!M93</f>
        <v>1.3297899999999998</v>
      </c>
      <c r="CX99" vm="169">
        <v>43983</v>
      </c>
      <c r="CY99" s="63">
        <f ca="1">Aksjekurser!DM98*Valutaer!BF93</f>
        <v>0.91294375000000005</v>
      </c>
      <c r="CZ99" s="54">
        <v>43983</v>
      </c>
      <c r="DA99" s="53">
        <v>59.29</v>
      </c>
      <c r="DB99" vm="169">
        <v>43983</v>
      </c>
      <c r="DC99" s="63">
        <f ca="1">Aksjekurser!DQ98*Valutaer!BH93/100</f>
        <v>7.5263880000000007</v>
      </c>
      <c r="DD99" vm="169">
        <v>43983</v>
      </c>
      <c r="DE99" vm="10010">
        <v>38.78</v>
      </c>
      <c r="DF99" vm="169">
        <v>43983</v>
      </c>
      <c r="DG99" vm="10011">
        <v>12.08</v>
      </c>
      <c r="DH99" vm="169">
        <v>43983</v>
      </c>
      <c r="DI99" s="63">
        <f ca="1">Aksjekurser!DW98*Valutaer!BF93</f>
        <v>2.571529</v>
      </c>
      <c r="DJ99" vm="169">
        <v>43983</v>
      </c>
      <c r="DK99" s="63">
        <f ca="1">Aksjekurser!DY98*Valutaer!BF93</f>
        <v>1.2365079999999999</v>
      </c>
      <c r="DL99" vm="169">
        <v>43983</v>
      </c>
      <c r="DM99" s="63">
        <f ca="1">Aksjekurser!EA98*Valutaer!AP93</f>
        <v>11.657275800000001</v>
      </c>
      <c r="DN99" s="58">
        <v>43983</v>
      </c>
      <c r="DO99" s="64">
        <f ca="1">Aksjekurser!EC98*Valutaer!AN93</f>
        <v>0.94019900000000012</v>
      </c>
      <c r="DP99" vm="169">
        <v>43983</v>
      </c>
      <c r="DQ99" s="63">
        <f ca="1">Aksjekurser!EE98*(Valutaer!Y93/100)</f>
        <v>2.12295678</v>
      </c>
      <c r="DR99" vm="169">
        <v>43983</v>
      </c>
      <c r="DS99" s="63">
        <f ca="1">Aksjekurser!EG98*Valutaer!AA93</f>
        <v>0.70176000000000005</v>
      </c>
      <c r="DT99" vm="169">
        <v>43983</v>
      </c>
      <c r="DU99" s="63">
        <f ca="1">Aksjekurser!EK98*Valutaer!AA93</f>
        <v>0.25800000000000001</v>
      </c>
      <c r="DV99" vm="169">
        <v>43983</v>
      </c>
      <c r="DW99" s="63">
        <f ca="1">Aksjekurser!EM98*Valutaer!AC93</f>
        <v>3.2918715000000001</v>
      </c>
      <c r="DX99" vm="169">
        <v>43983</v>
      </c>
      <c r="DY99" s="63">
        <f ca="1">Aksjekurser!EO98*Valutaer!AH93</f>
        <v>0.52893800000000002</v>
      </c>
      <c r="DZ99" s="58">
        <v>43983</v>
      </c>
      <c r="EA99" s="64">
        <f ca="1">Aksjekurser!EQ98*Valutaer!BB93</f>
        <v>0.157828</v>
      </c>
      <c r="EB99" vm="169">
        <v>43983</v>
      </c>
      <c r="EC99" s="63">
        <f ca="1">Aksjekurser!ES98*Valutaer!AC93</f>
        <v>0.1147881</v>
      </c>
      <c r="ED99" s="58">
        <v>43983</v>
      </c>
      <c r="EE99" s="64">
        <f ca="1">Aksjekurser!EW98*Valutaer!AJ93</f>
        <v>3.835296</v>
      </c>
      <c r="EF99" s="2">
        <v>43983</v>
      </c>
      <c r="EG99" s="64">
        <f ca="1">Aksjekurser!EY98*Valutaer!AJ93</f>
        <v>6.3736319999999997</v>
      </c>
      <c r="EH99" s="2">
        <v>43983</v>
      </c>
      <c r="EI99" s="64">
        <f ca="1">Aksjekurser!FA98*Valutaer!AJ93</f>
        <v>10.616543999999999</v>
      </c>
      <c r="EJ99" vm="169">
        <v>43983</v>
      </c>
      <c r="EK99" vm="4345">
        <v>144.59</v>
      </c>
      <c r="EL99" vm="169">
        <v>43983</v>
      </c>
      <c r="EM99" s="63">
        <f ca="1">Aksjekurser!FE98*Valutaer!AA93</f>
        <v>0.43859999999999999</v>
      </c>
      <c r="EN99" s="2">
        <v>43983</v>
      </c>
      <c r="EO99" s="63">
        <f ca="1">Aksjekurser!FG98*Valutaer!O93</f>
        <v>0.26460499999999998</v>
      </c>
      <c r="EP99" s="2">
        <v>43983</v>
      </c>
      <c r="EQ99" s="63">
        <f ca="1">Aksjekurser!FI98*Valutaer!O93</f>
        <v>0.48392999999999997</v>
      </c>
      <c r="ER99" s="2">
        <v>43983</v>
      </c>
      <c r="ES99" s="63">
        <f ca="1">Aksjekurser!FK98*Valutaer!O93</f>
        <v>0.59712999999999994</v>
      </c>
      <c r="ET99" vm="169">
        <v>43983</v>
      </c>
      <c r="EU99" vm="10020">
        <v>174.49</v>
      </c>
      <c r="EV99" vm="169">
        <v>43983</v>
      </c>
      <c r="EW99" vm="10021">
        <v>87.37</v>
      </c>
      <c r="EX99" vm="169">
        <v>43983</v>
      </c>
      <c r="EY99" s="63">
        <f ca="1">Aksjekurser!FQ98*(Valutaer!Y93/100)</f>
        <v>19.075861500000002</v>
      </c>
      <c r="EZ99" vm="169">
        <v>43983</v>
      </c>
      <c r="FA99" vm="10023">
        <v>16.05</v>
      </c>
      <c r="FB99" vm="169">
        <v>43983</v>
      </c>
      <c r="FC99" s="63">
        <f ca="1">Aksjekurser!FU98*Valutaer!AA93</f>
        <v>0.63855000000000006</v>
      </c>
      <c r="FD99" vm="169">
        <v>43983</v>
      </c>
      <c r="FE99" s="63">
        <f ca="1">Aksjekurser!FW98*Valutaer!AH93</f>
        <v>2.5771660000000001</v>
      </c>
      <c r="FF99" vm="169">
        <v>43983</v>
      </c>
      <c r="FG99" vm="10025">
        <v>84.8</v>
      </c>
      <c r="FH99" s="2">
        <v>43983</v>
      </c>
      <c r="FI99" s="63">
        <f ca="1">Aksjekurser!GA98*Valutaer!AJ93</f>
        <v>18.541895999999998</v>
      </c>
      <c r="FJ99" vm="169">
        <v>43983</v>
      </c>
      <c r="FK99" s="63">
        <f ca="1">Aksjekurser!GC98*Valutaer!AV93</f>
        <v>4.7236199999999995</v>
      </c>
      <c r="FL99" vm="169">
        <v>43983</v>
      </c>
      <c r="FM99" s="63">
        <f ca="1">Aksjekurser!GE98*Valutaer!I93</f>
        <v>3.8683350000000001</v>
      </c>
      <c r="FN99" vm="169">
        <v>43983</v>
      </c>
      <c r="FO99" vm="10028">
        <v>7.98</v>
      </c>
      <c r="FP99" vm="169">
        <v>43983</v>
      </c>
      <c r="FQ99" s="63">
        <f ca="1">Aksjekurser!GI95*Valutaer!AL90</f>
        <v>1.4105720000000002</v>
      </c>
      <c r="FR99" vm="169">
        <v>43983</v>
      </c>
      <c r="FS99" s="63">
        <f ca="1">Aksjekurser!GK98*Valutaer!AL93</f>
        <v>65.187519999999992</v>
      </c>
      <c r="FT99" vm="169">
        <v>43983</v>
      </c>
      <c r="FU99" s="63">
        <f ca="1">Aksjekurser!GM98*Valutaer!AA93</f>
        <v>3.1734000000000004</v>
      </c>
      <c r="FV99" vm="169">
        <v>43983</v>
      </c>
      <c r="FW99" vm="10030">
        <v>364.92</v>
      </c>
      <c r="FX99" vm="169">
        <v>43983</v>
      </c>
      <c r="FY99" s="63">
        <f ca="1">Aksjekurser!GQ98*Valutaer!AV93</f>
        <v>5.5698299999999996</v>
      </c>
      <c r="FZ99" s="58">
        <v>43983</v>
      </c>
      <c r="GA99" s="64">
        <f ca="1">Aksjekurser!GS98*Valutaer!O93</f>
        <v>1.0725699999999998</v>
      </c>
      <c r="GB99" vm="169">
        <v>43983</v>
      </c>
      <c r="GC99" vm="10032">
        <v>33.409999999999997</v>
      </c>
      <c r="GD99" vm="169">
        <v>43983</v>
      </c>
      <c r="GE99" vm="10033">
        <v>64.510000000000005</v>
      </c>
      <c r="GF99" vm="169">
        <v>43983</v>
      </c>
      <c r="GG99" s="63">
        <f ca="1">Aksjekurser!HA98*Valutaer!AE93/100</f>
        <v>1.8008640000000002</v>
      </c>
      <c r="GH99" vm="169">
        <v>43983</v>
      </c>
      <c r="GI99" s="63">
        <f ca="1">Aksjekurser!HC98*Valutaer!AX93</f>
        <v>262.548</v>
      </c>
      <c r="GJ99" vm="169">
        <v>43983</v>
      </c>
      <c r="GK99" s="63">
        <f ca="1">Aksjekurser!HE98*Valutaer!G93</f>
        <v>0.94212300000000004</v>
      </c>
      <c r="GL99" vm="169">
        <v>43983</v>
      </c>
      <c r="GM99" s="63">
        <f ca="1">Aksjekurser!HG98*Valutaer!AH93</f>
        <v>0.26479999999999998</v>
      </c>
      <c r="GN99" vm="169">
        <v>43983</v>
      </c>
      <c r="GO99" vm="10038">
        <v>307.44</v>
      </c>
      <c r="GP99" vm="169">
        <v>43983</v>
      </c>
      <c r="GQ99" vm="10039">
        <v>32.56</v>
      </c>
      <c r="GR99" vm="169">
        <v>43983</v>
      </c>
      <c r="GS99" s="63">
        <f ca="1">Aksjekurser!HM98*Valutaer!AH93</f>
        <v>1.268392</v>
      </c>
      <c r="GT99" vm="169">
        <v>43983</v>
      </c>
      <c r="GU99" s="63">
        <f ca="1">Aksjekurser!HO98*Valutaer!AH93</f>
        <v>1.077736</v>
      </c>
      <c r="GV99" s="58">
        <v>43983</v>
      </c>
      <c r="GW99" s="64">
        <f ca="1">Aksjekurser!HQ98*Valutaer!AJ93</f>
        <v>16.619616000000001</v>
      </c>
      <c r="GX99" vm="169">
        <v>43983</v>
      </c>
      <c r="GY99" vm="10042">
        <v>38.79</v>
      </c>
      <c r="GZ99" vm="169">
        <v>43983</v>
      </c>
      <c r="HA99" s="63">
        <f ca="1">Aksjekurser!HW98*Valutaer!AH93</f>
        <v>263.66930399999995</v>
      </c>
      <c r="HB99" vm="169">
        <v>43983</v>
      </c>
      <c r="HC99" s="63">
        <f ca="1">Aksjekurser!IA98*Valutaer!AV93</f>
        <v>1.7363723999999998</v>
      </c>
      <c r="HD99" vm="169">
        <v>43983</v>
      </c>
      <c r="HE99" s="63">
        <f ca="1">Aksjekurser!IC98*Valutaer!W93</f>
        <v>572.78099999999995</v>
      </c>
      <c r="HF99" vm="169">
        <v>43983</v>
      </c>
      <c r="HG99" vm="10046">
        <v>70.06</v>
      </c>
      <c r="HH99" vm="169">
        <v>43983</v>
      </c>
      <c r="HI99" vm="10047">
        <v>38.44</v>
      </c>
      <c r="HJ99" vm="169">
        <v>43983</v>
      </c>
      <c r="HK99" s="63">
        <f ca="1">Aksjekurser!II98*Valutaer!AL93</f>
        <v>18.21416</v>
      </c>
      <c r="HL99" vm="169">
        <v>43983</v>
      </c>
      <c r="HM99" s="63">
        <f ca="1">Aksjekurser!IK98*Valutaer!AL93</f>
        <v>145.04640000000001</v>
      </c>
      <c r="HN99" vm="169">
        <v>43983</v>
      </c>
      <c r="HO99" s="63">
        <f ca="1">Aksjekurser!IM98*Valutaer!AL93</f>
        <v>11.62872</v>
      </c>
      <c r="HP99" s="58">
        <v>43983</v>
      </c>
      <c r="HQ99" s="64">
        <f ca="1">Aksjekurser!IQ98*Valutaer!BD93</f>
        <v>1.2208350000000001</v>
      </c>
      <c r="HR99" vm="169">
        <v>43983</v>
      </c>
      <c r="HS99" s="63">
        <f ca="1">Aksjekurser!IS97*Valutaer!W92</f>
        <v>3.6623399999999995</v>
      </c>
      <c r="HT99" vm="169">
        <v>43983</v>
      </c>
      <c r="HU99" s="63">
        <f ca="1">Aksjekurser!IU98*Valutaer!AH93</f>
        <v>0.51238800000000007</v>
      </c>
      <c r="HV99" vm="169">
        <v>43983</v>
      </c>
      <c r="HW99" s="63">
        <f ca="1">Aksjekurser!IW98*Valutaer!AH93</f>
        <v>5.6270000000000001E-2</v>
      </c>
      <c r="HX99" vm="169">
        <v>43983</v>
      </c>
      <c r="HY99" s="63">
        <f ca="1">Aksjekurser!IY98*Valutaer!W93</f>
        <v>34.816099999999999</v>
      </c>
      <c r="HZ99" vm="169">
        <v>43983</v>
      </c>
      <c r="IA99" s="63">
        <f ca="1">Aksjekurser!JA98*Valutaer!W93</f>
        <v>100.20298199999999</v>
      </c>
      <c r="IB99" vm="169">
        <v>43983</v>
      </c>
      <c r="IC99" vm="10055">
        <v>7.71</v>
      </c>
      <c r="ID99" s="58">
        <v>43983</v>
      </c>
      <c r="IE99" s="64">
        <f ca="1">Aksjekurser!JG96*Valutaer!O93</f>
        <v>1.11219</v>
      </c>
      <c r="IF99" vm="169">
        <v>43983</v>
      </c>
      <c r="IG99" s="63">
        <f ca="1">Aksjekurser!JI98*(Valutaer!Y93/100)</f>
        <v>1.8908475</v>
      </c>
      <c r="IH99" vm="169">
        <v>43983</v>
      </c>
      <c r="II99" s="63">
        <f ca="1">Aksjekurser!JK98*Valutaer!AA93</f>
        <v>1.5159822000000001</v>
      </c>
      <c r="IJ99" s="58">
        <v>43983</v>
      </c>
      <c r="IK99" s="64">
        <f ca="1">Aksjekurser!JO98*Valutaer!AJ93</f>
        <v>7.3648799999999994</v>
      </c>
      <c r="IL99" vm="169">
        <v>43983</v>
      </c>
      <c r="IM99" s="63">
        <f ca="1">Aksjekurser!JQ98*Valutaer!AE93/100</f>
        <v>3.5497800000000002</v>
      </c>
      <c r="IN99" vm="169">
        <v>43983</v>
      </c>
      <c r="IO99" vm="10059">
        <v>16.86</v>
      </c>
      <c r="IP99" vm="169">
        <v>43983</v>
      </c>
      <c r="IQ99" vm="7243">
        <v>35.200000000000003</v>
      </c>
      <c r="IR99" s="58">
        <v>43983</v>
      </c>
      <c r="IS99" s="64">
        <f ca="1">Aksjekurser!JW98*Valutaer!AN93</f>
        <v>0.54825500000000005</v>
      </c>
      <c r="IT99" vm="169">
        <v>43983</v>
      </c>
      <c r="IU99" s="63">
        <f ca="1">Aksjekurser!JY98*Valutaer!AH93</f>
        <v>0.59381400000000006</v>
      </c>
      <c r="IV99" s="58">
        <v>43983</v>
      </c>
      <c r="IW99" s="64">
        <f ca="1">Aksjekurser!KA98*Valutaer!AN93</f>
        <v>2.610627</v>
      </c>
      <c r="IX99" vm="169">
        <v>43983</v>
      </c>
      <c r="IY99" vm="10060">
        <v>32.909999999999997</v>
      </c>
      <c r="IZ99" vm="169">
        <v>43983</v>
      </c>
      <c r="JA99" s="63">
        <f ca="1">Aksjekurser!KE98*Valutaer!W93</f>
        <v>9.1532650000000007E-2</v>
      </c>
      <c r="JB99" vm="169">
        <v>43983</v>
      </c>
      <c r="JC99" s="63">
        <f ca="1">Aksjekurser!KI98*Valutaer!W93</f>
        <v>0.73563050000000008</v>
      </c>
      <c r="JD99" s="2">
        <v>43983</v>
      </c>
      <c r="JE99" s="62">
        <f ca="1">Aksjekurser!KK98*Valutaer!K93</f>
        <v>5.928020000000001</v>
      </c>
      <c r="JF99" s="54">
        <v>43983</v>
      </c>
      <c r="JG99" s="64">
        <v>10.31</v>
      </c>
      <c r="JH99" vm="169">
        <v>43983</v>
      </c>
      <c r="JI99" vm="10064">
        <v>6.4488000000000003</v>
      </c>
      <c r="JJ99" vm="169">
        <v>43983</v>
      </c>
      <c r="JK99" s="63">
        <f ca="1">Aksjekurser!KU98*Valutaer!AH93</f>
        <v>1.408736</v>
      </c>
      <c r="JL99" s="58">
        <v>43983</v>
      </c>
      <c r="JM99" s="64">
        <f ca="1">Aksjekurser!KW98*Valutaer!AR93</f>
        <v>0.101628</v>
      </c>
      <c r="JN99" vm="169">
        <v>43983</v>
      </c>
      <c r="JO99" vm="10066">
        <v>87.65</v>
      </c>
      <c r="JP99" vm="169">
        <v>43983</v>
      </c>
      <c r="JQ99" s="63">
        <f ca="1">Aksjekurser!LA98*Valutaer!G93</f>
        <v>13.479606000000002</v>
      </c>
      <c r="JR99" vm="169">
        <v>43983</v>
      </c>
      <c r="JS99" s="63">
        <f ca="1">Aksjekurser!LC98*Valutaer!G93</f>
        <v>0.98698600000000003</v>
      </c>
      <c r="JT99" s="58">
        <v>43983</v>
      </c>
      <c r="JU99" s="64">
        <f ca="1">Aksjekurser!LE98*Valutaer!AN93</f>
        <v>9.2153500000000013E-2</v>
      </c>
      <c r="JV99" vm="169">
        <v>43983</v>
      </c>
      <c r="JW99" vm="10068">
        <v>62.5</v>
      </c>
      <c r="JX99" s="58">
        <v>43983</v>
      </c>
      <c r="JY99" s="64">
        <f ca="1">Aksjekurser!LI98*Valutaer!O93</f>
        <v>1.2395399999999999</v>
      </c>
      <c r="JZ99" vm="169">
        <v>43983</v>
      </c>
      <c r="KA99" s="63">
        <f ca="1">Aksjekurser!LK98*Valutaer!AL93</f>
        <v>385.54</v>
      </c>
      <c r="KB99" vm="169">
        <v>43983</v>
      </c>
      <c r="KC99" s="63">
        <f ca="1">Valutaer!O89*Aksjekurser!LM94</f>
        <v>13.414829999999998</v>
      </c>
      <c r="KD99" s="58">
        <v>43983</v>
      </c>
      <c r="KE99" s="64">
        <f ca="1">Valutaer!O93*Aksjekurser!LO98</f>
        <v>0.62260000000000004</v>
      </c>
      <c r="KF99" vm="169">
        <v>43983</v>
      </c>
      <c r="KG99" s="63">
        <f ca="1">Valutaer!O92*Aksjekurser!LQ97</f>
        <v>5.6222130000000003</v>
      </c>
      <c r="KH99" vm="169">
        <v>43983</v>
      </c>
      <c r="KI99" s="63">
        <f ca="1">Aksjekurser!LS98*Valutaer!AH93</f>
        <v>1.3259860000000001</v>
      </c>
    </row>
    <row r="100" spans="2:295" ht="16">
      <c r="B100" vm="301">
        <v>44013</v>
      </c>
      <c r="C100" s="62">
        <f ca="1">Aksjekurser!C99*Valutaer!AT94</f>
        <v>0.52172099999999999</v>
      </c>
      <c r="D100" vm="301">
        <v>44013</v>
      </c>
      <c r="E100" vm="10073">
        <v>41.25</v>
      </c>
      <c r="F100" vm="301">
        <v>44013</v>
      </c>
      <c r="G100" vm="10074">
        <v>15.23</v>
      </c>
      <c r="H100" vm="301">
        <v>44013</v>
      </c>
      <c r="I100" s="62">
        <f ca="1">Aksjekurser!I99*Valutaer!M94</f>
        <v>0.17133600000000002</v>
      </c>
      <c r="J100" vm="301">
        <v>44013</v>
      </c>
      <c r="K100" s="62">
        <f ca="1">Aksjekurser!K99*Valutaer!G94</f>
        <v>11.870004</v>
      </c>
      <c r="L100" vm="301">
        <v>44013</v>
      </c>
      <c r="M100" s="62">
        <f ca="1">Aksjekurser!O99*Valutaer!W94</f>
        <v>72.233490000000003</v>
      </c>
      <c r="N100" vm="301">
        <v>44013</v>
      </c>
      <c r="O100" vm="5221">
        <v>59.3</v>
      </c>
      <c r="P100" vm="301">
        <v>44013</v>
      </c>
      <c r="Q100" vm="10078">
        <v>41.15</v>
      </c>
      <c r="R100" vm="301">
        <v>44013</v>
      </c>
      <c r="S100" s="63">
        <v>53.85</v>
      </c>
      <c r="T100" vm="301">
        <v>44013</v>
      </c>
      <c r="U100" vm="3165">
        <v>80.239999999999995</v>
      </c>
      <c r="V100" vm="301">
        <v>44013</v>
      </c>
      <c r="W100" vm="10079">
        <v>86.88</v>
      </c>
      <c r="X100" s="54">
        <v>44013</v>
      </c>
      <c r="Y100" s="64">
        <f ca="1">Aksjekurser!AC99*Valutaer!K94</f>
        <v>11.365824999999999</v>
      </c>
      <c r="Z100" vm="301">
        <v>44013</v>
      </c>
      <c r="AA100" s="62">
        <f ca="1">Aksjekurser!AE99*Valutaer!AA94</f>
        <v>0.59469000000000005</v>
      </c>
      <c r="AB100" vm="301">
        <v>44013</v>
      </c>
      <c r="AC100" s="62">
        <f ca="1">Aksjekurser!AG99*(Valutaer!Y94/100)</f>
        <v>6.415737599999999</v>
      </c>
      <c r="AD100" s="54">
        <v>44013</v>
      </c>
      <c r="AE100" s="75">
        <v>28.42</v>
      </c>
      <c r="AF100" s="54">
        <v>44013</v>
      </c>
      <c r="AG100" s="64">
        <f ca="1">Aksjekurser!AK95*Valutaer!AA94</f>
        <v>1.161</v>
      </c>
      <c r="AH100" vm="301">
        <v>44013</v>
      </c>
      <c r="AI100" s="62">
        <f ca="1">Aksjekurser!AM99*Valutaer!AH94</f>
        <v>0.42652849500000001</v>
      </c>
      <c r="AJ100" vm="301">
        <v>44013</v>
      </c>
      <c r="AK100" s="63">
        <f ca="1">Aksjekurser!AO99*Valutaer!AH94</f>
        <v>0.47993250000000004</v>
      </c>
      <c r="AL100" vm="301">
        <v>44013</v>
      </c>
      <c r="AM100" vm="10084">
        <v>158</v>
      </c>
      <c r="AN100" s="2">
        <v>44013</v>
      </c>
      <c r="AO100" s="63">
        <f ca="1">Aksjekurser!AS99*Valutaer!AN94</f>
        <v>2.5219899999999997</v>
      </c>
      <c r="AP100" s="108">
        <v>44013</v>
      </c>
      <c r="AQ100" s="109">
        <v>33.549999999999997</v>
      </c>
      <c r="AR100" vm="301">
        <v>44013</v>
      </c>
      <c r="AS100" vm="10085">
        <v>54.52</v>
      </c>
      <c r="AT100" vm="301">
        <v>44013</v>
      </c>
      <c r="AU100" vm="10086">
        <v>17.66</v>
      </c>
      <c r="AV100" vm="301">
        <v>44013</v>
      </c>
      <c r="AW100" s="63">
        <f ca="1">Aksjekurser!BA90*Valutaer!K94</f>
        <v>18.230038</v>
      </c>
      <c r="AX100" vm="301">
        <v>44013</v>
      </c>
      <c r="AY100" s="63">
        <f ca="1">Aksjekurser!BC99*Valutaer!K94</f>
        <v>21.114348999999997</v>
      </c>
      <c r="AZ100" vm="301">
        <v>44013</v>
      </c>
      <c r="BA100" vm="10089">
        <v>4.46</v>
      </c>
      <c r="BB100" vm="301">
        <v>44013</v>
      </c>
      <c r="BC100" s="63">
        <f ca="1">Aksjekurser!BG99*Valutaer!I94</f>
        <v>7.3593299999999999</v>
      </c>
      <c r="BD100" vm="301">
        <v>44013</v>
      </c>
      <c r="BE100" s="63">
        <f ca="1">Aksjekurser!BI99*Valutaer!AH94</f>
        <v>0.73364925000000003</v>
      </c>
      <c r="BF100" vm="301">
        <v>44013</v>
      </c>
      <c r="BG100" s="63">
        <f ca="1">Aksjekurser!BK99*Valutaer!AV94</f>
        <v>20.174050000000001</v>
      </c>
      <c r="BH100" vm="301">
        <v>44013</v>
      </c>
      <c r="BI100" s="63">
        <f ca="1">Aksjekurser!BM99*Valutaer!AA94</f>
        <v>0.24768000000000001</v>
      </c>
      <c r="BJ100" vm="301">
        <v>44013</v>
      </c>
      <c r="BK100" s="63">
        <f ca="1">Aksjekurser!BO99*Valutaer!AA94</f>
        <v>0.18704999999999999</v>
      </c>
      <c r="BL100" vm="301">
        <v>44013</v>
      </c>
      <c r="BM100" s="63">
        <f ca="1">Aksjekurser!BQ99*Valutaer!AA94</f>
        <v>1.2745200000000001</v>
      </c>
      <c r="BN100" vm="301">
        <v>44013</v>
      </c>
      <c r="BO100" s="63">
        <f ca="1">Aksjekurser!BS99*Valutaer!AA94</f>
        <v>1.6666799999999999</v>
      </c>
      <c r="BP100" vm="301">
        <v>44013</v>
      </c>
      <c r="BQ100" s="63">
        <f ca="1">Aksjekurser!BU99*Valutaer!AA94</f>
        <v>0.51083999999999996</v>
      </c>
      <c r="BR100" s="2">
        <v>44013</v>
      </c>
      <c r="BS100" s="63">
        <f ca="1">Aksjekurser!BW99*Valutaer!AJ94</f>
        <v>12.16516</v>
      </c>
      <c r="BT100" vm="301">
        <v>44013</v>
      </c>
      <c r="BU100" s="63">
        <f ca="1">Aksjekurser!BY99*Valutaer!AA94</f>
        <v>9.4686000000000003</v>
      </c>
      <c r="BV100" vm="301">
        <v>44013</v>
      </c>
      <c r="BW100" s="63">
        <f ca="1">Aksjekurser!CA99*Valutaer!AH94</f>
        <v>1.7254875000000001</v>
      </c>
      <c r="BX100" vm="301">
        <v>44013</v>
      </c>
      <c r="BY100" s="63">
        <f ca="1">Aksjekurser!CK99*Valutaer!AA94</f>
        <v>0.13158</v>
      </c>
      <c r="BZ100" s="2">
        <v>44013</v>
      </c>
      <c r="CA100" s="63">
        <f ca="1">Aksjekurser!CM99*Valutaer!AT94</f>
        <v>5.8680899999999994E-2</v>
      </c>
      <c r="CB100" vm="301">
        <v>44013</v>
      </c>
      <c r="CC100" vm="10098">
        <v>98.383799999999994</v>
      </c>
      <c r="CD100" vm="301">
        <v>44013</v>
      </c>
      <c r="CE100" vm="10099">
        <v>84.74</v>
      </c>
      <c r="CF100" vm="301">
        <v>44013</v>
      </c>
      <c r="CG100" vm="10100">
        <v>140.94999999999999</v>
      </c>
      <c r="CH100" vm="301">
        <v>44013</v>
      </c>
      <c r="CI100" s="63">
        <f ca="1">Aksjekurser!CW99/100*Valutaer!AE94</f>
        <v>34.850320000000004</v>
      </c>
      <c r="CJ100" vm="301">
        <v>44013</v>
      </c>
      <c r="CK100" s="63">
        <f ca="1">Aksjekurser!CY99/100*Valutaer!AE94</f>
        <v>451.73295999999999</v>
      </c>
      <c r="CL100" s="2">
        <v>44013</v>
      </c>
      <c r="CM100" s="63">
        <f ca="1">Aksjekurser!DA99*Valutaer!AJ94</f>
        <v>13.553575</v>
      </c>
      <c r="CN100" s="2">
        <v>44013</v>
      </c>
      <c r="CO100" s="63">
        <f ca="1">Aksjekurser!DC99*Valutaer!BD94</f>
        <v>7.5792600000000006</v>
      </c>
      <c r="CP100" s="2">
        <v>44013</v>
      </c>
      <c r="CQ100" s="63">
        <f ca="1">Aksjekurser!DE99*Valutaer!U94</f>
        <v>0.41946240000000001</v>
      </c>
      <c r="CR100" vm="301">
        <v>44013</v>
      </c>
      <c r="CS100" s="63">
        <f ca="1">Aksjekurser!DG99*Valutaer!K94</f>
        <v>41.550474999999999</v>
      </c>
      <c r="CT100" vm="301">
        <v>44013</v>
      </c>
      <c r="CU100" s="63">
        <f ca="1">Aksjekurser!DI99*Valutaer!I94</f>
        <v>2.4102044999999999</v>
      </c>
      <c r="CV100" vm="301">
        <v>44013</v>
      </c>
      <c r="CW100" s="63">
        <f ca="1">Aksjekurser!DK99*Valutaer!M94</f>
        <v>1.4321999999999999</v>
      </c>
      <c r="CX100" vm="301">
        <v>44013</v>
      </c>
      <c r="CY100" s="63">
        <f ca="1">Aksjekurser!DM99*Valutaer!BF94</f>
        <v>0.93637499999999996</v>
      </c>
      <c r="CZ100" s="54">
        <v>44013</v>
      </c>
      <c r="DA100" s="53">
        <v>64.83</v>
      </c>
      <c r="DB100" vm="301">
        <v>44013</v>
      </c>
      <c r="DC100" s="63">
        <f ca="1">Aksjekurser!DQ99*Valutaer!BH94/100</f>
        <v>7.8661924999999995</v>
      </c>
      <c r="DD100" vm="301">
        <v>44013</v>
      </c>
      <c r="DE100" vm="742">
        <v>29</v>
      </c>
      <c r="DF100" vm="301">
        <v>44013</v>
      </c>
      <c r="DG100" vm="10107">
        <v>10.19</v>
      </c>
      <c r="DH100" vm="301">
        <v>44013</v>
      </c>
      <c r="DI100" s="63">
        <f ca="1">Aksjekurser!DW99*Valutaer!BF94</f>
        <v>2.2949700000000002</v>
      </c>
      <c r="DJ100" vm="301">
        <v>44013</v>
      </c>
      <c r="DK100" s="63">
        <f ca="1">Aksjekurser!DY99*Valutaer!BF94</f>
        <v>1.0283099999999998</v>
      </c>
      <c r="DL100" vm="301">
        <v>44013</v>
      </c>
      <c r="DM100" s="63">
        <f ca="1">Aksjekurser!EA99*Valutaer!AP94</f>
        <v>12.78795</v>
      </c>
      <c r="DN100" s="58">
        <v>44013</v>
      </c>
      <c r="DO100" s="64">
        <f ca="1">Aksjekurser!EC99*Valutaer!AN94</f>
        <v>0.88858899999999996</v>
      </c>
      <c r="DP100" vm="301">
        <v>44013</v>
      </c>
      <c r="DQ100" s="63">
        <f ca="1">Aksjekurser!EE99*(Valutaer!Y94/100)</f>
        <v>2.2856883199999998</v>
      </c>
      <c r="DR100" vm="301">
        <v>44013</v>
      </c>
      <c r="DS100" s="63">
        <f ca="1">Aksjekurser!EG99*Valutaer!AA94</f>
        <v>0.94686000000000003</v>
      </c>
      <c r="DT100" vm="301">
        <v>44013</v>
      </c>
      <c r="DU100" s="63">
        <f ca="1">Aksjekurser!EK99*Valutaer!AA94</f>
        <v>0.27993000000000001</v>
      </c>
      <c r="DV100" vm="301">
        <v>44013</v>
      </c>
      <c r="DW100" s="63">
        <f ca="1">Aksjekurser!EM99*Valutaer!AC94</f>
        <v>3.4062959999999998</v>
      </c>
      <c r="DX100" vm="301">
        <v>44013</v>
      </c>
      <c r="DY100" s="63">
        <f ca="1">Aksjekurser!EO99*Valutaer!AH94</f>
        <v>0.54735</v>
      </c>
      <c r="DZ100" s="58">
        <v>44013</v>
      </c>
      <c r="EA100" s="64">
        <f ca="1">Aksjekurser!EQ99*Valutaer!BB94</f>
        <v>0.17086849999999998</v>
      </c>
      <c r="EB100" vm="301">
        <v>44013</v>
      </c>
      <c r="EC100" s="63">
        <f ca="1">Aksjekurser!ES99*Valutaer!AC94</f>
        <v>0.11621279999999999</v>
      </c>
      <c r="ED100" s="58">
        <v>44013</v>
      </c>
      <c r="EE100" s="64">
        <f ca="1">Aksjekurser!EW99*Valutaer!AJ94</f>
        <v>3.8441149999999999</v>
      </c>
      <c r="EF100" s="2">
        <v>44013</v>
      </c>
      <c r="EG100" s="64">
        <f ca="1">Aksjekurser!EY99*Valutaer!AJ94</f>
        <v>6.3848200000000004</v>
      </c>
      <c r="EH100" s="2">
        <v>44013</v>
      </c>
      <c r="EI100" s="64">
        <f ca="1">Aksjekurser!FA99*Valutaer!AJ94</f>
        <v>9.690570000000001</v>
      </c>
      <c r="EJ100" vm="301">
        <v>44013</v>
      </c>
      <c r="EK100" vm="10116">
        <v>149.37</v>
      </c>
      <c r="EL100" vm="301">
        <v>44013</v>
      </c>
      <c r="EM100" s="63">
        <f ca="1">Aksjekurser!FE99*Valutaer!AA94</f>
        <v>1.13778</v>
      </c>
      <c r="EN100" s="2">
        <v>44013</v>
      </c>
      <c r="EO100" s="63">
        <f ca="1">Aksjekurser!FG99*Valutaer!O94</f>
        <v>0.30544199999999999</v>
      </c>
      <c r="EP100" s="2">
        <v>44013</v>
      </c>
      <c r="EQ100" s="63">
        <f ca="1">Aksjekurser!FI99*Valutaer!O94</f>
        <v>0.52054199999999995</v>
      </c>
      <c r="ER100" s="2">
        <v>44013</v>
      </c>
      <c r="ES100" s="63">
        <f ca="1">Aksjekurser!FK99*Valutaer!O94</f>
        <v>0.67254600000000009</v>
      </c>
      <c r="ET100" vm="301">
        <v>44013</v>
      </c>
      <c r="EU100" vm="10117">
        <v>173.71</v>
      </c>
      <c r="EV100" vm="301">
        <v>44013</v>
      </c>
      <c r="EW100" vm="10118">
        <v>93.25</v>
      </c>
      <c r="EX100" vm="301">
        <v>44013</v>
      </c>
      <c r="EY100" s="63">
        <f ca="1">Aksjekurser!FQ99*(Valutaer!Y94/100)</f>
        <v>16.700287999999997</v>
      </c>
      <c r="EZ100" vm="301">
        <v>44013</v>
      </c>
      <c r="FA100" vm="2876">
        <v>15.63</v>
      </c>
      <c r="FB100" vm="301">
        <v>44013</v>
      </c>
      <c r="FC100" s="63">
        <f ca="1">Aksjekurser!FU99*Valutaer!AA94</f>
        <v>0.59855999999999998</v>
      </c>
      <c r="FD100" vm="301">
        <v>44013</v>
      </c>
      <c r="FE100" s="63">
        <f ca="1">Aksjekurser!FW99*Valutaer!AH94</f>
        <v>2.5919025000000002</v>
      </c>
      <c r="FF100" vm="301">
        <v>44013</v>
      </c>
      <c r="FG100" vm="6355">
        <v>85.35</v>
      </c>
      <c r="FH100" s="2">
        <v>44013</v>
      </c>
      <c r="FI100" s="63">
        <f ca="1">Aksjekurser!GA99*Valutaer!AJ94</f>
        <v>17.114340000000002</v>
      </c>
      <c r="FJ100" vm="301">
        <v>44013</v>
      </c>
      <c r="FK100" s="63">
        <f ca="1">Aksjekurser!GC99*Valutaer!AV94</f>
        <v>4.3959175000000004</v>
      </c>
      <c r="FL100" vm="301">
        <v>44013</v>
      </c>
      <c r="FM100" s="63">
        <f ca="1">Aksjekurser!GE99*Valutaer!I94</f>
        <v>4.1227559999999999</v>
      </c>
      <c r="FN100" vm="301">
        <v>44013</v>
      </c>
      <c r="FO100" vm="10123">
        <v>7.83</v>
      </c>
      <c r="FP100" vm="301">
        <v>44013</v>
      </c>
      <c r="FQ100" s="63">
        <f ca="1">Aksjekurser!GI96*Valutaer!AL91</f>
        <v>1.3375375</v>
      </c>
      <c r="FR100" vm="301">
        <v>44013</v>
      </c>
      <c r="FS100" s="63">
        <f ca="1">Aksjekurser!GK99*Valutaer!AL94</f>
        <v>67.72139</v>
      </c>
      <c r="FT100" vm="301">
        <v>44013</v>
      </c>
      <c r="FU100" s="63">
        <f ca="1">Aksjekurser!GM99*Valutaer!AA94</f>
        <v>3.21855</v>
      </c>
      <c r="FV100" vm="301">
        <v>44013</v>
      </c>
      <c r="FW100" vm="10127">
        <v>378.97</v>
      </c>
      <c r="FX100" vm="301">
        <v>44013</v>
      </c>
      <c r="FY100" s="63">
        <f ca="1">Aksjekurser!GQ99*Valutaer!AV94</f>
        <v>5.2767000000000008</v>
      </c>
      <c r="FZ100" s="58">
        <v>44013</v>
      </c>
      <c r="GA100" s="64">
        <f ca="1">Aksjekurser!GS99*Valutaer!O94</f>
        <v>1.1486339999999999</v>
      </c>
      <c r="GB100" vm="301">
        <v>44013</v>
      </c>
      <c r="GC100" vm="10129">
        <v>32.53</v>
      </c>
      <c r="GD100" vm="301">
        <v>44013</v>
      </c>
      <c r="GE100" vm="440">
        <v>66.33</v>
      </c>
      <c r="GF100" vm="301">
        <v>44013</v>
      </c>
      <c r="GG100" s="63">
        <f ca="1">Aksjekurser!HA99*Valutaer!AE94/100</f>
        <v>1.9412832000000002</v>
      </c>
      <c r="GH100" vm="301">
        <v>44013</v>
      </c>
      <c r="GI100" s="63">
        <f ca="1">Aksjekurser!HC99*Valutaer!AX94</f>
        <v>263.47967999999997</v>
      </c>
      <c r="GJ100" vm="301">
        <v>44013</v>
      </c>
      <c r="GK100" s="63">
        <f ca="1">Aksjekurser!HE99*Valutaer!G94</f>
        <v>0.93560199999999993</v>
      </c>
      <c r="GL100" vm="301">
        <v>44013</v>
      </c>
      <c r="GM100" s="63">
        <f ca="1">Aksjekurser!HG99*Valutaer!AH94</f>
        <v>0.27100500000000005</v>
      </c>
      <c r="GN100" vm="301">
        <v>44013</v>
      </c>
      <c r="GO100" vm="10133">
        <v>325.01</v>
      </c>
      <c r="GP100" vm="301">
        <v>44013</v>
      </c>
      <c r="GQ100" vm="1049">
        <v>33.81</v>
      </c>
      <c r="GR100" vm="301">
        <v>44013</v>
      </c>
      <c r="GS100" s="63">
        <f ca="1">Aksjekurser!HM99*Valutaer!AH94</f>
        <v>1.1614500000000001</v>
      </c>
      <c r="GT100" vm="301">
        <v>44013</v>
      </c>
      <c r="GU100" s="63">
        <f ca="1">Aksjekurser!HO99*Valutaer!AH94</f>
        <v>1.0466400000000002</v>
      </c>
      <c r="GV100" s="58">
        <v>44013</v>
      </c>
      <c r="GW100" s="64">
        <f ca="1">Aksjekurser!HQ99*Valutaer!AJ94</f>
        <v>15.546470000000001</v>
      </c>
      <c r="GX100" vm="301">
        <v>44013</v>
      </c>
      <c r="GY100" vm="6382">
        <v>38.25</v>
      </c>
      <c r="GZ100" vm="301">
        <v>44013</v>
      </c>
      <c r="HA100" s="63">
        <f ca="1">Aksjekurser!HW99*Valutaer!AH94</f>
        <v>264.57363750000002</v>
      </c>
      <c r="HB100" vm="301">
        <v>44013</v>
      </c>
      <c r="HC100" s="63">
        <f ca="1">Aksjekurser!IA99*Valutaer!AV94</f>
        <v>1.7647630000000001</v>
      </c>
      <c r="HD100" vm="301">
        <v>44013</v>
      </c>
      <c r="HE100" s="63">
        <f ca="1">Aksjekurser!IC99*Valutaer!W94</f>
        <v>595.76440000000002</v>
      </c>
      <c r="HF100" vm="301">
        <v>44013</v>
      </c>
      <c r="HG100" vm="10139">
        <v>76.81</v>
      </c>
      <c r="HH100" vm="301">
        <v>44013</v>
      </c>
      <c r="HI100" vm="6793">
        <v>42.23</v>
      </c>
      <c r="HJ100" vm="301">
        <v>44013</v>
      </c>
      <c r="HK100" s="63">
        <f ca="1">Aksjekurser!II99*Valutaer!AL94</f>
        <v>20.299675000000001</v>
      </c>
      <c r="HL100" vm="301">
        <v>44013</v>
      </c>
      <c r="HM100" s="63">
        <f ca="1">Aksjekurser!IK99*Valutaer!AL94</f>
        <v>161.97884999999999</v>
      </c>
      <c r="HN100" vm="301">
        <v>44013</v>
      </c>
      <c r="HO100" s="63">
        <f ca="1">Aksjekurser!IM99*Valutaer!AL94</f>
        <v>11.593835</v>
      </c>
      <c r="HP100" s="58">
        <v>44013</v>
      </c>
      <c r="HQ100" s="64">
        <f ca="1">Aksjekurser!IQ99*Valutaer!BD94</f>
        <v>1.24722</v>
      </c>
      <c r="HR100" vm="301">
        <v>44013</v>
      </c>
      <c r="HS100" s="63">
        <f ca="1">Aksjekurser!IS98*Valutaer!W93</f>
        <v>4.1599624000000004</v>
      </c>
      <c r="HT100" vm="301">
        <v>44013</v>
      </c>
      <c r="HU100" s="63">
        <f ca="1">Aksjekurser!IU99*Valutaer!AH94</f>
        <v>0.37179750000000006</v>
      </c>
      <c r="HV100" vm="301">
        <v>44013</v>
      </c>
      <c r="HW100" s="63">
        <f ca="1">Aksjekurser!IW99*Valutaer!AH94</f>
        <v>4.4054999999999997E-2</v>
      </c>
      <c r="HX100" vm="301">
        <v>44013</v>
      </c>
      <c r="HY100" s="63">
        <f ca="1">Aksjekurser!IY99*Valutaer!W94</f>
        <v>37.6768</v>
      </c>
      <c r="HZ100" vm="301">
        <v>44013</v>
      </c>
      <c r="IA100" s="63">
        <f ca="1">Aksjekurser!JA99*Valutaer!W94</f>
        <v>105.306656</v>
      </c>
      <c r="IB100" vm="301">
        <v>44013</v>
      </c>
      <c r="IC100" vm="10148">
        <v>8.0299999999999994</v>
      </c>
      <c r="ID100" s="58">
        <v>44013</v>
      </c>
      <c r="IE100" s="64">
        <f ca="1">Aksjekurser!JG97*Valutaer!O94</f>
        <v>1.236108</v>
      </c>
      <c r="IF100" vm="301">
        <v>44013</v>
      </c>
      <c r="IG100" s="63">
        <f ca="1">Aksjekurser!JI99*(Valutaer!Y94/100)</f>
        <v>2.0862271999999997</v>
      </c>
      <c r="IH100" vm="301">
        <v>44013</v>
      </c>
      <c r="II100" s="63">
        <f ca="1">Aksjekurser!JK99*Valutaer!AA94</f>
        <v>1.4371373999999999</v>
      </c>
      <c r="IJ100" s="58">
        <v>44013</v>
      </c>
      <c r="IK100" s="64">
        <f ca="1">Aksjekurser!JO99*Valutaer!AJ94</f>
        <v>6.7059500000000005</v>
      </c>
      <c r="IL100" vm="301">
        <v>44013</v>
      </c>
      <c r="IM100" s="63">
        <f ca="1">Aksjekurser!JQ99*Valutaer!AE94/100</f>
        <v>4.5185040000000001</v>
      </c>
      <c r="IN100" vm="301">
        <v>44013</v>
      </c>
      <c r="IO100" vm="10153">
        <v>15.76</v>
      </c>
      <c r="IP100" vm="301">
        <v>44013</v>
      </c>
      <c r="IQ100" vm="2359">
        <v>38.29</v>
      </c>
      <c r="IR100" s="58">
        <v>44013</v>
      </c>
      <c r="IS100" s="64">
        <f ca="1">Aksjekurser!JW99*Valutaer!AN94</f>
        <v>0.66703100000000004</v>
      </c>
      <c r="IT100" vm="301">
        <v>44013</v>
      </c>
      <c r="IU100" s="63">
        <f ca="1">Aksjekurser!JY99*Valutaer!AH94</f>
        <v>0.65014500000000008</v>
      </c>
      <c r="IV100" s="58">
        <v>44013</v>
      </c>
      <c r="IW100" s="64">
        <f ca="1">Aksjekurser!KA99*Valutaer!AN94</f>
        <v>2.5974139999999997</v>
      </c>
      <c r="IX100" vm="301">
        <v>44013</v>
      </c>
      <c r="IY100" vm="10155">
        <v>34.94</v>
      </c>
      <c r="IZ100" vm="301">
        <v>44013</v>
      </c>
      <c r="JA100" s="63">
        <f ca="1">Aksjekurser!KE99*Valutaer!W94</f>
        <v>8.4772799999999995E-2</v>
      </c>
      <c r="JB100" vm="301">
        <v>44013</v>
      </c>
      <c r="JC100" s="63">
        <f ca="1">Aksjekurser!KI99*Valutaer!W94</f>
        <v>0.70643999999999996</v>
      </c>
      <c r="JD100" s="2">
        <v>44013</v>
      </c>
      <c r="JE100" s="62">
        <f ca="1">Aksjekurser!KK99*Valutaer!K94</f>
        <v>6.5288279999999999</v>
      </c>
      <c r="JF100" s="54">
        <v>44013</v>
      </c>
      <c r="JG100" s="64">
        <v>11.64</v>
      </c>
      <c r="JH100" vm="301">
        <v>44013</v>
      </c>
      <c r="JI100" vm="10159">
        <v>5.6539000000000001</v>
      </c>
      <c r="JJ100" vm="301">
        <v>44013</v>
      </c>
      <c r="JK100" s="63">
        <f ca="1">Aksjekurser!KU99*Valutaer!AH94</f>
        <v>1.5192300000000001</v>
      </c>
      <c r="JL100" s="58">
        <v>44013</v>
      </c>
      <c r="JM100" s="64">
        <f ca="1">Aksjekurser!KW99*Valutaer!AR94</f>
        <v>0.1238664</v>
      </c>
      <c r="JN100" vm="301">
        <v>44013</v>
      </c>
      <c r="JO100" vm="1246">
        <v>95.26</v>
      </c>
      <c r="JP100" vm="301">
        <v>44013</v>
      </c>
      <c r="JQ100" s="63">
        <f ca="1">Aksjekurser!LA99*Valutaer!G94</f>
        <v>13.96261</v>
      </c>
      <c r="JR100" vm="301">
        <v>44013</v>
      </c>
      <c r="JS100" s="63">
        <f ca="1">Aksjekurser!LC99*Valutaer!G94</f>
        <v>0.98916699999999991</v>
      </c>
      <c r="JT100" s="58">
        <v>44013</v>
      </c>
      <c r="JU100" s="64">
        <f ca="1">Aksjekurser!LE99*Valutaer!AN94</f>
        <v>9.6636999999999987E-2</v>
      </c>
      <c r="JV100" vm="301">
        <v>44013</v>
      </c>
      <c r="JW100" vm="10163">
        <v>69.040000000000006</v>
      </c>
      <c r="JX100" s="58">
        <v>44013</v>
      </c>
      <c r="JY100" s="64">
        <f ca="1">Aksjekurser!LI99*Valutaer!O94</f>
        <v>1.3192799999999998</v>
      </c>
      <c r="JZ100" vm="301">
        <v>44013</v>
      </c>
      <c r="KA100" s="63">
        <f ca="1">Aksjekurser!LK99*Valutaer!AL94</f>
        <v>436.96620000000001</v>
      </c>
      <c r="KB100" vm="301">
        <v>44013</v>
      </c>
      <c r="KC100" s="63">
        <f ca="1">Valutaer!O90*Aksjekurser!LM95</f>
        <v>15.472695999999999</v>
      </c>
      <c r="KD100" s="58">
        <v>44013</v>
      </c>
      <c r="KE100" s="64">
        <f ca="1">Valutaer!O94*Aksjekurser!LO99</f>
        <v>0.83888999999999991</v>
      </c>
      <c r="KF100" vm="301">
        <v>44013</v>
      </c>
      <c r="KG100" s="63">
        <f ca="1">Valutaer!O93*Aksjekurser!LQ98</f>
        <v>5.5425550000000001</v>
      </c>
      <c r="KH100" vm="301">
        <v>44013</v>
      </c>
      <c r="KI100" s="63">
        <f ca="1">Aksjekurser!LS99*Valutaer!AH94</f>
        <v>1.122735</v>
      </c>
    </row>
    <row r="101" spans="2:295" ht="16">
      <c r="B101" vm="431">
        <v>44044</v>
      </c>
      <c r="C101" s="62">
        <f ca="1">Aksjekurser!C100*Valutaer!AT95</f>
        <v>0.54952299999999998</v>
      </c>
      <c r="D101" vm="431">
        <v>44044</v>
      </c>
      <c r="E101" vm="4991">
        <v>41.37</v>
      </c>
      <c r="F101" vm="431">
        <v>44044</v>
      </c>
      <c r="G101" vm="2376">
        <v>17.75</v>
      </c>
      <c r="H101" vm="431">
        <v>44044</v>
      </c>
      <c r="I101" s="62">
        <f ca="1">Aksjekurser!I100*Valutaer!M95</f>
        <v>0.16317209999999999</v>
      </c>
      <c r="J101" vm="431">
        <v>44044</v>
      </c>
      <c r="K101" s="62">
        <f ca="1">Aksjekurser!K100*Valutaer!G95</f>
        <v>10.915000000000001</v>
      </c>
      <c r="L101" vm="431">
        <v>44044</v>
      </c>
      <c r="M101" s="62">
        <f ca="1">Aksjekurser!O100*Valutaer!W95</f>
        <v>82.537440000000004</v>
      </c>
      <c r="N101" vm="431">
        <v>44044</v>
      </c>
      <c r="O101" vm="10172">
        <v>53.96</v>
      </c>
      <c r="P101" vm="431">
        <v>44044</v>
      </c>
      <c r="Q101" vm="8986">
        <v>43.74</v>
      </c>
      <c r="R101" vm="431">
        <v>44044</v>
      </c>
      <c r="S101" s="63">
        <v>54.15</v>
      </c>
      <c r="T101" vm="431">
        <v>44044</v>
      </c>
      <c r="U101" vm="10173">
        <v>79.11</v>
      </c>
      <c r="V101" vm="431">
        <v>44044</v>
      </c>
      <c r="W101" vm="10174">
        <v>78.83</v>
      </c>
      <c r="X101" s="54">
        <v>44044</v>
      </c>
      <c r="Y101" s="64">
        <f ca="1">Aksjekurser!AC100*Valutaer!K95</f>
        <v>8.1238399999999995</v>
      </c>
      <c r="Z101" vm="431">
        <v>44044</v>
      </c>
      <c r="AA101" s="62">
        <f ca="1">Aksjekurser!AE100*Valutaer!AA95</f>
        <v>0.62436000000000003</v>
      </c>
      <c r="AB101" vm="431">
        <v>44044</v>
      </c>
      <c r="AC101" s="62">
        <f ca="1">Aksjekurser!AG100*(Valutaer!Y95/100)</f>
        <v>6.9465323999999997</v>
      </c>
      <c r="AD101" s="54">
        <v>44044</v>
      </c>
      <c r="AE101" s="75">
        <v>29.15</v>
      </c>
      <c r="AF101" s="54">
        <v>44044</v>
      </c>
      <c r="AG101" s="64">
        <f ca="1">Aksjekurser!AK96*Valutaer!AA95</f>
        <v>1.11456</v>
      </c>
      <c r="AH101" vm="431">
        <v>44044</v>
      </c>
      <c r="AI101" s="62">
        <f ca="1">Aksjekurser!AM100*Valutaer!AH95</f>
        <v>0.48274999500000004</v>
      </c>
      <c r="AJ101" vm="431">
        <v>44044</v>
      </c>
      <c r="AK101" s="63">
        <f ca="1">Aksjekurser!AO100*Valutaer!AH95</f>
        <v>0.52620749999999994</v>
      </c>
      <c r="AL101" vm="431">
        <v>44044</v>
      </c>
      <c r="AM101" vm="10179">
        <v>171.82</v>
      </c>
      <c r="AN101" s="2">
        <v>44044</v>
      </c>
      <c r="AO101" s="63">
        <f ca="1">Aksjekurser!AS100*Valutaer!AN95</f>
        <v>2.4469799999999999</v>
      </c>
      <c r="AP101" s="108">
        <v>44044</v>
      </c>
      <c r="AQ101" s="109">
        <v>33.770000000000003</v>
      </c>
      <c r="AR101" vm="431">
        <v>44044</v>
      </c>
      <c r="AS101" vm="10180">
        <v>55.61</v>
      </c>
      <c r="AT101" vm="431">
        <v>44044</v>
      </c>
      <c r="AU101" vm="10181">
        <v>19.670000000000002</v>
      </c>
      <c r="AV101" vm="431">
        <v>44044</v>
      </c>
      <c r="AW101" s="63">
        <f ca="1">Aksjekurser!BA91*Valutaer!K95</f>
        <v>16.485264000000001</v>
      </c>
      <c r="AX101" vm="431">
        <v>44044</v>
      </c>
      <c r="AY101" s="63">
        <f ca="1">Aksjekurser!BC100*Valutaer!K95</f>
        <v>21.934367999999999</v>
      </c>
      <c r="AZ101" vm="431">
        <v>44044</v>
      </c>
      <c r="BA101" vm="10184">
        <v>4.72</v>
      </c>
      <c r="BB101" vm="431">
        <v>44044</v>
      </c>
      <c r="BC101" s="63">
        <f ca="1">Aksjekurser!BG100*Valutaer!I95</f>
        <v>6.5319799999999999</v>
      </c>
      <c r="BD101" vm="431">
        <v>44044</v>
      </c>
      <c r="BE101" s="63">
        <f ca="1">Aksjekurser!BI100*Valutaer!AH95</f>
        <v>0.8196142500000001</v>
      </c>
      <c r="BF101" vm="431">
        <v>44044</v>
      </c>
      <c r="BG101" s="63">
        <f ca="1">Aksjekurser!BK100*Valutaer!AV95</f>
        <v>20.8901</v>
      </c>
      <c r="BH101" vm="431">
        <v>44044</v>
      </c>
      <c r="BI101" s="63">
        <f ca="1">Aksjekurser!BM100*Valutaer!AA95</f>
        <v>0.25155</v>
      </c>
      <c r="BJ101" vm="431">
        <v>44044</v>
      </c>
      <c r="BK101" s="63">
        <f ca="1">Aksjekurser!BO100*Valutaer!AA95</f>
        <v>0.19350000000000001</v>
      </c>
      <c r="BL101" vm="431">
        <v>44044</v>
      </c>
      <c r="BM101" s="63">
        <f ca="1">Aksjekurser!BQ100*Valutaer!AA95</f>
        <v>1.1867999999999999</v>
      </c>
      <c r="BN101" vm="431">
        <v>44044</v>
      </c>
      <c r="BO101" s="63">
        <f ca="1">Aksjekurser!BS100*Valutaer!AA95</f>
        <v>1.66926</v>
      </c>
      <c r="BP101" vm="431">
        <v>44044</v>
      </c>
      <c r="BQ101" s="63">
        <f ca="1">Aksjekurser!BU100*Valutaer!AA95</f>
        <v>0.42699000000000004</v>
      </c>
      <c r="BR101" s="2">
        <v>44044</v>
      </c>
      <c r="BS101" s="63">
        <f ca="1">Aksjekurser!BW100*Valutaer!AJ95</f>
        <v>12.197772000000001</v>
      </c>
      <c r="BT101" vm="431">
        <v>44044</v>
      </c>
      <c r="BU101" s="63">
        <f ca="1">Aksjekurser!BY100*Valutaer!AA95</f>
        <v>9.8233500000000014</v>
      </c>
      <c r="BV101" vm="431">
        <v>44044</v>
      </c>
      <c r="BW101" s="63">
        <f ca="1">Aksjekurser!CA100*Valutaer!AH95</f>
        <v>1.8338775</v>
      </c>
      <c r="BX101" vm="431">
        <v>44044</v>
      </c>
      <c r="BY101" s="63">
        <f ca="1">Aksjekurser!CK100*Valutaer!AA95</f>
        <v>0.13416</v>
      </c>
      <c r="BZ101" s="2">
        <v>44044</v>
      </c>
      <c r="CA101" s="63">
        <f ca="1">Aksjekurser!CM100*Valutaer!AT95</f>
        <v>6.703561999999999E-2</v>
      </c>
      <c r="CB101" vm="431">
        <v>44044</v>
      </c>
      <c r="CC101" vm="10193">
        <v>100.9704</v>
      </c>
      <c r="CD101" vm="431">
        <v>44044</v>
      </c>
      <c r="CE101" vm="10194">
        <v>80.34</v>
      </c>
      <c r="CF101" vm="431">
        <v>44044</v>
      </c>
      <c r="CG101" vm="10195">
        <v>134.33000000000001</v>
      </c>
      <c r="CH101" vm="431">
        <v>44044</v>
      </c>
      <c r="CI101" s="63">
        <f ca="1">Aksjekurser!CW100/100*Valutaer!AE95</f>
        <v>36.57687</v>
      </c>
      <c r="CJ101" vm="431">
        <v>44044</v>
      </c>
      <c r="CK101" s="63">
        <f ca="1">Aksjekurser!CY100/100*Valutaer!AE95</f>
        <v>454.30439999999999</v>
      </c>
      <c r="CL101" s="2">
        <v>44044</v>
      </c>
      <c r="CM101" s="63">
        <f ca="1">Aksjekurser!DA100*Valutaer!AJ95</f>
        <v>15.096159</v>
      </c>
      <c r="CN101" s="2">
        <v>44044</v>
      </c>
      <c r="CO101" s="63">
        <f ca="1">Aksjekurser!DC100*Valutaer!BD95</f>
        <v>7.1395200000000001</v>
      </c>
      <c r="CP101" s="2">
        <v>44044</v>
      </c>
      <c r="CQ101" s="63">
        <f ca="1">Aksjekurser!DE100*Valutaer!U95</f>
        <v>0.47170310000000004</v>
      </c>
      <c r="CR101" vm="431">
        <v>44044</v>
      </c>
      <c r="CS101" s="63">
        <f ca="1">Aksjekurser!DG100*Valutaer!K95</f>
        <v>40.8108</v>
      </c>
      <c r="CT101" vm="431">
        <v>44044</v>
      </c>
      <c r="CU101" s="63">
        <f ca="1">Aksjekurser!DI100*Valutaer!I95</f>
        <v>2.2522500000000001</v>
      </c>
      <c r="CV101" vm="431">
        <v>44044</v>
      </c>
      <c r="CW101" s="63">
        <f ca="1">Aksjekurser!DK100*Valutaer!M95</f>
        <v>1.3544999999999998</v>
      </c>
      <c r="CX101" vm="431">
        <v>44044</v>
      </c>
      <c r="CY101" s="63">
        <f ca="1">Aksjekurser!DM100*Valutaer!BF95</f>
        <v>1.47987</v>
      </c>
      <c r="CZ101" s="54">
        <v>44044</v>
      </c>
      <c r="DA101" s="53">
        <v>53.22</v>
      </c>
      <c r="DB101" vm="431">
        <v>44044</v>
      </c>
      <c r="DC101" s="63">
        <f ca="1">Aksjekurser!DQ100*Valutaer!BH95/100</f>
        <v>8.0936199999999996</v>
      </c>
      <c r="DD101" vm="431">
        <v>44044</v>
      </c>
      <c r="DE101" vm="5732">
        <v>28.59</v>
      </c>
      <c r="DF101" vm="431">
        <v>44044</v>
      </c>
      <c r="DG101" vm="10203">
        <v>9.52</v>
      </c>
      <c r="DH101" vm="431">
        <v>44044</v>
      </c>
      <c r="DI101" s="63">
        <f ca="1">Aksjekurser!DW100*Valutaer!BF95</f>
        <v>2.3065560000000001</v>
      </c>
      <c r="DJ101" vm="431">
        <v>44044</v>
      </c>
      <c r="DK101" s="63">
        <f ca="1">Aksjekurser!DY100*Valutaer!BF95</f>
        <v>1.0767329999999999</v>
      </c>
      <c r="DL101" vm="431">
        <v>44044</v>
      </c>
      <c r="DM101" s="63">
        <f ca="1">Aksjekurser!EA100*Valutaer!AP95</f>
        <v>15.709566600000002</v>
      </c>
      <c r="DN101" s="58">
        <v>44044</v>
      </c>
      <c r="DO101" s="64">
        <f ca="1">Aksjekurser!EC100*Valutaer!AN95</f>
        <v>0.82765500000000003</v>
      </c>
      <c r="DP101" vm="431">
        <v>44044</v>
      </c>
      <c r="DQ101" s="63">
        <f ca="1">Aksjekurser!EE100*(Valutaer!Y95/100)</f>
        <v>2.26176742</v>
      </c>
      <c r="DR101" vm="431">
        <v>44044</v>
      </c>
      <c r="DS101" s="63">
        <f ca="1">Aksjekurser!EG100*Valutaer!AA95</f>
        <v>0.91203000000000001</v>
      </c>
      <c r="DT101" vm="431">
        <v>44044</v>
      </c>
      <c r="DU101" s="63">
        <f ca="1">Aksjekurser!EK100*Valutaer!AA95</f>
        <v>0.28250999999999998</v>
      </c>
      <c r="DV101" vm="431">
        <v>44044</v>
      </c>
      <c r="DW101" s="63">
        <f ca="1">Aksjekurser!EM100*Valutaer!AC95</f>
        <v>3.260875</v>
      </c>
      <c r="DX101" vm="431">
        <v>44044</v>
      </c>
      <c r="DY101" s="63">
        <f ca="1">Aksjekurser!EO100*Valutaer!AH95</f>
        <v>0.63131250000000005</v>
      </c>
      <c r="DZ101" s="58">
        <v>44044</v>
      </c>
      <c r="EA101" s="64">
        <f ca="1">Aksjekurser!EQ100*Valutaer!BB95</f>
        <v>0.17272499999999999</v>
      </c>
      <c r="EB101" vm="431">
        <v>44044</v>
      </c>
      <c r="EC101" s="63">
        <f ca="1">Aksjekurser!ES100*Valutaer!AC95</f>
        <v>0.1132725</v>
      </c>
      <c r="ED101" s="58">
        <v>44044</v>
      </c>
      <c r="EE101" s="64">
        <f ca="1">Aksjekurser!EW100*Valutaer!AJ95</f>
        <v>4.2767729999999995</v>
      </c>
      <c r="EF101" s="2">
        <v>44044</v>
      </c>
      <c r="EG101" s="64">
        <f ca="1">Aksjekurser!EY100*Valutaer!AJ95</f>
        <v>7.3923030000000001</v>
      </c>
      <c r="EH101" s="2">
        <v>44044</v>
      </c>
      <c r="EI101" s="64">
        <f ca="1">Aksjekurser!FA100*Valutaer!AJ95</f>
        <v>10.715534999999999</v>
      </c>
      <c r="EJ101" vm="431">
        <v>44044</v>
      </c>
      <c r="EK101" vm="10212">
        <v>165.55</v>
      </c>
      <c r="EL101" vm="431">
        <v>44044</v>
      </c>
      <c r="EM101" s="63">
        <f ca="1">Aksjekurser!FE100*Valutaer!AA95</f>
        <v>0.89139000000000002</v>
      </c>
      <c r="EN101" s="2">
        <v>44044</v>
      </c>
      <c r="EO101" s="63">
        <f ca="1">Aksjekurser!FG100*Valutaer!O95</f>
        <v>0.37667999999999996</v>
      </c>
      <c r="EP101" s="2">
        <v>44044</v>
      </c>
      <c r="EQ101" s="63">
        <f ca="1">Aksjekurser!FI100*Valutaer!O95</f>
        <v>0.58545999999999998</v>
      </c>
      <c r="ER101" s="2">
        <v>44044</v>
      </c>
      <c r="ES101" s="63">
        <f ca="1">Aksjekurser!FK100*Valutaer!O95</f>
        <v>0.80445999999999995</v>
      </c>
      <c r="ET101" vm="431">
        <v>44044</v>
      </c>
      <c r="EU101" vm="10214">
        <v>151.52000000000001</v>
      </c>
      <c r="EV101" vm="431">
        <v>44044</v>
      </c>
      <c r="EW101" vm="10215">
        <v>89.9</v>
      </c>
      <c r="EX101" vm="431">
        <v>44044</v>
      </c>
      <c r="EY101" s="63">
        <f ca="1">Aksjekurser!FQ100*(Valutaer!Y95/100)</f>
        <v>16.751356999999999</v>
      </c>
      <c r="EZ101" vm="431">
        <v>44044</v>
      </c>
      <c r="FA101" vm="10217">
        <v>16.43</v>
      </c>
      <c r="FB101" vm="431">
        <v>44044</v>
      </c>
      <c r="FC101" s="63">
        <f ca="1">Aksjekurser!FU100*Valutaer!AA95</f>
        <v>0.70950000000000002</v>
      </c>
      <c r="FD101" vm="431">
        <v>44044</v>
      </c>
      <c r="FE101" s="63">
        <f ca="1">Aksjekurser!FW100*Valutaer!AH95</f>
        <v>2.6085150000000001</v>
      </c>
      <c r="FF101" vm="431">
        <v>44044</v>
      </c>
      <c r="FG101" vm="10219">
        <v>90.27</v>
      </c>
      <c r="FH101" s="2">
        <v>44044</v>
      </c>
      <c r="FI101" s="63">
        <f ca="1">Aksjekurser!GA100*Valutaer!AJ95</f>
        <v>18.716782500000001</v>
      </c>
      <c r="FJ101" vm="431">
        <v>44044</v>
      </c>
      <c r="FK101" s="63">
        <f ca="1">Aksjekurser!GC100*Valutaer!AV95</f>
        <v>4.2607664999999999</v>
      </c>
      <c r="FL101" vm="431">
        <v>44044</v>
      </c>
      <c r="FM101" s="63">
        <f ca="1">Aksjekurser!GE100*Valutaer!I95</f>
        <v>4.0840800000000002</v>
      </c>
      <c r="FN101" vm="431">
        <v>44044</v>
      </c>
      <c r="FO101" vm="7293">
        <v>8.5399999999999991</v>
      </c>
      <c r="FP101" vm="431">
        <v>44044</v>
      </c>
      <c r="FQ101" s="63">
        <f ca="1">Aksjekurser!GI97*Valutaer!AL92</f>
        <v>1.307159</v>
      </c>
      <c r="FR101" vm="431">
        <v>44044</v>
      </c>
      <c r="FS101" s="63">
        <f ca="1">Aksjekurser!GK100*Valutaer!AL95</f>
        <v>69.936959999999999</v>
      </c>
      <c r="FT101" vm="431">
        <v>44044</v>
      </c>
      <c r="FU101" s="63">
        <f ca="1">Aksjekurser!GM100*Valutaer!AA95</f>
        <v>4.2311999999999994</v>
      </c>
      <c r="FV101" vm="431">
        <v>44044</v>
      </c>
      <c r="FW101" vm="10225">
        <v>390.26</v>
      </c>
      <c r="FX101" vm="431">
        <v>44044</v>
      </c>
      <c r="FY101" s="63">
        <f ca="1">Aksjekurser!GQ100*Valutaer!AV95</f>
        <v>5.160126</v>
      </c>
      <c r="FZ101" s="58">
        <v>44044</v>
      </c>
      <c r="GA101" s="64">
        <f ca="1">Aksjekurser!GS100*Valutaer!O95</f>
        <v>1.1417200000000001</v>
      </c>
      <c r="GB101" vm="431">
        <v>44044</v>
      </c>
      <c r="GC101" vm="10227">
        <v>30.33</v>
      </c>
      <c r="GD101" vm="431">
        <v>44044</v>
      </c>
      <c r="GE101" vm="10228">
        <v>64.989999999999995</v>
      </c>
      <c r="GF101" vm="431">
        <v>44044</v>
      </c>
      <c r="GG101" s="63">
        <f ca="1">Aksjekurser!HA100*Valutaer!AE95/100</f>
        <v>2.0717949999999998</v>
      </c>
      <c r="GH101" vm="431">
        <v>44044</v>
      </c>
      <c r="GI101" s="63">
        <f ca="1">Aksjekurser!HC100*Valutaer!AX95</f>
        <v>259.875</v>
      </c>
      <c r="GJ101" vm="431">
        <v>44044</v>
      </c>
      <c r="GK101" s="63">
        <f ca="1">Aksjekurser!HE100*Valutaer!G95</f>
        <v>0.87762499999999999</v>
      </c>
      <c r="GL101" vm="431">
        <v>44044</v>
      </c>
      <c r="GM101" s="63">
        <f ca="1">Aksjekurser!HG100*Valutaer!AH95</f>
        <v>0.29552250000000002</v>
      </c>
      <c r="GN101" vm="431">
        <v>44044</v>
      </c>
      <c r="GO101" vm="10232">
        <v>342.61</v>
      </c>
      <c r="GP101" vm="431">
        <v>44044</v>
      </c>
      <c r="GQ101" vm="10233">
        <v>34.409999999999997</v>
      </c>
      <c r="GR101" vm="431">
        <v>44044</v>
      </c>
      <c r="GS101" s="63">
        <f ca="1">Aksjekurser!HM100*Valutaer!AH95</f>
        <v>1.3158600000000003</v>
      </c>
      <c r="GT101" vm="431">
        <v>44044</v>
      </c>
      <c r="GU101" s="63">
        <f ca="1">Aksjekurser!HO100*Valutaer!AH95</f>
        <v>1.1199825000000001</v>
      </c>
      <c r="GV101" s="58">
        <v>44044</v>
      </c>
      <c r="GW101" s="64">
        <f ca="1">Aksjekurser!HQ100*Valutaer!AJ95</f>
        <v>15.681500999999999</v>
      </c>
      <c r="GX101" vm="431">
        <v>44044</v>
      </c>
      <c r="GY101" vm="10236">
        <v>38.85</v>
      </c>
      <c r="GZ101" vm="431">
        <v>44044</v>
      </c>
      <c r="HA101" s="63">
        <f ca="1">Aksjekurser!HW100*Valutaer!AH95</f>
        <v>259.18210500000004</v>
      </c>
      <c r="HB101" vm="431">
        <v>44044</v>
      </c>
      <c r="HC101" s="63">
        <f ca="1">Aksjekurser!IA100*Valutaer!AV95</f>
        <v>1.6381094</v>
      </c>
      <c r="HD101" vm="431">
        <v>44044</v>
      </c>
      <c r="HE101" s="63">
        <f ca="1">Aksjekurser!IC100*Valutaer!W95</f>
        <v>599.18719999999996</v>
      </c>
      <c r="HF101" vm="431">
        <v>44044</v>
      </c>
      <c r="HG101" vm="10240">
        <v>79.790000000000006</v>
      </c>
      <c r="HH101" vm="431">
        <v>44044</v>
      </c>
      <c r="HI101" vm="4118">
        <v>43.68</v>
      </c>
      <c r="HJ101" vm="431">
        <v>44044</v>
      </c>
      <c r="HK101" s="63">
        <f ca="1">Aksjekurser!II100*Valutaer!AL95</f>
        <v>19.483039999999999</v>
      </c>
      <c r="HL101" vm="431">
        <v>44044</v>
      </c>
      <c r="HM101" s="63">
        <f ca="1">Aksjekurser!IK100*Valutaer!AL95</f>
        <v>155.27519999999998</v>
      </c>
      <c r="HN101" vm="431">
        <v>44044</v>
      </c>
      <c r="HO101" s="63">
        <f ca="1">Aksjekurser!IM100*Valutaer!AL95</f>
        <v>11.44576</v>
      </c>
      <c r="HP101" s="58">
        <v>44044</v>
      </c>
      <c r="HQ101" s="64">
        <f ca="1">Aksjekurser!IQ100*Valutaer!BD95</f>
        <v>1.1577600000000001</v>
      </c>
      <c r="HR101" vm="431">
        <v>44044</v>
      </c>
      <c r="HS101" s="63">
        <f ca="1">Aksjekurser!IS99*Valutaer!W94</f>
        <v>4.6318916000000003</v>
      </c>
      <c r="HT101" vm="431">
        <v>44044</v>
      </c>
      <c r="HU101" s="63">
        <f ca="1">Aksjekurser!IU100*Valutaer!AH95</f>
        <v>0.38834250000000003</v>
      </c>
      <c r="HV101" vm="431">
        <v>44044</v>
      </c>
      <c r="HW101" s="63">
        <f ca="1">Aksjekurser!IW100*Valutaer!AH95</f>
        <v>4.641E-2</v>
      </c>
      <c r="HX101" vm="431">
        <v>44044</v>
      </c>
      <c r="HY101" s="63">
        <f ca="1">Aksjekurser!IY100*Valutaer!W95</f>
        <v>39.866239999999998</v>
      </c>
      <c r="HZ101" vm="431">
        <v>44044</v>
      </c>
      <c r="IA101" s="63">
        <f ca="1">Aksjekurser!JA100*Valutaer!W95</f>
        <v>115.803072</v>
      </c>
      <c r="IB101" vm="431">
        <v>44044</v>
      </c>
      <c r="IC101" vm="10247">
        <v>8.02</v>
      </c>
      <c r="ID101" s="58">
        <v>44044</v>
      </c>
      <c r="IE101" s="64">
        <f ca="1">Aksjekurser!JG98*Valutaer!O95</f>
        <v>1.3227599999999999</v>
      </c>
      <c r="IF101" vm="431">
        <v>44044</v>
      </c>
      <c r="IG101" s="63">
        <f ca="1">Aksjekurser!JI100*(Valutaer!Y95/100)</f>
        <v>1.8796813999999997</v>
      </c>
      <c r="IH101" vm="431">
        <v>44044</v>
      </c>
      <c r="II101" s="63">
        <f ca="1">Aksjekurser!JK100*Valutaer!AA95</f>
        <v>1.4803782000000001</v>
      </c>
      <c r="IJ101" s="58">
        <v>44044</v>
      </c>
      <c r="IK101" s="64">
        <f ca="1">Aksjekurser!JO100*Valutaer!AJ95</f>
        <v>7.6094460000000002</v>
      </c>
      <c r="IL101" vm="431">
        <v>44044</v>
      </c>
      <c r="IM101" s="63">
        <f ca="1">Aksjekurser!JQ100*Valutaer!AE95/100</f>
        <v>4.4714999999999998</v>
      </c>
      <c r="IN101" vm="431">
        <v>44044</v>
      </c>
      <c r="IO101" vm="1169">
        <v>16.03</v>
      </c>
      <c r="IP101" vm="431">
        <v>44044</v>
      </c>
      <c r="IQ101" vm="3057">
        <v>37.97</v>
      </c>
      <c r="IR101" s="58">
        <v>44044</v>
      </c>
      <c r="IS101" s="64">
        <f ca="1">Aksjekurser!JW100*Valutaer!AN95</f>
        <v>0.68371500000000007</v>
      </c>
      <c r="IT101" vm="431">
        <v>44044</v>
      </c>
      <c r="IU101" s="63">
        <f ca="1">Aksjekurser!JY100*Valutaer!AH95</f>
        <v>0.80193750000000008</v>
      </c>
      <c r="IV101" s="58">
        <v>44044</v>
      </c>
      <c r="IW101" s="64">
        <f ca="1">Aksjekurser!KA100*Valutaer!AN95</f>
        <v>2.5093540000000001</v>
      </c>
      <c r="IX101" vm="431">
        <v>44044</v>
      </c>
      <c r="IY101" vm="254">
        <v>39.43</v>
      </c>
      <c r="IZ101" vm="431">
        <v>44044</v>
      </c>
      <c r="JA101" s="63">
        <f ca="1">Aksjekurser!KE100*Valutaer!W95</f>
        <v>8.1761600000000004E-2</v>
      </c>
      <c r="JB101" vm="431">
        <v>44044</v>
      </c>
      <c r="JC101" s="63">
        <f ca="1">Aksjekurser!KI100*Valutaer!W95</f>
        <v>0.75793600000000005</v>
      </c>
      <c r="JD101" s="2">
        <v>44044</v>
      </c>
      <c r="JE101" s="62">
        <f ca="1">Aksjekurser!KK100*Valutaer!K95</f>
        <v>6.4224320000000006</v>
      </c>
      <c r="JF101" s="54">
        <v>44044</v>
      </c>
      <c r="JG101" s="64">
        <v>11</v>
      </c>
      <c r="JH101" vm="431">
        <v>44044</v>
      </c>
      <c r="JI101" vm="10255">
        <v>6.4551999999999996</v>
      </c>
      <c r="JJ101" vm="431">
        <v>44044</v>
      </c>
      <c r="JK101" s="63">
        <f ca="1">Aksjekurser!KU100*Valutaer!AH95</f>
        <v>1.7560725000000001</v>
      </c>
      <c r="JL101" s="58">
        <v>44044</v>
      </c>
      <c r="JM101" s="64">
        <f ca="1">Aksjekurser!KW100*Valutaer!AR95</f>
        <v>0.12412400000000001</v>
      </c>
      <c r="JN101" vm="431">
        <v>44044</v>
      </c>
      <c r="JO101" vm="10257">
        <v>94.08</v>
      </c>
      <c r="JP101" vm="431">
        <v>44044</v>
      </c>
      <c r="JQ101" s="63">
        <f ca="1">Aksjekurser!LA100*Valutaer!G95</f>
        <v>15.435875000000001</v>
      </c>
      <c r="JR101" vm="431">
        <v>44044</v>
      </c>
      <c r="JS101" s="63">
        <f ca="1">Aksjekurser!LC100*Valutaer!G95</f>
        <v>0.68587500000000012</v>
      </c>
      <c r="JT101" s="58">
        <v>44044</v>
      </c>
      <c r="JU101" s="64">
        <f ca="1">Aksjekurser!LE100*Valutaer!AN95</f>
        <v>0.12114950000000001</v>
      </c>
      <c r="JV101" vm="431">
        <v>44044</v>
      </c>
      <c r="JW101" vm="10260">
        <v>69.474999999999994</v>
      </c>
      <c r="JX101" s="58">
        <v>44044</v>
      </c>
      <c r="JY101" s="64">
        <f ca="1">Aksjekurser!LI100*Valutaer!O95</f>
        <v>1.3548799999999999</v>
      </c>
      <c r="JZ101" vm="431">
        <v>44044</v>
      </c>
      <c r="KA101" s="63">
        <f ca="1">Aksjekurser!LK100*Valutaer!AL95</f>
        <v>411.96319999999997</v>
      </c>
      <c r="KB101" vm="431">
        <v>44044</v>
      </c>
      <c r="KC101" s="63">
        <f ca="1">Valutaer!O91*Aksjekurser!LM96</f>
        <v>16.384536000000001</v>
      </c>
      <c r="KD101" s="58">
        <v>44044</v>
      </c>
      <c r="KE101" s="64">
        <f ca="1">Valutaer!O95*Aksjekurser!LO100</f>
        <v>1.0497399999999999</v>
      </c>
      <c r="KF101" vm="431">
        <v>44044</v>
      </c>
      <c r="KG101" s="63">
        <f ca="1">Valutaer!O94*Aksjekurser!LQ99</f>
        <v>5.5926</v>
      </c>
      <c r="KH101" vm="431">
        <v>44044</v>
      </c>
      <c r="KI101" s="63">
        <f ca="1">Aksjekurser!LS100*Valutaer!AH95</f>
        <v>1.1895975000000001</v>
      </c>
    </row>
    <row r="102" spans="2:295" ht="16">
      <c r="B102" vm="562">
        <v>44075</v>
      </c>
      <c r="C102" s="62">
        <f ca="1">Aksjekurser!C101*Valutaer!AT96</f>
        <v>0.526841</v>
      </c>
      <c r="D102" vm="562">
        <v>44075</v>
      </c>
      <c r="E102" vm="10266">
        <v>39.89</v>
      </c>
      <c r="F102" vm="562">
        <v>44075</v>
      </c>
      <c r="G102" vm="5755">
        <v>18.11</v>
      </c>
      <c r="H102" vm="562">
        <v>44075</v>
      </c>
      <c r="I102" s="62">
        <f ca="1">Aksjekurser!I101*Valutaer!M96</f>
        <v>0.15367</v>
      </c>
      <c r="J102" vm="562">
        <v>44075</v>
      </c>
      <c r="K102" s="62">
        <f ca="1">Aksjekurser!K101*Valutaer!G96</f>
        <v>9.7532819999999987</v>
      </c>
      <c r="L102" vm="562">
        <v>44075</v>
      </c>
      <c r="M102" s="62">
        <f ca="1">Aksjekurser!O101*Valutaer!W96</f>
        <v>73.260936000000001</v>
      </c>
      <c r="N102" vm="562">
        <v>44075</v>
      </c>
      <c r="O102" vm="10269">
        <v>51.74</v>
      </c>
      <c r="P102" vm="562">
        <v>44075</v>
      </c>
      <c r="Q102" vm="3252">
        <v>38.64</v>
      </c>
      <c r="R102" vm="562">
        <v>44075</v>
      </c>
      <c r="S102" s="63">
        <v>51.65</v>
      </c>
      <c r="T102" vm="562">
        <v>44075</v>
      </c>
      <c r="U102" vm="7621">
        <v>79.08</v>
      </c>
      <c r="V102" vm="562">
        <v>44075</v>
      </c>
      <c r="W102" vm="10270">
        <v>81.73</v>
      </c>
      <c r="X102" s="54">
        <v>44075</v>
      </c>
      <c r="Y102" s="64">
        <f ca="1">Aksjekurser!AC101*Valutaer!K96</f>
        <v>10.646344000000001</v>
      </c>
      <c r="Z102" vm="562">
        <v>44075</v>
      </c>
      <c r="AA102" s="62">
        <f ca="1">Aksjekurser!AE101*Valutaer!AA96</f>
        <v>0.56889000000000001</v>
      </c>
      <c r="AB102" vm="562">
        <v>44075</v>
      </c>
      <c r="AC102" s="62">
        <f ca="1">Aksjekurser!AG101*(Valutaer!Y96/100)</f>
        <v>6.2255120000000002</v>
      </c>
      <c r="AD102" s="54">
        <v>44075</v>
      </c>
      <c r="AE102" s="75">
        <v>27.63</v>
      </c>
      <c r="AF102" s="54">
        <v>44075</v>
      </c>
      <c r="AG102" s="64">
        <f ca="1">Aksjekurser!AK97*Valutaer!AA96</f>
        <v>1.0487700000000002</v>
      </c>
      <c r="AH102" vm="562">
        <v>44075</v>
      </c>
      <c r="AI102" s="62">
        <f ca="1">Aksjekurser!AM101*Valutaer!AH96</f>
        <v>0.43374251699999999</v>
      </c>
      <c r="AJ102" vm="562">
        <v>44075</v>
      </c>
      <c r="AK102" s="63">
        <f ca="1">Aksjekurser!AO101*Valutaer!AH96</f>
        <v>0.39750750000000001</v>
      </c>
      <c r="AL102" vm="562">
        <v>44075</v>
      </c>
      <c r="AM102" vm="10276">
        <v>165.26</v>
      </c>
      <c r="AN102" s="2">
        <v>44075</v>
      </c>
      <c r="AO102" s="63">
        <f ca="1">Aksjekurser!AS101*Valutaer!AN96</f>
        <v>2.4098099999999998</v>
      </c>
      <c r="AP102" s="108">
        <v>44075</v>
      </c>
      <c r="AQ102" s="109">
        <v>36.15</v>
      </c>
      <c r="AR102" vm="562">
        <v>44075</v>
      </c>
      <c r="AS102" vm="10277">
        <v>56.31</v>
      </c>
      <c r="AT102" vm="562">
        <v>44075</v>
      </c>
      <c r="AU102" vm="3672">
        <v>16.010000000000002</v>
      </c>
      <c r="AV102" vm="562">
        <v>44075</v>
      </c>
      <c r="AW102" s="63">
        <f ca="1">Aksjekurser!BA92*Valutaer!K96</f>
        <v>14.332772</v>
      </c>
      <c r="AX102" vm="562">
        <v>44075</v>
      </c>
      <c r="AY102" s="63">
        <f ca="1">Aksjekurser!BC101*Valutaer!K96</f>
        <v>22.066012000000001</v>
      </c>
      <c r="AZ102" vm="562">
        <v>44075</v>
      </c>
      <c r="BA102" vm="6112">
        <v>3.89</v>
      </c>
      <c r="BB102" vm="562">
        <v>44075</v>
      </c>
      <c r="BC102" s="63">
        <f ca="1">Aksjekurser!BG101*Valutaer!I96</f>
        <v>5.5580579999999999</v>
      </c>
      <c r="BD102" vm="562">
        <v>44075</v>
      </c>
      <c r="BE102" s="63">
        <f ca="1">Aksjekurser!BI101*Valutaer!AH96</f>
        <v>0.834426</v>
      </c>
      <c r="BF102" vm="562">
        <v>44075</v>
      </c>
      <c r="BG102" s="63">
        <f ca="1">Aksjekurser!BK101*Valutaer!AV96</f>
        <v>18.914880000000004</v>
      </c>
      <c r="BH102" vm="562">
        <v>44075</v>
      </c>
      <c r="BI102" s="63">
        <f ca="1">Aksjekurser!BM101*Valutaer!AA96</f>
        <v>0.24381</v>
      </c>
      <c r="BJ102" vm="562">
        <v>44075</v>
      </c>
      <c r="BK102" s="63">
        <f ca="1">Aksjekurser!BO101*Valutaer!AA96</f>
        <v>0.18447</v>
      </c>
      <c r="BL102" vm="562">
        <v>44075</v>
      </c>
      <c r="BM102" s="63">
        <f ca="1">Aksjekurser!BQ101*Valutaer!AA96</f>
        <v>1.1029500000000001</v>
      </c>
      <c r="BN102" vm="562">
        <v>44075</v>
      </c>
      <c r="BO102" s="63">
        <f ca="1">Aksjekurser!BS101*Valutaer!AA96</f>
        <v>1.7931000000000001</v>
      </c>
      <c r="BP102" vm="562">
        <v>44075</v>
      </c>
      <c r="BQ102" s="63">
        <f ca="1">Aksjekurser!BU101*Valutaer!AA96</f>
        <v>0.41796000000000005</v>
      </c>
      <c r="BR102" s="2">
        <v>44075</v>
      </c>
      <c r="BS102" s="63">
        <f ca="1">Aksjekurser!BW101*Valutaer!AJ96</f>
        <v>12.509395999999999</v>
      </c>
      <c r="BT102" vm="562">
        <v>44075</v>
      </c>
      <c r="BU102" s="63">
        <f ca="1">Aksjekurser!BY101*Valutaer!AA96</f>
        <v>9.2880000000000003</v>
      </c>
      <c r="BV102" vm="562">
        <v>44075</v>
      </c>
      <c r="BW102" s="63">
        <f ca="1">Aksjekurser!CA101*Valutaer!AH96</f>
        <v>1.5764400000000001</v>
      </c>
      <c r="BX102" vm="562">
        <v>44075</v>
      </c>
      <c r="BY102" s="63">
        <f ca="1">Aksjekurser!CK101*Valutaer!AA96</f>
        <v>0.12512999999999999</v>
      </c>
      <c r="BZ102" s="2">
        <v>44075</v>
      </c>
      <c r="CA102" s="63">
        <f ca="1">Aksjekurser!CM101*Valutaer!AT96</f>
        <v>6.703561999999999E-2</v>
      </c>
      <c r="CB102" vm="562">
        <v>44075</v>
      </c>
      <c r="CC102" vm="10289">
        <v>97.881799999999998</v>
      </c>
      <c r="CD102" vm="562">
        <v>44075</v>
      </c>
      <c r="CE102" vm="10290">
        <v>88.56</v>
      </c>
      <c r="CF102" vm="562">
        <v>44075</v>
      </c>
      <c r="CG102" vm="10291">
        <v>120.3</v>
      </c>
      <c r="CH102" vm="562">
        <v>44075</v>
      </c>
      <c r="CI102" s="63">
        <f ca="1">Aksjekurser!CW101/100*Valutaer!AE96</f>
        <v>37.713479999999997</v>
      </c>
      <c r="CJ102" vm="562">
        <v>44075</v>
      </c>
      <c r="CK102" s="63">
        <f ca="1">Aksjekurser!CY101/100*Valutaer!AE96</f>
        <v>450.9855</v>
      </c>
      <c r="CL102" s="2">
        <v>44075</v>
      </c>
      <c r="CM102" s="63">
        <f ca="1">Aksjekurser!DA101*Valutaer!AJ96</f>
        <v>15.392531999999999</v>
      </c>
      <c r="CN102" s="2">
        <v>44075</v>
      </c>
      <c r="CO102" s="63">
        <f ca="1">Aksjekurser!DC101*Valutaer!BD96</f>
        <v>5.9166800000000004</v>
      </c>
      <c r="CP102" s="2">
        <v>44075</v>
      </c>
      <c r="CQ102" s="63">
        <f ca="1">Aksjekurser!DE101*Valutaer!U96</f>
        <v>0.43416940000000004</v>
      </c>
      <c r="CR102" vm="562">
        <v>44075</v>
      </c>
      <c r="CS102" s="63">
        <f ca="1">Aksjekurser!DG101*Valutaer!K96</f>
        <v>41.068760000000005</v>
      </c>
      <c r="CT102" vm="562">
        <v>44075</v>
      </c>
      <c r="CU102" s="63">
        <f ca="1">Aksjekurser!DI101*Valutaer!I96</f>
        <v>2.142855</v>
      </c>
      <c r="CV102" vm="562">
        <v>44075</v>
      </c>
      <c r="CW102" s="63">
        <f ca="1">Aksjekurser!DK101*Valutaer!M96</f>
        <v>1.2407900000000001</v>
      </c>
      <c r="CX102" vm="562">
        <v>44075</v>
      </c>
      <c r="CY102" s="63">
        <f ca="1">Aksjekurser!DM101*Valutaer!BF96</f>
        <v>1.36944</v>
      </c>
      <c r="CZ102" s="54">
        <v>44075</v>
      </c>
      <c r="DA102" s="53">
        <v>50.82</v>
      </c>
      <c r="DB102" vm="562">
        <v>44075</v>
      </c>
      <c r="DC102" s="63">
        <f ca="1">Aksjekurser!DQ101*Valutaer!BH96/100</f>
        <v>7.4239872</v>
      </c>
      <c r="DD102" vm="562">
        <v>44075</v>
      </c>
      <c r="DE102" vm="5880">
        <v>28.71</v>
      </c>
      <c r="DF102" vm="562">
        <v>44075</v>
      </c>
      <c r="DG102" vm="10299">
        <v>8.81</v>
      </c>
      <c r="DH102" vm="562">
        <v>44075</v>
      </c>
      <c r="DI102" s="63">
        <f ca="1">Aksjekurser!DW101*Valutaer!BF96</f>
        <v>2.339712</v>
      </c>
      <c r="DJ102" vm="562">
        <v>44075</v>
      </c>
      <c r="DK102" s="63">
        <f ca="1">Aksjekurser!DY101*Valutaer!BF96</f>
        <v>1.08</v>
      </c>
      <c r="DL102" vm="562">
        <v>44075</v>
      </c>
      <c r="DM102" s="63">
        <f ca="1">Aksjekurser!EA101*Valutaer!AP96</f>
        <v>15.603161000000002</v>
      </c>
      <c r="DN102" s="58">
        <v>44075</v>
      </c>
      <c r="DO102" s="64">
        <f ca="1">Aksjekurser!EC101*Valutaer!AN96</f>
        <v>0.75276499999999991</v>
      </c>
      <c r="DP102" vm="562">
        <v>44075</v>
      </c>
      <c r="DQ102" s="63">
        <f ca="1">Aksjekurser!EE101*(Valutaer!Y96/100)</f>
        <v>2.0789593600000003</v>
      </c>
      <c r="DR102" vm="562">
        <v>44075</v>
      </c>
      <c r="DS102" s="63">
        <f ca="1">Aksjekurser!EG101*Valutaer!AA96</f>
        <v>0.91589999999999994</v>
      </c>
      <c r="DT102" vm="562">
        <v>44075</v>
      </c>
      <c r="DU102" s="63">
        <f ca="1">Aksjekurser!EK101*Valutaer!AA96</f>
        <v>0.27477000000000001</v>
      </c>
      <c r="DV102" vm="562">
        <v>44075</v>
      </c>
      <c r="DW102" s="63">
        <f ca="1">Aksjekurser!EM101*Valutaer!AC96</f>
        <v>2.6841510000000004</v>
      </c>
      <c r="DX102" vm="562">
        <v>44075</v>
      </c>
      <c r="DY102" s="63">
        <f ca="1">Aksjekurser!EO101*Valutaer!AH96</f>
        <v>0.5714594999999999</v>
      </c>
      <c r="DZ102" s="58">
        <v>44075</v>
      </c>
      <c r="EA102" s="64">
        <f ca="1">Aksjekurser!EQ101*Valutaer!BB96</f>
        <v>0.13983109999999999</v>
      </c>
      <c r="EB102" vm="562">
        <v>44075</v>
      </c>
      <c r="EC102" s="63">
        <f ca="1">Aksjekurser!ES101*Valutaer!AC96</f>
        <v>9.3828000000000009E-2</v>
      </c>
      <c r="ED102" s="58">
        <v>44075</v>
      </c>
      <c r="EE102" s="64">
        <f ca="1">Aksjekurser!EW101*Valutaer!AJ96</f>
        <v>4.2677999999999994</v>
      </c>
      <c r="EF102" s="2">
        <v>44075</v>
      </c>
      <c r="EG102" s="64">
        <f ca="1">Aksjekurser!EY101*Valutaer!AJ96</f>
        <v>7.4828759999999992</v>
      </c>
      <c r="EH102" s="2">
        <v>44075</v>
      </c>
      <c r="EI102" s="64">
        <f ca="1">Aksjekurser!FA101*Valutaer!AJ96</f>
        <v>9.7210999999999999</v>
      </c>
      <c r="EJ102" vm="562">
        <v>44075</v>
      </c>
      <c r="EK102" vm="10308">
        <v>164.61</v>
      </c>
      <c r="EL102" vm="562">
        <v>44075</v>
      </c>
      <c r="EM102" s="63">
        <f ca="1">Aksjekurser!FE101*Valutaer!AA96</f>
        <v>0.90429000000000004</v>
      </c>
      <c r="EN102" s="2">
        <v>44075</v>
      </c>
      <c r="EO102" s="63">
        <f ca="1">Aksjekurser!FG101*Valutaer!O96</f>
        <v>0.31942399999999999</v>
      </c>
      <c r="EP102" s="2">
        <v>44075</v>
      </c>
      <c r="EQ102" s="63">
        <f ca="1">Aksjekurser!FI101*Valutaer!O96</f>
        <v>0.52403200000000005</v>
      </c>
      <c r="ER102" s="2">
        <v>44075</v>
      </c>
      <c r="ES102" s="63">
        <f ca="1">Aksjekurser!FK101*Valutaer!O96</f>
        <v>0.79635200000000006</v>
      </c>
      <c r="ET102" vm="562">
        <v>44075</v>
      </c>
      <c r="EU102" vm="10310">
        <v>140.75</v>
      </c>
      <c r="EV102" vm="562">
        <v>44075</v>
      </c>
      <c r="EW102" vm="10311">
        <v>79.900000000000006</v>
      </c>
      <c r="EX102" vm="562">
        <v>44075</v>
      </c>
      <c r="EY102" s="63">
        <f ca="1">Aksjekurser!FQ101*(Valutaer!Y96/100)</f>
        <v>17.66263</v>
      </c>
      <c r="EZ102" vm="562">
        <v>44075</v>
      </c>
      <c r="FA102" vm="8051">
        <v>11.96</v>
      </c>
      <c r="FB102" vm="562">
        <v>44075</v>
      </c>
      <c r="FC102" s="63">
        <f ca="1">Aksjekurser!FU101*Valutaer!AA96</f>
        <v>0.72239999999999993</v>
      </c>
      <c r="FD102" vm="562">
        <v>44075</v>
      </c>
      <c r="FE102" s="63">
        <f ca="1">Aksjekurser!FW101*Valutaer!AH96</f>
        <v>2.3334029999999997</v>
      </c>
      <c r="FF102" vm="562">
        <v>44075</v>
      </c>
      <c r="FG102" vm="10314">
        <v>92.77</v>
      </c>
      <c r="FH102" s="2">
        <v>44075</v>
      </c>
      <c r="FI102" s="63">
        <f ca="1">Aksjekurser!GA101*Valutaer!AJ96</f>
        <v>18.20928</v>
      </c>
      <c r="FJ102" vm="562">
        <v>44075</v>
      </c>
      <c r="FK102" s="63">
        <f ca="1">Aksjekurser!GC101*Valutaer!AV96</f>
        <v>6.6279599999999999</v>
      </c>
      <c r="FL102" vm="562">
        <v>44075</v>
      </c>
      <c r="FM102" s="63">
        <f ca="1">Aksjekurser!GE101*Valutaer!I96</f>
        <v>3.6833940000000003</v>
      </c>
      <c r="FN102" vm="562">
        <v>44075</v>
      </c>
      <c r="FO102" vm="9501">
        <v>8.7100000000000009</v>
      </c>
      <c r="FP102" vm="562">
        <v>44075</v>
      </c>
      <c r="FQ102" s="63">
        <f ca="1">Aksjekurser!GI98*Valutaer!AL93</f>
        <v>1.408784</v>
      </c>
      <c r="FR102" vm="562">
        <v>44075</v>
      </c>
      <c r="FS102" s="63">
        <f ca="1">Aksjekurser!GK101*Valutaer!AL96</f>
        <v>70.707440000000005</v>
      </c>
      <c r="FT102" vm="562">
        <v>44075</v>
      </c>
      <c r="FU102" s="63">
        <f ca="1">Aksjekurser!GM101*Valutaer!AA96</f>
        <v>4.6440000000000001</v>
      </c>
      <c r="FV102" vm="562">
        <v>44075</v>
      </c>
      <c r="FW102" vm="10320">
        <v>383.28</v>
      </c>
      <c r="FX102" vm="562">
        <v>44075</v>
      </c>
      <c r="FY102" s="63">
        <f ca="1">Aksjekurser!GQ101*Valutaer!AV96</f>
        <v>4.873424</v>
      </c>
      <c r="FZ102" s="58">
        <v>44075</v>
      </c>
      <c r="GA102" s="64">
        <f ca="1">Aksjekurser!GS101*Valutaer!O96</f>
        <v>1.0568959999999998</v>
      </c>
      <c r="GB102" vm="562">
        <v>44075</v>
      </c>
      <c r="GC102" vm="9930">
        <v>30.39</v>
      </c>
      <c r="GD102" vm="562">
        <v>44075</v>
      </c>
      <c r="GE102" vm="4673">
        <v>62.66</v>
      </c>
      <c r="GF102" vm="562">
        <v>44075</v>
      </c>
      <c r="GG102" s="63">
        <f ca="1">Aksjekurser!HA101*Valutaer!AE96/100</f>
        <v>1.8637815</v>
      </c>
      <c r="GH102" vm="562">
        <v>44075</v>
      </c>
      <c r="GI102" s="63">
        <f ca="1">Aksjekurser!HC101*Valutaer!AX96</f>
        <v>241.87088</v>
      </c>
      <c r="GJ102" vm="562">
        <v>44075</v>
      </c>
      <c r="GK102" s="63">
        <f ca="1">Aksjekurser!HE101*Valutaer!G96</f>
        <v>0.92018849999999985</v>
      </c>
      <c r="GL102" vm="562">
        <v>44075</v>
      </c>
      <c r="GM102" s="63">
        <f ca="1">Aksjekurser!HG101*Valutaer!AH96</f>
        <v>0.27451799999999998</v>
      </c>
      <c r="GN102" vm="562">
        <v>44075</v>
      </c>
      <c r="GO102" vm="10325">
        <v>315.49</v>
      </c>
      <c r="GP102" vm="562">
        <v>44075</v>
      </c>
      <c r="GQ102" vm="6111">
        <v>30.74</v>
      </c>
      <c r="GR102" vm="562">
        <v>44075</v>
      </c>
      <c r="GS102" s="63">
        <f ca="1">Aksjekurser!HM101*Valutaer!AH96</f>
        <v>1.1565089999999998</v>
      </c>
      <c r="GT102" vm="562">
        <v>44075</v>
      </c>
      <c r="GU102" s="63">
        <f ca="1">Aksjekurser!HO101*Valutaer!AH96</f>
        <v>0.94178699999999993</v>
      </c>
      <c r="GV102" s="58">
        <v>44075</v>
      </c>
      <c r="GW102" s="64">
        <f ca="1">Aksjekurser!HQ101*Valutaer!AJ96</f>
        <v>15.629631999999999</v>
      </c>
      <c r="GX102" vm="562">
        <v>44075</v>
      </c>
      <c r="GY102" vm="10328">
        <v>36.17</v>
      </c>
      <c r="GZ102" vm="562">
        <v>44075</v>
      </c>
      <c r="HA102" s="63">
        <f ca="1">Aksjekurser!HW101*Valutaer!AH96</f>
        <v>289.95556049999999</v>
      </c>
      <c r="HB102" vm="562">
        <v>44075</v>
      </c>
      <c r="HC102" s="63">
        <f ca="1">Aksjekurser!IA101*Valutaer!AV96</f>
        <v>1.6589280000000002</v>
      </c>
      <c r="HD102" vm="562">
        <v>44075</v>
      </c>
      <c r="HE102" s="63">
        <f ca="1">Aksjekurser!IC101*Valutaer!W96</f>
        <v>585.9</v>
      </c>
      <c r="HF102" vm="562">
        <v>44075</v>
      </c>
      <c r="HG102" vm="10332">
        <v>74.989999999999995</v>
      </c>
      <c r="HH102" vm="562">
        <v>44075</v>
      </c>
      <c r="HI102" vm="10333">
        <v>41.33</v>
      </c>
      <c r="HJ102" vm="562">
        <v>44075</v>
      </c>
      <c r="HK102" s="63">
        <f ca="1">Aksjekurser!II101*Valutaer!AL96</f>
        <v>20.422779999999999</v>
      </c>
      <c r="HL102" vm="562">
        <v>44075</v>
      </c>
      <c r="HM102" s="63">
        <f ca="1">Aksjekurser!IK101*Valutaer!AL96</f>
        <v>168.1876</v>
      </c>
      <c r="HN102" vm="562">
        <v>44075</v>
      </c>
      <c r="HO102" s="63">
        <f ca="1">Aksjekurser!IM101*Valutaer!AL96</f>
        <v>11.49854</v>
      </c>
      <c r="HP102" s="58">
        <v>44075</v>
      </c>
      <c r="HQ102" s="64">
        <f ca="1">Aksjekurser!IQ101*Valutaer!BD96</f>
        <v>1.01248</v>
      </c>
      <c r="HR102" vm="562">
        <v>44075</v>
      </c>
      <c r="HS102" s="63">
        <f ca="1">Aksjekurser!IS100*Valutaer!W95</f>
        <v>5.8987712000000005</v>
      </c>
      <c r="HT102" vm="562">
        <v>44075</v>
      </c>
      <c r="HU102" s="63">
        <f ca="1">Aksjekurser!IU101*Valutaer!AH96</f>
        <v>0.30577500000000002</v>
      </c>
      <c r="HV102" vm="562">
        <v>44075</v>
      </c>
      <c r="HW102" s="63">
        <f ca="1">Aksjekurser!IW101*Valutaer!AH96</f>
        <v>3.7372499999999996E-2</v>
      </c>
      <c r="HX102" vm="562">
        <v>44075</v>
      </c>
      <c r="HY102" s="63">
        <f ca="1">Aksjekurser!IY101*Valutaer!W96</f>
        <v>37.263239999999996</v>
      </c>
      <c r="HZ102" vm="562">
        <v>44075</v>
      </c>
      <c r="IA102" s="63">
        <f ca="1">Aksjekurser!JA101*Valutaer!W96</f>
        <v>98.946791999999988</v>
      </c>
      <c r="IB102" vm="562">
        <v>44075</v>
      </c>
      <c r="IC102" vm="10341">
        <v>7.6</v>
      </c>
      <c r="ID102" s="58">
        <v>44075</v>
      </c>
      <c r="IE102" s="64">
        <f ca="1">Aksjekurser!JG99*Valutaer!O96</f>
        <v>1.3277439999999998</v>
      </c>
      <c r="IF102" vm="562">
        <v>44075</v>
      </c>
      <c r="IG102" s="63">
        <f ca="1">Aksjekurser!JI101*(Valutaer!Y96/100)</f>
        <v>1.6429152</v>
      </c>
      <c r="IH102" vm="562">
        <v>44075</v>
      </c>
      <c r="II102" s="63">
        <f ca="1">Aksjekurser!JK101*Valutaer!AA96</f>
        <v>1.3287000000000002</v>
      </c>
      <c r="IJ102" s="58">
        <v>44075</v>
      </c>
      <c r="IK102" s="64">
        <f ca="1">Aksjekurser!JO101*Valutaer!AJ96</f>
        <v>7.6251359999999995</v>
      </c>
      <c r="IL102" vm="562">
        <v>44075</v>
      </c>
      <c r="IM102" s="63">
        <f ca="1">Aksjekurser!JQ101*Valutaer!AE96/100</f>
        <v>4.49526</v>
      </c>
      <c r="IN102" vm="562">
        <v>44075</v>
      </c>
      <c r="IO102" vm="7044">
        <v>12.23</v>
      </c>
      <c r="IP102" vm="562">
        <v>44075</v>
      </c>
      <c r="IQ102" vm="10346">
        <v>40.950000000000003</v>
      </c>
      <c r="IR102" s="58">
        <v>44075</v>
      </c>
      <c r="IS102" s="64">
        <f ca="1">Aksjekurser!JW101*Valutaer!AN96</f>
        <v>0.63011000000000006</v>
      </c>
      <c r="IT102" vm="562">
        <v>44075</v>
      </c>
      <c r="IU102" s="63">
        <f ca="1">Aksjekurser!JY101*Valutaer!AH96</f>
        <v>0.72434699999999996</v>
      </c>
      <c r="IV102" s="58">
        <v>44075</v>
      </c>
      <c r="IW102" s="64">
        <f ca="1">Aksjekurser!KA101*Valutaer!AN96</f>
        <v>2.4338599999999997</v>
      </c>
      <c r="IX102" vm="562">
        <v>44075</v>
      </c>
      <c r="IY102" vm="10347">
        <v>36.090000000000003</v>
      </c>
      <c r="IZ102" vm="562">
        <v>44075</v>
      </c>
      <c r="JA102" s="63">
        <f ca="1">Aksjekurser!KE101*Valutaer!W96</f>
        <v>8.671319999999999E-2</v>
      </c>
      <c r="JB102" vm="562">
        <v>44075</v>
      </c>
      <c r="JC102" s="63">
        <f ca="1">Aksjekurser!KI101*Valutaer!W96</f>
        <v>0.61519500000000005</v>
      </c>
      <c r="JD102" s="2">
        <v>44075</v>
      </c>
      <c r="JE102" s="62">
        <f ca="1">Aksjekurser!KK101*Valutaer!K96</f>
        <v>6.1490520000000002</v>
      </c>
      <c r="JF102" s="54">
        <v>44075</v>
      </c>
      <c r="JG102" s="64">
        <v>10.58</v>
      </c>
      <c r="JH102" vm="562">
        <v>44075</v>
      </c>
      <c r="JI102" vm="10350">
        <v>6.2115999999999998</v>
      </c>
      <c r="JJ102" vm="562">
        <v>44075</v>
      </c>
      <c r="JK102" s="63">
        <f ca="1">Aksjekurser!KU101*Valutaer!AH96</f>
        <v>1.860471</v>
      </c>
      <c r="JL102" s="58">
        <v>44075</v>
      </c>
      <c r="JM102" s="64">
        <f ca="1">Aksjekurser!KW101*Valutaer!AR96</f>
        <v>0.10814700000000001</v>
      </c>
      <c r="JN102" vm="562">
        <v>44075</v>
      </c>
      <c r="JO102" vm="10352">
        <v>96.9</v>
      </c>
      <c r="JP102" vm="562">
        <v>44075</v>
      </c>
      <c r="JQ102" s="63">
        <f ca="1">Aksjekurser!LA101*Valutaer!G96</f>
        <v>16.835511</v>
      </c>
      <c r="JR102" vm="562">
        <v>44075</v>
      </c>
      <c r="JS102" s="63">
        <f ca="1">Aksjekurser!LC101*Valutaer!G96</f>
        <v>0.74832449999999995</v>
      </c>
      <c r="JT102" s="58">
        <v>44075</v>
      </c>
      <c r="JU102" s="64">
        <f ca="1">Aksjekurser!LE101*Valutaer!AN96</f>
        <v>0.108225</v>
      </c>
      <c r="JV102" vm="562">
        <v>44075</v>
      </c>
      <c r="JW102" vm="1572">
        <v>69.010000000000005</v>
      </c>
      <c r="JX102" s="58">
        <v>44075</v>
      </c>
      <c r="JY102" s="64">
        <f ca="1">Aksjekurser!LI101*Valutaer!O96</f>
        <v>1.3630719999999998</v>
      </c>
      <c r="JZ102" vm="562">
        <v>44075</v>
      </c>
      <c r="KA102" s="63">
        <f ca="1">Aksjekurser!LK101*Valutaer!AL96</f>
        <v>402.44889999999998</v>
      </c>
      <c r="KB102" vm="562">
        <v>44075</v>
      </c>
      <c r="KC102" s="63">
        <f ca="1">Valutaer!O92*Aksjekurser!LM97</f>
        <v>14.284595999999999</v>
      </c>
      <c r="KD102" s="58">
        <v>44075</v>
      </c>
      <c r="KE102" s="64">
        <f ca="1">Valutaer!O96*Aksjekurser!LO101</f>
        <v>0.90528000000000008</v>
      </c>
      <c r="KF102" vm="562">
        <v>44075</v>
      </c>
      <c r="KG102" s="63">
        <f ca="1">Valutaer!O95*Aksjekurser!LQ100</f>
        <v>4.8326000000000002</v>
      </c>
      <c r="KH102" vm="562">
        <v>44075</v>
      </c>
      <c r="KI102" s="63">
        <f ca="1">Aksjekurser!LS101*Valutaer!AH96</f>
        <v>1.1007899999999999</v>
      </c>
    </row>
    <row r="103" spans="2:295" ht="16">
      <c r="B103" vm="692">
        <v>44105</v>
      </c>
      <c r="C103" s="62">
        <f ca="1">Aksjekurser!C102*Valutaer!AT97</f>
        <v>0.55723</v>
      </c>
      <c r="D103" vm="692">
        <v>44105</v>
      </c>
      <c r="E103" vm="10359">
        <v>32.42</v>
      </c>
      <c r="F103" vm="692">
        <v>44105</v>
      </c>
      <c r="G103" vm="10360">
        <v>19.5</v>
      </c>
      <c r="H103" vm="692">
        <v>44105</v>
      </c>
      <c r="I103" s="62">
        <f ca="1">Aksjekurser!I102*Valutaer!M97</f>
        <v>0.15479999999999999</v>
      </c>
      <c r="J103" vm="692">
        <v>44105</v>
      </c>
      <c r="K103" s="62">
        <f ca="1">Aksjekurser!K102*Valutaer!G97</f>
        <v>8.7684480000000011</v>
      </c>
      <c r="L103" vm="692">
        <v>44105</v>
      </c>
      <c r="M103" s="62">
        <f ca="1">Aksjekurser!O102*Valutaer!W97</f>
        <v>72.712221</v>
      </c>
      <c r="N103" vm="692">
        <v>44105</v>
      </c>
      <c r="O103" vm="5483">
        <v>51.58</v>
      </c>
      <c r="P103" vm="692">
        <v>44105</v>
      </c>
      <c r="Q103" vm="7392">
        <v>36.08</v>
      </c>
      <c r="R103" vm="692">
        <v>44105</v>
      </c>
      <c r="S103" s="63">
        <v>55.28</v>
      </c>
      <c r="T103" vm="692">
        <v>44105</v>
      </c>
      <c r="U103" vm="10364">
        <v>81.12</v>
      </c>
      <c r="V103" vm="692">
        <v>44105</v>
      </c>
      <c r="W103" vm="10365">
        <v>89.93</v>
      </c>
      <c r="X103" s="54">
        <v>44105</v>
      </c>
      <c r="Y103" s="64">
        <f ca="1">Aksjekurser!AC102*Valutaer!K97</f>
        <v>10.104422000000001</v>
      </c>
      <c r="Z103" vm="692">
        <v>44105</v>
      </c>
      <c r="AA103" s="62">
        <f ca="1">Aksjekurser!AE102*Valutaer!AA97</f>
        <v>0.51471</v>
      </c>
      <c r="AB103" vm="692">
        <v>44105</v>
      </c>
      <c r="AC103" s="62">
        <f ca="1">Aksjekurser!AG102*(Valutaer!Y97/100)</f>
        <v>5.1375770000000003</v>
      </c>
      <c r="AD103" s="54">
        <v>44105</v>
      </c>
      <c r="AE103" s="75">
        <v>26.28</v>
      </c>
      <c r="AF103" s="54">
        <v>44105</v>
      </c>
      <c r="AG103" s="64">
        <f ca="1">Aksjekurser!AK98*Valutaer!AA97</f>
        <v>1.00878</v>
      </c>
      <c r="AH103" vm="692">
        <v>44105</v>
      </c>
      <c r="AI103" s="62">
        <f ca="1">Aksjekurser!AM102*Valutaer!AH97</f>
        <v>0.38888597699999999</v>
      </c>
      <c r="AJ103" vm="692">
        <v>44105</v>
      </c>
      <c r="AK103" s="63">
        <f ca="1">Aksjekurser!AO102*Valutaer!AH97</f>
        <v>0.37547999999999998</v>
      </c>
      <c r="AL103" vm="692">
        <v>44105</v>
      </c>
      <c r="AM103" vm="10369">
        <v>144.38999999999999</v>
      </c>
      <c r="AN103" s="2">
        <v>44105</v>
      </c>
      <c r="AO103" s="63">
        <f ca="1">Aksjekurser!AS102*Valutaer!AN97</f>
        <v>2.4300600000000001</v>
      </c>
      <c r="AP103" s="108">
        <v>44105</v>
      </c>
      <c r="AQ103" s="109">
        <v>31.88</v>
      </c>
      <c r="AR103" vm="692">
        <v>44105</v>
      </c>
      <c r="AS103" vm="10370">
        <v>55.01</v>
      </c>
      <c r="AT103" vm="692">
        <v>44105</v>
      </c>
      <c r="AU103" vm="10371">
        <v>15.95</v>
      </c>
      <c r="AV103" vm="692">
        <v>44105</v>
      </c>
      <c r="AW103" s="63">
        <f ca="1">Aksjekurser!BA93*Valutaer!K97</f>
        <v>18.790021000000003</v>
      </c>
      <c r="AX103" vm="692">
        <v>44105</v>
      </c>
      <c r="AY103" s="63">
        <f ca="1">Aksjekurser!BC102*Valutaer!K97</f>
        <v>22.040552000000002</v>
      </c>
      <c r="AZ103" vm="692">
        <v>44105</v>
      </c>
      <c r="BA103" vm="10374">
        <v>3.28</v>
      </c>
      <c r="BB103" vm="692">
        <v>44105</v>
      </c>
      <c r="BC103" s="63">
        <f ca="1">Aksjekurser!BG102*Valutaer!I97</f>
        <v>5.3922599999999994</v>
      </c>
      <c r="BD103" vm="692">
        <v>44105</v>
      </c>
      <c r="BE103" s="63">
        <f ca="1">Aksjekurser!BI102*Valutaer!AH97</f>
        <v>0.75498299999999996</v>
      </c>
      <c r="BF103" vm="692">
        <v>44105</v>
      </c>
      <c r="BG103" s="63">
        <f ca="1">Aksjekurser!BK102*Valutaer!AV97</f>
        <v>18.919740000000001</v>
      </c>
      <c r="BH103" vm="692">
        <v>44105</v>
      </c>
      <c r="BI103" s="63">
        <f ca="1">Aksjekurser!BM102*Valutaer!AA97</f>
        <v>0.24381</v>
      </c>
      <c r="BJ103" vm="692">
        <v>44105</v>
      </c>
      <c r="BK103" s="63">
        <f ca="1">Aksjekurser!BO102*Valutaer!AA97</f>
        <v>0.19220999999999999</v>
      </c>
      <c r="BL103" vm="692">
        <v>44105</v>
      </c>
      <c r="BM103" s="63">
        <f ca="1">Aksjekurser!BQ102*Valutaer!AA97</f>
        <v>1.0397400000000001</v>
      </c>
      <c r="BN103" vm="692">
        <v>44105</v>
      </c>
      <c r="BO103" s="63">
        <f ca="1">Aksjekurser!BS102*Valutaer!AA97</f>
        <v>1.7286000000000001</v>
      </c>
      <c r="BP103" vm="692">
        <v>44105</v>
      </c>
      <c r="BQ103" s="63">
        <f ca="1">Aksjekurser!BU102*Valutaer!AA97</f>
        <v>0.39861000000000002</v>
      </c>
      <c r="BR103" s="2">
        <v>44105</v>
      </c>
      <c r="BS103" s="63">
        <f ca="1">Aksjekurser!BW102*Valutaer!AJ97</f>
        <v>12.563510000000001</v>
      </c>
      <c r="BT103" vm="692">
        <v>44105</v>
      </c>
      <c r="BU103" s="63">
        <f ca="1">Aksjekurser!BY102*Valutaer!AA97</f>
        <v>9.1976999999999993</v>
      </c>
      <c r="BV103" vm="692">
        <v>44105</v>
      </c>
      <c r="BW103" s="63">
        <f ca="1">Aksjekurser!CA102*Valutaer!AH97</f>
        <v>1.5314220000000001</v>
      </c>
      <c r="BX103" vm="692">
        <v>44105</v>
      </c>
      <c r="BY103" s="63">
        <f ca="1">Aksjekurser!CK102*Valutaer!AA97</f>
        <v>0.12642</v>
      </c>
      <c r="BZ103" s="2">
        <v>44105</v>
      </c>
      <c r="CA103" s="63">
        <f ca="1">Aksjekurser!CM102*Valutaer!AT97</f>
        <v>7.3500800000000005E-2</v>
      </c>
      <c r="CB103" vm="692">
        <v>44105</v>
      </c>
      <c r="CC103" vm="10382">
        <v>105.0119</v>
      </c>
      <c r="CD103" vm="692">
        <v>44105</v>
      </c>
      <c r="CE103" vm="10383">
        <v>92.11</v>
      </c>
      <c r="CF103" vm="692">
        <v>44105</v>
      </c>
      <c r="CG103" vm="10384">
        <v>112.16</v>
      </c>
      <c r="CH103" vm="692">
        <v>44105</v>
      </c>
      <c r="CI103" s="63">
        <f ca="1">Aksjekurser!CW102/100*Valutaer!AE97</f>
        <v>37.861499999999999</v>
      </c>
      <c r="CJ103" vm="692">
        <v>44105</v>
      </c>
      <c r="CK103" s="63">
        <f ca="1">Aksjekurser!CY102/100*Valutaer!AE97</f>
        <v>437.60849999999999</v>
      </c>
      <c r="CL103" s="2">
        <v>44105</v>
      </c>
      <c r="CM103" s="63">
        <f ca="1">Aksjekurser!DA102*Valutaer!AJ97</f>
        <v>13.47114</v>
      </c>
      <c r="CN103" s="2">
        <v>44105</v>
      </c>
      <c r="CO103" s="63">
        <f ca="1">Aksjekurser!DC102*Valutaer!BD97</f>
        <v>5.3269400000000005</v>
      </c>
      <c r="CP103" s="2">
        <v>44105</v>
      </c>
      <c r="CQ103" s="63">
        <f ca="1">Aksjekurser!DE102*Valutaer!U97</f>
        <v>0.47046090000000007</v>
      </c>
      <c r="CR103" vm="692">
        <v>44105</v>
      </c>
      <c r="CS103" s="63">
        <f ca="1">Aksjekurser!DG102*Valutaer!K97</f>
        <v>39.899704999999997</v>
      </c>
      <c r="CT103" vm="692">
        <v>44105</v>
      </c>
      <c r="CU103" s="63">
        <f ca="1">Aksjekurser!DI102*Valutaer!I97</f>
        <v>2.2881</v>
      </c>
      <c r="CV103" vm="692">
        <v>44105</v>
      </c>
      <c r="CW103" s="63">
        <f ca="1">Aksjekurser!DK102*Valutaer!M97</f>
        <v>1.05006</v>
      </c>
      <c r="CX103" vm="692">
        <v>44105</v>
      </c>
      <c r="CY103" s="63">
        <f ca="1">Aksjekurser!DM102*Valutaer!BF97</f>
        <v>1.6513875</v>
      </c>
      <c r="CZ103" s="54">
        <v>44105</v>
      </c>
      <c r="DA103" s="53">
        <v>55.2</v>
      </c>
      <c r="DB103" vm="692">
        <v>44105</v>
      </c>
      <c r="DC103" s="63">
        <f ca="1">Aksjekurser!DQ102*Valutaer!BH97/100</f>
        <v>6.7064353000000008</v>
      </c>
      <c r="DD103" vm="692">
        <v>44105</v>
      </c>
      <c r="DE103" vm="1312">
        <v>29.72</v>
      </c>
      <c r="DF103" vm="692">
        <v>44105</v>
      </c>
      <c r="DG103" vm="10392">
        <v>11.35</v>
      </c>
      <c r="DH103" vm="692">
        <v>44105</v>
      </c>
      <c r="DI103" s="63">
        <f ca="1">Aksjekurser!DW102*Valutaer!BF97</f>
        <v>2.40456</v>
      </c>
      <c r="DJ103" vm="692">
        <v>44105</v>
      </c>
      <c r="DK103" s="63">
        <f ca="1">Aksjekurser!DY102*Valutaer!BF97</f>
        <v>1.0921875000000001</v>
      </c>
      <c r="DL103" vm="692">
        <v>44105</v>
      </c>
      <c r="DM103" s="63">
        <f ca="1">Aksjekurser!EA102*Valutaer!AP97</f>
        <v>17.277087999999999</v>
      </c>
      <c r="DN103" s="58">
        <v>44105</v>
      </c>
      <c r="DO103" s="64">
        <f ca="1">Aksjekurser!EC102*Valutaer!AN97</f>
        <v>0.70014600000000005</v>
      </c>
      <c r="DP103" vm="692">
        <v>44105</v>
      </c>
      <c r="DQ103" s="63">
        <f ca="1">Aksjekurser!EE102*(Valutaer!Y97/100)</f>
        <v>2.0175019000000001</v>
      </c>
      <c r="DR103" vm="692">
        <v>44105</v>
      </c>
      <c r="DS103" s="63">
        <f ca="1">Aksjekurser!EG102*Valutaer!AA97</f>
        <v>0.81269999999999998</v>
      </c>
      <c r="DT103" vm="692">
        <v>44105</v>
      </c>
      <c r="DU103" s="63">
        <f ca="1">Aksjekurser!EK102*Valutaer!AA97</f>
        <v>0.27090000000000003</v>
      </c>
      <c r="DV103" vm="692">
        <v>44105</v>
      </c>
      <c r="DW103" s="63">
        <f ca="1">Aksjekurser!EM102*Valutaer!AC97</f>
        <v>2.80064125</v>
      </c>
      <c r="DX103" vm="692">
        <v>44105</v>
      </c>
      <c r="DY103" s="63">
        <f ca="1">Aksjekurser!EO102*Valutaer!AH97</f>
        <v>0.57193649999999996</v>
      </c>
      <c r="DZ103" s="58">
        <v>44105</v>
      </c>
      <c r="EA103" s="64">
        <f ca="1">Aksjekurser!EQ102*Valutaer!BB97</f>
        <v>0.17929100000000001</v>
      </c>
      <c r="EB103" vm="692">
        <v>44105</v>
      </c>
      <c r="EC103" s="63">
        <f ca="1">Aksjekurser!ES102*Valutaer!AC97</f>
        <v>9.6715249999999989E-2</v>
      </c>
      <c r="ED103" s="58">
        <v>44105</v>
      </c>
      <c r="EE103" s="64">
        <f ca="1">Aksjekurser!EW102*Valutaer!AJ97</f>
        <v>3.86937</v>
      </c>
      <c r="EF103" s="2">
        <v>44105</v>
      </c>
      <c r="EG103" s="64">
        <f ca="1">Aksjekurser!EY102*Valutaer!AJ97</f>
        <v>7.1177299999999999</v>
      </c>
      <c r="EH103" s="2">
        <v>44105</v>
      </c>
      <c r="EI103" s="64">
        <f ca="1">Aksjekurser!FA102*Valutaer!AJ97</f>
        <v>9.2196099999999994</v>
      </c>
      <c r="EJ103" vm="692">
        <v>44105</v>
      </c>
      <c r="EK103" vm="10398">
        <v>164.95</v>
      </c>
      <c r="EL103" vm="692">
        <v>44105</v>
      </c>
      <c r="EM103" s="63">
        <f ca="1">Aksjekurser!FE102*Valutaer!AA97</f>
        <v>0.90429000000000004</v>
      </c>
      <c r="EN103" s="2">
        <v>44105</v>
      </c>
      <c r="EO103" s="63">
        <f ca="1">Aksjekurser!FG102*Valutaer!O97</f>
        <v>0.318222</v>
      </c>
      <c r="EP103" s="2">
        <v>44105</v>
      </c>
      <c r="EQ103" s="63">
        <f ca="1">Aksjekurser!FI102*Valutaer!O97</f>
        <v>0.50198399999999999</v>
      </c>
      <c r="ER103" s="2">
        <v>44105</v>
      </c>
      <c r="ES103" s="63">
        <f ca="1">Aksjekurser!FK102*Valutaer!O97</f>
        <v>0.72907200000000005</v>
      </c>
      <c r="ET103" vm="692">
        <v>44105</v>
      </c>
      <c r="EU103" vm="10399">
        <v>147.47999999999999</v>
      </c>
      <c r="EV103" vm="692">
        <v>44105</v>
      </c>
      <c r="EW103" vm="10400">
        <v>87.73</v>
      </c>
      <c r="EX103" vm="692">
        <v>44105</v>
      </c>
      <c r="EY103" s="63">
        <f ca="1">Aksjekurser!FQ102*(Valutaer!Y97/100)</f>
        <v>15.839784000000002</v>
      </c>
      <c r="EZ103" vm="692">
        <v>44105</v>
      </c>
      <c r="FA103" vm="10401">
        <v>13.33</v>
      </c>
      <c r="FB103" vm="692">
        <v>44105</v>
      </c>
      <c r="FC103" s="63">
        <f ca="1">Aksjekurser!FU102*Valutaer!AA97</f>
        <v>0.77400000000000002</v>
      </c>
      <c r="FD103" vm="692">
        <v>44105</v>
      </c>
      <c r="FE103" s="63">
        <f ca="1">Aksjekurser!FW102*Valutaer!AH97</f>
        <v>2.2160025000000001</v>
      </c>
      <c r="FF103" vm="692">
        <v>44105</v>
      </c>
      <c r="FG103" vm="10404">
        <v>95</v>
      </c>
      <c r="FH103" s="2">
        <v>44105</v>
      </c>
      <c r="FI103" s="63">
        <f ca="1">Aksjekurser!GA102*Valutaer!AJ97</f>
        <v>18.821380000000001</v>
      </c>
      <c r="FJ103" vm="692">
        <v>44105</v>
      </c>
      <c r="FK103" s="63">
        <f ca="1">Aksjekurser!GC102*Valutaer!AV97</f>
        <v>3.8369939999999998</v>
      </c>
      <c r="FL103" vm="692">
        <v>44105</v>
      </c>
      <c r="FM103" s="63">
        <f ca="1">Aksjekurser!GE102*Valutaer!I97</f>
        <v>3.3842999999999996</v>
      </c>
      <c r="FN103" vm="692">
        <v>44105</v>
      </c>
      <c r="FO103" vm="10407">
        <v>8.64</v>
      </c>
      <c r="FP103" vm="692">
        <v>44105</v>
      </c>
      <c r="FQ103" s="63">
        <f ca="1">Aksjekurser!GI99*Valutaer!AL94</f>
        <v>1.330989</v>
      </c>
      <c r="FR103" vm="692">
        <v>44105</v>
      </c>
      <c r="FS103" s="63">
        <f ca="1">Aksjekurser!GK102*Valutaer!AL97</f>
        <v>71.255700000000004</v>
      </c>
      <c r="FT103" vm="692">
        <v>44105</v>
      </c>
      <c r="FU103" s="63">
        <f ca="1">Aksjekurser!GM102*Valutaer!AA97</f>
        <v>5.16</v>
      </c>
      <c r="FV103" vm="692">
        <v>44105</v>
      </c>
      <c r="FW103" vm="10411">
        <v>350.13</v>
      </c>
      <c r="FX103" vm="692">
        <v>44105</v>
      </c>
      <c r="FY103" s="63">
        <f ca="1">Aksjekurser!GQ102*Valutaer!AV97</f>
        <v>3.7435320000000001</v>
      </c>
      <c r="FZ103" s="58">
        <v>44105</v>
      </c>
      <c r="GA103" s="64">
        <f ca="1">Aksjekurser!GS102*Valutaer!O97</f>
        <v>1.0741860000000001</v>
      </c>
      <c r="GB103" vm="692">
        <v>44105</v>
      </c>
      <c r="GC103" vm="10413">
        <v>33.200000000000003</v>
      </c>
      <c r="GD103" vm="692">
        <v>44105</v>
      </c>
      <c r="GE103" vm="10414">
        <v>65.02</v>
      </c>
      <c r="GF103" vm="692">
        <v>44105</v>
      </c>
      <c r="GG103" s="63">
        <f ca="1">Aksjekurser!HA102*Valutaer!AE97/100</f>
        <v>1.9265339999999997</v>
      </c>
      <c r="GH103" vm="692">
        <v>44105</v>
      </c>
      <c r="GI103" s="63">
        <f ca="1">Aksjekurser!HC102*Valutaer!AX97</f>
        <v>237.66120000000001</v>
      </c>
      <c r="GJ103" vm="692">
        <v>44105</v>
      </c>
      <c r="GK103" s="63">
        <f ca="1">Aksjekurser!HE102*Valutaer!G97</f>
        <v>0.75178200000000006</v>
      </c>
      <c r="GL103" vm="692">
        <v>44105</v>
      </c>
      <c r="GM103" s="63">
        <f ca="1">Aksjekurser!HG102*Valutaer!AH97</f>
        <v>0.26618849999999999</v>
      </c>
      <c r="GN103" vm="692">
        <v>44105</v>
      </c>
      <c r="GO103" vm="10418">
        <v>289.82</v>
      </c>
      <c r="GP103" vm="692">
        <v>44105</v>
      </c>
      <c r="GQ103" vm="10419">
        <v>31.62</v>
      </c>
      <c r="GR103" vm="692">
        <v>44105</v>
      </c>
      <c r="GS103" s="63">
        <f ca="1">Aksjekurser!HM102*Valutaer!AH97</f>
        <v>1.1747159999999999</v>
      </c>
      <c r="GT103" vm="692">
        <v>44105</v>
      </c>
      <c r="GU103" s="63">
        <f ca="1">Aksjekurser!HO102*Valutaer!AH97</f>
        <v>0.87097950000000002</v>
      </c>
      <c r="GV103" s="58">
        <v>44105</v>
      </c>
      <c r="GW103" s="64">
        <f ca="1">Aksjekurser!HQ102*Valutaer!AJ97</f>
        <v>14.569850000000001</v>
      </c>
      <c r="GX103" vm="692">
        <v>44105</v>
      </c>
      <c r="GY103" vm="1073">
        <v>38.35</v>
      </c>
      <c r="GZ103" vm="692">
        <v>44105</v>
      </c>
      <c r="HA103" s="63">
        <f ca="1">Aksjekurser!HW102*Valutaer!AH97</f>
        <v>269.16417900000005</v>
      </c>
      <c r="HB103" vm="692">
        <v>44105</v>
      </c>
      <c r="HC103" s="63">
        <f ca="1">Aksjekurser!IA102*Valutaer!AV97</f>
        <v>1.1392259999999998</v>
      </c>
      <c r="HD103" vm="692">
        <v>44105</v>
      </c>
      <c r="HE103" s="63">
        <f ca="1">Aksjekurser!IC102*Valutaer!W97</f>
        <v>564.29714999999999</v>
      </c>
      <c r="HF103" vm="692">
        <v>44105</v>
      </c>
      <c r="HG103" vm="10424">
        <v>71.02</v>
      </c>
      <c r="HH103" vm="692">
        <v>44105</v>
      </c>
      <c r="HI103" vm="10425">
        <v>50</v>
      </c>
      <c r="HJ103" vm="692">
        <v>44105</v>
      </c>
      <c r="HK103" s="63">
        <f ca="1">Aksjekurser!II102*Valutaer!AL97</f>
        <v>21.508665000000001</v>
      </c>
      <c r="HL103" vm="692">
        <v>44105</v>
      </c>
      <c r="HM103" s="63">
        <f ca="1">Aksjekurser!IK102*Valutaer!AL97</f>
        <v>182.9776</v>
      </c>
      <c r="HN103" vm="692">
        <v>44105</v>
      </c>
      <c r="HO103" s="63">
        <f ca="1">Aksjekurser!IM102*Valutaer!AL97</f>
        <v>11.700009999999999</v>
      </c>
      <c r="HP103" s="58">
        <v>44105</v>
      </c>
      <c r="HQ103" s="64">
        <f ca="1">Aksjekurser!IQ102*Valutaer!BD97</f>
        <v>0.99479000000000006</v>
      </c>
      <c r="HR103" vm="692">
        <v>44105</v>
      </c>
      <c r="HS103" s="63">
        <f ca="1">Aksjekurser!IS101*Valutaer!W96</f>
        <v>5.50746</v>
      </c>
      <c r="HT103" vm="692">
        <v>44105</v>
      </c>
      <c r="HU103" s="63">
        <f ca="1">Aksjekurser!IU102*Valutaer!AH97</f>
        <v>0.27155249999999997</v>
      </c>
      <c r="HV103" vm="692">
        <v>44105</v>
      </c>
      <c r="HW103" s="63">
        <f ca="1">Aksjekurser!IW102*Valutaer!AH97</f>
        <v>4.6934999999999998E-2</v>
      </c>
      <c r="HX103" vm="692">
        <v>44105</v>
      </c>
      <c r="HY103" s="63">
        <f ca="1">Aksjekurser!IY102*Valutaer!W97</f>
        <v>35.87276</v>
      </c>
      <c r="HZ103" vm="692">
        <v>44105</v>
      </c>
      <c r="IA103" s="63">
        <f ca="1">Aksjekurser!JA102*Valutaer!W97</f>
        <v>105.42864400000001</v>
      </c>
      <c r="IB103" vm="692">
        <v>44105</v>
      </c>
      <c r="IC103" vm="3870">
        <v>5.26</v>
      </c>
      <c r="ID103" s="58">
        <v>44105</v>
      </c>
      <c r="IE103" s="64">
        <f ca="1">Aksjekurser!JG100*Valutaer!O97</f>
        <v>1.3804560000000001</v>
      </c>
      <c r="IF103" vm="692">
        <v>44105</v>
      </c>
      <c r="IG103" s="63">
        <f ca="1">Aksjekurser!JI102*(Valutaer!Y97/100)</f>
        <v>1.6745654000000003</v>
      </c>
      <c r="IH103" vm="692">
        <v>44105</v>
      </c>
      <c r="II103" s="63">
        <f ca="1">Aksjekurser!JK102*Valutaer!AA97</f>
        <v>1.33386</v>
      </c>
      <c r="IJ103" s="58">
        <v>44105</v>
      </c>
      <c r="IK103" s="64">
        <f ca="1">Aksjekurser!JO102*Valutaer!AJ97</f>
        <v>7.1846079999999999</v>
      </c>
      <c r="IL103" vm="692">
        <v>44105</v>
      </c>
      <c r="IM103" s="63">
        <f ca="1">Aksjekurser!JQ102*Valutaer!AE97/100</f>
        <v>4.687195</v>
      </c>
      <c r="IN103" vm="692">
        <v>44105</v>
      </c>
      <c r="IO103" vm="4766">
        <v>11.29</v>
      </c>
      <c r="IP103" vm="692">
        <v>44105</v>
      </c>
      <c r="IQ103" vm="10436">
        <v>37.590000000000003</v>
      </c>
      <c r="IR103" s="58">
        <v>44105</v>
      </c>
      <c r="IS103" s="64">
        <f ca="1">Aksjekurser!JW102*Valutaer!AN97</f>
        <v>0.63277799999999995</v>
      </c>
      <c r="IT103" vm="692">
        <v>44105</v>
      </c>
      <c r="IU103" s="63">
        <f ca="1">Aksjekurser!JY102*Valutaer!AH97</f>
        <v>0.69933149999999999</v>
      </c>
      <c r="IV103" s="58">
        <v>44105</v>
      </c>
      <c r="IW103" s="64">
        <f ca="1">Aksjekurser!KA102*Valutaer!AN97</f>
        <v>2.2111139999999998</v>
      </c>
      <c r="IX103" vm="692">
        <v>44105</v>
      </c>
      <c r="IY103" vm="10438">
        <v>35.799999999999997</v>
      </c>
      <c r="IZ103" vm="692">
        <v>44105</v>
      </c>
      <c r="JA103" s="63">
        <f ca="1">Aksjekurser!KE102*Valutaer!W97</f>
        <v>7.6870200000000014E-2</v>
      </c>
      <c r="JB103" vm="692">
        <v>44105</v>
      </c>
      <c r="JC103" s="63">
        <f ca="1">Aksjekurser!KI102*Valutaer!W97</f>
        <v>0.559056</v>
      </c>
      <c r="JD103" s="2">
        <v>44105</v>
      </c>
      <c r="JE103" s="62">
        <f ca="1">Aksjekurser!KK102*Valutaer!K97</f>
        <v>5.930530000000001</v>
      </c>
      <c r="JF103" s="54">
        <v>44105</v>
      </c>
      <c r="JG103" s="64">
        <v>10.57</v>
      </c>
      <c r="JH103" vm="692">
        <v>44105</v>
      </c>
      <c r="JI103" vm="10441">
        <v>5.8910999999999998</v>
      </c>
      <c r="JJ103" vm="692">
        <v>44105</v>
      </c>
      <c r="JK103" s="63">
        <f ca="1">Aksjekurser!KU102*Valutaer!AH97</f>
        <v>1.2840075</v>
      </c>
      <c r="JL103" s="58">
        <v>44105</v>
      </c>
      <c r="JM103" s="64">
        <f ca="1">Aksjekurser!KW102*Valutaer!AR97</f>
        <v>0.10392639999999999</v>
      </c>
      <c r="JN103" vm="692">
        <v>44105</v>
      </c>
      <c r="JO103" vm="10442">
        <v>100.55</v>
      </c>
      <c r="JP103" vm="692">
        <v>44105</v>
      </c>
      <c r="JQ103" s="63">
        <f ca="1">Aksjekurser!LA102*Valutaer!G97</f>
        <v>17.803884</v>
      </c>
      <c r="JR103" vm="692">
        <v>44105</v>
      </c>
      <c r="JS103" s="63">
        <f ca="1">Aksjekurser!LC102*Valutaer!G97</f>
        <v>0.74826899999999996</v>
      </c>
      <c r="JT103" s="58">
        <v>44105</v>
      </c>
      <c r="JU103" s="64">
        <f ca="1">Aksjekurser!LE102*Valutaer!AN97</f>
        <v>9.503700000000001E-2</v>
      </c>
      <c r="JV103" vm="692">
        <v>44105</v>
      </c>
      <c r="JW103" vm="10445">
        <v>70.03</v>
      </c>
      <c r="JX103" s="58">
        <v>44105</v>
      </c>
      <c r="JY103" s="64">
        <f ca="1">Aksjekurser!LI102*Valutaer!O97</f>
        <v>1.3460940000000001</v>
      </c>
      <c r="JZ103" vm="692">
        <v>44105</v>
      </c>
      <c r="KA103" s="63">
        <f ca="1">Aksjekurser!LK102*Valutaer!AL97</f>
        <v>425.33494999999999</v>
      </c>
      <c r="KB103" vm="692">
        <v>44105</v>
      </c>
      <c r="KC103" s="63">
        <f ca="1">Valutaer!O93*Aksjekurser!LM98</f>
        <v>14.568839999999998</v>
      </c>
      <c r="KD103" s="58">
        <v>44105</v>
      </c>
      <c r="KE103" s="64">
        <f ca="1">Valutaer!O97*Aksjekurser!LO102</f>
        <v>1.044306</v>
      </c>
      <c r="KF103" vm="692">
        <v>44105</v>
      </c>
      <c r="KG103" s="63">
        <f ca="1">Valutaer!O96*Aksjekurser!LQ101</f>
        <v>4.7501440000000006</v>
      </c>
      <c r="KH103" vm="692">
        <v>44105</v>
      </c>
      <c r="KI103" s="63">
        <f ca="1">Aksjekurser!LS102*Valutaer!AH97</f>
        <v>1.0513440000000001</v>
      </c>
    </row>
    <row r="104" spans="2:295" ht="16">
      <c r="B104" vm="821">
        <v>44136</v>
      </c>
      <c r="C104" s="62">
        <f ca="1">Aksjekurser!C103*Valutaer!AT98</f>
        <v>0.53482750000000001</v>
      </c>
      <c r="D104" vm="821">
        <v>44136</v>
      </c>
      <c r="E104" vm="1909">
        <v>37.43</v>
      </c>
      <c r="F104" vm="821">
        <v>44136</v>
      </c>
      <c r="G104" vm="10450">
        <v>20.440000000000001</v>
      </c>
      <c r="H104" vm="821">
        <v>44136</v>
      </c>
      <c r="I104" s="62">
        <f ca="1">Aksjekurser!I103*Valutaer!M98</f>
        <v>0.17685000000000001</v>
      </c>
      <c r="J104" vm="821">
        <v>44136</v>
      </c>
      <c r="K104" s="62">
        <f ca="1">Aksjekurser!K103*Valutaer!G98</f>
        <v>9.915750000000001</v>
      </c>
      <c r="L104" vm="821">
        <v>44136</v>
      </c>
      <c r="M104" s="62">
        <f ca="1">Aksjekurser!O103*Valutaer!W98</f>
        <v>104.78748</v>
      </c>
      <c r="N104" vm="821">
        <v>44136</v>
      </c>
      <c r="O104" vm="458">
        <v>56.24</v>
      </c>
      <c r="P104" vm="821">
        <v>44136</v>
      </c>
      <c r="Q104" vm="10453">
        <v>39.83</v>
      </c>
      <c r="R104" vm="821">
        <v>44136</v>
      </c>
      <c r="S104" s="63">
        <v>52.6</v>
      </c>
      <c r="T104" vm="821">
        <v>44136</v>
      </c>
      <c r="U104" vm="10454">
        <v>77.78</v>
      </c>
      <c r="V104" vm="821">
        <v>44136</v>
      </c>
      <c r="W104" vm="10455">
        <v>84.89</v>
      </c>
      <c r="X104" s="54">
        <v>44136</v>
      </c>
      <c r="Y104" s="64">
        <f ca="1">Aksjekurser!AC103*Valutaer!K98</f>
        <v>8.989609999999999</v>
      </c>
      <c r="Z104" vm="821">
        <v>44136</v>
      </c>
      <c r="AA104" s="62">
        <f ca="1">Aksjekurser!AE103*Valutaer!AA98</f>
        <v>0.60887999999999998</v>
      </c>
      <c r="AB104" vm="821">
        <v>44136</v>
      </c>
      <c r="AC104" s="62">
        <f ca="1">Aksjekurser!AG103*(Valutaer!Y98/100)</f>
        <v>6.7137840000000004</v>
      </c>
      <c r="AD104" s="54">
        <v>44136</v>
      </c>
      <c r="AE104" s="75">
        <v>22.75</v>
      </c>
      <c r="AF104" s="54">
        <v>44136</v>
      </c>
      <c r="AG104" s="64">
        <f ca="1">Aksjekurser!AK99*Valutaer!AA98</f>
        <v>1.1726099999999999</v>
      </c>
      <c r="AH104" vm="821">
        <v>44136</v>
      </c>
      <c r="AI104" s="62">
        <f ca="1">Aksjekurser!AM103*Valutaer!AH98</f>
        <v>0.50031583000000002</v>
      </c>
      <c r="AJ104" vm="821">
        <v>44136</v>
      </c>
      <c r="AK104" s="63">
        <f ca="1">Aksjekurser!AO103*Valutaer!AH98</f>
        <v>0.44380350000000002</v>
      </c>
      <c r="AL104" vm="821">
        <v>44136</v>
      </c>
      <c r="AM104" vm="10459">
        <v>210.71</v>
      </c>
      <c r="AN104" s="2">
        <v>44136</v>
      </c>
      <c r="AO104" s="63">
        <f ca="1">Aksjekurser!AS103*Valutaer!AN98</f>
        <v>2.8270080000000002</v>
      </c>
      <c r="AP104" s="108">
        <v>44136</v>
      </c>
      <c r="AQ104" s="109">
        <v>35.31</v>
      </c>
      <c r="AR104" vm="821">
        <v>44136</v>
      </c>
      <c r="AS104" vm="10460">
        <v>56.88</v>
      </c>
      <c r="AT104" vm="821">
        <v>44136</v>
      </c>
      <c r="AU104" vm="10461">
        <v>22.84</v>
      </c>
      <c r="AV104" vm="821">
        <v>44136</v>
      </c>
      <c r="AW104" s="63">
        <f ca="1">Aksjekurser!BA94*Valutaer!K98</f>
        <v>28.699080000000002</v>
      </c>
      <c r="AX104" vm="821">
        <v>44136</v>
      </c>
      <c r="AY104" s="63">
        <f ca="1">Aksjekurser!BC103*Valutaer!K98</f>
        <v>25.561560000000004</v>
      </c>
      <c r="AZ104" vm="821">
        <v>44136</v>
      </c>
      <c r="BA104" vm="10464">
        <v>4.96</v>
      </c>
      <c r="BB104" vm="821">
        <v>44136</v>
      </c>
      <c r="BC104" s="63">
        <f ca="1">Aksjekurser!BG103*Valutaer!I98</f>
        <v>6</v>
      </c>
      <c r="BD104" vm="821">
        <v>44136</v>
      </c>
      <c r="BE104" s="63">
        <f ca="1">Aksjekurser!BI103*Valutaer!AH98</f>
        <v>0.78547139999999993</v>
      </c>
      <c r="BF104" vm="821">
        <v>44136</v>
      </c>
      <c r="BG104" s="63">
        <f ca="1">Aksjekurser!BK103*Valutaer!AV98</f>
        <v>21.032689999999999</v>
      </c>
      <c r="BH104" vm="821">
        <v>44136</v>
      </c>
      <c r="BI104" s="63">
        <f ca="1">Aksjekurser!BM103*Valutaer!AA98</f>
        <v>0.28380000000000005</v>
      </c>
      <c r="BJ104" vm="821">
        <v>44136</v>
      </c>
      <c r="BK104" s="63">
        <f ca="1">Aksjekurser!BO103*Valutaer!AA98</f>
        <v>0.20124</v>
      </c>
      <c r="BL104" vm="821">
        <v>44136</v>
      </c>
      <c r="BM104" s="63">
        <f ca="1">Aksjekurser!BQ103*Valutaer!AA98</f>
        <v>1.0629600000000001</v>
      </c>
      <c r="BN104" vm="821">
        <v>44136</v>
      </c>
      <c r="BO104" s="63">
        <f ca="1">Aksjekurser!BS103*Valutaer!AA98</f>
        <v>1.93242</v>
      </c>
      <c r="BP104" vm="821">
        <v>44136</v>
      </c>
      <c r="BQ104" s="63">
        <f ca="1">Aksjekurser!BU103*Valutaer!AA98</f>
        <v>0.47084999999999999</v>
      </c>
      <c r="BR104" s="2">
        <v>44136</v>
      </c>
      <c r="BS104" s="63">
        <f ca="1">Aksjekurser!BW103*Valutaer!AJ98</f>
        <v>12.723275999999998</v>
      </c>
      <c r="BT104" vm="821">
        <v>44136</v>
      </c>
      <c r="BU104" s="63">
        <f ca="1">Aksjekurser!BY103*Valutaer!AA98</f>
        <v>9.3911999999999995</v>
      </c>
      <c r="BV104" vm="821">
        <v>44136</v>
      </c>
      <c r="BW104" s="63">
        <f ca="1">Aksjekurser!CA103*Valutaer!AH98</f>
        <v>1.6961804999999999</v>
      </c>
      <c r="BX104" vm="821">
        <v>44136</v>
      </c>
      <c r="BY104" s="63">
        <f ca="1">Aksjekurser!CK103*Valutaer!AA98</f>
        <v>0.13416</v>
      </c>
      <c r="BZ104" s="2">
        <v>44136</v>
      </c>
      <c r="CA104" s="63">
        <f ca="1">Aksjekurser!CM103*Valutaer!AT98</f>
        <v>9.4545039999999997E-2</v>
      </c>
      <c r="CB104" vm="821">
        <v>44136</v>
      </c>
      <c r="CC104" vm="10473">
        <v>107.0454</v>
      </c>
      <c r="CD104" vm="821">
        <v>44136</v>
      </c>
      <c r="CE104" vm="10474">
        <v>92.66</v>
      </c>
      <c r="CF104" vm="821">
        <v>44136</v>
      </c>
      <c r="CG104" vm="10475">
        <v>126.76</v>
      </c>
      <c r="CH104" vm="821">
        <v>44136</v>
      </c>
      <c r="CI104" s="63">
        <f ca="1">Aksjekurser!CW103/100*Valutaer!AE98</f>
        <v>40.961649999999999</v>
      </c>
      <c r="CJ104" vm="821">
        <v>44136</v>
      </c>
      <c r="CK104" s="63">
        <f ca="1">Aksjekurser!CY103/100*Valutaer!AE98</f>
        <v>459.19370000000004</v>
      </c>
      <c r="CL104" s="2">
        <v>44136</v>
      </c>
      <c r="CM104" s="63">
        <f ca="1">Aksjekurser!DA103*Valutaer!AJ98</f>
        <v>13.461551999999999</v>
      </c>
      <c r="CN104" s="2">
        <v>44136</v>
      </c>
      <c r="CO104" s="63">
        <f ca="1">Aksjekurser!DC103*Valutaer!BD98</f>
        <v>7.1280000000000001</v>
      </c>
      <c r="CP104" s="2">
        <v>44136</v>
      </c>
      <c r="CQ104" s="63">
        <f ca="1">Aksjekurser!DE103*Valutaer!U98</f>
        <v>0.5802158999999999</v>
      </c>
      <c r="CR104" vm="821">
        <v>44136</v>
      </c>
      <c r="CS104" s="63">
        <f ca="1">Aksjekurser!DG103*Valutaer!K98</f>
        <v>41.410650000000004</v>
      </c>
      <c r="CT104" vm="821">
        <v>44136</v>
      </c>
      <c r="CU104" s="63">
        <f ca="1">Aksjekurser!DI103*Valutaer!I98</f>
        <v>2.73</v>
      </c>
      <c r="CV104" vm="821">
        <v>44136</v>
      </c>
      <c r="CW104" s="63">
        <f ca="1">Aksjekurser!DK103*Valutaer!M98</f>
        <v>1.2052</v>
      </c>
      <c r="CX104" vm="821">
        <v>44136</v>
      </c>
      <c r="CY104" s="63">
        <f ca="1">Aksjekurser!DM103*Valutaer!BF98</f>
        <v>2.1587799999999997</v>
      </c>
      <c r="CZ104" s="54">
        <v>44136</v>
      </c>
      <c r="DA104" s="53">
        <v>55.41</v>
      </c>
      <c r="DB104" vm="821">
        <v>44136</v>
      </c>
      <c r="DC104" s="63">
        <f ca="1">Aksjekurser!DQ103*Valutaer!BH98/100</f>
        <v>7.7049411000000001</v>
      </c>
      <c r="DD104" vm="821">
        <v>44136</v>
      </c>
      <c r="DE104" vm="10483">
        <v>26.56</v>
      </c>
      <c r="DF104" vm="821">
        <v>44136</v>
      </c>
      <c r="DG104" vm="10484">
        <v>17.27</v>
      </c>
      <c r="DH104" vm="821">
        <v>44136</v>
      </c>
      <c r="DI104" s="63">
        <f ca="1">Aksjekurser!DW103*Valutaer!BF98</f>
        <v>2.6919199999999996</v>
      </c>
      <c r="DJ104" vm="821">
        <v>44136</v>
      </c>
      <c r="DK104" s="63">
        <f ca="1">Aksjekurser!DY103*Valutaer!BF98</f>
        <v>1.0715239999999999</v>
      </c>
      <c r="DL104" vm="821">
        <v>44136</v>
      </c>
      <c r="DM104" s="63">
        <f ca="1">Aksjekurser!EA103*Valutaer!AP98</f>
        <v>23.36872</v>
      </c>
      <c r="DN104" s="58">
        <v>44136</v>
      </c>
      <c r="DO104" s="64">
        <f ca="1">Aksjekurser!EC103*Valutaer!AN98</f>
        <v>0.97914600000000007</v>
      </c>
      <c r="DP104" vm="821">
        <v>44136</v>
      </c>
      <c r="DQ104" s="63">
        <f ca="1">Aksjekurser!EE103*(Valutaer!Y98/100)</f>
        <v>2.8220538500000001</v>
      </c>
      <c r="DR104" vm="821">
        <v>44136</v>
      </c>
      <c r="DS104" s="63">
        <f ca="1">Aksjekurser!EG103*Valutaer!AA98</f>
        <v>0.87075000000000002</v>
      </c>
      <c r="DT104" vm="821">
        <v>44136</v>
      </c>
      <c r="DU104" s="63">
        <f ca="1">Aksjekurser!EK103*Valutaer!AA98</f>
        <v>0.28896000000000005</v>
      </c>
      <c r="DV104" vm="821">
        <v>44136</v>
      </c>
      <c r="DW104" s="63">
        <f ca="1">Aksjekurser!EM103*Valutaer!AC98</f>
        <v>2.9858074999999999</v>
      </c>
      <c r="DX104" vm="821">
        <v>44136</v>
      </c>
      <c r="DY104" s="63">
        <f ca="1">Aksjekurser!EO103*Valutaer!AH98</f>
        <v>0.63429449999999998</v>
      </c>
      <c r="DZ104" s="58">
        <v>44136</v>
      </c>
      <c r="EA104" s="64">
        <f ca="1">Aksjekurser!EQ103*Valutaer!BB98</f>
        <v>0.17512199999999997</v>
      </c>
      <c r="EB104" vm="821">
        <v>44136</v>
      </c>
      <c r="EC104" s="63">
        <f ca="1">Aksjekurser!ES103*Valutaer!AC98</f>
        <v>0.10777175</v>
      </c>
      <c r="ED104" s="58">
        <v>44136</v>
      </c>
      <c r="EE104" s="64">
        <f ca="1">Aksjekurser!EW103*Valutaer!AJ98</f>
        <v>3.7584959999999996</v>
      </c>
      <c r="EF104" s="2">
        <v>44136</v>
      </c>
      <c r="EG104" s="64">
        <f ca="1">Aksjekurser!EY103*Valutaer!AJ98</f>
        <v>7.0471799999999991</v>
      </c>
      <c r="EH104" s="2">
        <v>44136</v>
      </c>
      <c r="EI104" s="64">
        <f ca="1">Aksjekurser!FA103*Valutaer!AJ98</f>
        <v>9.1565399999999997</v>
      </c>
      <c r="EJ104" vm="821">
        <v>44136</v>
      </c>
      <c r="EK104" vm="10493">
        <v>203.92</v>
      </c>
      <c r="EL104" vm="821">
        <v>44136</v>
      </c>
      <c r="EM104" s="63">
        <f ca="1">Aksjekurser!FE103*Valutaer!AA98</f>
        <v>1.3545</v>
      </c>
      <c r="EN104" s="2">
        <v>44136</v>
      </c>
      <c r="EO104" s="63">
        <f ca="1">Aksjekurser!FG103*Valutaer!O98</f>
        <v>0.36911700000000003</v>
      </c>
      <c r="EP104" s="2">
        <v>44136</v>
      </c>
      <c r="EQ104" s="63">
        <f ca="1">Aksjekurser!FI103*Valutaer!O98</f>
        <v>0.54683999999999999</v>
      </c>
      <c r="ER104" s="2">
        <v>44136</v>
      </c>
      <c r="ES104" s="63">
        <f ca="1">Aksjekurser!FK103*Valutaer!O98</f>
        <v>0.78076599999999996</v>
      </c>
      <c r="ET104" vm="821">
        <v>44136</v>
      </c>
      <c r="EU104" vm="10495">
        <v>160.19</v>
      </c>
      <c r="EV104" vm="821">
        <v>44136</v>
      </c>
      <c r="EW104" vm="10496">
        <v>90.58</v>
      </c>
      <c r="EX104" vm="821">
        <v>44136</v>
      </c>
      <c r="EY104" s="63">
        <f ca="1">Aksjekurser!FQ103*(Valutaer!Y98/100)</f>
        <v>18.129881000000001</v>
      </c>
      <c r="EZ104" vm="821">
        <v>44136</v>
      </c>
      <c r="FA104" vm="10498">
        <v>17.350000000000001</v>
      </c>
      <c r="FB104" vm="821">
        <v>44136</v>
      </c>
      <c r="FC104" s="63">
        <f ca="1">Aksjekurser!FU103*Valutaer!AA98</f>
        <v>0.63468000000000002</v>
      </c>
      <c r="FD104" vm="821">
        <v>44136</v>
      </c>
      <c r="FE104" s="63">
        <f ca="1">Aksjekurser!FW103*Valutaer!AH98</f>
        <v>2.6162114999999999</v>
      </c>
      <c r="FF104" vm="821">
        <v>44136</v>
      </c>
      <c r="FG104" vm="10500">
        <v>107.84</v>
      </c>
      <c r="FH104" s="2">
        <v>44136</v>
      </c>
      <c r="FI104" s="63">
        <f ca="1">Aksjekurser!GA103*Valutaer!AJ98</f>
        <v>20.326559999999997</v>
      </c>
      <c r="FJ104" vm="821">
        <v>44136</v>
      </c>
      <c r="FK104" s="63">
        <f ca="1">Aksjekurser!GC103*Valutaer!AV98</f>
        <v>6.5065730000000004</v>
      </c>
      <c r="FL104" vm="821">
        <v>44136</v>
      </c>
      <c r="FM104" s="63">
        <f ca="1">Aksjekurser!GE103*Valutaer!I98</f>
        <v>4.3406249999999993</v>
      </c>
      <c r="FN104" vm="821">
        <v>44136</v>
      </c>
      <c r="FO104" vm="10503">
        <v>9.49</v>
      </c>
      <c r="FP104" vm="821">
        <v>44136</v>
      </c>
      <c r="FQ104" s="63">
        <f ca="1">Aksjekurser!GI100*Valutaer!AL95</f>
        <v>2.5247999999999999</v>
      </c>
      <c r="FR104" vm="821">
        <v>44136</v>
      </c>
      <c r="FS104" s="63">
        <f ca="1">Aksjekurser!GK103*Valutaer!AL98</f>
        <v>74.299499999999995</v>
      </c>
      <c r="FT104" vm="821">
        <v>44136</v>
      </c>
      <c r="FU104" s="63">
        <f ca="1">Aksjekurser!GM103*Valutaer!AA98</f>
        <v>5.4180000000000001</v>
      </c>
      <c r="FV104" vm="821">
        <v>44136</v>
      </c>
      <c r="FW104" vm="10507">
        <v>365</v>
      </c>
      <c r="FX104" vm="821">
        <v>44136</v>
      </c>
      <c r="FY104" s="63">
        <f ca="1">Aksjekurser!GQ103*Valutaer!AV98</f>
        <v>4.9457400000000007</v>
      </c>
      <c r="FZ104" s="58">
        <v>44136</v>
      </c>
      <c r="GA104" s="64">
        <f ca="1">Aksjekurser!GS103*Valutaer!O98</f>
        <v>1.052667</v>
      </c>
      <c r="GB104" vm="821">
        <v>44136</v>
      </c>
      <c r="GC104" vm="10509">
        <v>34.78</v>
      </c>
      <c r="GD104" vm="821">
        <v>44136</v>
      </c>
      <c r="GE104" vm="10510">
        <v>68.67</v>
      </c>
      <c r="GF104" vm="821">
        <v>44136</v>
      </c>
      <c r="GG104" s="63">
        <f ca="1">Aksjekurser!HA103*Valutaer!AE98/100</f>
        <v>2.4852083</v>
      </c>
      <c r="GH104" vm="821">
        <v>44136</v>
      </c>
      <c r="GI104" s="63">
        <f ca="1">Aksjekurser!HC103*Valutaer!AX98</f>
        <v>280.00080000000003</v>
      </c>
      <c r="GJ104" vm="821">
        <v>44136</v>
      </c>
      <c r="GK104" s="63">
        <f ca="1">Aksjekurser!HE103*Valutaer!G98</f>
        <v>0.96586749999999999</v>
      </c>
      <c r="GL104" vm="821">
        <v>44136</v>
      </c>
      <c r="GM104" s="63">
        <f ca="1">Aksjekurser!HG103*Valutaer!AH98</f>
        <v>0.28978949999999998</v>
      </c>
      <c r="GN104" vm="821">
        <v>44136</v>
      </c>
      <c r="GO104" vm="10515">
        <v>302.26</v>
      </c>
      <c r="GP104" vm="821">
        <v>44136</v>
      </c>
      <c r="GQ104" vm="10516">
        <v>32.75</v>
      </c>
      <c r="GR104" vm="821">
        <v>44136</v>
      </c>
      <c r="GS104" s="63">
        <f ca="1">Aksjekurser!HM103*Valutaer!AH98</f>
        <v>1.2793969999999999</v>
      </c>
      <c r="GT104" vm="821">
        <v>44136</v>
      </c>
      <c r="GU104" s="63">
        <f ca="1">Aksjekurser!HO103*Valutaer!AH98</f>
        <v>1.060535</v>
      </c>
      <c r="GV104" s="58">
        <v>44136</v>
      </c>
      <c r="GW104" s="64">
        <f ca="1">Aksjekurser!HQ103*Valutaer!AJ98</f>
        <v>13.912187999999999</v>
      </c>
      <c r="GX104" vm="821">
        <v>44136</v>
      </c>
      <c r="GY104" vm="10517">
        <v>39.82</v>
      </c>
      <c r="GZ104" vm="821">
        <v>44136</v>
      </c>
      <c r="HA104" s="63">
        <f ca="1">Aksjekurser!HW103*Valutaer!AH98</f>
        <v>307.4193745</v>
      </c>
      <c r="HB104" vm="821">
        <v>44136</v>
      </c>
      <c r="HC104" s="63">
        <f ca="1">Aksjekurser!IA103*Valutaer!AV98</f>
        <v>1.5326476000000002</v>
      </c>
      <c r="HD104" vm="821">
        <v>44136</v>
      </c>
      <c r="HE104" s="63">
        <f ca="1">Aksjekurser!IC103*Valutaer!W98</f>
        <v>665.58240000000001</v>
      </c>
      <c r="HF104" vm="821">
        <v>44136</v>
      </c>
      <c r="HG104" vm="10521">
        <v>75.75</v>
      </c>
      <c r="HH104" vm="821">
        <v>44136</v>
      </c>
      <c r="HI104" vm="10522">
        <v>49.11</v>
      </c>
      <c r="HJ104" vm="821">
        <v>44136</v>
      </c>
      <c r="HK104" s="63">
        <f ca="1">Aksjekurser!II103*Valutaer!AL98</f>
        <v>24.676439999999999</v>
      </c>
      <c r="HL104" vm="821">
        <v>44136</v>
      </c>
      <c r="HM104" s="63">
        <f ca="1">Aksjekurser!IK103*Valutaer!AL98</f>
        <v>210.74039999999999</v>
      </c>
      <c r="HN104" vm="821">
        <v>44136</v>
      </c>
      <c r="HO104" s="63">
        <f ca="1">Aksjekurser!IM103*Valutaer!AL98</f>
        <v>11.977980000000001</v>
      </c>
      <c r="HP104" s="58">
        <v>44136</v>
      </c>
      <c r="HQ104" s="64">
        <f ca="1">Aksjekurser!IQ103*Valutaer!BD98</f>
        <v>1.32</v>
      </c>
      <c r="HR104" vm="821">
        <v>44136</v>
      </c>
      <c r="HS104" s="63">
        <f ca="1">Aksjekurser!IS102*Valutaer!W97</f>
        <v>8.1412530000000007</v>
      </c>
      <c r="HT104" vm="821">
        <v>44136</v>
      </c>
      <c r="HU104" s="63">
        <f ca="1">Aksjekurser!IU103*Valutaer!AH98</f>
        <v>0.28843849999999999</v>
      </c>
      <c r="HV104" vm="821">
        <v>44136</v>
      </c>
      <c r="HW104" s="63">
        <f ca="1">Aksjekurser!IW103*Valutaer!AH98</f>
        <v>4.1881000000000002E-2</v>
      </c>
      <c r="HX104" vm="821">
        <v>44136</v>
      </c>
      <c r="HY104" s="63">
        <f ca="1">Aksjekurser!IY103*Valutaer!W98</f>
        <v>41.270880000000005</v>
      </c>
      <c r="HZ104" vm="821">
        <v>44136</v>
      </c>
      <c r="IA104" s="63">
        <f ca="1">Aksjekurser!JA103*Valutaer!W98</f>
        <v>145.87944000000002</v>
      </c>
      <c r="IB104" vm="821">
        <v>44136</v>
      </c>
      <c r="IC104" vm="10530">
        <v>7.46</v>
      </c>
      <c r="ID104" s="58">
        <v>44136</v>
      </c>
      <c r="IE104" s="64">
        <f ca="1">Aksjekurser!JG101*Valutaer!O98</f>
        <v>1.4384930000000002</v>
      </c>
      <c r="IF104" vm="821">
        <v>44136</v>
      </c>
      <c r="IG104" s="63">
        <f ca="1">Aksjekurser!JI103*(Valutaer!Y98/100)</f>
        <v>1.5132656</v>
      </c>
      <c r="IH104" vm="821">
        <v>44136</v>
      </c>
      <c r="II104" s="63">
        <f ca="1">Aksjekurser!JK103*Valutaer!AA98</f>
        <v>1.4860800000000001</v>
      </c>
      <c r="IJ104" s="58">
        <v>44136</v>
      </c>
      <c r="IK104" s="64">
        <f ca="1">Aksjekurser!JO103*Valutaer!AJ98</f>
        <v>6.8074799999999991</v>
      </c>
      <c r="IL104" vm="821">
        <v>44136</v>
      </c>
      <c r="IM104" s="63">
        <f ca="1">Aksjekurser!JQ103*Valutaer!AE98/100</f>
        <v>5.102824</v>
      </c>
      <c r="IN104" vm="821">
        <v>44136</v>
      </c>
      <c r="IO104" vm="10535">
        <v>16.09</v>
      </c>
      <c r="IP104" vm="821">
        <v>44136</v>
      </c>
      <c r="IQ104" vm="2565">
        <v>40.229999999999997</v>
      </c>
      <c r="IR104" s="58">
        <v>44136</v>
      </c>
      <c r="IS104" s="64">
        <f ca="1">Aksjekurser!JW103*Valutaer!AN98</f>
        <v>0.75828600000000002</v>
      </c>
      <c r="IT104" vm="821">
        <v>44136</v>
      </c>
      <c r="IU104" s="63">
        <f ca="1">Aksjekurser!JY103*Valutaer!AH98</f>
        <v>0.876799</v>
      </c>
      <c r="IV104" s="58">
        <v>44136</v>
      </c>
      <c r="IW104" s="64">
        <f ca="1">Aksjekurser!KA103*Valutaer!AN98</f>
        <v>2.3828340000000003</v>
      </c>
      <c r="IX104" vm="821">
        <v>44136</v>
      </c>
      <c r="IY104" vm="10537">
        <v>45.1</v>
      </c>
      <c r="IZ104" vm="821">
        <v>44136</v>
      </c>
      <c r="JA104" s="63">
        <f ca="1">Aksjekurser!KE103*Valutaer!W98</f>
        <v>0.13120800000000002</v>
      </c>
      <c r="JB104" vm="821">
        <v>44136</v>
      </c>
      <c r="JC104" s="63">
        <f ca="1">Aksjekurser!KI103*Valutaer!W98</f>
        <v>0.67989599999999994</v>
      </c>
      <c r="JD104" s="2">
        <v>44136</v>
      </c>
      <c r="JE104" s="62">
        <f ca="1">Aksjekurser!KK103*Valutaer!K98</f>
        <v>6.9210000000000003</v>
      </c>
      <c r="JF104" s="54">
        <v>44136</v>
      </c>
      <c r="JG104" s="64">
        <v>14.56</v>
      </c>
      <c r="JH104" vm="821">
        <v>44136</v>
      </c>
      <c r="JI104" vm="10541">
        <v>7.2051999999999996</v>
      </c>
      <c r="JJ104" vm="821">
        <v>44136</v>
      </c>
      <c r="JK104" s="63">
        <f ca="1">Aksjekurser!KU103*Valutaer!AH98</f>
        <v>1.6313324999999999</v>
      </c>
      <c r="JL104" s="58">
        <v>44136</v>
      </c>
      <c r="JM104" s="64">
        <f ca="1">Aksjekurser!KW103*Valutaer!AR98</f>
        <v>0.11250260000000001</v>
      </c>
      <c r="JN104" vm="821">
        <v>44136</v>
      </c>
      <c r="JO104" vm="10543">
        <v>94.95</v>
      </c>
      <c r="JP104" vm="821">
        <v>44136</v>
      </c>
      <c r="JQ104" s="63">
        <f ca="1">Aksjekurser!LA103*Valutaer!G98</f>
        <v>21.329879999999999</v>
      </c>
      <c r="JR104" vm="821">
        <v>44136</v>
      </c>
      <c r="JS104" s="63">
        <f ca="1">Aksjekurser!LC103*Valutaer!G98</f>
        <v>0.97321250000000004</v>
      </c>
      <c r="JT104" s="58">
        <v>44136</v>
      </c>
      <c r="JU104" s="64">
        <f ca="1">Aksjekurser!LE103*Valutaer!AN98</f>
        <v>0.11165700000000001</v>
      </c>
      <c r="JV104" vm="821">
        <v>44136</v>
      </c>
      <c r="JW104" vm="10546">
        <v>67.36</v>
      </c>
      <c r="JX104" s="58">
        <v>44136</v>
      </c>
      <c r="JY104" s="64">
        <f ca="1">Aksjekurser!LI103*Valutaer!O98</f>
        <v>1.725584</v>
      </c>
      <c r="JZ104" vm="821">
        <v>44136</v>
      </c>
      <c r="KA104" s="63">
        <f ca="1">Aksjekurser!LK103*Valutaer!AL98</f>
        <v>458.40539999999999</v>
      </c>
      <c r="KB104" vm="821">
        <v>44136</v>
      </c>
      <c r="KC104" s="63">
        <f ca="1">Valutaer!O94*Aksjekurser!LM99</f>
        <v>13.661717999999999</v>
      </c>
      <c r="KD104" s="58">
        <v>44136</v>
      </c>
      <c r="KE104" s="64">
        <f ca="1">Valutaer!O98*Aksjekurser!LO103</f>
        <v>1.411151</v>
      </c>
      <c r="KF104" vm="821">
        <v>44136</v>
      </c>
      <c r="KG104" s="63">
        <f ca="1">Valutaer!O97*Aksjekurser!LQ102</f>
        <v>5.1886619999999999</v>
      </c>
      <c r="KH104" vm="821">
        <v>44136</v>
      </c>
      <c r="KI104" s="63">
        <f ca="1">Aksjekurser!LS103*Valutaer!AH98</f>
        <v>1.1726679999999998</v>
      </c>
    </row>
    <row r="105" spans="2:295" ht="16">
      <c r="B105" vm="949">
        <v>44166</v>
      </c>
      <c r="C105" s="62">
        <f ca="1">Aksjekurser!C104*Valutaer!AT99</f>
        <v>0.55277100000000001</v>
      </c>
      <c r="D105" vm="949">
        <v>44166</v>
      </c>
      <c r="E105" vm="10552">
        <v>52.85</v>
      </c>
      <c r="F105" vm="949">
        <v>44166</v>
      </c>
      <c r="G105" vm="10553">
        <v>23.5</v>
      </c>
      <c r="H105" vm="949">
        <v>44166</v>
      </c>
      <c r="I105" s="62">
        <f ca="1">Aksjekurser!I104*Valutaer!M99</f>
        <v>0.166098</v>
      </c>
      <c r="J105" vm="949">
        <v>44166</v>
      </c>
      <c r="K105" s="62">
        <f ca="1">Aksjekurser!K104*Valutaer!G99</f>
        <v>9.194329999999999</v>
      </c>
      <c r="L105" vm="949">
        <v>44166</v>
      </c>
      <c r="M105" s="62">
        <f ca="1">Aksjekurser!O104*Valutaer!W99</f>
        <v>111.87107999999999</v>
      </c>
      <c r="N105" vm="949">
        <v>44166</v>
      </c>
      <c r="O105" vm="10557">
        <v>61.94</v>
      </c>
      <c r="P105" vm="949">
        <v>44166</v>
      </c>
      <c r="Q105" vm="10558">
        <v>41</v>
      </c>
      <c r="R105" vm="949">
        <v>44166</v>
      </c>
      <c r="S105" s="63">
        <v>51.53</v>
      </c>
      <c r="T105" vm="949">
        <v>44166</v>
      </c>
      <c r="U105" vm="10559">
        <v>78.06</v>
      </c>
      <c r="V105" vm="949">
        <v>44166</v>
      </c>
      <c r="W105" vm="10560">
        <v>83.27</v>
      </c>
      <c r="X105" s="54">
        <v>44166</v>
      </c>
      <c r="Y105" s="64">
        <f ca="1">Aksjekurser!AC104*Valutaer!K99</f>
        <v>8.5968450000000001</v>
      </c>
      <c r="Z105" vm="949">
        <v>44166</v>
      </c>
      <c r="AA105" s="62">
        <f ca="1">Aksjekurser!AE104*Valutaer!AA99</f>
        <v>0.69789000000000001</v>
      </c>
      <c r="AB105" vm="949">
        <v>44166</v>
      </c>
      <c r="AC105" s="62">
        <f ca="1">Aksjekurser!AG104*(Valutaer!Y99/100)</f>
        <v>6.6833624</v>
      </c>
      <c r="AD105" s="54">
        <v>44166</v>
      </c>
      <c r="AE105" s="75">
        <v>22.39</v>
      </c>
      <c r="AF105" s="54">
        <v>44166</v>
      </c>
      <c r="AG105" s="64">
        <f ca="1">Aksjekurser!AK100*Valutaer!AA99</f>
        <v>1.0229699999999999</v>
      </c>
      <c r="AH105" vm="949">
        <v>44166</v>
      </c>
      <c r="AI105" s="62">
        <f ca="1">Aksjekurser!AM104*Valutaer!AH99</f>
        <v>0.54736590100000004</v>
      </c>
      <c r="AJ105" vm="949">
        <v>44166</v>
      </c>
      <c r="AK105" s="63">
        <f ca="1">Aksjekurser!AO104*Valutaer!AH99</f>
        <v>0.49147099999999999</v>
      </c>
      <c r="AL105" vm="949">
        <v>44166</v>
      </c>
      <c r="AM105" vm="10565">
        <v>214.06</v>
      </c>
      <c r="AN105" s="2">
        <v>44166</v>
      </c>
      <c r="AO105" s="63">
        <f ca="1">Aksjekurser!AS104*Valutaer!AN99</f>
        <v>3.4988800000000002</v>
      </c>
      <c r="AP105" s="108">
        <v>44166</v>
      </c>
      <c r="AQ105" s="109">
        <v>37.49</v>
      </c>
      <c r="AR105" vm="949">
        <v>44166</v>
      </c>
      <c r="AS105" vm="10566">
        <v>60.28</v>
      </c>
      <c r="AT105" vm="949">
        <v>44166</v>
      </c>
      <c r="AU105" vm="10567">
        <v>24.05</v>
      </c>
      <c r="AV105" vm="949">
        <v>44166</v>
      </c>
      <c r="AW105" s="63">
        <f ca="1">Aksjekurser!BA95*Valutaer!K99</f>
        <v>24.589332000000002</v>
      </c>
      <c r="AX105" vm="949">
        <v>44166</v>
      </c>
      <c r="AY105" s="63">
        <f ca="1">Aksjekurser!BC104*Valutaer!K99</f>
        <v>27.462797999999999</v>
      </c>
      <c r="AZ105" vm="949">
        <v>44166</v>
      </c>
      <c r="BA105" vm="10570">
        <v>6.04</v>
      </c>
      <c r="BB105" vm="949">
        <v>44166</v>
      </c>
      <c r="BC105" s="63">
        <f ca="1">Aksjekurser!BG104*Valutaer!I99</f>
        <v>7.1225000000000005</v>
      </c>
      <c r="BD105" vm="949">
        <v>44166</v>
      </c>
      <c r="BE105" s="63">
        <f ca="1">Aksjekurser!BI104*Valutaer!AH99</f>
        <v>0.84097670000000002</v>
      </c>
      <c r="BF105" vm="949">
        <v>44166</v>
      </c>
      <c r="BG105" s="63">
        <f ca="1">Aksjekurser!BK104*Valutaer!AV99</f>
        <v>24.066000000000003</v>
      </c>
      <c r="BH105" vm="949">
        <v>44166</v>
      </c>
      <c r="BI105" s="63">
        <f ca="1">Aksjekurser!BM104*Valutaer!AA99</f>
        <v>0.30057</v>
      </c>
      <c r="BJ105" vm="949">
        <v>44166</v>
      </c>
      <c r="BK105" s="63">
        <f ca="1">Aksjekurser!BO104*Valutaer!AA99</f>
        <v>0.21414</v>
      </c>
      <c r="BL105" vm="949">
        <v>44166</v>
      </c>
      <c r="BM105" s="63">
        <f ca="1">Aksjekurser!BQ104*Valutaer!AA99</f>
        <v>1.0771500000000001</v>
      </c>
      <c r="BN105" vm="949">
        <v>44166</v>
      </c>
      <c r="BO105" s="63">
        <f ca="1">Aksjekurser!BS104*Valutaer!AA99</f>
        <v>1.8834</v>
      </c>
      <c r="BP105" vm="949">
        <v>44166</v>
      </c>
      <c r="BQ105" s="63">
        <f ca="1">Aksjekurser!BU104*Valutaer!AA99</f>
        <v>0.49536000000000002</v>
      </c>
      <c r="BR105" s="2">
        <v>44166</v>
      </c>
      <c r="BS105" s="63">
        <f ca="1">Aksjekurser!BW104*Valutaer!AJ99</f>
        <v>11.706747</v>
      </c>
      <c r="BT105" vm="949">
        <v>44166</v>
      </c>
      <c r="BU105" s="63">
        <f ca="1">Aksjekurser!BY104*Valutaer!AA99</f>
        <v>9.2492999999999999</v>
      </c>
      <c r="BV105" vm="949">
        <v>44166</v>
      </c>
      <c r="BW105" s="63">
        <f ca="1">Aksjekurser!CA104*Valutaer!AH99</f>
        <v>1.8543105</v>
      </c>
      <c r="BX105" vm="949">
        <v>44166</v>
      </c>
      <c r="BY105" s="63">
        <f ca="1">Aksjekurser!CK104*Valutaer!AA99</f>
        <v>0.129</v>
      </c>
      <c r="BZ105" s="2">
        <v>44166</v>
      </c>
      <c r="CA105" s="63">
        <f ca="1">Aksjekurser!CM104*Valutaer!AT99</f>
        <v>9.5771999999999996E-2</v>
      </c>
      <c r="CB105" vm="949">
        <v>44166</v>
      </c>
      <c r="CC105" vm="10580">
        <v>103.3017</v>
      </c>
      <c r="CD105" vm="949">
        <v>44166</v>
      </c>
      <c r="CE105" vm="10581">
        <v>91.56</v>
      </c>
      <c r="CF105" vm="949">
        <v>44166</v>
      </c>
      <c r="CG105" vm="10582">
        <v>130.80000000000001</v>
      </c>
      <c r="CH105" vm="949">
        <v>44166</v>
      </c>
      <c r="CI105" s="63">
        <f ca="1">Aksjekurser!CW104/100*Valutaer!AE99</f>
        <v>50.58343</v>
      </c>
      <c r="CJ105" vm="949">
        <v>44166</v>
      </c>
      <c r="CK105" s="63">
        <f ca="1">Aksjekurser!CY104/100*Valutaer!AE99</f>
        <v>545.94040000000007</v>
      </c>
      <c r="CL105" s="2">
        <v>44166</v>
      </c>
      <c r="CM105" s="63">
        <f ca="1">Aksjekurser!DA104*Valutaer!AJ99</f>
        <v>13.759543000000001</v>
      </c>
      <c r="CN105" s="2">
        <v>44166</v>
      </c>
      <c r="CO105" s="63">
        <f ca="1">Aksjekurser!DC104*Valutaer!BD99</f>
        <v>6.4044750000000006</v>
      </c>
      <c r="CP105" s="2">
        <v>44166</v>
      </c>
      <c r="CQ105" s="63">
        <f ca="1">Aksjekurser!DE104*Valutaer!U99</f>
        <v>0.62126729999999997</v>
      </c>
      <c r="CR105" vm="949">
        <v>44166</v>
      </c>
      <c r="CS105" s="63">
        <f ca="1">Aksjekurser!DG104*Valutaer!K99</f>
        <v>42.473910000000004</v>
      </c>
      <c r="CT105" vm="949">
        <v>44166</v>
      </c>
      <c r="CU105" s="63">
        <f ca="1">Aksjekurser!DI104*Valutaer!I99</f>
        <v>2.9885625</v>
      </c>
      <c r="CV105" vm="949">
        <v>44166</v>
      </c>
      <c r="CW105" s="63">
        <f ca="1">Aksjekurser!DK104*Valutaer!M99</f>
        <v>1.2266999999999999</v>
      </c>
      <c r="CX105" vm="949">
        <v>44166</v>
      </c>
      <c r="CY105" s="63">
        <f ca="1">Aksjekurser!DM104*Valutaer!BF99</f>
        <v>3.6202649999999998</v>
      </c>
      <c r="CZ105" s="54">
        <v>44166</v>
      </c>
      <c r="DA105" s="53">
        <v>55.51</v>
      </c>
      <c r="DB105" vm="949">
        <v>44166</v>
      </c>
      <c r="DC105" s="63">
        <f ca="1">Aksjekurser!DQ104*Valutaer!BH99/100</f>
        <v>9.4465889999999995</v>
      </c>
      <c r="DD105" vm="949">
        <v>44166</v>
      </c>
      <c r="DE105" vm="4500">
        <v>30.61</v>
      </c>
      <c r="DF105" vm="949">
        <v>44166</v>
      </c>
      <c r="DG105" vm="2611">
        <v>15.97</v>
      </c>
      <c r="DH105" vm="949">
        <v>44166</v>
      </c>
      <c r="DI105" s="63">
        <f ca="1">Aksjekurser!DW104*Valutaer!BF99</f>
        <v>3.0136260000000004</v>
      </c>
      <c r="DJ105" vm="949">
        <v>44166</v>
      </c>
      <c r="DK105" s="63">
        <f ca="1">Aksjekurser!DY104*Valutaer!BF99</f>
        <v>1.104759</v>
      </c>
      <c r="DL105" vm="949">
        <v>44166</v>
      </c>
      <c r="DM105" s="63">
        <f ca="1">Aksjekurser!EA104*Valutaer!AP99</f>
        <v>26.074560000000002</v>
      </c>
      <c r="DN105" s="58">
        <v>44166</v>
      </c>
      <c r="DO105" s="64">
        <f ca="1">Aksjekurser!EC104*Valutaer!AN99</f>
        <v>1.0909149999999999</v>
      </c>
      <c r="DP105" vm="949">
        <v>44166</v>
      </c>
      <c r="DQ105" s="63">
        <f ca="1">Aksjekurser!EE104*(Valutaer!Y99/100)</f>
        <v>3.1858089999999999</v>
      </c>
      <c r="DR105" vm="949">
        <v>44166</v>
      </c>
      <c r="DS105" s="63">
        <f ca="1">Aksjekurser!EG104*Valutaer!AA99</f>
        <v>0.88751999999999998</v>
      </c>
      <c r="DT105" vm="949">
        <v>44166</v>
      </c>
      <c r="DU105" s="63">
        <f ca="1">Aksjekurser!EK104*Valutaer!AA99</f>
        <v>0.30057</v>
      </c>
      <c r="DV105" vm="949">
        <v>44166</v>
      </c>
      <c r="DW105" s="63">
        <f ca="1">Aksjekurser!EM104*Valutaer!AC99</f>
        <v>2.9159199999999998</v>
      </c>
      <c r="DX105" vm="949">
        <v>44166</v>
      </c>
      <c r="DY105" s="63">
        <f ca="1">Aksjekurser!EO104*Valutaer!AH99</f>
        <v>0.72009400000000001</v>
      </c>
      <c r="DZ105" s="58">
        <v>44166</v>
      </c>
      <c r="EA105" s="64">
        <f ca="1">Aksjekurser!EQ104*Valutaer!BB99</f>
        <v>0.23079350000000001</v>
      </c>
      <c r="EB105" vm="949">
        <v>44166</v>
      </c>
      <c r="EC105" s="63">
        <f ca="1">Aksjekurser!ES104*Valutaer!AC99</f>
        <v>0.10703559999999999</v>
      </c>
      <c r="ED105" s="58">
        <v>44166</v>
      </c>
      <c r="EE105" s="64">
        <f ca="1">Aksjekurser!EW104*Valutaer!AJ99</f>
        <v>3.6311250000000004</v>
      </c>
      <c r="EF105" s="2">
        <v>44166</v>
      </c>
      <c r="EG105" s="64">
        <f ca="1">Aksjekurser!EY104*Valutaer!AJ99</f>
        <v>6.5069760000000008</v>
      </c>
      <c r="EH105" s="2">
        <v>44166</v>
      </c>
      <c r="EI105" s="64">
        <f ca="1">Aksjekurser!FA104*Valutaer!AJ99</f>
        <v>10.147784000000001</v>
      </c>
      <c r="EJ105" vm="949">
        <v>44166</v>
      </c>
      <c r="EK105" vm="10597">
        <v>212.7</v>
      </c>
      <c r="EL105" vm="949">
        <v>44166</v>
      </c>
      <c r="EM105" s="63">
        <f ca="1">Aksjekurser!FE104*Valutaer!AA99</f>
        <v>1.3777200000000001</v>
      </c>
      <c r="EN105" s="2">
        <v>44166</v>
      </c>
      <c r="EO105" s="63">
        <f ca="1">Aksjekurser!FG104*Valutaer!O99</f>
        <v>0.36768000000000001</v>
      </c>
      <c r="EP105" s="2">
        <v>44166</v>
      </c>
      <c r="EQ105" s="63">
        <f ca="1">Aksjekurser!FI104*Valutaer!O99</f>
        <v>0.52088000000000001</v>
      </c>
      <c r="ER105" s="2">
        <v>44166</v>
      </c>
      <c r="ES105" s="63">
        <f ca="1">Aksjekurser!FK104*Valutaer!O99</f>
        <v>0.68633600000000006</v>
      </c>
      <c r="ET105" vm="949">
        <v>44166</v>
      </c>
      <c r="EU105" vm="10599">
        <v>170.48</v>
      </c>
      <c r="EV105" vm="949">
        <v>44166</v>
      </c>
      <c r="EW105" vm="10600">
        <v>96.03</v>
      </c>
      <c r="EX105" vm="949">
        <v>44166</v>
      </c>
      <c r="EY105" s="63">
        <f ca="1">Aksjekurser!FQ104*(Valutaer!Y99/100)</f>
        <v>20.994891499999998</v>
      </c>
      <c r="EZ105" vm="949">
        <v>44166</v>
      </c>
      <c r="FA105" vm="10602">
        <v>19.03</v>
      </c>
      <c r="FB105" vm="949">
        <v>44166</v>
      </c>
      <c r="FC105" s="63">
        <f ca="1">Aksjekurser!FU104*Valutaer!AA99</f>
        <v>0.68886000000000003</v>
      </c>
      <c r="FD105" vm="949">
        <v>44166</v>
      </c>
      <c r="FE105" s="63">
        <f ca="1">Aksjekurser!FW104*Valutaer!AH99</f>
        <v>2.8612100000000003</v>
      </c>
      <c r="FF105" vm="949">
        <v>44166</v>
      </c>
      <c r="FG105" vm="10604">
        <v>108.96</v>
      </c>
      <c r="FH105" s="2">
        <v>44166</v>
      </c>
      <c r="FI105" s="63">
        <f ca="1">Aksjekurser!GA104*Valutaer!AJ99</f>
        <v>20.353666</v>
      </c>
      <c r="FJ105" vm="949">
        <v>44166</v>
      </c>
      <c r="FK105" s="63">
        <f ca="1">Aksjekurser!GC104*Valutaer!AV99</f>
        <v>6.9390300000000007</v>
      </c>
      <c r="FL105" vm="949">
        <v>44166</v>
      </c>
      <c r="FM105" s="63">
        <f ca="1">Aksjekurser!GE104*Valutaer!I99</f>
        <v>4.5545499999999999</v>
      </c>
      <c r="FN105" vm="949">
        <v>44166</v>
      </c>
      <c r="FO105" vm="10607">
        <v>12.27</v>
      </c>
      <c r="FP105" vm="949">
        <v>44166</v>
      </c>
      <c r="FQ105" s="63">
        <f ca="1">Aksjekurser!GI101*Valutaer!AL96</f>
        <v>2.6086239999999998</v>
      </c>
      <c r="FR105" vm="949">
        <v>44166</v>
      </c>
      <c r="FS105" s="63">
        <f ca="1">Aksjekurser!GK104*Valutaer!AL99</f>
        <v>76.451999999999998</v>
      </c>
      <c r="FT105" vm="949">
        <v>44166</v>
      </c>
      <c r="FU105" s="63">
        <f ca="1">Aksjekurser!GM104*Valutaer!AA99</f>
        <v>6.8757000000000001</v>
      </c>
      <c r="FV105" vm="949">
        <v>44166</v>
      </c>
      <c r="FW105" vm="10610">
        <v>354.98</v>
      </c>
      <c r="FX105" vm="949">
        <v>44166</v>
      </c>
      <c r="FY105" s="63">
        <f ca="1">Aksjekurser!GQ104*Valutaer!AV99</f>
        <v>5.13408</v>
      </c>
      <c r="FZ105" s="58">
        <v>44166</v>
      </c>
      <c r="GA105" s="64">
        <f ca="1">Aksjekurser!GS104*Valutaer!O99</f>
        <v>1.021844</v>
      </c>
      <c r="GB105" vm="949">
        <v>44166</v>
      </c>
      <c r="GC105" vm="10612">
        <v>40.21</v>
      </c>
      <c r="GD105" vm="949">
        <v>44166</v>
      </c>
      <c r="GE105" vm="10445">
        <v>70.03</v>
      </c>
      <c r="GF105" vm="949">
        <v>44166</v>
      </c>
      <c r="GG105" s="63">
        <f ca="1">Aksjekurser!HA104*Valutaer!AE99/100</f>
        <v>2.574252</v>
      </c>
      <c r="GH105" vm="949">
        <v>44166</v>
      </c>
      <c r="GI105" s="63">
        <f ca="1">Aksjekurser!HC104*Valutaer!AX99</f>
        <v>319.18511999999998</v>
      </c>
      <c r="GJ105" vm="949">
        <v>44166</v>
      </c>
      <c r="GK105" s="63">
        <f ca="1">Aksjekurser!HE104*Valutaer!G99</f>
        <v>1.0887009999999999</v>
      </c>
      <c r="GL105" vm="949">
        <v>44166</v>
      </c>
      <c r="GM105" s="63">
        <f ca="1">Aksjekurser!HG104*Valutaer!AH99</f>
        <v>0.31007849999999998</v>
      </c>
      <c r="GN105" vm="949">
        <v>44166</v>
      </c>
      <c r="GO105" vm="10617">
        <v>304.72000000000003</v>
      </c>
      <c r="GP105" vm="949">
        <v>44166</v>
      </c>
      <c r="GQ105" vm="8232">
        <v>37.549999999999997</v>
      </c>
      <c r="GR105" vm="949">
        <v>44166</v>
      </c>
      <c r="GS105" s="63">
        <f ca="1">Aksjekurser!HM104*Valutaer!AH99</f>
        <v>1.3601015000000001</v>
      </c>
      <c r="GT105" vm="949">
        <v>44166</v>
      </c>
      <c r="GU105" s="63">
        <f ca="1">Aksjekurser!HO104*Valutaer!AH99</f>
        <v>1.275908</v>
      </c>
      <c r="GV105" s="58">
        <v>44166</v>
      </c>
      <c r="GW105" s="64">
        <f ca="1">Aksjekurser!HQ104*Valutaer!AJ99</f>
        <v>13.420638</v>
      </c>
      <c r="GX105" vm="949">
        <v>44166</v>
      </c>
      <c r="GY105" vm="10620">
        <v>42.61</v>
      </c>
      <c r="GZ105" vm="949">
        <v>44166</v>
      </c>
      <c r="HA105" s="63">
        <f ca="1">Aksjekurser!HW104*Valutaer!AH99</f>
        <v>377.98432250000002</v>
      </c>
      <c r="HB105" vm="949">
        <v>44166</v>
      </c>
      <c r="HC105" s="63">
        <f ca="1">Aksjekurser!IA104*Valutaer!AV99</f>
        <v>1.7381000000000002</v>
      </c>
      <c r="HD105" vm="949">
        <v>44166</v>
      </c>
      <c r="HE105" s="63">
        <f ca="1">Aksjekurser!IC104*Valutaer!W99</f>
        <v>691.25580000000002</v>
      </c>
      <c r="HF105" vm="949">
        <v>44166</v>
      </c>
      <c r="HG105" vm="10624">
        <v>82.79</v>
      </c>
      <c r="HH105" vm="949">
        <v>44166</v>
      </c>
      <c r="HI105" vm="10625">
        <v>48.53</v>
      </c>
      <c r="HJ105" vm="949">
        <v>44166</v>
      </c>
      <c r="HK105" s="63">
        <f ca="1">Aksjekurser!II104*Valutaer!AL99</f>
        <v>25.714000000000002</v>
      </c>
      <c r="HL105" vm="949">
        <v>44166</v>
      </c>
      <c r="HM105" s="63">
        <f ca="1">Aksjekurser!IK104*Valutaer!AL99</f>
        <v>250.24</v>
      </c>
      <c r="HN105" vm="949">
        <v>44166</v>
      </c>
      <c r="HO105" s="63">
        <f ca="1">Aksjekurser!IM104*Valutaer!AL99</f>
        <v>13.386000000000001</v>
      </c>
      <c r="HP105" s="58">
        <v>44166</v>
      </c>
      <c r="HQ105" s="64">
        <f ca="1">Aksjekurser!IQ104*Valutaer!BD99</f>
        <v>1.413975</v>
      </c>
      <c r="HR105" vm="949">
        <v>44166</v>
      </c>
      <c r="HS105" s="63">
        <f ca="1">Aksjekurser!IS103*Valutaer!W98</f>
        <v>8.6299080000000004</v>
      </c>
      <c r="HT105" vm="949">
        <v>44166</v>
      </c>
      <c r="HU105" s="63">
        <f ca="1">Aksjekurser!IU104*Valutaer!AH99</f>
        <v>0.36757650000000003</v>
      </c>
      <c r="HV105" vm="949">
        <v>44166</v>
      </c>
      <c r="HW105" s="63">
        <f ca="1">Aksjekurser!IW104*Valutaer!AH99</f>
        <v>4.6546000000000004E-2</v>
      </c>
      <c r="HX105" vm="949">
        <v>44166</v>
      </c>
      <c r="HY105" s="63">
        <f ca="1">Aksjekurser!IY104*Valutaer!W99</f>
        <v>41.768460000000005</v>
      </c>
      <c r="HZ105" vm="949">
        <v>44166</v>
      </c>
      <c r="IA105" s="63">
        <f ca="1">Aksjekurser!JA104*Valutaer!W99</f>
        <v>141.609735</v>
      </c>
      <c r="IB105" vm="949">
        <v>44166</v>
      </c>
      <c r="IC105" vm="10632">
        <v>8.86</v>
      </c>
      <c r="ID105" s="58">
        <v>44166</v>
      </c>
      <c r="IE105" s="64">
        <f ca="1">Aksjekurser!JG102*Valutaer!O99</f>
        <v>1.3236480000000002</v>
      </c>
      <c r="IF105" vm="949">
        <v>44166</v>
      </c>
      <c r="IG105" s="63">
        <f ca="1">Aksjekurser!JI104*(Valutaer!Y99/100)</f>
        <v>1.6339234999999999</v>
      </c>
      <c r="IH105" vm="949">
        <v>44166</v>
      </c>
      <c r="II105" s="63">
        <f ca="1">Aksjekurser!JK104*Valutaer!AA99</f>
        <v>1.3673999999999999</v>
      </c>
      <c r="IJ105" s="58">
        <v>44166</v>
      </c>
      <c r="IK105" s="64">
        <f ca="1">Aksjekurser!JO104*Valutaer!AJ99</f>
        <v>6.5069760000000008</v>
      </c>
      <c r="IL105" vm="949">
        <v>44166</v>
      </c>
      <c r="IM105" s="63">
        <f ca="1">Aksjekurser!JQ104*Valutaer!AE99/100</f>
        <v>5.8231570000000001</v>
      </c>
      <c r="IN105" vm="949">
        <v>44166</v>
      </c>
      <c r="IO105" vm="10637">
        <v>16.78</v>
      </c>
      <c r="IP105" vm="949">
        <v>44166</v>
      </c>
      <c r="IQ105" vm="3252">
        <v>38.64</v>
      </c>
      <c r="IR105" s="58">
        <v>44166</v>
      </c>
      <c r="IS105" s="64">
        <f ca="1">Aksjekurser!JW104*Valutaer!AN99</f>
        <v>0.75295499999999993</v>
      </c>
      <c r="IT105" vm="949">
        <v>44166</v>
      </c>
      <c r="IU105" s="63">
        <f ca="1">Aksjekurser!JY104*Valutaer!AH99</f>
        <v>1.0356485000000002</v>
      </c>
      <c r="IV105" s="58">
        <v>44166</v>
      </c>
      <c r="IW105" s="64">
        <f ca="1">Aksjekurser!KA104*Valutaer!AN99</f>
        <v>2.4949399999999997</v>
      </c>
      <c r="IX105" vm="949">
        <v>44166</v>
      </c>
      <c r="IY105" vm="10639">
        <v>48.33</v>
      </c>
      <c r="IZ105" vm="949">
        <v>44166</v>
      </c>
      <c r="JA105" s="63">
        <f ca="1">Aksjekurser!KE104*Valutaer!W99</f>
        <v>0.17098200000000002</v>
      </c>
      <c r="JB105" vm="949">
        <v>44166</v>
      </c>
      <c r="JC105" s="63">
        <f ca="1">Aksjekurser!KI104*Valutaer!W99</f>
        <v>0.61675650000000004</v>
      </c>
      <c r="JD105" s="2">
        <v>44166</v>
      </c>
      <c r="JE105" s="62">
        <f ca="1">Aksjekurser!KK104*Valutaer!K99</f>
        <v>7.5919170000000005</v>
      </c>
      <c r="JF105" s="54">
        <v>44166</v>
      </c>
      <c r="JG105" s="64">
        <v>16.760000000000002</v>
      </c>
      <c r="JH105" vm="949">
        <v>44166</v>
      </c>
      <c r="JI105" vm="10642">
        <v>7.468</v>
      </c>
      <c r="JJ105" vm="949">
        <v>44166</v>
      </c>
      <c r="JK105" s="63">
        <f ca="1">Aksjekurser!KU104*Valutaer!AH99</f>
        <v>2.2095660000000001</v>
      </c>
      <c r="JL105" s="58">
        <v>44166</v>
      </c>
      <c r="JM105" s="64">
        <f ca="1">Aksjekurser!KW104*Valutaer!AR99</f>
        <v>0.143624</v>
      </c>
      <c r="JN105" vm="949">
        <v>44166</v>
      </c>
      <c r="JO105" vm="6780">
        <v>92.03</v>
      </c>
      <c r="JP105" vm="949">
        <v>44166</v>
      </c>
      <c r="JQ105" s="63">
        <f ca="1">Aksjekurser!LA104*Valutaer!G99</f>
        <v>23.151246</v>
      </c>
      <c r="JR105" vm="949">
        <v>44166</v>
      </c>
      <c r="JS105" s="63">
        <f ca="1">Aksjekurser!LC104*Valutaer!G99</f>
        <v>1.265663</v>
      </c>
      <c r="JT105" s="58">
        <v>44166</v>
      </c>
      <c r="JU105" s="64">
        <f ca="1">Aksjekurser!LE104*Valutaer!AN99</f>
        <v>0.11928</v>
      </c>
      <c r="JV105" vm="949">
        <v>44166</v>
      </c>
      <c r="JW105" vm="10646">
        <v>66.67</v>
      </c>
      <c r="JX105" s="58">
        <v>44166</v>
      </c>
      <c r="JY105" s="64">
        <f ca="1">Aksjekurser!LI104*Valutaer!O99</f>
        <v>1.542724</v>
      </c>
      <c r="JZ105" vm="949">
        <v>44166</v>
      </c>
      <c r="KA105" s="63">
        <f ca="1">Aksjekurser!LK104*Valutaer!AL99</f>
        <v>494.96000000000004</v>
      </c>
      <c r="KB105" vm="949">
        <v>44166</v>
      </c>
      <c r="KC105" s="63">
        <f ca="1">Valutaer!O95*Aksjekurser!LM100</f>
        <v>16.585599999999999</v>
      </c>
      <c r="KD105" s="58">
        <v>44166</v>
      </c>
      <c r="KE105" s="64">
        <f ca="1">Valutaer!O99*Aksjekurser!LO104</f>
        <v>1.4232279999999999</v>
      </c>
      <c r="KF105" vm="949">
        <v>44166</v>
      </c>
      <c r="KG105" s="63">
        <f ca="1">Valutaer!O98*Aksjekurser!LQ103</f>
        <v>5.1114350000000002</v>
      </c>
      <c r="KH105" vm="949">
        <v>44166</v>
      </c>
      <c r="KI105" s="63">
        <f ca="1">Aksjekurser!LS104*Valutaer!AH99</f>
        <v>1.3580480000000001</v>
      </c>
    </row>
    <row r="106" spans="2:295" ht="16">
      <c r="B106" vm="1078">
        <v>44197</v>
      </c>
      <c r="C106" s="62">
        <f ca="1">Aksjekurser!C105*Valutaer!AT100</f>
        <v>0.49919999999999998</v>
      </c>
      <c r="D106" vm="1078">
        <v>44197</v>
      </c>
      <c r="E106" vm="10652">
        <v>52.04</v>
      </c>
      <c r="F106" vm="1078">
        <v>44197</v>
      </c>
      <c r="G106" vm="10653">
        <v>24.39</v>
      </c>
      <c r="H106" vm="1078">
        <v>44197</v>
      </c>
      <c r="I106" s="62">
        <f ca="1">Aksjekurser!I105*Valutaer!M100</f>
        <v>0.167688</v>
      </c>
      <c r="J106" vm="1078">
        <v>44197</v>
      </c>
      <c r="K106" s="62">
        <f ca="1">Aksjekurser!K105*Valutaer!G100</f>
        <v>8.7653739999999996</v>
      </c>
      <c r="L106" vm="1078">
        <v>44197</v>
      </c>
      <c r="M106" s="62">
        <f ca="1">Aksjekurser!O105*Valutaer!W100</f>
        <v>101.129288</v>
      </c>
      <c r="N106" vm="1078">
        <v>44197</v>
      </c>
      <c r="O106" vm="10657">
        <v>62.84</v>
      </c>
      <c r="P106" vm="1078">
        <v>44197</v>
      </c>
      <c r="Q106" vm="3773">
        <v>41.08</v>
      </c>
      <c r="R106" vm="1078">
        <v>44197</v>
      </c>
      <c r="S106" s="63">
        <v>48.65</v>
      </c>
      <c r="T106" vm="1078">
        <v>44197</v>
      </c>
      <c r="U106" vm="10658">
        <v>72.72</v>
      </c>
      <c r="V106" vm="1078">
        <v>44197</v>
      </c>
      <c r="W106" vm="1867">
        <v>80.91</v>
      </c>
      <c r="X106" s="54">
        <v>44197</v>
      </c>
      <c r="Y106" s="64">
        <f ca="1">Aksjekurser!AC105*Valutaer!K100</f>
        <v>8.7941760000000002</v>
      </c>
      <c r="Z106" vm="1078">
        <v>44197</v>
      </c>
      <c r="AA106" s="62">
        <f ca="1">Aksjekurser!AE105*Valutaer!AA100</f>
        <v>0.74948999999999999</v>
      </c>
      <c r="AB106" vm="1078">
        <v>44197</v>
      </c>
      <c r="AC106" s="62">
        <f ca="1">Aksjekurser!AG105*(Valutaer!Y100/100)</f>
        <v>6.3316942000000003</v>
      </c>
      <c r="AD106" s="54">
        <v>44197</v>
      </c>
      <c r="AE106" s="75">
        <v>21.99</v>
      </c>
      <c r="AF106" s="54">
        <v>44197</v>
      </c>
      <c r="AG106" s="64">
        <f ca="1">Aksjekurser!AK101*Valutaer!AA100</f>
        <v>1.0448999999999999</v>
      </c>
      <c r="AH106" vm="1078">
        <v>44197</v>
      </c>
      <c r="AI106" s="62">
        <f ca="1">Aksjekurser!AM105*Valutaer!AH100</f>
        <v>0.59432301600000004</v>
      </c>
      <c r="AJ106" vm="1078">
        <v>44197</v>
      </c>
      <c r="AK106" s="63">
        <f ca="1">Aksjekurser!AO105*Valutaer!AH100</f>
        <v>0.49424549999999995</v>
      </c>
      <c r="AL106" vm="1078">
        <v>44197</v>
      </c>
      <c r="AM106" vm="10663">
        <v>194.19</v>
      </c>
      <c r="AN106" s="2">
        <v>44197</v>
      </c>
      <c r="AO106" s="63">
        <f ca="1">Aksjekurser!AS105*Valutaer!AN100</f>
        <v>3.2383199999999999</v>
      </c>
      <c r="AP106" s="108">
        <v>44197</v>
      </c>
      <c r="AQ106" s="109">
        <v>36.549999999999997</v>
      </c>
      <c r="AR106" vm="1078">
        <v>44197</v>
      </c>
      <c r="AS106" vm="10664">
        <v>53.92</v>
      </c>
      <c r="AT106" vm="1078">
        <v>44197</v>
      </c>
      <c r="AU106" vm="10665">
        <v>22.58</v>
      </c>
      <c r="AV106" vm="1078">
        <v>44197</v>
      </c>
      <c r="AW106" s="63">
        <f ca="1">Aksjekurser!BA96*Valutaer!K100</f>
        <v>40.051055999999996</v>
      </c>
      <c r="AX106" vm="1078">
        <v>44197</v>
      </c>
      <c r="AY106" s="63">
        <f ca="1">Aksjekurser!BC105*Valutaer!K100</f>
        <v>28.541951999999998</v>
      </c>
      <c r="AZ106" vm="1078">
        <v>44197</v>
      </c>
      <c r="BA106" vm="10668">
        <v>5.91</v>
      </c>
      <c r="BB106" vm="1078">
        <v>44197</v>
      </c>
      <c r="BC106" s="63">
        <f ca="1">Aksjekurser!BG105*Valutaer!I100</f>
        <v>5.2594199999999995</v>
      </c>
      <c r="BD106" vm="1078">
        <v>44197</v>
      </c>
      <c r="BE106" s="63">
        <f ca="1">Aksjekurser!BI105*Valutaer!AH100</f>
        <v>0.8369955</v>
      </c>
      <c r="BF106" vm="1078">
        <v>44197</v>
      </c>
      <c r="BG106" s="63">
        <f ca="1">Aksjekurser!BK105*Valutaer!AV100</f>
        <v>24.26305</v>
      </c>
      <c r="BH106" vm="1078">
        <v>44197</v>
      </c>
      <c r="BI106" s="63">
        <f ca="1">Aksjekurser!BM105*Valutaer!AA100</f>
        <v>0.29025000000000001</v>
      </c>
      <c r="BJ106" vm="1078">
        <v>44197</v>
      </c>
      <c r="BK106" s="63">
        <f ca="1">Aksjekurser!BO105*Valutaer!AA100</f>
        <v>0.22445999999999999</v>
      </c>
      <c r="BL106" vm="1078">
        <v>44197</v>
      </c>
      <c r="BM106" s="63">
        <f ca="1">Aksjekurser!BQ105*Valutaer!AA100</f>
        <v>1.0590900000000001</v>
      </c>
      <c r="BN106" vm="1078">
        <v>44197</v>
      </c>
      <c r="BO106" s="63">
        <f ca="1">Aksjekurser!BS105*Valutaer!AA100</f>
        <v>1.8550200000000001</v>
      </c>
      <c r="BP106" vm="1078">
        <v>44197</v>
      </c>
      <c r="BQ106" s="63">
        <f ca="1">Aksjekurser!BU105*Valutaer!AA100</f>
        <v>0.55469999999999997</v>
      </c>
      <c r="BR106" s="2">
        <v>44197</v>
      </c>
      <c r="BS106" s="63">
        <f ca="1">Aksjekurser!BW105*Valutaer!AJ100</f>
        <v>12.309949999999999</v>
      </c>
      <c r="BT106" vm="1078">
        <v>44197</v>
      </c>
      <c r="BU106" s="63">
        <f ca="1">Aksjekurser!BY105*Valutaer!AA100</f>
        <v>9.3783000000000012</v>
      </c>
      <c r="BV106" vm="1078">
        <v>44197</v>
      </c>
      <c r="BW106" s="63">
        <f ca="1">Aksjekurser!CA105*Valutaer!AH100</f>
        <v>1.726089</v>
      </c>
      <c r="BX106" vm="1078">
        <v>44197</v>
      </c>
      <c r="BY106" s="63">
        <f ca="1">Aksjekurser!CK105*Valutaer!AA100</f>
        <v>0.13287000000000002</v>
      </c>
      <c r="BZ106" s="2">
        <v>44197</v>
      </c>
      <c r="CA106" s="63">
        <f ca="1">Aksjekurser!CM105*Valutaer!AT100</f>
        <v>8.8420800000000008E-2</v>
      </c>
      <c r="CB106" vm="1078">
        <v>44197</v>
      </c>
      <c r="CC106" vm="10678">
        <v>101.0129</v>
      </c>
      <c r="CD106" vm="1078">
        <v>44197</v>
      </c>
      <c r="CE106" vm="10679">
        <v>94</v>
      </c>
      <c r="CF106" vm="1078">
        <v>44197</v>
      </c>
      <c r="CG106" vm="10680">
        <v>135.47</v>
      </c>
      <c r="CH106" vm="1078">
        <v>44197</v>
      </c>
      <c r="CI106" s="63">
        <f ca="1">Aksjekurser!CW105/100*Valutaer!AE100</f>
        <v>50.427850000000007</v>
      </c>
      <c r="CJ106" vm="1078">
        <v>44197</v>
      </c>
      <c r="CK106" s="63">
        <f ca="1">Aksjekurser!CY105/100*Valutaer!AE100</f>
        <v>536.72905000000003</v>
      </c>
      <c r="CL106" s="2">
        <v>44197</v>
      </c>
      <c r="CM106" s="63">
        <f ca="1">Aksjekurser!DA105*Valutaer!AJ100</f>
        <v>16.28275</v>
      </c>
      <c r="CN106" s="2">
        <v>44197</v>
      </c>
      <c r="CO106" s="63">
        <f ca="1">Aksjekurser!DC105*Valutaer!BD100</f>
        <v>5.9743950000000003</v>
      </c>
      <c r="CP106" s="2">
        <v>44197</v>
      </c>
      <c r="CQ106" s="63">
        <f ca="1">Aksjekurser!DE105*Valutaer!U100</f>
        <v>0.6452865000000001</v>
      </c>
      <c r="CR106" vm="1078">
        <v>44197</v>
      </c>
      <c r="CS106" s="63">
        <f ca="1">Aksjekurser!DG105*Valutaer!K100</f>
        <v>41.834927999999998</v>
      </c>
      <c r="CT106" vm="1078">
        <v>44197</v>
      </c>
      <c r="CU106" s="63">
        <f ca="1">Aksjekurser!DI105*Valutaer!I100</f>
        <v>2.86395</v>
      </c>
      <c r="CV106" vm="1078">
        <v>44197</v>
      </c>
      <c r="CW106" s="63">
        <f ca="1">Aksjekurser!DK105*Valutaer!M100</f>
        <v>1.19408</v>
      </c>
      <c r="CX106" vm="1078">
        <v>44197</v>
      </c>
      <c r="CY106" s="63">
        <f ca="1">Aksjekurser!DM105*Valutaer!BF100</f>
        <v>2.78226</v>
      </c>
      <c r="CZ106" s="54">
        <v>44197</v>
      </c>
      <c r="DA106" s="53">
        <v>53.73</v>
      </c>
      <c r="DB106" vm="1078">
        <v>44197</v>
      </c>
      <c r="DC106" s="63">
        <f ca="1">Aksjekurser!DQ105*Valutaer!BH100/100</f>
        <v>9.9524100000000004</v>
      </c>
      <c r="DD106" vm="1078">
        <v>44197</v>
      </c>
      <c r="DE106" vm="2255">
        <v>30.76</v>
      </c>
      <c r="DF106" vm="1078">
        <v>44197</v>
      </c>
      <c r="DG106" vm="512">
        <v>17.29</v>
      </c>
      <c r="DH106" vm="1078">
        <v>44197</v>
      </c>
      <c r="DI106" s="63">
        <f ca="1">Aksjekurser!DW105*Valutaer!BF100</f>
        <v>2.7608580000000003</v>
      </c>
      <c r="DJ106" vm="1078">
        <v>44197</v>
      </c>
      <c r="DK106" s="63">
        <f ca="1">Aksjekurser!DY105*Valutaer!BF100</f>
        <v>1.0379970000000001</v>
      </c>
      <c r="DL106" vm="1078">
        <v>44197</v>
      </c>
      <c r="DM106" s="63">
        <f ca="1">Aksjekurser!EA105*Valutaer!AP100</f>
        <v>26.599920000000001</v>
      </c>
      <c r="DN106" s="58">
        <v>44197</v>
      </c>
      <c r="DO106" s="64">
        <f ca="1">Aksjekurser!EC105*Valutaer!AN100</f>
        <v>0.96655200000000008</v>
      </c>
      <c r="DP106" vm="1078">
        <v>44197</v>
      </c>
      <c r="DQ106" s="63">
        <f ca="1">Aksjekurser!EE105*(Valutaer!Y100/100)</f>
        <v>3.3761728000000004</v>
      </c>
      <c r="DR106" vm="1078">
        <v>44197</v>
      </c>
      <c r="DS106" s="63">
        <f ca="1">Aksjekurser!EG105*Valutaer!AA100</f>
        <v>0.81012000000000006</v>
      </c>
      <c r="DT106" vm="1078">
        <v>44197</v>
      </c>
      <c r="DU106" s="63">
        <f ca="1">Aksjekurser!EK105*Valutaer!AA100</f>
        <v>0.29411999999999999</v>
      </c>
      <c r="DV106" vm="1078">
        <v>44197</v>
      </c>
      <c r="DW106" s="63">
        <f ca="1">Aksjekurser!EM105*Valutaer!AC100</f>
        <v>2.6867744999999998</v>
      </c>
      <c r="DX106" vm="1078">
        <v>44197</v>
      </c>
      <c r="DY106" s="63">
        <f ca="1">Aksjekurser!EO105*Valutaer!AH100</f>
        <v>0.7547355</v>
      </c>
      <c r="DZ106" s="58">
        <v>44197</v>
      </c>
      <c r="EA106" s="64">
        <f ca="1">Aksjekurser!EQ105*Valutaer!BB100</f>
        <v>0.22192849999999997</v>
      </c>
      <c r="EB106" vm="1078">
        <v>44197</v>
      </c>
      <c r="EC106" s="63">
        <f ca="1">Aksjekurser!ES105*Valutaer!AC100</f>
        <v>9.3298199999999998E-2</v>
      </c>
      <c r="ED106" s="58">
        <v>44197</v>
      </c>
      <c r="EE106" s="64">
        <f ca="1">Aksjekurser!EW105*Valutaer!AJ100</f>
        <v>4.2306499999999998</v>
      </c>
      <c r="EF106" s="2">
        <v>44197</v>
      </c>
      <c r="EG106" s="64">
        <f ca="1">Aksjekurser!EY105*Valutaer!AJ100</f>
        <v>6.5226499999999996</v>
      </c>
      <c r="EH106" s="2">
        <v>44197</v>
      </c>
      <c r="EI106" s="64">
        <f ca="1">Aksjekurser!FA105*Valutaer!AJ100</f>
        <v>9.3208000000000002</v>
      </c>
      <c r="EJ106" vm="1078">
        <v>44197</v>
      </c>
      <c r="EK106" vm="10696">
        <v>195.37</v>
      </c>
      <c r="EL106" vm="1078">
        <v>44197</v>
      </c>
      <c r="EM106" s="63">
        <f ca="1">Aksjekurser!FE105*Valutaer!AA100</f>
        <v>1.4035200000000001</v>
      </c>
      <c r="EN106" s="2">
        <v>44197</v>
      </c>
      <c r="EO106" s="63">
        <f ca="1">Aksjekurser!FG105*Valutaer!O100</f>
        <v>0.28611999999999999</v>
      </c>
      <c r="EP106" s="2">
        <v>44197</v>
      </c>
      <c r="EQ106" s="63">
        <f ca="1">Aksjekurser!FI105*Valutaer!O100</f>
        <v>0.50070999999999999</v>
      </c>
      <c r="ER106" s="2">
        <v>44197</v>
      </c>
      <c r="ES106" s="63">
        <f ca="1">Aksjekurser!FK105*Valutaer!O100</f>
        <v>0.64843499999999998</v>
      </c>
      <c r="ET106" vm="1078">
        <v>44197</v>
      </c>
      <c r="EU106" vm="10698">
        <v>157.33000000000001</v>
      </c>
      <c r="EV106" vm="1078">
        <v>44197</v>
      </c>
      <c r="EW106" vm="10699">
        <v>88.3</v>
      </c>
      <c r="EX106" vm="1078">
        <v>44197</v>
      </c>
      <c r="EY106" s="63">
        <f ca="1">Aksjekurser!FQ105*(Valutaer!Y100/100)</f>
        <v>20.141940000000002</v>
      </c>
      <c r="EZ106" vm="1078">
        <v>44197</v>
      </c>
      <c r="FA106" vm="10701">
        <v>19.02</v>
      </c>
      <c r="FB106" vm="1078">
        <v>44197</v>
      </c>
      <c r="FC106" s="63">
        <f ca="1">Aksjekurser!FU105*Valutaer!AA100</f>
        <v>0.65144999999999997</v>
      </c>
      <c r="FD106" vm="1078">
        <v>44197</v>
      </c>
      <c r="FE106" s="63">
        <f ca="1">Aksjekurser!FW105*Valutaer!AH100</f>
        <v>2.7865574999999998</v>
      </c>
      <c r="FF106" vm="1078">
        <v>44197</v>
      </c>
      <c r="FG106" vm="10703">
        <v>100.96</v>
      </c>
      <c r="FH106" s="2">
        <v>44197</v>
      </c>
      <c r="FI106" s="63">
        <f ca="1">Aksjekurser!GA105*Valutaer!AJ100</f>
        <v>19.840125</v>
      </c>
      <c r="FJ106" vm="1078">
        <v>44197</v>
      </c>
      <c r="FK106" s="63">
        <f ca="1">Aksjekurser!GC105*Valutaer!AV100</f>
        <v>8.5282610000000005</v>
      </c>
      <c r="FL106" vm="1078">
        <v>44197</v>
      </c>
      <c r="FM106" s="63">
        <f ca="1">Aksjekurser!GE105*Valutaer!I100</f>
        <v>4.4249399999999994</v>
      </c>
      <c r="FN106" vm="1078">
        <v>44197</v>
      </c>
      <c r="FO106" vm="10706">
        <v>10.28</v>
      </c>
      <c r="FP106" vm="1078">
        <v>44197</v>
      </c>
      <c r="FQ106" s="63">
        <f ca="1">Aksjekurser!GI102*Valutaer!AL97</f>
        <v>2.9777844999999998</v>
      </c>
      <c r="FR106" vm="1078">
        <v>44197</v>
      </c>
      <c r="FS106" s="63">
        <f ca="1">Aksjekurser!GK105*Valutaer!AL100</f>
        <v>71.650680000000008</v>
      </c>
      <c r="FT106" vm="1078">
        <v>44197</v>
      </c>
      <c r="FU106" s="63">
        <f ca="1">Aksjekurser!GM105*Valutaer!AA100</f>
        <v>6.26295</v>
      </c>
      <c r="FV106" vm="1078">
        <v>44197</v>
      </c>
      <c r="FW106" vm="10709">
        <v>321.82</v>
      </c>
      <c r="FX106" vm="1078">
        <v>44197</v>
      </c>
      <c r="FY106" s="63">
        <f ca="1">Aksjekurser!GQ105*Valutaer!AV100</f>
        <v>5.6032899999999994</v>
      </c>
      <c r="FZ106" s="58">
        <v>44197</v>
      </c>
      <c r="GA106" s="64">
        <f ca="1">Aksjekurser!GS105*Valutaer!O100</f>
        <v>0.9236700000000001</v>
      </c>
      <c r="GB106" vm="1078">
        <v>44197</v>
      </c>
      <c r="GC106" vm="10710">
        <v>37.14</v>
      </c>
      <c r="GD106" vm="1078">
        <v>44197</v>
      </c>
      <c r="GE106" vm="10711">
        <v>63.68</v>
      </c>
      <c r="GF106" vm="1078">
        <v>44197</v>
      </c>
      <c r="GG106" s="63">
        <f ca="1">Aksjekurser!HA105*Valutaer!AE100/100</f>
        <v>2.4040830000000004</v>
      </c>
      <c r="GH106" vm="1078">
        <v>44197</v>
      </c>
      <c r="GI106" s="63">
        <f ca="1">Aksjekurser!HC105*Valutaer!AX100</f>
        <v>323.17360000000002</v>
      </c>
      <c r="GJ106" vm="1078">
        <v>44197</v>
      </c>
      <c r="GK106" s="63">
        <f ca="1">Aksjekurser!HE105*Valutaer!G100</f>
        <v>1.027849</v>
      </c>
      <c r="GL106" vm="1078">
        <v>44197</v>
      </c>
      <c r="GM106" s="63">
        <f ca="1">Aksjekurser!HG105*Valutaer!AH100</f>
        <v>0.32904</v>
      </c>
      <c r="GN106" vm="1078">
        <v>44197</v>
      </c>
      <c r="GO106" vm="10716">
        <v>286.61</v>
      </c>
      <c r="GP106" vm="1078">
        <v>44197</v>
      </c>
      <c r="GQ106" vm="10717">
        <v>41.41</v>
      </c>
      <c r="GR106" vm="1078">
        <v>44197</v>
      </c>
      <c r="GS106" s="63">
        <f ca="1">Aksjekurser!HM105*Valutaer!AH100</f>
        <v>1.2195045</v>
      </c>
      <c r="GT106" vm="1078">
        <v>44197</v>
      </c>
      <c r="GU106" s="63">
        <f ca="1">Aksjekurser!HO105*Valutaer!AH100</f>
        <v>1.211964</v>
      </c>
      <c r="GV106" s="58">
        <v>44197</v>
      </c>
      <c r="GW106" s="64">
        <f ca="1">Aksjekurser!HQ105*Valutaer!AJ100</f>
        <v>13.465499999999999</v>
      </c>
      <c r="GX106" vm="1078">
        <v>44197</v>
      </c>
      <c r="GY106" vm="10720">
        <v>39.69</v>
      </c>
      <c r="GZ106" vm="1078">
        <v>44197</v>
      </c>
      <c r="HA106" s="63">
        <f ca="1">Aksjekurser!HW105*Valutaer!AH100</f>
        <v>372.58501649999999</v>
      </c>
      <c r="HB106" vm="1078">
        <v>44197</v>
      </c>
      <c r="HC106" s="63">
        <f ca="1">Aksjekurser!IA105*Valutaer!AV100</f>
        <v>1.7544464</v>
      </c>
      <c r="HD106" vm="1078">
        <v>44197</v>
      </c>
      <c r="HE106" s="63">
        <f ca="1">Aksjekurser!IC105*Valutaer!W100</f>
        <v>708.74239999999998</v>
      </c>
      <c r="HF106" vm="1078">
        <v>44197</v>
      </c>
      <c r="HG106" vm="10724">
        <v>79.650000000000006</v>
      </c>
      <c r="HH106" vm="1078">
        <v>44197</v>
      </c>
      <c r="HI106" vm="10725">
        <v>48.52</v>
      </c>
      <c r="HJ106" vm="1078">
        <v>44197</v>
      </c>
      <c r="HK106" s="63">
        <f ca="1">Aksjekurser!II105*Valutaer!AL100</f>
        <v>25.4619</v>
      </c>
      <c r="HL106" vm="1078">
        <v>44197</v>
      </c>
      <c r="HM106" s="63">
        <f ca="1">Aksjekurser!IK105*Valutaer!AL100</f>
        <v>219.3297</v>
      </c>
      <c r="HN106" vm="1078">
        <v>44197</v>
      </c>
      <c r="HO106" s="63">
        <f ca="1">Aksjekurser!IM105*Valutaer!AL100</f>
        <v>14.741100000000001</v>
      </c>
      <c r="HP106" s="58">
        <v>44197</v>
      </c>
      <c r="HQ106" s="64">
        <f ca="1">Aksjekurser!IQ105*Valutaer!BD100</f>
        <v>1.2634924999999999</v>
      </c>
      <c r="HR106" vm="1078">
        <v>44197</v>
      </c>
      <c r="HS106" s="63">
        <f ca="1">Aksjekurser!IS104*Valutaer!W99</f>
        <v>8.4269700000000007</v>
      </c>
      <c r="HT106" vm="1078">
        <v>44197</v>
      </c>
      <c r="HU106" s="63">
        <f ca="1">Aksjekurser!IU105*Valutaer!AH100</f>
        <v>0.37976699999999997</v>
      </c>
      <c r="HV106" vm="1078">
        <v>44197</v>
      </c>
      <c r="HW106" s="63">
        <f ca="1">Aksjekurser!IW105*Valutaer!AH100</f>
        <v>4.5242999999999998E-2</v>
      </c>
      <c r="HX106" vm="1078">
        <v>44197</v>
      </c>
      <c r="HY106" s="63">
        <f ca="1">Aksjekurser!IY105*Valutaer!W100</f>
        <v>42.475999999999999</v>
      </c>
      <c r="HZ106" vm="1078">
        <v>44197</v>
      </c>
      <c r="IA106" s="63">
        <f ca="1">Aksjekurser!JA105*Valutaer!W100</f>
        <v>126.33575999999999</v>
      </c>
      <c r="IB106" vm="1078">
        <v>44197</v>
      </c>
      <c r="IC106" vm="10732">
        <v>10.44</v>
      </c>
      <c r="ID106" s="58">
        <v>44197</v>
      </c>
      <c r="IE106" s="64">
        <f ca="1">Aksjekurser!JG103*Valutaer!O100</f>
        <v>1.3512949999999999</v>
      </c>
      <c r="IF106" vm="1078">
        <v>44197</v>
      </c>
      <c r="IG106" s="63">
        <f ca="1">Aksjekurser!JI105*(Valutaer!Y100/100)</f>
        <v>1.6072446</v>
      </c>
      <c r="IH106" vm="1078">
        <v>44197</v>
      </c>
      <c r="II106" s="63">
        <f ca="1">Aksjekurser!JK105*Valutaer!AA100</f>
        <v>1.37256</v>
      </c>
      <c r="IJ106" s="58">
        <v>44197</v>
      </c>
      <c r="IK106" s="64">
        <f ca="1">Aksjekurser!JO105*Valutaer!AJ100</f>
        <v>6.7900499999999999</v>
      </c>
      <c r="IL106" vm="1078">
        <v>44197</v>
      </c>
      <c r="IM106" s="63">
        <f ca="1">Aksjekurser!JQ105*Valutaer!AE100/100</f>
        <v>5.8136760000000001</v>
      </c>
      <c r="IN106" vm="1078">
        <v>44197</v>
      </c>
      <c r="IO106" vm="9587">
        <v>16.73</v>
      </c>
      <c r="IP106" vm="1078">
        <v>44197</v>
      </c>
      <c r="IQ106" vm="8540">
        <v>38.72</v>
      </c>
      <c r="IR106" s="58">
        <v>44197</v>
      </c>
      <c r="IS106" s="64">
        <f ca="1">Aksjekurser!JW105*Valutaer!AN100</f>
        <v>0.67979999999999996</v>
      </c>
      <c r="IT106" vm="1078">
        <v>44197</v>
      </c>
      <c r="IU106" s="63">
        <f ca="1">Aksjekurser!JY105*Valutaer!AH100</f>
        <v>1.0337340000000002</v>
      </c>
      <c r="IV106" s="58">
        <v>44197</v>
      </c>
      <c r="IW106" s="64">
        <f ca="1">Aksjekurser!KA105*Valutaer!AN100</f>
        <v>2.2989600000000001</v>
      </c>
      <c r="IX106" vm="1078">
        <v>44197</v>
      </c>
      <c r="IY106" vm="10737">
        <v>45.26</v>
      </c>
      <c r="IZ106" vm="1078">
        <v>44197</v>
      </c>
      <c r="JA106" s="63">
        <f ca="1">Aksjekurser!KE105*Valutaer!W100</f>
        <v>0.17233119999999999</v>
      </c>
      <c r="JB106" vm="1078">
        <v>44197</v>
      </c>
      <c r="JC106" s="63">
        <f ca="1">Aksjekurser!KI105*Valutaer!W100</f>
        <v>0.61286799999999997</v>
      </c>
      <c r="JD106" s="2">
        <v>44197</v>
      </c>
      <c r="JE106" s="62">
        <f ca="1">Aksjekurser!KK105*Valutaer!K100</f>
        <v>8.7785279999999997</v>
      </c>
      <c r="JF106" s="54">
        <v>44197</v>
      </c>
      <c r="JG106" s="64">
        <v>16.149999999999999</v>
      </c>
      <c r="JH106" vm="1078">
        <v>44197</v>
      </c>
      <c r="JI106" vm="10740">
        <v>7.5256999999999996</v>
      </c>
      <c r="JJ106" vm="1078">
        <v>44197</v>
      </c>
      <c r="JK106" s="63">
        <f ca="1">Aksjekurser!KU105*Valutaer!AH100</f>
        <v>2.2107375</v>
      </c>
      <c r="JL106" s="58">
        <v>44197</v>
      </c>
      <c r="JM106" s="64">
        <f ca="1">Aksjekurser!KW105*Valutaer!AR100</f>
        <v>0.16756699999999999</v>
      </c>
      <c r="JN106" vm="1078">
        <v>44197</v>
      </c>
      <c r="JO106" vm="10742">
        <v>88.9</v>
      </c>
      <c r="JP106" vm="1078">
        <v>44197</v>
      </c>
      <c r="JQ106" s="63">
        <f ca="1">Aksjekurser!LA105*Valutaer!G100</f>
        <v>20.770955999999998</v>
      </c>
      <c r="JR106" vm="1078">
        <v>44197</v>
      </c>
      <c r="JS106" s="63">
        <f ca="1">Aksjekurser!LC105*Valutaer!G100</f>
        <v>1.142479</v>
      </c>
      <c r="JT106" s="58">
        <v>44197</v>
      </c>
      <c r="JU106" s="64">
        <f ca="1">Aksjekurser!LE105*Valutaer!AN100</f>
        <v>0.107532</v>
      </c>
      <c r="JV106" vm="1078">
        <v>44197</v>
      </c>
      <c r="JW106" vm="10745">
        <v>63.99</v>
      </c>
      <c r="JX106" s="58">
        <v>44197</v>
      </c>
      <c r="JY106" s="64">
        <f ca="1">Aksjekurser!LI105*Valutaer!O100</f>
        <v>1.3512949999999999</v>
      </c>
      <c r="JZ106" vm="1078">
        <v>44197</v>
      </c>
      <c r="KA106" s="63">
        <f ca="1">Aksjekurser!LK105*Valutaer!AL100</f>
        <v>460.99440000000004</v>
      </c>
      <c r="KB106" vm="1078">
        <v>44197</v>
      </c>
      <c r="KC106" s="63">
        <f ca="1">Valutaer!O96*Aksjekurser!LM101</f>
        <v>19.573184000000001</v>
      </c>
      <c r="KD106" s="58">
        <v>44197</v>
      </c>
      <c r="KE106" s="64">
        <f ca="1">Valutaer!O100*Aksjekurser!LO105</f>
        <v>1.4927999999999999</v>
      </c>
      <c r="KF106" vm="1078">
        <v>44197</v>
      </c>
      <c r="KG106" s="63">
        <f ca="1">Valutaer!O99*Aksjekurser!LQ104</f>
        <v>4.931508</v>
      </c>
      <c r="KH106" vm="1078">
        <v>44197</v>
      </c>
      <c r="KI106" s="63">
        <f ca="1">Aksjekurser!LS105*Valutaer!AH100</f>
        <v>1.2969659999999998</v>
      </c>
    </row>
    <row r="107" spans="2:295" ht="16">
      <c r="B107" vm="1203">
        <v>44228</v>
      </c>
      <c r="C107" s="62">
        <f ca="1">Aksjekurser!C106*Valutaer!AT101</f>
        <v>0.49634200000000001</v>
      </c>
      <c r="D107" vm="1203">
        <v>44228</v>
      </c>
      <c r="E107" vm="10751">
        <v>51.27</v>
      </c>
      <c r="F107" vm="1203">
        <v>44228</v>
      </c>
      <c r="G107" vm="10483">
        <v>26.56</v>
      </c>
      <c r="H107" vm="1203">
        <v>44228</v>
      </c>
      <c r="I107" s="62">
        <f ca="1">Aksjekurser!I106*Valutaer!M101</f>
        <v>0.17180999999999999</v>
      </c>
      <c r="J107" vm="1203">
        <v>44228</v>
      </c>
      <c r="K107" s="62">
        <f ca="1">Aksjekurser!K106*Valutaer!G101</f>
        <v>7.2195849999999995</v>
      </c>
      <c r="L107" vm="1203">
        <v>44228</v>
      </c>
      <c r="M107" s="62">
        <f ca="1">Aksjekurser!O106*Valutaer!W101</f>
        <v>117.045356</v>
      </c>
      <c r="N107" vm="1203">
        <v>44228</v>
      </c>
      <c r="O107" vm="10755">
        <v>62.13</v>
      </c>
      <c r="P107" vm="1203">
        <v>44228</v>
      </c>
      <c r="Q107" vm="10756">
        <v>43.6</v>
      </c>
      <c r="R107" vm="1203">
        <v>44228</v>
      </c>
      <c r="S107" s="63">
        <v>46.16</v>
      </c>
      <c r="T107" vm="1203">
        <v>44228</v>
      </c>
      <c r="U107" vm="10757">
        <v>70.27</v>
      </c>
      <c r="V107" vm="1203">
        <v>44228</v>
      </c>
      <c r="W107" vm="10758">
        <v>74.849999999999994</v>
      </c>
      <c r="X107" s="54">
        <v>44228</v>
      </c>
      <c r="Y107" s="64">
        <f ca="1">Aksjekurser!AC106*Valutaer!K101</f>
        <v>8.8121809999999989</v>
      </c>
      <c r="Z107" vm="1203">
        <v>44228</v>
      </c>
      <c r="AA107" s="62">
        <f ca="1">Aksjekurser!AE106*Valutaer!AA101</f>
        <v>0.67672499999999991</v>
      </c>
      <c r="AB107" vm="1203">
        <v>44228</v>
      </c>
      <c r="AC107" s="62">
        <f ca="1">Aksjekurser!AG106*(Valutaer!Y101/100)</f>
        <v>6.7416947999999994</v>
      </c>
      <c r="AD107" s="54">
        <v>44228</v>
      </c>
      <c r="AE107" s="75">
        <v>18.350000000000001</v>
      </c>
      <c r="AF107" s="54">
        <v>44228</v>
      </c>
      <c r="AG107" s="64">
        <f ca="1">Aksjekurser!AK102*Valutaer!AA101</f>
        <v>1.3083349999999998</v>
      </c>
      <c r="AH107" vm="1203">
        <v>44228</v>
      </c>
      <c r="AI107" s="62">
        <f ca="1">Aksjekurser!AM106*Valutaer!AH101</f>
        <v>0.61785724000000009</v>
      </c>
      <c r="AJ107" vm="1203">
        <v>44228</v>
      </c>
      <c r="AK107" s="63">
        <f ca="1">Aksjekurser!AO106*Valutaer!AH101</f>
        <v>0.64355200000000001</v>
      </c>
      <c r="AL107" vm="1203">
        <v>44228</v>
      </c>
      <c r="AM107" vm="10763">
        <v>212.01</v>
      </c>
      <c r="AN107" s="2">
        <v>44228</v>
      </c>
      <c r="AO107" s="63">
        <f ca="1">Aksjekurser!AS106*Valutaer!AN101</f>
        <v>3.1601300000000001</v>
      </c>
      <c r="AP107" s="108">
        <v>44228</v>
      </c>
      <c r="AQ107" s="109">
        <v>35.06</v>
      </c>
      <c r="AR107" vm="1203">
        <v>44228</v>
      </c>
      <c r="AS107" vm="10764">
        <v>58.01</v>
      </c>
      <c r="AT107" vm="1203">
        <v>44228</v>
      </c>
      <c r="AU107" vm="10765">
        <v>27.29</v>
      </c>
      <c r="AV107" vm="1203">
        <v>44228</v>
      </c>
      <c r="AW107" s="63">
        <f ca="1">Aksjekurser!BA97*Valutaer!K101</f>
        <v>32.878929999999997</v>
      </c>
      <c r="AX107" vm="1203">
        <v>44228</v>
      </c>
      <c r="AY107" s="63">
        <f ca="1">Aksjekurser!BC106*Valutaer!K101</f>
        <v>26.923057</v>
      </c>
      <c r="AZ107" vm="1203">
        <v>44228</v>
      </c>
      <c r="BA107" vm="10768">
        <v>7.41</v>
      </c>
      <c r="BB107" vm="1203">
        <v>44228</v>
      </c>
      <c r="BC107" s="63">
        <f ca="1">Aksjekurser!BG106*Valutaer!I101</f>
        <v>5.8527220000000009</v>
      </c>
      <c r="BD107" vm="1203">
        <v>44228</v>
      </c>
      <c r="BE107" s="63">
        <f ca="1">Aksjekurser!BI106*Valutaer!AH101</f>
        <v>0.81890640000000003</v>
      </c>
      <c r="BF107" vm="1203">
        <v>44228</v>
      </c>
      <c r="BG107" s="63">
        <f ca="1">Aksjekurser!BK106*Valutaer!AV101</f>
        <v>24.073979999999999</v>
      </c>
      <c r="BH107" vm="1203">
        <v>44228</v>
      </c>
      <c r="BI107" s="63">
        <f ca="1">Aksjekurser!BM106*Valutaer!AA101</f>
        <v>0.41119099999999997</v>
      </c>
      <c r="BJ107" vm="1203">
        <v>44228</v>
      </c>
      <c r="BK107" s="63">
        <f ca="1">Aksjekurser!BO106*Valutaer!AA101</f>
        <v>0.21397399999999997</v>
      </c>
      <c r="BL107" vm="1203">
        <v>44228</v>
      </c>
      <c r="BM107" s="63">
        <f ca="1">Aksjekurser!BQ106*Valutaer!AA101</f>
        <v>1.1639669999999998</v>
      </c>
      <c r="BN107" vm="1203">
        <v>44228</v>
      </c>
      <c r="BO107" s="63">
        <f ca="1">Aksjekurser!BS106*Valutaer!AA101</f>
        <v>1.8999859999999997</v>
      </c>
      <c r="BP107" vm="1203">
        <v>44228</v>
      </c>
      <c r="BQ107" s="63">
        <f ca="1">Aksjekurser!BU106*Valutaer!AA101</f>
        <v>0.59938499999999995</v>
      </c>
      <c r="BR107" s="2">
        <v>44228</v>
      </c>
      <c r="BS107" s="63">
        <f ca="1">Aksjekurser!BW106*Valutaer!AJ101</f>
        <v>11.92198</v>
      </c>
      <c r="BT107" vm="1203">
        <v>44228</v>
      </c>
      <c r="BU107" s="63">
        <f ca="1">Aksjekurser!BY106*Valutaer!AA101</f>
        <v>9.7512849999999993</v>
      </c>
      <c r="BV107" vm="1203">
        <v>44228</v>
      </c>
      <c r="BW107" s="63">
        <f ca="1">Aksjekurser!CA106*Valutaer!AH101</f>
        <v>2.057744</v>
      </c>
      <c r="BX107" vm="1203">
        <v>44228</v>
      </c>
      <c r="BY107" s="63">
        <f ca="1">Aksjekurser!CK106*Valutaer!AA101</f>
        <v>0.14565699999999998</v>
      </c>
      <c r="BZ107" s="2">
        <v>44228</v>
      </c>
      <c r="CA107" s="63">
        <f ca="1">Aksjekurser!CM106*Valutaer!AT101</f>
        <v>8.9177480000000003E-2</v>
      </c>
      <c r="CB107" vm="1203">
        <v>44228</v>
      </c>
      <c r="CC107" vm="10777">
        <v>100.1621</v>
      </c>
      <c r="CD107" vm="1203">
        <v>44228</v>
      </c>
      <c r="CE107" vm="5135">
        <v>85.59</v>
      </c>
      <c r="CF107" vm="1203">
        <v>44228</v>
      </c>
      <c r="CG107" vm="10778">
        <v>127.06</v>
      </c>
      <c r="CH107" vm="1203">
        <v>44228</v>
      </c>
      <c r="CI107" s="63">
        <f ca="1">Aksjekurser!CW106/100*Valutaer!AE101</f>
        <v>48.318179999999998</v>
      </c>
      <c r="CJ107" vm="1203">
        <v>44228</v>
      </c>
      <c r="CK107" s="63">
        <f ca="1">Aksjekurser!CY106/100*Valutaer!AE101</f>
        <v>522.23472000000004</v>
      </c>
      <c r="CL107" s="2">
        <v>44228</v>
      </c>
      <c r="CM107" s="63">
        <f ca="1">Aksjekurser!DA106*Valutaer!AJ101</f>
        <v>16.28368</v>
      </c>
      <c r="CN107" s="2">
        <v>44228</v>
      </c>
      <c r="CO107" s="63">
        <f ca="1">Aksjekurser!DC106*Valutaer!BD101</f>
        <v>5.5432000000000006</v>
      </c>
      <c r="CP107" s="2">
        <v>44228</v>
      </c>
      <c r="CQ107" s="63">
        <f ca="1">Aksjekurser!DE106*Valutaer!U101</f>
        <v>0.59680600000000006</v>
      </c>
      <c r="CR107" vm="1203">
        <v>44228</v>
      </c>
      <c r="CS107" s="63">
        <f ca="1">Aksjekurser!DG106*Valutaer!K101</f>
        <v>39.344857999999995</v>
      </c>
      <c r="CT107" vm="1203">
        <v>44228</v>
      </c>
      <c r="CU107" s="63">
        <f ca="1">Aksjekurser!DI106*Valutaer!I101</f>
        <v>3.0362</v>
      </c>
      <c r="CV107" vm="1203">
        <v>44228</v>
      </c>
      <c r="CW107" s="63">
        <f ca="1">Aksjekurser!DK106*Valutaer!M101</f>
        <v>1.1867999999999999</v>
      </c>
      <c r="CX107" vm="1203">
        <v>44228</v>
      </c>
      <c r="CY107" s="63">
        <f ca="1">Aksjekurser!DM106*Valutaer!BF101</f>
        <v>3.4012687499999998</v>
      </c>
      <c r="CZ107" s="54">
        <v>44228</v>
      </c>
      <c r="DA107" s="53">
        <v>53.63</v>
      </c>
      <c r="DB107" vm="1203">
        <v>44228</v>
      </c>
      <c r="DC107" s="63">
        <f ca="1">Aksjekurser!DQ106*Valutaer!BH101/100</f>
        <v>11.325108999999999</v>
      </c>
      <c r="DD107" vm="1203">
        <v>44228</v>
      </c>
      <c r="DE107" vm="10785">
        <v>33.14</v>
      </c>
      <c r="DF107" vm="1203">
        <v>44228</v>
      </c>
      <c r="DG107" vm="2169">
        <v>17.16</v>
      </c>
      <c r="DH107" vm="1203">
        <v>44228</v>
      </c>
      <c r="DI107" s="63">
        <f ca="1">Aksjekurser!DW106*Valutaer!BF101</f>
        <v>3.0831</v>
      </c>
      <c r="DJ107" vm="1203">
        <v>44228</v>
      </c>
      <c r="DK107" s="63">
        <f ca="1">Aksjekurser!DY106*Valutaer!BF101</f>
        <v>1.0880475000000001</v>
      </c>
      <c r="DL107" vm="1203">
        <v>44228</v>
      </c>
      <c r="DM107" s="63">
        <f ca="1">Aksjekurser!EA106*Valutaer!AP101</f>
        <v>34.222020000000001</v>
      </c>
      <c r="DN107" s="58">
        <v>44228</v>
      </c>
      <c r="DO107" s="64">
        <f ca="1">Aksjekurser!EC106*Valutaer!AN101</f>
        <v>1.1166450000000001</v>
      </c>
      <c r="DP107" vm="1203">
        <v>44228</v>
      </c>
      <c r="DQ107" s="63">
        <f ca="1">Aksjekurser!EE106*(Valutaer!Y101/100)</f>
        <v>4.0500324000000001</v>
      </c>
      <c r="DR107" vm="1203">
        <v>44228</v>
      </c>
      <c r="DS107" s="63">
        <f ca="1">Aksjekurser!EG106*Valutaer!AA101</f>
        <v>0.79917999999999989</v>
      </c>
      <c r="DT107" vm="1203">
        <v>44228</v>
      </c>
      <c r="DU107" s="63">
        <f ca="1">Aksjekurser!EK106*Valutaer!AA101</f>
        <v>0.31967199999999996</v>
      </c>
      <c r="DV107" vm="1203">
        <v>44228</v>
      </c>
      <c r="DW107" s="63">
        <f ca="1">Aksjekurser!EM106*Valutaer!AC101</f>
        <v>2.5557300000000001</v>
      </c>
      <c r="DX107" vm="1203">
        <v>44228</v>
      </c>
      <c r="DY107" s="63">
        <f ca="1">Aksjekurser!EO106*Valutaer!AH101</f>
        <v>0.838916</v>
      </c>
      <c r="DZ107" s="58">
        <v>44228</v>
      </c>
      <c r="EA107" s="64">
        <f ca="1">Aksjekurser!EQ106*Valutaer!BB101</f>
        <v>0.23274800000000001</v>
      </c>
      <c r="EB107" vm="1203">
        <v>44228</v>
      </c>
      <c r="EC107" s="63">
        <f ca="1">Aksjekurser!ES106*Valutaer!AC101</f>
        <v>9.3476699999999996E-2</v>
      </c>
      <c r="ED107" s="58">
        <v>44228</v>
      </c>
      <c r="EE107" s="64">
        <f ca="1">Aksjekurser!EW106*Valutaer!AJ101</f>
        <v>4.1928599999999996</v>
      </c>
      <c r="EF107" s="2">
        <v>44228</v>
      </c>
      <c r="EG107" s="64">
        <f ca="1">Aksjekurser!EY106*Valutaer!AJ101</f>
        <v>6.1907999999999994</v>
      </c>
      <c r="EH107" s="2">
        <v>44228</v>
      </c>
      <c r="EI107" s="64">
        <f ca="1">Aksjekurser!FA106*Valutaer!AJ101</f>
        <v>9.6332599999999999</v>
      </c>
      <c r="EJ107" vm="1203">
        <v>44228</v>
      </c>
      <c r="EK107" vm="10794">
        <v>202.35</v>
      </c>
      <c r="EL107" vm="1203">
        <v>44228</v>
      </c>
      <c r="EM107" s="63">
        <f ca="1">Aksjekurser!FE106*Valutaer!AA101</f>
        <v>1.0917829999999999</v>
      </c>
      <c r="EN107" s="2">
        <v>44228</v>
      </c>
      <c r="EO107" s="63">
        <f ca="1">Aksjekurser!FG106*Valutaer!O101</f>
        <v>0.294904</v>
      </c>
      <c r="EP107" s="2">
        <v>44228</v>
      </c>
      <c r="EQ107" s="63">
        <f ca="1">Aksjekurser!FI106*Valutaer!O101</f>
        <v>0.49408000000000007</v>
      </c>
      <c r="ER107" s="2">
        <v>44228</v>
      </c>
      <c r="ES107" s="63">
        <f ca="1">Aksjekurser!FK106*Valutaer!O101</f>
        <v>0.62223200000000012</v>
      </c>
      <c r="ET107" vm="1203">
        <v>44228</v>
      </c>
      <c r="EU107" vm="10796">
        <v>175.91</v>
      </c>
      <c r="EV107" vm="1203">
        <v>44228</v>
      </c>
      <c r="EW107" vm="10797">
        <v>86.24</v>
      </c>
      <c r="EX107" vm="1203">
        <v>44228</v>
      </c>
      <c r="EY107" s="63">
        <f ca="1">Aksjekurser!FQ106*(Valutaer!Y101/100)</f>
        <v>18.571356000000002</v>
      </c>
      <c r="EZ107" vm="1203">
        <v>44228</v>
      </c>
      <c r="FA107" vm="10798">
        <v>21.96</v>
      </c>
      <c r="FB107" vm="1203">
        <v>44228</v>
      </c>
      <c r="FC107" s="63">
        <f ca="1">Aksjekurser!FU106*Valutaer!AA101</f>
        <v>0.659968</v>
      </c>
      <c r="FD107" vm="1203">
        <v>44228</v>
      </c>
      <c r="FE107" s="63">
        <f ca="1">Aksjekurser!FW106*Valutaer!AH101</f>
        <v>2.7560519999999999</v>
      </c>
      <c r="FF107" vm="1203">
        <v>44228</v>
      </c>
      <c r="FG107" vm="10800">
        <v>115.08</v>
      </c>
      <c r="FH107" s="2">
        <v>44228</v>
      </c>
      <c r="FI107" s="63">
        <f ca="1">Aksjekurser!GA106*Valutaer!AJ101</f>
        <v>18.0565</v>
      </c>
      <c r="FJ107" vm="1203">
        <v>44228</v>
      </c>
      <c r="FK107" s="63">
        <f ca="1">Aksjekurser!GC106*Valutaer!AV101</f>
        <v>9.4056480000000011</v>
      </c>
      <c r="FL107" vm="1203">
        <v>44228</v>
      </c>
      <c r="FM107" s="63">
        <f ca="1">Aksjekurser!GE106*Valutaer!I101</f>
        <v>4.6114519999999999</v>
      </c>
      <c r="FN107" vm="1203">
        <v>44228</v>
      </c>
      <c r="FO107" vm="10803">
        <v>10.050000000000001</v>
      </c>
      <c r="FP107" vm="1203">
        <v>44228</v>
      </c>
      <c r="FQ107" s="63">
        <f ca="1">Aksjekurser!GI103*Valutaer!AL98</f>
        <v>2.9674770000000001</v>
      </c>
      <c r="FR107" vm="1203">
        <v>44228</v>
      </c>
      <c r="FS107" s="63">
        <f ca="1">Aksjekurser!GK106*Valutaer!AL101</f>
        <v>69.546059999999997</v>
      </c>
      <c r="FT107" vm="1203">
        <v>44228</v>
      </c>
      <c r="FU107" s="63">
        <f ca="1">Aksjekurser!GM106*Valutaer!AA101</f>
        <v>5.6200399999999995</v>
      </c>
      <c r="FV107" vm="1203">
        <v>44228</v>
      </c>
      <c r="FW107" vm="10807">
        <v>330.25</v>
      </c>
      <c r="FX107" vm="1203">
        <v>44228</v>
      </c>
      <c r="FY107" s="63">
        <f ca="1">Aksjekurser!GQ106*Valutaer!AV101</f>
        <v>6.2251100000000008</v>
      </c>
      <c r="FZ107" s="58">
        <v>44228</v>
      </c>
      <c r="GA107" s="64">
        <f ca="1">Aksjekurser!GS106*Valutaer!O101</f>
        <v>1.0190399999999999</v>
      </c>
      <c r="GB107" vm="1203">
        <v>44228</v>
      </c>
      <c r="GC107" vm="10809">
        <v>46.7</v>
      </c>
      <c r="GD107" vm="1203">
        <v>44228</v>
      </c>
      <c r="GE107" vm="10810">
        <v>63.7</v>
      </c>
      <c r="GF107" vm="1203">
        <v>44228</v>
      </c>
      <c r="GG107" s="63">
        <f ca="1">Aksjekurser!HA106*Valutaer!AE101/100</f>
        <v>2.348004</v>
      </c>
      <c r="GH107" vm="1203">
        <v>44228</v>
      </c>
      <c r="GI107" s="63">
        <f ca="1">Aksjekurser!HC106*Valutaer!AX101</f>
        <v>313.12349999999998</v>
      </c>
      <c r="GJ107" vm="1203">
        <v>44228</v>
      </c>
      <c r="GK107" s="63">
        <f ca="1">Aksjekurser!HE106*Valutaer!G101</f>
        <v>0.96697749999999982</v>
      </c>
      <c r="GL107" vm="1203">
        <v>44228</v>
      </c>
      <c r="GM107" s="63">
        <f ca="1">Aksjekurser!HG106*Valutaer!AH101</f>
        <v>0.32650800000000002</v>
      </c>
      <c r="GN107" vm="1203">
        <v>44228</v>
      </c>
      <c r="GO107" vm="10814">
        <v>291.66000000000003</v>
      </c>
      <c r="GP107" vm="1203">
        <v>44228</v>
      </c>
      <c r="GQ107" vm="531">
        <v>36.51</v>
      </c>
      <c r="GR107" vm="1203">
        <v>44228</v>
      </c>
      <c r="GS107" s="63">
        <f ca="1">Aksjekurser!HM106*Valutaer!AH101</f>
        <v>1.450696</v>
      </c>
      <c r="GT107" vm="1203">
        <v>44228</v>
      </c>
      <c r="GU107" s="63">
        <f ca="1">Aksjekurser!HO106*Valutaer!AH101</f>
        <v>1.5027480000000002</v>
      </c>
      <c r="GV107" s="58">
        <v>44228</v>
      </c>
      <c r="GW107" s="64">
        <f ca="1">Aksjekurser!HQ106*Valutaer!AJ101</f>
        <v>13.366499999999998</v>
      </c>
      <c r="GX107" vm="1203">
        <v>44228</v>
      </c>
      <c r="GY107" vm="10817">
        <v>40.520000000000003</v>
      </c>
      <c r="GZ107" vm="1203">
        <v>44228</v>
      </c>
      <c r="HA107" s="63">
        <f ca="1">Aksjekurser!HW106*Valutaer!AH101</f>
        <v>379.69635600000004</v>
      </c>
      <c r="HB107" vm="1203">
        <v>44228</v>
      </c>
      <c r="HC107" s="63">
        <f ca="1">Aksjekurser!IA106*Valutaer!AV101</f>
        <v>1.7718236000000001</v>
      </c>
      <c r="HD107" vm="1203">
        <v>44228</v>
      </c>
      <c r="HE107" s="63">
        <f ca="1">Aksjekurser!IC106*Valutaer!W101</f>
        <v>685.80320000000006</v>
      </c>
      <c r="HF107" vm="1203">
        <v>44228</v>
      </c>
      <c r="HG107" vm="9923">
        <v>84.02</v>
      </c>
      <c r="HH107" vm="1203">
        <v>44228</v>
      </c>
      <c r="HI107" vm="10821">
        <v>48.01</v>
      </c>
      <c r="HJ107" vm="1203">
        <v>44228</v>
      </c>
      <c r="HK107" s="63">
        <f ca="1">Aksjekurser!II106*Valutaer!AL101</f>
        <v>32.508119999999998</v>
      </c>
      <c r="HL107" vm="1203">
        <v>44228</v>
      </c>
      <c r="HM107" s="63">
        <f ca="1">Aksjekurser!IK106*Valutaer!AL101</f>
        <v>250.0283</v>
      </c>
      <c r="HN107" vm="1203">
        <v>44228</v>
      </c>
      <c r="HO107" s="63">
        <f ca="1">Aksjekurser!IM106*Valutaer!AL101</f>
        <v>19.85127</v>
      </c>
      <c r="HP107" s="58">
        <v>44228</v>
      </c>
      <c r="HQ107" s="64">
        <f ca="1">Aksjekurser!IQ106*Valutaer!BD101</f>
        <v>1.3120000000000001</v>
      </c>
      <c r="HR107" vm="1203">
        <v>44228</v>
      </c>
      <c r="HS107" s="63">
        <f ca="1">Aksjekurser!IS105*Valutaer!W100</f>
        <v>10.394484</v>
      </c>
      <c r="HT107" vm="1203">
        <v>44228</v>
      </c>
      <c r="HU107" s="63">
        <f ca="1">Aksjekurser!IU106*Valutaer!AH101</f>
        <v>0.41709200000000002</v>
      </c>
      <c r="HV107" vm="1203">
        <v>44228</v>
      </c>
      <c r="HW107" s="63">
        <f ca="1">Aksjekurser!IW106*Valutaer!AH101</f>
        <v>5.7460000000000004E-2</v>
      </c>
      <c r="HX107" vm="1203">
        <v>44228</v>
      </c>
      <c r="HY107" s="63">
        <f ca="1">Aksjekurser!IY106*Valutaer!W101</f>
        <v>37.91236</v>
      </c>
      <c r="HZ107" vm="1203">
        <v>44228</v>
      </c>
      <c r="IA107" s="63">
        <f ca="1">Aksjekurser!JA106*Valutaer!W101</f>
        <v>136.73805000000002</v>
      </c>
      <c r="IB107" vm="1203">
        <v>44228</v>
      </c>
      <c r="IC107" vm="10828">
        <v>12.56</v>
      </c>
      <c r="ID107" s="58">
        <v>44228</v>
      </c>
      <c r="IE107" s="64">
        <f ca="1">Aksjekurser!JG104*Valutaer!O101</f>
        <v>1.2892399999999999</v>
      </c>
      <c r="IF107" vm="1203">
        <v>44228</v>
      </c>
      <c r="IG107" s="63">
        <f ca="1">Aksjekurser!JI106*(Valutaer!Y101/100)</f>
        <v>1.8111600000000001</v>
      </c>
      <c r="IH107" vm="1203">
        <v>44228</v>
      </c>
      <c r="II107" s="63">
        <f ca="1">Aksjekurser!JK106*Valutaer!AA101</f>
        <v>1.4436799999999999</v>
      </c>
      <c r="IJ107" s="58">
        <v>44228</v>
      </c>
      <c r="IK107" s="64">
        <f ca="1">Aksjekurser!JO106*Valutaer!AJ101</f>
        <v>6.9693399999999999</v>
      </c>
      <c r="IL107" vm="1203">
        <v>44228</v>
      </c>
      <c r="IM107" s="63">
        <f ca="1">Aksjekurser!JQ106*Valutaer!AE101/100</f>
        <v>5.8549200000000008</v>
      </c>
      <c r="IN107" vm="1203">
        <v>44228</v>
      </c>
      <c r="IO107" vm="9483">
        <v>19.86</v>
      </c>
      <c r="IP107" vm="1203">
        <v>44228</v>
      </c>
      <c r="IQ107" vm="10833">
        <v>36.034999999999997</v>
      </c>
      <c r="IR107" s="58">
        <v>44228</v>
      </c>
      <c r="IS107" s="64">
        <f ca="1">Aksjekurser!JW106*Valutaer!AN101</f>
        <v>0.72470999999999997</v>
      </c>
      <c r="IT107" vm="1203">
        <v>44228</v>
      </c>
      <c r="IU107" s="63">
        <f ca="1">Aksjekurser!JY106*Valutaer!AH101</f>
        <v>1.2864280000000001</v>
      </c>
      <c r="IV107" s="58">
        <v>44228</v>
      </c>
      <c r="IW107" s="64">
        <f ca="1">Aksjekurser!KA106*Valutaer!AN101</f>
        <v>2.3984450000000002</v>
      </c>
      <c r="IX107" vm="1203">
        <v>44228</v>
      </c>
      <c r="IY107" vm="10835">
        <v>50.34</v>
      </c>
      <c r="IZ107" vm="1203">
        <v>44228</v>
      </c>
      <c r="JA107" s="63">
        <f ca="1">Aksjekurser!KE106*Valutaer!W101</f>
        <v>0.229406</v>
      </c>
      <c r="JB107" vm="1203">
        <v>44228</v>
      </c>
      <c r="JC107" s="63">
        <f ca="1">Aksjekurser!KI106*Valutaer!W101</f>
        <v>0.65199600000000002</v>
      </c>
      <c r="JD107" s="2">
        <v>44228</v>
      </c>
      <c r="JE107" s="62">
        <f ca="1">Aksjekurser!KK106*Valutaer!K101</f>
        <v>8.7258639999999996</v>
      </c>
      <c r="JF107" s="54">
        <v>44228</v>
      </c>
      <c r="JG107" s="64">
        <v>16.899999999999999</v>
      </c>
      <c r="JH107" vm="1203">
        <v>44228</v>
      </c>
      <c r="JI107" vm="10837">
        <v>8.7500999999999998</v>
      </c>
      <c r="JJ107" vm="1203">
        <v>44228</v>
      </c>
      <c r="JK107" s="63">
        <f ca="1">Aksjekurser!KU106*Valutaer!AH101</f>
        <v>2.8026960000000005</v>
      </c>
      <c r="JL107" s="58">
        <v>44228</v>
      </c>
      <c r="JM107" s="64">
        <f ca="1">Aksjekurser!KW106*Valutaer!AR101</f>
        <v>0.21090299999999998</v>
      </c>
      <c r="JN107" vm="1203">
        <v>44228</v>
      </c>
      <c r="JO107" vm="10839">
        <v>80.64</v>
      </c>
      <c r="JP107" vm="1203">
        <v>44228</v>
      </c>
      <c r="JQ107" s="63">
        <f ca="1">Aksjekurser!LA106*Valutaer!G101</f>
        <v>23.022539999999999</v>
      </c>
      <c r="JR107" vm="1203">
        <v>44228</v>
      </c>
      <c r="JS107" s="63">
        <f ca="1">Aksjekurser!LC106*Valutaer!G101</f>
        <v>1.17116</v>
      </c>
      <c r="JT107" s="58">
        <v>44228</v>
      </c>
      <c r="JU107" s="64">
        <f ca="1">Aksjekurser!LE106*Valutaer!AN101</f>
        <v>0.10846</v>
      </c>
      <c r="JV107" vm="1203">
        <v>44228</v>
      </c>
      <c r="JW107" vm="10841">
        <v>58.59</v>
      </c>
      <c r="JX107" s="58">
        <v>44228</v>
      </c>
      <c r="JY107" s="64">
        <f ca="1">Aksjekurser!LI106*Valutaer!O101</f>
        <v>1.4884160000000002</v>
      </c>
      <c r="JZ107" vm="1203">
        <v>44228</v>
      </c>
      <c r="KA107" s="63">
        <f ca="1">Aksjekurser!LK106*Valutaer!AL101</f>
        <v>550.68399999999997</v>
      </c>
      <c r="KB107" vm="1203">
        <v>44228</v>
      </c>
      <c r="KC107" s="63">
        <f ca="1">Valutaer!O97*Aksjekurser!LM102</f>
        <v>19.543013999999999</v>
      </c>
      <c r="KD107" s="58">
        <v>44228</v>
      </c>
      <c r="KE107" s="64">
        <f ca="1">Valutaer!O101*Aksjekurser!LO106</f>
        <v>1.882136</v>
      </c>
      <c r="KF107" vm="1203">
        <v>44228</v>
      </c>
      <c r="KG107" s="63">
        <f ca="1">Valutaer!O100*Aksjekurser!LQ105</f>
        <v>4.9386800000000006</v>
      </c>
      <c r="KH107" vm="1203">
        <v>44228</v>
      </c>
      <c r="KI107" s="63">
        <f ca="1">Aksjekurser!LS106*Valutaer!AH101</f>
        <v>1.3783640000000001</v>
      </c>
    </row>
    <row r="108" spans="2:295" ht="16">
      <c r="B108" vm="1327">
        <v>44256</v>
      </c>
      <c r="C108" s="62">
        <f ca="1">Aksjekurser!C107*Valutaer!AT102</f>
        <v>0.48363</v>
      </c>
      <c r="D108" vm="1327">
        <v>44256</v>
      </c>
      <c r="E108" vm="10847">
        <v>46.96</v>
      </c>
      <c r="F108" vm="1327">
        <v>44256</v>
      </c>
      <c r="G108" vm="10848">
        <v>26.81</v>
      </c>
      <c r="H108" vm="1327">
        <v>44256</v>
      </c>
      <c r="I108" s="62">
        <f ca="1">Aksjekurser!I107*Valutaer!M102</f>
        <v>0.16964949999999998</v>
      </c>
      <c r="J108" vm="1327">
        <v>44256</v>
      </c>
      <c r="K108" s="62">
        <f ca="1">Aksjekurser!K107*Valutaer!G102</f>
        <v>7.330140000000001</v>
      </c>
      <c r="L108" vm="1327">
        <v>44256</v>
      </c>
      <c r="M108" s="62">
        <f ca="1">Aksjekurser!O107*Valutaer!W102</f>
        <v>113.749872</v>
      </c>
      <c r="N108" vm="1327">
        <v>44256</v>
      </c>
      <c r="O108" vm="10852">
        <v>67.19</v>
      </c>
      <c r="P108" vm="1327">
        <v>44256</v>
      </c>
      <c r="Q108" vm="10853">
        <v>51.16</v>
      </c>
      <c r="R108" vm="1327">
        <v>44256</v>
      </c>
      <c r="S108" s="63">
        <v>54.16</v>
      </c>
      <c r="T108" vm="1327">
        <v>44256</v>
      </c>
      <c r="U108" vm="10854">
        <v>81.36</v>
      </c>
      <c r="V108" vm="1327">
        <v>44256</v>
      </c>
      <c r="W108" vm="10855">
        <v>84.7</v>
      </c>
      <c r="X108" s="54">
        <v>44256</v>
      </c>
      <c r="Y108" s="64">
        <f ca="1">Aksjekurser!AC107*Valutaer!K102</f>
        <v>6.9738360000000004</v>
      </c>
      <c r="Z108" vm="1327">
        <v>44256</v>
      </c>
      <c r="AA108" s="62">
        <f ca="1">Aksjekurser!AE107*Valutaer!AA102</f>
        <v>0.67000599999999999</v>
      </c>
      <c r="AB108" vm="1327">
        <v>44256</v>
      </c>
      <c r="AC108" s="62">
        <f ca="1">Aksjekurser!AG107*(Valutaer!Y102/100)</f>
        <v>6.9583949999999994</v>
      </c>
      <c r="AD108" s="54">
        <v>44256</v>
      </c>
      <c r="AE108" s="75">
        <v>19.46</v>
      </c>
      <c r="AF108" s="54">
        <v>44256</v>
      </c>
      <c r="AG108" s="64">
        <f ca="1">Aksjekurser!AK103*Valutaer!AA102</f>
        <v>1.328438</v>
      </c>
      <c r="AH108" vm="1327">
        <v>44256</v>
      </c>
      <c r="AI108" s="62">
        <f ca="1">Aksjekurser!AM107*Valutaer!AH102</f>
        <v>0.57003353199999995</v>
      </c>
      <c r="AJ108" vm="1327">
        <v>44256</v>
      </c>
      <c r="AK108" s="63">
        <f ca="1">Aksjekurser!AO107*Valutaer!AH102</f>
        <v>0.66641249999999996</v>
      </c>
      <c r="AL108" vm="1327">
        <v>44256</v>
      </c>
      <c r="AM108" vm="10860">
        <v>254.72</v>
      </c>
      <c r="AN108" s="2">
        <v>44256</v>
      </c>
      <c r="AO108" s="63">
        <f ca="1">Aksjekurser!AS107*Valutaer!AN102</f>
        <v>3.1584099999999999</v>
      </c>
      <c r="AP108" s="108">
        <v>44256</v>
      </c>
      <c r="AQ108" s="109">
        <v>38.74</v>
      </c>
      <c r="AR108" vm="1327">
        <v>44256</v>
      </c>
      <c r="AS108" vm="10861">
        <v>65.94</v>
      </c>
      <c r="AT108" vm="1327">
        <v>44256</v>
      </c>
      <c r="AU108" vm="10862">
        <v>30.87</v>
      </c>
      <c r="AV108" vm="1327">
        <v>44256</v>
      </c>
      <c r="AW108" s="63">
        <f ca="1">Aksjekurser!BA98*Valutaer!K102</f>
        <v>32.130596000000004</v>
      </c>
      <c r="AX108" vm="1327">
        <v>44256</v>
      </c>
      <c r="AY108" s="63">
        <f ca="1">Aksjekurser!BC107*Valutaer!K102</f>
        <v>28.97804</v>
      </c>
      <c r="AZ108" vm="1327">
        <v>44256</v>
      </c>
      <c r="BA108" vm="10865">
        <v>7.52</v>
      </c>
      <c r="BB108" vm="1327">
        <v>44256</v>
      </c>
      <c r="BC108" s="63">
        <f ca="1">Aksjekurser!BG107*Valutaer!I102</f>
        <v>6.1787749999999999</v>
      </c>
      <c r="BD108" vm="1327">
        <v>44256</v>
      </c>
      <c r="BE108" s="63">
        <f ca="1">Aksjekurser!BI107*Valutaer!AH102</f>
        <v>0.81138284999999999</v>
      </c>
      <c r="BF108" vm="1327">
        <v>44256</v>
      </c>
      <c r="BG108" s="63">
        <f ca="1">Aksjekurser!BK107*Valutaer!AV102</f>
        <v>24.803799999999999</v>
      </c>
      <c r="BH108" vm="1327">
        <v>44256</v>
      </c>
      <c r="BI108" s="63">
        <f ca="1">Aksjekurser!BM107*Valutaer!AA102</f>
        <v>0.46038799999999996</v>
      </c>
      <c r="BJ108" vm="1327">
        <v>44256</v>
      </c>
      <c r="BK108" s="63">
        <f ca="1">Aksjekurser!BO107*Valutaer!AA102</f>
        <v>0.232766</v>
      </c>
      <c r="BL108" vm="1327">
        <v>44256</v>
      </c>
      <c r="BM108" s="63">
        <f ca="1">Aksjekurser!BQ107*Valutaer!AA102</f>
        <v>1.3271519999999999</v>
      </c>
      <c r="BN108" vm="1327">
        <v>44256</v>
      </c>
      <c r="BO108" s="63">
        <f ca="1">Aksjekurser!BS107*Valutaer!AA102</f>
        <v>2.0601719999999997</v>
      </c>
      <c r="BP108" vm="1327">
        <v>44256</v>
      </c>
      <c r="BQ108" s="63">
        <f ca="1">Aksjekurser!BU107*Valutaer!AA102</f>
        <v>0.62370999999999988</v>
      </c>
      <c r="BR108" s="2">
        <v>44256</v>
      </c>
      <c r="BS108" s="63">
        <f ca="1">Aksjekurser!BW107*Valutaer!AJ102</f>
        <v>12.273129000000001</v>
      </c>
      <c r="BT108" vm="1327">
        <v>44256</v>
      </c>
      <c r="BU108" s="63">
        <f ca="1">Aksjekurser!BY107*Valutaer!AA102</f>
        <v>9.7092999999999989</v>
      </c>
      <c r="BV108" vm="1327">
        <v>44256</v>
      </c>
      <c r="BW108" s="63">
        <f ca="1">Aksjekurser!CA107*Valutaer!AH102</f>
        <v>1.7818844999999999</v>
      </c>
      <c r="BX108" vm="1327">
        <v>44256</v>
      </c>
      <c r="BY108" s="63">
        <f ca="1">Aksjekurser!CK107*Valutaer!AA102</f>
        <v>0.15946399999999999</v>
      </c>
      <c r="BZ108" s="2">
        <v>44256</v>
      </c>
      <c r="CA108" s="63">
        <f ca="1">Aksjekurser!CM107*Valutaer!AT102</f>
        <v>9.283638000000001E-2</v>
      </c>
      <c r="CB108" vm="1327">
        <v>44256</v>
      </c>
      <c r="CC108" vm="10875">
        <v>113.2822</v>
      </c>
      <c r="CD108" vm="1327">
        <v>44256</v>
      </c>
      <c r="CE108" vm="10876">
        <v>96.53</v>
      </c>
      <c r="CF108" vm="1327">
        <v>44256</v>
      </c>
      <c r="CG108" vm="10877">
        <v>143</v>
      </c>
      <c r="CH108" vm="1327">
        <v>44256</v>
      </c>
      <c r="CI108" s="63">
        <f ca="1">Aksjekurser!CW107/100*Valutaer!AE102</f>
        <v>48.949120000000001</v>
      </c>
      <c r="CJ108" vm="1327">
        <v>44256</v>
      </c>
      <c r="CK108" s="63">
        <f ca="1">Aksjekurser!CY107/100*Valutaer!AE102</f>
        <v>520.60800000000006</v>
      </c>
      <c r="CL108" s="2">
        <v>44256</v>
      </c>
      <c r="CM108" s="63">
        <f ca="1">Aksjekurser!DA107*Valutaer!AJ102</f>
        <v>17.465954</v>
      </c>
      <c r="CN108" s="2">
        <v>44256</v>
      </c>
      <c r="CO108" s="63">
        <f ca="1">Aksjekurser!DC107*Valutaer!BD102</f>
        <v>5.9341449999999991</v>
      </c>
      <c r="CP108" s="2">
        <v>44256</v>
      </c>
      <c r="CQ108" s="63">
        <f ca="1">Aksjekurser!DE107*Valutaer!U102</f>
        <v>0.57231900000000002</v>
      </c>
      <c r="CR108" vm="1327">
        <v>44256</v>
      </c>
      <c r="CS108" s="63">
        <f ca="1">Aksjekurser!DG107*Valutaer!K102</f>
        <v>44.525873000000004</v>
      </c>
      <c r="CT108" vm="1327">
        <v>44256</v>
      </c>
      <c r="CU108" s="63">
        <f ca="1">Aksjekurser!DI107*Valutaer!I102</f>
        <v>2.9642499999999998</v>
      </c>
      <c r="CV108" vm="1327">
        <v>44256</v>
      </c>
      <c r="CW108" s="63">
        <f ca="1">Aksjekurser!DK107*Valutaer!M102</f>
        <v>1.1397861</v>
      </c>
      <c r="CX108" vm="1327">
        <v>44256</v>
      </c>
      <c r="CY108" s="63">
        <f ca="1">Aksjekurser!DM107*Valutaer!BF102</f>
        <v>3.9948999999999999</v>
      </c>
      <c r="CZ108" s="54">
        <v>44256</v>
      </c>
      <c r="DA108" s="53">
        <v>59.53</v>
      </c>
      <c r="DB108" vm="1327">
        <v>44256</v>
      </c>
      <c r="DC108" s="63">
        <f ca="1">Aksjekurser!DQ107*Valutaer!BH102/100</f>
        <v>11.758151799999998</v>
      </c>
      <c r="DD108" vm="1327">
        <v>44256</v>
      </c>
      <c r="DE108" vm="10885">
        <v>34.69</v>
      </c>
      <c r="DF108" vm="1327">
        <v>44256</v>
      </c>
      <c r="DG108" vm="10886">
        <v>23.09</v>
      </c>
      <c r="DH108" vm="1327">
        <v>44256</v>
      </c>
      <c r="DI108" s="63">
        <f ca="1">Aksjekurser!DW107*Valutaer!BF102</f>
        <v>3.0765119999999997</v>
      </c>
      <c r="DJ108" vm="1327">
        <v>44256</v>
      </c>
      <c r="DK108" s="63">
        <f ca="1">Aksjekurser!DY107*Valutaer!BF102</f>
        <v>1.081696</v>
      </c>
      <c r="DL108" vm="1327">
        <v>44256</v>
      </c>
      <c r="DM108" s="63">
        <f ca="1">Aksjekurser!EA107*Valutaer!AP102</f>
        <v>33.091760000000001</v>
      </c>
      <c r="DN108" s="58">
        <v>44256</v>
      </c>
      <c r="DO108" s="64">
        <f ca="1">Aksjekurser!EC107*Valutaer!AN102</f>
        <v>1.2127330000000001</v>
      </c>
      <c r="DP108" vm="1327">
        <v>44256</v>
      </c>
      <c r="DQ108" s="63">
        <f ca="1">Aksjekurser!EE107*(Valutaer!Y102/100)</f>
        <v>3.9166807499999998</v>
      </c>
      <c r="DR108" vm="1327">
        <v>44256</v>
      </c>
      <c r="DS108" s="63">
        <f ca="1">Aksjekurser!EG107*Valutaer!AA102</f>
        <v>0.79346199999999989</v>
      </c>
      <c r="DT108" vm="1327">
        <v>44256</v>
      </c>
      <c r="DU108" s="63">
        <f ca="1">Aksjekurser!EK107*Valutaer!AA102</f>
        <v>0.34207599999999999</v>
      </c>
      <c r="DV108" vm="1327">
        <v>44256</v>
      </c>
      <c r="DW108" s="63">
        <f ca="1">Aksjekurser!EM107*Valutaer!AC102</f>
        <v>2.4895635</v>
      </c>
      <c r="DX108" vm="1327">
        <v>44256</v>
      </c>
      <c r="DY108" s="63">
        <f ca="1">Aksjekurser!EO107*Valutaer!AH102</f>
        <v>0.75526749999999998</v>
      </c>
      <c r="DZ108" s="58">
        <v>44256</v>
      </c>
      <c r="EA108" s="64">
        <f ca="1">Aksjekurser!EQ107*Valutaer!BB102</f>
        <v>0.208152</v>
      </c>
      <c r="EB108" vm="1327">
        <v>44256</v>
      </c>
      <c r="EC108" s="63">
        <f ca="1">Aksjekurser!ES107*Valutaer!AC102</f>
        <v>9.4627499999999989E-2</v>
      </c>
      <c r="ED108" s="58">
        <v>44256</v>
      </c>
      <c r="EE108" s="64">
        <f ca="1">Aksjekurser!EW107*Valutaer!AJ102</f>
        <v>4.5606550000000006</v>
      </c>
      <c r="EF108" s="2">
        <v>44256</v>
      </c>
      <c r="EG108" s="64">
        <f ca="1">Aksjekurser!EY107*Valutaer!AJ102</f>
        <v>6.8364670000000007</v>
      </c>
      <c r="EH108" s="2">
        <v>44256</v>
      </c>
      <c r="EI108" s="64">
        <f ca="1">Aksjekurser!FA107*Valutaer!AJ102</f>
        <v>9.7715420000000002</v>
      </c>
      <c r="EJ108" vm="1327">
        <v>44256</v>
      </c>
      <c r="EK108" vm="10894">
        <v>217.07</v>
      </c>
      <c r="EL108" vm="1327">
        <v>44256</v>
      </c>
      <c r="EM108" s="63">
        <f ca="1">Aksjekurser!FE107*Valutaer!AA102</f>
        <v>1.0146539999999999</v>
      </c>
      <c r="EN108" s="2">
        <v>44256</v>
      </c>
      <c r="EO108" s="63">
        <f ca="1">Aksjekurser!FG107*Valutaer!O102</f>
        <v>0.34487600000000002</v>
      </c>
      <c r="EP108" s="2">
        <v>44256</v>
      </c>
      <c r="EQ108" s="63">
        <f ca="1">Aksjekurser!FI107*Valutaer!O102</f>
        <v>0.56462000000000012</v>
      </c>
      <c r="ER108" s="2">
        <v>44256</v>
      </c>
      <c r="ES108" s="63">
        <f ca="1">Aksjekurser!FK107*Valutaer!O102</f>
        <v>0.67296600000000006</v>
      </c>
      <c r="ET108" vm="1327">
        <v>44256</v>
      </c>
      <c r="EU108" vm="10896">
        <v>205.85</v>
      </c>
      <c r="EV108" vm="1327">
        <v>44256</v>
      </c>
      <c r="EW108" vm="10897">
        <v>99.97</v>
      </c>
      <c r="EX108" vm="1327">
        <v>44256</v>
      </c>
      <c r="EY108" s="63">
        <f ca="1">Aksjekurser!FQ107*(Valutaer!Y102/100)</f>
        <v>20.558267999999998</v>
      </c>
      <c r="EZ108" vm="1327">
        <v>44256</v>
      </c>
      <c r="FA108" vm="10898">
        <v>24.18</v>
      </c>
      <c r="FB108" vm="1327">
        <v>44256</v>
      </c>
      <c r="FC108" s="63">
        <f ca="1">Aksjekurser!FU107*Valutaer!AA102</f>
        <v>0.61085</v>
      </c>
      <c r="FD108" vm="1327">
        <v>44256</v>
      </c>
      <c r="FE108" s="63">
        <f ca="1">Aksjekurser!FW107*Valutaer!AH102</f>
        <v>2.9868950000000001</v>
      </c>
      <c r="FF108" vm="1327">
        <v>44256</v>
      </c>
      <c r="FG108" vm="10900">
        <v>129.27000000000001</v>
      </c>
      <c r="FH108" s="2">
        <v>44256</v>
      </c>
      <c r="FI108" s="63">
        <f ca="1">Aksjekurser!GA107*Valutaer!AJ102</f>
        <v>19.190875000000002</v>
      </c>
      <c r="FJ108" vm="1327">
        <v>44256</v>
      </c>
      <c r="FK108" s="63">
        <f ca="1">Aksjekurser!GC107*Valutaer!AV102</f>
        <v>7.4866979999999996</v>
      </c>
      <c r="FL108" vm="1327">
        <v>44256</v>
      </c>
      <c r="FM108" s="63">
        <f ca="1">Aksjekurser!GE107*Valutaer!I102</f>
        <v>5.3746999999999998</v>
      </c>
      <c r="FN108" vm="1327">
        <v>44256</v>
      </c>
      <c r="FO108" vm="10903">
        <v>10.26</v>
      </c>
      <c r="FP108" vm="1327">
        <v>44256</v>
      </c>
      <c r="FQ108" s="63">
        <f ca="1">Aksjekurser!GI104*Valutaer!AL99</f>
        <v>3.1510000000000002</v>
      </c>
      <c r="FR108" vm="1327">
        <v>44256</v>
      </c>
      <c r="FS108" s="63">
        <f ca="1">Aksjekurser!GK107*Valutaer!AL102</f>
        <v>72.112260000000006</v>
      </c>
      <c r="FT108" vm="1327">
        <v>44256</v>
      </c>
      <c r="FU108" s="63">
        <f ca="1">Aksjekurser!GM107*Valutaer!AA102</f>
        <v>6.4943</v>
      </c>
      <c r="FV108" vm="1327">
        <v>44256</v>
      </c>
      <c r="FW108" vm="10907">
        <v>369.5</v>
      </c>
      <c r="FX108" vm="1327">
        <v>44256</v>
      </c>
      <c r="FY108" s="63">
        <f ca="1">Aksjekurser!GQ107*Valutaer!AV102</f>
        <v>5.9984699999999993</v>
      </c>
      <c r="FZ108" s="58">
        <v>44256</v>
      </c>
      <c r="GA108" s="64">
        <f ca="1">Aksjekurser!GS107*Valutaer!O102</f>
        <v>1.0086860000000002</v>
      </c>
      <c r="GB108" vm="1327">
        <v>44256</v>
      </c>
      <c r="GC108" vm="10909">
        <v>48.97</v>
      </c>
      <c r="GD108" vm="1327">
        <v>44256</v>
      </c>
      <c r="GE108" vm="4364">
        <v>71.39</v>
      </c>
      <c r="GF108" vm="1327">
        <v>44256</v>
      </c>
      <c r="GG108" s="63">
        <f ca="1">Aksjekurser!HA107*Valutaer!AE102/100</f>
        <v>2.4570304000000003</v>
      </c>
      <c r="GH108" vm="1327">
        <v>44256</v>
      </c>
      <c r="GI108" s="63">
        <f ca="1">Aksjekurser!HC107*Valutaer!AX102</f>
        <v>314.26589999999999</v>
      </c>
      <c r="GJ108" vm="1327">
        <v>44256</v>
      </c>
      <c r="GK108" s="63">
        <f ca="1">Aksjekurser!HE107*Valutaer!G102</f>
        <v>1.078632</v>
      </c>
      <c r="GL108" vm="1327">
        <v>44256</v>
      </c>
      <c r="GM108" s="63">
        <f ca="1">Aksjekurser!HG107*Valutaer!AH102</f>
        <v>0.33423149999999996</v>
      </c>
      <c r="GN108" vm="1327">
        <v>44256</v>
      </c>
      <c r="GO108" vm="10912">
        <v>323.64</v>
      </c>
      <c r="GP108" vm="1327">
        <v>44256</v>
      </c>
      <c r="GQ108" vm="10913">
        <v>37.729999999999997</v>
      </c>
      <c r="GR108" vm="1327">
        <v>44256</v>
      </c>
      <c r="GS108" s="63">
        <f ca="1">Aksjekurser!HM107*Valutaer!AH102</f>
        <v>1.4565385</v>
      </c>
      <c r="GT108" vm="1327">
        <v>44256</v>
      </c>
      <c r="GU108" s="63">
        <f ca="1">Aksjekurser!HO107*Valutaer!AH102</f>
        <v>1.3963905000000001</v>
      </c>
      <c r="GV108" s="58">
        <v>44256</v>
      </c>
      <c r="GW108" s="64">
        <f ca="1">Aksjekurser!HQ107*Valutaer!AJ102</f>
        <v>14.007081000000001</v>
      </c>
      <c r="GX108" vm="1327">
        <v>44256</v>
      </c>
      <c r="GY108" vm="10915">
        <v>46.17</v>
      </c>
      <c r="GZ108" vm="1327">
        <v>44256</v>
      </c>
      <c r="HA108" s="63">
        <f ca="1">Aksjekurser!HW107*Valutaer!AH102</f>
        <v>414.43954150000002</v>
      </c>
      <c r="HB108" vm="1327">
        <v>44256</v>
      </c>
      <c r="HC108" s="63">
        <f ca="1">Aksjekurser!IA107*Valutaer!AV102</f>
        <v>1.7205737999999999</v>
      </c>
      <c r="HD108" vm="1327">
        <v>44256</v>
      </c>
      <c r="HE108" s="63">
        <f ca="1">Aksjekurser!IC107*Valutaer!W102</f>
        <v>706.02560000000005</v>
      </c>
      <c r="HF108" vm="1327">
        <v>44256</v>
      </c>
      <c r="HG108" vm="10919">
        <v>88.74</v>
      </c>
      <c r="HH108" vm="1327">
        <v>44256</v>
      </c>
      <c r="HI108" vm="10920">
        <v>49.05</v>
      </c>
      <c r="HJ108" vm="1327">
        <v>44256</v>
      </c>
      <c r="HK108" s="63">
        <f ca="1">Aksjekurser!II107*Valutaer!AL102</f>
        <v>29.67765</v>
      </c>
      <c r="HL108" vm="1327">
        <v>44256</v>
      </c>
      <c r="HM108" s="63">
        <f ca="1">Aksjekurser!IK107*Valutaer!AL102</f>
        <v>283.488</v>
      </c>
      <c r="HN108" vm="1327">
        <v>44256</v>
      </c>
      <c r="HO108" s="63">
        <f ca="1">Aksjekurser!IM107*Valutaer!AL102</f>
        <v>17.850885000000002</v>
      </c>
      <c r="HP108" s="58">
        <v>44256</v>
      </c>
      <c r="HQ108" s="64">
        <f ca="1">Aksjekurser!IQ107*Valutaer!BD102</f>
        <v>1.3115899999999998</v>
      </c>
      <c r="HR108" vm="1327">
        <v>44256</v>
      </c>
      <c r="HS108" s="63">
        <f ca="1">Aksjekurser!IS106*Valutaer!W101</f>
        <v>10.709638</v>
      </c>
      <c r="HT108" vm="1327">
        <v>44256</v>
      </c>
      <c r="HU108" s="63">
        <f ca="1">Aksjekurser!IU107*Valutaer!AH102</f>
        <v>0.47981699999999999</v>
      </c>
      <c r="HV108" vm="1327">
        <v>44256</v>
      </c>
      <c r="HW108" s="63">
        <f ca="1">Aksjekurser!IW107*Valutaer!AH102</f>
        <v>5.9464499999999997E-2</v>
      </c>
      <c r="HX108" vm="1327">
        <v>44256</v>
      </c>
      <c r="HY108" s="63">
        <f ca="1">Aksjekurser!IY107*Valutaer!W102</f>
        <v>38.467839999999995</v>
      </c>
      <c r="HZ108" vm="1327">
        <v>44256</v>
      </c>
      <c r="IA108" s="63">
        <f ca="1">Aksjekurser!JA107*Valutaer!W102</f>
        <v>136.10344000000001</v>
      </c>
      <c r="IB108" vm="1327">
        <v>44256</v>
      </c>
      <c r="IC108" vm="9973">
        <v>14.49</v>
      </c>
      <c r="ID108" s="58">
        <v>44256</v>
      </c>
      <c r="IE108" s="64">
        <f ca="1">Aksjekurser!JG105*Valutaer!O102</f>
        <v>1.5153180000000002</v>
      </c>
      <c r="IF108" vm="1327">
        <v>44256</v>
      </c>
      <c r="IG108" s="63">
        <f ca="1">Aksjekurser!JI107*(Valutaer!Y102/100)</f>
        <v>1.8959903999999999</v>
      </c>
      <c r="IH108" vm="1327">
        <v>44256</v>
      </c>
      <c r="II108" s="63">
        <f ca="1">Aksjekurser!JK107*Valutaer!AA102</f>
        <v>1.4917599999999998</v>
      </c>
      <c r="IJ108" s="58">
        <v>44256</v>
      </c>
      <c r="IK108" s="64">
        <f ca="1">Aksjekurser!JO107*Valutaer!AJ102</f>
        <v>7.7666600000000008</v>
      </c>
      <c r="IL108" vm="1327">
        <v>44256</v>
      </c>
      <c r="IM108" s="63">
        <f ca="1">Aksjekurser!JQ107*Valutaer!AE102/100</f>
        <v>5.7955040000000011</v>
      </c>
      <c r="IN108" vm="1327">
        <v>44256</v>
      </c>
      <c r="IO108" vm="10930">
        <v>20.9</v>
      </c>
      <c r="IP108" vm="1327">
        <v>44256</v>
      </c>
      <c r="IQ108" vm="3005">
        <v>38.99</v>
      </c>
      <c r="IR108" s="58">
        <v>44256</v>
      </c>
      <c r="IS108" s="64">
        <f ca="1">Aksjekurser!JW107*Valutaer!AN102</f>
        <v>0.68713500000000005</v>
      </c>
      <c r="IT108" vm="1327">
        <v>44256</v>
      </c>
      <c r="IU108" s="63">
        <f ca="1">Aksjekurser!JY107*Valutaer!AH102</f>
        <v>1.4114275000000001</v>
      </c>
      <c r="IV108" s="58">
        <v>44256</v>
      </c>
      <c r="IW108" s="64">
        <f ca="1">Aksjekurser!KA107*Valutaer!AN102</f>
        <v>2.4399319999999998</v>
      </c>
      <c r="IX108" vm="1327">
        <v>44256</v>
      </c>
      <c r="IY108" vm="10932">
        <v>56.08</v>
      </c>
      <c r="IZ108" vm="1327">
        <v>44256</v>
      </c>
      <c r="JA108" s="63">
        <f ca="1">Aksjekurser!KE107*Valutaer!W102</f>
        <v>0.41048000000000001</v>
      </c>
      <c r="JB108" vm="1327">
        <v>44256</v>
      </c>
      <c r="JC108" s="63">
        <f ca="1">Aksjekurser!KI107*Valutaer!W102</f>
        <v>0.65090400000000004</v>
      </c>
      <c r="JD108" s="2">
        <v>44256</v>
      </c>
      <c r="JE108" s="62">
        <f ca="1">Aksjekurser!KK107*Valutaer!K102</f>
        <v>9.4735900000000015</v>
      </c>
      <c r="JF108" s="54">
        <v>44256</v>
      </c>
      <c r="JG108" s="64">
        <v>17.38</v>
      </c>
      <c r="JH108" vm="1327">
        <v>44256</v>
      </c>
      <c r="JI108" vm="10936">
        <v>8.9423999999999992</v>
      </c>
      <c r="JJ108" vm="1327">
        <v>44256</v>
      </c>
      <c r="JK108" s="63">
        <f ca="1">Aksjekurser!KU107*Valutaer!AH102</f>
        <v>3.1270124999999998</v>
      </c>
      <c r="JL108" s="58">
        <v>44256</v>
      </c>
      <c r="JM108" s="64">
        <f ca="1">Aksjekurser!KW107*Valutaer!AR102</f>
        <v>0.22436400000000001</v>
      </c>
      <c r="JN108" vm="1327">
        <v>44256</v>
      </c>
      <c r="JO108" vm="10938">
        <v>93.59</v>
      </c>
      <c r="JP108" vm="1327">
        <v>44256</v>
      </c>
      <c r="JQ108" s="63">
        <f ca="1">Aksjekurser!LA107*Valutaer!G102</f>
        <v>23.988168000000002</v>
      </c>
      <c r="JR108" vm="1327">
        <v>44256</v>
      </c>
      <c r="JS108" s="63">
        <f ca="1">Aksjekurser!LC107*Valutaer!G102</f>
        <v>1.3406940000000001</v>
      </c>
      <c r="JT108" s="58">
        <v>44256</v>
      </c>
      <c r="JU108" s="64">
        <f ca="1">Aksjekurser!LE107*Valutaer!AN102</f>
        <v>0.10728950000000001</v>
      </c>
      <c r="JV108" vm="1327">
        <v>44256</v>
      </c>
      <c r="JW108" vm="10941">
        <v>66.510000000000005</v>
      </c>
      <c r="JX108" s="58">
        <v>44256</v>
      </c>
      <c r="JY108" s="64">
        <f ca="1">Aksjekurser!LI107*Valutaer!O102</f>
        <v>2.0188980000000001</v>
      </c>
      <c r="JZ108" vm="1327">
        <v>44256</v>
      </c>
      <c r="KA108" s="63">
        <f ca="1">Aksjekurser!LK107*Valutaer!AL102</f>
        <v>515.59379999999999</v>
      </c>
      <c r="KB108" vm="1327">
        <v>44256</v>
      </c>
      <c r="KC108" s="63">
        <f ca="1">Valutaer!O98*Aksjekurser!LM103</f>
        <v>18.305469000000002</v>
      </c>
      <c r="KD108" s="58">
        <v>44256</v>
      </c>
      <c r="KE108" s="64">
        <f ca="1">Valutaer!O102*Aksjekurser!LO107</f>
        <v>1.4680120000000001</v>
      </c>
      <c r="KF108" vm="1327">
        <v>44256</v>
      </c>
      <c r="KG108" s="63">
        <f ca="1">Valutaer!O101*Aksjekurser!LQ106</f>
        <v>4.5270080000000004</v>
      </c>
      <c r="KH108" vm="1327">
        <v>44256</v>
      </c>
      <c r="KI108" s="63">
        <f ca="1">Aksjekurser!LS107*Valutaer!AH102</f>
        <v>1.2426030000000001</v>
      </c>
    </row>
    <row r="109" spans="2:295" ht="16">
      <c r="B109" vm="1452">
        <v>44287</v>
      </c>
      <c r="C109" s="62">
        <f ca="1">Aksjekurser!C108*Valutaer!AT103</f>
        <v>0.47678999999999994</v>
      </c>
      <c r="D109" vm="1452">
        <v>44287</v>
      </c>
      <c r="E109" vm="10947">
        <v>46.72</v>
      </c>
      <c r="F109" vm="1452">
        <v>44287</v>
      </c>
      <c r="G109" vm="4085">
        <v>27.82</v>
      </c>
      <c r="H109" vm="1452">
        <v>44287</v>
      </c>
      <c r="I109" s="62">
        <f ca="1">Aksjekurser!I108*Valutaer!M103</f>
        <v>0.16467390000000001</v>
      </c>
      <c r="J109" vm="1452">
        <v>44287</v>
      </c>
      <c r="K109" s="62">
        <f ca="1">Aksjekurser!K108*Valutaer!G103</f>
        <v>6.8903879999999997</v>
      </c>
      <c r="L109" vm="1452">
        <v>44287</v>
      </c>
      <c r="M109" s="62">
        <f ca="1">Aksjekurser!O108*Valutaer!W103</f>
        <v>119.77138799999999</v>
      </c>
      <c r="N109" vm="1452">
        <v>44287</v>
      </c>
      <c r="O109" vm="9978">
        <v>70.36</v>
      </c>
      <c r="P109" vm="1452">
        <v>44287</v>
      </c>
      <c r="Q109" vm="10951">
        <v>47.75</v>
      </c>
      <c r="R109" vm="1452">
        <v>44287</v>
      </c>
      <c r="S109" s="63">
        <v>56.17</v>
      </c>
      <c r="T109" vm="1452">
        <v>44287</v>
      </c>
      <c r="U109" vm="10952">
        <v>84.84</v>
      </c>
      <c r="V109" vm="1452">
        <v>44287</v>
      </c>
      <c r="W109" vm="10953">
        <v>88.71</v>
      </c>
      <c r="X109" s="54">
        <v>44287</v>
      </c>
      <c r="Y109" s="64">
        <f ca="1">Aksjekurser!AC108*Valutaer!K103</f>
        <v>7.6143599999999996</v>
      </c>
      <c r="Z109" vm="1452">
        <v>44287</v>
      </c>
      <c r="AA109" s="62">
        <f ca="1">Aksjekurser!AE108*Valutaer!AA103</f>
        <v>0.64350000000000007</v>
      </c>
      <c r="AB109" vm="1452">
        <v>44287</v>
      </c>
      <c r="AC109" s="62">
        <f ca="1">Aksjekurser!AG108*(Valutaer!Y103/100)</f>
        <v>6.9926468000000002</v>
      </c>
      <c r="AD109" s="54">
        <v>44287</v>
      </c>
      <c r="AE109" s="75">
        <v>20.89</v>
      </c>
      <c r="AF109" s="54">
        <v>44287</v>
      </c>
      <c r="AG109" s="64">
        <f ca="1">Aksjekurser!AK104*Valutaer!AA103</f>
        <v>1.409265</v>
      </c>
      <c r="AH109" vm="1452">
        <v>44287</v>
      </c>
      <c r="AI109" s="62">
        <f ca="1">Aksjekurser!AM108*Valutaer!AH103</f>
        <v>0.59286870000000003</v>
      </c>
      <c r="AJ109" vm="1452">
        <v>44287</v>
      </c>
      <c r="AK109" s="63">
        <f ca="1">Aksjekurser!AO108*Valutaer!AH103</f>
        <v>0.65204999999999991</v>
      </c>
      <c r="AL109" vm="1452">
        <v>44287</v>
      </c>
      <c r="AM109" vm="10958">
        <v>234.31</v>
      </c>
      <c r="AN109" s="2">
        <v>44287</v>
      </c>
      <c r="AO109" s="63">
        <f ca="1">Aksjekurser!AS108*Valutaer!AN103</f>
        <v>3.4989599999999998</v>
      </c>
      <c r="AP109" s="108">
        <v>44287</v>
      </c>
      <c r="AQ109" s="109">
        <v>37.51</v>
      </c>
      <c r="AR109" vm="1452">
        <v>44287</v>
      </c>
      <c r="AS109" vm="10959">
        <v>66.92</v>
      </c>
      <c r="AT109" vm="1452">
        <v>44287</v>
      </c>
      <c r="AU109" vm="10960">
        <v>30.38</v>
      </c>
      <c r="AV109" vm="1452">
        <v>44287</v>
      </c>
      <c r="AW109" s="63">
        <f ca="1">Aksjekurser!BA99*Valutaer!K103</f>
        <v>26.967524999999998</v>
      </c>
      <c r="AX109" vm="1452">
        <v>44287</v>
      </c>
      <c r="AY109" s="63">
        <f ca="1">Aksjekurser!BC108*Valutaer!K103</f>
        <v>31.881065</v>
      </c>
      <c r="AZ109" vm="1452">
        <v>44287</v>
      </c>
      <c r="BA109" vm="5420">
        <v>7.77</v>
      </c>
      <c r="BB109" vm="1452">
        <v>44287</v>
      </c>
      <c r="BC109" s="63">
        <f ca="1">Aksjekurser!BG108*Valutaer!I103</f>
        <v>6.8006219999999997</v>
      </c>
      <c r="BD109" vm="1452">
        <v>44287</v>
      </c>
      <c r="BE109" s="63">
        <f ca="1">Aksjekurser!BI108*Valutaer!AH103</f>
        <v>0.82073249999999998</v>
      </c>
      <c r="BF109" vm="1452">
        <v>44287</v>
      </c>
      <c r="BG109" s="63">
        <f ca="1">Aksjekurser!BK108*Valutaer!AV103</f>
        <v>28.025760000000005</v>
      </c>
      <c r="BH109" vm="1452">
        <v>44287</v>
      </c>
      <c r="BI109" s="63">
        <f ca="1">Aksjekurser!BM108*Valutaer!AA103</f>
        <v>0.54182700000000006</v>
      </c>
      <c r="BJ109" vm="1452">
        <v>44287</v>
      </c>
      <c r="BK109" s="63">
        <f ca="1">Aksjekurser!BO108*Valutaer!AA103</f>
        <v>0.22908600000000001</v>
      </c>
      <c r="BL109" vm="1452">
        <v>44287</v>
      </c>
      <c r="BM109" s="63">
        <f ca="1">Aksjekurser!BQ108*Valutaer!AA103</f>
        <v>1.31274</v>
      </c>
      <c r="BN109" vm="1452">
        <v>44287</v>
      </c>
      <c r="BO109" s="63">
        <f ca="1">Aksjekurser!BS108*Valutaer!AA103</f>
        <v>2.08494</v>
      </c>
      <c r="BP109" vm="1452">
        <v>44287</v>
      </c>
      <c r="BQ109" s="63">
        <f ca="1">Aksjekurser!BU108*Valutaer!AA103</f>
        <v>0.57142800000000005</v>
      </c>
      <c r="BR109" s="2">
        <v>44287</v>
      </c>
      <c r="BS109" s="63">
        <f ca="1">Aksjekurser!BW108*Valutaer!AJ103</f>
        <v>11.161779999999998</v>
      </c>
      <c r="BT109" vm="1452">
        <v>44287</v>
      </c>
      <c r="BU109" s="63">
        <f ca="1">Aksjekurser!BY108*Valutaer!AA103</f>
        <v>9.8648550000000021</v>
      </c>
      <c r="BV109" vm="1452">
        <v>44287</v>
      </c>
      <c r="BW109" s="63">
        <f ca="1">Aksjekurser!CA108*Valutaer!AH103</f>
        <v>1.7961750000000001</v>
      </c>
      <c r="BX109" vm="1452">
        <v>44287</v>
      </c>
      <c r="BY109" s="63">
        <f ca="1">Aksjekurser!CK108*Valutaer!AA103</f>
        <v>0.148005</v>
      </c>
      <c r="BZ109" s="2">
        <v>44287</v>
      </c>
      <c r="CA109" s="63">
        <f ca="1">Aksjekurser!CM108*Valutaer!AT103</f>
        <v>9.5275079999999998E-2</v>
      </c>
      <c r="CB109" vm="1452">
        <v>44287</v>
      </c>
      <c r="CC109" vm="10972">
        <v>119.136</v>
      </c>
      <c r="CD109" vm="1452">
        <v>44287</v>
      </c>
      <c r="CE109" vm="10973">
        <v>100.69</v>
      </c>
      <c r="CF109" vm="1452">
        <v>44287</v>
      </c>
      <c r="CG109" vm="10974">
        <v>137.06</v>
      </c>
      <c r="CH109" vm="1452">
        <v>44287</v>
      </c>
      <c r="CI109" s="63">
        <f ca="1">Aksjekurser!CW108/100*Valutaer!AE103</f>
        <v>52.941600000000001</v>
      </c>
      <c r="CJ109" vm="1452">
        <v>44287</v>
      </c>
      <c r="CK109" s="63">
        <f ca="1">Aksjekurser!CY108/100*Valutaer!AE103</f>
        <v>554.74793999999997</v>
      </c>
      <c r="CL109" s="2">
        <v>44287</v>
      </c>
      <c r="CM109" s="63">
        <f ca="1">Aksjekurser!DA108*Valutaer!AJ103</f>
        <v>15.974153999999999</v>
      </c>
      <c r="CN109" s="2">
        <v>44287</v>
      </c>
      <c r="CO109" s="63">
        <f ca="1">Aksjekurser!DC108*Valutaer!BD103</f>
        <v>5.6638850000000005</v>
      </c>
      <c r="CP109" s="2">
        <v>44287</v>
      </c>
      <c r="CQ109" s="63">
        <f ca="1">Aksjekurser!DE108*Valutaer!U103</f>
        <v>0.51110949999999999</v>
      </c>
      <c r="CR109" vm="1452">
        <v>44287</v>
      </c>
      <c r="CS109" s="63">
        <f ca="1">Aksjekurser!DG108*Valutaer!K103</f>
        <v>45.450244999999995</v>
      </c>
      <c r="CT109" vm="1452">
        <v>44287</v>
      </c>
      <c r="CU109" s="63">
        <f ca="1">Aksjekurser!DI108*Valutaer!I103</f>
        <v>2.697813</v>
      </c>
      <c r="CV109" vm="1452">
        <v>44287</v>
      </c>
      <c r="CW109" s="63">
        <f ca="1">Aksjekurser!DK108*Valutaer!M103</f>
        <v>1.0575000000000001</v>
      </c>
      <c r="CX109" vm="1452">
        <v>44287</v>
      </c>
      <c r="CY109" s="63">
        <f ca="1">Aksjekurser!DM108*Valutaer!BF103</f>
        <v>7.0843249999999998</v>
      </c>
      <c r="CZ109" s="54">
        <v>44287</v>
      </c>
      <c r="DA109" s="53">
        <v>63.97</v>
      </c>
      <c r="DB109" vm="1452">
        <v>44287</v>
      </c>
      <c r="DC109" s="63">
        <f ca="1">Aksjekurser!DQ108*Valutaer!BH103/100</f>
        <v>10.510299999999999</v>
      </c>
      <c r="DD109" vm="1452">
        <v>44287</v>
      </c>
      <c r="DE109" vm="10982">
        <v>37.92</v>
      </c>
      <c r="DF109" vm="1452">
        <v>44287</v>
      </c>
      <c r="DG109" vm="10983">
        <v>22.98</v>
      </c>
      <c r="DH109" vm="1452">
        <v>44287</v>
      </c>
      <c r="DI109" s="63">
        <f ca="1">Aksjekurser!DW108*Valutaer!BF103</f>
        <v>3.260583</v>
      </c>
      <c r="DJ109" vm="1452">
        <v>44287</v>
      </c>
      <c r="DK109" s="63">
        <f ca="1">Aksjekurser!DY108*Valutaer!BF103</f>
        <v>1.187297</v>
      </c>
      <c r="DL109" vm="1452">
        <v>44287</v>
      </c>
      <c r="DM109" s="63">
        <f ca="1">Aksjekurser!EA108*Valutaer!AP103</f>
        <v>37.595254999999995</v>
      </c>
      <c r="DN109" s="58">
        <v>44287</v>
      </c>
      <c r="DO109" s="64">
        <f ca="1">Aksjekurser!EC108*Valutaer!AN103</f>
        <v>1.21512</v>
      </c>
      <c r="DP109" vm="1452">
        <v>44287</v>
      </c>
      <c r="DQ109" s="63">
        <f ca="1">Aksjekurser!EE108*(Valutaer!Y103/100)</f>
        <v>4.0778927999999999</v>
      </c>
      <c r="DR109" vm="1452">
        <v>44287</v>
      </c>
      <c r="DS109" s="63">
        <f ca="1">Aksjekurser!EG108*Valutaer!AA103</f>
        <v>0.83912399999999998</v>
      </c>
      <c r="DT109" vm="1452">
        <v>44287</v>
      </c>
      <c r="DU109" s="63">
        <f ca="1">Aksjekurser!EK108*Valutaer!AA103</f>
        <v>0.30501900000000004</v>
      </c>
      <c r="DV109" vm="1452">
        <v>44287</v>
      </c>
      <c r="DW109" s="63">
        <f ca="1">Aksjekurser!EM108*Valutaer!AC103</f>
        <v>2.4981200000000001</v>
      </c>
      <c r="DX109" vm="1452">
        <v>44287</v>
      </c>
      <c r="DY109" s="63">
        <f ca="1">Aksjekurser!EO108*Valutaer!AH103</f>
        <v>0.79379999999999995</v>
      </c>
      <c r="DZ109" s="58">
        <v>44287</v>
      </c>
      <c r="EA109" s="64">
        <f ca="1">Aksjekurser!EQ108*Valutaer!BB103</f>
        <v>0.2066625</v>
      </c>
      <c r="EB109" vm="1452">
        <v>44287</v>
      </c>
      <c r="EC109" s="63">
        <f ca="1">Aksjekurser!ES108*Valutaer!AC103</f>
        <v>9.1344000000000009E-2</v>
      </c>
      <c r="ED109" s="58">
        <v>44287</v>
      </c>
      <c r="EE109" s="64">
        <f ca="1">Aksjekurser!EW108*Valutaer!AJ103</f>
        <v>4.7483309999999994</v>
      </c>
      <c r="EF109" s="2">
        <v>44287</v>
      </c>
      <c r="EG109" s="64">
        <f ca="1">Aksjekurser!EY108*Valutaer!AJ103</f>
        <v>6.0566379999999995</v>
      </c>
      <c r="EH109" s="2">
        <v>44287</v>
      </c>
      <c r="EI109" s="64">
        <f ca="1">Aksjekurser!FA108*Valutaer!AJ103</f>
        <v>9.7253869999999996</v>
      </c>
      <c r="EJ109" vm="1452">
        <v>44287</v>
      </c>
      <c r="EK109" vm="10993">
        <v>223.04</v>
      </c>
      <c r="EL109" vm="1452">
        <v>44287</v>
      </c>
      <c r="EM109" s="63">
        <f ca="1">Aksjekurser!FE108*Valutaer!AA103</f>
        <v>1.0592010000000001</v>
      </c>
      <c r="EN109" s="2">
        <v>44287</v>
      </c>
      <c r="EO109" s="63">
        <f ca="1">Aksjekurser!FG108*Valutaer!O103</f>
        <v>0.32908499999999996</v>
      </c>
      <c r="EP109" s="2">
        <v>44287</v>
      </c>
      <c r="EQ109" s="63">
        <f ca="1">Aksjekurser!FI108*Valutaer!O103</f>
        <v>0.52529999999999999</v>
      </c>
      <c r="ER109" s="2">
        <v>44287</v>
      </c>
      <c r="ES109" s="63">
        <f ca="1">Aksjekurser!FK108*Valutaer!O103</f>
        <v>0.65198999999999996</v>
      </c>
      <c r="ET109" vm="1452">
        <v>44287</v>
      </c>
      <c r="EU109" vm="10995">
        <v>212.32</v>
      </c>
      <c r="EV109" vm="1452">
        <v>44287</v>
      </c>
      <c r="EW109" vm="10996">
        <v>102.48</v>
      </c>
      <c r="EX109" vm="1452">
        <v>44287</v>
      </c>
      <c r="EY109" s="63">
        <f ca="1">Aksjekurser!FQ108*(Valutaer!Y103/100)</f>
        <v>20.824604999999998</v>
      </c>
      <c r="EZ109" vm="1452">
        <v>44287</v>
      </c>
      <c r="FA109" vm="10998">
        <v>28.95</v>
      </c>
      <c r="FB109" vm="1452">
        <v>44287</v>
      </c>
      <c r="FC109" s="63">
        <f ca="1">Aksjekurser!FU108*Valutaer!AA103</f>
        <v>0.65894400000000009</v>
      </c>
      <c r="FD109" vm="1452">
        <v>44287</v>
      </c>
      <c r="FE109" s="63">
        <f ca="1">Aksjekurser!FW108*Valutaer!AH103</f>
        <v>2.7351000000000001</v>
      </c>
      <c r="FF109" vm="1452">
        <v>44287</v>
      </c>
      <c r="FG109" vm="10999">
        <v>133.61000000000001</v>
      </c>
      <c r="FH109" s="2">
        <v>44287</v>
      </c>
      <c r="FI109" s="63">
        <f ca="1">Aksjekurser!GA108*Valutaer!AJ103</f>
        <v>18.700555999999999</v>
      </c>
      <c r="FJ109" vm="1452">
        <v>44287</v>
      </c>
      <c r="FK109" s="63">
        <f ca="1">Aksjekurser!GC108*Valutaer!AV103</f>
        <v>7.9810200000000009</v>
      </c>
      <c r="FL109" vm="1452">
        <v>44287</v>
      </c>
      <c r="FM109" s="63">
        <f ca="1">Aksjekurser!GE108*Valutaer!I103</f>
        <v>5.5390680000000003</v>
      </c>
      <c r="FN109" vm="1452">
        <v>44287</v>
      </c>
      <c r="FO109" vm="6838">
        <v>10.58</v>
      </c>
      <c r="FP109" vm="1452">
        <v>44287</v>
      </c>
      <c r="FQ109" s="63">
        <f ca="1">Aksjekurser!GI105*Valutaer!AL100</f>
        <v>3.158169</v>
      </c>
      <c r="FR109" vm="1452">
        <v>44287</v>
      </c>
      <c r="FS109" s="63">
        <f ca="1">Aksjekurser!GK108*Valutaer!AL103</f>
        <v>73.682079999999999</v>
      </c>
      <c r="FT109" vm="1452">
        <v>44287</v>
      </c>
      <c r="FU109" s="63">
        <f ca="1">Aksjekurser!GM108*Valutaer!AA103</f>
        <v>8.1595800000000001</v>
      </c>
      <c r="FV109" vm="1452">
        <v>44287</v>
      </c>
      <c r="FW109" vm="11003">
        <v>380.56</v>
      </c>
      <c r="FX109" vm="1452">
        <v>44287</v>
      </c>
      <c r="FY109" s="63">
        <f ca="1">Aksjekurser!GQ108*Valutaer!AV103</f>
        <v>6.03186</v>
      </c>
      <c r="FZ109" s="58">
        <v>44287</v>
      </c>
      <c r="GA109" s="64">
        <f ca="1">Aksjekurser!GS108*Valutaer!O103</f>
        <v>0.93472499999999992</v>
      </c>
      <c r="GB109" vm="1452">
        <v>44287</v>
      </c>
      <c r="GC109" vm="11005">
        <v>45.67</v>
      </c>
      <c r="GD109" vm="1452">
        <v>44287</v>
      </c>
      <c r="GE109" vm="11006">
        <v>74.81</v>
      </c>
      <c r="GF109" vm="1452">
        <v>44287</v>
      </c>
      <c r="GG109" s="63">
        <f ca="1">Aksjekurser!HA108*Valutaer!AE103/100</f>
        <v>2.7486540000000002</v>
      </c>
      <c r="GH109" vm="1452">
        <v>44287</v>
      </c>
      <c r="GI109" s="63">
        <f ca="1">Aksjekurser!HC108*Valutaer!AX103</f>
        <v>341.02139999999997</v>
      </c>
      <c r="GJ109" vm="1452">
        <v>44287</v>
      </c>
      <c r="GK109" s="63">
        <f ca="1">Aksjekurser!HE108*Valutaer!G103</f>
        <v>0.89891399999999999</v>
      </c>
      <c r="GL109" vm="1452">
        <v>44287</v>
      </c>
      <c r="GM109" s="63">
        <f ca="1">Aksjekurser!HG108*Valutaer!AH103</f>
        <v>0.32737499999999997</v>
      </c>
      <c r="GN109" vm="1452">
        <v>44287</v>
      </c>
      <c r="GO109" vm="11011">
        <v>354.44</v>
      </c>
      <c r="GP109" vm="1452">
        <v>44287</v>
      </c>
      <c r="GQ109" vm="11012">
        <v>35.82</v>
      </c>
      <c r="GR109" vm="1452">
        <v>44287</v>
      </c>
      <c r="GS109" s="63">
        <f ca="1">Aksjekurser!HM108*Valutaer!AH103</f>
        <v>1.3830750000000001</v>
      </c>
      <c r="GT109" vm="1452">
        <v>44287</v>
      </c>
      <c r="GU109" s="63">
        <f ca="1">Aksjekurser!HO108*Valutaer!AH103</f>
        <v>1.465425</v>
      </c>
      <c r="GV109" s="58">
        <v>44287</v>
      </c>
      <c r="GW109" s="64">
        <f ca="1">Aksjekurser!HQ108*Valutaer!AJ103</f>
        <v>13.256900999999999</v>
      </c>
      <c r="GX109" vm="1452">
        <v>44287</v>
      </c>
      <c r="GY109" vm="715">
        <v>47.23</v>
      </c>
      <c r="GZ109" vm="1452">
        <v>44287</v>
      </c>
      <c r="HA109" s="63">
        <f ca="1">Aksjekurser!HW108*Valutaer!AH103</f>
        <v>400.41809999999998</v>
      </c>
      <c r="HB109" vm="1452">
        <v>44287</v>
      </c>
      <c r="HC109" s="63">
        <f ca="1">Aksjekurser!IA108*Valutaer!AV103</f>
        <v>2.6603400000000001</v>
      </c>
      <c r="HD109" vm="1452">
        <v>44287</v>
      </c>
      <c r="HE109" s="63">
        <f ca="1">Aksjekurser!IC108*Valutaer!W103</f>
        <v>669.40260000000001</v>
      </c>
      <c r="HF109" vm="1452">
        <v>44287</v>
      </c>
      <c r="HG109" vm="10404">
        <v>95</v>
      </c>
      <c r="HH109" vm="1452">
        <v>44287</v>
      </c>
      <c r="HI109" vm="11017">
        <v>49.36</v>
      </c>
      <c r="HJ109" vm="1452">
        <v>44287</v>
      </c>
      <c r="HK109" s="63">
        <f ca="1">Aksjekurser!II108*Valutaer!AL103</f>
        <v>33.621920000000003</v>
      </c>
      <c r="HL109" vm="1452">
        <v>44287</v>
      </c>
      <c r="HM109" s="63">
        <f ca="1">Aksjekurser!IK108*Valutaer!AL103</f>
        <v>325.48880000000003</v>
      </c>
      <c r="HN109" vm="1452">
        <v>44287</v>
      </c>
      <c r="HO109" s="63">
        <f ca="1">Aksjekurser!IM108*Valutaer!AL103</f>
        <v>18.778200000000002</v>
      </c>
      <c r="HP109" s="58">
        <v>44287</v>
      </c>
      <c r="HQ109" s="64">
        <f ca="1">Aksjekurser!IQ108*Valutaer!BD103</f>
        <v>1.2836000000000001</v>
      </c>
      <c r="HR109" vm="1452">
        <v>44287</v>
      </c>
      <c r="HS109" s="63">
        <f ca="1">Aksjekurser!IS107*Valutaer!W102</f>
        <v>10.907040000000002</v>
      </c>
      <c r="HT109" vm="1452">
        <v>44287</v>
      </c>
      <c r="HU109" s="63">
        <f ca="1">Aksjekurser!IU108*Valutaer!AH103</f>
        <v>0.57240000000000002</v>
      </c>
      <c r="HV109" vm="1452">
        <v>44287</v>
      </c>
      <c r="HW109" s="63">
        <f ca="1">Aksjekurser!IW108*Valutaer!AH103</f>
        <v>6.5474999999999992E-2</v>
      </c>
      <c r="HX109" vm="1452">
        <v>44287</v>
      </c>
      <c r="HY109" s="63">
        <f ca="1">Aksjekurser!IY108*Valutaer!W103</f>
        <v>37.496159999999996</v>
      </c>
      <c r="HZ109" vm="1452">
        <v>44287</v>
      </c>
      <c r="IA109" s="63">
        <f ca="1">Aksjekurser!JA108*Valutaer!W103</f>
        <v>149.23952400000002</v>
      </c>
      <c r="IB109" vm="1452">
        <v>44287</v>
      </c>
      <c r="IC109" vm="11026">
        <v>16.71</v>
      </c>
      <c r="ID109" s="58">
        <v>44287</v>
      </c>
      <c r="IE109" s="64">
        <f ca="1">Aksjekurser!JG106*Valutaer!O103</f>
        <v>1.52955</v>
      </c>
      <c r="IF109" vm="1452">
        <v>44287</v>
      </c>
      <c r="IG109" s="63">
        <f ca="1">Aksjekurser!JI108*(Valutaer!Y103/100)</f>
        <v>1.9353414</v>
      </c>
      <c r="IH109" vm="1452">
        <v>44287</v>
      </c>
      <c r="II109" s="63">
        <f ca="1">Aksjekurser!JK108*Valutaer!AA103</f>
        <v>1.5469740000000001</v>
      </c>
      <c r="IJ109" s="58">
        <v>44287</v>
      </c>
      <c r="IK109" s="64">
        <f ca="1">Aksjekurser!JO108*Valutaer!AJ103</f>
        <v>7.3191999999999995</v>
      </c>
      <c r="IL109" vm="1452">
        <v>44287</v>
      </c>
      <c r="IM109" s="63">
        <f ca="1">Aksjekurser!JQ108*Valutaer!AE103/100</f>
        <v>6.7377420000000008</v>
      </c>
      <c r="IN109" vm="1452">
        <v>44287</v>
      </c>
      <c r="IO109" vm="11030">
        <v>21.42</v>
      </c>
      <c r="IP109" vm="1452">
        <v>44287</v>
      </c>
      <c r="IQ109" vm="1910">
        <v>41.2</v>
      </c>
      <c r="IR109" s="58">
        <v>44287</v>
      </c>
      <c r="IS109" s="64">
        <f ca="1">Aksjekurser!JW108*Valutaer!AN103</f>
        <v>0.69052000000000002</v>
      </c>
      <c r="IT109" vm="1452">
        <v>44287</v>
      </c>
      <c r="IU109" s="63">
        <f ca="1">Aksjekurser!JY108*Valutaer!AH103</f>
        <v>1.3344749999999999</v>
      </c>
      <c r="IV109" s="58">
        <v>44287</v>
      </c>
      <c r="IW109" s="64">
        <f ca="1">Aksjekurser!KA108*Valutaer!AN103</f>
        <v>2.43024</v>
      </c>
      <c r="IX109" vm="1452">
        <v>44287</v>
      </c>
      <c r="IY109" vm="11032">
        <v>64.239999999999995</v>
      </c>
      <c r="IZ109" vm="1452">
        <v>44287</v>
      </c>
      <c r="JA109" s="63">
        <f ca="1">Aksjekurser!KE108*Valutaer!W103</f>
        <v>0.45428039999999997</v>
      </c>
      <c r="JB109" vm="1452">
        <v>44287</v>
      </c>
      <c r="JC109" s="63">
        <f ca="1">Aksjekurser!KI108*Valutaer!W103</f>
        <v>0.76915200000000006</v>
      </c>
      <c r="JD109" s="2">
        <v>44287</v>
      </c>
      <c r="JE109" s="62">
        <f ca="1">Aksjekurser!KK108*Valutaer!K103</f>
        <v>9.8270800000000005</v>
      </c>
      <c r="JF109" s="54">
        <v>44287</v>
      </c>
      <c r="JG109" s="64">
        <v>20.12</v>
      </c>
      <c r="JH109" vm="1452">
        <v>44287</v>
      </c>
      <c r="JI109" vm="11036">
        <v>8.3653999999999993</v>
      </c>
      <c r="JJ109" vm="1452">
        <v>44287</v>
      </c>
      <c r="JK109" s="63">
        <f ca="1">Aksjekurser!KU108*Valutaer!AH103</f>
        <v>3.4728750000000002</v>
      </c>
      <c r="JL109" s="58">
        <v>44287</v>
      </c>
      <c r="JM109" s="64">
        <f ca="1">Aksjekurser!KW108*Valutaer!AR103</f>
        <v>0.19784999999999997</v>
      </c>
      <c r="JN109" vm="1452">
        <v>44287</v>
      </c>
      <c r="JO109" vm="11038">
        <v>97.17</v>
      </c>
      <c r="JP109" vm="1452">
        <v>44287</v>
      </c>
      <c r="JQ109" s="63">
        <f ca="1">Aksjekurser!LA108*Valutaer!G103</f>
        <v>23.356331999999998</v>
      </c>
      <c r="JR109" vm="1452">
        <v>44287</v>
      </c>
      <c r="JS109" s="63">
        <f ca="1">Aksjekurser!LC108*Valutaer!G103</f>
        <v>0.98764799999999997</v>
      </c>
      <c r="JT109" s="58">
        <v>44287</v>
      </c>
      <c r="JU109" s="64">
        <f ca="1">Aksjekurser!LE108*Valutaer!AN103</f>
        <v>0.12565999999999999</v>
      </c>
      <c r="JV109" vm="1452">
        <v>44287</v>
      </c>
      <c r="JW109" vm="11041">
        <v>71.3</v>
      </c>
      <c r="JX109" s="58">
        <v>44287</v>
      </c>
      <c r="JY109" s="64">
        <f ca="1">Aksjekurser!LI108*Valutaer!O103</f>
        <v>2.006955</v>
      </c>
      <c r="JZ109" vm="1452">
        <v>44287</v>
      </c>
      <c r="KA109" s="63">
        <f ca="1">Aksjekurser!LK108*Valutaer!AL103</f>
        <v>607.16180000000008</v>
      </c>
      <c r="KB109" vm="1452">
        <v>44287</v>
      </c>
      <c r="KC109" s="63">
        <f ca="1">Valutaer!O99*Aksjekurser!LM104</f>
        <v>16.476659999999999</v>
      </c>
      <c r="KD109" s="58">
        <v>44287</v>
      </c>
      <c r="KE109" s="64">
        <f ca="1">Valutaer!O103*Aksjekurser!LO108</f>
        <v>1.704135</v>
      </c>
      <c r="KF109" vm="1452">
        <v>44287</v>
      </c>
      <c r="KG109" s="63">
        <f ca="1">Valutaer!O102*Aksjekurser!LQ107</f>
        <v>4.41777</v>
      </c>
      <c r="KH109" vm="1452">
        <v>44287</v>
      </c>
      <c r="KI109" s="63">
        <f ca="1">Aksjekurser!LS108*Valutaer!AH103</f>
        <v>1.202175</v>
      </c>
    </row>
    <row r="110" spans="2:295" ht="16">
      <c r="B110" vm="1573">
        <v>44317</v>
      </c>
      <c r="C110" s="62">
        <f ca="1">Aksjekurser!C109*Valutaer!AT104</f>
        <v>0.47624599999999995</v>
      </c>
      <c r="D110" vm="1573">
        <v>44317</v>
      </c>
      <c r="E110" vm="4511">
        <v>48.45</v>
      </c>
      <c r="F110" vm="1573">
        <v>44317</v>
      </c>
      <c r="G110" vm="220">
        <v>25.41</v>
      </c>
      <c r="H110" vm="1573">
        <v>44317</v>
      </c>
      <c r="I110" s="62">
        <f ca="1">Aksjekurser!I109*Valutaer!M104</f>
        <v>0.14434799999999998</v>
      </c>
      <c r="J110" vm="1573">
        <v>44317</v>
      </c>
      <c r="K110" s="62">
        <f ca="1">Aksjekurser!K109*Valutaer!G104</f>
        <v>6.2800079999999996</v>
      </c>
      <c r="L110" vm="1573">
        <v>44317</v>
      </c>
      <c r="M110" s="62">
        <f ca="1">Aksjekurser!O109*Valutaer!W104</f>
        <v>130.02509999999998</v>
      </c>
      <c r="N110" vm="1573">
        <v>44317</v>
      </c>
      <c r="O110" vm="11050">
        <v>68.89</v>
      </c>
      <c r="P110" vm="1573">
        <v>44317</v>
      </c>
      <c r="Q110" vm="11051">
        <v>49.22</v>
      </c>
      <c r="R110" vm="1573">
        <v>44317</v>
      </c>
      <c r="S110" s="63">
        <v>57.15</v>
      </c>
      <c r="T110" vm="1573">
        <v>44317</v>
      </c>
      <c r="U110" vm="11052">
        <v>84.2</v>
      </c>
      <c r="V110" vm="1573">
        <v>44317</v>
      </c>
      <c r="W110" vm="11053">
        <v>86</v>
      </c>
      <c r="X110" s="54">
        <v>44317</v>
      </c>
      <c r="Y110" s="64">
        <f ca="1">Aksjekurser!AC109*Valutaer!K104</f>
        <v>7.2685759999999995</v>
      </c>
      <c r="Z110" vm="1573">
        <v>44317</v>
      </c>
      <c r="AA110" s="62">
        <f ca="1">Aksjekurser!AE109*Valutaer!AA104</f>
        <v>0.69477099999999992</v>
      </c>
      <c r="AB110" vm="1573">
        <v>44317</v>
      </c>
      <c r="AC110" s="62">
        <f ca="1">Aksjekurser!AG109*(Valutaer!Y104/100)</f>
        <v>7.4824594000000006</v>
      </c>
      <c r="AD110" s="54">
        <v>44317</v>
      </c>
      <c r="AE110" s="75">
        <v>23.81</v>
      </c>
      <c r="AF110" s="54">
        <v>44317</v>
      </c>
      <c r="AG110" s="64">
        <f ca="1">Aksjekurser!AK105*Valutaer!AA104</f>
        <v>1.7246819999999998</v>
      </c>
      <c r="AH110" vm="1573">
        <v>44317</v>
      </c>
      <c r="AI110" s="62">
        <f ca="1">Aksjekurser!AM109*Valutaer!AH104</f>
        <v>0.66834889799999997</v>
      </c>
      <c r="AJ110" vm="1573">
        <v>44317</v>
      </c>
      <c r="AK110" s="63">
        <f ca="1">Aksjekurser!AO109*Valutaer!AH104</f>
        <v>0.97977950000000003</v>
      </c>
      <c r="AL110" vm="1573">
        <v>44317</v>
      </c>
      <c r="AM110" vm="11058">
        <v>247.02</v>
      </c>
      <c r="AN110" s="2">
        <v>44317</v>
      </c>
      <c r="AO110" s="63">
        <f ca="1">Aksjekurser!AS109*Valutaer!AN104</f>
        <v>3.8186479999999996</v>
      </c>
      <c r="AP110" s="108">
        <v>44317</v>
      </c>
      <c r="AQ110" s="109">
        <v>38.67</v>
      </c>
      <c r="AR110" vm="1573">
        <v>44317</v>
      </c>
      <c r="AS110" vm="7911">
        <v>62.54</v>
      </c>
      <c r="AT110" vm="1573">
        <v>44317</v>
      </c>
      <c r="AU110" vm="11059">
        <v>34.619999999999997</v>
      </c>
      <c r="AV110" vm="1573">
        <v>44317</v>
      </c>
      <c r="AW110" s="63">
        <f ca="1">Aksjekurser!BA100*Valutaer!K104</f>
        <v>25.071200000000001</v>
      </c>
      <c r="AX110" vm="1573">
        <v>44317</v>
      </c>
      <c r="AY110" s="63">
        <f ca="1">Aksjekurser!BC109*Valutaer!K104</f>
        <v>31.859071999999998</v>
      </c>
      <c r="AZ110" vm="1573">
        <v>44317</v>
      </c>
      <c r="BA110" vm="3336">
        <v>8.1300000000000008</v>
      </c>
      <c r="BB110" vm="1573">
        <v>44317</v>
      </c>
      <c r="BC110" s="63">
        <f ca="1">Aksjekurser!BG109*Valutaer!I104</f>
        <v>8.3499279999999985</v>
      </c>
      <c r="BD110" vm="1573">
        <v>44317</v>
      </c>
      <c r="BE110" s="63">
        <f ca="1">Aksjekurser!BI109*Valutaer!AH104</f>
        <v>0.94420130000000002</v>
      </c>
      <c r="BF110" vm="1573">
        <v>44317</v>
      </c>
      <c r="BG110" s="63">
        <f ca="1">Aksjekurser!BK109*Valutaer!AV104</f>
        <v>29.997</v>
      </c>
      <c r="BH110" vm="1573">
        <v>44317</v>
      </c>
      <c r="BI110" s="63">
        <f ca="1">Aksjekurser!BM109*Valutaer!AA104</f>
        <v>0.60067399999999993</v>
      </c>
      <c r="BJ110" vm="1573">
        <v>44317</v>
      </c>
      <c r="BK110" s="63">
        <f ca="1">Aksjekurser!BO109*Valutaer!AA104</f>
        <v>0.251355</v>
      </c>
      <c r="BL110" vm="1573">
        <v>44317</v>
      </c>
      <c r="BM110" s="63">
        <f ca="1">Aksjekurser!BQ109*Valutaer!AA104</f>
        <v>1.2889999999999999</v>
      </c>
      <c r="BN110" vm="1573">
        <v>44317</v>
      </c>
      <c r="BO110" s="63">
        <f ca="1">Aksjekurser!BS109*Valutaer!AA104</f>
        <v>2.2660619999999994</v>
      </c>
      <c r="BP110" vm="1573">
        <v>44317</v>
      </c>
      <c r="BQ110" s="63">
        <f ca="1">Aksjekurser!BU109*Valutaer!AA104</f>
        <v>0.64578899999999995</v>
      </c>
      <c r="BR110" s="2">
        <v>44317</v>
      </c>
      <c r="BS110" s="63">
        <f ca="1">Aksjekurser!BW109*Valutaer!AJ104</f>
        <v>9.7111280000000004</v>
      </c>
      <c r="BT110" vm="1573">
        <v>44317</v>
      </c>
      <c r="BU110" s="63">
        <f ca="1">Aksjekurser!BY109*Valutaer!AA104</f>
        <v>10.163764999999998</v>
      </c>
      <c r="BV110" vm="1573">
        <v>44317</v>
      </c>
      <c r="BW110" s="63">
        <f ca="1">Aksjekurser!CA109*Valutaer!AH104</f>
        <v>2.0367829999999998</v>
      </c>
      <c r="BX110" vm="1573">
        <v>44317</v>
      </c>
      <c r="BY110" s="63">
        <f ca="1">Aksjekurser!CK109*Valutaer!AA104</f>
        <v>0.16112499999999999</v>
      </c>
      <c r="BZ110" s="2">
        <v>44317</v>
      </c>
      <c r="CA110" s="63">
        <f ca="1">Aksjekurser!CM109*Valutaer!AT104</f>
        <v>0.10095576000000001</v>
      </c>
      <c r="CB110" vm="1573">
        <v>44317</v>
      </c>
      <c r="CC110" vm="11071">
        <v>117.4088</v>
      </c>
      <c r="CD110" vm="1573">
        <v>44317</v>
      </c>
      <c r="CE110" vm="11072">
        <v>100.22</v>
      </c>
      <c r="CF110" vm="1573">
        <v>44317</v>
      </c>
      <c r="CG110" vm="11073">
        <v>132.4</v>
      </c>
      <c r="CH110" vm="1573">
        <v>44317</v>
      </c>
      <c r="CI110" s="63">
        <f ca="1">Aksjekurser!CW109/100*Valutaer!AE104</f>
        <v>57.416819999999994</v>
      </c>
      <c r="CJ110" vm="1573">
        <v>44317</v>
      </c>
      <c r="CK110" s="63">
        <f ca="1">Aksjekurser!CY109/100*Valutaer!AE104</f>
        <v>571.21428000000003</v>
      </c>
      <c r="CL110" s="2">
        <v>44317</v>
      </c>
      <c r="CM110" s="63">
        <f ca="1">Aksjekurser!DA109*Valutaer!AJ104</f>
        <v>14.146849999999999</v>
      </c>
      <c r="CN110" s="2">
        <v>44317</v>
      </c>
      <c r="CO110" s="63">
        <f ca="1">Aksjekurser!DC109*Valutaer!BD104</f>
        <v>5.6070000000000002</v>
      </c>
      <c r="CP110" s="2">
        <v>44317</v>
      </c>
      <c r="CQ110" s="63">
        <f ca="1">Aksjekurser!DE109*Valutaer!U104</f>
        <v>0.50856000000000001</v>
      </c>
      <c r="CR110" vm="1573">
        <v>44317</v>
      </c>
      <c r="CS110" s="63">
        <f ca="1">Aksjekurser!DG109*Valutaer!K104</f>
        <v>46.653151999999999</v>
      </c>
      <c r="CT110" vm="1573">
        <v>44317</v>
      </c>
      <c r="CU110" s="63">
        <f ca="1">Aksjekurser!DI109*Valutaer!I104</f>
        <v>3.5369359999999999</v>
      </c>
      <c r="CV110" vm="1573">
        <v>44317</v>
      </c>
      <c r="CW110" s="63">
        <f ca="1">Aksjekurser!DK109*Valutaer!M104</f>
        <v>0.80729999999999991</v>
      </c>
      <c r="CX110" vm="1573">
        <v>44317</v>
      </c>
      <c r="CY110" s="63">
        <f ca="1">Aksjekurser!DM109*Valutaer!BF104</f>
        <v>8.9405549999999998</v>
      </c>
      <c r="CZ110" s="54">
        <v>44317</v>
      </c>
      <c r="DA110" s="53">
        <v>61.99</v>
      </c>
      <c r="DB110" vm="1573">
        <v>44317</v>
      </c>
      <c r="DC110" s="63">
        <f ca="1">Aksjekurser!DQ109*Valutaer!BH104/100</f>
        <v>11.195664499999999</v>
      </c>
      <c r="DD110" vm="1573">
        <v>44317</v>
      </c>
      <c r="DE110" vm="11081">
        <v>37.909999999999997</v>
      </c>
      <c r="DF110" vm="1573">
        <v>44317</v>
      </c>
      <c r="DG110" vm="11082">
        <v>18.5</v>
      </c>
      <c r="DH110" vm="1573">
        <v>44317</v>
      </c>
      <c r="DI110" s="63">
        <f ca="1">Aksjekurser!DW109*Valutaer!BF104</f>
        <v>3.1047119999999997</v>
      </c>
      <c r="DJ110" vm="1573">
        <v>44317</v>
      </c>
      <c r="DK110" s="63">
        <f ca="1">Aksjekurser!DY109*Valutaer!BF104</f>
        <v>1.1207429999999998</v>
      </c>
      <c r="DL110" vm="1573">
        <v>44317</v>
      </c>
      <c r="DM110" s="63">
        <f ca="1">Aksjekurser!EA109*Valutaer!AP104</f>
        <v>42.735300000000002</v>
      </c>
      <c r="DN110" s="58">
        <v>44317</v>
      </c>
      <c r="DO110" s="64">
        <f ca="1">Aksjekurser!EC109*Valutaer!AN104</f>
        <v>1.1824239999999999</v>
      </c>
      <c r="DP110" vm="1573">
        <v>44317</v>
      </c>
      <c r="DQ110" s="63">
        <f ca="1">Aksjekurser!EE109*(Valutaer!Y104/100)</f>
        <v>4.5674830499999999</v>
      </c>
      <c r="DR110" vm="1573">
        <v>44317</v>
      </c>
      <c r="DS110" s="63">
        <f ca="1">Aksjekurser!EG109*Valutaer!AA104</f>
        <v>1.0428009999999999</v>
      </c>
      <c r="DT110" vm="1573">
        <v>44317</v>
      </c>
      <c r="DU110" s="63">
        <f ca="1">Aksjekurser!EK109*Valutaer!AA104</f>
        <v>0.30935999999999997</v>
      </c>
      <c r="DV110" vm="1573">
        <v>44317</v>
      </c>
      <c r="DW110" s="63">
        <f ca="1">Aksjekurser!EM109*Valutaer!AC104</f>
        <v>2.3205</v>
      </c>
      <c r="DX110" vm="1573">
        <v>44317</v>
      </c>
      <c r="DY110" s="63">
        <f ca="1">Aksjekurser!EO109*Valutaer!AH104</f>
        <v>1.0087385</v>
      </c>
      <c r="DZ110" s="58">
        <v>44317</v>
      </c>
      <c r="EA110" s="64">
        <f ca="1">Aksjekurser!EQ109*Valutaer!BB104</f>
        <v>0.19293300000000002</v>
      </c>
      <c r="EB110" vm="1573">
        <v>44317</v>
      </c>
      <c r="EC110" s="63">
        <f ca="1">Aksjekurser!ES109*Valutaer!AC104</f>
        <v>8.8899999999999993E-2</v>
      </c>
      <c r="ED110" s="58">
        <v>44317</v>
      </c>
      <c r="EE110" s="64">
        <f ca="1">Aksjekurser!EW109*Valutaer!AJ104</f>
        <v>4.5634999999999994</v>
      </c>
      <c r="EF110" s="2">
        <v>44317</v>
      </c>
      <c r="EG110" s="64">
        <f ca="1">Aksjekurser!EY109*Valutaer!AJ104</f>
        <v>5.7043749999999998</v>
      </c>
      <c r="EH110" s="2">
        <v>44317</v>
      </c>
      <c r="EI110" s="64">
        <f ca="1">Aksjekurser!FA109*Valutaer!AJ104</f>
        <v>9.1269999999999989</v>
      </c>
      <c r="EJ110" vm="1573">
        <v>44317</v>
      </c>
      <c r="EK110" vm="11090">
        <v>230.91</v>
      </c>
      <c r="EL110" vm="1573">
        <v>44317</v>
      </c>
      <c r="EM110" s="63">
        <f ca="1">Aksjekurser!FE109*Valutaer!AA104</f>
        <v>1.6164059999999998</v>
      </c>
      <c r="EN110" s="2">
        <v>44317</v>
      </c>
      <c r="EO110" s="63">
        <f ca="1">Aksjekurser!FG109*Valutaer!O104</f>
        <v>0.41448000000000002</v>
      </c>
      <c r="EP110" s="2">
        <v>44317</v>
      </c>
      <c r="EQ110" s="63">
        <f ca="1">Aksjekurser!FI109*Valutaer!O104</f>
        <v>0.54165000000000008</v>
      </c>
      <c r="ER110" s="2">
        <v>44317</v>
      </c>
      <c r="ES110" s="63">
        <f ca="1">Aksjekurser!FK109*Valutaer!O104</f>
        <v>0.66096999999999995</v>
      </c>
      <c r="ET110" vm="1573">
        <v>44317</v>
      </c>
      <c r="EU110" vm="11092">
        <v>216.21</v>
      </c>
      <c r="EV110" vm="1573">
        <v>44317</v>
      </c>
      <c r="EW110" vm="11093">
        <v>97.95</v>
      </c>
      <c r="EX110" vm="1573">
        <v>44317</v>
      </c>
      <c r="EY110" s="63">
        <f ca="1">Aksjekurser!FQ109*(Valutaer!Y104/100)</f>
        <v>22.734400000000001</v>
      </c>
      <c r="EZ110" vm="1573">
        <v>44317</v>
      </c>
      <c r="FA110" vm="8661">
        <v>33</v>
      </c>
      <c r="FB110" vm="1573">
        <v>44317</v>
      </c>
      <c r="FC110" s="63">
        <f ca="1">Aksjekurser!FU109*Valutaer!AA104</f>
        <v>0.6870369999999999</v>
      </c>
      <c r="FD110" vm="1573">
        <v>44317</v>
      </c>
      <c r="FE110" s="63">
        <f ca="1">Aksjekurser!FW109*Valutaer!AH104</f>
        <v>2.9869140000000001</v>
      </c>
      <c r="FF110" vm="1573">
        <v>44317</v>
      </c>
      <c r="FG110" vm="11097">
        <v>142.08000000000001</v>
      </c>
      <c r="FH110" s="2">
        <v>44317</v>
      </c>
      <c r="FI110" s="63">
        <f ca="1">Aksjekurser!GA109*Valutaer!AJ104</f>
        <v>19.737137499999999</v>
      </c>
      <c r="FJ110" vm="1573">
        <v>44317</v>
      </c>
      <c r="FK110" s="63">
        <f ca="1">Aksjekurser!GC109*Valutaer!AV104</f>
        <v>9.9508229999999998</v>
      </c>
      <c r="FL110" vm="1573">
        <v>44317</v>
      </c>
      <c r="FM110" s="63">
        <f ca="1">Aksjekurser!GE109*Valutaer!I104</f>
        <v>5.7958999999999996</v>
      </c>
      <c r="FN110" vm="1573">
        <v>44317</v>
      </c>
      <c r="FO110" vm="11100">
        <v>11.48</v>
      </c>
      <c r="FP110" vm="1573">
        <v>44317</v>
      </c>
      <c r="FQ110" s="63">
        <f ca="1">Aksjekurser!GI106*Valutaer!AL101</f>
        <v>2.9843519999999999</v>
      </c>
      <c r="FR110" vm="1573">
        <v>44317</v>
      </c>
      <c r="FS110" s="63">
        <f ca="1">Aksjekurser!GK109*Valutaer!AL104</f>
        <v>75.971159999999998</v>
      </c>
      <c r="FT110" vm="1573">
        <v>44317</v>
      </c>
      <c r="FU110" s="63">
        <f ca="1">Aksjekurser!GM109*Valutaer!AA104</f>
        <v>9.3903649999999992</v>
      </c>
      <c r="FV110" vm="1573">
        <v>44317</v>
      </c>
      <c r="FW110" vm="11104">
        <v>382.2</v>
      </c>
      <c r="FX110" vm="1573">
        <v>44317</v>
      </c>
      <c r="FY110" s="63">
        <f ca="1">Aksjekurser!GQ109*Valutaer!AV104</f>
        <v>6.6129749999999996</v>
      </c>
      <c r="FZ110" s="58">
        <v>44317</v>
      </c>
      <c r="GA110" s="64">
        <f ca="1">Aksjekurser!GS109*Valutaer!O104</f>
        <v>0.99224000000000001</v>
      </c>
      <c r="GB110" vm="1573">
        <v>44317</v>
      </c>
      <c r="GC110" vm="8361">
        <v>40.909999999999997</v>
      </c>
      <c r="GD110" vm="1573">
        <v>44317</v>
      </c>
      <c r="GE110" vm="11106">
        <v>75.02</v>
      </c>
      <c r="GF110" vm="1573">
        <v>44317</v>
      </c>
      <c r="GG110" s="63">
        <f ca="1">Aksjekurser!HA109*Valutaer!AE104/100</f>
        <v>3.0191523999999998</v>
      </c>
      <c r="GH110" vm="1573">
        <v>44317</v>
      </c>
      <c r="GI110" s="63">
        <f ca="1">Aksjekurser!HC109*Valutaer!AX104</f>
        <v>358.06932</v>
      </c>
      <c r="GJ110" vm="1573">
        <v>44317</v>
      </c>
      <c r="GK110" s="63">
        <f ca="1">Aksjekurser!HE109*Valutaer!G104</f>
        <v>1.125297</v>
      </c>
      <c r="GL110" vm="1573">
        <v>44317</v>
      </c>
      <c r="GM110" s="63">
        <f ca="1">Aksjekurser!HG109*Valutaer!AH104</f>
        <v>0.35854000000000003</v>
      </c>
      <c r="GN110" vm="1573">
        <v>44317</v>
      </c>
      <c r="GO110" vm="11110">
        <v>365.87</v>
      </c>
      <c r="GP110" vm="1573">
        <v>44317</v>
      </c>
      <c r="GQ110" vm="11111">
        <v>32.15</v>
      </c>
      <c r="GR110" vm="1573">
        <v>44317</v>
      </c>
      <c r="GS110" s="63">
        <f ca="1">Aksjekurser!HM109*Valutaer!AH104</f>
        <v>1.523795</v>
      </c>
      <c r="GT110" vm="1573">
        <v>44317</v>
      </c>
      <c r="GU110" s="63">
        <f ca="1">Aksjekurser!HO109*Valutaer!AH104</f>
        <v>1.5672335000000002</v>
      </c>
      <c r="GV110" s="58">
        <v>44317</v>
      </c>
      <c r="GW110" s="64">
        <f ca="1">Aksjekurser!HQ109*Valutaer!AJ104</f>
        <v>12.777799999999999</v>
      </c>
      <c r="GX110" vm="1573">
        <v>44317</v>
      </c>
      <c r="GY110" vm="11114">
        <v>47.97</v>
      </c>
      <c r="GZ110" vm="1573">
        <v>44317</v>
      </c>
      <c r="HA110" s="63">
        <f ca="1">Aksjekurser!HW109*Valutaer!AH104</f>
        <v>422.87724500000002</v>
      </c>
      <c r="HB110" vm="1573">
        <v>44317</v>
      </c>
      <c r="HC110" s="63">
        <f ca="1">Aksjekurser!IA109*Valutaer!AV104</f>
        <v>2.7231822000000001</v>
      </c>
      <c r="HD110" vm="1573">
        <v>44317</v>
      </c>
      <c r="HE110" s="63">
        <f ca="1">Aksjekurser!IC109*Valutaer!W104</f>
        <v>690.71249999999998</v>
      </c>
      <c r="HF110" vm="1573">
        <v>44317</v>
      </c>
      <c r="HG110" vm="11118">
        <v>96.43</v>
      </c>
      <c r="HH110" vm="1573">
        <v>44317</v>
      </c>
      <c r="HI110" vm="3532">
        <v>49.12</v>
      </c>
      <c r="HJ110" vm="1573">
        <v>44317</v>
      </c>
      <c r="HK110" s="63">
        <f ca="1">Aksjekurser!II109*Valutaer!AL104</f>
        <v>36.22824</v>
      </c>
      <c r="HL110" vm="1573">
        <v>44317</v>
      </c>
      <c r="HM110" s="63">
        <f ca="1">Aksjekurser!IK109*Valutaer!AL104</f>
        <v>319.92599999999999</v>
      </c>
      <c r="HN110" vm="1573">
        <v>44317</v>
      </c>
      <c r="HO110" s="63">
        <f ca="1">Aksjekurser!IM109*Valutaer!AL104</f>
        <v>18.65484</v>
      </c>
      <c r="HP110" s="58">
        <v>44317</v>
      </c>
      <c r="HQ110" s="64">
        <f ca="1">Aksjekurser!IQ109*Valutaer!BD104</f>
        <v>1.2655799999999999</v>
      </c>
      <c r="HR110" vm="1573">
        <v>44317</v>
      </c>
      <c r="HS110" s="63">
        <f ca="1">Aksjekurser!IS108*Valutaer!W103</f>
        <v>10.75611</v>
      </c>
      <c r="HT110" vm="1573">
        <v>44317</v>
      </c>
      <c r="HU110" s="63">
        <f ca="1">Aksjekurser!IU109*Valutaer!AH104</f>
        <v>0.8735965</v>
      </c>
      <c r="HV110" vm="1573">
        <v>44317</v>
      </c>
      <c r="HW110" s="63">
        <f ca="1">Aksjekurser!IW109*Valutaer!AH104</f>
        <v>0.1192835</v>
      </c>
      <c r="HX110" vm="1573">
        <v>44317</v>
      </c>
      <c r="HY110" s="63">
        <f ca="1">Aksjekurser!IY109*Valutaer!W104</f>
        <v>38.386499999999998</v>
      </c>
      <c r="HZ110" vm="1573">
        <v>44317</v>
      </c>
      <c r="IA110" s="63">
        <f ca="1">Aksjekurser!JA109*Valutaer!W104</f>
        <v>149.58509999999998</v>
      </c>
      <c r="IB110" vm="1573">
        <v>44317</v>
      </c>
      <c r="IC110" vm="11125">
        <v>16.36</v>
      </c>
      <c r="ID110" s="58">
        <v>44317</v>
      </c>
      <c r="IE110" s="64">
        <f ca="1">Aksjekurser!JG107*Valutaer!O104</f>
        <v>1.51505</v>
      </c>
      <c r="IF110" vm="1573">
        <v>44317</v>
      </c>
      <c r="IG110" s="63">
        <f ca="1">Aksjekurser!JI109*(Valutaer!Y104/100)</f>
        <v>1.9182150000000002</v>
      </c>
      <c r="IH110" vm="1573">
        <v>44317</v>
      </c>
      <c r="II110" s="63">
        <f ca="1">Aksjekurser!JK109*Valutaer!AA104</f>
        <v>1.5906259999999999</v>
      </c>
      <c r="IJ110" s="58">
        <v>44317</v>
      </c>
      <c r="IK110" s="64">
        <f ca="1">Aksjekurser!JO109*Valutaer!AJ104</f>
        <v>6.7174719999999999</v>
      </c>
      <c r="IL110" vm="1573">
        <v>44317</v>
      </c>
      <c r="IM110" s="63">
        <f ca="1">Aksjekurser!JQ109*Valutaer!AE104/100</f>
        <v>6.6309349999999991</v>
      </c>
      <c r="IN110" vm="1573">
        <v>44317</v>
      </c>
      <c r="IO110" vm="11129">
        <v>23.1</v>
      </c>
      <c r="IP110" vm="1573">
        <v>44317</v>
      </c>
      <c r="IQ110" vm="11130">
        <v>9.1999999999999993</v>
      </c>
      <c r="IR110" s="58">
        <v>44317</v>
      </c>
      <c r="IS110" s="64">
        <f ca="1">Aksjekurser!JW109*Valutaer!AN104</f>
        <v>0.69782399999999989</v>
      </c>
      <c r="IT110" vm="1573">
        <v>44317</v>
      </c>
      <c r="IU110" s="63">
        <f ca="1">Aksjekurser!JY109*Valutaer!AH104</f>
        <v>1.4679455000000001</v>
      </c>
      <c r="IV110" s="58">
        <v>44317</v>
      </c>
      <c r="IW110" s="64">
        <f ca="1">Aksjekurser!KA109*Valutaer!AN104</f>
        <v>2.4108849999999995</v>
      </c>
      <c r="IX110" vm="1573">
        <v>44317</v>
      </c>
      <c r="IY110" vm="11132">
        <v>68.47</v>
      </c>
      <c r="IZ110" vm="1573">
        <v>44317</v>
      </c>
      <c r="JA110" s="63">
        <f ca="1">Aksjekurser!KE109*Valutaer!W104</f>
        <v>0.54523500000000003</v>
      </c>
      <c r="JB110" vm="1573">
        <v>44317</v>
      </c>
      <c r="JC110" s="63">
        <f ca="1">Aksjekurser!KI109*Valutaer!W104</f>
        <v>0.99633749999999988</v>
      </c>
      <c r="JD110" s="2">
        <v>44317</v>
      </c>
      <c r="JE110" s="62">
        <f ca="1">Aksjekurser!KK109*Valutaer!K104</f>
        <v>9.0587839999999993</v>
      </c>
      <c r="JF110" s="54">
        <v>44317</v>
      </c>
      <c r="JG110" s="64">
        <v>21.52</v>
      </c>
      <c r="JH110" vm="1573">
        <v>44317</v>
      </c>
      <c r="JI110" vm="11135">
        <v>8.8141999999999996</v>
      </c>
      <c r="JJ110" vm="1573">
        <v>44317</v>
      </c>
      <c r="JK110" s="63">
        <f ca="1">Aksjekurser!KU109*Valutaer!AH104</f>
        <v>3.781218</v>
      </c>
      <c r="JL110" s="58">
        <v>44317</v>
      </c>
      <c r="JM110" s="64">
        <f ca="1">Aksjekurser!KW109*Valutaer!AR104</f>
        <v>0.17700399999999999</v>
      </c>
      <c r="JN110" vm="1573">
        <v>44317</v>
      </c>
      <c r="JO110" vm="11137">
        <v>93.91</v>
      </c>
      <c r="JP110" vm="1573">
        <v>44317</v>
      </c>
      <c r="JQ110" s="63">
        <f ca="1">Aksjekurser!LA109*Valutaer!G104</f>
        <v>22.861704</v>
      </c>
      <c r="JR110" vm="1573">
        <v>44317</v>
      </c>
      <c r="JS110" s="63">
        <f ca="1">Aksjekurser!LC109*Valutaer!G104</f>
        <v>1.218105</v>
      </c>
      <c r="JT110" s="58">
        <v>44317</v>
      </c>
      <c r="JU110" s="64">
        <f ca="1">Aksjekurser!LE109*Valutaer!AN104</f>
        <v>0.11388099999999998</v>
      </c>
      <c r="JV110" vm="1573">
        <v>44317</v>
      </c>
      <c r="JW110" vm="1813">
        <v>70.88</v>
      </c>
      <c r="JX110" s="58">
        <v>44317</v>
      </c>
      <c r="JY110" s="64">
        <f ca="1">Aksjekurser!LI109*Valutaer!O104</f>
        <v>2.1257799999999998</v>
      </c>
      <c r="JZ110" vm="1573">
        <v>44317</v>
      </c>
      <c r="KA110" s="63">
        <f ca="1">Aksjekurser!LK109*Valutaer!AL104</f>
        <v>631.74120000000005</v>
      </c>
      <c r="KB110" vm="1573">
        <v>44317</v>
      </c>
      <c r="KC110" s="63">
        <f ca="1">Valutaer!O100*Aksjekurser!LM105</f>
        <v>19.530799999999999</v>
      </c>
      <c r="KD110" s="58">
        <v>44317</v>
      </c>
      <c r="KE110" s="64">
        <f ca="1">Valutaer!O104*Aksjekurser!LO109</f>
        <v>1.7631100000000002</v>
      </c>
      <c r="KF110" vm="1573">
        <v>44317</v>
      </c>
      <c r="KG110" s="63">
        <f ca="1">Valutaer!O103*Aksjekurser!LQ108</f>
        <v>4.8574799999999998</v>
      </c>
      <c r="KH110" vm="1573">
        <v>44317</v>
      </c>
      <c r="KI110" s="63">
        <f ca="1">Aksjekurser!LS109*Valutaer!AH104</f>
        <v>1.3383194999999999</v>
      </c>
    </row>
    <row r="111" spans="2:295" ht="16">
      <c r="B111" vm="1696">
        <v>44348</v>
      </c>
      <c r="C111" s="62">
        <f ca="1">Aksjekurser!C110*Valutaer!AT105</f>
        <v>0.50049149999999998</v>
      </c>
      <c r="D111" vm="1696">
        <v>44348</v>
      </c>
      <c r="E111" vm="3771">
        <v>48.29</v>
      </c>
      <c r="F111" vm="1696">
        <v>44348</v>
      </c>
      <c r="G111" vm="11145">
        <v>26.07</v>
      </c>
      <c r="H111" vm="1696">
        <v>44348</v>
      </c>
      <c r="I111" s="62">
        <f ca="1">Aksjekurser!I110*Valutaer!M105</f>
        <v>0.13575519999999999</v>
      </c>
      <c r="J111" vm="1696">
        <v>44348</v>
      </c>
      <c r="K111" s="62">
        <f ca="1">Aksjekurser!K110*Valutaer!G105</f>
        <v>6.1483599999999994</v>
      </c>
      <c r="L111" vm="1696">
        <v>44348</v>
      </c>
      <c r="M111" s="62">
        <f ca="1">Aksjekurser!O110*Valutaer!W105</f>
        <v>128.76901000000001</v>
      </c>
      <c r="N111" vm="1696">
        <v>44348</v>
      </c>
      <c r="O111" vm="7384">
        <v>69.98</v>
      </c>
      <c r="P111" vm="1696">
        <v>44348</v>
      </c>
      <c r="Q111" vm="11149">
        <v>47.68</v>
      </c>
      <c r="R111" vm="1696">
        <v>44348</v>
      </c>
      <c r="S111" s="63">
        <v>55.76</v>
      </c>
      <c r="T111" vm="1696">
        <v>44348</v>
      </c>
      <c r="U111" vm="5355">
        <v>80.040000000000006</v>
      </c>
      <c r="V111" vm="1696">
        <v>44348</v>
      </c>
      <c r="W111" vm="11150">
        <v>84.59</v>
      </c>
      <c r="X111" s="54">
        <v>44348</v>
      </c>
      <c r="Y111" s="64">
        <f ca="1">Aksjekurser!AC110*Valutaer!K105</f>
        <v>6.6221860000000001</v>
      </c>
      <c r="Z111" vm="1696">
        <v>44348</v>
      </c>
      <c r="AA111" s="62">
        <f ca="1">Aksjekurser!AE110*Valutaer!AA105</f>
        <v>0.66203199999999995</v>
      </c>
      <c r="AB111" vm="1696">
        <v>44348</v>
      </c>
      <c r="AC111" s="62">
        <f ca="1">Aksjekurser!AG110*(Valutaer!Y105/100)</f>
        <v>7.2176940000000007</v>
      </c>
      <c r="AD111" s="54">
        <v>44348</v>
      </c>
      <c r="AE111" s="75">
        <v>20.440000000000001</v>
      </c>
      <c r="AF111" s="54">
        <v>44348</v>
      </c>
      <c r="AG111" s="64">
        <f ca="1">Aksjekurser!AK106*Valutaer!AA105</f>
        <v>1.606136</v>
      </c>
      <c r="AH111" vm="1696">
        <v>44348</v>
      </c>
      <c r="AI111" s="62">
        <f ca="1">Aksjekurser!AM110*Valutaer!AH105</f>
        <v>0.798024815</v>
      </c>
      <c r="AJ111" vm="1696">
        <v>44348</v>
      </c>
      <c r="AK111" s="63">
        <f ca="1">Aksjekurser!AO110*Valutaer!AH105</f>
        <v>0.88164749999999992</v>
      </c>
      <c r="AL111" vm="1696">
        <v>44348</v>
      </c>
      <c r="AM111" vm="11155">
        <v>239.56</v>
      </c>
      <c r="AN111" s="2">
        <v>44348</v>
      </c>
      <c r="AO111" s="63">
        <f ca="1">Aksjekurser!AS110*Valutaer!AN105</f>
        <v>3.4386239999999995</v>
      </c>
      <c r="AP111" s="108">
        <v>44348</v>
      </c>
      <c r="AQ111" s="109">
        <v>39.31</v>
      </c>
      <c r="AR111" vm="1696">
        <v>44348</v>
      </c>
      <c r="AS111" vm="11156">
        <v>58.12</v>
      </c>
      <c r="AT111" vm="1696">
        <v>44348</v>
      </c>
      <c r="AU111" vm="11157">
        <v>36.28</v>
      </c>
      <c r="AV111" vm="1696">
        <v>44348</v>
      </c>
      <c r="AW111" s="63">
        <f ca="1">Aksjekurser!BA101*Valutaer!K105</f>
        <v>24.181868000000001</v>
      </c>
      <c r="AX111" vm="1696">
        <v>44348</v>
      </c>
      <c r="AY111" s="63">
        <f ca="1">Aksjekurser!BC110*Valutaer!K105</f>
        <v>33.030270000000002</v>
      </c>
      <c r="AZ111" vm="1696">
        <v>44348</v>
      </c>
      <c r="BA111" vm="11160">
        <v>9.58</v>
      </c>
      <c r="BB111" vm="1696">
        <v>44348</v>
      </c>
      <c r="BC111" s="63">
        <f ca="1">Aksjekurser!BG110*Valutaer!I105</f>
        <v>8.7059239999999996</v>
      </c>
      <c r="BD111" vm="1696">
        <v>44348</v>
      </c>
      <c r="BE111" s="63">
        <f ca="1">Aksjekurser!BI110*Valutaer!AH105</f>
        <v>1.0355155</v>
      </c>
      <c r="BF111" vm="1696">
        <v>44348</v>
      </c>
      <c r="BG111" s="63">
        <f ca="1">Aksjekurser!BK110*Valutaer!AV105</f>
        <v>30.025199999999998</v>
      </c>
      <c r="BH111" vm="1696">
        <v>44348</v>
      </c>
      <c r="BI111" s="63">
        <f ca="1">Aksjekurser!BM110*Valutaer!AA105</f>
        <v>0.59634399999999999</v>
      </c>
      <c r="BJ111" vm="1696">
        <v>44348</v>
      </c>
      <c r="BK111" s="63">
        <f ca="1">Aksjekurser!BO110*Valutaer!AA105</f>
        <v>0.21895999999999999</v>
      </c>
      <c r="BL111" vm="1696">
        <v>44348</v>
      </c>
      <c r="BM111" s="63">
        <f ca="1">Aksjekurser!BQ110*Valutaer!AA105</f>
        <v>1.3652799999999998</v>
      </c>
      <c r="BN111" vm="1696">
        <v>44348</v>
      </c>
      <c r="BO111" s="63">
        <f ca="1">Aksjekurser!BS110*Valutaer!AA105</f>
        <v>1.9603360000000001</v>
      </c>
      <c r="BP111" vm="1696">
        <v>44348</v>
      </c>
      <c r="BQ111" s="63">
        <f ca="1">Aksjekurser!BU110*Valutaer!AA105</f>
        <v>0.68521600000000005</v>
      </c>
      <c r="BR111" s="2">
        <v>44348</v>
      </c>
      <c r="BS111" s="63">
        <f ca="1">Aksjekurser!BW110*Valutaer!AJ105</f>
        <v>9.1249859999999998</v>
      </c>
      <c r="BT111" vm="1696">
        <v>44348</v>
      </c>
      <c r="BU111" s="63">
        <f ca="1">Aksjekurser!BY110*Valutaer!AA105</f>
        <v>9.8918400000000002</v>
      </c>
      <c r="BV111" vm="1696">
        <v>44348</v>
      </c>
      <c r="BW111" s="63">
        <f ca="1">Aksjekurser!CA110*Valutaer!AH105</f>
        <v>1.9724425000000001</v>
      </c>
      <c r="BX111" vm="1696">
        <v>44348</v>
      </c>
      <c r="BY111" s="63">
        <f ca="1">Aksjekurser!CK110*Valutaer!AA105</f>
        <v>0.16744000000000001</v>
      </c>
      <c r="BZ111" s="2">
        <v>44348</v>
      </c>
      <c r="CA111" s="63">
        <f ca="1">Aksjekurser!CM110*Valutaer!AT105</f>
        <v>0.11143868</v>
      </c>
      <c r="CB111" vm="1696">
        <v>44348</v>
      </c>
      <c r="CC111" vm="11168">
        <v>110.2702</v>
      </c>
      <c r="CD111" vm="1696">
        <v>44348</v>
      </c>
      <c r="CE111" vm="11169">
        <v>98.72</v>
      </c>
      <c r="CF111" vm="1696">
        <v>44348</v>
      </c>
      <c r="CG111" vm="11170">
        <v>129.75</v>
      </c>
      <c r="CH111" vm="1696">
        <v>44348</v>
      </c>
      <c r="CI111" s="63">
        <f ca="1">Aksjekurser!CW110/100*Valutaer!AE105</f>
        <v>59.460999999999999</v>
      </c>
      <c r="CJ111" vm="1696">
        <v>44348</v>
      </c>
      <c r="CK111" s="63">
        <f ca="1">Aksjekurser!CY110/100*Valutaer!AE105</f>
        <v>566.71849999999995</v>
      </c>
      <c r="CL111" s="2">
        <v>44348</v>
      </c>
      <c r="CM111" s="63">
        <f ca="1">Aksjekurser!DA110*Valutaer!AJ105</f>
        <v>14.263415</v>
      </c>
      <c r="CN111" s="2">
        <v>44348</v>
      </c>
      <c r="CO111" s="63">
        <f ca="1">Aksjekurser!DC110*Valutaer!BD105</f>
        <v>5.4617500000000003</v>
      </c>
      <c r="CP111" s="2">
        <v>44348</v>
      </c>
      <c r="CQ111" s="63">
        <f ca="1">Aksjekurser!DE110*Valutaer!U105</f>
        <v>0.53907360000000004</v>
      </c>
      <c r="CR111" vm="1696">
        <v>44348</v>
      </c>
      <c r="CS111" s="63">
        <f ca="1">Aksjekurser!DG110*Valutaer!K105</f>
        <v>45.363184000000004</v>
      </c>
      <c r="CT111" vm="1696">
        <v>44348</v>
      </c>
      <c r="CU111" s="63">
        <f ca="1">Aksjekurser!DI110*Valutaer!I105</f>
        <v>3.4163760000000001</v>
      </c>
      <c r="CV111" vm="1696">
        <v>44348</v>
      </c>
      <c r="CW111" s="63">
        <f ca="1">Aksjekurser!DK110*Valutaer!M105</f>
        <v>0.74940079999999998</v>
      </c>
      <c r="CX111" vm="1696">
        <v>44348</v>
      </c>
      <c r="CY111" s="63">
        <f ca="1">Aksjekurser!DM110*Valutaer!BF105</f>
        <v>17.641349999999999</v>
      </c>
      <c r="CZ111" s="54">
        <v>44348</v>
      </c>
      <c r="DA111" s="53">
        <v>60.43</v>
      </c>
      <c r="DB111" vm="1696">
        <v>44348</v>
      </c>
      <c r="DC111" s="63">
        <f ca="1">Aksjekurser!DQ110*Valutaer!BH105/100</f>
        <v>11.7927684</v>
      </c>
      <c r="DD111" vm="1696">
        <v>44348</v>
      </c>
      <c r="DE111" vm="11178">
        <v>37.21</v>
      </c>
      <c r="DF111" vm="1696">
        <v>44348</v>
      </c>
      <c r="DG111" vm="6720">
        <v>17.7</v>
      </c>
      <c r="DH111" vm="1696">
        <v>44348</v>
      </c>
      <c r="DI111" s="63">
        <f ca="1">Aksjekurser!DW110*Valutaer!BF105</f>
        <v>3.033954</v>
      </c>
      <c r="DJ111" vm="1696">
        <v>44348</v>
      </c>
      <c r="DK111" s="63">
        <f ca="1">Aksjekurser!DY110*Valutaer!BF105</f>
        <v>1.167732</v>
      </c>
      <c r="DL111" vm="1696">
        <v>44348</v>
      </c>
      <c r="DM111" s="63">
        <f ca="1">Aksjekurser!EA110*Valutaer!AP105</f>
        <v>36.998849999999997</v>
      </c>
      <c r="DN111" s="58">
        <v>44348</v>
      </c>
      <c r="DO111" s="64">
        <f ca="1">Aksjekurser!EC110*Valutaer!AN105</f>
        <v>1.1871439999999998</v>
      </c>
      <c r="DP111" vm="1696">
        <v>44348</v>
      </c>
      <c r="DQ111" s="63">
        <f ca="1">Aksjekurser!EE110*(Valutaer!Y105/100)</f>
        <v>4.2787651499999999</v>
      </c>
      <c r="DR111" vm="1696">
        <v>44348</v>
      </c>
      <c r="DS111" s="63">
        <f ca="1">Aksjekurser!EG110*Valutaer!AA105</f>
        <v>0.93508799999999992</v>
      </c>
      <c r="DT111" vm="1696">
        <v>44348</v>
      </c>
      <c r="DU111" s="63">
        <f ca="1">Aksjekurser!EK110*Valutaer!AA105</f>
        <v>0.30525600000000003</v>
      </c>
      <c r="DV111" vm="1696">
        <v>44348</v>
      </c>
      <c r="DW111" s="63">
        <f ca="1">Aksjekurser!EM110*Valutaer!AC105</f>
        <v>3.047148</v>
      </c>
      <c r="DX111" vm="1696">
        <v>44348</v>
      </c>
      <c r="DY111" s="63">
        <f ca="1">Aksjekurser!EO110*Valutaer!AH105</f>
        <v>0.91258249999999996</v>
      </c>
      <c r="DZ111" s="58">
        <v>44348</v>
      </c>
      <c r="EA111" s="64">
        <f ca="1">Aksjekurser!EQ110*Valutaer!BB105</f>
        <v>0.18579999999999999</v>
      </c>
      <c r="EB111" vm="1696">
        <v>44348</v>
      </c>
      <c r="EC111" s="63">
        <f ca="1">Aksjekurser!ES110*Valutaer!AC105</f>
        <v>8.3762100000000006E-2</v>
      </c>
      <c r="ED111" s="58">
        <v>44348</v>
      </c>
      <c r="EE111" s="64">
        <f ca="1">Aksjekurser!EW110*Valutaer!AJ105</f>
        <v>4.526497</v>
      </c>
      <c r="EF111" s="2">
        <v>44348</v>
      </c>
      <c r="EG111" s="64">
        <f ca="1">Aksjekurser!EY110*Valutaer!AJ105</f>
        <v>5.4533940000000003</v>
      </c>
      <c r="EH111" s="2">
        <v>44348</v>
      </c>
      <c r="EI111" s="64">
        <f ca="1">Aksjekurser!FA110*Valutaer!AJ105</f>
        <v>9.1429840000000002</v>
      </c>
      <c r="EJ111" vm="1696">
        <v>44348</v>
      </c>
      <c r="EK111" vm="11185">
        <v>219.35</v>
      </c>
      <c r="EL111" vm="1696">
        <v>44348</v>
      </c>
      <c r="EM111" s="63">
        <f ca="1">Aksjekurser!FE110*Valutaer!AA105</f>
        <v>2.4111359999999999</v>
      </c>
      <c r="EN111" s="2">
        <v>44348</v>
      </c>
      <c r="EO111" s="63">
        <f ca="1">Aksjekurser!FG110*Valutaer!O105</f>
        <v>0.39473999999999998</v>
      </c>
      <c r="EP111" s="2">
        <v>44348</v>
      </c>
      <c r="EQ111" s="63">
        <f ca="1">Aksjekurser!FI110*Valutaer!O105</f>
        <v>0.53251199999999999</v>
      </c>
      <c r="ER111" s="2">
        <v>44348</v>
      </c>
      <c r="ES111" s="63">
        <f ca="1">Aksjekurser!FK110*Valutaer!O105</f>
        <v>0.65325599999999995</v>
      </c>
      <c r="ET111" vm="1696">
        <v>44348</v>
      </c>
      <c r="EU111" vm="11187">
        <v>210.75</v>
      </c>
      <c r="EV111" vm="1696">
        <v>44348</v>
      </c>
      <c r="EW111" vm="8343">
        <v>97.5</v>
      </c>
      <c r="EX111" vm="1696">
        <v>44348</v>
      </c>
      <c r="EY111" s="63">
        <f ca="1">Aksjekurser!FQ110*(Valutaer!Y105/100)</f>
        <v>21.528639000000002</v>
      </c>
      <c r="EZ111" vm="1696">
        <v>44348</v>
      </c>
      <c r="FA111" vm="2724">
        <v>30.4</v>
      </c>
      <c r="FB111" vm="1696">
        <v>44348</v>
      </c>
      <c r="FC111" s="63">
        <f ca="1">Aksjekurser!FU110*Valutaer!AA105</f>
        <v>0.69552000000000003</v>
      </c>
      <c r="FD111" vm="1696">
        <v>44348</v>
      </c>
      <c r="FE111" s="63">
        <f ca="1">Aksjekurser!FW110*Valutaer!AH105</f>
        <v>2.726315</v>
      </c>
      <c r="FF111" vm="1696">
        <v>44348</v>
      </c>
      <c r="FG111" vm="11190">
        <v>133.41999999999999</v>
      </c>
      <c r="FH111" s="2">
        <v>44348</v>
      </c>
      <c r="FI111" s="63">
        <f ca="1">Aksjekurser!GA110*Valutaer!AJ105</f>
        <v>18.884401499999999</v>
      </c>
      <c r="FJ111" vm="1696">
        <v>44348</v>
      </c>
      <c r="FK111" s="63">
        <f ca="1">Aksjekurser!GC110*Valutaer!AV105</f>
        <v>9.227640000000001</v>
      </c>
      <c r="FL111" vm="1696">
        <v>44348</v>
      </c>
      <c r="FM111" s="63">
        <f ca="1">Aksjekurser!GE110*Valutaer!I105</f>
        <v>5.8549199999999999</v>
      </c>
      <c r="FN111" vm="1696">
        <v>44348</v>
      </c>
      <c r="FO111" vm="6804">
        <v>10.8</v>
      </c>
      <c r="FP111" vm="1696">
        <v>44348</v>
      </c>
      <c r="FQ111" s="63">
        <f ca="1">Aksjekurser!GI107*Valutaer!AL102</f>
        <v>3.127227</v>
      </c>
      <c r="FR111" vm="1696">
        <v>44348</v>
      </c>
      <c r="FS111" s="63">
        <f ca="1">Aksjekurser!GK110*Valutaer!AL105</f>
        <v>74.634919999999994</v>
      </c>
      <c r="FT111" vm="1696">
        <v>44348</v>
      </c>
      <c r="FU111" s="63">
        <f ca="1">Aksjekurser!GM110*Valutaer!AA105</f>
        <v>12.210239999999999</v>
      </c>
      <c r="FV111" vm="1696">
        <v>44348</v>
      </c>
      <c r="FW111" vm="11196">
        <v>378.35</v>
      </c>
      <c r="FX111" vm="1696">
        <v>44348</v>
      </c>
      <c r="FY111" s="63">
        <f ca="1">Aksjekurser!GQ110*Valutaer!AV105</f>
        <v>7.4670000000000005</v>
      </c>
      <c r="FZ111" s="58">
        <v>44348</v>
      </c>
      <c r="GA111" s="64">
        <f ca="1">Aksjekurser!GS110*Valutaer!O105</f>
        <v>0.92570399999999997</v>
      </c>
      <c r="GB111" vm="1696">
        <v>44348</v>
      </c>
      <c r="GC111" vm="1285">
        <v>40.380000000000003</v>
      </c>
      <c r="GD111" vm="1696">
        <v>44348</v>
      </c>
      <c r="GE111" vm="11198">
        <v>74.44</v>
      </c>
      <c r="GF111" vm="1696">
        <v>44348</v>
      </c>
      <c r="GG111" s="63">
        <f ca="1">Aksjekurser!HA110*Valutaer!AE105/100</f>
        <v>2.8964249999999998</v>
      </c>
      <c r="GH111" vm="1696">
        <v>44348</v>
      </c>
      <c r="GI111" s="63">
        <f ca="1">Aksjekurser!HC110*Valutaer!AX105</f>
        <v>337.69911999999999</v>
      </c>
      <c r="GJ111" vm="1696">
        <v>44348</v>
      </c>
      <c r="GK111" s="63">
        <f ca="1">Aksjekurser!HE110*Valutaer!G105</f>
        <v>1.2971539999999999</v>
      </c>
      <c r="GL111" vm="1696">
        <v>44348</v>
      </c>
      <c r="GM111" s="63">
        <f ca="1">Aksjekurser!HG110*Valutaer!AH105</f>
        <v>0.35238999999999998</v>
      </c>
      <c r="GN111" vm="1696">
        <v>44348</v>
      </c>
      <c r="GO111" vm="11203">
        <v>363.43</v>
      </c>
      <c r="GP111" vm="1696">
        <v>44348</v>
      </c>
      <c r="GQ111" vm="6704">
        <v>40.299999999999997</v>
      </c>
      <c r="GR111" vm="1696">
        <v>44348</v>
      </c>
      <c r="GS111" s="63">
        <f ca="1">Aksjekurser!HM110*Valutaer!AH105</f>
        <v>1.5655800000000002</v>
      </c>
      <c r="GT111" vm="1696">
        <v>44348</v>
      </c>
      <c r="GU111" s="63">
        <f ca="1">Aksjekurser!HO110*Valutaer!AH105</f>
        <v>1.5830650000000002</v>
      </c>
      <c r="GV111" s="58">
        <v>44348</v>
      </c>
      <c r="GW111" s="64">
        <f ca="1">Aksjekurser!HQ110*Valutaer!AJ105</f>
        <v>12.463615000000001</v>
      </c>
      <c r="GX111" vm="1696">
        <v>44348</v>
      </c>
      <c r="GY111" vm="1669">
        <v>48.81</v>
      </c>
      <c r="GZ111" vm="1696">
        <v>44348</v>
      </c>
      <c r="HA111" s="63">
        <f ca="1">Aksjekurser!HW110*Valutaer!AH105</f>
        <v>397.07089999999999</v>
      </c>
      <c r="HB111" vm="1696">
        <v>44348</v>
      </c>
      <c r="HC111" s="63">
        <f ca="1">Aksjekurser!IA110*Valutaer!AV105</f>
        <v>2.4654199999999999</v>
      </c>
      <c r="HD111" vm="1696">
        <v>44348</v>
      </c>
      <c r="HE111" s="63">
        <f ca="1">Aksjekurser!IC110*Valutaer!W105</f>
        <v>673.36400000000003</v>
      </c>
      <c r="HF111" vm="1696">
        <v>44348</v>
      </c>
      <c r="HG111" vm="11208">
        <v>99.11</v>
      </c>
      <c r="HH111" vm="1696">
        <v>44348</v>
      </c>
      <c r="HI111" vm="11209">
        <v>48.77</v>
      </c>
      <c r="HJ111" vm="1696">
        <v>44348</v>
      </c>
      <c r="HK111" s="63">
        <f ca="1">Aksjekurser!II110*Valutaer!AL105</f>
        <v>33.736044999999997</v>
      </c>
      <c r="HL111" vm="1696">
        <v>44348</v>
      </c>
      <c r="HM111" s="63">
        <f ca="1">Aksjekurser!IK110*Valutaer!AL105</f>
        <v>307.7364</v>
      </c>
      <c r="HN111" vm="1696">
        <v>44348</v>
      </c>
      <c r="HO111" s="63">
        <f ca="1">Aksjekurser!IM110*Valutaer!AL105</f>
        <v>20.604189999999999</v>
      </c>
      <c r="HP111" s="58">
        <v>44348</v>
      </c>
      <c r="HQ111" s="64">
        <f ca="1">Aksjekurser!IQ110*Valutaer!BD105</f>
        <v>1.2249925000000002</v>
      </c>
      <c r="HR111" vm="1696">
        <v>44348</v>
      </c>
      <c r="HS111" s="63">
        <f ca="1">Aksjekurser!IS109*Valutaer!W104</f>
        <v>10.9230375</v>
      </c>
      <c r="HT111" vm="1696">
        <v>44348</v>
      </c>
      <c r="HU111" s="63">
        <f ca="1">Aksjekurser!IU110*Valutaer!AH105</f>
        <v>1.1836</v>
      </c>
      <c r="HV111" vm="1696">
        <v>44348</v>
      </c>
      <c r="HW111" s="63">
        <f ca="1">Aksjekurser!IW110*Valutaer!AH105</f>
        <v>0.20175000000000001</v>
      </c>
      <c r="HX111" vm="1696">
        <v>44348</v>
      </c>
      <c r="HY111" s="63">
        <f ca="1">Aksjekurser!IY110*Valutaer!W105</f>
        <v>35.564999999999998</v>
      </c>
      <c r="HZ111" vm="1696">
        <v>44348</v>
      </c>
      <c r="IA111" s="63">
        <f ca="1">Aksjekurser!JA110*Valutaer!W105</f>
        <v>138.60866000000001</v>
      </c>
      <c r="IB111" vm="1696">
        <v>44348</v>
      </c>
      <c r="IC111" vm="8349">
        <v>15.33</v>
      </c>
      <c r="ID111" s="58">
        <v>44348</v>
      </c>
      <c r="IE111" s="64">
        <f ca="1">Aksjekurser!JG108*Valutaer!O105</f>
        <v>1.487628</v>
      </c>
      <c r="IF111" vm="1696">
        <v>44348</v>
      </c>
      <c r="IG111" s="63">
        <f ca="1">Aksjekurser!JI110*(Valutaer!Y105/100)</f>
        <v>1.8763239</v>
      </c>
      <c r="IH111" vm="1696">
        <v>44348</v>
      </c>
      <c r="II111" s="63">
        <f ca="1">Aksjekurser!JK110*Valutaer!AA105</f>
        <v>1.476048</v>
      </c>
      <c r="IJ111" s="58">
        <v>44348</v>
      </c>
      <c r="IK111" s="64">
        <f ca="1">Aksjekurser!JO110*Valutaer!AJ105</f>
        <v>6.8032440000000003</v>
      </c>
      <c r="IL111" vm="1696">
        <v>44348</v>
      </c>
      <c r="IM111" s="63">
        <f ca="1">Aksjekurser!JQ110*Valutaer!AE105/100</f>
        <v>6.4610199999999995</v>
      </c>
      <c r="IN111" vm="1696">
        <v>44348</v>
      </c>
      <c r="IO111" vm="11219">
        <v>23.97</v>
      </c>
      <c r="IP111" vm="1696">
        <v>44348</v>
      </c>
      <c r="IQ111" vm="11220">
        <v>8.51</v>
      </c>
      <c r="IR111" s="58">
        <v>44348</v>
      </c>
      <c r="IS111" s="64">
        <f ca="1">Aksjekurser!JW110*Valutaer!AN105</f>
        <v>0.61163199999999995</v>
      </c>
      <c r="IT111" vm="1696">
        <v>44348</v>
      </c>
      <c r="IU111" s="63">
        <f ca="1">Aksjekurser!JY110*Valutaer!AH105</f>
        <v>1.642245</v>
      </c>
      <c r="IV111" s="58">
        <v>44348</v>
      </c>
      <c r="IW111" s="64">
        <f ca="1">Aksjekurser!KA110*Valutaer!AN105</f>
        <v>2.3574319999999997</v>
      </c>
      <c r="IX111" vm="1696">
        <v>44348</v>
      </c>
      <c r="IY111" vm="11222">
        <v>68.77</v>
      </c>
      <c r="IZ111" vm="1696">
        <v>44348</v>
      </c>
      <c r="JA111" s="63">
        <f ca="1">Aksjekurser!KE110*Valutaer!W105</f>
        <v>0.526362</v>
      </c>
      <c r="JB111" vm="1696">
        <v>44348</v>
      </c>
      <c r="JC111" s="63">
        <f ca="1">Aksjekurser!KI110*Valutaer!W105</f>
        <v>0.88912499999999994</v>
      </c>
      <c r="JD111" s="2">
        <v>44348</v>
      </c>
      <c r="JE111" s="62">
        <f ca="1">Aksjekurser!KK110*Valutaer!K105</f>
        <v>9.9615099999999988</v>
      </c>
      <c r="JF111" s="54">
        <v>44348</v>
      </c>
      <c r="JG111" s="64">
        <v>22.81</v>
      </c>
      <c r="JH111" vm="1696">
        <v>44348</v>
      </c>
      <c r="JI111" vm="11225">
        <v>9.0641999999999996</v>
      </c>
      <c r="JJ111" vm="1696">
        <v>44348</v>
      </c>
      <c r="JK111" s="63">
        <f ca="1">Aksjekurser!KU110*Valutaer!AH105</f>
        <v>3.5353325000000004</v>
      </c>
      <c r="JL111" s="58">
        <v>44348</v>
      </c>
      <c r="JM111" s="64">
        <f ca="1">Aksjekurser!KW110*Valutaer!AR105</f>
        <v>0.13468000000000002</v>
      </c>
      <c r="JN111" vm="1696">
        <v>44348</v>
      </c>
      <c r="JO111" vm="11227">
        <v>88.95</v>
      </c>
      <c r="JP111" vm="1696">
        <v>44348</v>
      </c>
      <c r="JQ111" s="63">
        <f ca="1">Aksjekurser!LA110*Valutaer!G105</f>
        <v>25.290754</v>
      </c>
      <c r="JR111" vm="1696">
        <v>44348</v>
      </c>
      <c r="JS111" s="63">
        <f ca="1">Aksjekurser!LC110*Valutaer!G105</f>
        <v>1.454612</v>
      </c>
      <c r="JT111" s="58">
        <v>44348</v>
      </c>
      <c r="JU111" s="64">
        <f ca="1">Aksjekurser!LE110*Valutaer!AN105</f>
        <v>0.103544</v>
      </c>
      <c r="JV111" vm="1696">
        <v>44348</v>
      </c>
      <c r="JW111" vm="11230">
        <v>65.88</v>
      </c>
      <c r="JX111" s="58">
        <v>44348</v>
      </c>
      <c r="JY111" s="64">
        <f ca="1">Aksjekurser!LI110*Valutaer!O105</f>
        <v>2.3777279999999998</v>
      </c>
      <c r="JZ111" vm="1696">
        <v>44348</v>
      </c>
      <c r="KA111" s="63">
        <f ca="1">Aksjekurser!LK110*Valutaer!AL105</f>
        <v>572.14210000000003</v>
      </c>
      <c r="KB111" vm="1696">
        <v>44348</v>
      </c>
      <c r="KC111" s="63">
        <f ca="1">Valutaer!O101*Aksjekurser!LM106</f>
        <v>17.867167999999999</v>
      </c>
      <c r="KD111" s="58">
        <v>44348</v>
      </c>
      <c r="KE111" s="64">
        <f ca="1">Valutaer!O105*Aksjekurser!LO110</f>
        <v>1.5000119999999999</v>
      </c>
      <c r="KF111" vm="1696">
        <v>44348</v>
      </c>
      <c r="KG111" s="63">
        <f ca="1">Valutaer!O104*Aksjekurser!LQ109</f>
        <v>5.2171099999999999</v>
      </c>
      <c r="KH111" vm="1696">
        <v>44348</v>
      </c>
      <c r="KI111" s="63">
        <f ca="1">Aksjekurser!LS110*Valutaer!AH105</f>
        <v>1.6947000000000001</v>
      </c>
    </row>
    <row r="112" spans="2:295" ht="16">
      <c r="B112" vm="1814">
        <v>44378</v>
      </c>
      <c r="C112" s="62">
        <f ca="1">Aksjekurser!C111*Valutaer!AT106</f>
        <v>0.46399999999999997</v>
      </c>
      <c r="D112" vm="1814">
        <v>44378</v>
      </c>
      <c r="E112" vm="11236">
        <v>47.18</v>
      </c>
      <c r="F112" vm="1814">
        <v>44378</v>
      </c>
      <c r="G112" vm="11237">
        <v>23.7</v>
      </c>
      <c r="H112" vm="1814">
        <v>44378</v>
      </c>
      <c r="I112" s="62">
        <f ca="1">Aksjekurser!I111*Valutaer!M106</f>
        <v>0.12870000000000001</v>
      </c>
      <c r="J112" vm="1814">
        <v>44378</v>
      </c>
      <c r="K112" s="62">
        <f ca="1">Aksjekurser!K111*Valutaer!G106</f>
        <v>5.3097120000000011</v>
      </c>
      <c r="L112" vm="1814">
        <v>44378</v>
      </c>
      <c r="M112" s="62">
        <f ca="1">Aksjekurser!O111*Valutaer!W106</f>
        <v>137.54956000000001</v>
      </c>
      <c r="N112" vm="1814">
        <v>44378</v>
      </c>
      <c r="O112" vm="11241">
        <v>70.319999999999993</v>
      </c>
      <c r="P112" vm="1814">
        <v>44378</v>
      </c>
      <c r="Q112" vm="323">
        <v>48.04</v>
      </c>
      <c r="R112" vm="1814">
        <v>44378</v>
      </c>
      <c r="S112" s="63">
        <v>58.53</v>
      </c>
      <c r="T112" vm="1814">
        <v>44378</v>
      </c>
      <c r="U112" vm="6657">
        <v>83.92</v>
      </c>
      <c r="V112" vm="1814">
        <v>44378</v>
      </c>
      <c r="W112" vm="11242">
        <v>88.12</v>
      </c>
      <c r="X112" s="54">
        <v>44378</v>
      </c>
      <c r="Y112" s="64">
        <f ca="1">Aksjekurser!AC111*Valutaer!K106</f>
        <v>6.5819570000000001</v>
      </c>
      <c r="Z112" vm="1814">
        <v>44378</v>
      </c>
      <c r="AA112" s="62">
        <f ca="1">Aksjekurser!AE111*Valutaer!AA106</f>
        <v>0.74903400000000009</v>
      </c>
      <c r="AB112" vm="1814">
        <v>44378</v>
      </c>
      <c r="AC112" s="62">
        <f ca="1">Aksjekurser!AG111*(Valutaer!Y106/100)</f>
        <v>8.0069759999999999</v>
      </c>
      <c r="AD112" s="54">
        <v>44378</v>
      </c>
      <c r="AE112" s="75">
        <v>21.52</v>
      </c>
      <c r="AF112" s="54">
        <v>44378</v>
      </c>
      <c r="AG112" s="64">
        <f ca="1">Aksjekurser!AK107*Valutaer!AA106</f>
        <v>1.3770899999999999</v>
      </c>
      <c r="AH112" vm="1814">
        <v>44378</v>
      </c>
      <c r="AI112" s="62">
        <f ca="1">Aksjekurser!AM111*Valutaer!AH106</f>
        <v>0.82783943000000004</v>
      </c>
      <c r="AJ112" vm="1814">
        <v>44378</v>
      </c>
      <c r="AK112" s="63">
        <f ca="1">Aksjekurser!AO111*Valutaer!AH106</f>
        <v>0.79893000000000003</v>
      </c>
      <c r="AL112" vm="1814">
        <v>44378</v>
      </c>
      <c r="AM112" vm="11247">
        <v>226.48</v>
      </c>
      <c r="AN112" s="2">
        <v>44378</v>
      </c>
      <c r="AO112" s="63">
        <f ca="1">Aksjekurser!AS111*Valutaer!AN106</f>
        <v>3.468216</v>
      </c>
      <c r="AP112" s="108">
        <v>44378</v>
      </c>
      <c r="AQ112" s="109">
        <v>37.450000000000003</v>
      </c>
      <c r="AR112" vm="1814">
        <v>44378</v>
      </c>
      <c r="AS112" vm="8492">
        <v>57.43</v>
      </c>
      <c r="AT112" vm="1814">
        <v>44378</v>
      </c>
      <c r="AU112" vm="11248">
        <v>33.020000000000003</v>
      </c>
      <c r="AV112" vm="1814">
        <v>44378</v>
      </c>
      <c r="AW112" s="63">
        <f ca="1">Aksjekurser!BA102*Valutaer!K106</f>
        <v>18.944170999999997</v>
      </c>
      <c r="AX112" vm="1814">
        <v>44378</v>
      </c>
      <c r="AY112" s="63">
        <f ca="1">Aksjekurser!BC111*Valutaer!K106</f>
        <v>33.911909999999999</v>
      </c>
      <c r="AZ112" vm="1814">
        <v>44378</v>
      </c>
      <c r="BA112" vm="11251">
        <v>8.34</v>
      </c>
      <c r="BB112" vm="1814">
        <v>44378</v>
      </c>
      <c r="BC112" s="63">
        <f ca="1">Aksjekurser!BG111*Valutaer!I106</f>
        <v>7.7774899999999993</v>
      </c>
      <c r="BD112" vm="1814">
        <v>44378</v>
      </c>
      <c r="BE112" s="63">
        <f ca="1">Aksjekurser!BI111*Valutaer!AH106</f>
        <v>1.1281859999999999</v>
      </c>
      <c r="BF112" vm="1814">
        <v>44378</v>
      </c>
      <c r="BG112" s="63">
        <f ca="1">Aksjekurser!BK111*Valutaer!AV106</f>
        <v>27.766500000000001</v>
      </c>
      <c r="BH112" vm="1814">
        <v>44378</v>
      </c>
      <c r="BI112" s="63">
        <f ca="1">Aksjekurser!BM111*Valutaer!AA106</f>
        <v>0.60102900000000004</v>
      </c>
      <c r="BJ112" vm="1814">
        <v>44378</v>
      </c>
      <c r="BK112" s="63">
        <f ca="1">Aksjekurser!BO111*Valutaer!AA106</f>
        <v>0.22908600000000001</v>
      </c>
      <c r="BL112" vm="1814">
        <v>44378</v>
      </c>
      <c r="BM112" s="63">
        <f ca="1">Aksjekurser!BQ111*Valutaer!AA106</f>
        <v>1.7220060000000001</v>
      </c>
      <c r="BN112" vm="1814">
        <v>44378</v>
      </c>
      <c r="BO112" s="63">
        <f ca="1">Aksjekurser!BS111*Valutaer!AA106</f>
        <v>1.8918900000000001</v>
      </c>
      <c r="BP112" vm="1814">
        <v>44378</v>
      </c>
      <c r="BQ112" s="63">
        <f ca="1">Aksjekurser!BU111*Valutaer!AA106</f>
        <v>0.62419499999999994</v>
      </c>
      <c r="BR112" s="2">
        <v>44378</v>
      </c>
      <c r="BS112" s="63">
        <f ca="1">Aksjekurser!BW111*Valutaer!AJ106</f>
        <v>9.0400960000000001</v>
      </c>
      <c r="BT112" vm="1814">
        <v>44378</v>
      </c>
      <c r="BU112" s="63">
        <f ca="1">Aksjekurser!BY111*Valutaer!AA106</f>
        <v>10.321740000000002</v>
      </c>
      <c r="BV112" vm="1814">
        <v>44378</v>
      </c>
      <c r="BW112" s="63">
        <f ca="1">Aksjekurser!CA111*Valutaer!AH106</f>
        <v>1.9273850000000001</v>
      </c>
      <c r="BX112" vm="1814">
        <v>44378</v>
      </c>
      <c r="BY112" s="63">
        <f ca="1">Aksjekurser!CK111*Valutaer!AA106</f>
        <v>0.15315300000000001</v>
      </c>
      <c r="BZ112" s="2">
        <v>44378</v>
      </c>
      <c r="CA112" s="63">
        <f ca="1">Aksjekurser!CM111*Valutaer!AT106</f>
        <v>0.10385999999999999</v>
      </c>
      <c r="CB112" vm="1814">
        <v>44378</v>
      </c>
      <c r="CC112" vm="11259">
        <v>117.32</v>
      </c>
      <c r="CD112" vm="1814">
        <v>44378</v>
      </c>
      <c r="CE112" vm="11260">
        <v>105.11</v>
      </c>
      <c r="CF112" vm="1814">
        <v>44378</v>
      </c>
      <c r="CG112" vm="11261">
        <v>132.63</v>
      </c>
      <c r="CH112" vm="1814">
        <v>44378</v>
      </c>
      <c r="CI112" s="63">
        <f ca="1">Aksjekurser!CW111/100*Valutaer!AE106</f>
        <v>58.371699999999997</v>
      </c>
      <c r="CJ112" vm="1814">
        <v>44378</v>
      </c>
      <c r="CK112" s="63">
        <f ca="1">Aksjekurser!CY111/100*Valutaer!AE106</f>
        <v>562.45434999999998</v>
      </c>
      <c r="CL112" s="2">
        <v>44378</v>
      </c>
      <c r="CM112" s="63">
        <f ca="1">Aksjekurser!DA111*Valutaer!AJ106</f>
        <v>14.67193</v>
      </c>
      <c r="CN112" s="2">
        <v>44378</v>
      </c>
      <c r="CO112" s="63">
        <f ca="1">Aksjekurser!DC111*Valutaer!BD106</f>
        <v>5.1966900000000003</v>
      </c>
      <c r="CP112" s="2">
        <v>44378</v>
      </c>
      <c r="CQ112" s="63">
        <f ca="1">Aksjekurser!DE111*Valutaer!U106</f>
        <v>0.56033460000000002</v>
      </c>
      <c r="CR112" vm="1814">
        <v>44378</v>
      </c>
      <c r="CS112" s="63">
        <f ca="1">Aksjekurser!DG111*Valutaer!K106</f>
        <v>46.650922999999999</v>
      </c>
      <c r="CT112" vm="1814">
        <v>44378</v>
      </c>
      <c r="CU112" s="63">
        <f ca="1">Aksjekurser!DI111*Valutaer!I106</f>
        <v>3.1570279999999999</v>
      </c>
      <c r="CV112" vm="1814">
        <v>44378</v>
      </c>
      <c r="CW112" s="63">
        <f ca="1">Aksjekurser!DK111*Valutaer!M106</f>
        <v>0.78394799999999998</v>
      </c>
      <c r="CX112" vm="1814">
        <v>44378</v>
      </c>
      <c r="CY112" s="63">
        <f ca="1">Aksjekurser!DM111*Valutaer!BF106</f>
        <v>11.810700000000001</v>
      </c>
      <c r="CZ112" s="54">
        <v>44378</v>
      </c>
      <c r="DA112" s="53">
        <v>65.22</v>
      </c>
      <c r="DB112" vm="1814">
        <v>44378</v>
      </c>
      <c r="DC112" s="63">
        <f ca="1">Aksjekurser!DQ111*Valutaer!BH106/100</f>
        <v>12.437866</v>
      </c>
      <c r="DD112" vm="1814">
        <v>44378</v>
      </c>
      <c r="DE112" vm="11269">
        <v>38.32</v>
      </c>
      <c r="DF112" vm="1814">
        <v>44378</v>
      </c>
      <c r="DG112" vm="11270">
        <v>16.66</v>
      </c>
      <c r="DH112" vm="1814">
        <v>44378</v>
      </c>
      <c r="DI112" s="63">
        <f ca="1">Aksjekurser!DW111*Valutaer!BF106</f>
        <v>2.9419380000000004</v>
      </c>
      <c r="DJ112" vm="1814">
        <v>44378</v>
      </c>
      <c r="DK112" s="63">
        <f ca="1">Aksjekurser!DY111*Valutaer!BF106</f>
        <v>1.1649645</v>
      </c>
      <c r="DL112" vm="1814">
        <v>44378</v>
      </c>
      <c r="DM112" s="63">
        <f ca="1">Aksjekurser!EA111*Valutaer!AP106</f>
        <v>37.903580000000005</v>
      </c>
      <c r="DN112" s="58">
        <v>44378</v>
      </c>
      <c r="DO112" s="64">
        <f ca="1">Aksjekurser!EC111*Valutaer!AN106</f>
        <v>1.115799</v>
      </c>
      <c r="DP112" vm="1814">
        <v>44378</v>
      </c>
      <c r="DQ112" s="63">
        <f ca="1">Aksjekurser!EE111*(Valutaer!Y106/100)</f>
        <v>4.4976685499999993</v>
      </c>
      <c r="DR112" vm="1814">
        <v>44378</v>
      </c>
      <c r="DS112" s="63">
        <f ca="1">Aksjekurser!EG111*Valutaer!AA106</f>
        <v>0.79536600000000002</v>
      </c>
      <c r="DT112" vm="1814">
        <v>44378</v>
      </c>
      <c r="DU112" s="63">
        <f ca="1">Aksjekurser!EK111*Valutaer!AA106</f>
        <v>0.30887999999999999</v>
      </c>
      <c r="DV112" vm="1814">
        <v>44378</v>
      </c>
      <c r="DW112" s="63">
        <f ca="1">Aksjekurser!EM111*Valutaer!AC106</f>
        <v>2.2674639999999999</v>
      </c>
      <c r="DX112" vm="1814">
        <v>44378</v>
      </c>
      <c r="DY112" s="63">
        <f ca="1">Aksjekurser!EO111*Valutaer!AH106</f>
        <v>0.9374650000000001</v>
      </c>
      <c r="DZ112" s="58">
        <v>44378</v>
      </c>
      <c r="EA112" s="64">
        <f ca="1">Aksjekurser!EQ111*Valutaer!BB106</f>
        <v>0.18821550000000001</v>
      </c>
      <c r="EB112" vm="1814">
        <v>44378</v>
      </c>
      <c r="EC112" s="63">
        <f ca="1">Aksjekurser!ES111*Valutaer!AC106</f>
        <v>7.2240849999999995E-2</v>
      </c>
      <c r="ED112" s="58">
        <v>44378</v>
      </c>
      <c r="EE112" s="64">
        <f ca="1">Aksjekurser!EW111*Valutaer!AJ106</f>
        <v>4.4927089999999996</v>
      </c>
      <c r="EF112" s="2">
        <v>44378</v>
      </c>
      <c r="EG112" s="64">
        <f ca="1">Aksjekurser!EY111*Valutaer!AJ106</f>
        <v>5.2126359999999998</v>
      </c>
      <c r="EH112" s="2">
        <v>44378</v>
      </c>
      <c r="EI112" s="64">
        <f ca="1">Aksjekurser!FA111*Valutaer!AJ106</f>
        <v>10.343254999999999</v>
      </c>
      <c r="EJ112" vm="1814">
        <v>44378</v>
      </c>
      <c r="EK112" vm="11278">
        <v>233.79</v>
      </c>
      <c r="EL112" vm="1814">
        <v>44378</v>
      </c>
      <c r="EM112" s="63">
        <f ca="1">Aksjekurser!FE111*Valutaer!AA106</f>
        <v>2.296008</v>
      </c>
      <c r="EN112" s="2">
        <v>44378</v>
      </c>
      <c r="EO112" s="63">
        <f ca="1">Aksjekurser!FG111*Valutaer!O106</f>
        <v>0.35139599999999999</v>
      </c>
      <c r="EP112" s="2">
        <v>44378</v>
      </c>
      <c r="EQ112" s="63">
        <f ca="1">Aksjekurser!FI111*Valutaer!O106</f>
        <v>0.49381199999999997</v>
      </c>
      <c r="ER112" s="2">
        <v>44378</v>
      </c>
      <c r="ES112" s="63">
        <f ca="1">Aksjekurser!FK111*Valutaer!O106</f>
        <v>0.59288399999999997</v>
      </c>
      <c r="ET112" vm="1814">
        <v>44378</v>
      </c>
      <c r="EU112" vm="11280">
        <v>205.13</v>
      </c>
      <c r="EV112" vm="1814">
        <v>44378</v>
      </c>
      <c r="EW112" vm="11281">
        <v>105.45</v>
      </c>
      <c r="EX112" vm="1814">
        <v>44378</v>
      </c>
      <c r="EY112" s="63">
        <f ca="1">Aksjekurser!FQ111*(Valutaer!Y106/100)</f>
        <v>21.435341999999999</v>
      </c>
      <c r="EZ112" vm="1814">
        <v>44378</v>
      </c>
      <c r="FA112" vm="1024">
        <v>27.38</v>
      </c>
      <c r="FB112" vm="1814">
        <v>44378</v>
      </c>
      <c r="FC112" s="63">
        <f ca="1">Aksjekurser!FU111*Valutaer!AA106</f>
        <v>0.64350000000000007</v>
      </c>
      <c r="FD112" vm="1814">
        <v>44378</v>
      </c>
      <c r="FE112" s="63">
        <f ca="1">Aksjekurser!FW111*Valutaer!AH106</f>
        <v>2.7565774999999997</v>
      </c>
      <c r="FF112" vm="1814">
        <v>44378</v>
      </c>
      <c r="FG112" vm="2153">
        <v>135.25</v>
      </c>
      <c r="FH112" s="2">
        <v>44378</v>
      </c>
      <c r="FI112" s="63">
        <f ca="1">Aksjekurser!GA111*Valutaer!AJ106</f>
        <v>19.501819999999999</v>
      </c>
      <c r="FJ112" vm="1814">
        <v>44378</v>
      </c>
      <c r="FK112" s="63">
        <f ca="1">Aksjekurser!GC111*Valutaer!AV106</f>
        <v>9.0305999999999997</v>
      </c>
      <c r="FL112" vm="1814">
        <v>44378</v>
      </c>
      <c r="FM112" s="63">
        <f ca="1">Aksjekurser!GE111*Valutaer!I106</f>
        <v>6.1471899999999993</v>
      </c>
      <c r="FN112" vm="1814">
        <v>44378</v>
      </c>
      <c r="FO112" vm="11286">
        <v>10.77</v>
      </c>
      <c r="FP112" vm="1814">
        <v>44378</v>
      </c>
      <c r="FQ112" s="63">
        <f ca="1">Aksjekurser!GI108*Valutaer!AL103</f>
        <v>2.7675490000000003</v>
      </c>
      <c r="FR112" vm="1814">
        <v>44378</v>
      </c>
      <c r="FS112" s="63">
        <f ca="1">Aksjekurser!GK111*Valutaer!AL106</f>
        <v>71.419939999999997</v>
      </c>
      <c r="FT112" vm="1814">
        <v>44378</v>
      </c>
      <c r="FU112" s="63">
        <f ca="1">Aksjekurser!GM111*Valutaer!AA106</f>
        <v>10.540530000000002</v>
      </c>
      <c r="FV112" vm="1814">
        <v>44378</v>
      </c>
      <c r="FW112" vm="11289">
        <v>371.67</v>
      </c>
      <c r="FX112" vm="1814">
        <v>44378</v>
      </c>
      <c r="FY112" s="63">
        <f ca="1">Aksjekurser!GQ111*Valutaer!AV106</f>
        <v>6.6432000000000002</v>
      </c>
      <c r="FZ112" s="58">
        <v>44378</v>
      </c>
      <c r="GA112" s="64">
        <f ca="1">Aksjekurser!GS111*Valutaer!O106</f>
        <v>0.85449599999999992</v>
      </c>
      <c r="GB112" vm="1814">
        <v>44378</v>
      </c>
      <c r="GC112" vm="11291">
        <v>39.33</v>
      </c>
      <c r="GD112" vm="1814">
        <v>44378</v>
      </c>
      <c r="GE112" vm="11292">
        <v>78.12</v>
      </c>
      <c r="GF112" vm="1814">
        <v>44378</v>
      </c>
      <c r="GG112" s="63">
        <f ca="1">Aksjekurser!HA111*Valutaer!AE106/100</f>
        <v>2.9944125000000001</v>
      </c>
      <c r="GH112" vm="1814">
        <v>44378</v>
      </c>
      <c r="GI112" s="63">
        <f ca="1">Aksjekurser!HC111*Valutaer!AX106</f>
        <v>345.32479999999998</v>
      </c>
      <c r="GJ112" vm="1814">
        <v>44378</v>
      </c>
      <c r="GK112" s="63">
        <f ca="1">Aksjekurser!HE111*Valutaer!G106</f>
        <v>1.4651280000000002</v>
      </c>
      <c r="GL112" vm="1814">
        <v>44378</v>
      </c>
      <c r="GM112" s="63">
        <f ca="1">Aksjekurser!HG111*Valutaer!AH106</f>
        <v>0.3530625</v>
      </c>
      <c r="GN112" vm="1814">
        <v>44378</v>
      </c>
      <c r="GO112" vm="11297">
        <v>363.02</v>
      </c>
      <c r="GP112" vm="1814">
        <v>44378</v>
      </c>
      <c r="GQ112" vm="8716">
        <v>41.24</v>
      </c>
      <c r="GR112" vm="1814">
        <v>44378</v>
      </c>
      <c r="GS112" s="63">
        <f ca="1">Aksjekurser!HM111*Valutaer!AH106</f>
        <v>1.58979</v>
      </c>
      <c r="GT112" vm="1814">
        <v>44378</v>
      </c>
      <c r="GU112" s="63">
        <f ca="1">Aksjekurser!HO111*Valutaer!AH106</f>
        <v>1.5501125</v>
      </c>
      <c r="GV112" s="58">
        <v>44378</v>
      </c>
      <c r="GW112" s="64">
        <f ca="1">Aksjekurser!HQ111*Valutaer!AJ106</f>
        <v>12.785539</v>
      </c>
      <c r="GX112" vm="1814">
        <v>44378</v>
      </c>
      <c r="GY112" vm="9520">
        <v>50.79</v>
      </c>
      <c r="GZ112" vm="1814">
        <v>44378</v>
      </c>
      <c r="HA112" s="63">
        <f ca="1">Aksjekurser!HW111*Valutaer!AH106</f>
        <v>423.70324499999998</v>
      </c>
      <c r="HB112" vm="1814">
        <v>44378</v>
      </c>
      <c r="HC112" s="63">
        <f ca="1">Aksjekurser!IA111*Valutaer!AV106</f>
        <v>2.2524600000000001</v>
      </c>
      <c r="HD112" vm="1814">
        <v>44378</v>
      </c>
      <c r="HE112" s="63">
        <f ca="1">Aksjekurser!IC111*Valutaer!W106</f>
        <v>682.52499999999998</v>
      </c>
      <c r="HF112" vm="1814">
        <v>44378</v>
      </c>
      <c r="HG112" vm="11302">
        <v>100.09</v>
      </c>
      <c r="HH112" vm="1814">
        <v>44378</v>
      </c>
      <c r="HI112" vm="10639">
        <v>48.33</v>
      </c>
      <c r="HJ112" vm="1814">
        <v>44378</v>
      </c>
      <c r="HK112" s="63">
        <f ca="1">Aksjekurser!II111*Valutaer!AL106</f>
        <v>33.453689999999995</v>
      </c>
      <c r="HL112" vm="1814">
        <v>44378</v>
      </c>
      <c r="HM112" s="63">
        <f ca="1">Aksjekurser!IK111*Valutaer!AL106</f>
        <v>318.0487</v>
      </c>
      <c r="HN112" vm="1814">
        <v>44378</v>
      </c>
      <c r="HO112" s="63">
        <f ca="1">Aksjekurser!IM111*Valutaer!AL106</f>
        <v>22.43263</v>
      </c>
      <c r="HP112" s="58">
        <v>44378</v>
      </c>
      <c r="HQ112" s="64">
        <f ca="1">Aksjekurser!IQ111*Valutaer!BD106</f>
        <v>1.0560525000000001</v>
      </c>
      <c r="HR112" vm="1814">
        <v>44378</v>
      </c>
      <c r="HS112" s="63">
        <f ca="1">Aksjekurser!IS110*Valutaer!W105</f>
        <v>10.319777500000001</v>
      </c>
      <c r="HT112" vm="1814">
        <v>44378</v>
      </c>
      <c r="HU112" s="63">
        <f ca="1">Aksjekurser!IU111*Valutaer!AH106</f>
        <v>1.0295974999999999</v>
      </c>
      <c r="HV112" vm="1814">
        <v>44378</v>
      </c>
      <c r="HW112" s="63">
        <f ca="1">Aksjekurser!IW111*Valutaer!AH106</f>
        <v>0.16207250000000001</v>
      </c>
      <c r="HX112" vm="1814">
        <v>44378</v>
      </c>
      <c r="HY112" s="63">
        <f ca="1">Aksjekurser!IY111*Valutaer!W106</f>
        <v>35.135200000000005</v>
      </c>
      <c r="HZ112" vm="1814">
        <v>44378</v>
      </c>
      <c r="IA112" s="63">
        <f ca="1">Aksjekurser!JA111*Valutaer!W106</f>
        <v>130.92609999999999</v>
      </c>
      <c r="IB112" vm="1814">
        <v>44378</v>
      </c>
      <c r="IC112" vm="11309">
        <v>14.94</v>
      </c>
      <c r="ID112" s="58">
        <v>44378</v>
      </c>
      <c r="IE112" s="64">
        <f ca="1">Aksjekurser!JG109*Valutaer!O106</f>
        <v>1.314252</v>
      </c>
      <c r="IF112" vm="1814">
        <v>44378</v>
      </c>
      <c r="IG112" s="63">
        <f ca="1">Aksjekurser!JI111*(Valutaer!Y106/100)</f>
        <v>1.9656013999999999</v>
      </c>
      <c r="IH112" vm="1814">
        <v>44378</v>
      </c>
      <c r="II112" s="63">
        <f ca="1">Aksjekurser!JK111*Valutaer!AA106</f>
        <v>1.5263820000000001</v>
      </c>
      <c r="IJ112" s="58">
        <v>44378</v>
      </c>
      <c r="IK112" s="64">
        <f ca="1">Aksjekurser!JO111*Valutaer!AJ106</f>
        <v>6.5795859999999999</v>
      </c>
      <c r="IL112" vm="1814">
        <v>44378</v>
      </c>
      <c r="IM112" s="63">
        <f ca="1">Aksjekurser!JQ111*Valutaer!AE106/100</f>
        <v>5.6855150000000005</v>
      </c>
      <c r="IN112" vm="1814">
        <v>44378</v>
      </c>
      <c r="IO112" vm="11313">
        <v>19.63</v>
      </c>
      <c r="IP112" vm="1814">
        <v>44378</v>
      </c>
      <c r="IQ112" vm="11314">
        <v>8.91</v>
      </c>
      <c r="IR112" s="58">
        <v>44378</v>
      </c>
      <c r="IS112" s="64">
        <f ca="1">Aksjekurser!JW111*Valutaer!AN106</f>
        <v>0.61120200000000002</v>
      </c>
      <c r="IT112" vm="1814">
        <v>44378</v>
      </c>
      <c r="IU112" s="63">
        <f ca="1">Aksjekurser!JY111*Valutaer!AH106</f>
        <v>1.6812499999999999</v>
      </c>
      <c r="IV112" s="58">
        <v>44378</v>
      </c>
      <c r="IW112" s="64">
        <f ca="1">Aksjekurser!KA111*Valutaer!AN106</f>
        <v>2.2837160000000001</v>
      </c>
      <c r="IX112" vm="1814">
        <v>44378</v>
      </c>
      <c r="IY112" vm="1572">
        <v>69.010000000000005</v>
      </c>
      <c r="IZ112" vm="1814">
        <v>44378</v>
      </c>
      <c r="JA112" s="63">
        <f ca="1">Aksjekurser!KE111*Valutaer!W106</f>
        <v>0.46530400000000005</v>
      </c>
      <c r="JB112" vm="1814">
        <v>44378</v>
      </c>
      <c r="JC112" s="63">
        <f ca="1">Aksjekurser!KI111*Valutaer!W106</f>
        <v>0.70626500000000003</v>
      </c>
      <c r="JD112" s="2">
        <v>44378</v>
      </c>
      <c r="JE112" s="62">
        <f ca="1">Aksjekurser!KK111*Valutaer!K106</f>
        <v>10.430116999999999</v>
      </c>
      <c r="JF112" s="54">
        <v>44378</v>
      </c>
      <c r="JG112" s="64">
        <v>21.02</v>
      </c>
      <c r="JH112" vm="1814">
        <v>44378</v>
      </c>
      <c r="JI112" vm="11319">
        <v>8.5641999999999996</v>
      </c>
      <c r="JJ112" vm="1814">
        <v>44378</v>
      </c>
      <c r="JK112" s="63">
        <f ca="1">Aksjekurser!KU111*Valutaer!AH106</f>
        <v>4.0598825000000005</v>
      </c>
      <c r="JL112" s="58">
        <v>44378</v>
      </c>
      <c r="JM112" s="64">
        <f ca="1">Aksjekurser!KW111*Valutaer!AR106</f>
        <v>9.7748800000000011E-2</v>
      </c>
      <c r="JN112" vm="1814">
        <v>44378</v>
      </c>
      <c r="JO112" vm="11321">
        <v>94.14</v>
      </c>
      <c r="JP112" vm="1814">
        <v>44378</v>
      </c>
      <c r="JQ112" s="63">
        <f ca="1">Aksjekurser!LA111*Valutaer!G106</f>
        <v>23.978159999999999</v>
      </c>
      <c r="JR112" vm="1814">
        <v>44378</v>
      </c>
      <c r="JS112" s="63">
        <f ca="1">Aksjekurser!LC111*Valutaer!G106</f>
        <v>1.6303680000000003</v>
      </c>
      <c r="JT112" s="58">
        <v>44378</v>
      </c>
      <c r="JU112" s="64">
        <f ca="1">Aksjekurser!LE111*Valutaer!AN106</f>
        <v>0.104236</v>
      </c>
      <c r="JV112" vm="1814">
        <v>44378</v>
      </c>
      <c r="JW112" vm="11324">
        <v>68.25</v>
      </c>
      <c r="JX112" s="58">
        <v>44378</v>
      </c>
      <c r="JY112" s="64">
        <f ca="1">Aksjekurser!LI111*Valutaer!O106</f>
        <v>2.9102399999999999</v>
      </c>
      <c r="JZ112" vm="1814">
        <v>44378</v>
      </c>
      <c r="KA112" s="63">
        <f ca="1">Aksjekurser!LK111*Valutaer!AL106</f>
        <v>594.44299999999998</v>
      </c>
      <c r="KB112" vm="1814">
        <v>44378</v>
      </c>
      <c r="KC112" s="63">
        <f ca="1">Valutaer!O102*Aksjekurser!LM107</f>
        <v>15.104348000000002</v>
      </c>
      <c r="KD112" s="58">
        <v>44378</v>
      </c>
      <c r="KE112" s="64">
        <f ca="1">Valutaer!O106*Aksjekurser!LO111</f>
        <v>1.5867</v>
      </c>
      <c r="KF112" vm="1814">
        <v>44378</v>
      </c>
      <c r="KG112" s="63">
        <f ca="1">Valutaer!O105*Aksjekurser!LQ110</f>
        <v>6.0062399999999991</v>
      </c>
      <c r="KH112" vm="1814">
        <v>44378</v>
      </c>
      <c r="KI112" s="63">
        <f ca="1">Aksjekurser!LS111*Valutaer!AH106</f>
        <v>1.8413050000000002</v>
      </c>
    </row>
    <row r="113" spans="2:295" ht="16">
      <c r="B113" vm="1936">
        <v>44409</v>
      </c>
      <c r="C113" s="62">
        <f ca="1">Aksjekurser!C112*Valutaer!AT107</f>
        <v>0.56392000000000009</v>
      </c>
      <c r="D113" vm="1936">
        <v>44409</v>
      </c>
      <c r="E113" vm="11329">
        <v>41.52</v>
      </c>
      <c r="F113" vm="1936">
        <v>44409</v>
      </c>
      <c r="G113" vm="11330">
        <v>23.87</v>
      </c>
      <c r="H113" vm="1936">
        <v>44409</v>
      </c>
      <c r="I113" s="62">
        <f ca="1">Aksjekurser!I112*Valutaer!M107</f>
        <v>0.13299899999999998</v>
      </c>
      <c r="J113" vm="1936">
        <v>44409</v>
      </c>
      <c r="K113" s="62">
        <f ca="1">Aksjekurser!K112*Valutaer!G107</f>
        <v>4.7181750000000005</v>
      </c>
      <c r="L113" vm="1936">
        <v>44409</v>
      </c>
      <c r="M113" s="62">
        <f ca="1">Aksjekurser!O112*Valutaer!W107</f>
        <v>137.055656</v>
      </c>
      <c r="N113" vm="1936">
        <v>44409</v>
      </c>
      <c r="O113" vm="11334">
        <v>67.42</v>
      </c>
      <c r="P113" vm="1936">
        <v>44409</v>
      </c>
      <c r="Q113" vm="11335">
        <v>50.23</v>
      </c>
      <c r="R113" vm="1936">
        <v>44409</v>
      </c>
      <c r="S113" s="63">
        <v>60.79</v>
      </c>
      <c r="T113" vm="1936">
        <v>44409</v>
      </c>
      <c r="U113" vm="11336">
        <v>87.72</v>
      </c>
      <c r="V113" vm="1936">
        <v>44409</v>
      </c>
      <c r="W113" vm="11337">
        <v>89.57</v>
      </c>
      <c r="X113" s="54">
        <v>44409</v>
      </c>
      <c r="Y113" s="64">
        <f ca="1">Aksjekurser!AC112*Valutaer!K107</f>
        <v>5.4286249999999994</v>
      </c>
      <c r="Z113" vm="1936">
        <v>44409</v>
      </c>
      <c r="AA113" s="62">
        <f ca="1">Aksjekurser!AE112*Valutaer!AA107</f>
        <v>0.83847199999999988</v>
      </c>
      <c r="AB113" vm="1936">
        <v>44409</v>
      </c>
      <c r="AC113" s="62">
        <f ca="1">Aksjekurser!AG112*(Valutaer!Y107/100)</f>
        <v>7.8177735999999989</v>
      </c>
      <c r="AD113" s="54">
        <v>44409</v>
      </c>
      <c r="AE113" s="75">
        <v>19.98</v>
      </c>
      <c r="AF113" s="54">
        <v>44409</v>
      </c>
      <c r="AG113" s="64">
        <f ca="1">Aksjekurser!AK108*Valutaer!AA107</f>
        <v>1.3412979999999999</v>
      </c>
      <c r="AH113" vm="1936">
        <v>44409</v>
      </c>
      <c r="AI113" s="62">
        <f ca="1">Aksjekurser!AM112*Valutaer!AH107</f>
        <v>0.85298136000000002</v>
      </c>
      <c r="AJ113" vm="1936">
        <v>44409</v>
      </c>
      <c r="AK113" s="63">
        <f ca="1">Aksjekurser!AO112*Valutaer!AH107</f>
        <v>0.72046049999999995</v>
      </c>
      <c r="AL113" vm="1936">
        <v>44409</v>
      </c>
      <c r="AM113" vm="11341">
        <v>219.5</v>
      </c>
      <c r="AN113" s="2">
        <v>44409</v>
      </c>
      <c r="AO113" s="63">
        <f ca="1">Aksjekurser!AS112*Valutaer!AN107</f>
        <v>3.3800240000000001</v>
      </c>
      <c r="AP113" s="108">
        <v>44409</v>
      </c>
      <c r="AQ113" s="109">
        <v>37.69</v>
      </c>
      <c r="AR113" vm="1936">
        <v>44409</v>
      </c>
      <c r="AS113" vm="8492">
        <v>57.43</v>
      </c>
      <c r="AT113" vm="1936">
        <v>44409</v>
      </c>
      <c r="AU113" vm="11342">
        <v>33.07</v>
      </c>
      <c r="AV113" vm="1936">
        <v>44409</v>
      </c>
      <c r="AW113" s="63">
        <f ca="1">Aksjekurser!BA103*Valutaer!K107</f>
        <v>17.205175000000001</v>
      </c>
      <c r="AX113" vm="1936">
        <v>44409</v>
      </c>
      <c r="AY113" s="63">
        <f ca="1">Aksjekurser!BC112*Valutaer!K107</f>
        <v>34.386575000000001</v>
      </c>
      <c r="AZ113" vm="1936">
        <v>44409</v>
      </c>
      <c r="BA113" vm="11345">
        <v>8.2799999999999994</v>
      </c>
      <c r="BB113" vm="1936">
        <v>44409</v>
      </c>
      <c r="BC113" s="63">
        <f ca="1">Aksjekurser!BG112*Valutaer!I107</f>
        <v>7.3311570000000001</v>
      </c>
      <c r="BD113" vm="1936">
        <v>44409</v>
      </c>
      <c r="BE113" s="63">
        <f ca="1">Aksjekurser!BI112*Valutaer!AH107</f>
        <v>1.10207835</v>
      </c>
      <c r="BF113" vm="1936">
        <v>44409</v>
      </c>
      <c r="BG113" s="63">
        <f ca="1">Aksjekurser!BK112*Valutaer!AV107</f>
        <v>31.099280000000004</v>
      </c>
      <c r="BH113" vm="1936">
        <v>44409</v>
      </c>
      <c r="BI113" s="63">
        <f ca="1">Aksjekurser!BM112*Valutaer!AA107</f>
        <v>0.71501599999999987</v>
      </c>
      <c r="BJ113" vm="1936">
        <v>44409</v>
      </c>
      <c r="BK113" s="63">
        <f ca="1">Aksjekurser!BO112*Valutaer!AA107</f>
        <v>0.403804</v>
      </c>
      <c r="BL113" vm="1936">
        <v>44409</v>
      </c>
      <c r="BM113" s="63">
        <f ca="1">Aksjekurser!BQ112*Valutaer!AA107</f>
        <v>2.4588320000000001</v>
      </c>
      <c r="BN113" vm="1936">
        <v>44409</v>
      </c>
      <c r="BO113" s="63">
        <f ca="1">Aksjekurser!BS112*Valutaer!AA107</f>
        <v>2.2144919999999999</v>
      </c>
      <c r="BP113" vm="1936">
        <v>44409</v>
      </c>
      <c r="BQ113" s="63">
        <f ca="1">Aksjekurser!BU112*Valutaer!AA107</f>
        <v>0.47582000000000002</v>
      </c>
      <c r="BR113" s="2">
        <v>44409</v>
      </c>
      <c r="BS113" s="63">
        <f ca="1">Aksjekurser!BW112*Valutaer!AJ107</f>
        <v>9.3232619999999997</v>
      </c>
      <c r="BT113" vm="1936">
        <v>44409</v>
      </c>
      <c r="BU113" s="63">
        <f ca="1">Aksjekurser!BY112*Valutaer!AA107</f>
        <v>9.9986499999999996</v>
      </c>
      <c r="BV113" vm="1936">
        <v>44409</v>
      </c>
      <c r="BW113" s="63">
        <f ca="1">Aksjekurser!CA112*Valutaer!AH107</f>
        <v>1.9996034999999999</v>
      </c>
      <c r="BX113" vm="1936">
        <v>44409</v>
      </c>
      <c r="BY113" s="63">
        <f ca="1">Aksjekurser!CK112*Valutaer!AA107</f>
        <v>0.172324</v>
      </c>
      <c r="BZ113" s="2">
        <v>44409</v>
      </c>
      <c r="CA113" s="63">
        <f ca="1">Aksjekurser!CM112*Valutaer!AT107</f>
        <v>0.10998454000000002</v>
      </c>
      <c r="CB113" vm="1936">
        <v>44409</v>
      </c>
      <c r="CC113" vm="11355">
        <v>120.34</v>
      </c>
      <c r="CD113" vm="1936">
        <v>44409</v>
      </c>
      <c r="CE113" vm="11356">
        <v>104.66</v>
      </c>
      <c r="CF113" vm="1936">
        <v>44409</v>
      </c>
      <c r="CG113" vm="11357">
        <v>145.11000000000001</v>
      </c>
      <c r="CH113" vm="1936">
        <v>44409</v>
      </c>
      <c r="CI113" s="63">
        <f ca="1">Aksjekurser!CW112/100*Valutaer!AE107</f>
        <v>61.163589999999999</v>
      </c>
      <c r="CJ113" vm="1936">
        <v>44409</v>
      </c>
      <c r="CK113" s="63">
        <f ca="1">Aksjekurser!CY112/100*Valutaer!AE107</f>
        <v>597.91230000000007</v>
      </c>
      <c r="CL113" s="2">
        <v>44409</v>
      </c>
      <c r="CM113" s="63">
        <f ca="1">Aksjekurser!DA112*Valutaer!AJ107</f>
        <v>14.939027999999999</v>
      </c>
      <c r="CN113" s="2">
        <v>44409</v>
      </c>
      <c r="CO113" s="63">
        <f ca="1">Aksjekurser!DC112*Valutaer!BD107</f>
        <v>5.6146199999999995</v>
      </c>
      <c r="CP113" s="2">
        <v>44409</v>
      </c>
      <c r="CQ113" s="63">
        <f ca="1">Aksjekurser!DE112*Valutaer!U107</f>
        <v>0.55172810000000005</v>
      </c>
      <c r="CR113" vm="1936">
        <v>44409</v>
      </c>
      <c r="CS113" s="63">
        <f ca="1">Aksjekurser!DG112*Valutaer!K107</f>
        <v>47.201300000000003</v>
      </c>
      <c r="CT113" vm="1936">
        <v>44409</v>
      </c>
      <c r="CU113" s="63">
        <f ca="1">Aksjekurser!DI112*Valutaer!I107</f>
        <v>3.041547</v>
      </c>
      <c r="CV113" vm="1936">
        <v>44409</v>
      </c>
      <c r="CW113" s="63">
        <f ca="1">Aksjekurser!DK112*Valutaer!M107</f>
        <v>0.69040800000000002</v>
      </c>
      <c r="CX113" vm="1936">
        <v>44409</v>
      </c>
      <c r="CY113" s="63">
        <f ca="1">Aksjekurser!DM112*Valutaer!BF107</f>
        <v>12.270599999999998</v>
      </c>
      <c r="CZ113" s="54">
        <v>44409</v>
      </c>
      <c r="DA113" s="53">
        <v>68.45</v>
      </c>
      <c r="DB113" vm="1936">
        <v>44409</v>
      </c>
      <c r="DC113" s="63">
        <f ca="1">Aksjekurser!DQ112*Valutaer!BH107/100</f>
        <v>12.701668399999999</v>
      </c>
      <c r="DD113" vm="1936">
        <v>44409</v>
      </c>
      <c r="DE113" vm="11365">
        <v>38.869999999999997</v>
      </c>
      <c r="DF113" vm="1936">
        <v>44409</v>
      </c>
      <c r="DG113" vm="11270">
        <v>16.66</v>
      </c>
      <c r="DH113" vm="1936">
        <v>44409</v>
      </c>
      <c r="DI113" s="63">
        <f ca="1">Aksjekurser!DW112*Valutaer!BF107</f>
        <v>3.0351689999999993</v>
      </c>
      <c r="DJ113" vm="1936">
        <v>44409</v>
      </c>
      <c r="DK113" s="63">
        <f ca="1">Aksjekurser!DY112*Valutaer!BF107</f>
        <v>1.1260079999999999</v>
      </c>
      <c r="DL113" vm="1936">
        <v>44409</v>
      </c>
      <c r="DM113" s="63">
        <f ca="1">Aksjekurser!EA112*Valutaer!AP107</f>
        <v>36.477503999999996</v>
      </c>
      <c r="DN113" s="58">
        <v>44409</v>
      </c>
      <c r="DO113" s="64">
        <f ca="1">Aksjekurser!EC112*Valutaer!AN107</f>
        <v>1.2140199999999999</v>
      </c>
      <c r="DP113" vm="1936">
        <v>44409</v>
      </c>
      <c r="DQ113" s="63">
        <f ca="1">Aksjekurser!EE112*(Valutaer!Y107/100)</f>
        <v>4.5030595999999994</v>
      </c>
      <c r="DR113" vm="1936">
        <v>44409</v>
      </c>
      <c r="DS113" s="63">
        <f ca="1">Aksjekurser!EG112*Valutaer!AA107</f>
        <v>0.79732000000000003</v>
      </c>
      <c r="DT113" vm="1936">
        <v>44409</v>
      </c>
      <c r="DU113" s="63">
        <f ca="1">Aksjekurser!EK112*Valutaer!AA107</f>
        <v>0.31121199999999999</v>
      </c>
      <c r="DV113" vm="1936">
        <v>44409</v>
      </c>
      <c r="DW113" s="63">
        <f ca="1">Aksjekurser!EM112*Valutaer!AC107</f>
        <v>2.3175652499999999</v>
      </c>
      <c r="DX113" vm="1936">
        <v>44409</v>
      </c>
      <c r="DY113" s="63">
        <f ca="1">Aksjekurser!EO112*Valutaer!AH107</f>
        <v>0.96175650000000013</v>
      </c>
      <c r="DZ113" s="58">
        <v>44409</v>
      </c>
      <c r="EA113" s="64">
        <f ca="1">Aksjekurser!EQ112*Valutaer!BB107</f>
        <v>0.17469899999999997</v>
      </c>
      <c r="EB113" vm="1936">
        <v>44409</v>
      </c>
      <c r="EC113" s="63">
        <f ca="1">Aksjekurser!ES112*Valutaer!AC107</f>
        <v>7.0069999999999993E-2</v>
      </c>
      <c r="ED113" s="58">
        <v>44409</v>
      </c>
      <c r="EE113" s="64">
        <f ca="1">Aksjekurser!EW112*Valutaer!AJ107</f>
        <v>4.679805</v>
      </c>
      <c r="EF113" s="2">
        <v>44409</v>
      </c>
      <c r="EG113" s="64">
        <f ca="1">Aksjekurser!EY112*Valutaer!AJ107</f>
        <v>5.406765</v>
      </c>
      <c r="EH113" s="2">
        <v>44409</v>
      </c>
      <c r="EI113" s="64">
        <f ca="1">Aksjekurser!FA112*Valutaer!AJ107</f>
        <v>10.313744999999999</v>
      </c>
      <c r="EJ113" vm="1936">
        <v>44409</v>
      </c>
      <c r="EK113" vm="11373">
        <v>231.91</v>
      </c>
      <c r="EL113" vm="1936">
        <v>44409</v>
      </c>
      <c r="EM113" s="63">
        <f ca="1">Aksjekurser!FE112*Valutaer!AA107</f>
        <v>2.3893879999999998</v>
      </c>
      <c r="EN113" s="2">
        <v>44409</v>
      </c>
      <c r="EO113" s="63">
        <f ca="1">Aksjekurser!FG112*Valutaer!O107</f>
        <v>0.360684</v>
      </c>
      <c r="EP113" s="2">
        <v>44409</v>
      </c>
      <c r="EQ113" s="63">
        <f ca="1">Aksjekurser!FI112*Valutaer!O107</f>
        <v>0.59907599999999994</v>
      </c>
      <c r="ER113" s="2">
        <v>44409</v>
      </c>
      <c r="ES113" s="63">
        <f ca="1">Aksjekurser!FK112*Valutaer!O107</f>
        <v>0.8591399999999999</v>
      </c>
      <c r="ET113" vm="1936">
        <v>44409</v>
      </c>
      <c r="EU113" vm="11375">
        <v>204.17</v>
      </c>
      <c r="EV113" vm="1936">
        <v>44409</v>
      </c>
      <c r="EW113" vm="11376">
        <v>105.35</v>
      </c>
      <c r="EX113" vm="1936">
        <v>44409</v>
      </c>
      <c r="EY113" s="63">
        <f ca="1">Aksjekurser!FQ112*(Valutaer!Y107/100)</f>
        <v>21.201790999999997</v>
      </c>
      <c r="EZ113" vm="1936">
        <v>44409</v>
      </c>
      <c r="FA113" vm="11378">
        <v>26.39</v>
      </c>
      <c r="FB113" vm="1936">
        <v>44409</v>
      </c>
      <c r="FC113" s="63">
        <f ca="1">Aksjekurser!FU112*Valutaer!AA107</f>
        <v>0.75873999999999997</v>
      </c>
      <c r="FD113" vm="1936">
        <v>44409</v>
      </c>
      <c r="FE113" s="63">
        <f ca="1">Aksjekurser!FW112*Valutaer!AH107</f>
        <v>2.8969230000000001</v>
      </c>
      <c r="FF113" vm="1936">
        <v>44409</v>
      </c>
      <c r="FG113" vm="11380">
        <v>134.96</v>
      </c>
      <c r="FH113" s="2">
        <v>44409</v>
      </c>
      <c r="FI113" s="63">
        <f ca="1">Aksjekurser!GA112*Valutaer!AJ107</f>
        <v>19.378027499999998</v>
      </c>
      <c r="FJ113" vm="1936">
        <v>44409</v>
      </c>
      <c r="FK113" s="63">
        <f ca="1">Aksjekurser!GC112*Valutaer!AV107</f>
        <v>10.524706000000002</v>
      </c>
      <c r="FL113" vm="1936">
        <v>44409</v>
      </c>
      <c r="FM113" s="63">
        <f ca="1">Aksjekurser!GE112*Valutaer!I107</f>
        <v>6.0500970000000001</v>
      </c>
      <c r="FN113" vm="1936">
        <v>44409</v>
      </c>
      <c r="FO113" vm="11383">
        <v>10.33</v>
      </c>
      <c r="FP113" vm="1936">
        <v>44409</v>
      </c>
      <c r="FQ113" s="63">
        <f ca="1">Aksjekurser!GI109*Valutaer!AL104</f>
        <v>2.6540340000000002</v>
      </c>
      <c r="FR113" vm="1936">
        <v>44409</v>
      </c>
      <c r="FS113" s="63">
        <f ca="1">Aksjekurser!GK112*Valutaer!AL107</f>
        <v>70.404480000000007</v>
      </c>
      <c r="FT113" vm="1936">
        <v>44409</v>
      </c>
      <c r="FU113" s="63">
        <f ca="1">Aksjekurser!GM112*Valutaer!AA107</f>
        <v>13.438699999999999</v>
      </c>
      <c r="FV113" vm="1936">
        <v>44409</v>
      </c>
      <c r="FW113" vm="11386">
        <v>359.8</v>
      </c>
      <c r="FX113" vm="1936">
        <v>44409</v>
      </c>
      <c r="FY113" s="63">
        <f ca="1">Aksjekurser!GQ112*Valutaer!AV107</f>
        <v>6.6920850000000005</v>
      </c>
      <c r="FZ113" s="58">
        <v>44409</v>
      </c>
      <c r="GA113" s="64">
        <f ca="1">Aksjekurser!GS112*Valutaer!O107</f>
        <v>0.87926399999999993</v>
      </c>
      <c r="GB113" vm="1936">
        <v>44409</v>
      </c>
      <c r="GC113" vm="11387">
        <v>38.270000000000003</v>
      </c>
      <c r="GD113" vm="1936">
        <v>44409</v>
      </c>
      <c r="GE113" vm="11388">
        <v>80.540000000000006</v>
      </c>
      <c r="GF113" vm="1936">
        <v>44409</v>
      </c>
      <c r="GG113" s="63">
        <f ca="1">Aksjekurser!HA112*Valutaer!AE107/100</f>
        <v>3.384115</v>
      </c>
      <c r="GH113" vm="1936">
        <v>44409</v>
      </c>
      <c r="GI113" s="63">
        <f ca="1">Aksjekurser!HC112*Valutaer!AX107</f>
        <v>326.41278</v>
      </c>
      <c r="GJ113" vm="1936">
        <v>44409</v>
      </c>
      <c r="GK113" s="63">
        <f ca="1">Aksjekurser!HE112*Valutaer!G107</f>
        <v>1.5068900000000001</v>
      </c>
      <c r="GL113" vm="1936">
        <v>44409</v>
      </c>
      <c r="GM113" s="63">
        <f ca="1">Aksjekurser!HG112*Valutaer!AH107</f>
        <v>0.36948449999999999</v>
      </c>
      <c r="GN113" vm="1936">
        <v>44409</v>
      </c>
      <c r="GO113" vm="11392">
        <v>367.7</v>
      </c>
      <c r="GP113" vm="1936">
        <v>44409</v>
      </c>
      <c r="GQ113" vm="11005">
        <v>45.67</v>
      </c>
      <c r="GR113" vm="1936">
        <v>44409</v>
      </c>
      <c r="GS113" s="63">
        <f ca="1">Aksjekurser!HM112*Valutaer!AH107</f>
        <v>1.5896745000000001</v>
      </c>
      <c r="GT113" vm="1936">
        <v>44409</v>
      </c>
      <c r="GU113" s="63">
        <f ca="1">Aksjekurser!HO112*Valutaer!AH107</f>
        <v>1.6520550000000001</v>
      </c>
      <c r="GV113" s="58">
        <v>44409</v>
      </c>
      <c r="GW113" s="64">
        <f ca="1">Aksjekurser!HQ112*Valutaer!AJ107</f>
        <v>12.99441</v>
      </c>
      <c r="GX113" vm="1936">
        <v>44409</v>
      </c>
      <c r="GY113" vm="11395">
        <v>54.87</v>
      </c>
      <c r="GZ113" vm="1936">
        <v>44409</v>
      </c>
      <c r="HA113" s="63">
        <f ca="1">Aksjekurser!HW112*Valutaer!AH107</f>
        <v>431.85266099999996</v>
      </c>
      <c r="HB113" vm="1936">
        <v>44409</v>
      </c>
      <c r="HC113" s="63">
        <f ca="1">Aksjekurser!IA112*Valutaer!AV107</f>
        <v>2.6324810000000003</v>
      </c>
      <c r="HD113" vm="1936">
        <v>44409</v>
      </c>
      <c r="HE113" s="63">
        <f ca="1">Aksjekurser!IC112*Valutaer!W107</f>
        <v>715.50420000000008</v>
      </c>
      <c r="HF113" vm="1936">
        <v>44409</v>
      </c>
      <c r="HG113" vm="2075">
        <v>103</v>
      </c>
      <c r="HH113" vm="1936">
        <v>44409</v>
      </c>
      <c r="HI113" vm="3415">
        <v>49.5</v>
      </c>
      <c r="HJ113" vm="1936">
        <v>44409</v>
      </c>
      <c r="HK113" s="63">
        <f ca="1">Aksjekurser!II112*Valutaer!AL107</f>
        <v>30.586260000000003</v>
      </c>
      <c r="HL113" vm="1936">
        <v>44409</v>
      </c>
      <c r="HM113" s="63">
        <f ca="1">Aksjekurser!IK112*Valutaer!AL107</f>
        <v>290.7636</v>
      </c>
      <c r="HN113" vm="1936">
        <v>44409</v>
      </c>
      <c r="HO113" s="63">
        <f ca="1">Aksjekurser!IM112*Valutaer!AL107</f>
        <v>19.628700000000002</v>
      </c>
      <c r="HP113" s="58">
        <v>44409</v>
      </c>
      <c r="HQ113" s="64">
        <f ca="1">Aksjekurser!IQ112*Valutaer!BD107</f>
        <v>1.186515</v>
      </c>
      <c r="HR113" vm="1936">
        <v>44409</v>
      </c>
      <c r="HS113" s="63">
        <f ca="1">Aksjekurser!IS111*Valutaer!W106</f>
        <v>11.870000000000001</v>
      </c>
      <c r="HT113" vm="1936">
        <v>44409</v>
      </c>
      <c r="HU113" s="63">
        <f ca="1">Aksjekurser!IU112*Valutaer!AH107</f>
        <v>0.92473950000000005</v>
      </c>
      <c r="HV113" vm="1936">
        <v>44409</v>
      </c>
      <c r="HW113" s="63">
        <f ca="1">Aksjekurser!IW112*Valutaer!AH107</f>
        <v>0.15629400000000002</v>
      </c>
      <c r="HX113" vm="1936">
        <v>44409</v>
      </c>
      <c r="HY113" s="63">
        <f ca="1">Aksjekurser!IY112*Valutaer!W107</f>
        <v>39.671520000000001</v>
      </c>
      <c r="HZ113" vm="1936">
        <v>44409</v>
      </c>
      <c r="IA113" s="63">
        <f ca="1">Aksjekurser!JA112*Valutaer!W107</f>
        <v>125.46118200000001</v>
      </c>
      <c r="IB113" vm="1936">
        <v>44409</v>
      </c>
      <c r="IC113" vm="11405">
        <v>15.37</v>
      </c>
      <c r="ID113" s="58">
        <v>44409</v>
      </c>
      <c r="IE113" s="64">
        <f ca="1">Aksjekurser!JG110*Valutaer!O107</f>
        <v>1.402488</v>
      </c>
      <c r="IF113" vm="1936">
        <v>44409</v>
      </c>
      <c r="IG113" s="63">
        <f ca="1">Aksjekurser!JI112*(Valutaer!Y107/100)</f>
        <v>1.8334082</v>
      </c>
      <c r="IH113" vm="1936">
        <v>44409</v>
      </c>
      <c r="II113" s="63">
        <f ca="1">Aksjekurser!JK112*Valutaer!AA107</f>
        <v>1.5560599999999998</v>
      </c>
      <c r="IJ113" s="58">
        <v>44409</v>
      </c>
      <c r="IK113" s="64">
        <f ca="1">Aksjekurser!JO112*Valutaer!AJ107</f>
        <v>7.0060769999999994</v>
      </c>
      <c r="IL113" vm="1936">
        <v>44409</v>
      </c>
      <c r="IM113" s="63">
        <f ca="1">Aksjekurser!JQ112*Valutaer!AE107/100</f>
        <v>5.8325300000000002</v>
      </c>
      <c r="IN113" vm="1936">
        <v>44409</v>
      </c>
      <c r="IO113" vm="11409">
        <v>18.649999999999999</v>
      </c>
      <c r="IP113" vm="1936">
        <v>44409</v>
      </c>
      <c r="IQ113" vm="11410">
        <v>9.1805000000000003</v>
      </c>
      <c r="IR113" s="58">
        <v>44409</v>
      </c>
      <c r="IS113" s="64">
        <f ca="1">Aksjekurser!JW112*Valutaer!AN107</f>
        <v>0.66350399999999998</v>
      </c>
      <c r="IT113" vm="1936">
        <v>44409</v>
      </c>
      <c r="IU113" s="63">
        <f ca="1">Aksjekurser!JY112*Valutaer!AH107</f>
        <v>1.7692755000000002</v>
      </c>
      <c r="IV113" s="58">
        <v>44409</v>
      </c>
      <c r="IW113" s="64">
        <f ca="1">Aksjekurser!KA112*Valutaer!AN107</f>
        <v>2.5145840000000002</v>
      </c>
      <c r="IX113" vm="1936">
        <v>44409</v>
      </c>
      <c r="IY113" vm="11412">
        <v>72.67</v>
      </c>
      <c r="IZ113" vm="1936">
        <v>44409</v>
      </c>
      <c r="JA113" s="63">
        <f ca="1">Aksjekurser!KE112*Valutaer!W107</f>
        <v>0.5053396</v>
      </c>
      <c r="JB113" vm="1936">
        <v>44409</v>
      </c>
      <c r="JC113" s="63">
        <f ca="1">Aksjekurser!KI112*Valutaer!W107</f>
        <v>0.7143235</v>
      </c>
      <c r="JD113" s="2">
        <v>44409</v>
      </c>
      <c r="JE113" s="62">
        <f ca="1">Aksjekurser!KK112*Valutaer!K107</f>
        <v>9.7952999999999992</v>
      </c>
      <c r="JF113" s="54">
        <v>44409</v>
      </c>
      <c r="JG113" s="64">
        <v>19.07</v>
      </c>
      <c r="JH113" vm="1936">
        <v>44409</v>
      </c>
      <c r="JI113" vm="11416">
        <v>9.6282999999999994</v>
      </c>
      <c r="JJ113" vm="1936">
        <v>44409</v>
      </c>
      <c r="JK113" s="63">
        <f ca="1">Aksjekurser!KU112*Valutaer!AH107</f>
        <v>4.1513879999999999</v>
      </c>
      <c r="JL113" s="58">
        <v>44409</v>
      </c>
      <c r="JM113" s="64">
        <f ca="1">Aksjekurser!KW112*Valutaer!AR107</f>
        <v>0.11941299999999999</v>
      </c>
      <c r="JN113" vm="1936">
        <v>44409</v>
      </c>
      <c r="JO113" vm="11418">
        <v>94.48</v>
      </c>
      <c r="JP113" vm="1936">
        <v>44409</v>
      </c>
      <c r="JQ113" s="63">
        <f ca="1">Aksjekurser!LA112*Valutaer!G107</f>
        <v>26.20233</v>
      </c>
      <c r="JR113" vm="1936">
        <v>44409</v>
      </c>
      <c r="JS113" s="63">
        <f ca="1">Aksjekurser!LC112*Valutaer!G107</f>
        <v>1.850695</v>
      </c>
      <c r="JT113" s="58">
        <v>44409</v>
      </c>
      <c r="JU113" s="64">
        <f ca="1">Aksjekurser!LE112*Valutaer!AN107</f>
        <v>0.106978</v>
      </c>
      <c r="JV113" vm="1936">
        <v>44409</v>
      </c>
      <c r="JW113" vm="11421">
        <v>68.75</v>
      </c>
      <c r="JX113" s="58">
        <v>44409</v>
      </c>
      <c r="JY113" s="64">
        <f ca="1">Aksjekurser!LI112*Valutaer!O107</f>
        <v>3.9520439999999999</v>
      </c>
      <c r="JZ113" vm="1936">
        <v>44409</v>
      </c>
      <c r="KA113" s="63">
        <f ca="1">Aksjekurser!LK112*Valutaer!AL107</f>
        <v>616.03920000000005</v>
      </c>
      <c r="KB113" vm="1936">
        <v>44409</v>
      </c>
      <c r="KC113" s="63">
        <f ca="1">Valutaer!O103*Aksjekurser!LM108</f>
        <v>13.702605</v>
      </c>
      <c r="KD113" s="58">
        <v>44409</v>
      </c>
      <c r="KE113" s="64">
        <f ca="1">Valutaer!O107*Aksjekurser!LO112</f>
        <v>1.7198279999999999</v>
      </c>
      <c r="KF113" vm="1936">
        <v>44409</v>
      </c>
      <c r="KG113" s="63">
        <f ca="1">Valutaer!O106*Aksjekurser!LQ111</f>
        <v>5.1393599999999999</v>
      </c>
      <c r="KH113" vm="1936">
        <v>44409</v>
      </c>
      <c r="KI113" s="63">
        <f ca="1">Aksjekurser!LS112*Valutaer!AH107</f>
        <v>1.594473</v>
      </c>
    </row>
    <row r="114" spans="2:295" ht="16">
      <c r="B114" vm="2053">
        <v>44440</v>
      </c>
      <c r="C114" s="62">
        <f ca="1">Aksjekurser!C113*Valutaer!AT108</f>
        <v>0.60729</v>
      </c>
      <c r="D114" vm="2053">
        <v>44440</v>
      </c>
      <c r="E114" vm="4724">
        <v>43.55</v>
      </c>
      <c r="F114" vm="2053">
        <v>44440</v>
      </c>
      <c r="G114" vm="5456">
        <v>22.83</v>
      </c>
      <c r="H114" vm="2053">
        <v>44440</v>
      </c>
      <c r="I114" s="62">
        <f ca="1">Aksjekurser!I113*Valutaer!M108</f>
        <v>0.1172805</v>
      </c>
      <c r="J114" vm="2053">
        <v>44440</v>
      </c>
      <c r="K114" s="62">
        <f ca="1">Aksjekurser!K113*Valutaer!G108</f>
        <v>4.176628</v>
      </c>
      <c r="L114" vm="2053">
        <v>44440</v>
      </c>
      <c r="M114" s="62">
        <f ca="1">Aksjekurser!O113*Valutaer!W108</f>
        <v>133.20466199999998</v>
      </c>
      <c r="N114" vm="2053">
        <v>44440</v>
      </c>
      <c r="O114" vm="11430">
        <v>59.52</v>
      </c>
      <c r="P114" vm="2053">
        <v>44440</v>
      </c>
      <c r="Q114" vm="2252">
        <v>45.52</v>
      </c>
      <c r="R114" vm="2053">
        <v>44440</v>
      </c>
      <c r="S114" s="63">
        <v>55.98</v>
      </c>
      <c r="T114" vm="2053">
        <v>44440</v>
      </c>
      <c r="U114" vm="11431">
        <v>81</v>
      </c>
      <c r="V114" vm="2053">
        <v>44440</v>
      </c>
      <c r="W114" vm="11432">
        <v>81.180000000000007</v>
      </c>
      <c r="X114" s="54">
        <v>44440</v>
      </c>
      <c r="Y114" s="64">
        <f ca="1">Aksjekurser!AC113*Valutaer!K108</f>
        <v>4.1869349999999992</v>
      </c>
      <c r="Z114" vm="2053">
        <v>44440</v>
      </c>
      <c r="AA114" s="62">
        <f ca="1">Aksjekurser!AE113*Valutaer!AA108</f>
        <v>0.63172799999999996</v>
      </c>
      <c r="AB114" vm="2053">
        <v>44440</v>
      </c>
      <c r="AC114" s="62">
        <f ca="1">Aksjekurser!AG113*(Valutaer!Y108/100)</f>
        <v>7.6143744</v>
      </c>
      <c r="AD114" s="54">
        <v>44440</v>
      </c>
      <c r="AE114" s="75">
        <v>17.97</v>
      </c>
      <c r="AF114" s="54">
        <v>44440</v>
      </c>
      <c r="AG114" s="64">
        <f ca="1">Aksjekurser!AK109*Valutaer!AA108</f>
        <v>1.2762959999999999</v>
      </c>
      <c r="AH114" vm="2053">
        <v>44440</v>
      </c>
      <c r="AI114" s="62">
        <f ca="1">Aksjekurser!AM113*Valutaer!AH108</f>
        <v>0.91191256399999998</v>
      </c>
      <c r="AJ114" vm="2053">
        <v>44440</v>
      </c>
      <c r="AK114" s="63">
        <f ca="1">Aksjekurser!AO113*Valutaer!AH108</f>
        <v>0.87148200000000009</v>
      </c>
      <c r="AL114" vm="2053">
        <v>44440</v>
      </c>
      <c r="AM114" vm="11435">
        <v>219.94</v>
      </c>
      <c r="AN114" s="2">
        <v>44440</v>
      </c>
      <c r="AO114" s="63">
        <f ca="1">Aksjekurser!AS113*Valutaer!AN108</f>
        <v>3.3718560000000002</v>
      </c>
      <c r="AP114" s="108">
        <v>44440</v>
      </c>
      <c r="AQ114" s="109">
        <v>35.28</v>
      </c>
      <c r="AR114" vm="2053">
        <v>44440</v>
      </c>
      <c r="AS114" vm="11436">
        <v>53.86</v>
      </c>
      <c r="AT114" vm="2053">
        <v>44440</v>
      </c>
      <c r="AU114" vm="7669">
        <v>36.54</v>
      </c>
      <c r="AV114" vm="2053">
        <v>44440</v>
      </c>
      <c r="AW114" s="63">
        <f ca="1">Aksjekurser!BA104*Valutaer!K108</f>
        <v>13.838175</v>
      </c>
      <c r="AX114" vm="2053">
        <v>44440</v>
      </c>
      <c r="AY114" s="63">
        <f ca="1">Aksjekurser!BC113*Valutaer!K108</f>
        <v>33.676834999999997</v>
      </c>
      <c r="AZ114" vm="2053">
        <v>44440</v>
      </c>
      <c r="BA114" vm="11439">
        <v>10.06</v>
      </c>
      <c r="BB114" vm="2053">
        <v>44440</v>
      </c>
      <c r="BC114" s="63">
        <f ca="1">Aksjekurser!BG113*Valutaer!I108</f>
        <v>7.1128640000000001</v>
      </c>
      <c r="BD114" vm="2053">
        <v>44440</v>
      </c>
      <c r="BE114" s="63">
        <f ca="1">Aksjekurser!BI113*Valutaer!AH108</f>
        <v>1.234094</v>
      </c>
      <c r="BF114" vm="2053">
        <v>44440</v>
      </c>
      <c r="BG114" s="63">
        <f ca="1">Aksjekurser!BK113*Valutaer!AV108</f>
        <v>32.592780000000005</v>
      </c>
      <c r="BH114" vm="2053">
        <v>44440</v>
      </c>
      <c r="BI114" s="63">
        <f ca="1">Aksjekurser!BM113*Valutaer!AA108</f>
        <v>0.76397999999999999</v>
      </c>
      <c r="BJ114" vm="2053">
        <v>44440</v>
      </c>
      <c r="BK114" s="63">
        <f ca="1">Aksjekurser!BO113*Valutaer!AA108</f>
        <v>0.53029199999999987</v>
      </c>
      <c r="BL114" vm="2053">
        <v>44440</v>
      </c>
      <c r="BM114" s="63">
        <f ca="1">Aksjekurser!BQ113*Valutaer!AA108</f>
        <v>2.8825799999999995</v>
      </c>
      <c r="BN114" vm="2053">
        <v>44440</v>
      </c>
      <c r="BO114" s="63">
        <f ca="1">Aksjekurser!BS113*Valutaer!AA108</f>
        <v>2.3394479999999995</v>
      </c>
      <c r="BP114" vm="2053">
        <v>44440</v>
      </c>
      <c r="BQ114" s="63">
        <f ca="1">Aksjekurser!BU113*Valutaer!AA108</f>
        <v>0.50717999999999996</v>
      </c>
      <c r="BR114" s="2">
        <v>44440</v>
      </c>
      <c r="BS114" s="63">
        <f ca="1">Aksjekurser!BW113*Valutaer!AJ108</f>
        <v>9.1557150000000007</v>
      </c>
      <c r="BT114" vm="2053">
        <v>44440</v>
      </c>
      <c r="BU114" s="63">
        <f ca="1">Aksjekurser!BY113*Valutaer!AA108</f>
        <v>9.629999999999999</v>
      </c>
      <c r="BV114" vm="2053">
        <v>44440</v>
      </c>
      <c r="BW114" s="63">
        <f ca="1">Aksjekurser!CA113*Valutaer!AH108</f>
        <v>2.4951479999999999</v>
      </c>
      <c r="BX114" vm="2053">
        <v>44440</v>
      </c>
      <c r="BY114" s="63">
        <f ca="1">Aksjekurser!CK113*Valutaer!AA108</f>
        <v>0.19259999999999999</v>
      </c>
      <c r="BZ114" s="2">
        <v>44440</v>
      </c>
      <c r="CA114" s="63">
        <f ca="1">Aksjekurser!CM113*Valutaer!AT108</f>
        <v>0.12038054999999999</v>
      </c>
      <c r="CB114" vm="2053">
        <v>44440</v>
      </c>
      <c r="CC114" vm="11448">
        <v>111.71</v>
      </c>
      <c r="CD114" vm="2053">
        <v>44440</v>
      </c>
      <c r="CE114" vm="11449">
        <v>97.59</v>
      </c>
      <c r="CF114" vm="2053">
        <v>44440</v>
      </c>
      <c r="CG114" vm="11450">
        <v>144.84</v>
      </c>
      <c r="CH114" vm="2053">
        <v>44440</v>
      </c>
      <c r="CI114" s="63">
        <f ca="1">Aksjekurser!CW113/100*Valutaer!AE108</f>
        <v>61.898040000000009</v>
      </c>
      <c r="CJ114" vm="2053">
        <v>44440</v>
      </c>
      <c r="CK114" s="63">
        <f ca="1">Aksjekurser!CY113/100*Valutaer!AE108</f>
        <v>629.32772000000011</v>
      </c>
      <c r="CL114" s="2">
        <v>44440</v>
      </c>
      <c r="CM114" s="63">
        <f ca="1">Aksjekurser!DA113*Valutaer!AJ108</f>
        <v>14.528745000000001</v>
      </c>
      <c r="CN114" s="2">
        <v>44440</v>
      </c>
      <c r="CO114" s="63">
        <f ca="1">Aksjekurser!DC113*Valutaer!BD108</f>
        <v>5.16432</v>
      </c>
      <c r="CP114" s="2">
        <v>44440</v>
      </c>
      <c r="CQ114" s="63">
        <f ca="1">Aksjekurser!DE113*Valutaer!U108</f>
        <v>0.51871330000000004</v>
      </c>
      <c r="CR114" vm="2053">
        <v>44440</v>
      </c>
      <c r="CS114" s="63">
        <f ca="1">Aksjekurser!DG113*Valutaer!K108</f>
        <v>45.228359999999995</v>
      </c>
      <c r="CT114" vm="2053">
        <v>44440</v>
      </c>
      <c r="CU114" s="63">
        <f ca="1">Aksjekurser!DI113*Valutaer!I108</f>
        <v>3.0255389999999998</v>
      </c>
      <c r="CV114" vm="2053">
        <v>44440</v>
      </c>
      <c r="CW114" s="63">
        <f ca="1">Aksjekurser!DK113*Valutaer!M108</f>
        <v>0.66666000000000003</v>
      </c>
      <c r="CX114" vm="2053">
        <v>44440</v>
      </c>
      <c r="CY114" s="63">
        <f ca="1">Aksjekurser!DM113*Valutaer!BF108</f>
        <v>11.3085</v>
      </c>
      <c r="CZ114" s="54">
        <v>44440</v>
      </c>
      <c r="DA114" s="53">
        <v>62.2</v>
      </c>
      <c r="DB114" vm="2053">
        <v>44440</v>
      </c>
      <c r="DC114" s="63">
        <f ca="1">Aksjekurser!DQ113*Valutaer!BH108/100</f>
        <v>10.661796300000001</v>
      </c>
      <c r="DD114" vm="2053">
        <v>44440</v>
      </c>
      <c r="DE114" vm="11458">
        <v>35.619999999999997</v>
      </c>
      <c r="DF114" vm="2053">
        <v>44440</v>
      </c>
      <c r="DG114" vm="2611">
        <v>15.97</v>
      </c>
      <c r="DH114" vm="2053">
        <v>44440</v>
      </c>
      <c r="DI114" s="63">
        <f ca="1">Aksjekurser!DW113*Valutaer!BF108</f>
        <v>3.0120100000000005</v>
      </c>
      <c r="DJ114" vm="2053">
        <v>44440</v>
      </c>
      <c r="DK114" s="63">
        <f ca="1">Aksjekurser!DY113*Valutaer!BF108</f>
        <v>1.0787950000000002</v>
      </c>
      <c r="DL114" vm="2053">
        <v>44440</v>
      </c>
      <c r="DM114" s="63">
        <f ca="1">Aksjekurser!EA113*Valutaer!AP108</f>
        <v>32.893642800000002</v>
      </c>
      <c r="DN114" s="58">
        <v>44440</v>
      </c>
      <c r="DO114" s="64">
        <f ca="1">Aksjekurser!EC113*Valutaer!AN108</f>
        <v>1.2035520000000002</v>
      </c>
      <c r="DP114" vm="2053">
        <v>44440</v>
      </c>
      <c r="DQ114" s="63">
        <f ca="1">Aksjekurser!EE113*(Valutaer!Y108/100)</f>
        <v>4.7401232000000002</v>
      </c>
      <c r="DR114" vm="2053">
        <v>44440</v>
      </c>
      <c r="DS114" s="63">
        <f ca="1">Aksjekurser!EG113*Valutaer!AA108</f>
        <v>0.79736399999999996</v>
      </c>
      <c r="DT114" vm="2053">
        <v>44440</v>
      </c>
      <c r="DU114" s="63">
        <f ca="1">Aksjekurser!EK113*Valutaer!AA108</f>
        <v>0.338976</v>
      </c>
      <c r="DV114" vm="2053">
        <v>44440</v>
      </c>
      <c r="DW114" s="63">
        <f ca="1">Aksjekurser!EM113*Valutaer!AC108</f>
        <v>2.2736175000000003</v>
      </c>
      <c r="DX114" vm="2053">
        <v>44440</v>
      </c>
      <c r="DY114" s="63">
        <f ca="1">Aksjekurser!EO113*Valutaer!AH108</f>
        <v>1.0103260000000001</v>
      </c>
      <c r="DZ114" s="58">
        <v>44440</v>
      </c>
      <c r="EA114" s="64">
        <f ca="1">Aksjekurser!EQ113*Valutaer!BB108</f>
        <v>0.16939500000000002</v>
      </c>
      <c r="EB114" vm="2053">
        <v>44440</v>
      </c>
      <c r="EC114" s="63">
        <f ca="1">Aksjekurser!ES113*Valutaer!AC108</f>
        <v>7.1945500000000009E-2</v>
      </c>
      <c r="ED114" s="58">
        <v>44440</v>
      </c>
      <c r="EE114" s="64">
        <f ca="1">Aksjekurser!EW113*Valutaer!AJ108</f>
        <v>4.8069749999999996</v>
      </c>
      <c r="EF114" s="2">
        <v>44440</v>
      </c>
      <c r="EG114" s="64">
        <f ca="1">Aksjekurser!EY113*Valutaer!AJ108</f>
        <v>5.4179550000000001</v>
      </c>
      <c r="EH114" s="2">
        <v>44440</v>
      </c>
      <c r="EI114" s="64">
        <f ca="1">Aksjekurser!FA113*Valutaer!AJ108</f>
        <v>9.9463950000000008</v>
      </c>
      <c r="EJ114" vm="2053">
        <v>44440</v>
      </c>
      <c r="EK114" vm="11465">
        <v>212.28</v>
      </c>
      <c r="EL114" vm="2053">
        <v>44440</v>
      </c>
      <c r="EM114" s="63">
        <f ca="1">Aksjekurser!FE113*Valutaer!AA108</f>
        <v>1.9593839999999998</v>
      </c>
      <c r="EN114" s="2">
        <v>44440</v>
      </c>
      <c r="EO114" s="63">
        <f ca="1">Aksjekurser!FG113*Valutaer!O108</f>
        <v>0.44668799999999997</v>
      </c>
      <c r="EP114" s="2">
        <v>44440</v>
      </c>
      <c r="EQ114" s="63">
        <f ca="1">Aksjekurser!FI113*Valutaer!O108</f>
        <v>0.73362300000000003</v>
      </c>
      <c r="ER114" s="2">
        <v>44440</v>
      </c>
      <c r="ES114" s="63">
        <f ca="1">Aksjekurser!FK113*Valutaer!O108</f>
        <v>1.2826769999999998</v>
      </c>
      <c r="ET114" vm="2053">
        <v>44440</v>
      </c>
      <c r="EU114" vm="11467">
        <v>193.06</v>
      </c>
      <c r="EV114" vm="2053">
        <v>44440</v>
      </c>
      <c r="EW114" vm="11468">
        <v>103.38</v>
      </c>
      <c r="EX114" vm="2053">
        <v>44440</v>
      </c>
      <c r="EY114" s="63">
        <f ca="1">Aksjekurser!FQ113*(Valutaer!Y108/100)</f>
        <v>20.996112</v>
      </c>
      <c r="EZ114" vm="2053">
        <v>44440</v>
      </c>
      <c r="FA114" vm="5047">
        <v>31.56</v>
      </c>
      <c r="FB114" vm="2053">
        <v>44440</v>
      </c>
      <c r="FC114" s="63">
        <f ca="1">Aksjekurser!FU113*Valutaer!AA108</f>
        <v>0.80635199999999996</v>
      </c>
      <c r="FD114" vm="2053">
        <v>44440</v>
      </c>
      <c r="FE114" s="63">
        <f ca="1">Aksjekurser!FW113*Valutaer!AH108</f>
        <v>3.1833020000000003</v>
      </c>
      <c r="FF114" vm="2053">
        <v>44440</v>
      </c>
      <c r="FG114" vm="11471">
        <v>132.53</v>
      </c>
      <c r="FH114" s="2">
        <v>44440</v>
      </c>
      <c r="FI114" s="63">
        <f ca="1">Aksjekurser!GA113*Valutaer!AJ108</f>
        <v>19.677150000000001</v>
      </c>
      <c r="FJ114" vm="2053">
        <v>44440</v>
      </c>
      <c r="FK114" s="63">
        <f ca="1">Aksjekurser!GC113*Valutaer!AV108</f>
        <v>13.996314</v>
      </c>
      <c r="FL114" vm="2053">
        <v>44440</v>
      </c>
      <c r="FM114" s="63">
        <f ca="1">Aksjekurser!GE113*Valutaer!I108</f>
        <v>6.8097590000000006</v>
      </c>
      <c r="FN114" vm="2053">
        <v>44440</v>
      </c>
      <c r="FO114" vm="11474">
        <v>9.8699999999999992</v>
      </c>
      <c r="FP114" vm="2053">
        <v>44440</v>
      </c>
      <c r="FQ114" s="63">
        <f ca="1">Aksjekurser!GI110*Valutaer!AL105</f>
        <v>2.5733129999999997</v>
      </c>
      <c r="FR114" vm="2053">
        <v>44440</v>
      </c>
      <c r="FS114" s="63">
        <f ca="1">Aksjekurser!GK113*Valutaer!AL108</f>
        <v>68.508439999999993</v>
      </c>
      <c r="FT114" vm="2053">
        <v>44440</v>
      </c>
      <c r="FU114" s="63">
        <f ca="1">Aksjekurser!GM113*Valutaer!AA108</f>
        <v>11.57526</v>
      </c>
      <c r="FV114" vm="2053">
        <v>44440</v>
      </c>
      <c r="FW114" vm="11478">
        <v>345.1</v>
      </c>
      <c r="FX114" vm="2053">
        <v>44440</v>
      </c>
      <c r="FY114" s="63">
        <f ca="1">Aksjekurser!GQ113*Valutaer!AV108</f>
        <v>10.634085000000001</v>
      </c>
      <c r="FZ114" s="58">
        <v>44440</v>
      </c>
      <c r="GA114" s="64">
        <f ca="1">Aksjekurser!GS113*Valutaer!O108</f>
        <v>0.91043699999999994</v>
      </c>
      <c r="GB114" vm="2053">
        <v>44440</v>
      </c>
      <c r="GC114" vm="11480">
        <v>34.659999999999997</v>
      </c>
      <c r="GD114" vm="2053">
        <v>44440</v>
      </c>
      <c r="GE114" vm="11481">
        <v>73.5</v>
      </c>
      <c r="GF114" vm="2053">
        <v>44440</v>
      </c>
      <c r="GG114" s="63">
        <f ca="1">Aksjekurser!HA113*Valutaer!AE108/100</f>
        <v>3.5162300000000006</v>
      </c>
      <c r="GH114" vm="2053">
        <v>44440</v>
      </c>
      <c r="GI114" s="63">
        <f ca="1">Aksjekurser!HC113*Valutaer!AX108</f>
        <v>299.096</v>
      </c>
      <c r="GJ114" vm="2053">
        <v>44440</v>
      </c>
      <c r="GK114" s="63">
        <f ca="1">Aksjekurser!HE113*Valutaer!G108</f>
        <v>1.73424</v>
      </c>
      <c r="GL114" vm="2053">
        <v>44440</v>
      </c>
      <c r="GM114" s="63">
        <f ca="1">Aksjekurser!HG113*Valutaer!AH108</f>
        <v>0.40237800000000001</v>
      </c>
      <c r="GN114" vm="2053">
        <v>44440</v>
      </c>
      <c r="GO114" vm="11485">
        <v>360.15</v>
      </c>
      <c r="GP114" vm="2053">
        <v>44440</v>
      </c>
      <c r="GQ114" vm="1721">
        <v>40.83</v>
      </c>
      <c r="GR114" vm="2053">
        <v>44440</v>
      </c>
      <c r="GS114" s="63">
        <f ca="1">Aksjekurser!HM113*Valutaer!AH108</f>
        <v>1.9121380000000001</v>
      </c>
      <c r="GT114" vm="2053">
        <v>44440</v>
      </c>
      <c r="GU114" s="63">
        <f ca="1">Aksjekurser!HO113*Valutaer!AH108</f>
        <v>1.9478600000000001</v>
      </c>
      <c r="GV114" s="58">
        <v>44440</v>
      </c>
      <c r="GW114" s="64">
        <f ca="1">Aksjekurser!HQ113*Valutaer!AJ108</f>
        <v>12.947385000000001</v>
      </c>
      <c r="GX114" vm="2053">
        <v>44440</v>
      </c>
      <c r="GY114" vm="11488">
        <v>55.97</v>
      </c>
      <c r="GZ114" vm="2053">
        <v>44440</v>
      </c>
      <c r="HA114" s="63">
        <f ca="1">Aksjekurser!HW113*Valutaer!AH108</f>
        <v>427.38205200000004</v>
      </c>
      <c r="HB114" vm="2053">
        <v>44440</v>
      </c>
      <c r="HC114" s="63">
        <f ca="1">Aksjekurser!IA113*Valutaer!AV108</f>
        <v>2.2423229999999998</v>
      </c>
      <c r="HD114" vm="2053">
        <v>44440</v>
      </c>
      <c r="HE114" s="63">
        <f ca="1">Aksjekurser!IC113*Valutaer!W108</f>
        <v>711.07339999999999</v>
      </c>
      <c r="HF114" vm="2053">
        <v>44440</v>
      </c>
      <c r="HG114" vm="639">
        <v>94.79</v>
      </c>
      <c r="HH114" vm="2053">
        <v>44440</v>
      </c>
      <c r="HI114" vm="11492">
        <v>49.48</v>
      </c>
      <c r="HJ114" vm="2053">
        <v>44440</v>
      </c>
      <c r="HK114" s="63">
        <f ca="1">Aksjekurser!II113*Valutaer!AL108</f>
        <v>28.095209999999998</v>
      </c>
      <c r="HL114" vm="2053">
        <v>44440</v>
      </c>
      <c r="HM114" s="63">
        <f ca="1">Aksjekurser!IK113*Valutaer!AL108</f>
        <v>278.42099999999999</v>
      </c>
      <c r="HN114" vm="2053">
        <v>44440</v>
      </c>
      <c r="HO114" s="63">
        <f ca="1">Aksjekurser!IM113*Valutaer!AL108</f>
        <v>20.164429999999999</v>
      </c>
      <c r="HP114" s="58">
        <v>44440</v>
      </c>
      <c r="HQ114" s="64">
        <f ca="1">Aksjekurser!IQ113*Valutaer!BD108</f>
        <v>1.1575200000000001</v>
      </c>
      <c r="HR114" vm="2053">
        <v>44440</v>
      </c>
      <c r="HS114" s="63">
        <f ca="1">Aksjekurser!IS112*Valutaer!W107</f>
        <v>9.5400559999999999</v>
      </c>
      <c r="HT114" vm="2053">
        <v>44440</v>
      </c>
      <c r="HU114" s="63">
        <f ca="1">Aksjekurser!IU113*Valutaer!AH108</f>
        <v>1.3810260000000001</v>
      </c>
      <c r="HV114" vm="2053">
        <v>44440</v>
      </c>
      <c r="HW114" s="63">
        <f ca="1">Aksjekurser!IW113*Valutaer!AH108</f>
        <v>0.18400200000000003</v>
      </c>
      <c r="HX114" vm="2053">
        <v>44440</v>
      </c>
      <c r="HY114" s="63">
        <f ca="1">Aksjekurser!IY113*Valutaer!W108</f>
        <v>34.974619999999994</v>
      </c>
      <c r="HZ114" vm="2053">
        <v>44440</v>
      </c>
      <c r="IA114" s="63">
        <f ca="1">Aksjekurser!JA113*Valutaer!W108</f>
        <v>126.99724599999999</v>
      </c>
      <c r="IB114" vm="2053">
        <v>44440</v>
      </c>
      <c r="IC114" vm="11500">
        <v>18.84</v>
      </c>
      <c r="ID114" s="58">
        <v>44440</v>
      </c>
      <c r="IE114" s="64">
        <f ca="1">Aksjekurser!JG111*Valutaer!O108</f>
        <v>1.870506</v>
      </c>
      <c r="IF114" vm="2053">
        <v>44440</v>
      </c>
      <c r="IG114" s="63">
        <f ca="1">Aksjekurser!JI113*(Valutaer!Y108/100)</f>
        <v>1.805248</v>
      </c>
      <c r="IH114" vm="2053">
        <v>44440</v>
      </c>
      <c r="II114" s="63">
        <f ca="1">Aksjekurser!JK113*Valutaer!AA108</f>
        <v>1.4997119999999997</v>
      </c>
      <c r="IJ114" s="58">
        <v>44440</v>
      </c>
      <c r="IK114" s="64">
        <f ca="1">Aksjekurser!JO113*Valutaer!AJ108</f>
        <v>6.9723600000000001</v>
      </c>
      <c r="IL114" vm="2053">
        <v>44440</v>
      </c>
      <c r="IM114" s="63">
        <f ca="1">Aksjekurser!JQ113*Valutaer!AE108/100</f>
        <v>5.8861999999999997</v>
      </c>
      <c r="IN114" vm="2053">
        <v>44440</v>
      </c>
      <c r="IO114" vm="11504">
        <v>20.74</v>
      </c>
      <c r="IP114" vm="2053">
        <v>44440</v>
      </c>
      <c r="IQ114" vm="11505">
        <v>8.5</v>
      </c>
      <c r="IR114" s="58">
        <v>44440</v>
      </c>
      <c r="IS114" s="64">
        <f ca="1">Aksjekurser!JW113*Valutaer!AN108</f>
        <v>0.70207200000000003</v>
      </c>
      <c r="IT114" vm="2053">
        <v>44440</v>
      </c>
      <c r="IU114" s="63">
        <f ca="1">Aksjekurser!JY113*Valutaer!AH108</f>
        <v>2.1399500000000002</v>
      </c>
      <c r="IV114" s="58">
        <v>44440</v>
      </c>
      <c r="IW114" s="64">
        <f ca="1">Aksjekurser!KA113*Valutaer!AN108</f>
        <v>2.3115839999999999</v>
      </c>
      <c r="IX114" vm="2053">
        <v>44440</v>
      </c>
      <c r="IY114" vm="11506">
        <v>69.81</v>
      </c>
      <c r="IZ114" vm="2053">
        <v>44440</v>
      </c>
      <c r="JA114" s="63">
        <f ca="1">Aksjekurser!KE113*Valutaer!W108</f>
        <v>0.36132719999999996</v>
      </c>
      <c r="JB114" vm="2053">
        <v>44440</v>
      </c>
      <c r="JC114" s="63">
        <f ca="1">Aksjekurser!KI113*Valutaer!W108</f>
        <v>0.72381249999999997</v>
      </c>
      <c r="JD114" s="2">
        <v>44440</v>
      </c>
      <c r="JE114" s="62">
        <f ca="1">Aksjekurser!KK113*Valutaer!K108</f>
        <v>10.550130000000001</v>
      </c>
      <c r="JF114" s="54">
        <v>44440</v>
      </c>
      <c r="JG114" s="64">
        <v>13.95</v>
      </c>
      <c r="JH114" vm="2053">
        <v>44440</v>
      </c>
      <c r="JI114" vm="11510">
        <v>8.1730999999999998</v>
      </c>
      <c r="JJ114" vm="2053">
        <v>44440</v>
      </c>
      <c r="JK114" s="63">
        <f ca="1">Aksjekurser!KU113*Valutaer!AH108</f>
        <v>3.8775219999999999</v>
      </c>
      <c r="JL114" s="58">
        <v>44440</v>
      </c>
      <c r="JM114" s="64">
        <f ca="1">Aksjekurser!KW113*Valutaer!AR108</f>
        <v>0.14466000000000001</v>
      </c>
      <c r="JN114" vm="2053">
        <v>44440</v>
      </c>
      <c r="JO114" vm="11512">
        <v>88.2</v>
      </c>
      <c r="JP114" vm="2053">
        <v>44440</v>
      </c>
      <c r="JQ114" s="63">
        <f ca="1">Aksjekurser!LA113*Valutaer!G108</f>
        <v>28.195852000000002</v>
      </c>
      <c r="JR114" vm="2053">
        <v>44440</v>
      </c>
      <c r="JS114" s="63">
        <f ca="1">Aksjekurser!LC113*Valutaer!G108</f>
        <v>2.3339980000000002</v>
      </c>
      <c r="JT114" s="58">
        <v>44440</v>
      </c>
      <c r="JU114" s="64">
        <f ca="1">Aksjekurser!LE113*Valutaer!AN108</f>
        <v>0.10746000000000001</v>
      </c>
      <c r="JV114" vm="2053">
        <v>44440</v>
      </c>
      <c r="JW114" vm="10068">
        <v>62.5</v>
      </c>
      <c r="JX114" s="58">
        <v>44440</v>
      </c>
      <c r="JY114" s="64">
        <f ca="1">Aksjekurser!LI113*Valutaer!O108</f>
        <v>4.4963489999999995</v>
      </c>
      <c r="JZ114" vm="2053">
        <v>44440</v>
      </c>
      <c r="KA114" s="63">
        <f ca="1">Aksjekurser!LK113*Valutaer!AL108</f>
        <v>562.74789999999996</v>
      </c>
      <c r="KB114" vm="2053">
        <v>44440</v>
      </c>
      <c r="KC114" s="63">
        <f ca="1">Valutaer!O104*Aksjekurser!LM109</f>
        <v>15.35303</v>
      </c>
      <c r="KD114" s="58">
        <v>44440</v>
      </c>
      <c r="KE114" s="64">
        <f ca="1">Valutaer!O108*Aksjekurser!LO113</f>
        <v>1.5649589999999998</v>
      </c>
      <c r="KF114" vm="2053">
        <v>44440</v>
      </c>
      <c r="KG114" s="63">
        <f ca="1">Valutaer!O107*Aksjekurser!LQ112</f>
        <v>5.1285240000000005</v>
      </c>
      <c r="KH114" vm="2053">
        <v>44440</v>
      </c>
      <c r="KI114" s="63">
        <f ca="1">Aksjekurser!LS113*Valutaer!AH108</f>
        <v>1.7611620000000001</v>
      </c>
    </row>
    <row r="115" spans="2:295" ht="16">
      <c r="B115" vm="2173">
        <v>44470</v>
      </c>
      <c r="C115" s="62">
        <f ca="1">Aksjekurser!C114*Valutaer!AT109</f>
        <v>0.63624849999999988</v>
      </c>
      <c r="D115" vm="2173">
        <v>44470</v>
      </c>
      <c r="E115" vm="2917">
        <v>44.01</v>
      </c>
      <c r="F115" vm="2173">
        <v>44470</v>
      </c>
      <c r="G115" vm="11520">
        <v>25.13</v>
      </c>
      <c r="H115" vm="2173">
        <v>44470</v>
      </c>
      <c r="I115" s="62">
        <f ca="1">Aksjekurser!I114*Valutaer!M109</f>
        <v>0.10282799999999999</v>
      </c>
      <c r="J115" vm="2173">
        <v>44470</v>
      </c>
      <c r="K115" s="62">
        <f ca="1">Aksjekurser!K114*Valutaer!G109</f>
        <v>4.3020119999999995</v>
      </c>
      <c r="L115" vm="2173">
        <v>44470</v>
      </c>
      <c r="M115" s="62">
        <f ca="1">Aksjekurser!O114*Valutaer!W109</f>
        <v>128.58144199999998</v>
      </c>
      <c r="N115" vm="2173">
        <v>44470</v>
      </c>
      <c r="O115" vm="11524">
        <v>61.54</v>
      </c>
      <c r="P115" vm="2173">
        <v>44470</v>
      </c>
      <c r="Q115" vm="11525">
        <v>44.11</v>
      </c>
      <c r="R115" vm="2173">
        <v>44470</v>
      </c>
      <c r="S115" s="63">
        <v>56.57</v>
      </c>
      <c r="T115" vm="2173">
        <v>44470</v>
      </c>
      <c r="U115" vm="11526">
        <v>84.29</v>
      </c>
      <c r="V115" vm="2173">
        <v>44470</v>
      </c>
      <c r="W115" vm="11527">
        <v>84.71</v>
      </c>
      <c r="X115" s="54">
        <v>44470</v>
      </c>
      <c r="Y115" s="64">
        <f ca="1">Aksjekurser!AC114*Valutaer!K109</f>
        <v>3.8897400000000006</v>
      </c>
      <c r="Z115" vm="2173">
        <v>44470</v>
      </c>
      <c r="AA115" s="62">
        <f ca="1">Aksjekurser!AE114*Valutaer!AA109</f>
        <v>0.63785599999999998</v>
      </c>
      <c r="AB115" vm="2173">
        <v>44470</v>
      </c>
      <c r="AC115" s="62">
        <f ca="1">Aksjekurser!AG114*(Valutaer!Y109/100)</f>
        <v>7.554693799999999</v>
      </c>
      <c r="AD115" s="54">
        <v>44470</v>
      </c>
      <c r="AE115" s="75">
        <v>18.29</v>
      </c>
      <c r="AF115" s="54">
        <v>44470</v>
      </c>
      <c r="AG115" s="64">
        <f ca="1">Aksjekurser!AK110*Valutaer!AA109</f>
        <v>1.2422759999999999</v>
      </c>
      <c r="AH115" vm="2173">
        <v>44470</v>
      </c>
      <c r="AI115" s="62">
        <f ca="1">Aksjekurser!AM114*Valutaer!AH109</f>
        <v>0.91978366199999984</v>
      </c>
      <c r="AJ115" vm="2173">
        <v>44470</v>
      </c>
      <c r="AK115" s="63">
        <f ca="1">Aksjekurser!AO114*Valutaer!AH109</f>
        <v>0.91045500000000001</v>
      </c>
      <c r="AL115" vm="2173">
        <v>44470</v>
      </c>
      <c r="AM115" vm="11532">
        <v>207.03</v>
      </c>
      <c r="AN115" s="2">
        <v>44470</v>
      </c>
      <c r="AO115" s="63">
        <f ca="1">Aksjekurser!AS114*Valutaer!AN109</f>
        <v>3.64514</v>
      </c>
      <c r="AP115" s="108">
        <v>44470</v>
      </c>
      <c r="AQ115" s="109">
        <v>34.92</v>
      </c>
      <c r="AR115" vm="2173">
        <v>44470</v>
      </c>
      <c r="AS115" vm="11533">
        <v>56.74</v>
      </c>
      <c r="AT115" vm="2173">
        <v>44470</v>
      </c>
      <c r="AU115" vm="11534">
        <v>42.51</v>
      </c>
      <c r="AV115" vm="2173">
        <v>44470</v>
      </c>
      <c r="AW115" s="63">
        <f ca="1">Aksjekurser!BA105*Valutaer!K109</f>
        <v>12.629550000000002</v>
      </c>
      <c r="AX115" vm="2173">
        <v>44470</v>
      </c>
      <c r="AY115" s="63">
        <f ca="1">Aksjekurser!BC114*Valutaer!K109</f>
        <v>32.804549999999999</v>
      </c>
      <c r="AZ115" vm="2173">
        <v>44470</v>
      </c>
      <c r="BA115" vm="11537">
        <v>11.98</v>
      </c>
      <c r="BB115" vm="2173">
        <v>44470</v>
      </c>
      <c r="BC115" s="63">
        <f ca="1">Aksjekurser!BG114*Valutaer!I109</f>
        <v>5.9998320000000014</v>
      </c>
      <c r="BD115" vm="2173">
        <v>44470</v>
      </c>
      <c r="BE115" s="63">
        <f ca="1">Aksjekurser!BI114*Valutaer!AH109</f>
        <v>1.1632480000000001</v>
      </c>
      <c r="BF115" vm="2173">
        <v>44470</v>
      </c>
      <c r="BG115" s="63">
        <f ca="1">Aksjekurser!BK114*Valutaer!AV109</f>
        <v>34.282080000000001</v>
      </c>
      <c r="BH115" vm="2173">
        <v>44470</v>
      </c>
      <c r="BI115" s="63">
        <f ca="1">Aksjekurser!BM114*Valutaer!AA109</f>
        <v>0.60956399999999999</v>
      </c>
      <c r="BJ115" vm="2173">
        <v>44470</v>
      </c>
      <c r="BK115" s="63">
        <f ca="1">Aksjekurser!BO114*Valutaer!AA109</f>
        <v>0.502826</v>
      </c>
      <c r="BL115" vm="2173">
        <v>44470</v>
      </c>
      <c r="BM115" s="63">
        <f ca="1">Aksjekurser!BQ114*Valutaer!AA109</f>
        <v>2.5848599999999999</v>
      </c>
      <c r="BN115" vm="2173">
        <v>44470</v>
      </c>
      <c r="BO115" s="63">
        <f ca="1">Aksjekurser!BS114*Valutaer!AA109</f>
        <v>2.1553360000000001</v>
      </c>
      <c r="BP115" vm="2173">
        <v>44470</v>
      </c>
      <c r="BQ115" s="63">
        <f ca="1">Aksjekurser!BU114*Valutaer!AA109</f>
        <v>0.47582000000000002</v>
      </c>
      <c r="BR115" s="2">
        <v>44470</v>
      </c>
      <c r="BS115" s="63">
        <f ca="1">Aksjekurser!BW114*Valutaer!AJ109</f>
        <v>8.2876499999999993</v>
      </c>
      <c r="BT115" vm="2173">
        <v>44470</v>
      </c>
      <c r="BU115" s="63">
        <f ca="1">Aksjekurser!BY114*Valutaer!AA109</f>
        <v>9.7928899999999999</v>
      </c>
      <c r="BV115" vm="2173">
        <v>44470</v>
      </c>
      <c r="BW115" s="63">
        <f ca="1">Aksjekurser!CA114*Valutaer!AH109</f>
        <v>2.1937629999999997</v>
      </c>
      <c r="BX115" vm="2173">
        <v>44470</v>
      </c>
      <c r="BY115" s="63">
        <f ca="1">Aksjekurser!CK114*Valutaer!AA109</f>
        <v>0.18132599999999999</v>
      </c>
      <c r="BZ115" s="2">
        <v>44470</v>
      </c>
      <c r="CA115" s="63">
        <f ca="1">Aksjekurser!CM114*Valutaer!AT109</f>
        <v>0.14405140999999999</v>
      </c>
      <c r="CB115" vm="2173">
        <v>44470</v>
      </c>
      <c r="CC115" vm="11545">
        <v>113.35</v>
      </c>
      <c r="CD115" vm="2173">
        <v>44470</v>
      </c>
      <c r="CE115" vm="11546">
        <v>102.01</v>
      </c>
      <c r="CF115" vm="2173">
        <v>44470</v>
      </c>
      <c r="CG115" vm="11547">
        <v>158.81</v>
      </c>
      <c r="CH115" vm="2173">
        <v>44470</v>
      </c>
      <c r="CI115" s="63">
        <f ca="1">Aksjekurser!CW114/100*Valutaer!AE109</f>
        <v>67.308000000000007</v>
      </c>
      <c r="CJ115" vm="2173">
        <v>44470</v>
      </c>
      <c r="CK115" s="63">
        <f ca="1">Aksjekurser!CY114/100*Valutaer!AE109</f>
        <v>659.5551999999999</v>
      </c>
      <c r="CL115" s="2">
        <v>44470</v>
      </c>
      <c r="CM115" s="63">
        <f ca="1">Aksjekurser!DA114*Valutaer!AJ109</f>
        <v>13.17254</v>
      </c>
      <c r="CN115" s="2">
        <v>44470</v>
      </c>
      <c r="CO115" s="63">
        <f ca="1">Aksjekurser!DC114*Valutaer!BD109</f>
        <v>5.3585700000000003</v>
      </c>
      <c r="CP115" s="2">
        <v>44470</v>
      </c>
      <c r="CQ115" s="63">
        <f ca="1">Aksjekurser!DE114*Valutaer!U109</f>
        <v>0.54440100000000002</v>
      </c>
      <c r="CR115" vm="2173">
        <v>44470</v>
      </c>
      <c r="CS115" s="63">
        <f ca="1">Aksjekurser!DG114*Valutaer!K109</f>
        <v>46.467060000000004</v>
      </c>
      <c r="CT115" vm="2173">
        <v>44470</v>
      </c>
      <c r="CU115" s="63">
        <f ca="1">Aksjekurser!DI114*Valutaer!I109</f>
        <v>2.5531200000000003</v>
      </c>
      <c r="CV115" vm="2173">
        <v>44470</v>
      </c>
      <c r="CW115" s="63">
        <f ca="1">Aksjekurser!DK114*Valutaer!M109</f>
        <v>0.58172849999999998</v>
      </c>
      <c r="CX115" vm="2173">
        <v>44470</v>
      </c>
      <c r="CY115" s="63">
        <f ca="1">Aksjekurser!DM114*Valutaer!BF109</f>
        <v>8.9375874999999994</v>
      </c>
      <c r="CZ115" s="54">
        <v>44470</v>
      </c>
      <c r="DA115" s="53">
        <v>63.75</v>
      </c>
      <c r="DB115" vm="2173">
        <v>44470</v>
      </c>
      <c r="DC115" s="63">
        <f ca="1">Aksjekurser!DQ114*Valutaer!BH109/100</f>
        <v>10.993342499999999</v>
      </c>
      <c r="DD115" vm="2173">
        <v>44470</v>
      </c>
      <c r="DE115" vm="2240">
        <v>38.53</v>
      </c>
      <c r="DF115" vm="2173">
        <v>44470</v>
      </c>
      <c r="DG115" vm="11555">
        <v>19.440000000000001</v>
      </c>
      <c r="DH115" vm="2173">
        <v>44470</v>
      </c>
      <c r="DI115" s="63">
        <f ca="1">Aksjekurser!DW114*Valutaer!BF109</f>
        <v>2.8923649999999999</v>
      </c>
      <c r="DJ115" vm="2173">
        <v>44470</v>
      </c>
      <c r="DK115" s="63">
        <f ca="1">Aksjekurser!DY114*Valutaer!BF109</f>
        <v>1.0778999999999999</v>
      </c>
      <c r="DL115" vm="2173">
        <v>44470</v>
      </c>
      <c r="DM115" s="63">
        <f ca="1">Aksjekurser!EA114*Valutaer!AP109</f>
        <v>37.856512000000002</v>
      </c>
      <c r="DN115" s="58">
        <v>44470</v>
      </c>
      <c r="DO115" s="64">
        <f ca="1">Aksjekurser!EC114*Valutaer!AN109</f>
        <v>1.2504519999999999</v>
      </c>
      <c r="DP115" vm="2173">
        <v>44470</v>
      </c>
      <c r="DQ115" s="63">
        <f ca="1">Aksjekurser!EE114*(Valutaer!Y109/100)</f>
        <v>5.0006377500000001</v>
      </c>
      <c r="DR115" vm="2173">
        <v>44470</v>
      </c>
      <c r="DS115" s="63">
        <f ca="1">Aksjekurser!EG114*Valutaer!AA109</f>
        <v>0.80374999999999996</v>
      </c>
      <c r="DT115" vm="2173">
        <v>44470</v>
      </c>
      <c r="DU115" s="63">
        <f ca="1">Aksjekurser!EK114*Valutaer!AA109</f>
        <v>0.31507000000000002</v>
      </c>
      <c r="DV115" vm="2173">
        <v>44470</v>
      </c>
      <c r="DW115" s="63">
        <f ca="1">Aksjekurser!EM114*Valutaer!AC109</f>
        <v>2.3640949999999998</v>
      </c>
      <c r="DX115" vm="2173">
        <v>44470</v>
      </c>
      <c r="DY115" s="63">
        <f ca="1">Aksjekurser!EO114*Valutaer!AH109</f>
        <v>0.979823</v>
      </c>
      <c r="DZ115" s="58">
        <v>44470</v>
      </c>
      <c r="EA115" s="64">
        <f ca="1">Aksjekurser!EQ114*Valutaer!BB109</f>
        <v>0.1963915</v>
      </c>
      <c r="EB115" vm="2173">
        <v>44470</v>
      </c>
      <c r="EC115" s="63">
        <f ca="1">Aksjekurser!ES114*Valutaer!AC109</f>
        <v>7.3039949999999992E-2</v>
      </c>
      <c r="ED115" s="58">
        <v>44470</v>
      </c>
      <c r="EE115" s="64">
        <f ca="1">Aksjekurser!EW114*Valutaer!AJ109</f>
        <v>4.1482099999999997</v>
      </c>
      <c r="EF115" s="2">
        <v>44470</v>
      </c>
      <c r="EG115" s="64">
        <f ca="1">Aksjekurser!EY114*Valutaer!AJ109</f>
        <v>4.7533399999999997</v>
      </c>
      <c r="EH115" s="2">
        <v>44470</v>
      </c>
      <c r="EI115" s="64">
        <f ca="1">Aksjekurser!FA114*Valutaer!AJ109</f>
        <v>9.2085000000000008</v>
      </c>
      <c r="EJ115" vm="2173">
        <v>44470</v>
      </c>
      <c r="EK115" vm="11564">
        <v>218.62</v>
      </c>
      <c r="EL115" vm="2173">
        <v>44470</v>
      </c>
      <c r="EM115" s="63">
        <f ca="1">Aksjekurser!FE114*Valutaer!AA109</f>
        <v>1.8801319999999997</v>
      </c>
      <c r="EN115" s="2">
        <v>44470</v>
      </c>
      <c r="EO115" s="63">
        <f ca="1">Aksjekurser!FG114*Valutaer!O109</f>
        <v>0.43707999999999997</v>
      </c>
      <c r="EP115" s="2">
        <v>44470</v>
      </c>
      <c r="EQ115" s="63">
        <f ca="1">Aksjekurser!FI114*Valutaer!O109</f>
        <v>0.68840099999999993</v>
      </c>
      <c r="ER115" s="2">
        <v>44470</v>
      </c>
      <c r="ES115" s="63">
        <f ca="1">Aksjekurser!FK114*Valutaer!O109</f>
        <v>1.2035309999999999</v>
      </c>
      <c r="ET115" vm="2173">
        <v>44470</v>
      </c>
      <c r="EU115" vm="11566">
        <v>202.73</v>
      </c>
      <c r="EV115" vm="2173">
        <v>44470</v>
      </c>
      <c r="EW115" vm="11567">
        <v>104.32</v>
      </c>
      <c r="EX115" vm="2173">
        <v>44470</v>
      </c>
      <c r="EY115" s="63">
        <f ca="1">Aksjekurser!FQ114*(Valutaer!Y109/100)</f>
        <v>21.111522000000001</v>
      </c>
      <c r="EZ115" vm="2173">
        <v>44470</v>
      </c>
      <c r="FA115" vm="1048">
        <v>33.880000000000003</v>
      </c>
      <c r="FB115" vm="2173">
        <v>44470</v>
      </c>
      <c r="FC115" s="63">
        <f ca="1">Aksjekurser!FU114*Valutaer!AA109</f>
        <v>0.75873999999999997</v>
      </c>
      <c r="FD115" vm="2173">
        <v>44470</v>
      </c>
      <c r="FE115" s="63">
        <f ca="1">Aksjekurser!FW114*Valutaer!AH109</f>
        <v>2.9774879999999997</v>
      </c>
      <c r="FF115" vm="2173">
        <v>44470</v>
      </c>
      <c r="FG115" vm="11569">
        <v>140.41999999999999</v>
      </c>
      <c r="FH115" s="2">
        <v>44470</v>
      </c>
      <c r="FI115" s="63">
        <f ca="1">Aksjekurser!GA114*Valutaer!AJ109</f>
        <v>19.605335</v>
      </c>
      <c r="FJ115" vm="2173">
        <v>44470</v>
      </c>
      <c r="FK115" s="63">
        <f ca="1">Aksjekurser!GC114*Valutaer!AV109</f>
        <v>12.981079999999999</v>
      </c>
      <c r="FL115" vm="2173">
        <v>44470</v>
      </c>
      <c r="FM115" s="63">
        <f ca="1">Aksjekurser!GE114*Valutaer!I109</f>
        <v>6.923565</v>
      </c>
      <c r="FN115" vm="2173">
        <v>44470</v>
      </c>
      <c r="FO115" vm="11572">
        <v>9.59</v>
      </c>
      <c r="FP115" vm="2173">
        <v>44470</v>
      </c>
      <c r="FQ115" s="63">
        <f ca="1">Aksjekurser!GI111*Valutaer!AL106</f>
        <v>2.4471959999999999</v>
      </c>
      <c r="FR115" vm="2173">
        <v>44470</v>
      </c>
      <c r="FS115" s="63">
        <f ca="1">Aksjekurser!GK114*Valutaer!AL109</f>
        <v>69.032319999999999</v>
      </c>
      <c r="FT115" vm="2173">
        <v>44470</v>
      </c>
      <c r="FU115" s="63">
        <f ca="1">Aksjekurser!GM114*Valutaer!AA109</f>
        <v>11.123899999999999</v>
      </c>
      <c r="FV115" vm="2173">
        <v>44470</v>
      </c>
      <c r="FW115" vm="11575">
        <v>332.32</v>
      </c>
      <c r="FX115" vm="2173">
        <v>44470</v>
      </c>
      <c r="FY115" s="63">
        <f ca="1">Aksjekurser!GQ114*Valutaer!AV109</f>
        <v>10.074120000000001</v>
      </c>
      <c r="FZ115" s="58">
        <v>44470</v>
      </c>
      <c r="GA115" s="64">
        <f ca="1">Aksjekurser!GS114*Valutaer!O109</f>
        <v>0.93191699999999988</v>
      </c>
      <c r="GB115" vm="2173">
        <v>44470</v>
      </c>
      <c r="GC115" vm="1176">
        <v>34.840000000000003</v>
      </c>
      <c r="GD115" vm="2173">
        <v>44470</v>
      </c>
      <c r="GE115" vm="11577">
        <v>75.89</v>
      </c>
      <c r="GF115" vm="2173">
        <v>44470</v>
      </c>
      <c r="GG115" s="63">
        <f ca="1">Aksjekurser!HA114*Valutaer!AE109/100</f>
        <v>3.7382800000000005</v>
      </c>
      <c r="GH115" vm="2173">
        <v>44470</v>
      </c>
      <c r="GI115" s="63">
        <f ca="1">Aksjekurser!HC114*Valutaer!AX109</f>
        <v>311.53408000000002</v>
      </c>
      <c r="GJ115" vm="2173">
        <v>44470</v>
      </c>
      <c r="GK115" s="63">
        <f ca="1">Aksjekurser!HE114*Valutaer!G109</f>
        <v>1.5117209999999999</v>
      </c>
      <c r="GL115" vm="2173">
        <v>44470</v>
      </c>
      <c r="GM115" s="63">
        <f ca="1">Aksjekurser!HG114*Valutaer!AH109</f>
        <v>0.40953799999999996</v>
      </c>
      <c r="GN115" vm="2173">
        <v>44470</v>
      </c>
      <c r="GO115" vm="11581">
        <v>357.22</v>
      </c>
      <c r="GP115" vm="2173">
        <v>44470</v>
      </c>
      <c r="GQ115" vm="10266">
        <v>39.89</v>
      </c>
      <c r="GR115" vm="2173">
        <v>44470</v>
      </c>
      <c r="GS115" s="63">
        <f ca="1">Aksjekurser!HM114*Valutaer!AH109</f>
        <v>1.7695510000000001</v>
      </c>
      <c r="GT115" vm="2173">
        <v>44470</v>
      </c>
      <c r="GU115" s="63">
        <f ca="1">Aksjekurser!HO114*Valutaer!AH109</f>
        <v>1.9869929999999998</v>
      </c>
      <c r="GV115" s="58">
        <v>44470</v>
      </c>
      <c r="GW115" s="64">
        <f ca="1">Aksjekurser!HQ114*Valutaer!AJ109</f>
        <v>12.26046</v>
      </c>
      <c r="GX115" vm="2173">
        <v>44470</v>
      </c>
      <c r="GY115" vm="5594">
        <v>62.01</v>
      </c>
      <c r="GZ115" vm="2173">
        <v>44470</v>
      </c>
      <c r="HA115" s="63">
        <f ca="1">Aksjekurser!HW114*Valutaer!AH109</f>
        <v>502.06490700000001</v>
      </c>
      <c r="HB115" vm="2173">
        <v>44470</v>
      </c>
      <c r="HC115" s="63">
        <f ca="1">Aksjekurser!IA114*Valutaer!AV109</f>
        <v>2.4578848</v>
      </c>
      <c r="HD115" vm="2173">
        <v>44470</v>
      </c>
      <c r="HE115" s="63">
        <f ca="1">Aksjekurser!IC114*Valutaer!W109</f>
        <v>693.66</v>
      </c>
      <c r="HF115" vm="2173">
        <v>44470</v>
      </c>
      <c r="HG115" vm="11587">
        <v>94.54</v>
      </c>
      <c r="HH115" vm="2173">
        <v>44470</v>
      </c>
      <c r="HI115" vm="11588">
        <v>49.75</v>
      </c>
      <c r="HJ115" vm="2173">
        <v>44470</v>
      </c>
      <c r="HK115" s="63">
        <f ca="1">Aksjekurser!II114*Valutaer!AL109</f>
        <v>28.174720000000001</v>
      </c>
      <c r="HL115" vm="2173">
        <v>44470</v>
      </c>
      <c r="HM115" s="63">
        <f ca="1">Aksjekurser!IK114*Valutaer!AL109</f>
        <v>251.95519999999999</v>
      </c>
      <c r="HN115" vm="2173">
        <v>44470</v>
      </c>
      <c r="HO115" s="63">
        <f ca="1">Aksjekurser!IM114*Valutaer!AL109</f>
        <v>18.471039999999999</v>
      </c>
      <c r="HP115" s="58">
        <v>44470</v>
      </c>
      <c r="HQ115" s="64">
        <f ca="1">Aksjekurser!IQ114*Valutaer!BD109</f>
        <v>1.14076</v>
      </c>
      <c r="HR115" vm="2173">
        <v>44470</v>
      </c>
      <c r="HS115" s="63">
        <f ca="1">Aksjekurser!IS113*Valutaer!W108</f>
        <v>10.7645395</v>
      </c>
      <c r="HT115" vm="2173">
        <v>44470</v>
      </c>
      <c r="HU115" s="63">
        <f ca="1">Aksjekurser!IU114*Valutaer!AH109</f>
        <v>1.130565</v>
      </c>
      <c r="HV115" vm="2173">
        <v>44470</v>
      </c>
      <c r="HW115" s="63">
        <f ca="1">Aksjekurser!IW114*Valutaer!AH109</f>
        <v>0.18809399999999998</v>
      </c>
      <c r="HX115" vm="2173">
        <v>44470</v>
      </c>
      <c r="HY115" s="63">
        <f ca="1">Aksjekurser!IY114*Valutaer!W109</f>
        <v>38.151299999999999</v>
      </c>
      <c r="HZ115" vm="2173">
        <v>44470</v>
      </c>
      <c r="IA115" s="63">
        <f ca="1">Aksjekurser!JA114*Valutaer!W109</f>
        <v>134.15384399999999</v>
      </c>
      <c r="IB115" vm="2173">
        <v>44470</v>
      </c>
      <c r="IC115" vm="2758">
        <v>16.760000000000002</v>
      </c>
      <c r="ID115" s="58">
        <v>44470</v>
      </c>
      <c r="IE115" s="64">
        <f ca="1">Aksjekurser!JG112*Valutaer!O109</f>
        <v>1.646855</v>
      </c>
      <c r="IF115" vm="2173">
        <v>44470</v>
      </c>
      <c r="IG115" s="63">
        <f ca="1">Aksjekurser!JI114*(Valutaer!Y109/100)</f>
        <v>1.7291733</v>
      </c>
      <c r="IH115" vm="2173">
        <v>44470</v>
      </c>
      <c r="II115" s="63">
        <f ca="1">Aksjekurser!JK114*Valutaer!AA109</f>
        <v>1.4943319999999998</v>
      </c>
      <c r="IJ115" s="58">
        <v>44470</v>
      </c>
      <c r="IK115" s="64">
        <f ca="1">Aksjekurser!JO114*Valutaer!AJ109</f>
        <v>6.5073400000000001</v>
      </c>
      <c r="IL115" vm="2173">
        <v>44470</v>
      </c>
      <c r="IM115" s="63">
        <f ca="1">Aksjekurser!JQ114*Valutaer!AE109/100</f>
        <v>5.9155199999999999</v>
      </c>
      <c r="IN115" vm="2173">
        <v>44470</v>
      </c>
      <c r="IO115" vm="11598">
        <v>26.3</v>
      </c>
      <c r="IP115" vm="2173">
        <v>44470</v>
      </c>
      <c r="IQ115" vm="11599">
        <v>8.8000000000000007</v>
      </c>
      <c r="IR115" s="58">
        <v>44470</v>
      </c>
      <c r="IS115" s="64">
        <f ca="1">Aksjekurser!JW114*Valutaer!AN109</f>
        <v>0.78213600000000005</v>
      </c>
      <c r="IT115" vm="2173">
        <v>44470</v>
      </c>
      <c r="IU115" s="63">
        <f ca="1">Aksjekurser!JY114*Valutaer!AH109</f>
        <v>2.858762</v>
      </c>
      <c r="IV115" s="58">
        <v>44470</v>
      </c>
      <c r="IW115" s="64">
        <f ca="1">Aksjekurser!KA114*Valutaer!AN109</f>
        <v>2.3319239999999999</v>
      </c>
      <c r="IX115" vm="2173">
        <v>44470</v>
      </c>
      <c r="IY115" vm="11601">
        <v>73.849999999999994</v>
      </c>
      <c r="IZ115" vm="2173">
        <v>44470</v>
      </c>
      <c r="JA115" s="63">
        <f ca="1">Aksjekurser!KE114*Valutaer!W109</f>
        <v>0.31908360000000002</v>
      </c>
      <c r="JB115" vm="2173">
        <v>44470</v>
      </c>
      <c r="JC115" s="63">
        <f ca="1">Aksjekurser!KI114*Valutaer!W109</f>
        <v>0.6820989999999999</v>
      </c>
      <c r="JD115" s="2">
        <v>44470</v>
      </c>
      <c r="JE115" s="62">
        <f ca="1">Aksjekurser!KK114*Valutaer!K109</f>
        <v>11.201160000000002</v>
      </c>
      <c r="JF115" s="54">
        <v>44470</v>
      </c>
      <c r="JG115" s="64">
        <v>12.73</v>
      </c>
      <c r="JH115" vm="2173">
        <v>44470</v>
      </c>
      <c r="JI115" vm="11605">
        <v>8.5000999999999998</v>
      </c>
      <c r="JJ115" vm="2173">
        <v>44470</v>
      </c>
      <c r="JK115" s="63">
        <f ca="1">Aksjekurser!KU114*Valutaer!AH109</f>
        <v>4.0553599999999994</v>
      </c>
      <c r="JL115" s="58">
        <v>44470</v>
      </c>
      <c r="JM115" s="64">
        <f ca="1">Aksjekurser!KW114*Valutaer!AR109</f>
        <v>0.177145</v>
      </c>
      <c r="JN115" vm="2173">
        <v>44470</v>
      </c>
      <c r="JO115" vm="11607">
        <v>90.06</v>
      </c>
      <c r="JP115" vm="2173">
        <v>44470</v>
      </c>
      <c r="JQ115" s="63">
        <f ca="1">Aksjekurser!LA114*Valutaer!G109</f>
        <v>24.428207999999998</v>
      </c>
      <c r="JR115" vm="2173">
        <v>44470</v>
      </c>
      <c r="JS115" s="63">
        <f ca="1">Aksjekurser!LC114*Valutaer!G109</f>
        <v>1.9629809999999999</v>
      </c>
      <c r="JT115" s="58">
        <v>44470</v>
      </c>
      <c r="JU115" s="64">
        <f ca="1">Aksjekurser!LE114*Valutaer!AN109</f>
        <v>0.115872</v>
      </c>
      <c r="JV115" vm="2173">
        <v>44470</v>
      </c>
      <c r="JW115" vm="11610">
        <v>64.59</v>
      </c>
      <c r="JX115" s="58">
        <v>44470</v>
      </c>
      <c r="JY115" s="64">
        <f ca="1">Aksjekurser!LI114*Valutaer!O109</f>
        <v>3.5247379999999993</v>
      </c>
      <c r="JZ115" vm="2173">
        <v>44470</v>
      </c>
      <c r="KA115" s="63">
        <f ca="1">Aksjekurser!LK114*Valutaer!AL109</f>
        <v>583.92319999999995</v>
      </c>
      <c r="KB115" vm="2173">
        <v>44470</v>
      </c>
      <c r="KC115" s="63">
        <f ca="1">Valutaer!O105*Aksjekurser!LM110</f>
        <v>13.870079999999998</v>
      </c>
      <c r="KD115" s="58">
        <v>44470</v>
      </c>
      <c r="KE115" s="64">
        <f ca="1">Valutaer!O109*Aksjekurser!LO114</f>
        <v>1.632806</v>
      </c>
      <c r="KF115" vm="2173">
        <v>44470</v>
      </c>
      <c r="KG115" s="63">
        <f ca="1">Valutaer!O108*Aksjekurser!LQ113</f>
        <v>5.0593619999999992</v>
      </c>
      <c r="KH115" vm="2173">
        <v>44470</v>
      </c>
      <c r="KI115" s="63">
        <f ca="1">Aksjekurser!LS114*Valutaer!AH109</f>
        <v>1.4974149999999999</v>
      </c>
    </row>
    <row r="116" spans="2:295" ht="16">
      <c r="B116" vm="2293">
        <v>44501</v>
      </c>
      <c r="C116" s="62">
        <f ca="1">Aksjekurser!C115*Valutaer!AT110</f>
        <v>0.59390849999999995</v>
      </c>
      <c r="D116" vm="2293">
        <v>44501</v>
      </c>
      <c r="E116" vm="5602">
        <v>42.04</v>
      </c>
      <c r="F116" vm="2293">
        <v>44501</v>
      </c>
      <c r="G116" vm="11616">
        <v>23.38</v>
      </c>
      <c r="H116" vm="2293">
        <v>44501</v>
      </c>
      <c r="I116" s="62">
        <f ca="1">Aksjekurser!I115*Valutaer!M110</f>
        <v>0.1109207</v>
      </c>
      <c r="J116" vm="2293">
        <v>44501</v>
      </c>
      <c r="K116" s="62">
        <f ca="1">Aksjekurser!K115*Valutaer!G110</f>
        <v>3.8464200000000006</v>
      </c>
      <c r="L116" vm="2293">
        <v>44501</v>
      </c>
      <c r="M116" s="62">
        <f ca="1">Aksjekurser!O115*Valutaer!W110</f>
        <v>112.362432</v>
      </c>
      <c r="N116" vm="2293">
        <v>44501</v>
      </c>
      <c r="O116" vm="11620">
        <v>58.63</v>
      </c>
      <c r="P116" vm="2293">
        <v>44501</v>
      </c>
      <c r="Q116" vm="11621">
        <v>42.64</v>
      </c>
      <c r="R116" vm="2293">
        <v>44501</v>
      </c>
      <c r="S116" s="63">
        <v>54.79</v>
      </c>
      <c r="T116" vm="2293">
        <v>44501</v>
      </c>
      <c r="U116" vm="11622">
        <v>81.59</v>
      </c>
      <c r="V116" vm="2293">
        <v>44501</v>
      </c>
      <c r="W116" vm="7216">
        <v>81.05</v>
      </c>
      <c r="X116" s="54">
        <v>44501</v>
      </c>
      <c r="Y116" s="64">
        <f ca="1">Aksjekurser!AC115*Valutaer!K110</f>
        <v>3.8968500000000001</v>
      </c>
      <c r="Z116" vm="2293">
        <v>44501</v>
      </c>
      <c r="AA116" s="62">
        <f ca="1">Aksjekurser!AE115*Valutaer!AA110</f>
        <v>0.65894799999999998</v>
      </c>
      <c r="AB116" vm="2293">
        <v>44501</v>
      </c>
      <c r="AC116" s="62">
        <f ca="1">Aksjekurser!AG115*(Valutaer!Y110/100)</f>
        <v>7.2883190000000004</v>
      </c>
      <c r="AD116" s="54">
        <v>44501</v>
      </c>
      <c r="AE116" s="75">
        <v>18.989999999999998</v>
      </c>
      <c r="AF116" s="54">
        <v>44501</v>
      </c>
      <c r="AG116" s="64">
        <f ca="1">Aksjekurser!AK111*Valutaer!AA110</f>
        <v>1.3012300000000001</v>
      </c>
      <c r="AH116" vm="2293">
        <v>44501</v>
      </c>
      <c r="AI116" s="62">
        <f ca="1">Aksjekurser!AM115*Valutaer!AH110</f>
        <v>0.90396195999999995</v>
      </c>
      <c r="AJ116" vm="2293">
        <v>44501</v>
      </c>
      <c r="AK116" s="63">
        <f ca="1">Aksjekurser!AO115*Valutaer!AH110</f>
        <v>0.78395900000000007</v>
      </c>
      <c r="AL116" vm="2293">
        <v>44501</v>
      </c>
      <c r="AM116" vm="11625">
        <v>197.85</v>
      </c>
      <c r="AN116" s="2">
        <v>44501</v>
      </c>
      <c r="AO116" s="63">
        <f ca="1">Aksjekurser!AS115*Valutaer!AN110</f>
        <v>3.2959079999999998</v>
      </c>
      <c r="AP116" s="108">
        <v>44501</v>
      </c>
      <c r="AQ116" s="109">
        <v>33.65</v>
      </c>
      <c r="AR116" vm="2293">
        <v>44501</v>
      </c>
      <c r="AS116" vm="11626">
        <v>47.7</v>
      </c>
      <c r="AT116" vm="2293">
        <v>44501</v>
      </c>
      <c r="AU116" vm="1766">
        <v>40.82</v>
      </c>
      <c r="AV116" vm="2293">
        <v>44501</v>
      </c>
      <c r="AW116" s="63">
        <f ca="1">Aksjekurser!BA106*Valutaer!K110</f>
        <v>10.735900000000001</v>
      </c>
      <c r="AX116" vm="2293">
        <v>44501</v>
      </c>
      <c r="AY116" s="63">
        <f ca="1">Aksjekurser!BC115*Valutaer!K110</f>
        <v>29.81325</v>
      </c>
      <c r="AZ116" vm="2293">
        <v>44501</v>
      </c>
      <c r="BA116" vm="11629">
        <v>11.86</v>
      </c>
      <c r="BB116" vm="2293">
        <v>44501</v>
      </c>
      <c r="BC116" s="63">
        <f ca="1">Aksjekurser!BG115*Valutaer!I110</f>
        <v>5.6984899999999996</v>
      </c>
      <c r="BD116" vm="2293">
        <v>44501</v>
      </c>
      <c r="BE116" s="63">
        <f ca="1">Aksjekurser!BI115*Valutaer!AH110</f>
        <v>1.164625</v>
      </c>
      <c r="BF116" vm="2293">
        <v>44501</v>
      </c>
      <c r="BG116" s="63">
        <f ca="1">Aksjekurser!BK115*Valutaer!AV110</f>
        <v>32.345599999999997</v>
      </c>
      <c r="BH116" vm="2293">
        <v>44501</v>
      </c>
      <c r="BI116" s="63">
        <f ca="1">Aksjekurser!BM115*Valutaer!AA110</f>
        <v>0.50254399999999999</v>
      </c>
      <c r="BJ116" vm="2293">
        <v>44501</v>
      </c>
      <c r="BK116" s="63">
        <f ca="1">Aksjekurser!BO115*Valutaer!AA110</f>
        <v>0.51023600000000002</v>
      </c>
      <c r="BL116" vm="2293">
        <v>44501</v>
      </c>
      <c r="BM116" s="63">
        <f ca="1">Aksjekurser!BQ115*Valutaer!AA110</f>
        <v>2.59605</v>
      </c>
      <c r="BN116" vm="2293">
        <v>44501</v>
      </c>
      <c r="BO116" s="63">
        <f ca="1">Aksjekurser!BS115*Valutaer!AA110</f>
        <v>2.0717120000000002</v>
      </c>
      <c r="BP116" vm="2293">
        <v>44501</v>
      </c>
      <c r="BQ116" s="63">
        <f ca="1">Aksjekurser!BU115*Valutaer!AA110</f>
        <v>0.48203200000000002</v>
      </c>
      <c r="BR116" s="2">
        <v>44501</v>
      </c>
      <c r="BS116" s="63">
        <f ca="1">Aksjekurser!BW115*Valutaer!AJ110</f>
        <v>7.8719850000000005</v>
      </c>
      <c r="BT116" vm="2293">
        <v>44501</v>
      </c>
      <c r="BU116" s="63">
        <f ca="1">Aksjekurser!BY115*Valutaer!AA110</f>
        <v>9.7944800000000019</v>
      </c>
      <c r="BV116" vm="2293">
        <v>44501</v>
      </c>
      <c r="BW116" s="63">
        <f ca="1">Aksjekurser!CA115*Valutaer!AH110</f>
        <v>2.02312</v>
      </c>
      <c r="BX116" vm="2293">
        <v>44501</v>
      </c>
      <c r="BY116" s="63">
        <f ca="1">Aksjekurser!CK115*Valutaer!AA110</f>
        <v>0.158968</v>
      </c>
      <c r="BZ116" s="2">
        <v>44501</v>
      </c>
      <c r="CA116" s="63">
        <f ca="1">Aksjekurser!CM115*Valutaer!AT110</f>
        <v>0.14779299000000001</v>
      </c>
      <c r="CB116" vm="2293">
        <v>44501</v>
      </c>
      <c r="CC116" vm="11635">
        <v>108.34</v>
      </c>
      <c r="CD116" vm="2293">
        <v>44501</v>
      </c>
      <c r="CE116" vm="11636">
        <v>97.01</v>
      </c>
      <c r="CF116" vm="2293">
        <v>44501</v>
      </c>
      <c r="CG116" vm="11637">
        <v>146.53</v>
      </c>
      <c r="CH116" vm="2293">
        <v>44501</v>
      </c>
      <c r="CI116" s="63">
        <f ca="1">Aksjekurser!CW115/100*Valutaer!AE110</f>
        <v>71.134799999999998</v>
      </c>
      <c r="CJ116" vm="2293">
        <v>44501</v>
      </c>
      <c r="CK116" s="63">
        <f ca="1">Aksjekurser!CY115/100*Valutaer!AE110</f>
        <v>657.61649999999997</v>
      </c>
      <c r="CL116" s="2">
        <v>44501</v>
      </c>
      <c r="CM116" s="63">
        <f ca="1">Aksjekurser!DA115*Valutaer!AJ110</f>
        <v>12.766575000000001</v>
      </c>
      <c r="CN116" s="2">
        <v>44501</v>
      </c>
      <c r="CO116" s="63">
        <f ca="1">Aksjekurser!DC115*Valutaer!BD110</f>
        <v>4.9218999999999999</v>
      </c>
      <c r="CP116" s="2">
        <v>44501</v>
      </c>
      <c r="CQ116" s="63">
        <f ca="1">Aksjekurser!DE115*Valutaer!U110</f>
        <v>0.53298000000000012</v>
      </c>
      <c r="CR116" vm="2293">
        <v>44501</v>
      </c>
      <c r="CS116" s="63">
        <f ca="1">Aksjekurser!DG115*Valutaer!K110</f>
        <v>45.924924999999995</v>
      </c>
      <c r="CT116" vm="2293">
        <v>44501</v>
      </c>
      <c r="CU116" s="63">
        <f ca="1">Aksjekurser!DI115*Valutaer!I110</f>
        <v>2.4803100000000002</v>
      </c>
      <c r="CV116" vm="2293">
        <v>44501</v>
      </c>
      <c r="CW116" s="63">
        <f ca="1">Aksjekurser!DK115*Valutaer!M110</f>
        <v>0.61346999999999996</v>
      </c>
      <c r="CX116" vm="2293">
        <v>44501</v>
      </c>
      <c r="CY116" s="63">
        <f ca="1">Aksjekurser!DM115*Valutaer!BF110</f>
        <v>11.254799999999999</v>
      </c>
      <c r="CZ116" s="54">
        <v>44501</v>
      </c>
      <c r="DA116" s="53">
        <v>63.3</v>
      </c>
      <c r="DB116" vm="2293">
        <v>44501</v>
      </c>
      <c r="DC116" s="63">
        <f ca="1">Aksjekurser!DQ115*Valutaer!BH110/100</f>
        <v>9.550367099999999</v>
      </c>
      <c r="DD116" vm="2293">
        <v>44501</v>
      </c>
      <c r="DE116" vm="11645">
        <v>37.659999999999997</v>
      </c>
      <c r="DF116" vm="2293">
        <v>44501</v>
      </c>
      <c r="DG116" vm="11646">
        <v>22.11</v>
      </c>
      <c r="DH116" vm="2293">
        <v>44501</v>
      </c>
      <c r="DI116" s="63">
        <f ca="1">Aksjekurser!DW115*Valutaer!BF110</f>
        <v>2.8240959999999995</v>
      </c>
      <c r="DJ116" vm="2293">
        <v>44501</v>
      </c>
      <c r="DK116" s="63">
        <f ca="1">Aksjekurser!DY115*Valutaer!BF110</f>
        <v>1.045024</v>
      </c>
      <c r="DL116" vm="2293">
        <v>44501</v>
      </c>
      <c r="DM116" s="63">
        <f ca="1">Aksjekurser!EA115*Valutaer!AP110</f>
        <v>37.047000000000004</v>
      </c>
      <c r="DN116" s="58">
        <v>44501</v>
      </c>
      <c r="DO116" s="64">
        <f ca="1">Aksjekurser!EC115*Valutaer!AN110</f>
        <v>1.0463200000000001</v>
      </c>
      <c r="DP116" vm="2293">
        <v>44501</v>
      </c>
      <c r="DQ116" s="63">
        <f ca="1">Aksjekurser!EE115*(Valutaer!Y110/100)</f>
        <v>4.7476444999999998</v>
      </c>
      <c r="DR116" vm="2293">
        <v>44501</v>
      </c>
      <c r="DS116" s="63">
        <f ca="1">Aksjekurser!EG115*Valutaer!AA110</f>
        <v>0.81919799999999998</v>
      </c>
      <c r="DT116" vm="2293">
        <v>44501</v>
      </c>
      <c r="DU116" s="63">
        <f ca="1">Aksjekurser!EK115*Valutaer!AA110</f>
        <v>0.30768000000000001</v>
      </c>
      <c r="DV116" vm="2293">
        <v>44501</v>
      </c>
      <c r="DW116" s="63">
        <f ca="1">Aksjekurser!EM115*Valutaer!AC110</f>
        <v>2.1917200000000001</v>
      </c>
      <c r="DX116" vm="2293">
        <v>44501</v>
      </c>
      <c r="DY116" s="63">
        <f ca="1">Aksjekurser!EO115*Valutaer!AH110</f>
        <v>0.86248800000000003</v>
      </c>
      <c r="DZ116" s="58">
        <v>44501</v>
      </c>
      <c r="EA116" s="64">
        <f ca="1">Aksjekurser!EQ115*Valutaer!BB110</f>
        <v>0.175872</v>
      </c>
      <c r="EB116" vm="2293">
        <v>44501</v>
      </c>
      <c r="EC116" s="63">
        <f ca="1">Aksjekurser!ES115*Valutaer!AC110</f>
        <v>6.9450999999999999E-2</v>
      </c>
      <c r="ED116" s="58">
        <v>44501</v>
      </c>
      <c r="EE116" s="64">
        <f ca="1">Aksjekurser!EW115*Valutaer!AJ110</f>
        <v>4.1436150000000005</v>
      </c>
      <c r="EF116" s="2">
        <v>44501</v>
      </c>
      <c r="EG116" s="64">
        <f ca="1">Aksjekurser!EY115*Valutaer!AJ110</f>
        <v>4.9741050000000007</v>
      </c>
      <c r="EH116" s="2">
        <v>44501</v>
      </c>
      <c r="EI116" s="64">
        <f ca="1">Aksjekurser!FA115*Valutaer!AJ110</f>
        <v>8.8350000000000009</v>
      </c>
      <c r="EJ116" vm="2293">
        <v>44501</v>
      </c>
      <c r="EK116" vm="11654">
        <v>202.24</v>
      </c>
      <c r="EL116" vm="2293">
        <v>44501</v>
      </c>
      <c r="EM116" s="63">
        <f ca="1">Aksjekurser!FE115*Valutaer!AA110</f>
        <v>2.8780900000000003</v>
      </c>
      <c r="EN116" s="2">
        <v>44501</v>
      </c>
      <c r="EO116" s="63">
        <f ca="1">Aksjekurser!FG115*Valutaer!O110</f>
        <v>0.42416999999999999</v>
      </c>
      <c r="EP116" s="2">
        <v>44501</v>
      </c>
      <c r="EQ116" s="63">
        <f ca="1">Aksjekurser!FI115*Valutaer!O110</f>
        <v>0.57027299999999992</v>
      </c>
      <c r="ER116" s="2">
        <v>44501</v>
      </c>
      <c r="ES116" s="63">
        <f ca="1">Aksjekurser!FK115*Valutaer!O110</f>
        <v>0.97559099999999987</v>
      </c>
      <c r="ET116" vm="2293">
        <v>44501</v>
      </c>
      <c r="EU116" vm="11655">
        <v>177.51</v>
      </c>
      <c r="EV116" vm="2293">
        <v>44501</v>
      </c>
      <c r="EW116" vm="11656">
        <v>104.62</v>
      </c>
      <c r="EX116" vm="2293">
        <v>44501</v>
      </c>
      <c r="EY116" s="63">
        <f ca="1">Aksjekurser!FQ115*(Valutaer!Y110/100)</f>
        <v>20.500889999999998</v>
      </c>
      <c r="EZ116" vm="2293">
        <v>44501</v>
      </c>
      <c r="FA116" vm="11657">
        <v>33.090000000000003</v>
      </c>
      <c r="FB116" vm="2293">
        <v>44501</v>
      </c>
      <c r="FC116" s="63">
        <f ca="1">Aksjekurser!FU115*Valutaer!AA110</f>
        <v>0.68586999999999998</v>
      </c>
      <c r="FD116" vm="2293">
        <v>44501</v>
      </c>
      <c r="FE116" s="63">
        <f ca="1">Aksjekurser!FW115*Valutaer!AH110</f>
        <v>2.9435065000000002</v>
      </c>
      <c r="FF116" vm="2293">
        <v>44501</v>
      </c>
      <c r="FG116" vm="11659">
        <v>142.56</v>
      </c>
      <c r="FH116" s="2">
        <v>44501</v>
      </c>
      <c r="FI116" s="63">
        <f ca="1">Aksjekurser!GA115*Valutaer!AJ110</f>
        <v>20.086372500000003</v>
      </c>
      <c r="FJ116" vm="2293">
        <v>44501</v>
      </c>
      <c r="FK116" s="63">
        <f ca="1">Aksjekurser!GC115*Valutaer!AV110</f>
        <v>9.9955200000000008</v>
      </c>
      <c r="FL116" vm="2293">
        <v>44501</v>
      </c>
      <c r="FM116" s="63">
        <f ca="1">Aksjekurser!GE115*Valutaer!I110</f>
        <v>6.3385699999999998</v>
      </c>
      <c r="FN116" vm="2293">
        <v>44501</v>
      </c>
      <c r="FO116" vm="5024">
        <v>8.7799999999999994</v>
      </c>
      <c r="FP116" vm="2293">
        <v>44501</v>
      </c>
      <c r="FQ116" s="63">
        <f ca="1">Aksjekurser!GI112*Valutaer!AL107</f>
        <v>1.9585560000000002</v>
      </c>
      <c r="FR116" vm="2293">
        <v>44501</v>
      </c>
      <c r="FS116" s="63">
        <f ca="1">Aksjekurser!GK115*Valutaer!AL110</f>
        <v>69.230069999999998</v>
      </c>
      <c r="FT116" vm="2293">
        <v>44501</v>
      </c>
      <c r="FU116" s="63">
        <f ca="1">Aksjekurser!GM115*Valutaer!AA110</f>
        <v>11.35852</v>
      </c>
      <c r="FV116" vm="2293">
        <v>44501</v>
      </c>
      <c r="FW116" vm="11665">
        <v>333.32</v>
      </c>
      <c r="FX116" vm="2293">
        <v>44501</v>
      </c>
      <c r="FY116" s="63">
        <f ca="1">Aksjekurser!GQ115*Valutaer!AV110</f>
        <v>8.6822400000000002</v>
      </c>
      <c r="FZ116" s="58">
        <v>44501</v>
      </c>
      <c r="GA116" s="64">
        <f ca="1">Aksjekurser!GS115*Valutaer!O110</f>
        <v>0.94888399999999995</v>
      </c>
      <c r="GB116" vm="2293">
        <v>44501</v>
      </c>
      <c r="GC116" vm="388">
        <v>28.7</v>
      </c>
      <c r="GD116" vm="2293">
        <v>44501</v>
      </c>
      <c r="GE116" vm="430">
        <v>72.59</v>
      </c>
      <c r="GF116" vm="2293">
        <v>44501</v>
      </c>
      <c r="GG116" s="63">
        <f ca="1">Aksjekurser!HA115*Valutaer!AE110/100</f>
        <v>4.0163900000000003</v>
      </c>
      <c r="GH116" vm="2293">
        <v>44501</v>
      </c>
      <c r="GI116" s="63">
        <f ca="1">Aksjekurser!HC115*Valutaer!AX110</f>
        <v>292.81394</v>
      </c>
      <c r="GJ116" vm="2293">
        <v>44501</v>
      </c>
      <c r="GK116" s="63">
        <f ca="1">Aksjekurser!HE115*Valutaer!G110</f>
        <v>1.467338</v>
      </c>
      <c r="GL116" vm="2293">
        <v>44501</v>
      </c>
      <c r="GM116" s="63">
        <f ca="1">Aksjekurser!HG115*Valutaer!AH110</f>
        <v>0.41394100000000006</v>
      </c>
      <c r="GN116" vm="2293">
        <v>44501</v>
      </c>
      <c r="GO116" vm="11669">
        <v>348.8</v>
      </c>
      <c r="GP116" vm="2293">
        <v>44501</v>
      </c>
      <c r="GQ116" vm="11670">
        <v>36.020000000000003</v>
      </c>
      <c r="GR116" vm="2293">
        <v>44501</v>
      </c>
      <c r="GS116" s="63">
        <f ca="1">Aksjekurser!HM115*Valutaer!AH110</f>
        <v>1.6936975000000001</v>
      </c>
      <c r="GT116" vm="2293">
        <v>44501</v>
      </c>
      <c r="GU116" s="63">
        <f ca="1">Aksjekurser!HO115*Valutaer!AH110</f>
        <v>1.8920165000000002</v>
      </c>
      <c r="GV116" s="58">
        <v>44501</v>
      </c>
      <c r="GW116" s="64">
        <f ca="1">Aksjekurser!HQ115*Valutaer!AJ110</f>
        <v>12.271815000000002</v>
      </c>
      <c r="GX116" vm="2293">
        <v>44501</v>
      </c>
      <c r="GY116" vm="11673">
        <v>65.39</v>
      </c>
      <c r="GZ116" vm="2293">
        <v>44501</v>
      </c>
      <c r="HA116" s="63">
        <f ca="1">Aksjekurser!HW115*Valutaer!AH110</f>
        <v>510.98287900000003</v>
      </c>
      <c r="HB116" vm="2293">
        <v>44501</v>
      </c>
      <c r="HC116" s="63">
        <f ca="1">Aksjekurser!IA115*Valutaer!AV110</f>
        <v>2.0156415999999999</v>
      </c>
      <c r="HD116" vm="2293">
        <v>44501</v>
      </c>
      <c r="HE116" s="63">
        <f ca="1">Aksjekurser!IC115*Valutaer!W110</f>
        <v>680.16</v>
      </c>
      <c r="HF116" vm="2293">
        <v>44501</v>
      </c>
      <c r="HG116" vm="11676">
        <v>85.94</v>
      </c>
      <c r="HH116" vm="2293">
        <v>44501</v>
      </c>
      <c r="HI116" vm="11677">
        <v>49.24</v>
      </c>
      <c r="HJ116" vm="2293">
        <v>44501</v>
      </c>
      <c r="HK116" s="63">
        <f ca="1">Aksjekurser!II115*Valutaer!AL110</f>
        <v>24.17558</v>
      </c>
      <c r="HL116" vm="2293">
        <v>44501</v>
      </c>
      <c r="HM116" s="63">
        <f ca="1">Aksjekurser!IK115*Valutaer!AL110</f>
        <v>220.6233</v>
      </c>
      <c r="HN116" vm="2293">
        <v>44501</v>
      </c>
      <c r="HO116" s="63">
        <f ca="1">Aksjekurser!IM115*Valutaer!AL110</f>
        <v>15.80711</v>
      </c>
      <c r="HP116" s="58">
        <v>44501</v>
      </c>
      <c r="HQ116" s="64">
        <f ca="1">Aksjekurser!IQ115*Valutaer!BD110</f>
        <v>1.052575</v>
      </c>
      <c r="HR116" vm="2293">
        <v>44501</v>
      </c>
      <c r="HS116" s="63">
        <f ca="1">Aksjekurser!IS114*Valutaer!W109</f>
        <v>10.688144499999998</v>
      </c>
      <c r="HT116" vm="2293">
        <v>44501</v>
      </c>
      <c r="HU116" s="63">
        <f ca="1">Aksjekurser!IU115*Valutaer!AH110</f>
        <v>1.1207020000000001</v>
      </c>
      <c r="HV116" vm="2293">
        <v>44501</v>
      </c>
      <c r="HW116" s="63">
        <f ca="1">Aksjekurser!IW115*Valutaer!AH110</f>
        <v>0.17169900000000002</v>
      </c>
      <c r="HX116" vm="2293">
        <v>44501</v>
      </c>
      <c r="HY116" s="63">
        <f ca="1">Aksjekurser!IY115*Valutaer!W110</f>
        <v>38.315679999999993</v>
      </c>
      <c r="HZ116" vm="2293">
        <v>44501</v>
      </c>
      <c r="IA116" s="63">
        <f ca="1">Aksjekurser!JA115*Valutaer!W110</f>
        <v>111.977008</v>
      </c>
      <c r="IB116" vm="2293">
        <v>44501</v>
      </c>
      <c r="IC116" vm="2002">
        <v>16.28</v>
      </c>
      <c r="ID116" s="58">
        <v>44501</v>
      </c>
      <c r="IE116" s="64">
        <f ca="1">Aksjekurser!JG113*Valutaer!O110</f>
        <v>1.5631449999999998</v>
      </c>
      <c r="IF116" vm="2293">
        <v>44501</v>
      </c>
      <c r="IG116" s="63">
        <f ca="1">Aksjekurser!JI115*(Valutaer!Y110/100)</f>
        <v>1.7496219999999998</v>
      </c>
      <c r="IH116" vm="2293">
        <v>44501</v>
      </c>
      <c r="II116" s="63">
        <f ca="1">Aksjekurser!JK115*Valutaer!AA110</f>
        <v>1.43584</v>
      </c>
      <c r="IJ116" s="58">
        <v>44501</v>
      </c>
      <c r="IK116" s="64">
        <f ca="1">Aksjekurser!JO115*Valutaer!AJ110</f>
        <v>6.6704250000000007</v>
      </c>
      <c r="IL116" vm="2293">
        <v>44501</v>
      </c>
      <c r="IM116" s="63">
        <f ca="1">Aksjekurser!JQ115*Valutaer!AE110/100</f>
        <v>6.2195400000000003</v>
      </c>
      <c r="IN116" vm="2293">
        <v>44501</v>
      </c>
      <c r="IO116" vm="11686">
        <v>24.35</v>
      </c>
      <c r="IP116" vm="2293">
        <v>44501</v>
      </c>
      <c r="IQ116" vm="3224">
        <v>7.18</v>
      </c>
      <c r="IR116" s="58">
        <v>44501</v>
      </c>
      <c r="IS116" s="64">
        <f ca="1">Aksjekurser!JW115*Valutaer!AN110</f>
        <v>0.77760600000000002</v>
      </c>
      <c r="IT116" vm="2293">
        <v>44501</v>
      </c>
      <c r="IU116" s="63">
        <f ca="1">Aksjekurser!JY115*Valutaer!AH110</f>
        <v>2.8856080000000004</v>
      </c>
      <c r="IV116" s="58">
        <v>44501</v>
      </c>
      <c r="IW116" s="64">
        <f ca="1">Aksjekurser!KA115*Valutaer!AN110</f>
        <v>2.1972720000000003</v>
      </c>
      <c r="IX116" vm="2293">
        <v>44501</v>
      </c>
      <c r="IY116" vm="11688">
        <v>70.8</v>
      </c>
      <c r="IZ116" vm="2293">
        <v>44501</v>
      </c>
      <c r="JA116" s="63">
        <f ca="1">Aksjekurser!KE115*Valutaer!W110</f>
        <v>0.26299519999999998</v>
      </c>
      <c r="JB116" vm="2293">
        <v>44501</v>
      </c>
      <c r="JC116" s="63">
        <f ca="1">Aksjekurser!KI115*Valutaer!W110</f>
        <v>0.73117199999999993</v>
      </c>
      <c r="JD116" s="2">
        <v>44501</v>
      </c>
      <c r="JE116" s="62">
        <f ca="1">Aksjekurser!KK115*Valutaer!K110</f>
        <v>10.164674999999999</v>
      </c>
      <c r="JF116" s="54">
        <v>44501</v>
      </c>
      <c r="JG116" s="64">
        <v>12.37</v>
      </c>
      <c r="JH116" vm="2293">
        <v>44501</v>
      </c>
      <c r="JI116" vm="11692">
        <v>9.9616000000000007</v>
      </c>
      <c r="JJ116" vm="2293">
        <v>44501</v>
      </c>
      <c r="JK116" s="63">
        <f ca="1">Aksjekurser!KU115*Valutaer!AH110</f>
        <v>4.5100935000000009</v>
      </c>
      <c r="JL116" s="58">
        <v>44501</v>
      </c>
      <c r="JM116" s="64">
        <f ca="1">Aksjekurser!KW115*Valutaer!AR110</f>
        <v>0.14209999999999998</v>
      </c>
      <c r="JN116" vm="2293">
        <v>44501</v>
      </c>
      <c r="JO116" vm="2931">
        <v>86.93</v>
      </c>
      <c r="JP116" vm="2293">
        <v>44501</v>
      </c>
      <c r="JQ116" s="63">
        <f ca="1">Aksjekurser!LA115*Valutaer!G110</f>
        <v>22.138283999999999</v>
      </c>
      <c r="JR116" vm="2293">
        <v>44501</v>
      </c>
      <c r="JS116" s="63">
        <f ca="1">Aksjekurser!LC115*Valutaer!G110</f>
        <v>1.7237660000000001</v>
      </c>
      <c r="JT116" s="58">
        <v>44501</v>
      </c>
      <c r="JU116" s="64">
        <f ca="1">Aksjekurser!LE115*Valutaer!AN110</f>
        <v>0.10701000000000001</v>
      </c>
      <c r="JV116" vm="2293">
        <v>44501</v>
      </c>
      <c r="JW116" vm="11696">
        <v>63.73</v>
      </c>
      <c r="JX116" s="58">
        <v>44501</v>
      </c>
      <c r="JY116" s="64">
        <f ca="1">Aksjekurser!LI115*Valutaer!O110</f>
        <v>3.5693119999999996</v>
      </c>
      <c r="JZ116" vm="2293">
        <v>44501</v>
      </c>
      <c r="KA116" s="63">
        <f ca="1">Aksjekurser!LK115*Valutaer!AL110</f>
        <v>534.2296</v>
      </c>
      <c r="KB116" vm="2293">
        <v>44501</v>
      </c>
      <c r="KC116" s="63">
        <f ca="1">Valutaer!O106*Aksjekurser!LM111</f>
        <v>13.673483999999998</v>
      </c>
      <c r="KD116" s="58">
        <v>44501</v>
      </c>
      <c r="KE116" s="64">
        <f ca="1">Valutaer!O110*Aksjekurser!LO115</f>
        <v>1.594565</v>
      </c>
      <c r="KF116" vm="2293">
        <v>44501</v>
      </c>
      <c r="KG116" s="63">
        <f ca="1">Valutaer!O109*Aksjekurser!LQ114</f>
        <v>4.789148</v>
      </c>
      <c r="KH116" vm="2293">
        <v>44501</v>
      </c>
      <c r="KI116" s="63">
        <f ca="1">Aksjekurser!LS115*Valutaer!AH110</f>
        <v>1.3622784999999999</v>
      </c>
    </row>
    <row r="117" spans="2:295" ht="16">
      <c r="B117" vm="2406">
        <v>44531</v>
      </c>
      <c r="C117" s="62">
        <f ca="1">Aksjekurser!C116*Valutaer!AT111</f>
        <v>0.58211999999999997</v>
      </c>
      <c r="D117" vm="2406">
        <v>44531</v>
      </c>
      <c r="E117" vm="11702">
        <v>46.76</v>
      </c>
      <c r="F117" vm="2406">
        <v>44531</v>
      </c>
      <c r="G117" vm="11703">
        <v>24.3</v>
      </c>
      <c r="H117" vm="2406">
        <v>44531</v>
      </c>
      <c r="I117" s="62">
        <f ca="1">Aksjekurser!I116*Valutaer!M111</f>
        <v>0.15539939999999999</v>
      </c>
      <c r="J117" vm="2406">
        <v>44531</v>
      </c>
      <c r="K117" s="62">
        <f ca="1">Aksjekurser!K116*Valutaer!G111</f>
        <v>4.4576399999999996</v>
      </c>
      <c r="L117" vm="2406">
        <v>44531</v>
      </c>
      <c r="M117" s="62">
        <f ca="1">Aksjekurser!O116*Valutaer!W111</f>
        <v>127.09424</v>
      </c>
      <c r="N117" vm="2406">
        <v>44531</v>
      </c>
      <c r="O117" vm="11707">
        <v>66.349999999999994</v>
      </c>
      <c r="P117" vm="2406">
        <v>44531</v>
      </c>
      <c r="Q117" vm="11708">
        <v>47.39</v>
      </c>
      <c r="R117" vm="2406">
        <v>44531</v>
      </c>
      <c r="S117" s="63">
        <v>61.47</v>
      </c>
      <c r="T117" vm="2406">
        <v>44531</v>
      </c>
      <c r="U117" vm="2813">
        <v>89.01</v>
      </c>
      <c r="V117" vm="2406">
        <v>44531</v>
      </c>
      <c r="W117" vm="11709">
        <v>88.97</v>
      </c>
      <c r="X117" s="54">
        <v>44531</v>
      </c>
      <c r="Y117" s="64">
        <f ca="1">Aksjekurser!AC116*Valutaer!K111</f>
        <v>3.0860699999999999</v>
      </c>
      <c r="Z117" vm="2406">
        <v>44531</v>
      </c>
      <c r="AA117" s="62">
        <f ca="1">Aksjekurser!AE116*Valutaer!AA111</f>
        <v>0.69153699999999996</v>
      </c>
      <c r="AB117" vm="2406">
        <v>44531</v>
      </c>
      <c r="AC117" s="62">
        <f ca="1">Aksjekurser!AG116*(Valutaer!Y111/100)</f>
        <v>7.4382441999999989</v>
      </c>
      <c r="AD117" s="54">
        <v>44531</v>
      </c>
      <c r="AE117" s="75">
        <v>19</v>
      </c>
      <c r="AF117" s="54">
        <v>44531</v>
      </c>
      <c r="AG117" s="64">
        <f ca="1">Aksjekurser!AK112*Valutaer!AA111</f>
        <v>1.674315</v>
      </c>
      <c r="AH117" vm="2406">
        <v>44531</v>
      </c>
      <c r="AI117" s="62">
        <f ca="1">Aksjekurser!AM116*Valutaer!AH111</f>
        <v>0.93916649200000002</v>
      </c>
      <c r="AJ117" vm="2406">
        <v>44531</v>
      </c>
      <c r="AK117" s="63">
        <f ca="1">Aksjekurser!AO116*Valutaer!AH111</f>
        <v>0.79110900000000006</v>
      </c>
      <c r="AL117" vm="2406">
        <v>44531</v>
      </c>
      <c r="AM117" vm="11713">
        <v>201.32</v>
      </c>
      <c r="AN117" s="2">
        <v>44531</v>
      </c>
      <c r="AO117" s="63">
        <f ca="1">Aksjekurser!AS116*Valutaer!AN111</f>
        <v>3.3538019999999999</v>
      </c>
      <c r="AP117" s="108">
        <v>44531</v>
      </c>
      <c r="AQ117" s="109">
        <v>37.409999999999997</v>
      </c>
      <c r="AR117" vm="2406">
        <v>44531</v>
      </c>
      <c r="AS117" vm="2787">
        <v>47.88</v>
      </c>
      <c r="AT117" vm="2406">
        <v>44531</v>
      </c>
      <c r="AU117" vm="11714">
        <v>42.25</v>
      </c>
      <c r="AV117" vm="2406">
        <v>44531</v>
      </c>
      <c r="AW117" s="63">
        <f ca="1">Aksjekurser!BA107*Valutaer!K111</f>
        <v>8.7359519999999993</v>
      </c>
      <c r="AX117" vm="2406">
        <v>44531</v>
      </c>
      <c r="AY117" s="63">
        <f ca="1">Aksjekurser!BC116*Valutaer!K111</f>
        <v>31.224698</v>
      </c>
      <c r="AZ117" vm="2406">
        <v>44531</v>
      </c>
      <c r="BA117" vm="11717">
        <v>12.28</v>
      </c>
      <c r="BB117" vm="2406">
        <v>44531</v>
      </c>
      <c r="BC117" s="63">
        <f ca="1">Aksjekurser!BG116*Valutaer!I111</f>
        <v>5.9252949999999993</v>
      </c>
      <c r="BD117" vm="2406">
        <v>44531</v>
      </c>
      <c r="BE117" s="63">
        <f ca="1">Aksjekurser!BI116*Valutaer!AH111</f>
        <v>1.17425</v>
      </c>
      <c r="BF117" vm="2406">
        <v>44531</v>
      </c>
      <c r="BG117" s="63">
        <f ca="1">Aksjekurser!BK116*Valutaer!AV111</f>
        <v>37.421999999999997</v>
      </c>
      <c r="BH117" vm="2406">
        <v>44531</v>
      </c>
      <c r="BI117" s="63">
        <f ca="1">Aksjekurser!BM116*Valutaer!AA111</f>
        <v>0.57735000000000003</v>
      </c>
      <c r="BJ117" vm="2406">
        <v>44531</v>
      </c>
      <c r="BK117" s="63">
        <f ca="1">Aksjekurser!BO116*Valutaer!AA111</f>
        <v>0.67357500000000003</v>
      </c>
      <c r="BL117" vm="2406">
        <v>44531</v>
      </c>
      <c r="BM117" s="63">
        <f ca="1">Aksjekurser!BQ116*Valutaer!AA111</f>
        <v>3.34863</v>
      </c>
      <c r="BN117" vm="2406">
        <v>44531</v>
      </c>
      <c r="BO117" s="63">
        <f ca="1">Aksjekurser!BS116*Valutaer!AA111</f>
        <v>2.3453240000000002</v>
      </c>
      <c r="BP117" vm="2406">
        <v>44531</v>
      </c>
      <c r="BQ117" s="63">
        <f ca="1">Aksjekurser!BU116*Valutaer!AA111</f>
        <v>0.66331099999999998</v>
      </c>
      <c r="BR117" s="2">
        <v>44531</v>
      </c>
      <c r="BS117" s="63">
        <f ca="1">Aksjekurser!BW116*Valutaer!AJ111</f>
        <v>8.0875970000000006</v>
      </c>
      <c r="BT117" vm="2406">
        <v>44531</v>
      </c>
      <c r="BU117" s="63">
        <f ca="1">Aksjekurser!BY116*Valutaer!AA111</f>
        <v>10.103624999999999</v>
      </c>
      <c r="BV117" vm="2406">
        <v>44531</v>
      </c>
      <c r="BW117" s="63">
        <f ca="1">Aksjekurser!CA116*Valutaer!AH111</f>
        <v>1.959991</v>
      </c>
      <c r="BX117" vm="2406">
        <v>44531</v>
      </c>
      <c r="BY117" s="63">
        <f ca="1">Aksjekurser!CK116*Valutaer!AA111</f>
        <v>0.22580800000000001</v>
      </c>
      <c r="BZ117" s="2">
        <v>44531</v>
      </c>
      <c r="CA117" s="63">
        <f ca="1">Aksjekurser!CM116*Valutaer!AT111</f>
        <v>0.13835639999999999</v>
      </c>
      <c r="CB117" vm="2406">
        <v>44531</v>
      </c>
      <c r="CC117" vm="11724">
        <v>119.54</v>
      </c>
      <c r="CD117" vm="2406">
        <v>44531</v>
      </c>
      <c r="CE117" vm="11725">
        <v>104.9</v>
      </c>
      <c r="CF117" vm="2406">
        <v>44531</v>
      </c>
      <c r="CG117" vm="11726">
        <v>174.13</v>
      </c>
      <c r="CH117" vm="2406">
        <v>44531</v>
      </c>
      <c r="CI117" s="63">
        <f ca="1">Aksjekurser!CW116/100*Valutaer!AE111</f>
        <v>73.623500000000007</v>
      </c>
      <c r="CJ117" vm="2406">
        <v>44531</v>
      </c>
      <c r="CK117" s="63">
        <f ca="1">Aksjekurser!CY116/100*Valutaer!AE111</f>
        <v>693.79700000000003</v>
      </c>
      <c r="CL117" s="2">
        <v>44531</v>
      </c>
      <c r="CM117" s="63">
        <f ca="1">Aksjekurser!DA116*Valutaer!AJ111</f>
        <v>13.265049000000001</v>
      </c>
      <c r="CN117" s="2">
        <v>44531</v>
      </c>
      <c r="CO117" s="63">
        <f ca="1">Aksjekurser!DC116*Valutaer!BD111</f>
        <v>5.2790400000000002</v>
      </c>
      <c r="CP117" s="2">
        <v>44531</v>
      </c>
      <c r="CQ117" s="63">
        <f ca="1">Aksjekurser!DE116*Valutaer!U111</f>
        <v>0.62371350000000003</v>
      </c>
      <c r="CR117" vm="2406">
        <v>44531</v>
      </c>
      <c r="CS117" s="63">
        <f ca="1">Aksjekurser!DG116*Valutaer!K111</f>
        <v>50.025985999999996</v>
      </c>
      <c r="CT117" vm="2406">
        <v>44531</v>
      </c>
      <c r="CU117" s="63">
        <f ca="1">Aksjekurser!DI116*Valutaer!I111</f>
        <v>2.5399249999999998</v>
      </c>
      <c r="CV117" vm="2406">
        <v>44531</v>
      </c>
      <c r="CW117" s="63">
        <f ca="1">Aksjekurser!DK116*Valutaer!M111</f>
        <v>0.58733999999999997</v>
      </c>
      <c r="CX117" vm="2406">
        <v>44531</v>
      </c>
      <c r="CY117" s="63">
        <f ca="1">Aksjekurser!DM116*Valutaer!BF111</f>
        <v>12.849937499999999</v>
      </c>
      <c r="CZ117" s="54">
        <v>44531</v>
      </c>
      <c r="DA117" s="53">
        <v>68.61</v>
      </c>
      <c r="DB117" vm="2406">
        <v>44531</v>
      </c>
      <c r="DC117" s="63">
        <f ca="1">Aksjekurser!DQ116*Valutaer!BH111/100</f>
        <v>9.5497888999999994</v>
      </c>
      <c r="DD117" vm="2406">
        <v>44531</v>
      </c>
      <c r="DE117" vm="563">
        <v>41.59</v>
      </c>
      <c r="DF117" vm="2406">
        <v>44531</v>
      </c>
      <c r="DG117" vm="11734">
        <v>24.77</v>
      </c>
      <c r="DH117" vm="2406">
        <v>44531</v>
      </c>
      <c r="DI117" s="63">
        <f ca="1">Aksjekurser!DW116*Valutaer!BF111</f>
        <v>2.9144559999999999</v>
      </c>
      <c r="DJ117" vm="2406">
        <v>44531</v>
      </c>
      <c r="DK117" s="63">
        <f ca="1">Aksjekurser!DY116*Valutaer!BF111</f>
        <v>1.0514404999999998</v>
      </c>
      <c r="DL117" vm="2406">
        <v>44531</v>
      </c>
      <c r="DM117" s="63">
        <f ca="1">Aksjekurser!EA116*Valutaer!AP111</f>
        <v>41.356960000000001</v>
      </c>
      <c r="DN117" s="58">
        <v>44531</v>
      </c>
      <c r="DO117" s="64">
        <f ca="1">Aksjekurser!EC116*Valutaer!AN111</f>
        <v>1.120333</v>
      </c>
      <c r="DP117" vm="2406">
        <v>44531</v>
      </c>
      <c r="DQ117" s="63">
        <f ca="1">Aksjekurser!EE116*(Valutaer!Y111/100)</f>
        <v>5.0726985499999993</v>
      </c>
      <c r="DR117" vm="2406">
        <v>44531</v>
      </c>
      <c r="DS117" s="63">
        <f ca="1">Aksjekurser!EG116*Valutaer!AA111</f>
        <v>0.82881799999999994</v>
      </c>
      <c r="DT117" vm="2406">
        <v>44531</v>
      </c>
      <c r="DU117" s="63">
        <f ca="1">Aksjekurser!EK116*Valutaer!AA111</f>
        <v>0.32844800000000002</v>
      </c>
      <c r="DV117" vm="2406">
        <v>44531</v>
      </c>
      <c r="DW117" s="63">
        <f ca="1">Aksjekurser!EM116*Valutaer!AC111</f>
        <v>2.1465899999999998</v>
      </c>
      <c r="DX117" vm="2406">
        <v>44531</v>
      </c>
      <c r="DY117" s="63">
        <f ca="1">Aksjekurser!EO116*Valutaer!AH111</f>
        <v>0.99106699999999992</v>
      </c>
      <c r="DZ117" s="58">
        <v>44531</v>
      </c>
      <c r="EA117" s="64">
        <f ca="1">Aksjekurser!EQ116*Valutaer!BB111</f>
        <v>0.17043</v>
      </c>
      <c r="EB117" vm="2406">
        <v>44531</v>
      </c>
      <c r="EC117" s="63">
        <f ca="1">Aksjekurser!ES116*Valutaer!AC111</f>
        <v>6.7694749999999998E-2</v>
      </c>
      <c r="ED117" s="58">
        <v>44531</v>
      </c>
      <c r="EE117" s="64">
        <f ca="1">Aksjekurser!EW116*Valutaer!AJ111</f>
        <v>4.4564310000000003</v>
      </c>
      <c r="EF117" s="2">
        <v>44531</v>
      </c>
      <c r="EG117" s="64">
        <f ca="1">Aksjekurser!EY116*Valutaer!AJ111</f>
        <v>5.0818950000000003</v>
      </c>
      <c r="EH117" s="2">
        <v>44531</v>
      </c>
      <c r="EI117" s="64">
        <f ca="1">Aksjekurser!FA116*Valutaer!AJ111</f>
        <v>8.8520529999999997</v>
      </c>
      <c r="EJ117" vm="2406">
        <v>44531</v>
      </c>
      <c r="EK117" vm="11744">
        <v>208.51</v>
      </c>
      <c r="EL117" vm="2406">
        <v>44531</v>
      </c>
      <c r="EM117" s="63">
        <f ca="1">Aksjekurser!FE116*Valutaer!AA111</f>
        <v>1.8475200000000001</v>
      </c>
      <c r="EN117" s="2">
        <v>44531</v>
      </c>
      <c r="EO117" s="63">
        <f ca="1">Aksjekurser!FG116*Valutaer!O111</f>
        <v>0.49046400000000001</v>
      </c>
      <c r="EP117" s="2">
        <v>44531</v>
      </c>
      <c r="EQ117" s="63">
        <f ca="1">Aksjekurser!FI116*Valutaer!O111</f>
        <v>0.84101999999999999</v>
      </c>
      <c r="ER117" s="2">
        <v>44531</v>
      </c>
      <c r="ES117" s="63">
        <f ca="1">Aksjekurser!FK116*Valutaer!O111</f>
        <v>1.5232680000000001</v>
      </c>
      <c r="ET117" vm="2406">
        <v>44531</v>
      </c>
      <c r="EU117" vm="11746">
        <v>186.74</v>
      </c>
      <c r="EV117" vm="2406">
        <v>44531</v>
      </c>
      <c r="EW117" vm="11747">
        <v>113.31</v>
      </c>
      <c r="EX117" vm="2406">
        <v>44531</v>
      </c>
      <c r="EY117" s="63">
        <f ca="1">Aksjekurser!FQ116*(Valutaer!Y111/100)</f>
        <v>21.869628499999997</v>
      </c>
      <c r="EZ117" vm="2406">
        <v>44531</v>
      </c>
      <c r="FA117" vm="661">
        <v>36.1</v>
      </c>
      <c r="FB117" vm="2406">
        <v>44531</v>
      </c>
      <c r="FC117" s="63">
        <f ca="1">Aksjekurser!FU116*Valutaer!AA111</f>
        <v>0.77236599999999989</v>
      </c>
      <c r="FD117" vm="2406">
        <v>44531</v>
      </c>
      <c r="FE117" s="63">
        <f ca="1">Aksjekurser!FW116*Valutaer!AH111</f>
        <v>2.926231</v>
      </c>
      <c r="FF117" vm="2406">
        <v>44531</v>
      </c>
      <c r="FG117" vm="11751">
        <v>139.22999999999999</v>
      </c>
      <c r="FH117" s="2">
        <v>44531</v>
      </c>
      <c r="FI117" s="63">
        <f ca="1">Aksjekurser!GA116*Valutaer!AJ111</f>
        <v>20.1755575</v>
      </c>
      <c r="FJ117" vm="2406">
        <v>44531</v>
      </c>
      <c r="FK117" s="63">
        <f ca="1">Aksjekurser!GC116*Valutaer!AV111</f>
        <v>8.6303249999999991</v>
      </c>
      <c r="FL117" vm="2406">
        <v>44531</v>
      </c>
      <c r="FM117" s="63">
        <f ca="1">Aksjekurser!GE116*Valutaer!I111</f>
        <v>6.8120250000000002</v>
      </c>
      <c r="FN117" vm="2406">
        <v>44531</v>
      </c>
      <c r="FO117" vm="11754">
        <v>9.14</v>
      </c>
      <c r="FP117" vm="2406">
        <v>44531</v>
      </c>
      <c r="FQ117" s="63">
        <f ca="1">Aksjekurser!GI113*Valutaer!AL108</f>
        <v>2.2273679999999998</v>
      </c>
      <c r="FR117" vm="2406">
        <v>44531</v>
      </c>
      <c r="FS117" s="63">
        <f ca="1">Aksjekurser!GK116*Valutaer!AL111</f>
        <v>66.399500000000003</v>
      </c>
      <c r="FT117" vm="2406">
        <v>44531</v>
      </c>
      <c r="FU117" s="63">
        <f ca="1">Aksjekurser!GM116*Valutaer!AA111</f>
        <v>10.950404999999998</v>
      </c>
      <c r="FV117" vm="2406">
        <v>44531</v>
      </c>
      <c r="FW117" vm="11758">
        <v>355.41</v>
      </c>
      <c r="FX117" vm="2406">
        <v>44531</v>
      </c>
      <c r="FY117" s="63">
        <f ca="1">Aksjekurser!GQ116*Valutaer!AV111</f>
        <v>7.92</v>
      </c>
      <c r="FZ117" s="58">
        <v>44531</v>
      </c>
      <c r="GA117" s="64">
        <f ca="1">Aksjekurser!GS116*Valutaer!O111</f>
        <v>1.0139400000000001</v>
      </c>
      <c r="GB117" vm="2406">
        <v>44531</v>
      </c>
      <c r="GC117" vm="11760">
        <v>29.9</v>
      </c>
      <c r="GD117" vm="2406">
        <v>44531</v>
      </c>
      <c r="GE117" vm="11761">
        <v>82.25</v>
      </c>
      <c r="GF117" vm="2406">
        <v>44531</v>
      </c>
      <c r="GG117" s="63">
        <f ca="1">Aksjekurser!HA116*Valutaer!AE111/100</f>
        <v>4.3016700000000005</v>
      </c>
      <c r="GH117" vm="2406">
        <v>44531</v>
      </c>
      <c r="GI117" s="63">
        <f ca="1">Aksjekurser!HC116*Valutaer!AX111</f>
        <v>304.29723999999999</v>
      </c>
      <c r="GJ117" vm="2406">
        <v>44531</v>
      </c>
      <c r="GK117" s="63">
        <f ca="1">Aksjekurser!HE116*Valutaer!G111</f>
        <v>1.6189799999999999</v>
      </c>
      <c r="GL117" vm="2406">
        <v>44531</v>
      </c>
      <c r="GM117" s="63">
        <f ca="1">Aksjekurser!HG116*Valutaer!AH111</f>
        <v>0.41534899999999997</v>
      </c>
      <c r="GN117" vm="2406">
        <v>44531</v>
      </c>
      <c r="GO117" vm="11766">
        <v>387.07</v>
      </c>
      <c r="GP117" vm="2406">
        <v>44531</v>
      </c>
      <c r="GQ117" vm="694">
        <v>43.08</v>
      </c>
      <c r="GR117" vm="2406">
        <v>44531</v>
      </c>
      <c r="GS117" s="63">
        <f ca="1">Aksjekurser!HM116*Valutaer!AH111</f>
        <v>1.669448</v>
      </c>
      <c r="GT117" vm="2406">
        <v>44531</v>
      </c>
      <c r="GU117" s="63">
        <f ca="1">Aksjekurser!HO116*Valutaer!AH111</f>
        <v>1.910337</v>
      </c>
      <c r="GV117" s="58">
        <v>44531</v>
      </c>
      <c r="GW117" s="64">
        <f ca="1">Aksjekurser!HQ116*Valutaer!AJ111</f>
        <v>12.639585</v>
      </c>
      <c r="GX117" vm="2406">
        <v>44531</v>
      </c>
      <c r="GY117" vm="5984">
        <v>71.42</v>
      </c>
      <c r="GZ117" vm="2406">
        <v>44531</v>
      </c>
      <c r="HA117" s="63">
        <f ca="1">Aksjekurser!HW116*Valutaer!AH111</f>
        <v>542.45720100000005</v>
      </c>
      <c r="HB117" vm="2406">
        <v>44531</v>
      </c>
      <c r="HC117" s="63">
        <f ca="1">Aksjekurser!IA116*Valutaer!AV111</f>
        <v>1.9953449999999999</v>
      </c>
      <c r="HD117" vm="2406">
        <v>44531</v>
      </c>
      <c r="HE117" s="63">
        <f ca="1">Aksjekurser!IC116*Valutaer!W111</f>
        <v>724.14160000000004</v>
      </c>
      <c r="HF117" vm="2406">
        <v>44531</v>
      </c>
      <c r="HG117" vm="10404">
        <v>95</v>
      </c>
      <c r="HH117" vm="2406">
        <v>44531</v>
      </c>
      <c r="HI117" vm="3034">
        <v>45.61</v>
      </c>
      <c r="HJ117" vm="2406">
        <v>44531</v>
      </c>
      <c r="HK117" s="63">
        <f ca="1">Aksjekurser!II116*Valutaer!AL111</f>
        <v>26.181574999999999</v>
      </c>
      <c r="HL117" vm="2406">
        <v>44531</v>
      </c>
      <c r="HM117" s="63">
        <f ca="1">Aksjekurser!IK116*Valutaer!AL111</f>
        <v>230.71725000000001</v>
      </c>
      <c r="HN117" vm="2406">
        <v>44531</v>
      </c>
      <c r="HO117" s="63">
        <f ca="1">Aksjekurser!IM116*Valutaer!AL111</f>
        <v>18.869225</v>
      </c>
      <c r="HP117" s="58">
        <v>44531</v>
      </c>
      <c r="HQ117" s="64">
        <f ca="1">Aksjekurser!IQ116*Valutaer!BD111</f>
        <v>1.1430400000000001</v>
      </c>
      <c r="HR117" vm="2406">
        <v>44531</v>
      </c>
      <c r="HS117" s="63">
        <f ca="1">Aksjekurser!IS115*Valutaer!W110</f>
        <v>10.276083999999999</v>
      </c>
      <c r="HT117" vm="2406">
        <v>44531</v>
      </c>
      <c r="HU117" s="63">
        <f ca="1">Aksjekurser!IU116*Valutaer!AH111</f>
        <v>1.2883199999999999</v>
      </c>
      <c r="HV117" vm="2406">
        <v>44531</v>
      </c>
      <c r="HW117" s="63">
        <f ca="1">Aksjekurser!IW116*Valutaer!AH111</f>
        <v>0.18251199999999998</v>
      </c>
      <c r="HX117" vm="2406">
        <v>44531</v>
      </c>
      <c r="HY117" s="63">
        <f ca="1">Aksjekurser!IY116*Valutaer!W111</f>
        <v>39.560639999999999</v>
      </c>
      <c r="HZ117" vm="2406">
        <v>44531</v>
      </c>
      <c r="IA117" s="63">
        <f ca="1">Aksjekurser!JA116*Valutaer!W111</f>
        <v>122.387888</v>
      </c>
      <c r="IB117" vm="2406">
        <v>44531</v>
      </c>
      <c r="IC117" vm="11780">
        <v>16.399999999999999</v>
      </c>
      <c r="ID117" s="58">
        <v>44531</v>
      </c>
      <c r="IE117" s="64">
        <f ca="1">Aksjekurser!JG114*Valutaer!O111</f>
        <v>1.8030840000000001</v>
      </c>
      <c r="IF117" vm="2406">
        <v>44531</v>
      </c>
      <c r="IG117" s="63">
        <f ca="1">Aksjekurser!JI116*(Valutaer!Y111/100)</f>
        <v>1.8210033999999999</v>
      </c>
      <c r="IH117" vm="2406">
        <v>44531</v>
      </c>
      <c r="II117" s="63">
        <f ca="1">Aksjekurser!JK116*Valutaer!AA111</f>
        <v>1.4574879999999999</v>
      </c>
      <c r="IJ117" s="58">
        <v>44531</v>
      </c>
      <c r="IK117" s="64">
        <f ca="1">Aksjekurser!JO116*Valutaer!AJ111</f>
        <v>7.0364700000000004</v>
      </c>
      <c r="IL117" vm="2406">
        <v>44531</v>
      </c>
      <c r="IM117" s="63">
        <f ca="1">Aksjekurser!JQ116*Valutaer!AE111/100</f>
        <v>6.4074949999999999</v>
      </c>
      <c r="IN117" vm="2406">
        <v>44531</v>
      </c>
      <c r="IO117" vm="11784">
        <v>25.03</v>
      </c>
      <c r="IP117" vm="2406">
        <v>44531</v>
      </c>
      <c r="IQ117" vm="11785">
        <v>7.9044999999999996</v>
      </c>
      <c r="IR117" s="58">
        <v>44531</v>
      </c>
      <c r="IS117" s="64">
        <f ca="1">Aksjekurser!JW116*Valutaer!AN111</f>
        <v>0.84204899999999994</v>
      </c>
      <c r="IT117" vm="2406">
        <v>44531</v>
      </c>
      <c r="IU117" s="63">
        <f ca="1">Aksjekurser!JY116*Valutaer!AH111</f>
        <v>2.9651489999999998</v>
      </c>
      <c r="IV117" s="58">
        <v>44531</v>
      </c>
      <c r="IW117" s="64">
        <f ca="1">Aksjekurser!KA116*Valutaer!AN111</f>
        <v>2.240666</v>
      </c>
      <c r="IX117" vm="2406">
        <v>44531</v>
      </c>
      <c r="IY117" vm="11787">
        <v>77.2</v>
      </c>
      <c r="IZ117" vm="2406">
        <v>44531</v>
      </c>
      <c r="JA117" s="63">
        <f ca="1">Aksjekurser!KE116*Valutaer!W111</f>
        <v>0.27510560000000001</v>
      </c>
      <c r="JB117" vm="2406">
        <v>44531</v>
      </c>
      <c r="JC117" s="63">
        <f ca="1">Aksjekurser!KI116*Valutaer!W111</f>
        <v>0.88670400000000005</v>
      </c>
      <c r="JD117" s="2">
        <v>44531</v>
      </c>
      <c r="JE117" s="62">
        <f ca="1">Aksjekurser!KK116*Valutaer!K111</f>
        <v>11.117765</v>
      </c>
      <c r="JF117" s="54">
        <v>44531</v>
      </c>
      <c r="JG117" s="64">
        <v>14.02</v>
      </c>
      <c r="JH117" vm="2406">
        <v>44531</v>
      </c>
      <c r="JI117" vm="11100">
        <v>11.48</v>
      </c>
      <c r="JJ117" vm="2406">
        <v>44531</v>
      </c>
      <c r="JK117" s="63">
        <f ca="1">Aksjekurser!KU116*Valutaer!AH111</f>
        <v>4.5789039999999996</v>
      </c>
      <c r="JL117" s="58">
        <v>44531</v>
      </c>
      <c r="JM117" s="64">
        <f ca="1">Aksjekurser!KW116*Valutaer!AR111</f>
        <v>0.15006</v>
      </c>
      <c r="JN117" vm="2406">
        <v>44531</v>
      </c>
      <c r="JO117" vm="11792">
        <v>97.07</v>
      </c>
      <c r="JP117" vm="2406">
        <v>44531</v>
      </c>
      <c r="JQ117" s="63">
        <f ca="1">Aksjekurser!LA116*Valutaer!G111</f>
        <v>21.496859999999998</v>
      </c>
      <c r="JR117" vm="2406">
        <v>44531</v>
      </c>
      <c r="JS117" s="63">
        <f ca="1">Aksjekurser!LC116*Valutaer!G111</f>
        <v>1.8948599999999998</v>
      </c>
      <c r="JT117" s="58">
        <v>44531</v>
      </c>
      <c r="JU117" s="64">
        <f ca="1">Aksjekurser!LE116*Valutaer!AN111</f>
        <v>0.1091545</v>
      </c>
      <c r="JV117" vm="2406">
        <v>44531</v>
      </c>
      <c r="JW117" vm="5107">
        <v>67.7</v>
      </c>
      <c r="JX117" s="58">
        <v>44531</v>
      </c>
      <c r="JY117" s="64">
        <f ca="1">Aksjekurser!LI116*Valutaer!O111</f>
        <v>3.6989160000000005</v>
      </c>
      <c r="JZ117" vm="2406">
        <v>44531</v>
      </c>
      <c r="KA117" s="63">
        <f ca="1">Aksjekurser!LK116*Valutaer!AL111</f>
        <v>550.52750000000003</v>
      </c>
      <c r="KB117" vm="2406">
        <v>44531</v>
      </c>
      <c r="KC117" s="63">
        <f ca="1">Valutaer!O107*Aksjekurser!LM112</f>
        <v>16.199819999999999</v>
      </c>
      <c r="KD117" s="58">
        <v>44531</v>
      </c>
      <c r="KE117" s="64">
        <f ca="1">Valutaer!O111*Aksjekurser!LO116</f>
        <v>1.52484</v>
      </c>
      <c r="KF117" vm="2406">
        <v>44531</v>
      </c>
      <c r="KG117" s="63">
        <f ca="1">Valutaer!O110*Aksjekurser!LQ115</f>
        <v>5.2628499999999994</v>
      </c>
      <c r="KH117" vm="2406">
        <v>44531</v>
      </c>
      <c r="KI117" s="63">
        <f ca="1">Aksjekurser!LS116*Valutaer!AH111</f>
        <v>1.6083869999999998</v>
      </c>
    </row>
    <row r="118" spans="2:295" ht="16">
      <c r="B118" vm="2527">
        <v>44562</v>
      </c>
      <c r="C118" s="62">
        <f ca="1">Aksjekurser!C117*Valutaer!AT112</f>
        <v>0.69082100000000002</v>
      </c>
      <c r="D118" vm="2527">
        <v>44562</v>
      </c>
      <c r="E118" vm="11799">
        <v>38.590000000000003</v>
      </c>
      <c r="F118" vm="2527">
        <v>44562</v>
      </c>
      <c r="G118" vm="11800">
        <v>22.18</v>
      </c>
      <c r="H118" vm="2527">
        <v>44562</v>
      </c>
      <c r="I118" s="62">
        <f ca="1">Aksjekurser!I117*Valutaer!M112</f>
        <v>0.16892499999999999</v>
      </c>
      <c r="J118" vm="2527">
        <v>44562</v>
      </c>
      <c r="K118" s="62">
        <f ca="1">Aksjekurser!K117*Valutaer!G112</f>
        <v>5.0154399999999999</v>
      </c>
      <c r="L118" vm="2527">
        <v>44562</v>
      </c>
      <c r="M118" s="62">
        <f ca="1">Aksjekurser!O117*Valutaer!W112</f>
        <v>126.52851199999999</v>
      </c>
      <c r="N118" vm="2527">
        <v>44562</v>
      </c>
      <c r="O118" vm="11804">
        <v>63.83</v>
      </c>
      <c r="P118" vm="2527">
        <v>44562</v>
      </c>
      <c r="Q118" vm="11805">
        <v>50.88</v>
      </c>
      <c r="R118" vm="2527">
        <v>44562</v>
      </c>
      <c r="S118" s="63">
        <v>59.86</v>
      </c>
      <c r="T118" vm="2527">
        <v>44562</v>
      </c>
      <c r="U118" vm="10919">
        <v>88.74</v>
      </c>
      <c r="V118" vm="2527">
        <v>44562</v>
      </c>
      <c r="W118" vm="11806">
        <v>90.4</v>
      </c>
      <c r="X118" s="54">
        <v>44562</v>
      </c>
      <c r="Y118" s="64">
        <f ca="1">Aksjekurser!AC117*Valutaer!K112</f>
        <v>1.6758839999999999</v>
      </c>
      <c r="Z118" vm="2527">
        <v>44562</v>
      </c>
      <c r="AA118" s="62">
        <f ca="1">Aksjekurser!AE117*Valutaer!AA112</f>
        <v>0.56151600000000002</v>
      </c>
      <c r="AB118" vm="2527">
        <v>44562</v>
      </c>
      <c r="AC118" s="62">
        <f ca="1">Aksjekurser!AG117*(Valutaer!Y112/100)</f>
        <v>7.7604540000000011</v>
      </c>
      <c r="AD118" s="54">
        <v>44562</v>
      </c>
      <c r="AE118" s="75">
        <v>19.149999999999999</v>
      </c>
      <c r="AF118" s="54">
        <v>44562</v>
      </c>
      <c r="AG118" s="64">
        <f ca="1">Aksjekurser!AK113*Valutaer!AA112</f>
        <v>1.5230160000000001</v>
      </c>
      <c r="AH118" vm="2527">
        <v>44562</v>
      </c>
      <c r="AI118" s="62">
        <f ca="1">Aksjekurser!AM117*Valutaer!AH112</f>
        <v>0.93734961299999997</v>
      </c>
      <c r="AJ118" vm="2527">
        <v>44562</v>
      </c>
      <c r="AK118" s="63">
        <f ca="1">Aksjekurser!AO117*Valutaer!AH112</f>
        <v>0.77778000000000003</v>
      </c>
      <c r="AL118" vm="2527">
        <v>44562</v>
      </c>
      <c r="AM118" vm="6028">
        <v>200.24</v>
      </c>
      <c r="AN118" s="2">
        <v>44562</v>
      </c>
      <c r="AO118" s="63">
        <f ca="1">Aksjekurser!AS117*Valutaer!AN112</f>
        <v>2.9276880000000003</v>
      </c>
      <c r="AP118" s="108">
        <v>44562</v>
      </c>
      <c r="AQ118" s="109">
        <v>42.97</v>
      </c>
      <c r="AR118" vm="2527">
        <v>44562</v>
      </c>
      <c r="AS118" vm="11810">
        <v>44.51</v>
      </c>
      <c r="AT118" vm="2527">
        <v>44562</v>
      </c>
      <c r="AU118" vm="11811">
        <v>50.92</v>
      </c>
      <c r="AV118" vm="2527">
        <v>44562</v>
      </c>
      <c r="AW118" s="63">
        <f ca="1">Aksjekurser!BA108*Valutaer!K112</f>
        <v>8.0410960000000014</v>
      </c>
      <c r="AX118" vm="2527">
        <v>44562</v>
      </c>
      <c r="AY118" s="63">
        <f ca="1">Aksjekurser!BC117*Valutaer!K112</f>
        <v>31.062864000000001</v>
      </c>
      <c r="AZ118" vm="2527">
        <v>44562</v>
      </c>
      <c r="BA118" vm="11814">
        <v>14.55</v>
      </c>
      <c r="BB118" vm="2527">
        <v>44562</v>
      </c>
      <c r="BC118" s="63">
        <f ca="1">Aksjekurser!BG117*Valutaer!I112</f>
        <v>6.4994799999999993</v>
      </c>
      <c r="BD118" vm="2527">
        <v>44562</v>
      </c>
      <c r="BE118" s="63">
        <f ca="1">Aksjekurser!BI117*Valutaer!AH112</f>
        <v>1.1358270000000001</v>
      </c>
      <c r="BF118" vm="2527">
        <v>44562</v>
      </c>
      <c r="BG118" s="63">
        <f ca="1">Aksjekurser!BK117*Valutaer!AV112</f>
        <v>37.313500000000005</v>
      </c>
      <c r="BH118" vm="2527">
        <v>44562</v>
      </c>
      <c r="BI118" s="63">
        <f ca="1">Aksjekurser!BM117*Valutaer!AA112</f>
        <v>0.55638799999999999</v>
      </c>
      <c r="BJ118" vm="2527">
        <v>44562</v>
      </c>
      <c r="BK118" s="63">
        <f ca="1">Aksjekurser!BO117*Valutaer!AA112</f>
        <v>0.49357000000000006</v>
      </c>
      <c r="BL118" vm="2527">
        <v>44562</v>
      </c>
      <c r="BM118" s="63">
        <f ca="1">Aksjekurser!BQ117*Valutaer!AA112</f>
        <v>2.4255440000000004</v>
      </c>
      <c r="BN118" vm="2527">
        <v>44562</v>
      </c>
      <c r="BO118" s="63">
        <f ca="1">Aksjekurser!BS117*Valutaer!AA112</f>
        <v>2.446056</v>
      </c>
      <c r="BP118" vm="2527">
        <v>44562</v>
      </c>
      <c r="BQ118" s="63">
        <f ca="1">Aksjekurser!BU117*Valutaer!AA112</f>
        <v>0.5807460000000001</v>
      </c>
      <c r="BR118" s="2">
        <v>44562</v>
      </c>
      <c r="BS118" s="63">
        <f ca="1">Aksjekurser!BW117*Valutaer!AJ112</f>
        <v>7.8347719999999992</v>
      </c>
      <c r="BT118" vm="2527">
        <v>44562</v>
      </c>
      <c r="BU118" s="63">
        <f ca="1">Aksjekurser!BY117*Valutaer!AA112</f>
        <v>9.9867800000000013</v>
      </c>
      <c r="BV118" vm="2527">
        <v>44562</v>
      </c>
      <c r="BW118" s="63">
        <f ca="1">Aksjekurser!CA117*Valutaer!AH112</f>
        <v>2.1429180000000003</v>
      </c>
      <c r="BX118" vm="2527">
        <v>44562</v>
      </c>
      <c r="BY118" s="63">
        <f ca="1">Aksjekurser!CK117*Valutaer!AA112</f>
        <v>0.18717200000000001</v>
      </c>
      <c r="BZ118" s="2">
        <v>44562</v>
      </c>
      <c r="CA118" s="63">
        <f ca="1">Aksjekurser!CM117*Valutaer!AT112</f>
        <v>0.15176534999999999</v>
      </c>
      <c r="CB118" vm="2527">
        <v>44562</v>
      </c>
      <c r="CC118" vm="11823">
        <v>120.43</v>
      </c>
      <c r="CD118" vm="2527">
        <v>44562</v>
      </c>
      <c r="CE118" vm="11824">
        <v>105.06</v>
      </c>
      <c r="CF118" vm="2527">
        <v>44562</v>
      </c>
      <c r="CG118" vm="11825">
        <v>165.76</v>
      </c>
      <c r="CH118" vm="2527">
        <v>44562</v>
      </c>
      <c r="CI118" s="63">
        <f ca="1">Aksjekurser!CW117/100*Valutaer!AE112</f>
        <v>83.212800000000001</v>
      </c>
      <c r="CJ118" vm="2527">
        <v>44562</v>
      </c>
      <c r="CK118" s="63">
        <f ca="1">Aksjekurser!CY117/100*Valutaer!AE112</f>
        <v>724.95999999999992</v>
      </c>
      <c r="CL118" s="2">
        <v>44562</v>
      </c>
      <c r="CM118" s="63">
        <f ca="1">Aksjekurser!DA117*Valutaer!AJ112</f>
        <v>13.037685999999999</v>
      </c>
      <c r="CN118" s="2">
        <v>44562</v>
      </c>
      <c r="CO118" s="63">
        <f ca="1">Aksjekurser!DC117*Valutaer!BD112</f>
        <v>5.1135999999999999</v>
      </c>
      <c r="CP118" s="2">
        <v>44562</v>
      </c>
      <c r="CQ118" s="63">
        <f ca="1">Aksjekurser!DE117*Valutaer!U112</f>
        <v>0.58310550000000005</v>
      </c>
      <c r="CR118" vm="2527">
        <v>44562</v>
      </c>
      <c r="CS118" s="63">
        <f ca="1">Aksjekurser!DG117*Valutaer!K112</f>
        <v>47.388964000000001</v>
      </c>
      <c r="CT118" vm="2527">
        <v>44562</v>
      </c>
      <c r="CU118" s="63">
        <f ca="1">Aksjekurser!DI117*Valutaer!I112</f>
        <v>2.4900850000000001</v>
      </c>
      <c r="CV118" vm="2527">
        <v>44562</v>
      </c>
      <c r="CW118" s="63">
        <f ca="1">Aksjekurser!DK117*Valutaer!M112</f>
        <v>0.8125</v>
      </c>
      <c r="CX118" vm="2527">
        <v>44562</v>
      </c>
      <c r="CY118" s="63">
        <f ca="1">Aksjekurser!DM117*Valutaer!BF112</f>
        <v>10.161525000000001</v>
      </c>
      <c r="CZ118" s="54">
        <v>44562</v>
      </c>
      <c r="DA118" s="53">
        <v>64.959999999999994</v>
      </c>
      <c r="DB118" vm="2527">
        <v>44562</v>
      </c>
      <c r="DC118" s="63">
        <f ca="1">Aksjekurser!DQ117*Valutaer!BH112/100</f>
        <v>10.778954599999999</v>
      </c>
      <c r="DD118" vm="2527">
        <v>44562</v>
      </c>
      <c r="DE118" vm="11833">
        <v>41.96</v>
      </c>
      <c r="DF118" vm="2527">
        <v>44562</v>
      </c>
      <c r="DG118" vm="11834">
        <v>21.04</v>
      </c>
      <c r="DH118" vm="2527">
        <v>44562</v>
      </c>
      <c r="DI118" s="63">
        <f ca="1">Aksjekurser!DW117*Valutaer!BF112</f>
        <v>2.8344360000000002</v>
      </c>
      <c r="DJ118" vm="2527">
        <v>44562</v>
      </c>
      <c r="DK118" s="63">
        <f ca="1">Aksjekurser!DY117*Valutaer!BF112</f>
        <v>1.028742</v>
      </c>
      <c r="DL118" vm="2527">
        <v>44562</v>
      </c>
      <c r="DM118" s="63">
        <f ca="1">Aksjekurser!EA117*Valutaer!AP112</f>
        <v>36.475319999999996</v>
      </c>
      <c r="DN118" s="58">
        <v>44562</v>
      </c>
      <c r="DO118" s="64">
        <f ca="1">Aksjekurser!EC117*Valutaer!AN112</f>
        <v>1.0435560000000002</v>
      </c>
      <c r="DP118" vm="2527">
        <v>44562</v>
      </c>
      <c r="DQ118" s="63">
        <f ca="1">Aksjekurser!EE117*(Valutaer!Y112/100)</f>
        <v>5.1494350000000004</v>
      </c>
      <c r="DR118" vm="2527">
        <v>44562</v>
      </c>
      <c r="DS118" s="63">
        <f ca="1">Aksjekurser!EG117*Valutaer!AA112</f>
        <v>0.70894600000000008</v>
      </c>
      <c r="DT118" vm="2527">
        <v>44562</v>
      </c>
      <c r="DU118" s="63">
        <f ca="1">Aksjekurser!EK117*Valutaer!AA112</f>
        <v>0.29742400000000002</v>
      </c>
      <c r="DV118" vm="2527">
        <v>44562</v>
      </c>
      <c r="DW118" s="63">
        <f ca="1">Aksjekurser!EM117*Valutaer!AC112</f>
        <v>2.1290499999999999</v>
      </c>
      <c r="DX118" vm="2527">
        <v>44562</v>
      </c>
      <c r="DY118" s="63">
        <f ca="1">Aksjekurser!EO117*Valutaer!AH112</f>
        <v>1.52874</v>
      </c>
      <c r="DZ118" s="58">
        <v>44562</v>
      </c>
      <c r="EA118" s="64">
        <f ca="1">Aksjekurser!EQ117*Valutaer!BB112</f>
        <v>0.17017699999999999</v>
      </c>
      <c r="EB118" vm="2527">
        <v>44562</v>
      </c>
      <c r="EC118" s="63">
        <f ca="1">Aksjekurser!ES117*Valutaer!AC112</f>
        <v>6.5696400000000002E-2</v>
      </c>
      <c r="ED118" s="58">
        <v>44562</v>
      </c>
      <c r="EE118" s="64">
        <f ca="1">Aksjekurser!EW117*Valutaer!AJ112</f>
        <v>4.334314</v>
      </c>
      <c r="EF118" s="2">
        <v>44562</v>
      </c>
      <c r="EG118" s="64">
        <f ca="1">Aksjekurser!EY117*Valutaer!AJ112</f>
        <v>4.9162759999999999</v>
      </c>
      <c r="EH118" s="2">
        <v>44562</v>
      </c>
      <c r="EI118" s="64">
        <f ca="1">Aksjekurser!FA117*Valutaer!AJ112</f>
        <v>8.9465799999999991</v>
      </c>
      <c r="EJ118" vm="2527">
        <v>44562</v>
      </c>
      <c r="EK118" vm="11840">
        <v>204.48</v>
      </c>
      <c r="EL118" vm="2527">
        <v>44562</v>
      </c>
      <c r="EM118" s="63">
        <f ca="1">Aksjekurser!FE117*Valutaer!AA112</f>
        <v>0.61407800000000001</v>
      </c>
      <c r="EN118" s="2">
        <v>44562</v>
      </c>
      <c r="EO118" s="63">
        <f ca="1">Aksjekurser!FG117*Valutaer!O112</f>
        <v>0.37256400000000001</v>
      </c>
      <c r="EP118" s="2">
        <v>44562</v>
      </c>
      <c r="EQ118" s="63">
        <f ca="1">Aksjekurser!FI117*Valutaer!O112</f>
        <v>0.65866800000000014</v>
      </c>
      <c r="ER118" s="2">
        <v>44562</v>
      </c>
      <c r="ES118" s="63">
        <f ca="1">Aksjekurser!FK117*Valutaer!O112</f>
        <v>1.1632800000000001</v>
      </c>
      <c r="ET118" vm="2527">
        <v>44562</v>
      </c>
      <c r="EU118" vm="11841">
        <v>187.2</v>
      </c>
      <c r="EV118" vm="2527">
        <v>44562</v>
      </c>
      <c r="EW118" vm="11842">
        <v>110.22</v>
      </c>
      <c r="EX118" vm="2527">
        <v>44562</v>
      </c>
      <c r="EY118" s="63">
        <f ca="1">Aksjekurser!FQ117*(Valutaer!Y112/100)</f>
        <v>23.548917500000002</v>
      </c>
      <c r="EZ118" vm="2527">
        <v>44562</v>
      </c>
      <c r="FA118" vm="11844">
        <v>40.92</v>
      </c>
      <c r="FB118" vm="2527">
        <v>44562</v>
      </c>
      <c r="FC118" s="63">
        <f ca="1">Aksjekurser!FU117*Valutaer!AA112</f>
        <v>0.91406600000000005</v>
      </c>
      <c r="FD118" vm="2527">
        <v>44562</v>
      </c>
      <c r="FE118" s="63">
        <f ca="1">Aksjekurser!FW117*Valutaer!AH112</f>
        <v>2.9528819999999998</v>
      </c>
      <c r="FF118" vm="2527">
        <v>44562</v>
      </c>
      <c r="FG118" vm="11846">
        <v>130.18</v>
      </c>
      <c r="FH118" s="2">
        <v>44562</v>
      </c>
      <c r="FI118" s="63">
        <f ca="1">Aksjekurser!GA117*Valutaer!AJ112</f>
        <v>19.925683999999997</v>
      </c>
      <c r="FJ118" vm="2527">
        <v>44562</v>
      </c>
      <c r="FK118" s="63">
        <f ca="1">Aksjekurser!GC117*Valutaer!AV112</f>
        <v>9.6897499999999983</v>
      </c>
      <c r="FL118" vm="2527">
        <v>44562</v>
      </c>
      <c r="FM118" s="63">
        <f ca="1">Aksjekurser!GE117*Valutaer!I112</f>
        <v>6.6144650000000009</v>
      </c>
      <c r="FN118" vm="2527">
        <v>44562</v>
      </c>
      <c r="FO118" vm="11849">
        <v>8.67</v>
      </c>
      <c r="FP118" vm="2527">
        <v>44562</v>
      </c>
      <c r="FQ118" s="63">
        <f ca="1">Aksjekurser!GI114*Valutaer!AL109</f>
        <v>1.8215679999999999</v>
      </c>
      <c r="FR118" vm="2527">
        <v>44562</v>
      </c>
      <c r="FS118" s="63">
        <f ca="1">Aksjekurser!GK117*Valutaer!AL112</f>
        <v>64.408000000000001</v>
      </c>
      <c r="FT118" vm="2527">
        <v>44562</v>
      </c>
      <c r="FU118" s="63">
        <f ca="1">Aksjekurser!GM117*Valutaer!AA112</f>
        <v>9.6598699999999997</v>
      </c>
      <c r="FV118" vm="2527">
        <v>44562</v>
      </c>
      <c r="FW118" vm="11853">
        <v>389.13</v>
      </c>
      <c r="FX118" vm="2527">
        <v>44562</v>
      </c>
      <c r="FY118" s="63">
        <f ca="1">Aksjekurser!GQ117*Valutaer!AV112</f>
        <v>7.5949999999999998</v>
      </c>
      <c r="FZ118" s="58">
        <v>44562</v>
      </c>
      <c r="GA118" s="64">
        <f ca="1">Aksjekurser!GS117*Valutaer!O112</f>
        <v>1.070532</v>
      </c>
      <c r="GB118" vm="2527">
        <v>44562</v>
      </c>
      <c r="GC118" vm="11855">
        <v>30.27</v>
      </c>
      <c r="GD118" vm="2527">
        <v>44562</v>
      </c>
      <c r="GE118" vm="11856">
        <v>77.430000000000007</v>
      </c>
      <c r="GF118" vm="2527">
        <v>44562</v>
      </c>
      <c r="GG118" s="63">
        <f ca="1">Aksjekurser!HA117*Valutaer!AE112/100</f>
        <v>4.2520479999999994</v>
      </c>
      <c r="GH118" vm="2527">
        <v>44562</v>
      </c>
      <c r="GI118" s="63">
        <f ca="1">Aksjekurser!HC117*Valutaer!AX112</f>
        <v>280.36399999999998</v>
      </c>
      <c r="GJ118" vm="2527">
        <v>44562</v>
      </c>
      <c r="GK118" s="63">
        <f ca="1">Aksjekurser!HE117*Valutaer!G112</f>
        <v>1.6035280000000001</v>
      </c>
      <c r="GL118" vm="2527">
        <v>44562</v>
      </c>
      <c r="GM118" s="63">
        <f ca="1">Aksjekurser!HG117*Valutaer!AH112</f>
        <v>0.40229999999999999</v>
      </c>
      <c r="GN118" vm="2527">
        <v>44562</v>
      </c>
      <c r="GO118" vm="11860">
        <v>369.9</v>
      </c>
      <c r="GP118" vm="2527">
        <v>44562</v>
      </c>
      <c r="GQ118" vm="11861">
        <v>39.93</v>
      </c>
      <c r="GR118" vm="2527">
        <v>44562</v>
      </c>
      <c r="GS118" s="63">
        <f ca="1">Aksjekurser!HM117*Valutaer!AH112</f>
        <v>1.9048905000000003</v>
      </c>
      <c r="GT118" vm="2527">
        <v>44562</v>
      </c>
      <c r="GU118" s="63">
        <f ca="1">Aksjekurser!HO117*Valutaer!AH112</f>
        <v>2.3138955000000001</v>
      </c>
      <c r="GV118" s="58">
        <v>44562</v>
      </c>
      <c r="GW118" s="64">
        <f ca="1">Aksjekurser!HQ117*Valutaer!AJ112</f>
        <v>12.177771999999999</v>
      </c>
      <c r="GX118" vm="2527">
        <v>44562</v>
      </c>
      <c r="GY118" vm="6526">
        <v>63.4</v>
      </c>
      <c r="GZ118" vm="2527">
        <v>44562</v>
      </c>
      <c r="HA118" s="63">
        <f ca="1">Aksjekurser!HW117*Valutaer!AH112</f>
        <v>568.93333050000001</v>
      </c>
      <c r="HB118" vm="2527">
        <v>44562</v>
      </c>
      <c r="HC118" s="63">
        <f ca="1">Aksjekurser!IA117*Valutaer!AV112</f>
        <v>1.87425</v>
      </c>
      <c r="HD118" vm="2527">
        <v>44562</v>
      </c>
      <c r="HE118" s="63">
        <f ca="1">Aksjekurser!IC117*Valutaer!W112</f>
        <v>754.85759999999993</v>
      </c>
      <c r="HF118" vm="2527">
        <v>44562</v>
      </c>
      <c r="HG118" vm="11867">
        <v>102.85</v>
      </c>
      <c r="HH118" vm="2527">
        <v>44562</v>
      </c>
      <c r="HI118" vm="11868">
        <v>44.81</v>
      </c>
      <c r="HJ118" vm="2527">
        <v>44562</v>
      </c>
      <c r="HK118" s="63">
        <f ca="1">Aksjekurser!II117*Valutaer!AL112</f>
        <v>24.568000000000001</v>
      </c>
      <c r="HL118" vm="2527">
        <v>44562</v>
      </c>
      <c r="HM118" s="63">
        <f ca="1">Aksjekurser!IK117*Valutaer!AL112</f>
        <v>219.95</v>
      </c>
      <c r="HN118" vm="2527">
        <v>44562</v>
      </c>
      <c r="HO118" s="63">
        <f ca="1">Aksjekurser!IM117*Valutaer!AL112</f>
        <v>16.890499999999999</v>
      </c>
      <c r="HP118" s="58">
        <v>44562</v>
      </c>
      <c r="HQ118" s="64">
        <f ca="1">Aksjekurser!IQ117*Valutaer!BD112</f>
        <v>1.1731199999999999</v>
      </c>
      <c r="HR118" vm="2527">
        <v>44562</v>
      </c>
      <c r="HS118" s="63">
        <f ca="1">Aksjekurser!IS116*Valutaer!W111</f>
        <v>9.7764799999999994</v>
      </c>
      <c r="HT118" vm="2527">
        <v>44562</v>
      </c>
      <c r="HU118" s="63">
        <f ca="1">Aksjekurser!IU117*Valutaer!AH112</f>
        <v>1.3550804999999999</v>
      </c>
      <c r="HV118" vm="2527">
        <v>44562</v>
      </c>
      <c r="HW118" s="63">
        <f ca="1">Aksjekurser!IW117*Valutaer!AH112</f>
        <v>0.19846800000000001</v>
      </c>
      <c r="HX118" vm="2527">
        <v>44562</v>
      </c>
      <c r="HY118" s="63">
        <f ca="1">Aksjekurser!IY117*Valutaer!W112</f>
        <v>41.562100000000001</v>
      </c>
      <c r="HZ118" vm="2527">
        <v>44562</v>
      </c>
      <c r="IA118" s="63">
        <f ca="1">Aksjekurser!JA117*Valutaer!W112</f>
        <v>119.766246</v>
      </c>
      <c r="IB118" vm="2527">
        <v>44562</v>
      </c>
      <c r="IC118" vm="11875">
        <v>22.32</v>
      </c>
      <c r="ID118" s="58">
        <v>44562</v>
      </c>
      <c r="IE118" s="64">
        <f ca="1">Aksjekurser!JG115*Valutaer!O112</f>
        <v>1.5720000000000001</v>
      </c>
      <c r="IF118" vm="2527">
        <v>44562</v>
      </c>
      <c r="IG118" s="63">
        <f ca="1">Aksjekurser!JI117*(Valutaer!Y112/100)</f>
        <v>1.7989410000000001</v>
      </c>
      <c r="IH118" vm="2527">
        <v>44562</v>
      </c>
      <c r="II118" s="63">
        <f ca="1">Aksjekurser!JK117*Valutaer!AA112</f>
        <v>1.4743000000000002</v>
      </c>
      <c r="IJ118" s="58">
        <v>44562</v>
      </c>
      <c r="IK118" s="64">
        <f ca="1">Aksjekurser!JO117*Valutaer!AJ112</f>
        <v>6.9140559999999995</v>
      </c>
      <c r="IL118" vm="2527">
        <v>44562</v>
      </c>
      <c r="IM118" s="63">
        <f ca="1">Aksjekurser!JQ117*Valutaer!AE112/100</f>
        <v>6.411168</v>
      </c>
      <c r="IN118" vm="2527">
        <v>44562</v>
      </c>
      <c r="IO118" vm="11879">
        <v>28.57</v>
      </c>
      <c r="IP118" vm="2527">
        <v>44562</v>
      </c>
      <c r="IQ118" vm="3529">
        <v>7.68</v>
      </c>
      <c r="IR118" s="58">
        <v>44562</v>
      </c>
      <c r="IS118" s="64">
        <f ca="1">Aksjekurser!JW117*Valutaer!AN112</f>
        <v>0.85251600000000005</v>
      </c>
      <c r="IT118" vm="2527">
        <v>44562</v>
      </c>
      <c r="IU118" s="63">
        <f ca="1">Aksjekurser!JY117*Valutaer!AH112</f>
        <v>3.2995305000000004</v>
      </c>
      <c r="IV118" s="58">
        <v>44562</v>
      </c>
      <c r="IW118" s="64">
        <f ca="1">Aksjekurser!KA117*Valutaer!AN112</f>
        <v>2.187408</v>
      </c>
      <c r="IX118" vm="2527">
        <v>44562</v>
      </c>
      <c r="IY118" vm="11881">
        <v>68.06</v>
      </c>
      <c r="IZ118" vm="2527">
        <v>44562</v>
      </c>
      <c r="JA118" s="63">
        <f ca="1">Aksjekurser!KE117*Valutaer!W112</f>
        <v>0.269592</v>
      </c>
      <c r="JB118" vm="2527">
        <v>44562</v>
      </c>
      <c r="JC118" s="63">
        <f ca="1">Aksjekurser!KI117*Valutaer!W112</f>
        <v>0.92110599999999987</v>
      </c>
      <c r="JD118" s="2">
        <v>44562</v>
      </c>
      <c r="JE118" s="62">
        <f ca="1">Aksjekurser!KK117*Valutaer!K112</f>
        <v>10.849971999999999</v>
      </c>
      <c r="JF118" s="54">
        <v>44562</v>
      </c>
      <c r="JG118" s="64">
        <v>15.18</v>
      </c>
      <c r="JH118" vm="2527">
        <v>44562</v>
      </c>
      <c r="JI118" vm="6304">
        <v>11.11</v>
      </c>
      <c r="JJ118" vm="2527">
        <v>44562</v>
      </c>
      <c r="JK118" s="63">
        <f ca="1">Aksjekurser!KU117*Valutaer!AH112</f>
        <v>4.3146674999999997</v>
      </c>
      <c r="JL118" s="58">
        <v>44562</v>
      </c>
      <c r="JM118" s="64">
        <f ca="1">Aksjekurser!KW117*Valutaer!AR112</f>
        <v>0.18115999999999996</v>
      </c>
      <c r="JN118" vm="2527">
        <v>44562</v>
      </c>
      <c r="JO118" vm="11885">
        <v>97.04</v>
      </c>
      <c r="JP118" vm="2527">
        <v>44562</v>
      </c>
      <c r="JQ118" s="63">
        <f ca="1">Aksjekurser!LA117*Valutaer!G112</f>
        <v>19.291784</v>
      </c>
      <c r="JR118" vm="2527">
        <v>44562</v>
      </c>
      <c r="JS118" s="63">
        <f ca="1">Aksjekurser!LC117*Valutaer!G112</f>
        <v>1.8931520000000002</v>
      </c>
      <c r="JT118" s="58">
        <v>44562</v>
      </c>
      <c r="JU118" s="64">
        <f ca="1">Aksjekurser!LE117*Valutaer!AN112</f>
        <v>0.115818</v>
      </c>
      <c r="JV118" vm="2527">
        <v>44562</v>
      </c>
      <c r="JW118" vm="11888">
        <v>69.66</v>
      </c>
      <c r="JX118" s="58">
        <v>44562</v>
      </c>
      <c r="JY118" s="64">
        <f ca="1">Aksjekurser!LI117*Valutaer!O112</f>
        <v>3.632892</v>
      </c>
      <c r="JZ118" vm="2527">
        <v>44562</v>
      </c>
      <c r="KA118" s="63">
        <f ca="1">Aksjekurser!LK117*Valutaer!AL112</f>
        <v>513.77</v>
      </c>
      <c r="KB118" vm="2527">
        <v>44562</v>
      </c>
      <c r="KC118" s="63">
        <f ca="1">Valutaer!O108*Aksjekurser!LM113</f>
        <v>14.002427999999998</v>
      </c>
      <c r="KD118" s="58">
        <v>44562</v>
      </c>
      <c r="KE118" s="64">
        <f ca="1">Valutaer!O112*Aksjekurser!LO117</f>
        <v>1.5342720000000001</v>
      </c>
      <c r="KF118" vm="2527">
        <v>44562</v>
      </c>
      <c r="KG118" s="63">
        <f ca="1">Valutaer!O111*Aksjekurser!LQ116</f>
        <v>4.7380080000000007</v>
      </c>
      <c r="KH118" vm="2527">
        <v>44562</v>
      </c>
      <c r="KI118" s="63">
        <f ca="1">Aksjekurser!LS117*Valutaer!AH112</f>
        <v>1.594449</v>
      </c>
    </row>
    <row r="119" spans="2:295" ht="16">
      <c r="B119" vm="2643">
        <v>44593</v>
      </c>
      <c r="C119" s="62">
        <f ca="1">Aksjekurser!C118*Valutaer!AT113</f>
        <v>0.70343999999999995</v>
      </c>
      <c r="D119" vm="2643">
        <v>44593</v>
      </c>
      <c r="E119" vm="11894">
        <v>38.75</v>
      </c>
      <c r="F119" vm="2643">
        <v>44593</v>
      </c>
      <c r="G119" vm="11895">
        <v>21.23</v>
      </c>
      <c r="H119" vm="2643">
        <v>44593</v>
      </c>
      <c r="I119" s="62">
        <f ca="1">Aksjekurser!I118*Valutaer!M113</f>
        <v>0.16905000000000001</v>
      </c>
      <c r="J119" vm="2643">
        <v>44593</v>
      </c>
      <c r="K119" s="62">
        <f ca="1">Aksjekurser!K118*Valutaer!G113</f>
        <v>5.4610239999999992</v>
      </c>
      <c r="L119" vm="2643">
        <v>44593</v>
      </c>
      <c r="M119" s="62">
        <f ca="1">Aksjekurser!O118*Valutaer!W113</f>
        <v>127.13370799999998</v>
      </c>
      <c r="N119" vm="2643">
        <v>44593</v>
      </c>
      <c r="O119" vm="11899">
        <v>62.94</v>
      </c>
      <c r="P119" vm="2643">
        <v>44593</v>
      </c>
      <c r="Q119" vm="9450">
        <v>51.29</v>
      </c>
      <c r="R119" vm="2643">
        <v>44593</v>
      </c>
      <c r="S119" s="63">
        <v>58.4</v>
      </c>
      <c r="T119" vm="2643">
        <v>44593</v>
      </c>
      <c r="U119" vm="11900">
        <v>85.95</v>
      </c>
      <c r="V119" vm="2643">
        <v>44593</v>
      </c>
      <c r="W119" vm="11901">
        <v>90.65</v>
      </c>
      <c r="X119" s="54">
        <v>44593</v>
      </c>
      <c r="Y119" s="64">
        <f ca="1">Aksjekurser!AC118*Valutaer!K113</f>
        <v>1.3486769999999999</v>
      </c>
      <c r="Z119" vm="2643">
        <v>44593</v>
      </c>
      <c r="AA119" s="62">
        <f ca="1">Aksjekurser!AE118*Valutaer!AA113</f>
        <v>0.61951999999999996</v>
      </c>
      <c r="AB119" vm="2643">
        <v>44593</v>
      </c>
      <c r="AC119" s="62">
        <f ca="1">Aksjekurser!AG118*(Valutaer!Y113/100)</f>
        <v>9.6563124000000009</v>
      </c>
      <c r="AD119" s="54">
        <v>44593</v>
      </c>
      <c r="AE119" s="75">
        <v>22.57</v>
      </c>
      <c r="AF119" s="54">
        <v>44593</v>
      </c>
      <c r="AG119" s="64">
        <f ca="1">Aksjekurser!AK114*Valutaer!AA113</f>
        <v>1.3491199999999999</v>
      </c>
      <c r="AH119" vm="2643">
        <v>44593</v>
      </c>
      <c r="AI119" s="62">
        <f ca="1">Aksjekurser!AM118*Valutaer!AH113</f>
        <v>0.92877673199999999</v>
      </c>
      <c r="AJ119" vm="2643">
        <v>44593</v>
      </c>
      <c r="AK119" s="63">
        <f ca="1">Aksjekurser!AO118*Valutaer!AH113</f>
        <v>0.66001399999999999</v>
      </c>
      <c r="AL119" vm="2643">
        <v>44593</v>
      </c>
      <c r="AM119" vm="11905">
        <v>205.34</v>
      </c>
      <c r="AN119" s="2">
        <v>44593</v>
      </c>
      <c r="AO119" s="63">
        <f ca="1">Aksjekurser!AS118*Valutaer!AN113</f>
        <v>2.9035999999999995</v>
      </c>
      <c r="AP119" s="108">
        <v>44593</v>
      </c>
      <c r="AQ119" s="109">
        <v>44.24</v>
      </c>
      <c r="AR119" vm="2643">
        <v>44593</v>
      </c>
      <c r="AS119" vm="11906">
        <v>53.42</v>
      </c>
      <c r="AT119" vm="2643">
        <v>44593</v>
      </c>
      <c r="AU119" vm="11907">
        <v>55.83</v>
      </c>
      <c r="AV119" vm="2643">
        <v>44593</v>
      </c>
      <c r="AW119" s="63">
        <f ca="1">Aksjekurser!BA109*Valutaer!K113</f>
        <v>7.1298479999999991</v>
      </c>
      <c r="AX119" vm="2643">
        <v>44593</v>
      </c>
      <c r="AY119" s="63">
        <f ca="1">Aksjekurser!BC118*Valutaer!K113</f>
        <v>30.719865000000002</v>
      </c>
      <c r="AZ119" vm="2643">
        <v>44593</v>
      </c>
      <c r="BA119" vm="11909">
        <v>15.7</v>
      </c>
      <c r="BB119" vm="2643">
        <v>44593</v>
      </c>
      <c r="BC119" s="63">
        <f ca="1">Aksjekurser!BG118*Valutaer!I113</f>
        <v>6.6686579999999998</v>
      </c>
      <c r="BD119" vm="2643">
        <v>44593</v>
      </c>
      <c r="BE119" s="63">
        <f ca="1">Aksjekurser!BI118*Valutaer!AH113</f>
        <v>1.0366919999999999</v>
      </c>
      <c r="BF119" vm="2643">
        <v>44593</v>
      </c>
      <c r="BG119" s="63">
        <f ca="1">Aksjekurser!BK118*Valutaer!AV113</f>
        <v>38.604600000000005</v>
      </c>
      <c r="BH119" vm="2643">
        <v>44593</v>
      </c>
      <c r="BI119" s="63">
        <f ca="1">Aksjekurser!BM118*Valutaer!AA113</f>
        <v>0.62336000000000003</v>
      </c>
      <c r="BJ119" vm="2643">
        <v>44593</v>
      </c>
      <c r="BK119" s="63">
        <f ca="1">Aksjekurser!BO118*Valutaer!AA113</f>
        <v>0.56447999999999998</v>
      </c>
      <c r="BL119" vm="2643">
        <v>44593</v>
      </c>
      <c r="BM119" s="63">
        <f ca="1">Aksjekurser!BQ118*Valutaer!AA113</f>
        <v>2.2220800000000001</v>
      </c>
      <c r="BN119" vm="2643">
        <v>44593</v>
      </c>
      <c r="BO119" s="63">
        <f ca="1">Aksjekurser!BS118*Valutaer!AA113</f>
        <v>2.7520000000000002</v>
      </c>
      <c r="BP119" vm="2643">
        <v>44593</v>
      </c>
      <c r="BQ119" s="63">
        <f ca="1">Aksjekurser!BU118*Valutaer!AA113</f>
        <v>0.5696</v>
      </c>
      <c r="BR119" s="2">
        <v>44593</v>
      </c>
      <c r="BS119" s="63">
        <f ca="1">Aksjekurser!BW118*Valutaer!AJ113</f>
        <v>7.8419880000000006</v>
      </c>
      <c r="BT119" vm="2643">
        <v>44593</v>
      </c>
      <c r="BU119" s="63">
        <f ca="1">Aksjekurser!BY118*Valutaer!AA113</f>
        <v>10.182399999999999</v>
      </c>
      <c r="BV119" vm="2643">
        <v>44593</v>
      </c>
      <c r="BW119" s="63">
        <f ca="1">Aksjekurser!CA118*Valutaer!AH113</f>
        <v>2.2448420000000002</v>
      </c>
      <c r="BX119" vm="2643">
        <v>44593</v>
      </c>
      <c r="BY119" s="63">
        <f ca="1">Aksjekurser!CK118*Valutaer!AA113</f>
        <v>0.19712000000000002</v>
      </c>
      <c r="BZ119" s="2">
        <v>44593</v>
      </c>
      <c r="CA119" s="63">
        <f ca="1">Aksjekurser!CM118*Valutaer!AT113</f>
        <v>0.15170855999999999</v>
      </c>
      <c r="CB119" vm="2643">
        <v>44593</v>
      </c>
      <c r="CC119" vm="11916">
        <v>121.59</v>
      </c>
      <c r="CD119" vm="2643">
        <v>44593</v>
      </c>
      <c r="CE119" vm="11917">
        <v>100.41</v>
      </c>
      <c r="CF119" vm="2643">
        <v>44593</v>
      </c>
      <c r="CG119" vm="11918">
        <v>206.06</v>
      </c>
      <c r="CH119" vm="2643">
        <v>44593</v>
      </c>
      <c r="CI119" s="63">
        <f ca="1">Aksjekurser!CW118/100*Valutaer!AE113</f>
        <v>85.946399999999997</v>
      </c>
      <c r="CJ119" vm="2643">
        <v>44593</v>
      </c>
      <c r="CK119" s="63">
        <f ca="1">Aksjekurser!CY118/100*Valutaer!AE113</f>
        <v>746.11440000000005</v>
      </c>
      <c r="CL119" s="2">
        <v>44593</v>
      </c>
      <c r="CM119" s="63">
        <f ca="1">Aksjekurser!DA118*Valutaer!AJ113</f>
        <v>15.86655</v>
      </c>
      <c r="CN119" s="2">
        <v>44593</v>
      </c>
      <c r="CO119" s="63">
        <f ca="1">Aksjekurser!DC118*Valutaer!BD113</f>
        <v>5.4909049999999997</v>
      </c>
      <c r="CP119" s="2">
        <v>44593</v>
      </c>
      <c r="CQ119" s="63">
        <f ca="1">Aksjekurser!DE118*Valutaer!U113</f>
        <v>0.52663500000000008</v>
      </c>
      <c r="CR119" vm="2643">
        <v>44593</v>
      </c>
      <c r="CS119" s="63">
        <f ca="1">Aksjekurser!DG118*Valutaer!K113</f>
        <v>46.769909999999996</v>
      </c>
      <c r="CT119" vm="2643">
        <v>44593</v>
      </c>
      <c r="CU119" s="63">
        <f ca="1">Aksjekurser!DI118*Valutaer!I113</f>
        <v>2.6104860000000003</v>
      </c>
      <c r="CV119" vm="2643">
        <v>44593</v>
      </c>
      <c r="CW119" s="63">
        <f ca="1">Aksjekurser!DK118*Valutaer!M113</f>
        <v>0.60625000000000007</v>
      </c>
      <c r="CX119" vm="2643">
        <v>44593</v>
      </c>
      <c r="CY119" s="63">
        <f ca="1">Aksjekurser!DM118*Valutaer!BF113</f>
        <v>12.800200000000002</v>
      </c>
      <c r="CZ119" s="54">
        <v>44593</v>
      </c>
      <c r="DA119" s="53">
        <v>62.41</v>
      </c>
      <c r="DB119" vm="2643">
        <v>44593</v>
      </c>
      <c r="DC119" s="63">
        <f ca="1">Aksjekurser!DQ118*Valutaer!BH113/100</f>
        <v>12.879841800000001</v>
      </c>
      <c r="DD119" vm="2643">
        <v>44593</v>
      </c>
      <c r="DE119" vm="11926">
        <v>41.85</v>
      </c>
      <c r="DF119" vm="2643">
        <v>44593</v>
      </c>
      <c r="DG119" vm="11927">
        <v>21.66</v>
      </c>
      <c r="DH119" vm="2643">
        <v>44593</v>
      </c>
      <c r="DI119" s="63">
        <f ca="1">Aksjekurser!DW118*Valutaer!BF113</f>
        <v>2.8187200000000003</v>
      </c>
      <c r="DJ119" vm="2643">
        <v>44593</v>
      </c>
      <c r="DK119" s="63">
        <f ca="1">Aksjekurser!DY118*Valutaer!BF113</f>
        <v>1.01688</v>
      </c>
      <c r="DL119" vm="2643">
        <v>44593</v>
      </c>
      <c r="DM119" s="63">
        <f ca="1">Aksjekurser!EA118*Valutaer!AP113</f>
        <v>47.116555299999995</v>
      </c>
      <c r="DN119" s="58">
        <v>44593</v>
      </c>
      <c r="DO119" s="64">
        <f ca="1">Aksjekurser!EC118*Valutaer!AN113</f>
        <v>1.10432</v>
      </c>
      <c r="DP119" vm="2643">
        <v>44593</v>
      </c>
      <c r="DQ119" s="63">
        <f ca="1">Aksjekurser!EE118*(Valutaer!Y113/100)</f>
        <v>5.93321085</v>
      </c>
      <c r="DR119" vm="2643">
        <v>44593</v>
      </c>
      <c r="DS119" s="63">
        <f ca="1">Aksjekurser!EG118*Valutaer!AA113</f>
        <v>0.78976000000000002</v>
      </c>
      <c r="DT119" vm="2643">
        <v>44593</v>
      </c>
      <c r="DU119" s="63">
        <f ca="1">Aksjekurser!EK118*Valutaer!AA113</f>
        <v>0.29183999999999999</v>
      </c>
      <c r="DV119" vm="2643">
        <v>44593</v>
      </c>
      <c r="DW119" s="63">
        <f ca="1">Aksjekurser!EM118*Valutaer!AC113</f>
        <v>2.1851259999999999</v>
      </c>
      <c r="DX119" vm="2643">
        <v>44593</v>
      </c>
      <c r="DY119" s="63">
        <f ca="1">Aksjekurser!EO118*Valutaer!AH113</f>
        <v>1.756286</v>
      </c>
      <c r="DZ119" s="58">
        <v>44593</v>
      </c>
      <c r="EA119" s="64">
        <f ca="1">Aksjekurser!EQ118*Valutaer!BB113</f>
        <v>0.19556999999999999</v>
      </c>
      <c r="EB119" vm="2643">
        <v>44593</v>
      </c>
      <c r="EC119" s="63">
        <f ca="1">Aksjekurser!ES118*Valutaer!AC113</f>
        <v>6.7154350000000002E-2</v>
      </c>
      <c r="ED119" s="58">
        <v>44593</v>
      </c>
      <c r="EE119" s="64">
        <f ca="1">Aksjekurser!EW118*Valutaer!AJ113</f>
        <v>4.3817760000000003</v>
      </c>
      <c r="EF119" s="2">
        <v>44593</v>
      </c>
      <c r="EG119" s="64">
        <f ca="1">Aksjekurser!EY118*Valutaer!AJ113</f>
        <v>4.903416</v>
      </c>
      <c r="EH119" s="2">
        <v>44593</v>
      </c>
      <c r="EI119" s="64">
        <f ca="1">Aksjekurser!FA118*Valutaer!AJ113</f>
        <v>8.8939620000000001</v>
      </c>
      <c r="EJ119" vm="2643">
        <v>44593</v>
      </c>
      <c r="EK119" vm="11931">
        <v>189.75</v>
      </c>
      <c r="EL119" vm="2643">
        <v>44593</v>
      </c>
      <c r="EM119" s="63">
        <f ca="1">Aksjekurser!FE118*Valutaer!AA113</f>
        <v>0.57216</v>
      </c>
      <c r="EN119" s="2">
        <v>44593</v>
      </c>
      <c r="EO119" s="63">
        <f ca="1">Aksjekurser!FG118*Valutaer!O113</f>
        <v>0.39783499999999999</v>
      </c>
      <c r="EP119" s="2">
        <v>44593</v>
      </c>
      <c r="EQ119" s="63">
        <f ca="1">Aksjekurser!FI118*Valutaer!O113</f>
        <v>0.68154999999999999</v>
      </c>
      <c r="ER119" s="2">
        <v>44593</v>
      </c>
      <c r="ES119" s="63">
        <f ca="1">Aksjekurser!FK118*Valutaer!O113</f>
        <v>1.390045</v>
      </c>
      <c r="ET119" vm="2643">
        <v>44593</v>
      </c>
      <c r="EU119" vm="11932">
        <v>204.4</v>
      </c>
      <c r="EV119" vm="2643">
        <v>44593</v>
      </c>
      <c r="EW119" vm="11933">
        <v>103.95</v>
      </c>
      <c r="EX119" vm="2643">
        <v>44593</v>
      </c>
      <c r="EY119" s="63">
        <f ca="1">Aksjekurser!FQ118*(Valutaer!Y113/100)</f>
        <v>21.993741</v>
      </c>
      <c r="EZ119" vm="2643">
        <v>44593</v>
      </c>
      <c r="FA119" vm="11935">
        <v>44.84</v>
      </c>
      <c r="FB119" vm="2643">
        <v>44593</v>
      </c>
      <c r="FC119" s="63">
        <f ca="1">Aksjekurser!FU118*Valutaer!AA113</f>
        <v>0.87168000000000001</v>
      </c>
      <c r="FD119" vm="2643">
        <v>44593</v>
      </c>
      <c r="FE119" s="63">
        <f ca="1">Aksjekurser!FW118*Valutaer!AH113</f>
        <v>2.8578540000000001</v>
      </c>
      <c r="FF119" vm="2643">
        <v>44593</v>
      </c>
      <c r="FG119" vm="11937">
        <v>123</v>
      </c>
      <c r="FH119" s="2">
        <v>44593</v>
      </c>
      <c r="FI119" s="63">
        <f ca="1">Aksjekurser!GA118*Valutaer!AJ113</f>
        <v>18.431280000000001</v>
      </c>
      <c r="FJ119" vm="2643">
        <v>44593</v>
      </c>
      <c r="FK119" s="63">
        <f ca="1">Aksjekurser!GC118*Valutaer!AV113</f>
        <v>11.729126000000001</v>
      </c>
      <c r="FL119" vm="2643">
        <v>44593</v>
      </c>
      <c r="FM119" s="63">
        <f ca="1">Aksjekurser!GE118*Valutaer!I113</f>
        <v>6.9554819999999999</v>
      </c>
      <c r="FN119" vm="2643">
        <v>44593</v>
      </c>
      <c r="FO119" vm="11939">
        <v>9.6999999999999993</v>
      </c>
      <c r="FP119" vm="2643">
        <v>44593</v>
      </c>
      <c r="FQ119" s="63">
        <f ca="1">Aksjekurser!GI115*Valutaer!AL110</f>
        <v>2.3499340000000002</v>
      </c>
      <c r="FR119" vm="2643">
        <v>44593</v>
      </c>
      <c r="FS119" s="63">
        <f ca="1">Aksjekurser!GK118*Valutaer!AL113</f>
        <v>66.37764</v>
      </c>
      <c r="FT119" vm="2643">
        <v>44593</v>
      </c>
      <c r="FU119" s="63">
        <f ca="1">Aksjekurser!GM118*Valutaer!AA113</f>
        <v>9.9392000000000014</v>
      </c>
      <c r="FV119" vm="2643">
        <v>44593</v>
      </c>
      <c r="FW119" vm="11943">
        <v>433.8</v>
      </c>
      <c r="FX119" vm="2643">
        <v>44593</v>
      </c>
      <c r="FY119" s="63">
        <f ca="1">Aksjekurser!GQ118*Valutaer!AV113</f>
        <v>8.6979500000000005</v>
      </c>
      <c r="FZ119" s="58">
        <v>44593</v>
      </c>
      <c r="GA119" s="64">
        <f ca="1">Aksjekurser!GS118*Valutaer!O113</f>
        <v>1.054025</v>
      </c>
      <c r="GB119" vm="2643">
        <v>44593</v>
      </c>
      <c r="GC119" vm="11945">
        <v>31.22</v>
      </c>
      <c r="GD119" vm="2643">
        <v>44593</v>
      </c>
      <c r="GE119" vm="11946">
        <v>72.02</v>
      </c>
      <c r="GF119" vm="2643">
        <v>44593</v>
      </c>
      <c r="GG119" s="63">
        <f ca="1">Aksjekurser!HA118*Valutaer!AE113/100</f>
        <v>3.9080700000000004</v>
      </c>
      <c r="GH119" vm="2643">
        <v>44593</v>
      </c>
      <c r="GI119" s="63">
        <f ca="1">Aksjekurser!HC118*Valutaer!AX113</f>
        <v>180.20000000000002</v>
      </c>
      <c r="GJ119" vm="2643">
        <v>44593</v>
      </c>
      <c r="GK119" s="63">
        <f ca="1">Aksjekurser!HE118*Valutaer!G113</f>
        <v>1.8445479999999999</v>
      </c>
      <c r="GL119" vm="2643">
        <v>44593</v>
      </c>
      <c r="GM119" s="63">
        <f ca="1">Aksjekurser!HG118*Valutaer!AH113</f>
        <v>0.36277599999999999</v>
      </c>
      <c r="GN119" vm="2643">
        <v>44593</v>
      </c>
      <c r="GO119" vm="11951">
        <v>442.14</v>
      </c>
      <c r="GP119" vm="2643">
        <v>44593</v>
      </c>
      <c r="GQ119" vm="1668">
        <v>37.840000000000003</v>
      </c>
      <c r="GR119" vm="2643">
        <v>44593</v>
      </c>
      <c r="GS119" s="63">
        <f ca="1">Aksjekurser!HM118*Valutaer!AH113</f>
        <v>1.7675400000000001</v>
      </c>
      <c r="GT119" vm="2643">
        <v>44593</v>
      </c>
      <c r="GU119" s="63">
        <f ca="1">Aksjekurser!HO118*Valutaer!AH113</f>
        <v>2.126344</v>
      </c>
      <c r="GV119" s="58">
        <v>44593</v>
      </c>
      <c r="GW119" s="64">
        <f ca="1">Aksjekurser!HQ118*Valutaer!AJ113</f>
        <v>12.606300000000001</v>
      </c>
      <c r="GX119" vm="2643">
        <v>44593</v>
      </c>
      <c r="GY119" vm="11954">
        <v>61.86</v>
      </c>
      <c r="GZ119" vm="2643">
        <v>44593</v>
      </c>
      <c r="HA119" s="63">
        <f ca="1">Aksjekurser!HW118*Valutaer!AH113</f>
        <v>559.47208799999999</v>
      </c>
      <c r="HB119" vm="2643">
        <v>44593</v>
      </c>
      <c r="HC119" s="63">
        <f ca="1">Aksjekurser!IA118*Valutaer!AV113</f>
        <v>1.9440514</v>
      </c>
      <c r="HD119" vm="2643">
        <v>44593</v>
      </c>
      <c r="HE119" s="63">
        <f ca="1">Aksjekurser!IC118*Valutaer!W113</f>
        <v>746.06349999999998</v>
      </c>
      <c r="HF119" vm="2643">
        <v>44593</v>
      </c>
      <c r="HG119" vm="11958">
        <v>101.07</v>
      </c>
      <c r="HH119" vm="2643">
        <v>44593</v>
      </c>
      <c r="HI119" vm="11959">
        <v>45.17</v>
      </c>
      <c r="HJ119" vm="2643">
        <v>44593</v>
      </c>
      <c r="HK119" s="63">
        <f ca="1">Aksjekurser!II118*Valutaer!AL113</f>
        <v>26.451240000000002</v>
      </c>
      <c r="HL119" vm="2643">
        <v>44593</v>
      </c>
      <c r="HM119" s="63">
        <f ca="1">Aksjekurser!IK118*Valutaer!AL113</f>
        <v>237.06300000000002</v>
      </c>
      <c r="HN119" vm="2643">
        <v>44593</v>
      </c>
      <c r="HO119" s="63">
        <f ca="1">Aksjekurser!IM118*Valutaer!AL113</f>
        <v>17.176670000000001</v>
      </c>
      <c r="HP119" s="58">
        <v>44593</v>
      </c>
      <c r="HQ119" s="64">
        <f ca="1">Aksjekurser!IQ118*Valutaer!BD113</f>
        <v>1.208305</v>
      </c>
      <c r="HR119" vm="2643">
        <v>44593</v>
      </c>
      <c r="HS119" s="63">
        <f ca="1">Aksjekurser!IS117*Valutaer!W112</f>
        <v>9.1324290000000001</v>
      </c>
      <c r="HT119" vm="2643">
        <v>44593</v>
      </c>
      <c r="HU119" s="63">
        <f ca="1">Aksjekurser!IU118*Valutaer!AH113</f>
        <v>1.3849039999999999</v>
      </c>
      <c r="HV119" vm="2643">
        <v>44593</v>
      </c>
      <c r="HW119" s="63">
        <f ca="1">Aksjekurser!IW118*Valutaer!AH113</f>
        <v>0.17278200000000002</v>
      </c>
      <c r="HX119" vm="2643">
        <v>44593</v>
      </c>
      <c r="HY119" s="63">
        <f ca="1">Aksjekurser!IY118*Valutaer!W113</f>
        <v>46.446659999999994</v>
      </c>
      <c r="HZ119" vm="2643">
        <v>44593</v>
      </c>
      <c r="IA119" s="63">
        <f ca="1">Aksjekurser!JA118*Valutaer!W113</f>
        <v>128.68192999999999</v>
      </c>
      <c r="IB119" vm="2643">
        <v>44593</v>
      </c>
      <c r="IC119" vm="11968">
        <v>22.97</v>
      </c>
      <c r="ID119" s="58">
        <v>44593</v>
      </c>
      <c r="IE119" s="64">
        <f ca="1">Aksjekurser!JG116*Valutaer!O113</f>
        <v>1.5881699999999999</v>
      </c>
      <c r="IF119" vm="2643">
        <v>44593</v>
      </c>
      <c r="IG119" s="63">
        <f ca="1">Aksjekurser!JI118*(Valutaer!Y113/100)</f>
        <v>1.784727</v>
      </c>
      <c r="IH119" vm="2643">
        <v>44593</v>
      </c>
      <c r="II119" s="63">
        <f ca="1">Aksjekurser!JK118*Valutaer!AA113</f>
        <v>1.5206400000000002</v>
      </c>
      <c r="IJ119" s="58">
        <v>44593</v>
      </c>
      <c r="IK119" s="64">
        <f ca="1">Aksjekurser!JO118*Valutaer!AJ113</f>
        <v>7.7202720000000005</v>
      </c>
      <c r="IL119" vm="2643">
        <v>44593</v>
      </c>
      <c r="IM119" s="63">
        <f ca="1">Aksjekurser!JQ118*Valutaer!AE113/100</f>
        <v>6.0318180000000003</v>
      </c>
      <c r="IN119" vm="2643">
        <v>44593</v>
      </c>
      <c r="IO119" vm="7342">
        <v>30.53</v>
      </c>
      <c r="IP119" vm="2643">
        <v>44593</v>
      </c>
      <c r="IQ119" vm="11970">
        <v>7.24</v>
      </c>
      <c r="IR119" s="58">
        <v>44593</v>
      </c>
      <c r="IS119" s="64">
        <f ca="1">Aksjekurser!JW118*Valutaer!AN113</f>
        <v>1.3066199999999999</v>
      </c>
      <c r="IT119" vm="2643">
        <v>44593</v>
      </c>
      <c r="IU119" s="63">
        <f ca="1">Aksjekurser!JY118*Valutaer!AH113</f>
        <v>2.953182</v>
      </c>
      <c r="IV119" s="58">
        <v>44593</v>
      </c>
      <c r="IW119" s="64">
        <f ca="1">Aksjekurser!KA118*Valutaer!AN113</f>
        <v>2.1824599999999998</v>
      </c>
      <c r="IX119" vm="2643">
        <v>44593</v>
      </c>
      <c r="IY119" vm="11972">
        <v>73.13</v>
      </c>
      <c r="IZ119" vm="2643">
        <v>44593</v>
      </c>
      <c r="JA119" s="63">
        <f ca="1">Aksjekurser!KE118*Valutaer!W113</f>
        <v>0.28945019999999999</v>
      </c>
      <c r="JB119" vm="2643">
        <v>44593</v>
      </c>
      <c r="JC119" s="63">
        <f ca="1">Aksjekurser!KI118*Valutaer!W113</f>
        <v>0.84703449999999991</v>
      </c>
      <c r="JD119" s="2">
        <v>44593</v>
      </c>
      <c r="JE119" s="62">
        <f ca="1">Aksjekurser!KK118*Valutaer!K113</f>
        <v>10.150568999999999</v>
      </c>
      <c r="JF119" s="54">
        <v>44593</v>
      </c>
      <c r="JG119" s="64">
        <v>18.489999999999998</v>
      </c>
      <c r="JH119" vm="2643">
        <v>44593</v>
      </c>
      <c r="JI119" vm="5397">
        <v>11.21</v>
      </c>
      <c r="JJ119" vm="2643">
        <v>44593</v>
      </c>
      <c r="JK119" s="63">
        <f ca="1">Aksjekurser!KU118*Valutaer!AH113</f>
        <v>5.0351720000000002</v>
      </c>
      <c r="JL119" s="58">
        <v>44593</v>
      </c>
      <c r="JM119" s="64">
        <f ca="1">Aksjekurser!KW118*Valutaer!AR113</f>
        <v>0.197325</v>
      </c>
      <c r="JN119" vm="2643">
        <v>44593</v>
      </c>
      <c r="JO119" vm="11977">
        <v>90.88</v>
      </c>
      <c r="JP119" vm="2643">
        <v>44593</v>
      </c>
      <c r="JQ119" s="63">
        <f ca="1">Aksjekurser!LA118*Valutaer!G113</f>
        <v>18.285715999999997</v>
      </c>
      <c r="JR119" vm="2643">
        <v>44593</v>
      </c>
      <c r="JS119" s="63">
        <f ca="1">Aksjekurser!LC118*Valutaer!G113</f>
        <v>2.331102</v>
      </c>
      <c r="JT119" s="58">
        <v>44593</v>
      </c>
      <c r="JU119" s="64">
        <f ca="1">Aksjekurser!LE118*Valutaer!AN113</f>
        <v>0.12138</v>
      </c>
      <c r="JV119" vm="2643">
        <v>44593</v>
      </c>
      <c r="JW119" vm="11980">
        <v>67.33</v>
      </c>
      <c r="JX119" s="58">
        <v>44593</v>
      </c>
      <c r="JY119" s="64">
        <f ca="1">Aksjekurser!LI118*Valutaer!O113</f>
        <v>5.0244499999999999</v>
      </c>
      <c r="JZ119" vm="2643">
        <v>44593</v>
      </c>
      <c r="KA119" s="63">
        <f ca="1">Aksjekurser!LK118*Valutaer!AL113</f>
        <v>545.66079999999999</v>
      </c>
      <c r="KB119" vm="2643">
        <v>44593</v>
      </c>
      <c r="KC119" s="63">
        <f ca="1">Valutaer!O109*Aksjekurser!LM114</f>
        <v>14.088024999999998</v>
      </c>
      <c r="KD119" s="58">
        <v>44593</v>
      </c>
      <c r="KE119" s="64">
        <f ca="1">Valutaer!O113*Aksjekurser!LO118</f>
        <v>1.7783700000000002</v>
      </c>
      <c r="KF119" vm="2643">
        <v>44593</v>
      </c>
      <c r="KG119" s="63">
        <f ca="1">Valutaer!O112*Aksjekurser!LQ117</f>
        <v>4.5682320000000001</v>
      </c>
      <c r="KH119" vm="2643">
        <v>44593</v>
      </c>
      <c r="KI119" s="63">
        <f ca="1">Aksjekurser!LS118*Valutaer!AH113</f>
        <v>1.6444080000000001</v>
      </c>
    </row>
    <row r="120" spans="2:295" ht="16">
      <c r="B120" vm="2763">
        <v>44621</v>
      </c>
      <c r="C120" s="62">
        <f ca="1">Aksjekurser!C119*Valutaer!AT114</f>
        <v>0.69588000000000005</v>
      </c>
      <c r="D120" vm="2763">
        <v>44621</v>
      </c>
      <c r="E120" vm="2147">
        <v>39.35</v>
      </c>
      <c r="F120" vm="2763">
        <v>44621</v>
      </c>
      <c r="G120" vm="11985">
        <v>25.73</v>
      </c>
      <c r="H120" vm="2763">
        <v>44621</v>
      </c>
      <c r="I120" s="62">
        <f ca="1">Aksjekurser!I119*Valutaer!M114</f>
        <v>0.1716278</v>
      </c>
      <c r="J120" vm="2763">
        <v>44621</v>
      </c>
      <c r="K120" s="62">
        <f ca="1">Aksjekurser!K119*Valutaer!G114</f>
        <v>5.7745600000000001</v>
      </c>
      <c r="L120" vm="2763">
        <v>44621</v>
      </c>
      <c r="M120" s="62">
        <f ca="1">Aksjekurser!O119*Valutaer!W114</f>
        <v>121.60435000000001</v>
      </c>
      <c r="N120" vm="2763">
        <v>44621</v>
      </c>
      <c r="O120" vm="11988">
        <v>66.98</v>
      </c>
      <c r="P120" vm="2763">
        <v>44621</v>
      </c>
      <c r="Q120" vm="4731">
        <v>52.25</v>
      </c>
      <c r="R120" vm="2763">
        <v>44621</v>
      </c>
      <c r="S120" s="63">
        <v>62.48</v>
      </c>
      <c r="T120" vm="2763">
        <v>44621</v>
      </c>
      <c r="U120" vm="11989">
        <v>93.76</v>
      </c>
      <c r="V120" vm="2763">
        <v>44621</v>
      </c>
      <c r="W120" vm="11990">
        <v>99.77</v>
      </c>
      <c r="X120" s="54">
        <v>44621</v>
      </c>
      <c r="Y120" s="64">
        <f ca="1">Aksjekurser!AC119*Valutaer!K114</f>
        <v>1.447638</v>
      </c>
      <c r="Z120" vm="2763">
        <v>44621</v>
      </c>
      <c r="AA120" s="62">
        <f ca="1">Aksjekurser!AE119*Valutaer!AA114</f>
        <v>0.55549499999999996</v>
      </c>
      <c r="AB120" vm="2763">
        <v>44621</v>
      </c>
      <c r="AC120" s="62">
        <f ca="1">Aksjekurser!AG119*(Valutaer!Y114/100)</f>
        <v>9.4216141999999987</v>
      </c>
      <c r="AD120" s="54">
        <v>44621</v>
      </c>
      <c r="AE120" s="75">
        <v>24.53</v>
      </c>
      <c r="AF120" s="54">
        <v>44621</v>
      </c>
      <c r="AG120" s="64">
        <f ca="1">Aksjekurser!AK115*Valutaer!AA114</f>
        <v>1.3485120000000002</v>
      </c>
      <c r="AH120" vm="2763">
        <v>44621</v>
      </c>
      <c r="AI120" s="62">
        <f ca="1">Aksjekurser!AM119*Valutaer!AH114</f>
        <v>0.92540322000000008</v>
      </c>
      <c r="AJ120" vm="2763">
        <v>44621</v>
      </c>
      <c r="AK120" s="63">
        <f ca="1">Aksjekurser!AO119*Valutaer!AH114</f>
        <v>0.6499395</v>
      </c>
      <c r="AL120" vm="2763">
        <v>44621</v>
      </c>
      <c r="AM120" vm="11994">
        <v>191.5</v>
      </c>
      <c r="AN120" s="2">
        <v>44621</v>
      </c>
      <c r="AO120" s="63">
        <f ca="1">Aksjekurser!AS119*Valutaer!AN114</f>
        <v>2.9569879999999999</v>
      </c>
      <c r="AP120" s="108">
        <v>44621</v>
      </c>
      <c r="AQ120" s="109">
        <v>42.16</v>
      </c>
      <c r="AR120" vm="2763">
        <v>44621</v>
      </c>
      <c r="AS120" vm="11436">
        <v>53.86</v>
      </c>
      <c r="AT120" vm="2763">
        <v>44621</v>
      </c>
      <c r="AU120" vm="11995">
        <v>61.98</v>
      </c>
      <c r="AV120" vm="2763">
        <v>44621</v>
      </c>
      <c r="AW120" s="63">
        <f ca="1">Aksjekurser!BA110*Valutaer!K114</f>
        <v>7.5821040000000002</v>
      </c>
      <c r="AX120" vm="2763">
        <v>44621</v>
      </c>
      <c r="AY120" s="63">
        <f ca="1">Aksjekurser!BC119*Valutaer!K114</f>
        <v>32.559857999999998</v>
      </c>
      <c r="AZ120" vm="2763">
        <v>44621</v>
      </c>
      <c r="BA120" vm="11998">
        <v>16.68</v>
      </c>
      <c r="BB120" vm="2763">
        <v>44621</v>
      </c>
      <c r="BC120" s="63">
        <f ca="1">Aksjekurser!BG119*Valutaer!I114</f>
        <v>7.9087500000000004</v>
      </c>
      <c r="BD120" vm="2763">
        <v>44621</v>
      </c>
      <c r="BE120" s="63">
        <f ca="1">Aksjekurser!BI119*Valutaer!AH114</f>
        <v>0.9989444999999999</v>
      </c>
      <c r="BF120" vm="2763">
        <v>44621</v>
      </c>
      <c r="BG120" s="63">
        <f ca="1">Aksjekurser!BK119*Valutaer!AV114</f>
        <v>41.870400000000004</v>
      </c>
      <c r="BH120" vm="2763">
        <v>44621</v>
      </c>
      <c r="BI120" s="63">
        <f ca="1">Aksjekurser!BM119*Valutaer!AA114</f>
        <v>0.75215299999999996</v>
      </c>
      <c r="BJ120" vm="2763">
        <v>44621</v>
      </c>
      <c r="BK120" s="63">
        <f ca="1">Aksjekurser!BO119*Valutaer!AA114</f>
        <v>0.53250900000000001</v>
      </c>
      <c r="BL120" vm="2763">
        <v>44621</v>
      </c>
      <c r="BM120" s="63">
        <f ca="1">Aksjekurser!BQ119*Valutaer!AA114</f>
        <v>1.8822980000000002</v>
      </c>
      <c r="BN120" vm="2763">
        <v>44621</v>
      </c>
      <c r="BO120" s="63">
        <f ca="1">Aksjekurser!BS119*Valutaer!AA114</f>
        <v>3.2052700000000005</v>
      </c>
      <c r="BP120" vm="2763">
        <v>44621</v>
      </c>
      <c r="BQ120" s="63">
        <f ca="1">Aksjekurser!BU119*Valutaer!AA114</f>
        <v>0.52356999999999998</v>
      </c>
      <c r="BR120" s="2">
        <v>44621</v>
      </c>
      <c r="BS120" s="63">
        <f ca="1">Aksjekurser!BW119*Valutaer!AJ114</f>
        <v>6.9589519999999991</v>
      </c>
      <c r="BT120" vm="2763">
        <v>44621</v>
      </c>
      <c r="BU120" s="63">
        <f ca="1">Aksjekurser!BY119*Valutaer!AA114</f>
        <v>9.7498950000000004</v>
      </c>
      <c r="BV120" vm="2763">
        <v>44621</v>
      </c>
      <c r="BW120" s="63">
        <f ca="1">Aksjekurser!CA119*Valutaer!AH114</f>
        <v>2.4107685000000001</v>
      </c>
      <c r="BX120" vm="2763">
        <v>44621</v>
      </c>
      <c r="BY120" s="63">
        <f ca="1">Aksjekurser!CK119*Valutaer!AA114</f>
        <v>0.14430099999999998</v>
      </c>
      <c r="BZ120" s="2">
        <v>44621</v>
      </c>
      <c r="CA120" s="63">
        <f ca="1">Aksjekurser!CM119*Valutaer!AT114</f>
        <v>0.15982044000000001</v>
      </c>
      <c r="CB120" vm="2763">
        <v>44621</v>
      </c>
      <c r="CC120" vm="12004">
        <v>132.21</v>
      </c>
      <c r="CD120" vm="2763">
        <v>44621</v>
      </c>
      <c r="CE120" vm="12005">
        <v>111.66</v>
      </c>
      <c r="CF120" vm="2763">
        <v>44621</v>
      </c>
      <c r="CG120" vm="12006">
        <v>220.45</v>
      </c>
      <c r="CH120" vm="2763">
        <v>44621</v>
      </c>
      <c r="CI120" s="63">
        <f ca="1">Aksjekurser!CW119/100*Valutaer!AE114</f>
        <v>85.503599999999992</v>
      </c>
      <c r="CJ120" vm="2763">
        <v>44621</v>
      </c>
      <c r="CK120" s="63">
        <f ca="1">Aksjekurser!CY119/100*Valutaer!AE114</f>
        <v>745.19676000000004</v>
      </c>
      <c r="CL120" s="2">
        <v>44621</v>
      </c>
      <c r="CM120" s="63">
        <f ca="1">Aksjekurser!DA119*Valutaer!AJ114</f>
        <v>14.361567999999998</v>
      </c>
      <c r="CN120" s="2">
        <v>44621</v>
      </c>
      <c r="CO120" s="63">
        <f ca="1">Aksjekurser!DC119*Valutaer!BD114</f>
        <v>5.1051000000000002</v>
      </c>
      <c r="CP120" s="2">
        <v>44621</v>
      </c>
      <c r="CQ120" s="63">
        <f ca="1">Aksjekurser!DE119*Valutaer!U114</f>
        <v>0.45066559999999994</v>
      </c>
      <c r="CR120" vm="2763">
        <v>44621</v>
      </c>
      <c r="CS120" s="63">
        <f ca="1">Aksjekurser!DG119*Valutaer!K114</f>
        <v>49.563605999999993</v>
      </c>
      <c r="CT120" vm="2763">
        <v>44621</v>
      </c>
      <c r="CU120" s="63">
        <f ca="1">Aksjekurser!DI119*Valutaer!I114</f>
        <v>3.117102</v>
      </c>
      <c r="CV120" vm="2763">
        <v>44621</v>
      </c>
      <c r="CW120" s="63">
        <f ca="1">Aksjekurser!DK119*Valutaer!M114</f>
        <v>0.60833000000000004</v>
      </c>
      <c r="CX120" vm="2763">
        <v>44621</v>
      </c>
      <c r="CY120" s="63">
        <f ca="1">Aksjekurser!DM119*Valutaer!BF114</f>
        <v>11.775374999999999</v>
      </c>
      <c r="CZ120" s="54">
        <v>44621</v>
      </c>
      <c r="DA120" s="53">
        <v>68.34</v>
      </c>
      <c r="DB120" vm="2763">
        <v>44621</v>
      </c>
      <c r="DC120" s="63">
        <f ca="1">Aksjekurser!DQ119*Valutaer!BH114/100</f>
        <v>15.148221400000001</v>
      </c>
      <c r="DD120" vm="2763">
        <v>44621</v>
      </c>
      <c r="DE120" vm="12014">
        <v>45.86</v>
      </c>
      <c r="DF120" vm="2763">
        <v>44621</v>
      </c>
      <c r="DG120" vm="12015">
        <v>28.69</v>
      </c>
      <c r="DH120" vm="2763">
        <v>44621</v>
      </c>
      <c r="DI120" s="63">
        <f ca="1">Aksjekurser!DW119*Valutaer!BF114</f>
        <v>2.7563099999999996</v>
      </c>
      <c r="DJ120" vm="2763">
        <v>44621</v>
      </c>
      <c r="DK120" s="63">
        <f ca="1">Aksjekurser!DY119*Valutaer!BF114</f>
        <v>0.98389799999999994</v>
      </c>
      <c r="DL120" vm="2763">
        <v>44621</v>
      </c>
      <c r="DM120" s="63">
        <f ca="1">Aksjekurser!EA119*Valutaer!AP114</f>
        <v>50.079382799999998</v>
      </c>
      <c r="DN120" s="58">
        <v>44621</v>
      </c>
      <c r="DO120" s="64">
        <f ca="1">Aksjekurser!EC119*Valutaer!AN114</f>
        <v>1.112436</v>
      </c>
      <c r="DP120" vm="2763">
        <v>44621</v>
      </c>
      <c r="DQ120" s="63">
        <f ca="1">Aksjekurser!EE119*(Valutaer!Y114/100)</f>
        <v>6.5664999999999996</v>
      </c>
      <c r="DR120" vm="2763">
        <v>44621</v>
      </c>
      <c r="DS120" s="63">
        <f ca="1">Aksjekurser!EG119*Valutaer!AA114</f>
        <v>0.71001199999999998</v>
      </c>
      <c r="DT120" vm="2763">
        <v>44621</v>
      </c>
      <c r="DU120" s="63">
        <f ca="1">Aksjekurser!EK119*Valutaer!AA114</f>
        <v>0.26944699999999999</v>
      </c>
      <c r="DV120" vm="2763">
        <v>44621</v>
      </c>
      <c r="DW120" s="63">
        <f ca="1">Aksjekurser!EM119*Valutaer!AC114</f>
        <v>2.198728</v>
      </c>
      <c r="DX120" vm="2763">
        <v>44621</v>
      </c>
      <c r="DY120" s="63">
        <f ca="1">Aksjekurser!EO119*Valutaer!AH114</f>
        <v>2.4990074999999998</v>
      </c>
      <c r="DZ120" s="58">
        <v>44621</v>
      </c>
      <c r="EA120" s="64">
        <f ca="1">Aksjekurser!EQ119*Valutaer!BB114</f>
        <v>0.18076100000000001</v>
      </c>
      <c r="EB120" vm="2763">
        <v>44621</v>
      </c>
      <c r="EC120" s="63">
        <f ca="1">Aksjekurser!ES119*Valutaer!AC114</f>
        <v>6.4361499999999988E-2</v>
      </c>
      <c r="ED120" s="58">
        <v>44621</v>
      </c>
      <c r="EE120" s="64">
        <f ca="1">Aksjekurser!EW119*Valutaer!AJ114</f>
        <v>3.9765439999999996</v>
      </c>
      <c r="EF120" s="2">
        <v>44621</v>
      </c>
      <c r="EG120" s="64">
        <f ca="1">Aksjekurser!EY119*Valutaer!AJ114</f>
        <v>4.3626959999999997</v>
      </c>
      <c r="EH120" s="2">
        <v>44621</v>
      </c>
      <c r="EI120" s="64">
        <f ca="1">Aksjekurser!FA119*Valutaer!AJ114</f>
        <v>8.5857199999999985</v>
      </c>
      <c r="EJ120" vm="2763">
        <v>44621</v>
      </c>
      <c r="EK120" vm="12022">
        <v>194.58</v>
      </c>
      <c r="EL120" vm="2763">
        <v>44621</v>
      </c>
      <c r="EM120" s="63">
        <f ca="1">Aksjekurser!FE119*Valutaer!AA114</f>
        <v>0.55804900000000002</v>
      </c>
      <c r="EN120" s="2">
        <v>44621</v>
      </c>
      <c r="EO120" s="63">
        <f ca="1">Aksjekurser!FG119*Valutaer!O114</f>
        <v>0.38478800000000002</v>
      </c>
      <c r="EP120" s="2">
        <v>44621</v>
      </c>
      <c r="EQ120" s="63">
        <f ca="1">Aksjekurser!FI119*Valutaer!O114</f>
        <v>0.55825800000000003</v>
      </c>
      <c r="ER120" s="2">
        <v>44621</v>
      </c>
      <c r="ES120" s="63">
        <f ca="1">Aksjekurser!FK119*Valutaer!O114</f>
        <v>1.089707</v>
      </c>
      <c r="ET120" vm="2763">
        <v>44621</v>
      </c>
      <c r="EU120" vm="12023">
        <v>199.44</v>
      </c>
      <c r="EV120" vm="2763">
        <v>44621</v>
      </c>
      <c r="EW120" vm="12024">
        <v>115.36</v>
      </c>
      <c r="EX120" vm="2763">
        <v>44621</v>
      </c>
      <c r="EY120" s="63">
        <f ca="1">Aksjekurser!FQ119*(Valutaer!Y114/100)</f>
        <v>21.150696499999999</v>
      </c>
      <c r="EZ120" vm="2763">
        <v>44621</v>
      </c>
      <c r="FA120" vm="9217">
        <v>48.32</v>
      </c>
      <c r="FB120" vm="2763">
        <v>44621</v>
      </c>
      <c r="FC120" s="63">
        <f ca="1">Aksjekurser!FU119*Valutaer!AA114</f>
        <v>1.167178</v>
      </c>
      <c r="FD120" vm="2763">
        <v>44621</v>
      </c>
      <c r="FE120" s="63">
        <f ca="1">Aksjekurser!FW119*Valutaer!AH114</f>
        <v>3.3010604999999997</v>
      </c>
      <c r="FF120" vm="2763">
        <v>44621</v>
      </c>
      <c r="FG120" vm="12028">
        <v>137.81</v>
      </c>
      <c r="FH120" s="2">
        <v>44621</v>
      </c>
      <c r="FI120" s="63">
        <f ca="1">Aksjekurser!GA119*Valutaer!AJ114</f>
        <v>17.1509</v>
      </c>
      <c r="FJ120" vm="2763">
        <v>44621</v>
      </c>
      <c r="FK120" s="63">
        <f ca="1">Aksjekurser!GC119*Valutaer!AV114</f>
        <v>18.508620000000001</v>
      </c>
      <c r="FL120" vm="2763">
        <v>44621</v>
      </c>
      <c r="FM120" s="63">
        <f ca="1">Aksjekurser!GE119*Valutaer!I114</f>
        <v>7.8518069999999991</v>
      </c>
      <c r="FN120" vm="2763">
        <v>44621</v>
      </c>
      <c r="FO120" vm="7810">
        <v>9.31</v>
      </c>
      <c r="FP120" vm="2763">
        <v>44621</v>
      </c>
      <c r="FQ120" s="63">
        <f ca="1">Aksjekurser!GI116*Valutaer!AL111</f>
        <v>2.3407925000000001</v>
      </c>
      <c r="FR120" vm="2763">
        <v>44621</v>
      </c>
      <c r="FS120" s="63">
        <f ca="1">Aksjekurser!GK119*Valutaer!AL114</f>
        <v>66.359610000000004</v>
      </c>
      <c r="FT120" vm="2763">
        <v>44621</v>
      </c>
      <c r="FU120" s="63">
        <f ca="1">Aksjekurser!GM119*Valutaer!AA114</f>
        <v>8.6325199999999995</v>
      </c>
      <c r="FV120" vm="2763">
        <v>44621</v>
      </c>
      <c r="FW120" vm="12034">
        <v>441.4</v>
      </c>
      <c r="FX120" vm="2763">
        <v>44621</v>
      </c>
      <c r="FY120" s="63">
        <f ca="1">Aksjekurser!GQ119*Valutaer!AV114</f>
        <v>13.48893</v>
      </c>
      <c r="FZ120" s="58">
        <v>44621</v>
      </c>
      <c r="GA120" s="64">
        <f ca="1">Aksjekurser!GS119*Valutaer!O114</f>
        <v>1.007703</v>
      </c>
      <c r="GB120" vm="2763">
        <v>44621</v>
      </c>
      <c r="GC120" vm="7055">
        <v>27.5</v>
      </c>
      <c r="GD120" vm="2763">
        <v>44621</v>
      </c>
      <c r="GE120" vm="10240">
        <v>79.790000000000006</v>
      </c>
      <c r="GF120" vm="2763">
        <v>44621</v>
      </c>
      <c r="GG120" s="63">
        <f ca="1">Aksjekurser!HA119*Valutaer!AE114/100</f>
        <v>3.915</v>
      </c>
      <c r="GH120" vm="2763">
        <v>44621</v>
      </c>
      <c r="GI120" s="63">
        <f ca="1">Aksjekurser!HC119*Valutaer!AX114</f>
        <v>248.96138000000002</v>
      </c>
      <c r="GJ120" vm="2763">
        <v>44621</v>
      </c>
      <c r="GK120" s="63">
        <f ca="1">Aksjekurser!HE119*Valutaer!G114</f>
        <v>2.5432000000000001</v>
      </c>
      <c r="GL120" vm="2763">
        <v>44621</v>
      </c>
      <c r="GM120" s="63">
        <f ca="1">Aksjekurser!HG119*Valutaer!AH114</f>
        <v>0.36612600000000001</v>
      </c>
      <c r="GN120" vm="2763">
        <v>44621</v>
      </c>
      <c r="GO120" vm="12040">
        <v>447.22</v>
      </c>
      <c r="GP120" vm="2763">
        <v>44621</v>
      </c>
      <c r="GQ120" vm="12041">
        <v>38.36</v>
      </c>
      <c r="GR120" vm="2763">
        <v>44621</v>
      </c>
      <c r="GS120" s="63">
        <f ca="1">Aksjekurser!HM119*Valutaer!AH114</f>
        <v>1.7779499999999999</v>
      </c>
      <c r="GT120" vm="2763">
        <v>44621</v>
      </c>
      <c r="GU120" s="63">
        <f ca="1">Aksjekurser!HO119*Valutaer!AH114</f>
        <v>2.158563</v>
      </c>
      <c r="GV120" s="58">
        <v>44621</v>
      </c>
      <c r="GW120" s="64">
        <f ca="1">Aksjekurser!HQ119*Valutaer!AJ114</f>
        <v>11.321648</v>
      </c>
      <c r="GX120" vm="2763">
        <v>44621</v>
      </c>
      <c r="GY120" vm="10068">
        <v>62.5</v>
      </c>
      <c r="GZ120" vm="2763">
        <v>44621</v>
      </c>
      <c r="HA120" s="63">
        <f ca="1">Aksjekurser!HW119*Valutaer!AH114</f>
        <v>568.80373950000001</v>
      </c>
      <c r="HB120" vm="2763">
        <v>44621</v>
      </c>
      <c r="HC120" s="63">
        <f ca="1">Aksjekurser!IA119*Valutaer!AV114</f>
        <v>2.169648</v>
      </c>
      <c r="HD120" vm="2763">
        <v>44621</v>
      </c>
      <c r="HE120" s="63">
        <f ca="1">Aksjekurser!IC119*Valutaer!W114</f>
        <v>785.61500000000001</v>
      </c>
      <c r="HF120" vm="2763">
        <v>44621</v>
      </c>
      <c r="HG120" vm="12046">
        <v>93.94</v>
      </c>
      <c r="HH120" vm="2763">
        <v>44621</v>
      </c>
      <c r="HI120" vm="12047">
        <v>47.67</v>
      </c>
      <c r="HJ120" vm="2763">
        <v>44621</v>
      </c>
      <c r="HK120" s="63">
        <f ca="1">Aksjekurser!II119*Valutaer!AL114</f>
        <v>27.300359999999998</v>
      </c>
      <c r="HL120" vm="2763">
        <v>44621</v>
      </c>
      <c r="HM120" s="63">
        <f ca="1">Aksjekurser!IK119*Valutaer!AL114</f>
        <v>240.93389999999999</v>
      </c>
      <c r="HN120" vm="2763">
        <v>44621</v>
      </c>
      <c r="HO120" s="63">
        <f ca="1">Aksjekurser!IM119*Valutaer!AL114</f>
        <v>17.679449999999999</v>
      </c>
      <c r="HP120" s="58">
        <v>44621</v>
      </c>
      <c r="HQ120" s="64">
        <f ca="1">Aksjekurser!IQ119*Valutaer!BD114</f>
        <v>1.156155</v>
      </c>
      <c r="HR120" vm="2763">
        <v>44621</v>
      </c>
      <c r="HS120" s="63">
        <f ca="1">Aksjekurser!IS118*Valutaer!W113</f>
        <v>8.6835059999999995</v>
      </c>
      <c r="HT120" vm="2763">
        <v>44621</v>
      </c>
      <c r="HU120" s="63">
        <f ca="1">Aksjekurser!IU119*Valutaer!AH114</f>
        <v>1.4789909999999999</v>
      </c>
      <c r="HV120" vm="2763">
        <v>44621</v>
      </c>
      <c r="HW120" s="63">
        <f ca="1">Aksjekurser!IW119*Valutaer!AH114</f>
        <v>0.17779499999999998</v>
      </c>
      <c r="HX120" vm="2763">
        <v>44621</v>
      </c>
      <c r="HY120" s="63">
        <f ca="1">Aksjekurser!IY119*Valutaer!W114</f>
        <v>43.153500000000001</v>
      </c>
      <c r="HZ120" vm="2763">
        <v>44621</v>
      </c>
      <c r="IA120" s="63">
        <f ca="1">Aksjekurser!JA119*Valutaer!W114</f>
        <v>118.68319000000001</v>
      </c>
      <c r="IB120" vm="2763">
        <v>44621</v>
      </c>
      <c r="IC120" vm="10898">
        <v>24.18</v>
      </c>
      <c r="ID120" s="58">
        <v>44621</v>
      </c>
      <c r="IE120" s="64">
        <f ca="1">Aksjekurser!JG117*Valutaer!O114</f>
        <v>1.4729179999999999</v>
      </c>
      <c r="IF120" vm="2763">
        <v>44621</v>
      </c>
      <c r="IG120" s="63">
        <f ca="1">Aksjekurser!JI119*(Valutaer!Y114/100)</f>
        <v>1.8924652999999998</v>
      </c>
      <c r="IH120" vm="2763">
        <v>44621</v>
      </c>
      <c r="II120" s="63">
        <f ca="1">Aksjekurser!JK119*Valutaer!AA114</f>
        <v>1.501752</v>
      </c>
      <c r="IJ120" s="58">
        <v>44621</v>
      </c>
      <c r="IK120" s="64">
        <f ca="1">Aksjekurser!JO119*Valutaer!AJ114</f>
        <v>6.4742079999999991</v>
      </c>
      <c r="IL120" vm="2763">
        <v>44621</v>
      </c>
      <c r="IM120" s="63">
        <f ca="1">Aksjekurser!JQ119*Valutaer!AE114/100</f>
        <v>6.0134399999999992</v>
      </c>
      <c r="IN120" vm="2763">
        <v>44621</v>
      </c>
      <c r="IO120" vm="4815">
        <v>32.590000000000003</v>
      </c>
      <c r="IP120" vm="2763">
        <v>44621</v>
      </c>
      <c r="IQ120" vm="10530">
        <v>7.46</v>
      </c>
      <c r="IR120" s="58">
        <v>44621</v>
      </c>
      <c r="IS120" s="64">
        <f ca="1">Aksjekurser!JW119*Valutaer!AN114</f>
        <v>1.2241550000000001</v>
      </c>
      <c r="IT120" vm="2763">
        <v>44621</v>
      </c>
      <c r="IU120" s="63">
        <f ca="1">Aksjekurser!JY119*Valutaer!AH114</f>
        <v>3.1430205</v>
      </c>
      <c r="IV120" s="58">
        <v>44621</v>
      </c>
      <c r="IW120" s="64">
        <f ca="1">Aksjekurser!KA119*Valutaer!AN114</f>
        <v>2.1393</v>
      </c>
      <c r="IX120" vm="2763">
        <v>44621</v>
      </c>
      <c r="IY120" vm="12059">
        <v>74.38</v>
      </c>
      <c r="IZ120" vm="2763">
        <v>44621</v>
      </c>
      <c r="JA120" s="63">
        <f ca="1">Aksjekurser!KE119*Valutaer!W114</f>
        <v>0.26777299999999998</v>
      </c>
      <c r="JB120" vm="2763">
        <v>44621</v>
      </c>
      <c r="JC120" s="63">
        <f ca="1">Aksjekurser!KI119*Valutaer!W114</f>
        <v>0.81327749999999999</v>
      </c>
      <c r="JD120" s="2">
        <v>44621</v>
      </c>
      <c r="JE120" s="62">
        <f ca="1">Aksjekurser!KK119*Valutaer!K114</f>
        <v>10.349411999999999</v>
      </c>
      <c r="JF120" s="54">
        <v>44621</v>
      </c>
      <c r="JG120" s="64">
        <v>19.989999999999998</v>
      </c>
      <c r="JH120" vm="2763">
        <v>44621</v>
      </c>
      <c r="JI120" vm="12062">
        <v>12.04</v>
      </c>
      <c r="JJ120" vm="2763">
        <v>44621</v>
      </c>
      <c r="JK120" s="63">
        <f ca="1">Aksjekurser!KU119*Valutaer!AH114</f>
        <v>5.3121194999999997</v>
      </c>
      <c r="JL120" s="58">
        <v>44621</v>
      </c>
      <c r="JM120" s="64">
        <f ca="1">Aksjekurser!KW119*Valutaer!AR114</f>
        <v>0.23637900000000001</v>
      </c>
      <c r="JN120" vm="2763">
        <v>44621</v>
      </c>
      <c r="JO120" vm="12064">
        <v>99.81</v>
      </c>
      <c r="JP120" vm="2763">
        <v>44621</v>
      </c>
      <c r="JQ120" s="63">
        <f ca="1">Aksjekurser!LA119*Valutaer!G114</f>
        <v>21.40776</v>
      </c>
      <c r="JR120" vm="2763">
        <v>44621</v>
      </c>
      <c r="JS120" s="63">
        <f ca="1">Aksjekurser!LC119*Valutaer!G114</f>
        <v>3.1042000000000001</v>
      </c>
      <c r="JT120" s="58">
        <v>44621</v>
      </c>
      <c r="JU120" s="64">
        <f ca="1">Aksjekurser!LE119*Valutaer!AN114</f>
        <v>0.121227</v>
      </c>
      <c r="JV120" vm="2763">
        <v>44621</v>
      </c>
      <c r="JW120" vm="12067">
        <v>72.17</v>
      </c>
      <c r="JX120" s="58">
        <v>44621</v>
      </c>
      <c r="JY120" s="64">
        <f ca="1">Aksjekurser!LI119*Valutaer!O114</f>
        <v>6.0462180000000005</v>
      </c>
      <c r="JZ120" vm="2763">
        <v>44621</v>
      </c>
      <c r="KA120" s="63">
        <f ca="1">Aksjekurser!LK119*Valutaer!AL114</f>
        <v>567.38699999999994</v>
      </c>
      <c r="KB120" vm="2763">
        <v>44621</v>
      </c>
      <c r="KC120" s="63">
        <f ca="1">Valutaer!O110*Aksjekurser!LM115</f>
        <v>12.853921999999999</v>
      </c>
      <c r="KD120" s="58">
        <v>44621</v>
      </c>
      <c r="KE120" s="64">
        <f ca="1">Valutaer!O114*Aksjekurser!LO119</f>
        <v>1.7883180000000001</v>
      </c>
      <c r="KF120" vm="2763">
        <v>44621</v>
      </c>
      <c r="KG120" s="63">
        <f ca="1">Valutaer!O113*Aksjekurser!LQ118</f>
        <v>3.7881499999999999</v>
      </c>
      <c r="KH120" vm="2763">
        <v>44621</v>
      </c>
      <c r="KI120" s="63">
        <f ca="1">Aksjekurser!LS119*Valutaer!AH114</f>
        <v>1.7641214999999997</v>
      </c>
    </row>
    <row r="121" spans="2:295" ht="16">
      <c r="B121" vm="2880">
        <v>44652</v>
      </c>
      <c r="C121" s="62">
        <f ca="1">Aksjekurser!C120*Valutaer!AT115</f>
        <v>0.61438649999999995</v>
      </c>
      <c r="D121" vm="2880">
        <v>44652</v>
      </c>
      <c r="E121" vm="12072">
        <v>39.979999999999997</v>
      </c>
      <c r="F121" vm="2880">
        <v>44652</v>
      </c>
      <c r="G121" vm="3941">
        <v>20.420000000000002</v>
      </c>
      <c r="H121" vm="2880">
        <v>44652</v>
      </c>
      <c r="I121" s="62">
        <f ca="1">Aksjekurser!I120*Valutaer!M115</f>
        <v>0.1581138</v>
      </c>
      <c r="J121" vm="2880">
        <v>44652</v>
      </c>
      <c r="K121" s="62">
        <f ca="1">Aksjekurser!K120*Valutaer!G115</f>
        <v>6.1306840000000005</v>
      </c>
      <c r="L121" vm="2880">
        <v>44652</v>
      </c>
      <c r="M121" s="62">
        <f ca="1">Aksjekurser!O120*Valutaer!W115</f>
        <v>111.186468</v>
      </c>
      <c r="N121" vm="2880">
        <v>44652</v>
      </c>
      <c r="O121" vm="12075">
        <v>59.34</v>
      </c>
      <c r="P121" vm="2880">
        <v>44652</v>
      </c>
      <c r="Q121" vm="12076">
        <v>55.57</v>
      </c>
      <c r="R121" vm="2880">
        <v>44652</v>
      </c>
      <c r="S121" s="63">
        <v>58.81</v>
      </c>
      <c r="T121" vm="2880">
        <v>44652</v>
      </c>
      <c r="U121" vm="12077">
        <v>92.9</v>
      </c>
      <c r="V121" vm="2880">
        <v>44652</v>
      </c>
      <c r="W121" vm="11208">
        <v>99.11</v>
      </c>
      <c r="X121" s="54">
        <v>44652</v>
      </c>
      <c r="Y121" s="64">
        <f ca="1">Aksjekurser!AC120*Valutaer!K115</f>
        <v>1.648512</v>
      </c>
      <c r="Z121" vm="2880">
        <v>44652</v>
      </c>
      <c r="AA121" s="62">
        <f ca="1">Aksjekurser!AE120*Valutaer!AA115</f>
        <v>0.54782000000000008</v>
      </c>
      <c r="AB121" vm="2880">
        <v>44652</v>
      </c>
      <c r="AC121" s="62">
        <f ca="1">Aksjekurser!AG120*(Valutaer!Y115/100)</f>
        <v>9.3025400000000005</v>
      </c>
      <c r="AD121" s="54">
        <v>44652</v>
      </c>
      <c r="AE121" s="75">
        <v>22.31</v>
      </c>
      <c r="AF121" s="54">
        <v>44652</v>
      </c>
      <c r="AG121" s="64">
        <f ca="1">Aksjekurser!AK116*Valutaer!AA115</f>
        <v>1.4128660000000002</v>
      </c>
      <c r="AH121" vm="2880">
        <v>44652</v>
      </c>
      <c r="AI121" s="62">
        <f ca="1">Aksjekurser!AM120*Valutaer!AH115</f>
        <v>1.038477654</v>
      </c>
      <c r="AJ121" vm="2880">
        <v>44652</v>
      </c>
      <c r="AK121" s="63">
        <f ca="1">Aksjekurser!AO120*Valutaer!AH115</f>
        <v>0.68760900000000003</v>
      </c>
      <c r="AL121" vm="2880">
        <v>44652</v>
      </c>
      <c r="AM121" vm="12081">
        <v>148.84</v>
      </c>
      <c r="AN121" s="2">
        <v>44652</v>
      </c>
      <c r="AO121" s="63">
        <f ca="1">Aksjekurser!AS120*Valutaer!AN115</f>
        <v>2.96184</v>
      </c>
      <c r="AP121" s="108">
        <v>44652</v>
      </c>
      <c r="AQ121" s="109">
        <v>41.78</v>
      </c>
      <c r="AR121" vm="2880">
        <v>44652</v>
      </c>
      <c r="AS121" vm="12082">
        <v>51.92</v>
      </c>
      <c r="AT121" vm="2880">
        <v>44652</v>
      </c>
      <c r="AU121" vm="12083">
        <v>61.87</v>
      </c>
      <c r="AV121" vm="2880">
        <v>44652</v>
      </c>
      <c r="AW121" s="63">
        <f ca="1">Aksjekurser!BA111*Valutaer!K115</f>
        <v>5.762016</v>
      </c>
      <c r="AX121" vm="2880">
        <v>44652</v>
      </c>
      <c r="AY121" s="63">
        <f ca="1">Aksjekurser!BC120*Valutaer!K115</f>
        <v>32.830272000000001</v>
      </c>
      <c r="AZ121" vm="2880">
        <v>44652</v>
      </c>
      <c r="BA121" vm="5703">
        <v>18.48</v>
      </c>
      <c r="BB121" vm="2880">
        <v>44652</v>
      </c>
      <c r="BC121" s="63">
        <f ca="1">Aksjekurser!BG120*Valutaer!I115</f>
        <v>8.0741649999999989</v>
      </c>
      <c r="BD121" vm="2880">
        <v>44652</v>
      </c>
      <c r="BE121" s="63">
        <f ca="1">Aksjekurser!BI120*Valutaer!AH115</f>
        <v>1.1185890000000001</v>
      </c>
      <c r="BF121" vm="2880">
        <v>44652</v>
      </c>
      <c r="BG121" s="63">
        <f ca="1">Aksjekurser!BK120*Valutaer!AV115</f>
        <v>42.652880000000003</v>
      </c>
      <c r="BH121" vm="2880">
        <v>44652</v>
      </c>
      <c r="BI121" s="63">
        <f ca="1">Aksjekurser!BM120*Valutaer!AA115</f>
        <v>0.85230600000000012</v>
      </c>
      <c r="BJ121" vm="2880">
        <v>44652</v>
      </c>
      <c r="BK121" s="63">
        <f ca="1">Aksjekurser!BO120*Valutaer!AA115</f>
        <v>0.49176400000000003</v>
      </c>
      <c r="BL121" vm="2880">
        <v>44652</v>
      </c>
      <c r="BM121" s="63">
        <f ca="1">Aksjekurser!BQ120*Valutaer!AA115</f>
        <v>1.9059040000000003</v>
      </c>
      <c r="BN121" vm="2880">
        <v>44652</v>
      </c>
      <c r="BO121" s="63">
        <f ca="1">Aksjekurser!BS120*Valutaer!AA115</f>
        <v>3.2232200000000004</v>
      </c>
      <c r="BP121" vm="2880">
        <v>44652</v>
      </c>
      <c r="BQ121" s="63">
        <f ca="1">Aksjekurser!BU120*Valutaer!AA115</f>
        <v>0.49049000000000004</v>
      </c>
      <c r="BR121" s="2">
        <v>44652</v>
      </c>
      <c r="BS121" s="63">
        <f ca="1">Aksjekurser!BW120*Valutaer!AJ115</f>
        <v>6.5766540000000004</v>
      </c>
      <c r="BT121" vm="2880">
        <v>44652</v>
      </c>
      <c r="BU121" s="63">
        <f ca="1">Aksjekurser!BY120*Valutaer!AA115</f>
        <v>9.7461000000000002</v>
      </c>
      <c r="BV121" vm="2880">
        <v>44652</v>
      </c>
      <c r="BW121" s="63">
        <f ca="1">Aksjekurser!CA120*Valutaer!AH115</f>
        <v>2.3880210000000002</v>
      </c>
      <c r="BX121" vm="2880">
        <v>44652</v>
      </c>
      <c r="BY121" s="63">
        <f ca="1">Aksjekurser!CK120*Valutaer!AA115</f>
        <v>0.16179800000000003</v>
      </c>
      <c r="BZ121" s="2">
        <v>44652</v>
      </c>
      <c r="CA121" s="63">
        <f ca="1">Aksjekurser!CM120*Valutaer!AT115</f>
        <v>0.14783495999999999</v>
      </c>
      <c r="CB121" vm="2880">
        <v>44652</v>
      </c>
      <c r="CC121" vm="12094">
        <v>131.04</v>
      </c>
      <c r="CD121" vm="2880">
        <v>44652</v>
      </c>
      <c r="CE121" vm="12095">
        <v>110.16</v>
      </c>
      <c r="CF121" vm="2880">
        <v>44652</v>
      </c>
      <c r="CG121" vm="12096">
        <v>214.37</v>
      </c>
      <c r="CH121" vm="2880">
        <v>44652</v>
      </c>
      <c r="CI121" s="63">
        <f ca="1">Aksjekurser!CW120/100*Valutaer!AE115</f>
        <v>77.765999999999991</v>
      </c>
      <c r="CJ121" vm="2880">
        <v>44652</v>
      </c>
      <c r="CK121" s="63">
        <f ca="1">Aksjekurser!CY120/100*Valutaer!AE115</f>
        <v>687.93</v>
      </c>
      <c r="CL121" s="2">
        <v>44652</v>
      </c>
      <c r="CM121" s="63">
        <f ca="1">Aksjekurser!DA120*Valutaer!AJ115</f>
        <v>13.761687</v>
      </c>
      <c r="CN121" s="2">
        <v>44652</v>
      </c>
      <c r="CO121" s="63">
        <f ca="1">Aksjekurser!DC120*Valutaer!BD115</f>
        <v>4.8601350000000005</v>
      </c>
      <c r="CP121" s="2">
        <v>44652</v>
      </c>
      <c r="CQ121" s="63">
        <f ca="1">Aksjekurser!DE120*Valutaer!U115</f>
        <v>0.42258509999999999</v>
      </c>
      <c r="CR121" vm="2880">
        <v>44652</v>
      </c>
      <c r="CS121" s="63">
        <f ca="1">Aksjekurser!DG120*Valutaer!K115</f>
        <v>48.234527999999997</v>
      </c>
      <c r="CT121" vm="2880">
        <v>44652</v>
      </c>
      <c r="CU121" s="63">
        <f ca="1">Aksjekurser!DI120*Valutaer!I115</f>
        <v>2.7590920000000003</v>
      </c>
      <c r="CV121" vm="2880">
        <v>44652</v>
      </c>
      <c r="CW121" s="63">
        <f ca="1">Aksjekurser!DK120*Valutaer!M115</f>
        <v>0.45379620000000004</v>
      </c>
      <c r="CX121" vm="2880">
        <v>44652</v>
      </c>
      <c r="CY121" s="63">
        <f ca="1">Aksjekurser!DM120*Valutaer!BF115</f>
        <v>12.303249999999998</v>
      </c>
      <c r="CZ121" s="54">
        <v>44652</v>
      </c>
      <c r="DA121" s="53">
        <v>67.849999999999994</v>
      </c>
      <c r="DB121" vm="2880">
        <v>44652</v>
      </c>
      <c r="DC121" s="63">
        <f ca="1">Aksjekurser!DQ120*Valutaer!BH115/100</f>
        <v>14.314800000000002</v>
      </c>
      <c r="DD121" vm="2880">
        <v>44652</v>
      </c>
      <c r="DE121" vm="883">
        <v>43.31</v>
      </c>
      <c r="DF121" vm="2880">
        <v>44652</v>
      </c>
      <c r="DG121" vm="12103">
        <v>24.75</v>
      </c>
      <c r="DH121" vm="2880">
        <v>44652</v>
      </c>
      <c r="DI121" s="63">
        <f ca="1">Aksjekurser!DW120*Valutaer!BF115</f>
        <v>2.7118060000000002</v>
      </c>
      <c r="DJ121" vm="2880">
        <v>44652</v>
      </c>
      <c r="DK121" s="63">
        <f ca="1">Aksjekurser!DY120*Valutaer!BF115</f>
        <v>0.92147099999999993</v>
      </c>
      <c r="DL121" vm="2880">
        <v>44652</v>
      </c>
      <c r="DM121" s="63">
        <f ca="1">Aksjekurser!EA120*Valutaer!AP115</f>
        <v>42.071199999999997</v>
      </c>
      <c r="DN121" s="58">
        <v>44652</v>
      </c>
      <c r="DO121" s="64">
        <f ca="1">Aksjekurser!EC120*Valutaer!AN115</f>
        <v>1.063048</v>
      </c>
      <c r="DP121" vm="2880">
        <v>44652</v>
      </c>
      <c r="DQ121" s="63">
        <f ca="1">Aksjekurser!EE120*(Valutaer!Y115/100)</f>
        <v>6.2515583000000001</v>
      </c>
      <c r="DR121" vm="2880">
        <v>44652</v>
      </c>
      <c r="DS121" s="63">
        <f ca="1">Aksjekurser!EG120*Valutaer!AA115</f>
        <v>0.61789000000000005</v>
      </c>
      <c r="DT121" vm="2880">
        <v>44652</v>
      </c>
      <c r="DU121" s="63">
        <f ca="1">Aksjekurser!EK120*Valutaer!AA115</f>
        <v>0.25862200000000002</v>
      </c>
      <c r="DV121" vm="2880">
        <v>44652</v>
      </c>
      <c r="DW121" s="63">
        <f ca="1">Aksjekurser!EM120*Valutaer!AC115</f>
        <v>2.1173790000000001</v>
      </c>
      <c r="DX121" vm="2880">
        <v>44652</v>
      </c>
      <c r="DY121" s="63">
        <f ca="1">Aksjekurser!EO120*Valutaer!AH115</f>
        <v>2.4409140000000003</v>
      </c>
      <c r="DZ121" s="58">
        <v>44652</v>
      </c>
      <c r="EA121" s="64">
        <f ca="1">Aksjekurser!EQ120*Valutaer!BB115</f>
        <v>0.1734</v>
      </c>
      <c r="EB121" vm="2880">
        <v>44652</v>
      </c>
      <c r="EC121" s="63">
        <f ca="1">Aksjekurser!ES120*Valutaer!AC115</f>
        <v>6.6900899999999999E-2</v>
      </c>
      <c r="ED121" s="58">
        <v>44652</v>
      </c>
      <c r="EE121" s="64">
        <f ca="1">Aksjekurser!EW120*Valutaer!AJ115</f>
        <v>3.7195830000000001</v>
      </c>
      <c r="EF121" s="2">
        <v>44652</v>
      </c>
      <c r="EG121" s="64">
        <f ca="1">Aksjekurser!EY120*Valutaer!AJ115</f>
        <v>3.9660150000000001</v>
      </c>
      <c r="EH121" s="2">
        <v>44652</v>
      </c>
      <c r="EI121" s="64">
        <f ca="1">Aksjekurser!FA120*Valutaer!AJ115</f>
        <v>8.2169670000000004</v>
      </c>
      <c r="EJ121" vm="2880">
        <v>44652</v>
      </c>
      <c r="EK121" vm="12111">
        <v>193.51</v>
      </c>
      <c r="EL121" vm="2880">
        <v>44652</v>
      </c>
      <c r="EM121" s="63">
        <f ca="1">Aksjekurser!FE120*Valutaer!AA115</f>
        <v>0.55164200000000008</v>
      </c>
      <c r="EN121" s="2">
        <v>44652</v>
      </c>
      <c r="EO121" s="63">
        <f ca="1">Aksjekurser!FG120*Valutaer!O115</f>
        <v>0.41758799999999996</v>
      </c>
      <c r="EP121" s="2">
        <v>44652</v>
      </c>
      <c r="EQ121" s="63">
        <f ca="1">Aksjekurser!FI120*Valutaer!O115</f>
        <v>0.56737499999999996</v>
      </c>
      <c r="ER121" s="2">
        <v>44652</v>
      </c>
      <c r="ES121" s="63">
        <f ca="1">Aksjekurser!FK120*Valutaer!O115</f>
        <v>1.10449</v>
      </c>
      <c r="ET121" vm="2880">
        <v>44652</v>
      </c>
      <c r="EU121" vm="12113">
        <v>212.74</v>
      </c>
      <c r="EV121" vm="2880">
        <v>44652</v>
      </c>
      <c r="EW121" vm="12114">
        <v>105.18</v>
      </c>
      <c r="EX121" vm="2880">
        <v>44652</v>
      </c>
      <c r="EY121" s="63">
        <f ca="1">Aksjekurser!FQ120*(Valutaer!Y115/100)</f>
        <v>20.943286000000001</v>
      </c>
      <c r="EZ121" vm="2880">
        <v>44652</v>
      </c>
      <c r="FA121" vm="12116">
        <v>50.14</v>
      </c>
      <c r="FB121" vm="2880">
        <v>44652</v>
      </c>
      <c r="FC121" s="63">
        <f ca="1">Aksjekurser!FU120*Valutaer!AA115</f>
        <v>1.5517320000000001</v>
      </c>
      <c r="FD121" vm="2880">
        <v>44652</v>
      </c>
      <c r="FE121" s="63">
        <f ca="1">Aksjekurser!FW120*Valutaer!AH115</f>
        <v>3.389723</v>
      </c>
      <c r="FF121" vm="2880">
        <v>44652</v>
      </c>
      <c r="FG121" vm="12119">
        <v>138.55000000000001</v>
      </c>
      <c r="FH121" s="2">
        <v>44652</v>
      </c>
      <c r="FI121" s="63">
        <f ca="1">Aksjekurser!GA120*Valutaer!AJ115</f>
        <v>17.1231735</v>
      </c>
      <c r="FJ121" vm="2880">
        <v>44652</v>
      </c>
      <c r="FK121" s="63">
        <f ca="1">Aksjekurser!GC120*Valutaer!AV115</f>
        <v>15.228024000000001</v>
      </c>
      <c r="FL121" vm="2880">
        <v>44652</v>
      </c>
      <c r="FM121" s="63">
        <f ca="1">Aksjekurser!GE120*Valutaer!I115</f>
        <v>7.6116350000000006</v>
      </c>
      <c r="FN121" vm="2880">
        <v>44652</v>
      </c>
      <c r="FO121" vm="12122">
        <v>8.8800000000000008</v>
      </c>
      <c r="FP121" vm="2880">
        <v>44652</v>
      </c>
      <c r="FQ121" s="63">
        <f ca="1">Aksjekurser!GI117*Valutaer!AL112</f>
        <v>2.2202500000000001</v>
      </c>
      <c r="FR121" vm="2880">
        <v>44652</v>
      </c>
      <c r="FS121" s="63">
        <f ca="1">Aksjekurser!GK120*Valutaer!AL115</f>
        <v>65.344859999999997</v>
      </c>
      <c r="FT121" vm="2880">
        <v>44652</v>
      </c>
      <c r="FU121" s="63">
        <f ca="1">Aksjekurser!GM120*Valutaer!AA115</f>
        <v>7.9688700000000008</v>
      </c>
      <c r="FV121" vm="2880">
        <v>44652</v>
      </c>
      <c r="FW121" vm="12126">
        <v>432.12</v>
      </c>
      <c r="FX121" vm="2880">
        <v>44652</v>
      </c>
      <c r="FY121" s="63">
        <f ca="1">Aksjekurser!GQ120*Valutaer!AV115</f>
        <v>12.048200000000001</v>
      </c>
      <c r="FZ121" s="58">
        <v>44652</v>
      </c>
      <c r="GA121" s="64">
        <f ca="1">Aksjekurser!GS120*Valutaer!O115</f>
        <v>0.98193699999999995</v>
      </c>
      <c r="GB121" vm="2880">
        <v>44652</v>
      </c>
      <c r="GC121" vm="12128">
        <v>25.16</v>
      </c>
      <c r="GD121" vm="2880">
        <v>44652</v>
      </c>
      <c r="GE121" vm="12129">
        <v>77.87</v>
      </c>
      <c r="GF121" vm="2880">
        <v>44652</v>
      </c>
      <c r="GG121" s="63">
        <f ca="1">Aksjekurser!HA120*Valutaer!AE115/100</f>
        <v>3.7686599999999997</v>
      </c>
      <c r="GH121" vm="2880">
        <v>44652</v>
      </c>
      <c r="GI121" s="63">
        <f ca="1">Aksjekurser!HC120*Valutaer!AX115</f>
        <v>281.6585</v>
      </c>
      <c r="GJ121" vm="2880">
        <v>44652</v>
      </c>
      <c r="GK121" s="63">
        <f ca="1">Aksjekurser!HE120*Valutaer!G115</f>
        <v>2.4791129999999999</v>
      </c>
      <c r="GL121" vm="2880">
        <v>44652</v>
      </c>
      <c r="GM121" s="63">
        <f ca="1">Aksjekurser!HG120*Valutaer!AH115</f>
        <v>0.43359200000000003</v>
      </c>
      <c r="GN121" vm="2880">
        <v>44652</v>
      </c>
      <c r="GO121" vm="12134">
        <v>439.4</v>
      </c>
      <c r="GP121" vm="2880">
        <v>44652</v>
      </c>
      <c r="GQ121" vm="12135">
        <v>35.9</v>
      </c>
      <c r="GR121" vm="2880">
        <v>44652</v>
      </c>
      <c r="GS121" s="63">
        <f ca="1">Aksjekurser!HM120*Valutaer!AH115</f>
        <v>2.0399720000000001</v>
      </c>
      <c r="GT121" vm="2880">
        <v>44652</v>
      </c>
      <c r="GU121" s="63">
        <f ca="1">Aksjekurser!HO120*Valutaer!AH115</f>
        <v>2.09613</v>
      </c>
      <c r="GV121" s="58">
        <v>44652</v>
      </c>
      <c r="GW121" s="64">
        <f ca="1">Aksjekurser!HQ120*Valutaer!AJ115</f>
        <v>9.9419909999999998</v>
      </c>
      <c r="GX121" vm="2880">
        <v>44652</v>
      </c>
      <c r="GY121" vm="12138">
        <v>57.96</v>
      </c>
      <c r="GZ121" vm="2880">
        <v>44652</v>
      </c>
      <c r="HA121" s="63">
        <f ca="1">Aksjekurser!HW120*Valutaer!AH115</f>
        <v>595.25847499999998</v>
      </c>
      <c r="HB121" vm="2880">
        <v>44652</v>
      </c>
      <c r="HC121" s="63">
        <f ca="1">Aksjekurser!IA120*Valutaer!AV115</f>
        <v>2.2254263999999999</v>
      </c>
      <c r="HD121" vm="2880">
        <v>44652</v>
      </c>
      <c r="HE121" s="63">
        <f ca="1">Aksjekurser!IC120*Valutaer!W115</f>
        <v>760.00610000000006</v>
      </c>
      <c r="HF121" vm="2880">
        <v>44652</v>
      </c>
      <c r="HG121" vm="4808">
        <v>100</v>
      </c>
      <c r="HH121" vm="2880">
        <v>44652</v>
      </c>
      <c r="HI121" vm="6179">
        <v>46.66</v>
      </c>
      <c r="HJ121" vm="2880">
        <v>44652</v>
      </c>
      <c r="HK121" s="63">
        <f ca="1">Aksjekurser!II120*Valutaer!AL115</f>
        <v>25.315200000000001</v>
      </c>
      <c r="HL121" vm="2880">
        <v>44652</v>
      </c>
      <c r="HM121" s="63">
        <f ca="1">Aksjekurser!IK120*Valutaer!AL115</f>
        <v>228.62789999999998</v>
      </c>
      <c r="HN121" vm="2880">
        <v>44652</v>
      </c>
      <c r="HO121" s="63">
        <f ca="1">Aksjekurser!IM120*Valutaer!AL115</f>
        <v>19.54017</v>
      </c>
      <c r="HP121" s="58">
        <v>44652</v>
      </c>
      <c r="HQ121" s="64">
        <f ca="1">Aksjekurser!IQ120*Valutaer!BD115</f>
        <v>1.094625</v>
      </c>
      <c r="HR121" vm="2880">
        <v>44652</v>
      </c>
      <c r="HS121" s="63">
        <f ca="1">Aksjekurser!IS119*Valutaer!W114</f>
        <v>8.3540749999999999</v>
      </c>
      <c r="HT121" vm="2880">
        <v>44652</v>
      </c>
      <c r="HU121" s="63">
        <f ca="1">Aksjekurser!IU120*Valutaer!AH115</f>
        <v>1.6135630000000001</v>
      </c>
      <c r="HV121" vm="2880">
        <v>44652</v>
      </c>
      <c r="HW121" s="63">
        <f ca="1">Aksjekurser!IW120*Valutaer!AH115</f>
        <v>0.18610499999999999</v>
      </c>
      <c r="HX121" vm="2880">
        <v>44652</v>
      </c>
      <c r="HY121" s="63">
        <f ca="1">Aksjekurser!IY120*Valutaer!W115</f>
        <v>41.320720000000001</v>
      </c>
      <c r="HZ121" vm="2880">
        <v>44652</v>
      </c>
      <c r="IA121" s="63">
        <f ca="1">Aksjekurser!JA120*Valutaer!W115</f>
        <v>108.762038</v>
      </c>
      <c r="IB121" vm="2880">
        <v>44652</v>
      </c>
      <c r="IC121" vm="12148">
        <v>24.26</v>
      </c>
      <c r="ID121" s="58">
        <v>44652</v>
      </c>
      <c r="IE121" s="64">
        <f ca="1">Aksjekurser!JG118*Valutaer!O115</f>
        <v>1.4645839999999999</v>
      </c>
      <c r="IF121" vm="2880">
        <v>44652</v>
      </c>
      <c r="IG121" s="63">
        <f ca="1">Aksjekurser!JI120*(Valutaer!Y115/100)</f>
        <v>1.9120490999999999</v>
      </c>
      <c r="IH121" vm="2880">
        <v>44652</v>
      </c>
      <c r="II121" s="63">
        <f ca="1">Aksjekurser!JK120*Valutaer!AA115</f>
        <v>1.4727440000000003</v>
      </c>
      <c r="IJ121" s="58">
        <v>44652</v>
      </c>
      <c r="IK121" s="64">
        <f ca="1">Aksjekurser!JO120*Valutaer!AJ115</f>
        <v>5.7449460000000006</v>
      </c>
      <c r="IL121" vm="2880">
        <v>44652</v>
      </c>
      <c r="IM121" s="63">
        <f ca="1">Aksjekurser!JQ120*Valutaer!AE115/100</f>
        <v>5.9461079999999988</v>
      </c>
      <c r="IN121" vm="2880">
        <v>44652</v>
      </c>
      <c r="IO121" vm="12151">
        <v>35.94</v>
      </c>
      <c r="IP121" vm="2880">
        <v>44652</v>
      </c>
      <c r="IQ121" vm="12152">
        <v>7.89</v>
      </c>
      <c r="IR121" s="58">
        <v>44652</v>
      </c>
      <c r="IS121" s="64">
        <f ca="1">Aksjekurser!JW120*Valutaer!AN115</f>
        <v>1.41204</v>
      </c>
      <c r="IT121" vm="2880">
        <v>44652</v>
      </c>
      <c r="IU121" s="63">
        <f ca="1">Aksjekurser!JY120*Valutaer!AH115</f>
        <v>3.1650909999999999</v>
      </c>
      <c r="IV121" s="58">
        <v>44652</v>
      </c>
      <c r="IW121" s="64">
        <f ca="1">Aksjekurser!KA120*Valutaer!AN115</f>
        <v>2.0755839999999997</v>
      </c>
      <c r="IX121" vm="2880">
        <v>44652</v>
      </c>
      <c r="IY121" vm="300">
        <v>69.25</v>
      </c>
      <c r="IZ121" vm="2880">
        <v>44652</v>
      </c>
      <c r="JA121" s="63">
        <f ca="1">Aksjekurser!KE120*Valutaer!W115</f>
        <v>0.26984960000000002</v>
      </c>
      <c r="JB121" vm="2880">
        <v>44652</v>
      </c>
      <c r="JC121" s="63">
        <f ca="1">Aksjekurser!KI120*Valutaer!W115</f>
        <v>0.75895199999999996</v>
      </c>
      <c r="JD121" s="2">
        <v>44652</v>
      </c>
      <c r="JE121" s="62">
        <f ca="1">Aksjekurser!KK120*Valutaer!K115</f>
        <v>10.715328</v>
      </c>
      <c r="JF121" s="54">
        <v>44652</v>
      </c>
      <c r="JG121" s="64">
        <v>16.89</v>
      </c>
      <c r="JH121" vm="2880">
        <v>44652</v>
      </c>
      <c r="JI121" vm="7366">
        <v>12.72</v>
      </c>
      <c r="JJ121" vm="2880">
        <v>44652</v>
      </c>
      <c r="JK121" s="63">
        <f ca="1">Aksjekurser!KU120*Valutaer!AH115</f>
        <v>5.3330510000000002</v>
      </c>
      <c r="JL121" s="58">
        <v>44652</v>
      </c>
      <c r="JM121" s="64">
        <f ca="1">Aksjekurser!KW120*Valutaer!AR115</f>
        <v>0.223944</v>
      </c>
      <c r="JN121" vm="2880">
        <v>44652</v>
      </c>
      <c r="JO121" vm="12158">
        <v>100.05</v>
      </c>
      <c r="JP121" vm="2880">
        <v>44652</v>
      </c>
      <c r="JQ121" s="63">
        <f ca="1">Aksjekurser!LA120*Valutaer!G115</f>
        <v>19.642202999999999</v>
      </c>
      <c r="JR121" vm="2880">
        <v>44652</v>
      </c>
      <c r="JS121" s="63">
        <f ca="1">Aksjekurser!LC120*Valutaer!G115</f>
        <v>3.474996</v>
      </c>
      <c r="JT121" s="58">
        <v>44652</v>
      </c>
      <c r="JU121" s="64">
        <f ca="1">Aksjekurser!LE120*Valutaer!AN115</f>
        <v>0.12857600000000002</v>
      </c>
      <c r="JV121" vm="2880">
        <v>44652</v>
      </c>
      <c r="JW121" vm="12161">
        <v>73.260000000000005</v>
      </c>
      <c r="JX121" s="58">
        <v>44652</v>
      </c>
      <c r="JY121" s="64">
        <f ca="1">Aksjekurser!LI120*Valutaer!O115</f>
        <v>5.2546489999999988</v>
      </c>
      <c r="JZ121" vm="2880">
        <v>44652</v>
      </c>
      <c r="KA121" s="63">
        <f ca="1">Aksjekurser!LK120*Valutaer!AL115</f>
        <v>540.32129999999995</v>
      </c>
      <c r="KB121" vm="2880">
        <v>44652</v>
      </c>
      <c r="KC121" s="63">
        <f ca="1">Valutaer!O111*Aksjekurser!LM116</f>
        <v>11.991216000000001</v>
      </c>
      <c r="KD121" s="58">
        <v>44652</v>
      </c>
      <c r="KE121" s="64">
        <f ca="1">Valutaer!O115*Aksjekurser!LO120</f>
        <v>1.6748909999999999</v>
      </c>
      <c r="KF121" vm="2880">
        <v>44652</v>
      </c>
      <c r="KG121" s="63">
        <f ca="1">Valutaer!O114*Aksjekurser!LQ119</f>
        <v>3.805301</v>
      </c>
      <c r="KH121" vm="2880">
        <v>44652</v>
      </c>
      <c r="KI121" s="63">
        <f ca="1">Aksjekurser!LS120*Valutaer!AH115</f>
        <v>2.5238450000000001</v>
      </c>
    </row>
    <row r="122" spans="2:295" ht="16">
      <c r="B122" vm="2995">
        <v>44682</v>
      </c>
      <c r="C122" s="62">
        <f ca="1">Aksjekurser!C121*Valutaer!AT116</f>
        <v>0.60610799999999998</v>
      </c>
      <c r="D122" vm="2995">
        <v>44682</v>
      </c>
      <c r="E122" vm="207">
        <v>40.74</v>
      </c>
      <c r="F122" vm="2995">
        <v>44682</v>
      </c>
      <c r="G122" vm="12167">
        <v>22.04</v>
      </c>
      <c r="H122" vm="2995">
        <v>44682</v>
      </c>
      <c r="I122" s="62">
        <f ca="1">Aksjekurser!I121*Valutaer!M116</f>
        <v>0.16354359999999998</v>
      </c>
      <c r="J122" vm="2995">
        <v>44682</v>
      </c>
      <c r="K122" s="62">
        <f ca="1">Aksjekurser!K121*Valutaer!G116</f>
        <v>6.2835480000000006</v>
      </c>
      <c r="L122" vm="2995">
        <v>44682</v>
      </c>
      <c r="M122" s="62">
        <f ca="1">Aksjekurser!O121*Valutaer!W116</f>
        <v>117.50488399999999</v>
      </c>
      <c r="N122" vm="2995">
        <v>44682</v>
      </c>
      <c r="O122" vm="12171">
        <v>62.02</v>
      </c>
      <c r="P122" vm="2995">
        <v>44682</v>
      </c>
      <c r="Q122" vm="12172">
        <v>54.09</v>
      </c>
      <c r="R122" vm="2995">
        <v>44682</v>
      </c>
      <c r="S122" s="63">
        <v>63.82</v>
      </c>
      <c r="T122" vm="2995">
        <v>44682</v>
      </c>
      <c r="U122" vm="12173">
        <v>95.19</v>
      </c>
      <c r="V122" vm="2995">
        <v>44682</v>
      </c>
      <c r="W122" vm="12174">
        <v>102.03</v>
      </c>
      <c r="X122" s="54">
        <v>44682</v>
      </c>
      <c r="Y122" s="64">
        <f ca="1">Aksjekurser!AC121*Valutaer!K116</f>
        <v>1.3282079999999998</v>
      </c>
      <c r="Z122" vm="2995">
        <v>44682</v>
      </c>
      <c r="AA122" s="62">
        <f ca="1">Aksjekurser!AE121*Valutaer!AA116</f>
        <v>0.57584800000000003</v>
      </c>
      <c r="AB122" vm="2995">
        <v>44682</v>
      </c>
      <c r="AC122" s="62">
        <f ca="1">Aksjekurser!AG121*(Valutaer!Y116/100)</f>
        <v>9.5256000000000007</v>
      </c>
      <c r="AD122" s="54">
        <v>44682</v>
      </c>
      <c r="AE122" s="75">
        <v>20.49</v>
      </c>
      <c r="AF122" s="54">
        <v>44682</v>
      </c>
      <c r="AG122" s="64">
        <f ca="1">Aksjekurser!AK117*Valutaer!AA116</f>
        <v>1.279096</v>
      </c>
      <c r="AH122" vm="2995">
        <v>44682</v>
      </c>
      <c r="AI122" s="62">
        <f ca="1">Aksjekurser!AM121*Valutaer!AH116</f>
        <v>1.0078496960000001</v>
      </c>
      <c r="AJ122" vm="2995">
        <v>44682</v>
      </c>
      <c r="AK122" s="63">
        <f ca="1">Aksjekurser!AO121*Valutaer!AH116</f>
        <v>0.65945600000000004</v>
      </c>
      <c r="AL122" vm="2995">
        <v>44682</v>
      </c>
      <c r="AM122" vm="12178">
        <v>131.4</v>
      </c>
      <c r="AN122" s="2">
        <v>44682</v>
      </c>
      <c r="AO122" s="63">
        <f ca="1">Aksjekurser!AS121*Valutaer!AN116</f>
        <v>2.8857120000000003</v>
      </c>
      <c r="AP122" s="108">
        <v>44682</v>
      </c>
      <c r="AQ122" s="109">
        <v>44.24</v>
      </c>
      <c r="AR122" vm="2995">
        <v>44682</v>
      </c>
      <c r="AS122" vm="3546">
        <v>51.2</v>
      </c>
      <c r="AT122" vm="2995">
        <v>44682</v>
      </c>
      <c r="AU122" vm="440">
        <v>66.33</v>
      </c>
      <c r="AV122" vm="2995">
        <v>44682</v>
      </c>
      <c r="AW122" s="63">
        <f ca="1">Aksjekurser!BA112*Valutaer!K116</f>
        <v>5.0044979999999999</v>
      </c>
      <c r="AX122" vm="2995">
        <v>44682</v>
      </c>
      <c r="AY122" s="63">
        <f ca="1">Aksjekurser!BC121*Valutaer!K116</f>
        <v>35.940675999999996</v>
      </c>
      <c r="AZ122" vm="2995">
        <v>44682</v>
      </c>
      <c r="BA122" vm="12180">
        <v>23.17</v>
      </c>
      <c r="BB122" vm="2995">
        <v>44682</v>
      </c>
      <c r="BC122" s="63">
        <f ca="1">Aksjekurser!BG121*Valutaer!I116</f>
        <v>8.7922560000000001</v>
      </c>
      <c r="BD122" vm="2995">
        <v>44682</v>
      </c>
      <c r="BE122" s="63">
        <f ca="1">Aksjekurser!BI121*Valutaer!AH116</f>
        <v>1.00464</v>
      </c>
      <c r="BF122" vm="2995">
        <v>44682</v>
      </c>
      <c r="BG122" s="63">
        <f ca="1">Aksjekurser!BK121*Valutaer!AV116</f>
        <v>48.672000000000004</v>
      </c>
      <c r="BH122" vm="2995">
        <v>44682</v>
      </c>
      <c r="BI122" s="63">
        <f ca="1">Aksjekurser!BM121*Valutaer!AA116</f>
        <v>0.9172800000000001</v>
      </c>
      <c r="BJ122" vm="2995">
        <v>44682</v>
      </c>
      <c r="BK122" s="63">
        <f ca="1">Aksjekurser!BO121*Valutaer!AA116</f>
        <v>0.50832600000000006</v>
      </c>
      <c r="BL122" vm="2995">
        <v>44682</v>
      </c>
      <c r="BM122" s="63">
        <f ca="1">Aksjekurser!BQ121*Valutaer!AA116</f>
        <v>2.0587840000000002</v>
      </c>
      <c r="BN122" vm="2995">
        <v>44682</v>
      </c>
      <c r="BO122" s="63">
        <f ca="1">Aksjekurser!BS121*Valutaer!AA116</f>
        <v>3.3442500000000002</v>
      </c>
      <c r="BP122" vm="2995">
        <v>44682</v>
      </c>
      <c r="BQ122" s="63">
        <f ca="1">Aksjekurser!BU121*Valutaer!AA116</f>
        <v>0.52743600000000002</v>
      </c>
      <c r="BR122" s="2">
        <v>44682</v>
      </c>
      <c r="BS122" s="63">
        <f ca="1">Aksjekurser!BW121*Valutaer!AJ116</f>
        <v>6.626957</v>
      </c>
      <c r="BT122" vm="2995">
        <v>44682</v>
      </c>
      <c r="BU122" s="63">
        <f ca="1">Aksjekurser!BY121*Valutaer!AA116</f>
        <v>9.9690500000000011</v>
      </c>
      <c r="BV122" vm="2995">
        <v>44682</v>
      </c>
      <c r="BW122" s="63">
        <f ca="1">Aksjekurser!CA121*Valutaer!AH116</f>
        <v>2.4845520000000003</v>
      </c>
      <c r="BX122" vm="2995">
        <v>44682</v>
      </c>
      <c r="BY122" s="63">
        <f ca="1">Aksjekurser!CK121*Valutaer!AA116</f>
        <v>0.17836000000000002</v>
      </c>
      <c r="BZ122" s="2">
        <v>44682</v>
      </c>
      <c r="CA122" s="63">
        <f ca="1">Aksjekurser!CM121*Valutaer!AT116</f>
        <v>0.15949408000000001</v>
      </c>
      <c r="CB122" vm="2995">
        <v>44682</v>
      </c>
      <c r="CC122" vm="12188">
        <v>132.71</v>
      </c>
      <c r="CD122" vm="2995">
        <v>44682</v>
      </c>
      <c r="CE122" vm="12189">
        <v>112.52</v>
      </c>
      <c r="CF122" vm="2995">
        <v>44682</v>
      </c>
      <c r="CG122" vm="12190">
        <v>204.77</v>
      </c>
      <c r="CH122" vm="2995">
        <v>44682</v>
      </c>
      <c r="CI122" s="63">
        <f ca="1">Aksjekurser!CW121/100*Valutaer!AE116</f>
        <v>67.267200000000003</v>
      </c>
      <c r="CJ122" vm="2995">
        <v>44682</v>
      </c>
      <c r="CK122" s="63">
        <f ca="1">Aksjekurser!CY121/100*Valutaer!AE116</f>
        <v>558.85829999999999</v>
      </c>
      <c r="CL122" s="2">
        <v>44682</v>
      </c>
      <c r="CM122" s="63">
        <f ca="1">Aksjekurser!DA121*Valutaer!AJ116</f>
        <v>15.817684</v>
      </c>
      <c r="CN122" s="2">
        <v>44682</v>
      </c>
      <c r="CO122" s="63">
        <f ca="1">Aksjekurser!DC121*Valutaer!BD116</f>
        <v>5.2416</v>
      </c>
      <c r="CP122" s="2">
        <v>44682</v>
      </c>
      <c r="CQ122" s="63">
        <f ca="1">Aksjekurser!DE121*Valutaer!U116</f>
        <v>0.38917999999999997</v>
      </c>
      <c r="CR122" vm="2995">
        <v>44682</v>
      </c>
      <c r="CS122" s="63">
        <f ca="1">Aksjekurser!DG121*Valutaer!K116</f>
        <v>49.705022</v>
      </c>
      <c r="CT122" vm="2995">
        <v>44682</v>
      </c>
      <c r="CU122" s="63">
        <f ca="1">Aksjekurser!DI121*Valutaer!I116</f>
        <v>3.2904960000000001</v>
      </c>
      <c r="CV122" vm="2995">
        <v>44682</v>
      </c>
      <c r="CW122" s="63">
        <f ca="1">Aksjekurser!DK121*Valutaer!M116</f>
        <v>0.47849449999999993</v>
      </c>
      <c r="CX122" vm="2995">
        <v>44682</v>
      </c>
      <c r="CY122" s="63">
        <f ca="1">Aksjekurser!DM121*Valutaer!BF116</f>
        <v>12.097049999999999</v>
      </c>
      <c r="CZ122" s="54">
        <v>44682</v>
      </c>
      <c r="DA122" s="53">
        <v>69.94</v>
      </c>
      <c r="DB122" vm="2995">
        <v>44682</v>
      </c>
      <c r="DC122" s="63">
        <f ca="1">Aksjekurser!DQ121*Valutaer!BH116/100</f>
        <v>14.1480038</v>
      </c>
      <c r="DD122" vm="2995">
        <v>44682</v>
      </c>
      <c r="DE122" vm="12198">
        <v>42.96</v>
      </c>
      <c r="DF122" vm="2995">
        <v>44682</v>
      </c>
      <c r="DG122" vm="12199">
        <v>28.23</v>
      </c>
      <c r="DH122" vm="2995">
        <v>44682</v>
      </c>
      <c r="DI122" s="63">
        <f ca="1">Aksjekurser!DW121*Valutaer!BF116</f>
        <v>2.8240799999999999</v>
      </c>
      <c r="DJ122" vm="2995">
        <v>44682</v>
      </c>
      <c r="DK122" s="63">
        <f ca="1">Aksjekurser!DY121*Valutaer!BF116</f>
        <v>0.93332400000000004</v>
      </c>
      <c r="DL122" vm="2995">
        <v>44682</v>
      </c>
      <c r="DM122" s="63">
        <f ca="1">Aksjekurser!EA121*Valutaer!AP116</f>
        <v>39.724203000000003</v>
      </c>
      <c r="DN122" s="58">
        <v>44682</v>
      </c>
      <c r="DO122" s="64">
        <f ca="1">Aksjekurser!EC121*Valutaer!AN116</f>
        <v>1.084425</v>
      </c>
      <c r="DP122" vm="2995">
        <v>44682</v>
      </c>
      <c r="DQ122" s="63">
        <f ca="1">Aksjekurser!EE121*(Valutaer!Y116/100)</f>
        <v>6.5784600000000006</v>
      </c>
      <c r="DR122" vm="2995">
        <v>44682</v>
      </c>
      <c r="DS122" s="63">
        <f ca="1">Aksjekurser!EG121*Valutaer!AA116</f>
        <v>0.54782000000000008</v>
      </c>
      <c r="DT122" vm="2995">
        <v>44682</v>
      </c>
      <c r="DU122" s="63">
        <f ca="1">Aksjekurser!EK121*Valutaer!AA116</f>
        <v>0.25734800000000002</v>
      </c>
      <c r="DV122" vm="2995">
        <v>44682</v>
      </c>
      <c r="DW122" s="63">
        <f ca="1">Aksjekurser!EM121*Valutaer!AC116</f>
        <v>2.1599550000000001</v>
      </c>
      <c r="DX122" vm="2995">
        <v>44682</v>
      </c>
      <c r="DY122" s="63">
        <f ca="1">Aksjekurser!EO121*Valutaer!AH116</f>
        <v>1.9976880000000001</v>
      </c>
      <c r="DZ122" s="58">
        <v>44682</v>
      </c>
      <c r="EA122" s="64">
        <f ca="1">Aksjekurser!EQ121*Valutaer!BB116</f>
        <v>0.16783100000000001</v>
      </c>
      <c r="EB122" vm="2995">
        <v>44682</v>
      </c>
      <c r="EC122" s="63">
        <f ca="1">Aksjekurser!ES121*Valutaer!AC116</f>
        <v>7.6455549999999997E-2</v>
      </c>
      <c r="ED122" s="58">
        <v>44682</v>
      </c>
      <c r="EE122" s="64">
        <f ca="1">Aksjekurser!EW121*Valutaer!AJ116</f>
        <v>3.8223479999999999</v>
      </c>
      <c r="EF122" s="2">
        <v>44682</v>
      </c>
      <c r="EG122" s="64">
        <f ca="1">Aksjekurser!EY121*Valutaer!AJ116</f>
        <v>4.0787249999999995</v>
      </c>
      <c r="EH122" s="2">
        <v>44682</v>
      </c>
      <c r="EI122" s="64">
        <f ca="1">Aksjekurser!FA121*Valutaer!AJ116</f>
        <v>8.2429089999999992</v>
      </c>
      <c r="EJ122" vm="2995">
        <v>44682</v>
      </c>
      <c r="EK122" vm="12207">
        <v>193.62</v>
      </c>
      <c r="EL122" vm="2995">
        <v>44682</v>
      </c>
      <c r="EM122" s="63">
        <f ca="1">Aksjekurser!FE121*Valutaer!AA116</f>
        <v>0.53762799999999999</v>
      </c>
      <c r="EN122" s="2">
        <v>44682</v>
      </c>
      <c r="EO122" s="63">
        <f ca="1">Aksjekurser!FG121*Valutaer!O116</f>
        <v>0.37325100000000005</v>
      </c>
      <c r="EP122" s="2">
        <v>44682</v>
      </c>
      <c r="EQ122" s="63">
        <f ca="1">Aksjekurser!FI121*Valutaer!O116</f>
        <v>0.59060599999999996</v>
      </c>
      <c r="ER122" s="2">
        <v>44682</v>
      </c>
      <c r="ES122" s="63">
        <f ca="1">Aksjekurser!FK121*Valutaer!O116</f>
        <v>1.107761</v>
      </c>
      <c r="ET122" vm="2995">
        <v>44682</v>
      </c>
      <c r="EU122" vm="12208">
        <v>210.46</v>
      </c>
      <c r="EV122" vm="2995">
        <v>44682</v>
      </c>
      <c r="EW122" vm="12209">
        <v>109.02</v>
      </c>
      <c r="EX122" vm="2995">
        <v>44682</v>
      </c>
      <c r="EY122" s="63">
        <f ca="1">Aksjekurser!FQ121*(Valutaer!Y116/100)</f>
        <v>22.560300000000002</v>
      </c>
      <c r="EZ122" vm="2995">
        <v>44682</v>
      </c>
      <c r="FA122" vm="12211">
        <v>55.45</v>
      </c>
      <c r="FB122" vm="2995">
        <v>44682</v>
      </c>
      <c r="FC122" s="63">
        <f ca="1">Aksjekurser!FU121*Valutaer!AA116</f>
        <v>1.6307200000000002</v>
      </c>
      <c r="FD122" vm="2995">
        <v>44682</v>
      </c>
      <c r="FE122" s="63">
        <f ca="1">Aksjekurser!FW121*Valutaer!AH116</f>
        <v>3.4859719999999998</v>
      </c>
      <c r="FF122" vm="2995">
        <v>44682</v>
      </c>
      <c r="FG122" vm="12214">
        <v>140.09</v>
      </c>
      <c r="FH122" s="2">
        <v>44682</v>
      </c>
      <c r="FI122" s="63">
        <f ca="1">Aksjekurser!GA121*Valutaer!AJ116</f>
        <v>18.1833445</v>
      </c>
      <c r="FJ122" vm="2995">
        <v>44682</v>
      </c>
      <c r="FK122" s="63">
        <f ca="1">Aksjekurser!GC121*Valutaer!AV116</f>
        <v>15.537600000000003</v>
      </c>
      <c r="FL122" vm="2995">
        <v>44682</v>
      </c>
      <c r="FM122" s="63">
        <f ca="1">Aksjekurser!GE121*Valutaer!I116</f>
        <v>7.5187200000000001</v>
      </c>
      <c r="FN122" vm="2995">
        <v>44682</v>
      </c>
      <c r="FO122" vm="12217">
        <v>9.26</v>
      </c>
      <c r="FP122" vm="2995">
        <v>44682</v>
      </c>
      <c r="FQ122" s="63">
        <f ca="1">Aksjekurser!GI118*Valutaer!AL113</f>
        <v>2.5453080000000003</v>
      </c>
      <c r="FR122" vm="2995">
        <v>44682</v>
      </c>
      <c r="FS122" s="63">
        <f ca="1">Aksjekurser!GK121*Valutaer!AL116</f>
        <v>68.399500000000003</v>
      </c>
      <c r="FT122" vm="2995">
        <v>44682</v>
      </c>
      <c r="FU122" s="63">
        <f ca="1">Aksjekurser!GM121*Valutaer!AA116</f>
        <v>7.7968800000000016</v>
      </c>
      <c r="FV122" vm="2995">
        <v>44682</v>
      </c>
      <c r="FW122" vm="12221">
        <v>440.11</v>
      </c>
      <c r="FX122" vm="2995">
        <v>44682</v>
      </c>
      <c r="FY122" s="63">
        <f ca="1">Aksjekurser!GQ121*Valutaer!AV116</f>
        <v>12.7179</v>
      </c>
      <c r="FZ122" s="58">
        <v>44682</v>
      </c>
      <c r="GA122" s="64">
        <f ca="1">Aksjekurser!GS121*Valutaer!O116</f>
        <v>1.0567949999999999</v>
      </c>
      <c r="GB122" vm="2995">
        <v>44682</v>
      </c>
      <c r="GC122" vm="5081">
        <v>27.12</v>
      </c>
      <c r="GD122" vm="2995">
        <v>44682</v>
      </c>
      <c r="GE122" vm="12223">
        <v>79.37</v>
      </c>
      <c r="GF122" vm="2995">
        <v>44682</v>
      </c>
      <c r="GG122" s="63">
        <f ca="1">Aksjekurser!HA121*Valutaer!AE116/100</f>
        <v>3.1981950000000001</v>
      </c>
      <c r="GH122" vm="2995">
        <v>44682</v>
      </c>
      <c r="GI122" s="63">
        <f ca="1">Aksjekurser!HC121*Valutaer!AX116</f>
        <v>309.5127</v>
      </c>
      <c r="GJ122" vm="2995">
        <v>44682</v>
      </c>
      <c r="GK122" s="63">
        <f ca="1">Aksjekurser!HE121*Valutaer!G116</f>
        <v>2.6611830000000003</v>
      </c>
      <c r="GL122" vm="2995">
        <v>44682</v>
      </c>
      <c r="GM122" s="63">
        <f ca="1">Aksjekurser!HG121*Valutaer!AH116</f>
        <v>0.43341200000000002</v>
      </c>
      <c r="GN122" vm="2995">
        <v>44682</v>
      </c>
      <c r="GO122" vm="12227">
        <v>467.97</v>
      </c>
      <c r="GP122" vm="2995">
        <v>44682</v>
      </c>
      <c r="GQ122" vm="4595">
        <v>46.04</v>
      </c>
      <c r="GR122" vm="2995">
        <v>44682</v>
      </c>
      <c r="GS122" s="63">
        <f ca="1">Aksjekurser!HM121*Valutaer!AH116</f>
        <v>2.00928</v>
      </c>
      <c r="GT122" vm="2995">
        <v>44682</v>
      </c>
      <c r="GU122" s="63">
        <f ca="1">Aksjekurser!HO121*Valutaer!AH116</f>
        <v>1.9500320000000002</v>
      </c>
      <c r="GV122" s="58">
        <v>44682</v>
      </c>
      <c r="GW122" s="64">
        <f ca="1">Aksjekurser!HQ121*Valutaer!AJ116</f>
        <v>9.0974989999999991</v>
      </c>
      <c r="GX122" vm="2995">
        <v>44682</v>
      </c>
      <c r="GY122" vm="11673">
        <v>65.39</v>
      </c>
      <c r="GZ122" vm="2995">
        <v>44682</v>
      </c>
      <c r="HA122" s="63">
        <f ca="1">Aksjekurser!HW121*Valutaer!AH116</f>
        <v>582.09936400000004</v>
      </c>
      <c r="HB122" vm="2995">
        <v>44682</v>
      </c>
      <c r="HC122" s="63">
        <f ca="1">Aksjekurser!IA121*Valutaer!AV116</f>
        <v>2.3645700000000001</v>
      </c>
      <c r="HD122" vm="2995">
        <v>44682</v>
      </c>
      <c r="HE122" s="63">
        <f ca="1">Aksjekurser!IC121*Valutaer!W116</f>
        <v>737.35709999999995</v>
      </c>
      <c r="HF122" vm="2995">
        <v>44682</v>
      </c>
      <c r="HG122" vm="12233">
        <v>106.25</v>
      </c>
      <c r="HH122" vm="2995">
        <v>44682</v>
      </c>
      <c r="HI122" vm="9488">
        <v>47.53</v>
      </c>
      <c r="HJ122" vm="2995">
        <v>44682</v>
      </c>
      <c r="HK122" s="63">
        <f ca="1">Aksjekurser!II121*Valutaer!AL116</f>
        <v>24.54335</v>
      </c>
      <c r="HL122" vm="2995">
        <v>44682</v>
      </c>
      <c r="HM122" s="63">
        <f ca="1">Aksjekurser!IK121*Valutaer!AL116</f>
        <v>232.5583</v>
      </c>
      <c r="HN122" vm="2995">
        <v>44682</v>
      </c>
      <c r="HO122" s="63">
        <f ca="1">Aksjekurser!IM121*Valutaer!AL116</f>
        <v>19.031154999999998</v>
      </c>
      <c r="HP122" s="58">
        <v>44682</v>
      </c>
      <c r="HQ122" s="64">
        <f ca="1">Aksjekurser!IQ121*Valutaer!BD116</f>
        <v>1.1138399999999999</v>
      </c>
      <c r="HR122" vm="2995">
        <v>44682</v>
      </c>
      <c r="HS122" s="63">
        <f ca="1">Aksjekurser!IS120*Valutaer!W115</f>
        <v>6.3983870000000005</v>
      </c>
      <c r="HT122" vm="2995">
        <v>44682</v>
      </c>
      <c r="HU122" s="63">
        <f ca="1">Aksjekurser!IU121*Valutaer!AH116</f>
        <v>1.3903960000000002</v>
      </c>
      <c r="HV122" vm="2995">
        <v>44682</v>
      </c>
      <c r="HW122" s="63">
        <f ca="1">Aksjekurser!IW121*Valutaer!AH116</f>
        <v>0.16228800000000002</v>
      </c>
      <c r="HX122" vm="2995">
        <v>44682</v>
      </c>
      <c r="HY122" s="63">
        <f ca="1">Aksjekurser!IY121*Valutaer!W116</f>
        <v>43.146659999999997</v>
      </c>
      <c r="HZ122" vm="2995">
        <v>44682</v>
      </c>
      <c r="IA122" s="63">
        <f ca="1">Aksjekurser!JA121*Valutaer!W116</f>
        <v>103.30512499999999</v>
      </c>
      <c r="IB122" vm="2995">
        <v>44682</v>
      </c>
      <c r="IC122" vm="7129">
        <v>26.01</v>
      </c>
      <c r="ID122" s="58">
        <v>44682</v>
      </c>
      <c r="IE122" s="64">
        <f ca="1">Aksjekurser!JG119*Valutaer!O116</f>
        <v>1.549966</v>
      </c>
      <c r="IF122" vm="2995">
        <v>44682</v>
      </c>
      <c r="IG122" s="63">
        <f ca="1">Aksjekurser!JI121*(Valutaer!Y116/100)</f>
        <v>2.2201200000000001</v>
      </c>
      <c r="IH122" vm="2995">
        <v>44682</v>
      </c>
      <c r="II122" s="63">
        <f ca="1">Aksjekurser!JK121*Valutaer!AA116</f>
        <v>1.5033200000000002</v>
      </c>
      <c r="IJ122" s="58">
        <v>44682</v>
      </c>
      <c r="IK122" s="64">
        <f ca="1">Aksjekurser!JO121*Valutaer!AJ116</f>
        <v>6.0132060000000003</v>
      </c>
      <c r="IL122" vm="2995">
        <v>44682</v>
      </c>
      <c r="IM122" s="63">
        <f ca="1">Aksjekurser!JQ121*Valutaer!AE116/100</f>
        <v>4.8678630000000007</v>
      </c>
      <c r="IN122" vm="2995">
        <v>44682</v>
      </c>
      <c r="IO122" vm="1285">
        <v>40.380000000000003</v>
      </c>
      <c r="IP122" vm="2995">
        <v>44682</v>
      </c>
      <c r="IQ122" vm="4872">
        <v>10.3</v>
      </c>
      <c r="IR122" s="58">
        <v>44682</v>
      </c>
      <c r="IS122" s="64">
        <f ca="1">Aksjekurser!JW121*Valutaer!AN116</f>
        <v>1.1369340000000001</v>
      </c>
      <c r="IT122" vm="2995">
        <v>44682</v>
      </c>
      <c r="IU122" s="63">
        <f ca="1">Aksjekurser!JY121*Valutaer!AH116</f>
        <v>3.0287320000000002</v>
      </c>
      <c r="IV122" s="58">
        <v>44682</v>
      </c>
      <c r="IW122" s="64">
        <f ca="1">Aksjekurser!KA121*Valutaer!AN116</f>
        <v>2.0889450000000003</v>
      </c>
      <c r="IX122" vm="2995">
        <v>44682</v>
      </c>
      <c r="IY122" vm="12242">
        <v>65.290000000000006</v>
      </c>
      <c r="IZ122" vm="2995">
        <v>44682</v>
      </c>
      <c r="JA122" s="63">
        <f ca="1">Aksjekurser!KE121*Valutaer!W116</f>
        <v>0.28549779999999997</v>
      </c>
      <c r="JB122" vm="2995">
        <v>44682</v>
      </c>
      <c r="JC122" s="63">
        <f ca="1">Aksjekurser!KI121*Valutaer!W116</f>
        <v>0.72984400000000005</v>
      </c>
      <c r="JD122" s="2">
        <v>44682</v>
      </c>
      <c r="JE122" s="62">
        <f ca="1">Aksjekurser!KK121*Valutaer!K116</f>
        <v>11.400452</v>
      </c>
      <c r="JF122" s="54">
        <v>44682</v>
      </c>
      <c r="JG122" s="64">
        <v>18.05</v>
      </c>
      <c r="JH122" vm="2995">
        <v>44682</v>
      </c>
      <c r="JI122" vm="12246">
        <v>12.31</v>
      </c>
      <c r="JJ122" vm="2995">
        <v>44682</v>
      </c>
      <c r="JK122" s="63">
        <f ca="1">Aksjekurser!KU121*Valutaer!AH116</f>
        <v>4.1331920000000002</v>
      </c>
      <c r="JL122" s="58">
        <v>44682</v>
      </c>
      <c r="JM122" s="64">
        <f ca="1">Aksjekurser!KW121*Valutaer!AR116</f>
        <v>0.16127999999999998</v>
      </c>
      <c r="JN122" vm="2995">
        <v>44682</v>
      </c>
      <c r="JO122" vm="12248">
        <v>105.07</v>
      </c>
      <c r="JP122" vm="2995">
        <v>44682</v>
      </c>
      <c r="JQ122" s="63">
        <f ca="1">Aksjekurser!LA121*Valutaer!G116</f>
        <v>18.434609999999999</v>
      </c>
      <c r="JR122" vm="2995">
        <v>44682</v>
      </c>
      <c r="JS122" s="63">
        <f ca="1">Aksjekurser!LC121*Valutaer!G116</f>
        <v>3.7873440000000005</v>
      </c>
      <c r="JT122" s="58">
        <v>44682</v>
      </c>
      <c r="JU122" s="64">
        <f ca="1">Aksjekurser!LE121*Valutaer!AN116</f>
        <v>0.10730099999999999</v>
      </c>
      <c r="JV122" vm="2995">
        <v>44682</v>
      </c>
      <c r="JW122" vm="7195">
        <v>75.34</v>
      </c>
      <c r="JX122" s="58">
        <v>44682</v>
      </c>
      <c r="JY122" s="64">
        <f ca="1">Aksjekurser!LI121*Valutaer!O116</f>
        <v>5.7921360000000002</v>
      </c>
      <c r="JZ122" vm="2995">
        <v>44682</v>
      </c>
      <c r="KA122" s="63">
        <f ca="1">Aksjekurser!LK121*Valutaer!AL116</f>
        <v>542.36779999999999</v>
      </c>
      <c r="KB122" vm="2995">
        <v>44682</v>
      </c>
      <c r="KC122" s="63">
        <f ca="1">Valutaer!O112*Aksjekurser!LM117</f>
        <v>8.8660800000000002</v>
      </c>
      <c r="KD122" s="58">
        <v>44682</v>
      </c>
      <c r="KE122" s="64">
        <f ca="1">Valutaer!O116*Aksjekurser!LO121</f>
        <v>1.5079940000000001</v>
      </c>
      <c r="KF122" vm="2995">
        <v>44682</v>
      </c>
      <c r="KG122" s="63">
        <f ca="1">Valutaer!O115*Aksjekurser!LQ120</f>
        <v>3.6811289999999994</v>
      </c>
      <c r="KH122" vm="2995">
        <v>44682</v>
      </c>
      <c r="KI122" s="63">
        <f ca="1">Aksjekurser!LS121*Valutaer!AH116</f>
        <v>1.7825920000000002</v>
      </c>
    </row>
    <row r="123" spans="2:295" ht="16">
      <c r="B123" vm="3115">
        <v>44713</v>
      </c>
      <c r="C123" s="62">
        <f ca="1">Aksjekurser!C122*Valutaer!AT117</f>
        <v>0.53601499999999991</v>
      </c>
      <c r="D123" vm="3115">
        <v>44713</v>
      </c>
      <c r="E123" vm="2381">
        <v>40.6</v>
      </c>
      <c r="F123" vm="3115">
        <v>44713</v>
      </c>
      <c r="G123" vm="5351">
        <v>21.01</v>
      </c>
      <c r="H123" vm="3115">
        <v>44713</v>
      </c>
      <c r="I123" s="62">
        <f ca="1">Aksjekurser!I122*Valutaer!M117</f>
        <v>0.13625000000000001</v>
      </c>
      <c r="J123" vm="3115">
        <v>44713</v>
      </c>
      <c r="K123" s="62">
        <f ca="1">Aksjekurser!K122*Valutaer!G117</f>
        <v>5.6933250000000006</v>
      </c>
      <c r="L123" vm="3115">
        <v>44713</v>
      </c>
      <c r="M123" s="62">
        <f ca="1">Aksjekurser!O122*Valutaer!W117</f>
        <v>96.738378000000012</v>
      </c>
      <c r="N123" vm="3115">
        <v>44713</v>
      </c>
      <c r="O123" vm="12259">
        <v>58.78</v>
      </c>
      <c r="P123" vm="3115">
        <v>44713</v>
      </c>
      <c r="Q123" vm="1532">
        <v>41.77</v>
      </c>
      <c r="R123" vm="3115">
        <v>44713</v>
      </c>
      <c r="S123" s="63">
        <v>58.61</v>
      </c>
      <c r="T123" vm="3115">
        <v>44713</v>
      </c>
      <c r="U123" vm="12260">
        <v>90.36</v>
      </c>
      <c r="V123" vm="3115">
        <v>44713</v>
      </c>
      <c r="W123" vm="12261">
        <v>95.94</v>
      </c>
      <c r="X123" s="54">
        <v>44713</v>
      </c>
      <c r="Y123" s="64">
        <f ca="1">Aksjekurser!AC122*Valutaer!K117</f>
        <v>1.5225280000000001</v>
      </c>
      <c r="Z123" vm="3115">
        <v>44713</v>
      </c>
      <c r="AA123" s="62">
        <f ca="1">Aksjekurser!AE122*Valutaer!AA117</f>
        <v>0.57247500000000007</v>
      </c>
      <c r="AB123" vm="3115">
        <v>44713</v>
      </c>
      <c r="AC123" s="62">
        <f ca="1">Aksjekurser!AG122*(Valutaer!Y117/100)</f>
        <v>10.107685</v>
      </c>
      <c r="AD123" s="54">
        <v>44713</v>
      </c>
      <c r="AE123" s="75">
        <v>17.690000000000001</v>
      </c>
      <c r="AF123" s="54">
        <v>44713</v>
      </c>
      <c r="AG123" s="64">
        <f ca="1">Aksjekurser!AK118*Valutaer!AA117</f>
        <v>1.5695250000000001</v>
      </c>
      <c r="AH123" vm="3115">
        <v>44713</v>
      </c>
      <c r="AI123" s="62">
        <f ca="1">Aksjekurser!AM122*Valutaer!AH117</f>
        <v>0.98789271599999995</v>
      </c>
      <c r="AJ123" vm="3115">
        <v>44713</v>
      </c>
      <c r="AK123" s="63">
        <f ca="1">Aksjekurser!AO122*Valutaer!AH117</f>
        <v>0.56906699999999999</v>
      </c>
      <c r="AL123" vm="3115">
        <v>44713</v>
      </c>
      <c r="AM123" vm="12266">
        <v>136.72</v>
      </c>
      <c r="AN123" s="2">
        <v>44713</v>
      </c>
      <c r="AO123" s="63">
        <f ca="1">Aksjekurser!AS122*Valutaer!AN117</f>
        <v>2.4494400000000001</v>
      </c>
      <c r="AP123" s="108">
        <v>44713</v>
      </c>
      <c r="AQ123" s="109">
        <v>42.91</v>
      </c>
      <c r="AR123" vm="3115">
        <v>44713</v>
      </c>
      <c r="AS123" vm="12267">
        <v>55.09</v>
      </c>
      <c r="AT123" vm="3115">
        <v>44713</v>
      </c>
      <c r="AU123" vm="12268">
        <v>53.68</v>
      </c>
      <c r="AV123" vm="3115">
        <v>44713</v>
      </c>
      <c r="AW123" s="63">
        <f ca="1">Aksjekurser!BA113*Valutaer!K117</f>
        <v>2.8430880000000003</v>
      </c>
      <c r="AX123" vm="3115">
        <v>44713</v>
      </c>
      <c r="AY123" s="63">
        <f ca="1">Aksjekurser!BC122*Valutaer!K117</f>
        <v>34.963768000000002</v>
      </c>
      <c r="AZ123" vm="3115">
        <v>44713</v>
      </c>
      <c r="BA123" vm="12270">
        <v>19.010000000000002</v>
      </c>
      <c r="BB123" vm="3115">
        <v>44713</v>
      </c>
      <c r="BC123" s="63">
        <f ca="1">Aksjekurser!BG122*Valutaer!I117</f>
        <v>8.882340000000001</v>
      </c>
      <c r="BD123" vm="3115">
        <v>44713</v>
      </c>
      <c r="BE123" s="63">
        <f ca="1">Aksjekurser!BI122*Valutaer!AH117</f>
        <v>0.90139199999999997</v>
      </c>
      <c r="BF123" vm="3115">
        <v>44713</v>
      </c>
      <c r="BG123" s="63">
        <f ca="1">Aksjekurser!BK122*Valutaer!AV117</f>
        <v>44.644599999999997</v>
      </c>
      <c r="BH123" vm="3115">
        <v>44713</v>
      </c>
      <c r="BI123" s="63">
        <f ca="1">Aksjekurser!BM122*Valutaer!AA117</f>
        <v>0.84787500000000005</v>
      </c>
      <c r="BJ123" vm="3115">
        <v>44713</v>
      </c>
      <c r="BK123" s="63">
        <f ca="1">Aksjekurser!BO122*Valutaer!AA117</f>
        <v>0.63495000000000001</v>
      </c>
      <c r="BL123" vm="3115">
        <v>44713</v>
      </c>
      <c r="BM123" s="63">
        <f ca="1">Aksjekurser!BQ122*Valutaer!AA117</f>
        <v>2.0655000000000001</v>
      </c>
      <c r="BN123" vm="3115">
        <v>44713</v>
      </c>
      <c r="BO123" s="63">
        <f ca="1">Aksjekurser!BS122*Valutaer!AA117</f>
        <v>2.8687499999999999</v>
      </c>
      <c r="BP123" vm="3115">
        <v>44713</v>
      </c>
      <c r="BQ123" s="63">
        <f ca="1">Aksjekurser!BU122*Valutaer!AA117</f>
        <v>0.61837500000000001</v>
      </c>
      <c r="BR123" s="2">
        <v>44713</v>
      </c>
      <c r="BS123" s="63">
        <f ca="1">Aksjekurser!BW122*Valutaer!AJ117</f>
        <v>6.4305180000000002</v>
      </c>
      <c r="BT123" vm="3115">
        <v>44713</v>
      </c>
      <c r="BU123" s="63">
        <f ca="1">Aksjekurser!BY122*Valutaer!AA117</f>
        <v>8.3002500000000001</v>
      </c>
      <c r="BV123" vm="3115">
        <v>44713</v>
      </c>
      <c r="BW123" s="63">
        <f ca="1">Aksjekurser!CA122*Valutaer!AH117</f>
        <v>2.3496959999999998</v>
      </c>
      <c r="BX123" vm="3115">
        <v>44713</v>
      </c>
      <c r="BY123" s="63">
        <f ca="1">Aksjekurser!CK122*Valutaer!AA117</f>
        <v>0.16575000000000001</v>
      </c>
      <c r="BZ123" s="2">
        <v>44713</v>
      </c>
      <c r="CA123" s="63">
        <f ca="1">Aksjekurser!CM122*Valutaer!AT117</f>
        <v>0.14901217</v>
      </c>
      <c r="CB123" vm="3115">
        <v>44713</v>
      </c>
      <c r="CC123" vm="12277">
        <v>126.75</v>
      </c>
      <c r="CD123" vm="3115">
        <v>44713</v>
      </c>
      <c r="CE123" vm="12278">
        <v>107.21</v>
      </c>
      <c r="CF123" vm="3115">
        <v>44713</v>
      </c>
      <c r="CG123" vm="12279">
        <v>229.34</v>
      </c>
      <c r="CH123" vm="3115">
        <v>44713</v>
      </c>
      <c r="CI123" s="63">
        <f ca="1">Aksjekurser!CW122/100*Valutaer!AE117</f>
        <v>64.247839999999997</v>
      </c>
      <c r="CJ123" vm="3115">
        <v>44713</v>
      </c>
      <c r="CK123" s="63">
        <f ca="1">Aksjekurser!CY122/100*Valutaer!AE117</f>
        <v>554.56632000000002</v>
      </c>
      <c r="CL123" s="2">
        <v>44713</v>
      </c>
      <c r="CM123" s="63">
        <f ca="1">Aksjekurser!DA122*Valutaer!AJ117</f>
        <v>16.529304</v>
      </c>
      <c r="CN123" s="2">
        <v>44713</v>
      </c>
      <c r="CO123" s="63">
        <f ca="1">Aksjekurser!DC122*Valutaer!BD117</f>
        <v>4.996715</v>
      </c>
      <c r="CP123" s="2">
        <v>44713</v>
      </c>
      <c r="CQ123" s="63">
        <f ca="1">Aksjekurser!DE122*Valutaer!U117</f>
        <v>0.32166479999999997</v>
      </c>
      <c r="CR123" vm="3115">
        <v>44713</v>
      </c>
      <c r="CS123" s="63">
        <f ca="1">Aksjekurser!DG122*Valutaer!K117</f>
        <v>46.84104</v>
      </c>
      <c r="CT123" vm="3115">
        <v>44713</v>
      </c>
      <c r="CU123" s="63">
        <f ca="1">Aksjekurser!DI122*Valutaer!I117</f>
        <v>2.8092540000000001</v>
      </c>
      <c r="CV123" vm="3115">
        <v>44713</v>
      </c>
      <c r="CW123" s="63">
        <f ca="1">Aksjekurser!DK122*Valutaer!M117</f>
        <v>0.38913000000000003</v>
      </c>
      <c r="CX123" vm="3115">
        <v>44713</v>
      </c>
      <c r="CY123" s="63">
        <f ca="1">Aksjekurser!DM122*Valutaer!BF117</f>
        <v>7.1127450000000003</v>
      </c>
      <c r="CZ123" s="54">
        <v>44713</v>
      </c>
      <c r="DA123" s="53">
        <v>65.25</v>
      </c>
      <c r="DB123" vm="3115">
        <v>44713</v>
      </c>
      <c r="DC123" s="63">
        <f ca="1">Aksjekurser!DQ122*Valutaer!BH117/100</f>
        <v>12.168252000000001</v>
      </c>
      <c r="DD123" vm="3115">
        <v>44713</v>
      </c>
      <c r="DE123" vm="1544">
        <v>38.39</v>
      </c>
      <c r="DF123" vm="3115">
        <v>44713</v>
      </c>
      <c r="DG123" vm="12287">
        <v>24.34</v>
      </c>
      <c r="DH123" vm="3115">
        <v>44713</v>
      </c>
      <c r="DI123" s="63">
        <f ca="1">Aksjekurser!DW122*Valutaer!BF117</f>
        <v>2.5121610000000003</v>
      </c>
      <c r="DJ123" vm="3115">
        <v>44713</v>
      </c>
      <c r="DK123" s="63">
        <f ca="1">Aksjekurser!DY122*Valutaer!BF117</f>
        <v>0.89623949999999997</v>
      </c>
      <c r="DL123" vm="3115">
        <v>44713</v>
      </c>
      <c r="DM123" s="63">
        <f ca="1">Aksjekurser!EA122*Valutaer!AP117</f>
        <v>29.434239999999999</v>
      </c>
      <c r="DN123" s="58">
        <v>44713</v>
      </c>
      <c r="DO123" s="64">
        <f ca="1">Aksjekurser!EC122*Valutaer!AN117</f>
        <v>1.0296719999999999</v>
      </c>
      <c r="DP123" vm="3115">
        <v>44713</v>
      </c>
      <c r="DQ123" s="63">
        <f ca="1">Aksjekurser!EE122*(Valutaer!Y117/100)</f>
        <v>5.4190925000000005</v>
      </c>
      <c r="DR123" vm="3115">
        <v>44713</v>
      </c>
      <c r="DS123" s="63">
        <f ca="1">Aksjekurser!EG122*Valutaer!AA117</f>
        <v>0.57884999999999998</v>
      </c>
      <c r="DT123" vm="3115">
        <v>44713</v>
      </c>
      <c r="DU123" s="63">
        <f ca="1">Aksjekurser!EK122*Valutaer!AA117</f>
        <v>0.26902500000000001</v>
      </c>
      <c r="DV123" vm="3115">
        <v>44713</v>
      </c>
      <c r="DW123" s="63">
        <f ca="1">Aksjekurser!EM122*Valutaer!AC117</f>
        <v>2.0921542500000001</v>
      </c>
      <c r="DX123" vm="3115">
        <v>44713</v>
      </c>
      <c r="DY123" s="63">
        <f ca="1">Aksjekurser!EO122*Valutaer!AH117</f>
        <v>1.7122649999999999</v>
      </c>
      <c r="DZ123" s="58">
        <v>44713</v>
      </c>
      <c r="EA123" s="64">
        <f ca="1">Aksjekurser!EQ122*Valutaer!BB117</f>
        <v>0.15107400000000001</v>
      </c>
      <c r="EB123" vm="3115">
        <v>44713</v>
      </c>
      <c r="EC123" s="63">
        <f ca="1">Aksjekurser!ES122*Valutaer!AC117</f>
        <v>6.5432249999999997E-2</v>
      </c>
      <c r="ED123" s="58">
        <v>44713</v>
      </c>
      <c r="EE123" s="64">
        <f ca="1">Aksjekurser!EW122*Valutaer!AJ117</f>
        <v>3.6461700000000001</v>
      </c>
      <c r="EF123" s="2">
        <v>44713</v>
      </c>
      <c r="EG123" s="64">
        <f ca="1">Aksjekurser!EY122*Valutaer!AJ117</f>
        <v>3.9187120000000002</v>
      </c>
      <c r="EH123" s="2">
        <v>44713</v>
      </c>
      <c r="EI123" s="64">
        <f ca="1">Aksjekurser!FA122*Valutaer!AJ117</f>
        <v>8.5003639999999994</v>
      </c>
      <c r="EJ123" vm="3115">
        <v>44713</v>
      </c>
      <c r="EK123" vm="12294">
        <v>173.81</v>
      </c>
      <c r="EL123" vm="3115">
        <v>44713</v>
      </c>
      <c r="EM123" s="63">
        <f ca="1">Aksjekurser!FE122*Valutaer!AA117</f>
        <v>0.77010000000000001</v>
      </c>
      <c r="EN123" s="2">
        <v>44713</v>
      </c>
      <c r="EO123" s="63">
        <f ca="1">Aksjekurser!FG122*Valutaer!O117</f>
        <v>0.361064</v>
      </c>
      <c r="EP123" s="2">
        <v>44713</v>
      </c>
      <c r="EQ123" s="63">
        <f ca="1">Aksjekurser!FI122*Valutaer!O117</f>
        <v>0.58635599999999999</v>
      </c>
      <c r="ER123" s="2">
        <v>44713</v>
      </c>
      <c r="ES123" s="63">
        <f ca="1">Aksjekurser!FK122*Valutaer!O117</f>
        <v>1.050368</v>
      </c>
      <c r="ET123" vm="3115">
        <v>44713</v>
      </c>
      <c r="EU123" vm="12296">
        <v>217.82</v>
      </c>
      <c r="EV123" vm="3115">
        <v>44713</v>
      </c>
      <c r="EW123" vm="12297">
        <v>105.92</v>
      </c>
      <c r="EX123" vm="3115">
        <v>44713</v>
      </c>
      <c r="EY123" s="63">
        <f ca="1">Aksjekurser!FQ122*(Valutaer!Y117/100)</f>
        <v>22.353300000000001</v>
      </c>
      <c r="EZ123" vm="3115">
        <v>44713</v>
      </c>
      <c r="FA123" vm="8750">
        <v>47.11</v>
      </c>
      <c r="FB123" vm="3115">
        <v>44713</v>
      </c>
      <c r="FC123" s="63">
        <f ca="1">Aksjekurser!FU122*Valutaer!AA117</f>
        <v>1.4637</v>
      </c>
      <c r="FD123" vm="3115">
        <v>44713</v>
      </c>
      <c r="FE123" s="63">
        <f ca="1">Aksjekurser!FW122*Valutaer!AH117</f>
        <v>3.46251</v>
      </c>
      <c r="FF123" vm="3115">
        <v>44713</v>
      </c>
      <c r="FG123" vm="12300">
        <v>127.13</v>
      </c>
      <c r="FH123" s="2">
        <v>44713</v>
      </c>
      <c r="FI123" s="63">
        <f ca="1">Aksjekurser!GA122*Valutaer!AJ117</f>
        <v>17.280636000000001</v>
      </c>
      <c r="FJ123" vm="3115">
        <v>44713</v>
      </c>
      <c r="FK123" s="63">
        <f ca="1">Aksjekurser!GC122*Valutaer!AV117</f>
        <v>14.343359999999999</v>
      </c>
      <c r="FL123" vm="3115">
        <v>44713</v>
      </c>
      <c r="FM123" s="63">
        <f ca="1">Aksjekurser!GE122*Valutaer!I117</f>
        <v>6.0084179999999998</v>
      </c>
      <c r="FN123" vm="3115">
        <v>44713</v>
      </c>
      <c r="FO123" vm="5024">
        <v>8.7799999999999994</v>
      </c>
      <c r="FP123" vm="3115">
        <v>44713</v>
      </c>
      <c r="FQ123" s="63">
        <f ca="1">Aksjekurser!GI119*Valutaer!AL114</f>
        <v>2.154426</v>
      </c>
      <c r="FR123" vm="3115">
        <v>44713</v>
      </c>
      <c r="FS123" s="63">
        <f ca="1">Aksjekurser!GK122*Valutaer!AL117</f>
        <v>63.787199999999999</v>
      </c>
      <c r="FT123" vm="3115">
        <v>44713</v>
      </c>
      <c r="FU123" s="63">
        <f ca="1">Aksjekurser!GM122*Valutaer!AA117</f>
        <v>9.2692500000000013</v>
      </c>
      <c r="FV123" vm="3115">
        <v>44713</v>
      </c>
      <c r="FW123" vm="12305">
        <v>429.96</v>
      </c>
      <c r="FX123" vm="3115">
        <v>44713</v>
      </c>
      <c r="FY123" s="63">
        <f ca="1">Aksjekurser!GQ122*Valutaer!AV117</f>
        <v>12.711</v>
      </c>
      <c r="FZ123" s="58">
        <v>44713</v>
      </c>
      <c r="GA123" s="64">
        <f ca="1">Aksjekurser!GS122*Valutaer!O117</f>
        <v>1.0667800000000001</v>
      </c>
      <c r="GB123" vm="3115">
        <v>44713</v>
      </c>
      <c r="GC123" vm="12307">
        <v>25.12</v>
      </c>
      <c r="GD123" vm="3115">
        <v>44713</v>
      </c>
      <c r="GE123" vm="12308">
        <v>77.83</v>
      </c>
      <c r="GF123" vm="3115">
        <v>44713</v>
      </c>
      <c r="GG123" s="63">
        <f ca="1">Aksjekurser!HA122*Valutaer!AE117/100</f>
        <v>2.9037279999999996</v>
      </c>
      <c r="GH123" vm="3115">
        <v>44713</v>
      </c>
      <c r="GI123" s="63">
        <f ca="1">Aksjekurser!HC122*Valutaer!AX117</f>
        <v>302.58600000000001</v>
      </c>
      <c r="GJ123" vm="3115">
        <v>44713</v>
      </c>
      <c r="GK123" s="63">
        <f ca="1">Aksjekurser!HE122*Valutaer!G117</f>
        <v>2.3877459999999999</v>
      </c>
      <c r="GL123" vm="3115">
        <v>44713</v>
      </c>
      <c r="GM123" s="63">
        <f ca="1">Aksjekurser!HG122*Valutaer!AH117</f>
        <v>0.389295</v>
      </c>
      <c r="GN123" vm="3115">
        <v>44713</v>
      </c>
      <c r="GO123" vm="12313">
        <v>478.57</v>
      </c>
      <c r="GP123" vm="3115">
        <v>44713</v>
      </c>
      <c r="GQ123" vm="12314">
        <v>38.17</v>
      </c>
      <c r="GR123" vm="3115">
        <v>44713</v>
      </c>
      <c r="GS123" s="63">
        <f ca="1">Aksjekurser!HM122*Valutaer!AH117</f>
        <v>1.8091139999999999</v>
      </c>
      <c r="GT123" vm="3115">
        <v>44713</v>
      </c>
      <c r="GU123" s="63">
        <f ca="1">Aksjekurser!HO122*Valutaer!AH117</f>
        <v>1.9173569999999998</v>
      </c>
      <c r="GV123" s="58">
        <v>44713</v>
      </c>
      <c r="GW123" s="64">
        <f ca="1">Aksjekurser!HQ122*Valutaer!AJ117</f>
        <v>9.6641919999999999</v>
      </c>
      <c r="GX123" vm="3115">
        <v>44713</v>
      </c>
      <c r="GY123" vm="5986">
        <v>67.13</v>
      </c>
      <c r="GZ123" vm="3115">
        <v>44713</v>
      </c>
      <c r="HA123" s="63">
        <f ca="1">Aksjekurser!HW122*Valutaer!AH117</f>
        <v>508.50788999999997</v>
      </c>
      <c r="HB123" vm="3115">
        <v>44713</v>
      </c>
      <c r="HC123" s="63">
        <f ca="1">Aksjekurser!IA122*Valutaer!AV117</f>
        <v>2.3760650000000001</v>
      </c>
      <c r="HD123" vm="3115">
        <v>44713</v>
      </c>
      <c r="HE123" s="63">
        <f ca="1">Aksjekurser!IC122*Valutaer!W117</f>
        <v>677.13720000000001</v>
      </c>
      <c r="HF123" vm="3115">
        <v>44713</v>
      </c>
      <c r="HG123" vm="12320">
        <v>98.74</v>
      </c>
      <c r="HH123" vm="3115">
        <v>44713</v>
      </c>
      <c r="HI123" vm="3885">
        <v>47.78</v>
      </c>
      <c r="HJ123" vm="3115">
        <v>44713</v>
      </c>
      <c r="HK123" s="63">
        <f ca="1">Aksjekurser!II122*Valutaer!AL117</f>
        <v>19.244800000000001</v>
      </c>
      <c r="HL123" vm="3115">
        <v>44713</v>
      </c>
      <c r="HM123" s="63">
        <f ca="1">Aksjekurser!IK122*Valutaer!AL117</f>
        <v>178.86799999999999</v>
      </c>
      <c r="HN123" vm="3115">
        <v>44713</v>
      </c>
      <c r="HO123" s="63">
        <f ca="1">Aksjekurser!IM122*Valutaer!AL117</f>
        <v>14.938000000000001</v>
      </c>
      <c r="HP123" s="58">
        <v>44713</v>
      </c>
      <c r="HQ123" s="64">
        <f ca="1">Aksjekurser!IQ122*Valutaer!BD117</f>
        <v>0.96253999999999995</v>
      </c>
      <c r="HR123" vm="3115">
        <v>44713</v>
      </c>
      <c r="HS123" s="63">
        <f ca="1">Aksjekurser!IS121*Valutaer!W116</f>
        <v>5.6240920000000001</v>
      </c>
      <c r="HT123" vm="3115">
        <v>44713</v>
      </c>
      <c r="HU123" s="63">
        <f ca="1">Aksjekurser!IU122*Valutaer!AH117</f>
        <v>1.1469959999999999</v>
      </c>
      <c r="HV123" vm="3115">
        <v>44713</v>
      </c>
      <c r="HW123" s="63">
        <f ca="1">Aksjekurser!IW122*Valutaer!AH117</f>
        <v>0.14559</v>
      </c>
      <c r="HX123" vm="3115">
        <v>44713</v>
      </c>
      <c r="HY123" s="63">
        <f ca="1">Aksjekurser!IY122*Valutaer!W117</f>
        <v>36.477359999999997</v>
      </c>
      <c r="HZ123" vm="3115">
        <v>44713</v>
      </c>
      <c r="IA123" s="63">
        <f ca="1">Aksjekurser!JA122*Valutaer!W117</f>
        <v>98.750921999999989</v>
      </c>
      <c r="IB123" vm="3115">
        <v>44713</v>
      </c>
      <c r="IC123" vm="12327">
        <v>23.06</v>
      </c>
      <c r="ID123" s="58">
        <v>44713</v>
      </c>
      <c r="IE123" s="64">
        <f ca="1">Aksjekurser!JG120*Valutaer!O117</f>
        <v>1.5666</v>
      </c>
      <c r="IF123" vm="3115">
        <v>44713</v>
      </c>
      <c r="IG123" s="63">
        <f ca="1">Aksjekurser!JI122*(Valutaer!Y117/100)</f>
        <v>2.1208849999999999</v>
      </c>
      <c r="IH123" vm="3115">
        <v>44713</v>
      </c>
      <c r="II123" s="63">
        <f ca="1">Aksjekurser!JK122*Valutaer!AA117</f>
        <v>1.4458500000000001</v>
      </c>
      <c r="IJ123" s="58">
        <v>44713</v>
      </c>
      <c r="IK123" s="64">
        <f ca="1">Aksjekurser!JO122*Valutaer!AJ117</f>
        <v>5.8265060000000002</v>
      </c>
      <c r="IL123" vm="3115">
        <v>44713</v>
      </c>
      <c r="IM123" s="63">
        <f ca="1">Aksjekurser!JQ122*Valutaer!AE117/100</f>
        <v>4.064076</v>
      </c>
      <c r="IN123" vm="3115">
        <v>44713</v>
      </c>
      <c r="IO123" vm="12331">
        <v>35.07</v>
      </c>
      <c r="IP123" vm="3115">
        <v>44713</v>
      </c>
      <c r="IQ123" vm="12332">
        <v>10.130000000000001</v>
      </c>
      <c r="IR123" s="58">
        <v>44713</v>
      </c>
      <c r="IS123" s="64">
        <f ca="1">Aksjekurser!JW122*Valutaer!AN117</f>
        <v>0.90266400000000002</v>
      </c>
      <c r="IT123" vm="3115">
        <v>44713</v>
      </c>
      <c r="IU123" s="63">
        <f ca="1">Aksjekurser!JY122*Valutaer!AH117</f>
        <v>2.5598519999999998</v>
      </c>
      <c r="IV123" s="58">
        <v>44713</v>
      </c>
      <c r="IW123" s="64">
        <f ca="1">Aksjekurser!KA122*Valutaer!AN117</f>
        <v>1.8098640000000001</v>
      </c>
      <c r="IX123" vm="3115">
        <v>44713</v>
      </c>
      <c r="IY123" vm="12333">
        <v>61.07</v>
      </c>
      <c r="IZ123" vm="3115">
        <v>44713</v>
      </c>
      <c r="JA123" s="63">
        <f ca="1">Aksjekurser!KE122*Valutaer!W117</f>
        <v>0.24108600000000002</v>
      </c>
      <c r="JB123" vm="3115">
        <v>44713</v>
      </c>
      <c r="JC123" s="63">
        <f ca="1">Aksjekurser!KI122*Valutaer!W117</f>
        <v>0.81759599999999999</v>
      </c>
      <c r="JD123" s="2">
        <v>44713</v>
      </c>
      <c r="JE123" s="62">
        <f ca="1">Aksjekurser!KK122*Valutaer!K117</f>
        <v>11.411192</v>
      </c>
      <c r="JF123" s="54">
        <v>44713</v>
      </c>
      <c r="JG123" s="64">
        <v>14.63</v>
      </c>
      <c r="JH123" vm="3115">
        <v>44713</v>
      </c>
      <c r="JI123" vm="12335">
        <v>10.5</v>
      </c>
      <c r="JJ123" vm="3115">
        <v>44713</v>
      </c>
      <c r="JK123" s="63">
        <f ca="1">Aksjekurser!KU122*Valutaer!AH117</f>
        <v>2.8231799999999998</v>
      </c>
      <c r="JL123" s="58">
        <v>44713</v>
      </c>
      <c r="JM123" s="64">
        <f ca="1">Aksjekurser!KW122*Valutaer!AR117</f>
        <v>0.13275299999999998</v>
      </c>
      <c r="JN123" vm="3115">
        <v>44713</v>
      </c>
      <c r="JO123" vm="12337">
        <v>100.64</v>
      </c>
      <c r="JP123" vm="3115">
        <v>44713</v>
      </c>
      <c r="JQ123" s="63">
        <f ca="1">Aksjekurser!LA122*Valutaer!G117</f>
        <v>16.244954</v>
      </c>
      <c r="JR123" vm="3115">
        <v>44713</v>
      </c>
      <c r="JS123" s="63">
        <f ca="1">Aksjekurser!LC122*Valutaer!G117</f>
        <v>3.3400840000000001</v>
      </c>
      <c r="JT123" s="58">
        <v>44713</v>
      </c>
      <c r="JU123" s="64">
        <f ca="1">Aksjekurser!LE122*Valutaer!AN117</f>
        <v>0.105462</v>
      </c>
      <c r="JV123" vm="3115">
        <v>44713</v>
      </c>
      <c r="JW123" vm="12340">
        <v>70.760000000000005</v>
      </c>
      <c r="JX123" s="58">
        <v>44713</v>
      </c>
      <c r="JY123" s="64">
        <f ca="1">Aksjekurser!LI122*Valutaer!O117</f>
        <v>5.8904159999999992</v>
      </c>
      <c r="JZ123" vm="3115">
        <v>44713</v>
      </c>
      <c r="KA123" s="63">
        <f ca="1">Aksjekurser!LK122*Valutaer!AL117</f>
        <v>406.62400000000002</v>
      </c>
      <c r="KB123" vm="3115">
        <v>44713</v>
      </c>
      <c r="KC123" s="63">
        <f ca="1">Valutaer!O113*Aksjekurser!LM118</f>
        <v>9.5718150000000009</v>
      </c>
      <c r="KD123" s="58">
        <v>44713</v>
      </c>
      <c r="KE123" s="64">
        <f ca="1">Valutaer!O117*Aksjekurser!LO122</f>
        <v>1.3920360000000001</v>
      </c>
      <c r="KF123" vm="3115">
        <v>44713</v>
      </c>
      <c r="KG123" s="63">
        <f ca="1">Valutaer!O116*Aksjekurser!LQ121</f>
        <v>3.8269470000000001</v>
      </c>
      <c r="KH123" vm="3115">
        <v>44713</v>
      </c>
      <c r="KI123" s="63">
        <f ca="1">Aksjekurser!LS122*Valutaer!AH117</f>
        <v>1.7812619999999997</v>
      </c>
    </row>
    <row r="124" spans="2:295" ht="16">
      <c r="B124" vm="3227">
        <v>44743</v>
      </c>
      <c r="C124" s="62">
        <f ca="1">Aksjekurser!C123*Valutaer!AT118</f>
        <v>0.58965899999999993</v>
      </c>
      <c r="D124" vm="3227">
        <v>44743</v>
      </c>
      <c r="E124" vm="12345">
        <v>43.69</v>
      </c>
      <c r="F124" vm="3227">
        <v>44743</v>
      </c>
      <c r="G124" vm="12346">
        <v>22.22</v>
      </c>
      <c r="H124" vm="3227">
        <v>44743</v>
      </c>
      <c r="I124" s="62">
        <f ca="1">Aksjekurser!I123*Valutaer!M118</f>
        <v>0.13875000000000001</v>
      </c>
      <c r="J124" vm="3227">
        <v>44743</v>
      </c>
      <c r="K124" s="62">
        <f ca="1">Aksjekurser!K123*Valutaer!G118</f>
        <v>5.8534300000000004</v>
      </c>
      <c r="L124" vm="3227">
        <v>44743</v>
      </c>
      <c r="M124" s="62">
        <f ca="1">Aksjekurser!O123*Valutaer!W118</f>
        <v>106.491996</v>
      </c>
      <c r="N124" vm="3227">
        <v>44743</v>
      </c>
      <c r="O124" vm="12349">
        <v>62.07</v>
      </c>
      <c r="P124" vm="3227">
        <v>44743</v>
      </c>
      <c r="Q124" vm="8034">
        <v>43.86</v>
      </c>
      <c r="R124" vm="3227">
        <v>44743</v>
      </c>
      <c r="S124" s="63">
        <v>60.93</v>
      </c>
      <c r="T124" vm="3227">
        <v>44743</v>
      </c>
      <c r="U124" vm="12350">
        <v>93.12</v>
      </c>
      <c r="V124" vm="3227">
        <v>44743</v>
      </c>
      <c r="W124" vm="12351">
        <v>98.56</v>
      </c>
      <c r="X124" s="54">
        <v>44743</v>
      </c>
      <c r="Y124" s="64">
        <f ca="1">Aksjekurser!AC123*Valutaer!K118</f>
        <v>1.3521679999999998</v>
      </c>
      <c r="Z124" vm="3227">
        <v>44743</v>
      </c>
      <c r="AA124" s="62">
        <f ca="1">Aksjekurser!AE123*Valutaer!AA118</f>
        <v>0.53380600000000011</v>
      </c>
      <c r="AB124" vm="3227">
        <v>44743</v>
      </c>
      <c r="AC124" s="62">
        <f ca="1">Aksjekurser!AG123*(Valutaer!Y118/100)</f>
        <v>9.36782</v>
      </c>
      <c r="AD124" s="54">
        <v>44743</v>
      </c>
      <c r="AE124" s="75">
        <v>15.74</v>
      </c>
      <c r="AF124" s="54">
        <v>44743</v>
      </c>
      <c r="AG124" s="64">
        <f ca="1">Aksjekurser!AK119*Valutaer!AA118</f>
        <v>1.2536160000000001</v>
      </c>
      <c r="AH124" vm="3227">
        <v>44743</v>
      </c>
      <c r="AI124" s="62">
        <f ca="1">Aksjekurser!AM123*Valutaer!AH118</f>
        <v>1.15582824</v>
      </c>
      <c r="AJ124" vm="3227">
        <v>44743</v>
      </c>
      <c r="AK124" s="63">
        <f ca="1">Aksjekurser!AO123*Valutaer!AH118</f>
        <v>0.67851000000000006</v>
      </c>
      <c r="AL124" vm="3227">
        <v>44743</v>
      </c>
      <c r="AM124" vm="12354">
        <v>159.31</v>
      </c>
      <c r="AN124" s="2">
        <v>44743</v>
      </c>
      <c r="AO124" s="63">
        <f ca="1">Aksjekurser!AS123*Valutaer!AN118</f>
        <v>2.4526319999999999</v>
      </c>
      <c r="AP124" s="108">
        <v>44743</v>
      </c>
      <c r="AQ124" s="109">
        <v>39.17</v>
      </c>
      <c r="AR124" vm="3227">
        <v>44743</v>
      </c>
      <c r="AS124" vm="9250">
        <v>56.68</v>
      </c>
      <c r="AT124" vm="3227">
        <v>44743</v>
      </c>
      <c r="AU124" vm="12355">
        <v>55.2</v>
      </c>
      <c r="AV124" vm="3227">
        <v>44743</v>
      </c>
      <c r="AW124" s="63">
        <f ca="1">Aksjekurser!BA114*Valutaer!K118</f>
        <v>2.6496239999999998</v>
      </c>
      <c r="AX124" vm="3227">
        <v>44743</v>
      </c>
      <c r="AY124" s="63">
        <f ca="1">Aksjekurser!BC123*Valutaer!K118</f>
        <v>38.564143999999999</v>
      </c>
      <c r="AZ124" vm="3227">
        <v>44743</v>
      </c>
      <c r="BA124" vm="12357">
        <v>19.079999999999998</v>
      </c>
      <c r="BB124" vm="3227">
        <v>44743</v>
      </c>
      <c r="BC124" s="63">
        <f ca="1">Aksjekurser!BG123*Valutaer!I118</f>
        <v>9.1488890000000005</v>
      </c>
      <c r="BD124" vm="3227">
        <v>44743</v>
      </c>
      <c r="BE124" s="63">
        <f ca="1">Aksjekurser!BI123*Valutaer!AH118</f>
        <v>0.96579000000000004</v>
      </c>
      <c r="BF124" vm="3227">
        <v>44743</v>
      </c>
      <c r="BG124" s="63">
        <f ca="1">Aksjekurser!BK123*Valutaer!AV118</f>
        <v>46.267760000000003</v>
      </c>
      <c r="BH124" vm="3227">
        <v>44743</v>
      </c>
      <c r="BI124" s="63">
        <f ca="1">Aksjekurser!BM123*Valutaer!AA118</f>
        <v>0.77714000000000005</v>
      </c>
      <c r="BJ124" vm="3227">
        <v>44743</v>
      </c>
      <c r="BK124" s="63">
        <f ca="1">Aksjekurser!BO123*Valutaer!AA118</f>
        <v>0.56565600000000016</v>
      </c>
      <c r="BL124" vm="3227">
        <v>44743</v>
      </c>
      <c r="BM124" s="63">
        <f ca="1">Aksjekurser!BQ123*Valutaer!AA118</f>
        <v>1.8804240000000001</v>
      </c>
      <c r="BN124" vm="3227">
        <v>44743</v>
      </c>
      <c r="BO124" s="63">
        <f ca="1">Aksjekurser!BS123*Valutaer!AA118</f>
        <v>2.8219099999999999</v>
      </c>
      <c r="BP124" vm="3227">
        <v>44743</v>
      </c>
      <c r="BQ124" s="63">
        <f ca="1">Aksjekurser!BU123*Valutaer!AA118</f>
        <v>0.42424200000000006</v>
      </c>
      <c r="BR124" s="2">
        <v>44743</v>
      </c>
      <c r="BS124" s="63">
        <f ca="1">Aksjekurser!BW123*Valutaer!AJ118</f>
        <v>6.5302199999999999</v>
      </c>
      <c r="BT124" vm="3227">
        <v>44743</v>
      </c>
      <c r="BU124" s="63">
        <f ca="1">Aksjekurser!BY123*Valutaer!AA118</f>
        <v>8.4721000000000011</v>
      </c>
      <c r="BV124" vm="3227">
        <v>44743</v>
      </c>
      <c r="BW124" s="63">
        <f ca="1">Aksjekurser!CA123*Valutaer!AH118</f>
        <v>2.6617500000000001</v>
      </c>
      <c r="BX124" vm="3227">
        <v>44743</v>
      </c>
      <c r="BY124" s="63">
        <f ca="1">Aksjekurser!CK123*Valutaer!AA118</f>
        <v>0.18473000000000001</v>
      </c>
      <c r="BZ124" s="2">
        <v>44743</v>
      </c>
      <c r="CA124" s="63">
        <f ca="1">Aksjekurser!CM123*Valutaer!AT118</f>
        <v>0.15952398000000001</v>
      </c>
      <c r="CB124" vm="3227">
        <v>44743</v>
      </c>
      <c r="CC124" vm="12364">
        <v>130.30000000000001</v>
      </c>
      <c r="CD124" vm="3227">
        <v>44743</v>
      </c>
      <c r="CE124" vm="12365">
        <v>109.93</v>
      </c>
      <c r="CF124" vm="3227">
        <v>44743</v>
      </c>
      <c r="CG124" vm="12366">
        <v>231.73</v>
      </c>
      <c r="CH124" vm="3227">
        <v>44743</v>
      </c>
      <c r="CI124" s="63">
        <f ca="1">Aksjekurser!CW123/100*Valutaer!AE118</f>
        <v>68.702400000000011</v>
      </c>
      <c r="CJ124" vm="3227">
        <v>44743</v>
      </c>
      <c r="CK124" s="63">
        <f ca="1">Aksjekurser!CY123/100*Valutaer!AE118</f>
        <v>594.24640000000011</v>
      </c>
      <c r="CL124" s="2">
        <v>44743</v>
      </c>
      <c r="CM124" s="63">
        <f ca="1">Aksjekurser!DA123*Valutaer!AJ118</f>
        <v>16.828451999999999</v>
      </c>
      <c r="CN124" s="2">
        <v>44743</v>
      </c>
      <c r="CO124" s="63">
        <f ca="1">Aksjekurser!DC123*Valutaer!BD118</f>
        <v>5.0949</v>
      </c>
      <c r="CP124" s="2">
        <v>44743</v>
      </c>
      <c r="CQ124" s="63">
        <f ca="1">Aksjekurser!DE123*Valutaer!U118</f>
        <v>0.35526540000000001</v>
      </c>
      <c r="CR124" vm="3227">
        <v>44743</v>
      </c>
      <c r="CS124" s="63">
        <f ca="1">Aksjekurser!DG123*Valutaer!K118</f>
        <v>47.450935999999999</v>
      </c>
      <c r="CT124" vm="3227">
        <v>44743</v>
      </c>
      <c r="CU124" s="63">
        <f ca="1">Aksjekurser!DI123*Valutaer!I118</f>
        <v>2.9400930000000001</v>
      </c>
      <c r="CV124" vm="3227">
        <v>44743</v>
      </c>
      <c r="CW124" s="63">
        <f ca="1">Aksjekurser!DK123*Valutaer!M118</f>
        <v>0.45288000000000006</v>
      </c>
      <c r="CX124" vm="3227">
        <v>44743</v>
      </c>
      <c r="CY124" s="63">
        <f ca="1">Aksjekurser!DM123*Valutaer!BF118</f>
        <v>7.9503750000000011</v>
      </c>
      <c r="CZ124" s="54">
        <v>44743</v>
      </c>
      <c r="DA124" s="53">
        <v>68.260000000000005</v>
      </c>
      <c r="DB124" vm="3227">
        <v>44743</v>
      </c>
      <c r="DC124" s="63">
        <f ca="1">Aksjekurser!DQ123*Valutaer!BH118/100</f>
        <v>12.1234945</v>
      </c>
      <c r="DD124" vm="3227">
        <v>44743</v>
      </c>
      <c r="DE124" vm="12374">
        <v>41.1</v>
      </c>
      <c r="DF124" vm="3227">
        <v>44743</v>
      </c>
      <c r="DG124" vm="220">
        <v>25.41</v>
      </c>
      <c r="DH124" vm="3227">
        <v>44743</v>
      </c>
      <c r="DI124" s="63">
        <f ca="1">Aksjekurser!DW123*Valutaer!BF118</f>
        <v>2.3310000000000004</v>
      </c>
      <c r="DJ124" vm="3227">
        <v>44743</v>
      </c>
      <c r="DK124" s="63">
        <f ca="1">Aksjekurser!DY123*Valutaer!BF118</f>
        <v>0.86247000000000007</v>
      </c>
      <c r="DL124" vm="3227">
        <v>44743</v>
      </c>
      <c r="DM124" s="63">
        <f ca="1">Aksjekurser!EA123*Valutaer!AP118</f>
        <v>31.572562999999999</v>
      </c>
      <c r="DN124" s="58">
        <v>44743</v>
      </c>
      <c r="DO124" s="64">
        <f ca="1">Aksjekurser!EC123*Valutaer!AN118</f>
        <v>1.0623580000000001</v>
      </c>
      <c r="DP124" vm="3227">
        <v>44743</v>
      </c>
      <c r="DQ124" s="63">
        <f ca="1">Aksjekurser!EE123*(Valutaer!Y118/100)</f>
        <v>5.6188671000000001</v>
      </c>
      <c r="DR124" vm="3227">
        <v>44743</v>
      </c>
      <c r="DS124" s="63">
        <f ca="1">Aksjekurser!EG123*Valutaer!AA118</f>
        <v>0.55291600000000007</v>
      </c>
      <c r="DT124" vm="3227">
        <v>44743</v>
      </c>
      <c r="DU124" s="63">
        <f ca="1">Aksjekurser!EK123*Valutaer!AA118</f>
        <v>0.27391000000000004</v>
      </c>
      <c r="DV124" vm="3227">
        <v>44743</v>
      </c>
      <c r="DW124" s="63">
        <f ca="1">Aksjekurser!EM123*Valutaer!AC118</f>
        <v>1.8770899999999999</v>
      </c>
      <c r="DX124" vm="3227">
        <v>44743</v>
      </c>
      <c r="DY124" s="63">
        <f ca="1">Aksjekurser!EO123*Valutaer!AH118</f>
        <v>2.0260800000000003</v>
      </c>
      <c r="DZ124" s="58">
        <v>44743</v>
      </c>
      <c r="EA124" s="64">
        <f ca="1">Aksjekurser!EQ123*Valutaer!BB118</f>
        <v>0.15208199999999999</v>
      </c>
      <c r="EB124" vm="3227">
        <v>44743</v>
      </c>
      <c r="EC124" s="63">
        <f ca="1">Aksjekurser!ES123*Valutaer!AC118</f>
        <v>6.2682000000000002E-2</v>
      </c>
      <c r="ED124" s="58">
        <v>44743</v>
      </c>
      <c r="EE124" s="64">
        <f ca="1">Aksjekurser!EW123*Valutaer!AJ118</f>
        <v>3.835566</v>
      </c>
      <c r="EF124" s="2">
        <v>44743</v>
      </c>
      <c r="EG124" s="64">
        <f ca="1">Aksjekurser!EY123*Valutaer!AJ118</f>
        <v>4.0682520000000002</v>
      </c>
      <c r="EH124" s="2">
        <v>44743</v>
      </c>
      <c r="EI124" s="64">
        <f ca="1">Aksjekurser!FA123*Valutaer!AJ118</f>
        <v>9.6001739999999991</v>
      </c>
      <c r="EJ124" vm="3227">
        <v>44743</v>
      </c>
      <c r="EK124" vm="12381">
        <v>192.46</v>
      </c>
      <c r="EL124" vm="3227">
        <v>44743</v>
      </c>
      <c r="EM124" s="63">
        <f ca="1">Aksjekurser!FE123*Valutaer!AA118</f>
        <v>0.5389020000000001</v>
      </c>
      <c r="EN124" s="2">
        <v>44743</v>
      </c>
      <c r="EO124" s="63">
        <f ca="1">Aksjekurser!FG123*Valutaer!O118</f>
        <v>0.35295399999999993</v>
      </c>
      <c r="EP124" s="2">
        <v>44743</v>
      </c>
      <c r="EQ124" s="63">
        <f ca="1">Aksjekurser!FI123*Valutaer!O118</f>
        <v>0.640656</v>
      </c>
      <c r="ER124" s="2">
        <v>44743</v>
      </c>
      <c r="ES124" s="63">
        <f ca="1">Aksjekurser!FK123*Valutaer!O118</f>
        <v>1.0410659999999998</v>
      </c>
      <c r="ET124" vm="3227">
        <v>44743</v>
      </c>
      <c r="EU124" vm="12382">
        <v>216.84</v>
      </c>
      <c r="EV124" vm="3227">
        <v>44743</v>
      </c>
      <c r="EW124" vm="12383">
        <v>111.72</v>
      </c>
      <c r="EX124" vm="3227">
        <v>44743</v>
      </c>
      <c r="EY124" s="63">
        <f ca="1">Aksjekurser!FQ123*(Valutaer!Y118/100)</f>
        <v>21.886634000000001</v>
      </c>
      <c r="EZ124" vm="3227">
        <v>44743</v>
      </c>
      <c r="FA124" vm="12385">
        <v>47.98</v>
      </c>
      <c r="FB124" vm="3227">
        <v>44743</v>
      </c>
      <c r="FC124" s="63">
        <f ca="1">Aksjekurser!FU123*Valutaer!AA118</f>
        <v>1.3478920000000001</v>
      </c>
      <c r="FD124" vm="3227">
        <v>44743</v>
      </c>
      <c r="FE124" s="63">
        <f ca="1">Aksjekurser!FW123*Valutaer!AH118</f>
        <v>3.8184300000000002</v>
      </c>
      <c r="FF124" vm="3227">
        <v>44743</v>
      </c>
      <c r="FG124" vm="12388">
        <v>137.30000000000001</v>
      </c>
      <c r="FH124" s="2">
        <v>44743</v>
      </c>
      <c r="FI124" s="63">
        <f ca="1">Aksjekurser!GA123*Valutaer!AJ118</f>
        <v>17.920574999999999</v>
      </c>
      <c r="FJ124" vm="3227">
        <v>44743</v>
      </c>
      <c r="FK124" s="63">
        <f ca="1">Aksjekurser!GC123*Valutaer!AV118</f>
        <v>10.870552000000002</v>
      </c>
      <c r="FL124" vm="3227">
        <v>44743</v>
      </c>
      <c r="FM124" s="63">
        <f ca="1">Aksjekurser!GE123*Valutaer!I118</f>
        <v>6.1740020000000007</v>
      </c>
      <c r="FN124" vm="3227">
        <v>44743</v>
      </c>
      <c r="FO124" vm="12391">
        <v>8.6199999999999992</v>
      </c>
      <c r="FP124" vm="3227">
        <v>44743</v>
      </c>
      <c r="FQ124" s="63">
        <f ca="1">Aksjekurser!GI120*Valutaer!AL115</f>
        <v>1.8867734999999999</v>
      </c>
      <c r="FR124" vm="3227">
        <v>44743</v>
      </c>
      <c r="FS124" s="63">
        <f ca="1">Aksjekurser!GK123*Valutaer!AL118</f>
        <v>62.825490000000002</v>
      </c>
      <c r="FT124" vm="3227">
        <v>44743</v>
      </c>
      <c r="FU124" s="63">
        <f ca="1">Aksjekurser!GM123*Valutaer!AA118</f>
        <v>8.102640000000001</v>
      </c>
      <c r="FV124" vm="3227">
        <v>44743</v>
      </c>
      <c r="FW124" vm="12393">
        <v>413.81</v>
      </c>
      <c r="FX124" vm="3227">
        <v>44743</v>
      </c>
      <c r="FY124" s="63">
        <f ca="1">Aksjekurser!GQ123*Valutaer!AV118</f>
        <v>11.6424</v>
      </c>
      <c r="FZ124" s="58">
        <v>44743</v>
      </c>
      <c r="GA124" s="64">
        <f ca="1">Aksjekurser!GS123*Valutaer!O118</f>
        <v>1.1448759999999998</v>
      </c>
      <c r="GB124" vm="3227">
        <v>44743</v>
      </c>
      <c r="GC124" vm="12394">
        <v>21.85</v>
      </c>
      <c r="GD124" vm="3227">
        <v>44743</v>
      </c>
      <c r="GE124" vm="8102">
        <v>81.38</v>
      </c>
      <c r="GF124" vm="3227">
        <v>44743</v>
      </c>
      <c r="GG124" s="63">
        <f ca="1">Aksjekurser!HA123*Valutaer!AE118/100</f>
        <v>3.3940160000000001</v>
      </c>
      <c r="GH124" vm="3227">
        <v>44743</v>
      </c>
      <c r="GI124" s="63">
        <f ca="1">Aksjekurser!HC123*Valutaer!AX118</f>
        <v>249.35600000000002</v>
      </c>
      <c r="GJ124" vm="3227">
        <v>44743</v>
      </c>
      <c r="GK124" s="63">
        <f ca="1">Aksjekurser!HE123*Valutaer!G118</f>
        <v>3.0664149999999997</v>
      </c>
      <c r="GL124" vm="3227">
        <v>44743</v>
      </c>
      <c r="GM124" s="63">
        <f ca="1">Aksjekurser!HG123*Valutaer!AH118</f>
        <v>0.43029000000000001</v>
      </c>
      <c r="GN124" vm="3227">
        <v>44743</v>
      </c>
      <c r="GO124" vm="12399">
        <v>478.9</v>
      </c>
      <c r="GP124" vm="3227">
        <v>44743</v>
      </c>
      <c r="GQ124" vm="12400">
        <v>37.75</v>
      </c>
      <c r="GR124" vm="3227">
        <v>44743</v>
      </c>
      <c r="GS124" s="63">
        <f ca="1">Aksjekurser!HM123*Valutaer!AH118</f>
        <v>1.9271699999999998</v>
      </c>
      <c r="GT124" vm="3227">
        <v>44743</v>
      </c>
      <c r="GU124" s="63">
        <f ca="1">Aksjekurser!HO123*Valutaer!AH118</f>
        <v>1.6902900000000001</v>
      </c>
      <c r="GV124" s="58">
        <v>44743</v>
      </c>
      <c r="GW124" s="64">
        <f ca="1">Aksjekurser!HQ123*Valutaer!AJ118</f>
        <v>10.133099999999999</v>
      </c>
      <c r="GX124" vm="3227">
        <v>44743</v>
      </c>
      <c r="GY124" vm="10757">
        <v>70.27</v>
      </c>
      <c r="GZ124" vm="3227">
        <v>44743</v>
      </c>
      <c r="HA124" s="63">
        <f ca="1">Aksjekurser!HW123*Valutaer!AH118</f>
        <v>615.7998</v>
      </c>
      <c r="HB124" vm="3227">
        <v>44743</v>
      </c>
      <c r="HC124" s="63">
        <f ca="1">Aksjekurser!IA123*Valutaer!AV118</f>
        <v>2.229304</v>
      </c>
      <c r="HD124" vm="3227">
        <v>44743</v>
      </c>
      <c r="HE124" s="63">
        <f ca="1">Aksjekurser!IC123*Valutaer!W118</f>
        <v>682.56240000000003</v>
      </c>
      <c r="HF124" vm="3227">
        <v>44743</v>
      </c>
      <c r="HG124" vm="12406">
        <v>97.15</v>
      </c>
      <c r="HH124" vm="3227">
        <v>44743</v>
      </c>
      <c r="HI124" vm="453">
        <v>48.27</v>
      </c>
      <c r="HJ124" vm="3227">
        <v>44743</v>
      </c>
      <c r="HK124" s="63">
        <f ca="1">Aksjekurser!II123*Valutaer!AL118</f>
        <v>21.248670000000001</v>
      </c>
      <c r="HL124" vm="3227">
        <v>44743</v>
      </c>
      <c r="HM124" s="63">
        <f ca="1">Aksjekurser!IK123*Valutaer!AL118</f>
        <v>185.63820000000001</v>
      </c>
      <c r="HN124" vm="3227">
        <v>44743</v>
      </c>
      <c r="HO124" s="63">
        <f ca="1">Aksjekurser!IM123*Valutaer!AL118</f>
        <v>15.763905000000001</v>
      </c>
      <c r="HP124" s="58">
        <v>44743</v>
      </c>
      <c r="HQ124" s="64">
        <f ca="1">Aksjekurser!IQ123*Valutaer!BD118</f>
        <v>0.95701499999999995</v>
      </c>
      <c r="HR124" vm="3227">
        <v>44743</v>
      </c>
      <c r="HS124" s="63">
        <f ca="1">Aksjekurser!IS122*Valutaer!W117</f>
        <v>5.9590169999999993</v>
      </c>
      <c r="HT124" vm="3227">
        <v>44743</v>
      </c>
      <c r="HU124" s="63">
        <f ca="1">Aksjekurser!IU123*Valutaer!AH118</f>
        <v>1.47546</v>
      </c>
      <c r="HV124" vm="3227">
        <v>44743</v>
      </c>
      <c r="HW124" s="63">
        <f ca="1">Aksjekurser!IW123*Valutaer!AH118</f>
        <v>0.15624000000000002</v>
      </c>
      <c r="HX124" vm="3227">
        <v>44743</v>
      </c>
      <c r="HY124" s="63">
        <f ca="1">Aksjekurser!IY123*Valutaer!W118</f>
        <v>41.485080000000004</v>
      </c>
      <c r="HZ124" vm="3227">
        <v>44743</v>
      </c>
      <c r="IA124" s="63">
        <f ca="1">Aksjekurser!JA123*Valutaer!W118</f>
        <v>109.31216400000001</v>
      </c>
      <c r="IB124" vm="3227">
        <v>44743</v>
      </c>
      <c r="IC124" vm="11834">
        <v>21.04</v>
      </c>
      <c r="ID124" s="58">
        <v>44743</v>
      </c>
      <c r="IE124" s="64">
        <f ca="1">Aksjekurser!JG121*Valutaer!O118</f>
        <v>1.5319389999999999</v>
      </c>
      <c r="IF124" vm="3227">
        <v>44743</v>
      </c>
      <c r="IG124" s="63">
        <f ca="1">Aksjekurser!JI123*(Valutaer!Y118/100)</f>
        <v>2.2908577999999999</v>
      </c>
      <c r="IH124" vm="3227">
        <v>44743</v>
      </c>
      <c r="II124" s="63">
        <f ca="1">Aksjekurser!JK123*Valutaer!AA118</f>
        <v>1.4141400000000002</v>
      </c>
      <c r="IJ124" s="58">
        <v>44743</v>
      </c>
      <c r="IK124" s="64">
        <f ca="1">Aksjekurser!JO123*Valutaer!AJ118</f>
        <v>5.8997159999999997</v>
      </c>
      <c r="IL124" vm="3227">
        <v>44743</v>
      </c>
      <c r="IM124" s="63">
        <f ca="1">Aksjekurser!JQ123*Valutaer!AE118/100</f>
        <v>4.5508000000000006</v>
      </c>
      <c r="IN124" vm="3227">
        <v>44743</v>
      </c>
      <c r="IO124" vm="2957">
        <v>33.94</v>
      </c>
      <c r="IP124" vm="3227">
        <v>44743</v>
      </c>
      <c r="IQ124" vm="12416">
        <v>10.43</v>
      </c>
      <c r="IR124" s="58">
        <v>44743</v>
      </c>
      <c r="IS124" s="64">
        <f ca="1">Aksjekurser!JW123*Valutaer!AN118</f>
        <v>0.8624639999999999</v>
      </c>
      <c r="IT124" vm="3227">
        <v>44743</v>
      </c>
      <c r="IU124" s="63">
        <f ca="1">Aksjekurser!JY123*Valutaer!AH118</f>
        <v>2.7959399999999999</v>
      </c>
      <c r="IV124" s="58">
        <v>44743</v>
      </c>
      <c r="IW124" s="64">
        <f ca="1">Aksjekurser!KA123*Valutaer!AN118</f>
        <v>1.8551959999999998</v>
      </c>
      <c r="IX124" vm="3227">
        <v>44743</v>
      </c>
      <c r="IY124" vm="12418">
        <v>65.64</v>
      </c>
      <c r="IZ124" vm="3227">
        <v>44743</v>
      </c>
      <c r="JA124" s="63">
        <f ca="1">Aksjekurser!KE123*Valutaer!W118</f>
        <v>0.22888320000000001</v>
      </c>
      <c r="JB124" vm="3227">
        <v>44743</v>
      </c>
      <c r="JC124" s="63">
        <f ca="1">Aksjekurser!KI123*Valutaer!W118</f>
        <v>0.68460600000000005</v>
      </c>
      <c r="JD124" s="2">
        <v>44743</v>
      </c>
      <c r="JE124" s="62">
        <f ca="1">Aksjekurser!KK123*Valutaer!K118</f>
        <v>11.458255999999999</v>
      </c>
      <c r="JF124" s="54">
        <v>44743</v>
      </c>
      <c r="JG124" s="64">
        <v>13.46</v>
      </c>
      <c r="JH124" vm="3227">
        <v>44743</v>
      </c>
      <c r="JI124" vm="12420">
        <v>11.14</v>
      </c>
      <c r="JJ124" vm="3227">
        <v>44743</v>
      </c>
      <c r="JK124" s="63">
        <f ca="1">Aksjekurser!KU123*Valutaer!AH118</f>
        <v>3.20418</v>
      </c>
      <c r="JL124" s="58">
        <v>44743</v>
      </c>
      <c r="JM124" s="64">
        <f ca="1">Aksjekurser!KW123*Valutaer!AR118</f>
        <v>0.14755199999999999</v>
      </c>
      <c r="JN124" vm="3227">
        <v>44743</v>
      </c>
      <c r="JO124" vm="12422">
        <v>103.81</v>
      </c>
      <c r="JP124" vm="3227">
        <v>44743</v>
      </c>
      <c r="JQ124" s="63">
        <f ca="1">Aksjekurser!LA123*Valutaer!G118</f>
        <v>17.944465000000001</v>
      </c>
      <c r="JR124" vm="3227">
        <v>44743</v>
      </c>
      <c r="JS124" s="63">
        <f ca="1">Aksjekurser!LC123*Valutaer!G118</f>
        <v>4.3376850000000005</v>
      </c>
      <c r="JT124" s="58">
        <v>44743</v>
      </c>
      <c r="JU124" s="64">
        <f ca="1">Aksjekurser!LE123*Valutaer!AN118</f>
        <v>0.104439</v>
      </c>
      <c r="JV124" vm="3227">
        <v>44743</v>
      </c>
      <c r="JW124" vm="12425">
        <v>73.180000000000007</v>
      </c>
      <c r="JX124" s="58">
        <v>44743</v>
      </c>
      <c r="JY124" s="64">
        <f ca="1">Aksjekurser!LI123*Valutaer!O118</f>
        <v>5.4337119999999999</v>
      </c>
      <c r="JZ124" vm="3227">
        <v>44743</v>
      </c>
      <c r="KA124" s="63">
        <f ca="1">Aksjekurser!LK123*Valutaer!AL118</f>
        <v>421.1379</v>
      </c>
      <c r="KB124" vm="3227">
        <v>44743</v>
      </c>
      <c r="KC124" s="63">
        <f ca="1">Valutaer!O114*Aksjekurser!LM119</f>
        <v>8.6987319999999997</v>
      </c>
      <c r="KD124" s="58">
        <v>44743</v>
      </c>
      <c r="KE124" s="64">
        <f ca="1">Valutaer!O118*Aksjekurser!LO123</f>
        <v>1.3243189999999998</v>
      </c>
      <c r="KF124" vm="3227">
        <v>44743</v>
      </c>
      <c r="KG124" s="63">
        <f ca="1">Valutaer!O117*Aksjekurser!LQ122</f>
        <v>3.6434640000000003</v>
      </c>
      <c r="KH124" vm="3227">
        <v>44743</v>
      </c>
      <c r="KI124" s="63">
        <f ca="1">Aksjekurser!LS123*Valutaer!AH118</f>
        <v>1.9271699999999998</v>
      </c>
    </row>
    <row r="125" spans="2:295" ht="16">
      <c r="B125" vm="3340">
        <v>44774</v>
      </c>
      <c r="C125" s="62">
        <f ca="1">Aksjekurser!C124*Valutaer!AT119</f>
        <v>0.55588800000000005</v>
      </c>
      <c r="D125" vm="3340">
        <v>44774</v>
      </c>
      <c r="E125" vm="12430">
        <v>43.07</v>
      </c>
      <c r="F125" vm="3340">
        <v>44774</v>
      </c>
      <c r="G125" vm="12431">
        <v>25.45</v>
      </c>
      <c r="H125" vm="3340">
        <v>44774</v>
      </c>
      <c r="I125" s="62">
        <f ca="1">Aksjekurser!I124*Valutaer!M119</f>
        <v>0.13937160000000001</v>
      </c>
      <c r="J125" vm="3340">
        <v>44774</v>
      </c>
      <c r="K125" s="62">
        <f ca="1">Aksjekurser!K124*Valutaer!G119</f>
        <v>5.2523519999999992</v>
      </c>
      <c r="L125" vm="3340">
        <v>44774</v>
      </c>
      <c r="M125" s="62">
        <f ca="1">Aksjekurser!O124*Valutaer!W119</f>
        <v>98.548542999999995</v>
      </c>
      <c r="N125" vm="3340">
        <v>44774</v>
      </c>
      <c r="O125" vm="12435">
        <v>59.18</v>
      </c>
      <c r="P125" vm="3340">
        <v>44774</v>
      </c>
      <c r="Q125" vm="12436">
        <v>45.12</v>
      </c>
      <c r="R125" vm="3340">
        <v>44774</v>
      </c>
      <c r="S125" s="63">
        <v>61.04</v>
      </c>
      <c r="T125" vm="3340">
        <v>44774</v>
      </c>
      <c r="U125" vm="12437">
        <v>92.62</v>
      </c>
      <c r="V125" vm="3340">
        <v>44774</v>
      </c>
      <c r="W125" vm="12438">
        <v>100.2</v>
      </c>
      <c r="X125" s="54">
        <v>44774</v>
      </c>
      <c r="Y125" s="64">
        <f ca="1">Aksjekurser!AC124*Valutaer!K119</f>
        <v>0.95174999999999998</v>
      </c>
      <c r="Z125" vm="3340">
        <v>44774</v>
      </c>
      <c r="AA125" s="62">
        <f ca="1">Aksjekurser!AE124*Valutaer!AA119</f>
        <v>0.48794200000000004</v>
      </c>
      <c r="AB125" vm="3340">
        <v>44774</v>
      </c>
      <c r="AC125" s="62">
        <f ca="1">Aksjekurser!AG124*(Valutaer!Y119/100)</f>
        <v>9.0209963999999996</v>
      </c>
      <c r="AD125" s="54">
        <v>44774</v>
      </c>
      <c r="AE125" s="75">
        <v>14.85</v>
      </c>
      <c r="AF125" s="54">
        <v>44774</v>
      </c>
      <c r="AG125" s="64">
        <f ca="1">Aksjekurser!AK120*Valutaer!AA119</f>
        <v>1.2153959999999999</v>
      </c>
      <c r="AH125" vm="3340">
        <v>44774</v>
      </c>
      <c r="AI125" s="62">
        <f ca="1">Aksjekurser!AM124*Valutaer!AH119</f>
        <v>1.284221592</v>
      </c>
      <c r="AJ125" vm="3340">
        <v>44774</v>
      </c>
      <c r="AK125" s="63">
        <f ca="1">Aksjekurser!AO124*Valutaer!AH119</f>
        <v>0.73911599999999988</v>
      </c>
      <c r="AL125" vm="3340">
        <v>44774</v>
      </c>
      <c r="AM125" vm="12441">
        <v>160.25</v>
      </c>
      <c r="AN125" s="2">
        <v>44774</v>
      </c>
      <c r="AO125" s="63">
        <f ca="1">Aksjekurser!AS124*Valutaer!AN119</f>
        <v>2.3010199999999998</v>
      </c>
      <c r="AP125" s="108">
        <v>44774</v>
      </c>
      <c r="AQ125" s="109">
        <v>40.049999999999997</v>
      </c>
      <c r="AR125" vm="3340">
        <v>44774</v>
      </c>
      <c r="AS125" vm="12442">
        <v>52.13</v>
      </c>
      <c r="AT125" vm="3340">
        <v>44774</v>
      </c>
      <c r="AU125" vm="12443">
        <v>54.81</v>
      </c>
      <c r="AV125" vm="3340">
        <v>44774</v>
      </c>
      <c r="AW125" s="63">
        <f ca="1">Aksjekurser!BA115*Valutaer!K119</f>
        <v>3.7004040000000002</v>
      </c>
      <c r="AX125" vm="3340">
        <v>44774</v>
      </c>
      <c r="AY125" s="63">
        <f ca="1">Aksjekurser!BC124*Valutaer!K119</f>
        <v>38.793329999999997</v>
      </c>
      <c r="AZ125" vm="3340">
        <v>44774</v>
      </c>
      <c r="BA125" vm="12445">
        <v>18.760000000000002</v>
      </c>
      <c r="BB125" vm="3340">
        <v>44774</v>
      </c>
      <c r="BC125" s="63">
        <f ca="1">Aksjekurser!BG124*Valutaer!I119</f>
        <v>9.2399099999999983</v>
      </c>
      <c r="BD125" vm="3340">
        <v>44774</v>
      </c>
      <c r="BE125" s="63">
        <f ca="1">Aksjekurser!BI124*Valutaer!AH119</f>
        <v>1.0238265</v>
      </c>
      <c r="BF125" vm="3340">
        <v>44774</v>
      </c>
      <c r="BG125" s="63">
        <f ca="1">Aksjekurser!BK124*Valutaer!AV119</f>
        <v>40.027679999999997</v>
      </c>
      <c r="BH125" vm="3340">
        <v>44774</v>
      </c>
      <c r="BI125" s="63">
        <f ca="1">Aksjekurser!BM124*Valutaer!AA119</f>
        <v>0.89307400000000003</v>
      </c>
      <c r="BJ125" vm="3340">
        <v>44774</v>
      </c>
      <c r="BK125" s="63">
        <f ca="1">Aksjekurser!BO124*Valutaer!AA119</f>
        <v>0.56056000000000006</v>
      </c>
      <c r="BL125" vm="3340">
        <v>44774</v>
      </c>
      <c r="BM125" s="63">
        <f ca="1">Aksjekurser!BQ124*Valutaer!AA119</f>
        <v>1.9950840000000003</v>
      </c>
      <c r="BN125" vm="3340">
        <v>44774</v>
      </c>
      <c r="BO125" s="63">
        <f ca="1">Aksjekurser!BS124*Valutaer!AA119</f>
        <v>3.1467800000000001</v>
      </c>
      <c r="BP125" vm="3340">
        <v>44774</v>
      </c>
      <c r="BQ125" s="63">
        <f ca="1">Aksjekurser!BU124*Valutaer!AA119</f>
        <v>0.43316000000000004</v>
      </c>
      <c r="BR125" s="2">
        <v>44774</v>
      </c>
      <c r="BS125" s="63">
        <f ca="1">Aksjekurser!BW124*Valutaer!AJ119</f>
        <v>6.0014640000000004</v>
      </c>
      <c r="BT125" vm="3340">
        <v>44774</v>
      </c>
      <c r="BU125" s="63">
        <f ca="1">Aksjekurser!BY124*Valutaer!AA119</f>
        <v>8.6249800000000008</v>
      </c>
      <c r="BV125" vm="3340">
        <v>44774</v>
      </c>
      <c r="BW125" s="63">
        <f ca="1">Aksjekurser!CA124*Valutaer!AH119</f>
        <v>2.9514360000000002</v>
      </c>
      <c r="BX125" vm="3340">
        <v>44774</v>
      </c>
      <c r="BY125" s="63">
        <f ca="1">Aksjekurser!CK124*Valutaer!AA119</f>
        <v>0.20638800000000004</v>
      </c>
      <c r="BZ125" s="2">
        <v>44774</v>
      </c>
      <c r="CA125" s="63">
        <f ca="1">Aksjekurser!CM124*Valutaer!AT119</f>
        <v>0.15687408000000003</v>
      </c>
      <c r="CB125" vm="3340">
        <v>44774</v>
      </c>
      <c r="CC125" vm="12453">
        <v>130.34</v>
      </c>
      <c r="CD125" vm="3340">
        <v>44774</v>
      </c>
      <c r="CE125" vm="12454">
        <v>106.91</v>
      </c>
      <c r="CF125" vm="3340">
        <v>44774</v>
      </c>
      <c r="CG125" vm="12455">
        <v>210.47</v>
      </c>
      <c r="CH125" vm="3340">
        <v>44774</v>
      </c>
      <c r="CI125" s="63">
        <f ca="1">Aksjekurser!CW124/100*Valutaer!AE119</f>
        <v>70.523499999999999</v>
      </c>
      <c r="CJ125" vm="3340">
        <v>44774</v>
      </c>
      <c r="CK125" s="63">
        <f ca="1">Aksjekurser!CY124/100*Valutaer!AE119</f>
        <v>636.21199999999999</v>
      </c>
      <c r="CL125" s="2">
        <v>44774</v>
      </c>
      <c r="CM125" s="63">
        <f ca="1">Aksjekurser!DA124*Valutaer!AJ119</f>
        <v>15.428224</v>
      </c>
      <c r="CN125" s="2">
        <v>44774</v>
      </c>
      <c r="CO125" s="63">
        <f ca="1">Aksjekurser!DC124*Valutaer!BD119</f>
        <v>5.0013899999999998</v>
      </c>
      <c r="CP125" s="2">
        <v>44774</v>
      </c>
      <c r="CQ125" s="63">
        <f ca="1">Aksjekurser!DE124*Valutaer!U119</f>
        <v>0.36863200000000002</v>
      </c>
      <c r="CR125" vm="3340">
        <v>44774</v>
      </c>
      <c r="CS125" s="63">
        <f ca="1">Aksjekurser!DG124*Valutaer!K119</f>
        <v>46.270277999999998</v>
      </c>
      <c r="CT125" vm="3340">
        <v>44774</v>
      </c>
      <c r="CU125" s="63">
        <f ca="1">Aksjekurser!DI124*Valutaer!I119</f>
        <v>2.9899499999999999</v>
      </c>
      <c r="CV125" vm="3340">
        <v>44774</v>
      </c>
      <c r="CW125" s="63">
        <f ca="1">Aksjekurser!DK124*Valutaer!M119</f>
        <v>0.54944999999999999</v>
      </c>
      <c r="CX125" vm="3340">
        <v>44774</v>
      </c>
      <c r="CY125" s="63">
        <f ca="1">Aksjekurser!DM124*Valutaer!BF119</f>
        <v>7.2560525000000009</v>
      </c>
      <c r="CZ125" s="54">
        <v>44774</v>
      </c>
      <c r="DA125" s="53">
        <v>68.53</v>
      </c>
      <c r="DB125" vm="3340">
        <v>44774</v>
      </c>
      <c r="DC125" s="63">
        <f ca="1">Aksjekurser!DQ124*Valutaer!BH119/100</f>
        <v>12.749888</v>
      </c>
      <c r="DD125" vm="3340">
        <v>44774</v>
      </c>
      <c r="DE125" vm="12463">
        <v>39.549999999999997</v>
      </c>
      <c r="DF125" vm="3340">
        <v>44774</v>
      </c>
      <c r="DG125" vm="12464">
        <v>26.44</v>
      </c>
      <c r="DH125" vm="3340">
        <v>44774</v>
      </c>
      <c r="DI125" s="63">
        <f ca="1">Aksjekurser!DW124*Valutaer!BF119</f>
        <v>2.2581690000000005</v>
      </c>
      <c r="DJ125" vm="3340">
        <v>44774</v>
      </c>
      <c r="DK125" s="63">
        <f ca="1">Aksjekurser!DY124*Valutaer!BF119</f>
        <v>0.90721200000000013</v>
      </c>
      <c r="DL125" vm="3340">
        <v>44774</v>
      </c>
      <c r="DM125" s="63">
        <f ca="1">Aksjekurser!EA124*Valutaer!AP119</f>
        <v>29.684719999999999</v>
      </c>
      <c r="DN125" s="58">
        <v>44774</v>
      </c>
      <c r="DO125" s="64">
        <f ca="1">Aksjekurser!EC124*Valutaer!AN119</f>
        <v>1.0499799999999999</v>
      </c>
      <c r="DP125" vm="3340">
        <v>44774</v>
      </c>
      <c r="DQ125" s="63">
        <f ca="1">Aksjekurser!EE124*(Valutaer!Y119/100)</f>
        <v>5.5006925999999998</v>
      </c>
      <c r="DR125" vm="3340">
        <v>44774</v>
      </c>
      <c r="DS125" s="63">
        <f ca="1">Aksjekurser!EG124*Valutaer!AA119</f>
        <v>0.53508000000000011</v>
      </c>
      <c r="DT125" vm="3340">
        <v>44774</v>
      </c>
      <c r="DU125" s="63">
        <f ca="1">Aksjekurser!EK124*Valutaer!AA119</f>
        <v>0.27263600000000004</v>
      </c>
      <c r="DV125" vm="3340">
        <v>44774</v>
      </c>
      <c r="DW125" s="63">
        <f ca="1">Aksjekurser!EM124*Valutaer!AC119</f>
        <v>1.5981160000000001</v>
      </c>
      <c r="DX125" vm="3340">
        <v>44774</v>
      </c>
      <c r="DY125" s="63">
        <f ca="1">Aksjekurser!EO124*Valutaer!AH119</f>
        <v>2.0903909999999999</v>
      </c>
      <c r="DZ125" s="58">
        <v>44774</v>
      </c>
      <c r="EA125" s="64">
        <f ca="1">Aksjekurser!EQ124*Valutaer!BB119</f>
        <v>0.14667749999999999</v>
      </c>
      <c r="EB125" vm="3340">
        <v>44774</v>
      </c>
      <c r="EC125" s="63">
        <f ca="1">Aksjekurser!ES124*Valutaer!AC119</f>
        <v>6.1297600000000008E-2</v>
      </c>
      <c r="ED125" s="58">
        <v>44774</v>
      </c>
      <c r="EE125" s="64">
        <f ca="1">Aksjekurser!EW124*Valutaer!AJ119</f>
        <v>3.6771560000000001</v>
      </c>
      <c r="EF125" s="2">
        <v>44774</v>
      </c>
      <c r="EG125" s="64">
        <f ca="1">Aksjekurser!EY124*Valutaer!AJ119</f>
        <v>3.6699600000000001</v>
      </c>
      <c r="EH125" s="2">
        <v>44774</v>
      </c>
      <c r="EI125" s="64">
        <f ca="1">Aksjekurser!FA124*Valutaer!AJ119</f>
        <v>8.8942560000000004</v>
      </c>
      <c r="EJ125" vm="3340">
        <v>44774</v>
      </c>
      <c r="EK125" vm="12471">
        <v>189.35</v>
      </c>
      <c r="EL125" vm="3340">
        <v>44774</v>
      </c>
      <c r="EM125" s="63">
        <f ca="1">Aksjekurser!FE124*Valutaer!AA119</f>
        <v>0.51342200000000005</v>
      </c>
      <c r="EN125" s="2">
        <v>44774</v>
      </c>
      <c r="EO125" s="63">
        <f ca="1">Aksjekurser!FG124*Valutaer!O119</f>
        <v>0.37871100000000002</v>
      </c>
      <c r="EP125" s="2">
        <v>44774</v>
      </c>
      <c r="EQ125" s="63">
        <f ca="1">Aksjekurser!FI124*Valutaer!O119</f>
        <v>0.79224600000000001</v>
      </c>
      <c r="ER125" s="2">
        <v>44774</v>
      </c>
      <c r="ES125" s="63">
        <f ca="1">Aksjekurser!FK124*Valutaer!O119</f>
        <v>1.1869179999999999</v>
      </c>
      <c r="ET125" vm="3340">
        <v>44774</v>
      </c>
      <c r="EU125" vm="12472">
        <v>230.26</v>
      </c>
      <c r="EV125" vm="3340">
        <v>44774</v>
      </c>
      <c r="EW125" vm="12473">
        <v>109.24</v>
      </c>
      <c r="EX125" vm="3340">
        <v>44774</v>
      </c>
      <c r="EY125" s="63">
        <f ca="1">Aksjekurser!FQ124*(Valutaer!Y119/100)</f>
        <v>22.041122999999999</v>
      </c>
      <c r="EZ125" vm="3340">
        <v>44774</v>
      </c>
      <c r="FA125" vm="12475">
        <v>49.04</v>
      </c>
      <c r="FB125" vm="3340">
        <v>44774</v>
      </c>
      <c r="FC125" s="63">
        <f ca="1">Aksjekurser!FU124*Valutaer!AA119</f>
        <v>1.4574560000000001</v>
      </c>
      <c r="FD125" vm="3340">
        <v>44774</v>
      </c>
      <c r="FE125" s="63">
        <f ca="1">Aksjekurser!FW124*Valutaer!AH119</f>
        <v>4.0286850000000003</v>
      </c>
      <c r="FF125" vm="3340">
        <v>44774</v>
      </c>
      <c r="FG125" vm="12478">
        <v>124.58</v>
      </c>
      <c r="FH125" s="2">
        <v>44774</v>
      </c>
      <c r="FI125" s="63">
        <f ca="1">Aksjekurser!GA124*Valutaer!AJ119</f>
        <v>16.982559999999999</v>
      </c>
      <c r="FJ125" vm="3340">
        <v>44774</v>
      </c>
      <c r="FK125" s="63">
        <f ca="1">Aksjekurser!GC124*Valutaer!AV119</f>
        <v>10.120768</v>
      </c>
      <c r="FL125" vm="3340">
        <v>44774</v>
      </c>
      <c r="FM125" s="63">
        <f ca="1">Aksjekurser!GE124*Valutaer!I119</f>
        <v>5.7079109999999993</v>
      </c>
      <c r="FN125" vm="3340">
        <v>44774</v>
      </c>
      <c r="FO125" vm="12481">
        <v>7.63</v>
      </c>
      <c r="FP125" vm="3340">
        <v>44774</v>
      </c>
      <c r="FQ125" s="63">
        <f ca="1">Aksjekurser!GI121*Valutaer!AL116</f>
        <v>1.834716</v>
      </c>
      <c r="FR125" vm="3340">
        <v>44774</v>
      </c>
      <c r="FS125" s="63">
        <f ca="1">Aksjekurser!GK124*Valutaer!AL119</f>
        <v>61.984000000000002</v>
      </c>
      <c r="FT125" vm="3340">
        <v>44774</v>
      </c>
      <c r="FU125" s="63">
        <f ca="1">Aksjekurser!GM124*Valutaer!AA119</f>
        <v>9.1728000000000005</v>
      </c>
      <c r="FV125" vm="3340">
        <v>44774</v>
      </c>
      <c r="FW125" vm="12484">
        <v>420.11</v>
      </c>
      <c r="FX125" vm="3340">
        <v>44774</v>
      </c>
      <c r="FY125" s="63">
        <f ca="1">Aksjekurser!GQ124*Valutaer!AV119</f>
        <v>10.516576000000001</v>
      </c>
      <c r="FZ125" s="58">
        <v>44774</v>
      </c>
      <c r="GA125" s="64">
        <f ca="1">Aksjekurser!GS124*Valutaer!O119</f>
        <v>1.128878</v>
      </c>
      <c r="GB125" vm="3340">
        <v>44774</v>
      </c>
      <c r="GC125" vm="12486">
        <v>23.62</v>
      </c>
      <c r="GD125" vm="3340">
        <v>44774</v>
      </c>
      <c r="GE125" vm="12487">
        <v>77.02</v>
      </c>
      <c r="GF125" vm="3340">
        <v>44774</v>
      </c>
      <c r="GG125" s="63">
        <f ca="1">Aksjekurser!HA124*Valutaer!AE119/100</f>
        <v>3.6852279999999995</v>
      </c>
      <c r="GH125" vm="3340">
        <v>44774</v>
      </c>
      <c r="GI125" s="63">
        <f ca="1">Aksjekurser!HC124*Valutaer!AX119</f>
        <v>260.33819999999997</v>
      </c>
      <c r="GJ125" vm="3340">
        <v>44774</v>
      </c>
      <c r="GK125" s="63">
        <f ca="1">Aksjekurser!HE124*Valutaer!G119</f>
        <v>3.3511099999999998</v>
      </c>
      <c r="GL125" vm="3340">
        <v>44774</v>
      </c>
      <c r="GM125" s="63">
        <f ca="1">Aksjekurser!HG124*Valutaer!AH119</f>
        <v>0.48268799999999995</v>
      </c>
      <c r="GN125" vm="3340">
        <v>44774</v>
      </c>
      <c r="GO125" vm="12491">
        <v>477.99</v>
      </c>
      <c r="GP125" vm="3340">
        <v>44774</v>
      </c>
      <c r="GQ125" vm="12492">
        <v>41.28</v>
      </c>
      <c r="GR125" vm="3340">
        <v>44774</v>
      </c>
      <c r="GS125" s="63">
        <f ca="1">Aksjekurser!HM124*Valutaer!AH119</f>
        <v>2.06148</v>
      </c>
      <c r="GT125" vm="3340">
        <v>44774</v>
      </c>
      <c r="GU125" s="63">
        <f ca="1">Aksjekurser!HO124*Valutaer!AH119</f>
        <v>1.7415735000000001</v>
      </c>
      <c r="GV125" s="58">
        <v>44774</v>
      </c>
      <c r="GW125" s="64">
        <f ca="1">Aksjekurser!HQ124*Valutaer!AJ119</f>
        <v>8.1674600000000002</v>
      </c>
      <c r="GX125" vm="3340">
        <v>44774</v>
      </c>
      <c r="GY125" vm="12495">
        <v>75.540000000000006</v>
      </c>
      <c r="GZ125" vm="3340">
        <v>44774</v>
      </c>
      <c r="HA125" s="63">
        <f ca="1">Aksjekurser!HW124*Valutaer!AH119</f>
        <v>641.61239550000005</v>
      </c>
      <c r="HB125" vm="3340">
        <v>44774</v>
      </c>
      <c r="HC125" s="63">
        <f ca="1">Aksjekurser!IA124*Valutaer!AV119</f>
        <v>1.5262015999999998</v>
      </c>
      <c r="HD125" vm="3340">
        <v>44774</v>
      </c>
      <c r="HE125" s="63">
        <f ca="1">Aksjekurser!IC124*Valutaer!W119</f>
        <v>673.81900000000007</v>
      </c>
      <c r="HF125" vm="3340">
        <v>44774</v>
      </c>
      <c r="HG125" vm="12499">
        <v>95.49</v>
      </c>
      <c r="HH125" vm="3340">
        <v>44774</v>
      </c>
      <c r="HI125" vm="12500">
        <v>47.43</v>
      </c>
      <c r="HJ125" vm="3340">
        <v>44774</v>
      </c>
      <c r="HK125" s="63">
        <f ca="1">Aksjekurser!II124*Valutaer!AL119</f>
        <v>23.132249999999999</v>
      </c>
      <c r="HL125" vm="3340">
        <v>44774</v>
      </c>
      <c r="HM125" s="63">
        <f ca="1">Aksjekurser!IK124*Valutaer!AL119</f>
        <v>189.97499999999999</v>
      </c>
      <c r="HN125" vm="3340">
        <v>44774</v>
      </c>
      <c r="HO125" s="63">
        <f ca="1">Aksjekurser!IM124*Valutaer!AL119</f>
        <v>20.003250000000001</v>
      </c>
      <c r="HP125" s="58">
        <v>44774</v>
      </c>
      <c r="HQ125" s="64">
        <f ca="1">Aksjekurser!IQ124*Valutaer!BD119</f>
        <v>1.024875</v>
      </c>
      <c r="HR125" vm="3340">
        <v>44774</v>
      </c>
      <c r="HS125" s="63">
        <f ca="1">Aksjekurser!IS123*Valutaer!W118</f>
        <v>5.3031420000000002</v>
      </c>
      <c r="HT125" vm="3340">
        <v>44774</v>
      </c>
      <c r="HU125" s="63">
        <f ca="1">Aksjekurser!IU124*Valutaer!AH119</f>
        <v>2.03634</v>
      </c>
      <c r="HV125" vm="3340">
        <v>44774</v>
      </c>
      <c r="HW125" s="63">
        <f ca="1">Aksjekurser!IW124*Valutaer!AH119</f>
        <v>0.211176</v>
      </c>
      <c r="HX125" vm="3340">
        <v>44774</v>
      </c>
      <c r="HY125" s="63">
        <f ca="1">Aksjekurser!IY124*Valutaer!W119</f>
        <v>38.618879999999997</v>
      </c>
      <c r="HZ125" vm="3340">
        <v>44774</v>
      </c>
      <c r="IA125" s="63">
        <f ca="1">Aksjekurser!JA124*Valutaer!W119</f>
        <v>102.48083000000001</v>
      </c>
      <c r="IB125" vm="3340">
        <v>44774</v>
      </c>
      <c r="IC125" vm="3197">
        <v>19.3</v>
      </c>
      <c r="ID125" s="58">
        <v>44774</v>
      </c>
      <c r="IE125" s="64">
        <f ca="1">Aksjekurser!JG122*Valutaer!O119</f>
        <v>1.6178650000000001</v>
      </c>
      <c r="IF125" vm="3340">
        <v>44774</v>
      </c>
      <c r="IG125" s="63">
        <f ca="1">Aksjekurser!JI124*(Valutaer!Y119/100)</f>
        <v>2.0350121999999997</v>
      </c>
      <c r="IH125" vm="3340">
        <v>44774</v>
      </c>
      <c r="II125" s="63">
        <f ca="1">Aksjekurser!JK124*Valutaer!AA119</f>
        <v>1.3912080000000002</v>
      </c>
      <c r="IJ125" s="58">
        <v>44774</v>
      </c>
      <c r="IK125" s="64">
        <f ca="1">Aksjekurser!JO124*Valutaer!AJ119</f>
        <v>5.8431519999999999</v>
      </c>
      <c r="IL125" vm="3340">
        <v>44774</v>
      </c>
      <c r="IM125" s="63">
        <f ca="1">Aksjekurser!JQ124*Valutaer!AE119/100</f>
        <v>4.5405129999999998</v>
      </c>
      <c r="IN125" vm="3340">
        <v>44774</v>
      </c>
      <c r="IO125" vm="8378">
        <v>32.32</v>
      </c>
      <c r="IP125" vm="3340">
        <v>44774</v>
      </c>
      <c r="IQ125" vm="4225">
        <v>9.99</v>
      </c>
      <c r="IR125" s="58">
        <v>44774</v>
      </c>
      <c r="IS125" s="64">
        <f ca="1">Aksjekurser!JW124*Valutaer!AN119</f>
        <v>0.89136599999999999</v>
      </c>
      <c r="IT125" vm="3340">
        <v>44774</v>
      </c>
      <c r="IU125" s="63">
        <f ca="1">Aksjekurser!JY124*Valutaer!AH119</f>
        <v>2.9784614999999999</v>
      </c>
      <c r="IV125" s="58">
        <v>44774</v>
      </c>
      <c r="IW125" s="64">
        <f ca="1">Aksjekurser!KA124*Valutaer!AN119</f>
        <v>2.0083660000000001</v>
      </c>
      <c r="IX125" vm="3340">
        <v>44774</v>
      </c>
      <c r="IY125" vm="12511">
        <v>62.38</v>
      </c>
      <c r="IZ125" vm="3340">
        <v>44774</v>
      </c>
      <c r="JA125" s="63">
        <f ca="1">Aksjekurser!KE124*Valutaer!W119</f>
        <v>0.21924260000000001</v>
      </c>
      <c r="JB125" vm="3340">
        <v>44774</v>
      </c>
      <c r="JC125" s="63">
        <f ca="1">Aksjekurser!KI124*Valutaer!W119</f>
        <v>0.69896150000000001</v>
      </c>
      <c r="JD125" s="2">
        <v>44774</v>
      </c>
      <c r="JE125" s="62">
        <f ca="1">Aksjekurser!KK124*Valutaer!K119</f>
        <v>9.3880619999999997</v>
      </c>
      <c r="JF125" s="54">
        <v>44774</v>
      </c>
      <c r="JG125" s="64">
        <v>12.42</v>
      </c>
      <c r="JH125" vm="3340">
        <v>44774</v>
      </c>
      <c r="JI125" vm="4556">
        <v>9.8000000000000007</v>
      </c>
      <c r="JJ125" vm="3340">
        <v>44774</v>
      </c>
      <c r="JK125" s="63">
        <f ca="1">Aksjekurser!KU124*Valutaer!AH119</f>
        <v>3.3970425</v>
      </c>
      <c r="JL125" s="58">
        <v>44774</v>
      </c>
      <c r="JM125" s="64">
        <f ca="1">Aksjekurser!KW124*Valutaer!AR119</f>
        <v>0.13986000000000001</v>
      </c>
      <c r="JN125" vm="3340">
        <v>44774</v>
      </c>
      <c r="JO125" vm="12516">
        <v>103.14</v>
      </c>
      <c r="JP125" vm="3340">
        <v>44774</v>
      </c>
      <c r="JQ125" s="63">
        <f ca="1">Aksjekurser!LA124*Valutaer!G119</f>
        <v>17.576229999999999</v>
      </c>
      <c r="JR125" vm="3340">
        <v>44774</v>
      </c>
      <c r="JS125" s="63">
        <f ca="1">Aksjekurser!LC124*Valutaer!G119</f>
        <v>5.4438439999999995</v>
      </c>
      <c r="JT125" s="58">
        <v>44774</v>
      </c>
      <c r="JU125" s="64">
        <f ca="1">Aksjekurser!LE124*Valutaer!AN119</f>
        <v>0.117285</v>
      </c>
      <c r="JV125" vm="3340">
        <v>44774</v>
      </c>
      <c r="JW125" vm="12518">
        <v>74.25</v>
      </c>
      <c r="JX125" s="58">
        <v>44774</v>
      </c>
      <c r="JY125" s="64">
        <f ca="1">Aksjekurser!LI124*Valutaer!O119</f>
        <v>6.9648000000000003</v>
      </c>
      <c r="JZ125" vm="3340">
        <v>44774</v>
      </c>
      <c r="KA125" s="63">
        <f ca="1">Aksjekurser!LK124*Valutaer!AL119</f>
        <v>519.26499999999999</v>
      </c>
      <c r="KB125" vm="3340">
        <v>44774</v>
      </c>
      <c r="KC125" s="63">
        <f ca="1">Valutaer!O115*Aksjekurser!LM120</f>
        <v>7.9220679999999994</v>
      </c>
      <c r="KD125" s="58">
        <v>44774</v>
      </c>
      <c r="KE125" s="64">
        <f ca="1">Valutaer!O119*Aksjekurser!LO124</f>
        <v>1.2768800000000002</v>
      </c>
      <c r="KF125" vm="3340">
        <v>44774</v>
      </c>
      <c r="KG125" s="63">
        <f ca="1">Valutaer!O118*Aksjekurser!LQ123</f>
        <v>3.6333499999999996</v>
      </c>
      <c r="KH125" vm="3340">
        <v>44774</v>
      </c>
      <c r="KI125" s="63">
        <f ca="1">Aksjekurser!LS124*Valutaer!AH119</f>
        <v>2.43858</v>
      </c>
    </row>
    <row r="126" spans="2:295" ht="16">
      <c r="B126" vm="3456">
        <v>44805</v>
      </c>
      <c r="C126" s="62">
        <f ca="1">Aksjekurser!C125*Valutaer!AT120</f>
        <v>0.52390800000000004</v>
      </c>
      <c r="D126" vm="3456">
        <v>44805</v>
      </c>
      <c r="E126" vm="2499">
        <v>39.99</v>
      </c>
      <c r="F126" vm="3456">
        <v>44805</v>
      </c>
      <c r="G126" vm="12524">
        <v>22.6</v>
      </c>
      <c r="H126" vm="3456">
        <v>44805</v>
      </c>
      <c r="I126" s="62">
        <f ca="1">Aksjekurser!I125*Valutaer!M120</f>
        <v>0.12876030000000002</v>
      </c>
      <c r="J126" vm="3456">
        <v>44805</v>
      </c>
      <c r="K126" s="62">
        <f ca="1">Aksjekurser!K125*Valutaer!G120</f>
        <v>4.3789679999999995</v>
      </c>
      <c r="L126" vm="3456">
        <v>44805</v>
      </c>
      <c r="M126" s="62">
        <f ca="1">Aksjekurser!O125*Valutaer!W120</f>
        <v>86.319390999999996</v>
      </c>
      <c r="N126" vm="3456">
        <v>44805</v>
      </c>
      <c r="O126" vm="3429">
        <v>50.05</v>
      </c>
      <c r="P126" vm="3456">
        <v>44805</v>
      </c>
      <c r="Q126" vm="1285">
        <v>40.380000000000003</v>
      </c>
      <c r="R126" vm="3456">
        <v>44805</v>
      </c>
      <c r="S126" s="63">
        <v>52.99</v>
      </c>
      <c r="T126" vm="3456">
        <v>44805</v>
      </c>
      <c r="U126" vm="5695">
        <v>80.55</v>
      </c>
      <c r="V126" vm="3456">
        <v>44805</v>
      </c>
      <c r="W126" vm="12528">
        <v>86.45</v>
      </c>
      <c r="X126" s="54">
        <v>44805</v>
      </c>
      <c r="Y126" s="64">
        <f ca="1">Aksjekurser!AC125*Valutaer!K120</f>
        <v>1.0051089999999998</v>
      </c>
      <c r="Z126" vm="3456">
        <v>44805</v>
      </c>
      <c r="AA126" s="62">
        <f ca="1">Aksjekurser!AE125*Valutaer!AA120</f>
        <v>0.38729600000000003</v>
      </c>
      <c r="AB126" vm="3456">
        <v>44805</v>
      </c>
      <c r="AC126" s="62">
        <f ca="1">Aksjekurser!AG125*(Valutaer!Y120/100)</f>
        <v>8.8141680000000004</v>
      </c>
      <c r="AD126" s="54">
        <v>44805</v>
      </c>
      <c r="AE126" s="75">
        <v>15.5</v>
      </c>
      <c r="AF126" s="54">
        <v>44805</v>
      </c>
      <c r="AG126" s="64">
        <f ca="1">Aksjekurser!AK121*Valutaer!AA120</f>
        <v>1.0930920000000002</v>
      </c>
      <c r="AH126" vm="3456">
        <v>44805</v>
      </c>
      <c r="AI126" s="62">
        <f ca="1">Aksjekurser!AM125*Valutaer!AH120</f>
        <v>1.2386565</v>
      </c>
      <c r="AJ126" vm="3456">
        <v>44805</v>
      </c>
      <c r="AK126" s="63">
        <f ca="1">Aksjekurser!AO125*Valutaer!AH120</f>
        <v>0.73497299999999999</v>
      </c>
      <c r="AL126" vm="3456">
        <v>44805</v>
      </c>
      <c r="AM126" vm="12533">
        <v>121.08</v>
      </c>
      <c r="AN126" s="2">
        <v>44805</v>
      </c>
      <c r="AO126" s="63">
        <f ca="1">Aksjekurser!AS125*Valutaer!AN120</f>
        <v>2.212056</v>
      </c>
      <c r="AP126" s="108">
        <v>44805</v>
      </c>
      <c r="AQ126" s="109">
        <v>35.5</v>
      </c>
      <c r="AR126" vm="3456">
        <v>44805</v>
      </c>
      <c r="AS126" vm="12534">
        <v>50.37</v>
      </c>
      <c r="AT126" vm="3456">
        <v>44805</v>
      </c>
      <c r="AU126" vm="12535">
        <v>46.57</v>
      </c>
      <c r="AV126" vm="3456">
        <v>44805</v>
      </c>
      <c r="AW126" s="63">
        <f ca="1">Aksjekurser!BA116*Valutaer!K120</f>
        <v>2.9936339999999997</v>
      </c>
      <c r="AX126" vm="3456">
        <v>44805</v>
      </c>
      <c r="AY126" s="63">
        <f ca="1">Aksjekurser!BC125*Valutaer!K120</f>
        <v>35.092042999999997</v>
      </c>
      <c r="AZ126" vm="3456">
        <v>44805</v>
      </c>
      <c r="BA126" vm="11405">
        <v>15.37</v>
      </c>
      <c r="BB126" vm="3456">
        <v>44805</v>
      </c>
      <c r="BC126" s="63">
        <f ca="1">Aksjekurser!BG125*Valutaer!I120</f>
        <v>8.2571579999999987</v>
      </c>
      <c r="BD126" vm="3456">
        <v>44805</v>
      </c>
      <c r="BE126" s="63">
        <f ca="1">Aksjekurser!BI125*Valutaer!AH120</f>
        <v>0.94847099999999995</v>
      </c>
      <c r="BF126" vm="3456">
        <v>44805</v>
      </c>
      <c r="BG126" s="63">
        <f ca="1">Aksjekurser!BK125*Valutaer!AV120</f>
        <v>33.932600000000001</v>
      </c>
      <c r="BH126" vm="3456">
        <v>44805</v>
      </c>
      <c r="BI126" s="63">
        <f ca="1">Aksjekurser!BM125*Valutaer!AA120</f>
        <v>0.90708800000000012</v>
      </c>
      <c r="BJ126" vm="3456">
        <v>44805</v>
      </c>
      <c r="BK126" s="63">
        <f ca="1">Aksjekurser!BO125*Valutaer!AA120</f>
        <v>0.39876200000000001</v>
      </c>
      <c r="BL126" vm="3456">
        <v>44805</v>
      </c>
      <c r="BM126" s="63">
        <f ca="1">Aksjekurser!BQ125*Valutaer!AA120</f>
        <v>1.5542800000000001</v>
      </c>
      <c r="BN126" vm="3456">
        <v>44805</v>
      </c>
      <c r="BO126" s="63">
        <f ca="1">Aksjekurser!BS125*Valutaer!AA120</f>
        <v>2.98753</v>
      </c>
      <c r="BP126" vm="3456">
        <v>44805</v>
      </c>
      <c r="BQ126" s="63">
        <f ca="1">Aksjekurser!BU125*Valutaer!AA120</f>
        <v>0.34907600000000005</v>
      </c>
      <c r="BR126" s="2">
        <v>44805</v>
      </c>
      <c r="BS126" s="63">
        <f ca="1">Aksjekurser!BW125*Valutaer!AJ120</f>
        <v>5.0697380000000001</v>
      </c>
      <c r="BT126" vm="3456">
        <v>44805</v>
      </c>
      <c r="BU126" s="63">
        <f ca="1">Aksjekurser!BY125*Valutaer!AA120</f>
        <v>7.5611900000000007</v>
      </c>
      <c r="BV126" vm="3456">
        <v>44805</v>
      </c>
      <c r="BW126" s="63">
        <f ca="1">Aksjekurser!CA125*Valutaer!AH120</f>
        <v>2.6043075</v>
      </c>
      <c r="BX126" vm="3456">
        <v>44805</v>
      </c>
      <c r="BY126" s="63">
        <f ca="1">Aksjekurser!CK125*Valutaer!AA120</f>
        <v>0.19110000000000002</v>
      </c>
      <c r="BZ126" s="2">
        <v>44805</v>
      </c>
      <c r="CA126" s="63">
        <f ca="1">Aksjekurser!CM125*Valutaer!AT120</f>
        <v>0.15642396</v>
      </c>
      <c r="CB126" vm="3456">
        <v>44805</v>
      </c>
      <c r="CC126" vm="12544">
        <v>115.05</v>
      </c>
      <c r="CD126" vm="3456">
        <v>44805</v>
      </c>
      <c r="CE126" vm="12545">
        <v>93.02</v>
      </c>
      <c r="CF126" vm="3456">
        <v>44805</v>
      </c>
      <c r="CG126" vm="12546">
        <v>190.17</v>
      </c>
      <c r="CH126" vm="3456">
        <v>44805</v>
      </c>
      <c r="CI126" s="63">
        <f ca="1">Aksjekurser!CW125/100*Valutaer!AE120</f>
        <v>59.703899999999997</v>
      </c>
      <c r="CJ126" vm="3456">
        <v>44805</v>
      </c>
      <c r="CK126" s="63">
        <f ca="1">Aksjekurser!CY125/100*Valutaer!AE120</f>
        <v>560.6</v>
      </c>
      <c r="CL126" s="2">
        <v>44805</v>
      </c>
      <c r="CM126" s="63">
        <f ca="1">Aksjekurser!DA125*Valutaer!AJ120</f>
        <v>14.145536</v>
      </c>
      <c r="CN126" s="2">
        <v>44805</v>
      </c>
      <c r="CO126" s="63">
        <f ca="1">Aksjekurser!DC125*Valutaer!BD120</f>
        <v>4.3543500000000002</v>
      </c>
      <c r="CP126" s="2">
        <v>44805</v>
      </c>
      <c r="CQ126" s="63">
        <f ca="1">Aksjekurser!DE125*Valutaer!U120</f>
        <v>0.38491700000000001</v>
      </c>
      <c r="CR126" vm="3456">
        <v>44805</v>
      </c>
      <c r="CS126" s="63">
        <f ca="1">Aksjekurser!DG125*Valutaer!K120</f>
        <v>41.513170999999993</v>
      </c>
      <c r="CT126" vm="3456">
        <v>44805</v>
      </c>
      <c r="CU126" s="63">
        <f ca="1">Aksjekurser!DI125*Valutaer!I120</f>
        <v>2.632396</v>
      </c>
      <c r="CV126" vm="3456">
        <v>44805</v>
      </c>
      <c r="CW126" s="63">
        <f ca="1">Aksjekurser!DK125*Valutaer!M120</f>
        <v>0.46865000000000007</v>
      </c>
      <c r="CX126" vm="3456">
        <v>44805</v>
      </c>
      <c r="CY126" s="63">
        <f ca="1">Aksjekurser!DM125*Valutaer!BF120</f>
        <v>4.5858600000000003</v>
      </c>
      <c r="CZ126" s="54">
        <v>44805</v>
      </c>
      <c r="DA126" s="53">
        <v>59.4</v>
      </c>
      <c r="DB126" vm="3456">
        <v>44805</v>
      </c>
      <c r="DC126" s="63">
        <f ca="1">Aksjekurser!DQ125*Valutaer!BH120/100</f>
        <v>11.145795799999998</v>
      </c>
      <c r="DD126" vm="3456">
        <v>44805</v>
      </c>
      <c r="DE126" vm="6055">
        <v>37</v>
      </c>
      <c r="DF126" vm="3456">
        <v>44805</v>
      </c>
      <c r="DG126" vm="8758">
        <v>24.89</v>
      </c>
      <c r="DH126" vm="3456">
        <v>44805</v>
      </c>
      <c r="DI126" s="63">
        <f ca="1">Aksjekurser!DW125*Valutaer!BF120</f>
        <v>2.1704309999999998</v>
      </c>
      <c r="DJ126" vm="3456">
        <v>44805</v>
      </c>
      <c r="DK126" s="63">
        <f ca="1">Aksjekurser!DY125*Valutaer!BF120</f>
        <v>0.84964050000000002</v>
      </c>
      <c r="DL126" vm="3456">
        <v>44805</v>
      </c>
      <c r="DM126" s="63">
        <f ca="1">Aksjekurser!EA125*Valutaer!AP120</f>
        <v>27.944816899999999</v>
      </c>
      <c r="DN126" s="58">
        <v>44805</v>
      </c>
      <c r="DO126" s="64">
        <f ca="1">Aksjekurser!EC125*Valutaer!AN120</f>
        <v>0.96588800000000019</v>
      </c>
      <c r="DP126" vm="3456">
        <v>44805</v>
      </c>
      <c r="DQ126" s="63">
        <f ca="1">Aksjekurser!EE125*(Valutaer!Y120/100)</f>
        <v>5.3361540000000005</v>
      </c>
      <c r="DR126" vm="3456">
        <v>44805</v>
      </c>
      <c r="DS126" s="63">
        <f ca="1">Aksjekurser!EG125*Valutaer!AA120</f>
        <v>0.43188600000000005</v>
      </c>
      <c r="DT126" vm="3456">
        <v>44805</v>
      </c>
      <c r="DU126" s="63">
        <f ca="1">Aksjekurser!EK125*Valutaer!AA120</f>
        <v>0.268814</v>
      </c>
      <c r="DV126" vm="3456">
        <v>44805</v>
      </c>
      <c r="DW126" s="63">
        <f ca="1">Aksjekurser!EM125*Valutaer!AC120</f>
        <v>1.50502625</v>
      </c>
      <c r="DX126" vm="3456">
        <v>44805</v>
      </c>
      <c r="DY126" s="63">
        <f ca="1">Aksjekurser!EO125*Valutaer!AH120</f>
        <v>1.6656525</v>
      </c>
      <c r="DZ126" s="58">
        <v>44805</v>
      </c>
      <c r="EA126" s="64">
        <f ca="1">Aksjekurser!EQ125*Valutaer!BB120</f>
        <v>0.1330315</v>
      </c>
      <c r="EB126" vm="3456">
        <v>44805</v>
      </c>
      <c r="EC126" s="63">
        <f ca="1">Aksjekurser!ES125*Valutaer!AC120</f>
        <v>5.9741499999999996E-2</v>
      </c>
      <c r="ED126" s="58">
        <v>44805</v>
      </c>
      <c r="EE126" s="64">
        <f ca="1">Aksjekurser!EW125*Valutaer!AJ120</f>
        <v>3.1288710000000002</v>
      </c>
      <c r="EF126" s="2">
        <v>44805</v>
      </c>
      <c r="EG126" s="64">
        <f ca="1">Aksjekurser!EY125*Valutaer!AJ120</f>
        <v>3.3568020000000001</v>
      </c>
      <c r="EH126" s="2">
        <v>44805</v>
      </c>
      <c r="EI126" s="64">
        <f ca="1">Aksjekurser!FA125*Valutaer!AJ120</f>
        <v>8.3989119999999993</v>
      </c>
      <c r="EJ126" vm="3456">
        <v>44805</v>
      </c>
      <c r="EK126" vm="2441">
        <v>166.97</v>
      </c>
      <c r="EL126" vm="3456">
        <v>44805</v>
      </c>
      <c r="EM126" s="63">
        <f ca="1">Aksjekurser!FE125*Valutaer!AA120</f>
        <v>0.46373600000000004</v>
      </c>
      <c r="EN126" s="2">
        <v>44805</v>
      </c>
      <c r="EO126" s="63">
        <f ca="1">Aksjekurser!FG125*Valutaer!O120</f>
        <v>0.33298500000000003</v>
      </c>
      <c r="EP126" s="2">
        <v>44805</v>
      </c>
      <c r="EQ126" s="63">
        <f ca="1">Aksjekurser!FI125*Valutaer!O120</f>
        <v>0.83597500000000013</v>
      </c>
      <c r="ER126" s="2">
        <v>44805</v>
      </c>
      <c r="ES126" s="63">
        <f ca="1">Aksjekurser!FK125*Valutaer!O120</f>
        <v>1.066395</v>
      </c>
      <c r="ET126" vm="3456">
        <v>44805</v>
      </c>
      <c r="EU126" vm="4728">
        <v>221.5</v>
      </c>
      <c r="EV126" vm="3456">
        <v>44805</v>
      </c>
      <c r="EW126" vm="12560">
        <v>99.01</v>
      </c>
      <c r="EX126" vm="3456">
        <v>44805</v>
      </c>
      <c r="EY126" s="63">
        <f ca="1">Aksjekurser!FQ125*(Valutaer!Y120/100)</f>
        <v>20.701800000000002</v>
      </c>
      <c r="EZ126" vm="3456">
        <v>44805</v>
      </c>
      <c r="FA126" vm="1864">
        <v>43.27</v>
      </c>
      <c r="FB126" vm="3456">
        <v>44805</v>
      </c>
      <c r="FC126" s="63">
        <f ca="1">Aksjekurser!FU125*Valutaer!AA120</f>
        <v>1.3147680000000002</v>
      </c>
      <c r="FD126" vm="3456">
        <v>44805</v>
      </c>
      <c r="FE126" s="63">
        <f ca="1">Aksjekurser!FW125*Valutaer!AH120</f>
        <v>4.0760939999999994</v>
      </c>
      <c r="FF126" vm="3456">
        <v>44805</v>
      </c>
      <c r="FG126" vm="12563">
        <v>108.49</v>
      </c>
      <c r="FH126" s="2">
        <v>44805</v>
      </c>
      <c r="FI126" s="63">
        <f ca="1">Aksjekurser!GA125*Valutaer!AJ120</f>
        <v>16.397217999999999</v>
      </c>
      <c r="FJ126" vm="3456">
        <v>44805</v>
      </c>
      <c r="FK126" s="63">
        <f ca="1">Aksjekurser!GC125*Valutaer!AV120</f>
        <v>6.7180100000000014</v>
      </c>
      <c r="FL126" vm="3456">
        <v>44805</v>
      </c>
      <c r="FM126" s="63">
        <f ca="1">Aksjekurser!GE125*Valutaer!I120</f>
        <v>4.6851479999999999</v>
      </c>
      <c r="FN126" vm="3456">
        <v>44805</v>
      </c>
      <c r="FO126" vm="12566">
        <v>6.8</v>
      </c>
      <c r="FP126" vm="3456">
        <v>44805</v>
      </c>
      <c r="FQ126" s="63">
        <f ca="1">Aksjekurser!GI122*Valutaer!AL117</f>
        <v>1.50932</v>
      </c>
      <c r="FR126" vm="3456">
        <v>44805</v>
      </c>
      <c r="FS126" s="63">
        <f ca="1">Aksjekurser!GK125*Valutaer!AL120</f>
        <v>60.117719999999998</v>
      </c>
      <c r="FT126" vm="3456">
        <v>44805</v>
      </c>
      <c r="FU126" s="63">
        <f ca="1">Aksjekurser!GM125*Valutaer!AA120</f>
        <v>7.656740000000001</v>
      </c>
      <c r="FV126" vm="3456">
        <v>44805</v>
      </c>
      <c r="FW126" vm="12569">
        <v>386.29</v>
      </c>
      <c r="FX126" vm="3456">
        <v>44805</v>
      </c>
      <c r="FY126" s="63">
        <f ca="1">Aksjekurser!GQ125*Valutaer!AV120</f>
        <v>6.5245700000000006</v>
      </c>
      <c r="FZ126" s="58">
        <v>44805</v>
      </c>
      <c r="GA126" s="64">
        <f ca="1">Aksjekurser!GS125*Valutaer!O120</f>
        <v>1.0453200000000002</v>
      </c>
      <c r="GB126" vm="3456">
        <v>44805</v>
      </c>
      <c r="GC126" vm="12571">
        <v>22.08</v>
      </c>
      <c r="GD126" vm="3456">
        <v>44805</v>
      </c>
      <c r="GE126" vm="6893">
        <v>65.63</v>
      </c>
      <c r="GF126" vm="3456">
        <v>44805</v>
      </c>
      <c r="GG126" s="63">
        <f ca="1">Aksjekurser!HA125*Valutaer!AE120/100</f>
        <v>2.9459530000000003</v>
      </c>
      <c r="GH126" vm="3456">
        <v>44805</v>
      </c>
      <c r="GI126" s="63">
        <f ca="1">Aksjekurser!HC125*Valutaer!AX120</f>
        <v>200.88396</v>
      </c>
      <c r="GJ126" vm="3456">
        <v>44805</v>
      </c>
      <c r="GK126" s="63">
        <f ca="1">Aksjekurser!HE125*Valutaer!G120</f>
        <v>4.0268579999999998</v>
      </c>
      <c r="GL126" vm="3456">
        <v>44805</v>
      </c>
      <c r="GM126" s="63">
        <f ca="1">Aksjekurser!HG125*Valutaer!AH120</f>
        <v>0.43803900000000001</v>
      </c>
      <c r="GN126" vm="3456">
        <v>44805</v>
      </c>
      <c r="GO126" vm="12575">
        <v>470.32</v>
      </c>
      <c r="GP126" vm="3456">
        <v>44805</v>
      </c>
      <c r="GQ126" vm="11387">
        <v>38.270000000000003</v>
      </c>
      <c r="GR126" vm="3456">
        <v>44805</v>
      </c>
      <c r="GS126" s="63">
        <f ca="1">Aksjekurser!HM125*Valutaer!AH120</f>
        <v>1.9589055</v>
      </c>
      <c r="GT126" vm="3456">
        <v>44805</v>
      </c>
      <c r="GU126" s="63">
        <f ca="1">Aksjekurser!HO125*Valutaer!AH120</f>
        <v>1.5564494999999998</v>
      </c>
      <c r="GV126" s="58">
        <v>44805</v>
      </c>
      <c r="GW126" s="64">
        <f ca="1">Aksjekurser!HQ125*Valutaer!AJ120</f>
        <v>7.3076059999999998</v>
      </c>
      <c r="GX126" vm="3456">
        <v>44805</v>
      </c>
      <c r="GY126" vm="12578">
        <v>61.52</v>
      </c>
      <c r="GZ126" vm="3456">
        <v>44805</v>
      </c>
      <c r="HA126" s="63">
        <f ca="1">Aksjekurser!HW125*Valutaer!AH120</f>
        <v>621.67366049999998</v>
      </c>
      <c r="HB126" vm="3456">
        <v>44805</v>
      </c>
      <c r="HC126" s="63">
        <f ca="1">Aksjekurser!IA125*Valutaer!AV120</f>
        <v>1.2646140000000001</v>
      </c>
      <c r="HD126" vm="3456">
        <v>44805</v>
      </c>
      <c r="HE126" s="63">
        <f ca="1">Aksjekurser!IC125*Valutaer!W120</f>
        <v>650.65359999999998</v>
      </c>
      <c r="HF126" vm="3456">
        <v>44805</v>
      </c>
      <c r="HG126" vm="12582">
        <v>83.01</v>
      </c>
      <c r="HH126" vm="3456">
        <v>44805</v>
      </c>
      <c r="HI126" vm="12583">
        <v>45.73</v>
      </c>
      <c r="HJ126" vm="3456">
        <v>44805</v>
      </c>
      <c r="HK126" s="63">
        <f ca="1">Aksjekurser!II125*Valutaer!AL120</f>
        <v>16.869059999999998</v>
      </c>
      <c r="HL126" vm="3456">
        <v>44805</v>
      </c>
      <c r="HM126" s="63">
        <f ca="1">Aksjekurser!IK125*Valutaer!AL120</f>
        <v>146.47620000000001</v>
      </c>
      <c r="HN126" vm="3456">
        <v>44805</v>
      </c>
      <c r="HO126" s="63">
        <f ca="1">Aksjekurser!IM125*Valutaer!AL120</f>
        <v>14.50878</v>
      </c>
      <c r="HP126" s="58">
        <v>44805</v>
      </c>
      <c r="HQ126" s="64">
        <f ca="1">Aksjekurser!IQ125*Valutaer!BD120</f>
        <v>0.89726000000000006</v>
      </c>
      <c r="HR126" vm="3456">
        <v>44805</v>
      </c>
      <c r="HS126" s="63">
        <f ca="1">Aksjekurser!IS124*Valutaer!W119</f>
        <v>5.1340985000000003</v>
      </c>
      <c r="HT126" vm="3456">
        <v>44805</v>
      </c>
      <c r="HU126" s="63">
        <f ca="1">Aksjekurser!IU125*Valutaer!AH120</f>
        <v>1.6773089999999997</v>
      </c>
      <c r="HV126" vm="3456">
        <v>44805</v>
      </c>
      <c r="HW126" s="63">
        <f ca="1">Aksjekurser!IW125*Valutaer!AH120</f>
        <v>0.20122799999999999</v>
      </c>
      <c r="HX126" vm="3456">
        <v>44805</v>
      </c>
      <c r="HY126" s="63">
        <f ca="1">Aksjekurser!IY125*Valutaer!W120</f>
        <v>36.452280000000002</v>
      </c>
      <c r="HZ126" vm="3456">
        <v>44805</v>
      </c>
      <c r="IA126" s="63">
        <f ca="1">Aksjekurser!JA125*Valutaer!W120</f>
        <v>92.120399000000006</v>
      </c>
      <c r="IB126" vm="3456">
        <v>44805</v>
      </c>
      <c r="IC126" vm="1521">
        <v>15.75</v>
      </c>
      <c r="ID126" s="58">
        <v>44805</v>
      </c>
      <c r="IE126" s="64">
        <f ca="1">Aksjekurser!JG123*Valutaer!O120</f>
        <v>1.5089700000000001</v>
      </c>
      <c r="IF126" vm="3456">
        <v>44805</v>
      </c>
      <c r="IG126" s="63">
        <f ca="1">Aksjekurser!JI125*(Valutaer!Y120/100)</f>
        <v>1.7443080000000004</v>
      </c>
      <c r="IH126" vm="3456">
        <v>44805</v>
      </c>
      <c r="II126" s="63">
        <f ca="1">Aksjekurser!JK125*Valutaer!AA120</f>
        <v>1.0829000000000002</v>
      </c>
      <c r="IJ126" s="58">
        <v>44805</v>
      </c>
      <c r="IK126" s="64">
        <f ca="1">Aksjekurser!JO125*Valutaer!AJ120</f>
        <v>4.9937610000000001</v>
      </c>
      <c r="IL126" vm="3456">
        <v>44805</v>
      </c>
      <c r="IM126" s="63">
        <f ca="1">Aksjekurser!JQ125*Valutaer!AE120/100</f>
        <v>4.0643500000000001</v>
      </c>
      <c r="IN126" vm="3456">
        <v>44805</v>
      </c>
      <c r="IO126" vm="12594">
        <v>28.15</v>
      </c>
      <c r="IP126" vm="3456">
        <v>44805</v>
      </c>
      <c r="IQ126" vm="9671">
        <v>9.82</v>
      </c>
      <c r="IR126" s="58">
        <v>44805</v>
      </c>
      <c r="IS126" s="64">
        <f ca="1">Aksjekurser!JW125*Valutaer!AN120</f>
        <v>0.69638800000000001</v>
      </c>
      <c r="IT126" vm="3456">
        <v>44805</v>
      </c>
      <c r="IU126" s="63">
        <f ca="1">Aksjekurser!JY125*Valutaer!AH120</f>
        <v>2.6564549999999998</v>
      </c>
      <c r="IV126" s="58">
        <v>44805</v>
      </c>
      <c r="IW126" s="64">
        <f ca="1">Aksjekurser!KA125*Valutaer!AN120</f>
        <v>1.7355800000000003</v>
      </c>
      <c r="IX126" vm="3456">
        <v>44805</v>
      </c>
      <c r="IY126" vm="12595">
        <v>58.26</v>
      </c>
      <c r="IZ126" vm="3456">
        <v>44805</v>
      </c>
      <c r="JA126" s="63">
        <f ca="1">Aksjekurser!KE125*Valutaer!W120</f>
        <v>0.1940202</v>
      </c>
      <c r="JB126" vm="3456">
        <v>44805</v>
      </c>
      <c r="JC126" s="63">
        <f ca="1">Aksjekurser!KI125*Valutaer!W120</f>
        <v>0.59773900000000002</v>
      </c>
      <c r="JD126" s="2">
        <v>44805</v>
      </c>
      <c r="JE126" s="62">
        <f ca="1">Aksjekurser!KK125*Valutaer!K120</f>
        <v>8.8290509999999998</v>
      </c>
      <c r="JF126" s="54">
        <v>44805</v>
      </c>
      <c r="JG126" s="64">
        <v>13.32</v>
      </c>
      <c r="JH126" vm="3456">
        <v>44805</v>
      </c>
      <c r="JI126" vm="10299">
        <v>8.81</v>
      </c>
      <c r="JJ126" vm="3456">
        <v>44805</v>
      </c>
      <c r="JK126" s="63">
        <f ca="1">Aksjekurser!KU125*Valutaer!AH120</f>
        <v>3.3135135</v>
      </c>
      <c r="JL126" s="58">
        <v>44805</v>
      </c>
      <c r="JM126" s="64">
        <f ca="1">Aksjekurser!KW125*Valutaer!AR120</f>
        <v>0.13766500000000004</v>
      </c>
      <c r="JN126" vm="3456">
        <v>44805</v>
      </c>
      <c r="JO126" vm="12600">
        <v>89.43</v>
      </c>
      <c r="JP126" vm="3456">
        <v>44805</v>
      </c>
      <c r="JQ126" s="63">
        <f ca="1">Aksjekurser!LA125*Valutaer!G120</f>
        <v>17.150957999999999</v>
      </c>
      <c r="JR126" vm="3456">
        <v>44805</v>
      </c>
      <c r="JS126" s="63">
        <f ca="1">Aksjekurser!LC125*Valutaer!G120</f>
        <v>5.7682019999999996</v>
      </c>
      <c r="JT126" s="58">
        <v>44805</v>
      </c>
      <c r="JU126" s="64">
        <f ca="1">Aksjekurser!LE125*Valutaer!AN120</f>
        <v>0.105644</v>
      </c>
      <c r="JV126" vm="3456">
        <v>44805</v>
      </c>
      <c r="JW126" vm="7753">
        <v>64</v>
      </c>
      <c r="JX126" s="58">
        <v>44805</v>
      </c>
      <c r="JY126" s="64">
        <f ca="1">Aksjekurser!LI125*Valutaer!O120</f>
        <v>7.0488850000000012</v>
      </c>
      <c r="JZ126" vm="3456">
        <v>44805</v>
      </c>
      <c r="KA126" s="63">
        <f ca="1">Aksjekurser!LK125*Valutaer!AL120</f>
        <v>442.89959999999996</v>
      </c>
      <c r="KB126" vm="3456">
        <v>44805</v>
      </c>
      <c r="KC126" s="63">
        <f ca="1">Valutaer!O116*Aksjekurser!LM121</f>
        <v>7.8472650000000002</v>
      </c>
      <c r="KD126" s="58">
        <v>44805</v>
      </c>
      <c r="KE126" s="64">
        <f ca="1">Valutaer!O120*Aksjekurser!LO125</f>
        <v>1.1015200000000001</v>
      </c>
      <c r="KF126" vm="3456">
        <v>44805</v>
      </c>
      <c r="KG126" s="63">
        <f ca="1">Valutaer!O119*Aksjekurser!LQ124</f>
        <v>3.10514</v>
      </c>
      <c r="KH126" vm="3456">
        <v>44805</v>
      </c>
      <c r="KI126" s="63">
        <f ca="1">Aksjekurser!LS125*Valutaer!AH120</f>
        <v>2.1490904999999998</v>
      </c>
    </row>
    <row r="127" spans="2:295" ht="16">
      <c r="B127" vm="3570">
        <v>44835</v>
      </c>
      <c r="C127" s="62">
        <f ca="1">Aksjekurser!C126*Valutaer!AT121</f>
        <v>0.54406350000000003</v>
      </c>
      <c r="D127" vm="3570">
        <v>44835</v>
      </c>
      <c r="E127" vm="4511">
        <v>48.45</v>
      </c>
      <c r="F127" vm="3570">
        <v>44835</v>
      </c>
      <c r="G127" vm="12608">
        <v>26.16</v>
      </c>
      <c r="H127" vm="3570">
        <v>44835</v>
      </c>
      <c r="I127" s="62">
        <f ca="1">Aksjekurser!I126*Valutaer!M121</f>
        <v>0.13250000000000001</v>
      </c>
      <c r="J127" vm="3570">
        <v>44835</v>
      </c>
      <c r="K127" s="62">
        <f ca="1">Aksjekurser!K126*Valutaer!G121</f>
        <v>4.356357</v>
      </c>
      <c r="L127" vm="3570">
        <v>44835</v>
      </c>
      <c r="M127" s="62">
        <f ca="1">Aksjekurser!O126*Valutaer!W121</f>
        <v>108.04095599999999</v>
      </c>
      <c r="N127" vm="3570">
        <v>44835</v>
      </c>
      <c r="O127" vm="12611">
        <v>56.27</v>
      </c>
      <c r="P127" vm="3570">
        <v>44835</v>
      </c>
      <c r="Q127" vm="12612">
        <v>46.27</v>
      </c>
      <c r="R127" vm="3570">
        <v>44835</v>
      </c>
      <c r="S127" s="63">
        <v>52.17</v>
      </c>
      <c r="T127" vm="3570">
        <v>44835</v>
      </c>
      <c r="U127" vm="12613">
        <v>81.52</v>
      </c>
      <c r="V127" vm="3570">
        <v>44835</v>
      </c>
      <c r="W127" vm="12614">
        <v>87.92</v>
      </c>
      <c r="X127" s="54">
        <v>44835</v>
      </c>
      <c r="Y127" s="64">
        <f ca="1">Aksjekurser!AC126*Valutaer!K121</f>
        <v>0</v>
      </c>
      <c r="Z127" vm="3570">
        <v>44835</v>
      </c>
      <c r="AA127" s="62">
        <f ca="1">Aksjekurser!AE126*Valutaer!AA121</f>
        <v>0.43825600000000003</v>
      </c>
      <c r="AB127" vm="3570">
        <v>44835</v>
      </c>
      <c r="AC127" s="62">
        <f ca="1">Aksjekurser!AG126*(Valutaer!Y121/100)</f>
        <v>9.3403536000000003</v>
      </c>
      <c r="AD127" s="54">
        <v>44835</v>
      </c>
      <c r="AE127" s="75">
        <v>15.03</v>
      </c>
      <c r="AF127" s="54">
        <v>44835</v>
      </c>
      <c r="AG127" s="64">
        <f ca="1">Aksjekurser!AK122*Valutaer!AA121</f>
        <v>1.1172980000000001</v>
      </c>
      <c r="AH127" vm="3570">
        <v>44835</v>
      </c>
      <c r="AI127" s="62">
        <f ca="1">Aksjekurser!AM126*Valutaer!AH121</f>
        <v>1.290748</v>
      </c>
      <c r="AJ127" vm="3570">
        <v>44835</v>
      </c>
      <c r="AK127" s="63">
        <f ca="1">Aksjekurser!AO126*Valutaer!AH121</f>
        <v>0.89452399999999999</v>
      </c>
      <c r="AL127" vm="3570">
        <v>44835</v>
      </c>
      <c r="AM127" vm="12617">
        <v>142.51</v>
      </c>
      <c r="AN127" s="2">
        <v>44835</v>
      </c>
      <c r="AO127" s="63">
        <f ca="1">Aksjekurser!AS126*Valutaer!AN121</f>
        <v>2.2239279999999999</v>
      </c>
      <c r="AP127" s="108">
        <v>44835</v>
      </c>
      <c r="AQ127" s="109">
        <v>39.619999999999997</v>
      </c>
      <c r="AR127" vm="3570">
        <v>44835</v>
      </c>
      <c r="AS127" vm="572">
        <v>56.98</v>
      </c>
      <c r="AT127" vm="3570">
        <v>44835</v>
      </c>
      <c r="AU127" vm="12618">
        <v>59.94</v>
      </c>
      <c r="AV127" vm="3570">
        <v>44835</v>
      </c>
      <c r="AW127" s="63">
        <f ca="1">Aksjekurser!BA117*Valutaer!K121</f>
        <v>3.7355510000000001</v>
      </c>
      <c r="AX127" vm="3570">
        <v>44835</v>
      </c>
      <c r="AY127" s="63">
        <f ca="1">Aksjekurser!BC126*Valutaer!K121</f>
        <v>33.46584</v>
      </c>
      <c r="AZ127" vm="3570">
        <v>44835</v>
      </c>
      <c r="BA127" vm="12620">
        <v>20.2</v>
      </c>
      <c r="BB127" vm="3570">
        <v>44835</v>
      </c>
      <c r="BC127" s="63">
        <f ca="1">Aksjekurser!BG126*Valutaer!I121</f>
        <v>10.296092</v>
      </c>
      <c r="BD127" vm="3570">
        <v>44835</v>
      </c>
      <c r="BE127" s="63">
        <f ca="1">Aksjekurser!BI126*Valutaer!AH121</f>
        <v>0.92714000000000008</v>
      </c>
      <c r="BF127" vm="3570">
        <v>44835</v>
      </c>
      <c r="BG127" s="63">
        <f ca="1">Aksjekurser!BK126*Valutaer!AV121</f>
        <v>32.336850000000005</v>
      </c>
      <c r="BH127" vm="3570">
        <v>44835</v>
      </c>
      <c r="BI127" s="63">
        <f ca="1">Aksjekurser!BM126*Valutaer!AA121</f>
        <v>0.73637200000000014</v>
      </c>
      <c r="BJ127" vm="3570">
        <v>44835</v>
      </c>
      <c r="BK127" s="63">
        <f ca="1">Aksjekurser!BO126*Valutaer!AA121</f>
        <v>0.28919800000000001</v>
      </c>
      <c r="BL127" vm="3570">
        <v>44835</v>
      </c>
      <c r="BM127" s="63">
        <f ca="1">Aksjekurser!BQ126*Valutaer!AA121</f>
        <v>1.4549080000000001</v>
      </c>
      <c r="BN127" vm="3570">
        <v>44835</v>
      </c>
      <c r="BO127" s="63">
        <f ca="1">Aksjekurser!BS126*Valutaer!AA121</f>
        <v>2.6308099999999999</v>
      </c>
      <c r="BP127" vm="3570">
        <v>44835</v>
      </c>
      <c r="BQ127" s="63">
        <f ca="1">Aksjekurser!BU126*Valutaer!AA121</f>
        <v>0.43188600000000005</v>
      </c>
      <c r="BR127" s="2">
        <v>44835</v>
      </c>
      <c r="BS127" s="63">
        <f ca="1">Aksjekurser!BW126*Valutaer!AJ121</f>
        <v>4.6926540000000001</v>
      </c>
      <c r="BT127" vm="3570">
        <v>44835</v>
      </c>
      <c r="BU127" s="63">
        <f ca="1">Aksjekurser!BY126*Valutaer!AA121</f>
        <v>6.7139800000000012</v>
      </c>
      <c r="BV127" vm="3570">
        <v>44835</v>
      </c>
      <c r="BW127" s="63">
        <f ca="1">Aksjekurser!CA126*Valutaer!AH121</f>
        <v>2.9710760000000001</v>
      </c>
      <c r="BX127" vm="3570">
        <v>44835</v>
      </c>
      <c r="BY127" s="63">
        <f ca="1">Aksjekurser!CK126*Valutaer!AA121</f>
        <v>0.12740000000000001</v>
      </c>
      <c r="BZ127" s="2">
        <v>44835</v>
      </c>
      <c r="CA127" s="63">
        <f ca="1">Aksjekurser!CM126*Valutaer!AT121</f>
        <v>0.1631331</v>
      </c>
      <c r="CB127" vm="3570">
        <v>44835</v>
      </c>
      <c r="CC127" vm="12627">
        <v>112.11</v>
      </c>
      <c r="CD127" vm="3570">
        <v>44835</v>
      </c>
      <c r="CE127" vm="12628">
        <v>93.18</v>
      </c>
      <c r="CF127" vm="3570">
        <v>44835</v>
      </c>
      <c r="CG127" vm="12629">
        <v>202.74</v>
      </c>
      <c r="CH127" vm="3570">
        <v>44835</v>
      </c>
      <c r="CI127" s="63">
        <f ca="1">Aksjekurser!CW126/100*Valutaer!AE121</f>
        <v>57.813599999999994</v>
      </c>
      <c r="CJ127" vm="3570">
        <v>44835</v>
      </c>
      <c r="CK127" s="63">
        <f ca="1">Aksjekurser!CY126/100*Valutaer!AE121</f>
        <v>583.09550000000002</v>
      </c>
      <c r="CL127" s="2">
        <v>44835</v>
      </c>
      <c r="CM127" s="63">
        <f ca="1">Aksjekurser!DA126*Valutaer!AJ121</f>
        <v>13.903164</v>
      </c>
      <c r="CN127" s="2">
        <v>44835</v>
      </c>
      <c r="CO127" s="63">
        <f ca="1">Aksjekurser!DC126*Valutaer!BD121</f>
        <v>4.4790350000000005</v>
      </c>
      <c r="CP127" s="2">
        <v>44835</v>
      </c>
      <c r="CQ127" s="63">
        <f ca="1">Aksjekurser!DE126*Valutaer!U121</f>
        <v>0.35204639999999998</v>
      </c>
      <c r="CR127" vm="3570">
        <v>44835</v>
      </c>
      <c r="CS127" s="63">
        <f ca="1">Aksjekurser!DG126*Valutaer!K121</f>
        <v>37.054611000000001</v>
      </c>
      <c r="CT127" vm="3570">
        <v>44835</v>
      </c>
      <c r="CU127" s="63">
        <f ca="1">Aksjekurser!DI126*Valutaer!I121</f>
        <v>2.7381579999999999</v>
      </c>
      <c r="CV127" vm="3570">
        <v>44835</v>
      </c>
      <c r="CW127" s="63">
        <f ca="1">Aksjekurser!DK126*Valutaer!M121</f>
        <v>0.58725059999999996</v>
      </c>
      <c r="CX127" vm="3570">
        <v>44835</v>
      </c>
      <c r="CY127" s="63">
        <f ca="1">Aksjekurser!DM126*Valutaer!BF121</f>
        <v>4.2611249999999998</v>
      </c>
      <c r="CZ127" s="54">
        <v>44835</v>
      </c>
      <c r="DA127" s="53">
        <v>61.13</v>
      </c>
      <c r="DB127" vm="3570">
        <v>44835</v>
      </c>
      <c r="DC127" s="63">
        <f ca="1">Aksjekurser!DQ126*Valutaer!BH121/100</f>
        <v>11.172927600000001</v>
      </c>
      <c r="DD127" vm="3570">
        <v>44835</v>
      </c>
      <c r="DE127" vm="12637">
        <v>37.71</v>
      </c>
      <c r="DF127" vm="3570">
        <v>44835</v>
      </c>
      <c r="DG127" vm="12638">
        <v>30.26</v>
      </c>
      <c r="DH127" vm="3570">
        <v>44835</v>
      </c>
      <c r="DI127" s="63">
        <f ca="1">Aksjekurser!DW126*Valutaer!BF121</f>
        <v>2.1538050000000002</v>
      </c>
      <c r="DJ127" vm="3570">
        <v>44835</v>
      </c>
      <c r="DK127" s="63">
        <f ca="1">Aksjekurser!DY126*Valutaer!BF121</f>
        <v>0.79489349999999992</v>
      </c>
      <c r="DL127" vm="3570">
        <v>44835</v>
      </c>
      <c r="DM127" s="63">
        <f ca="1">Aksjekurser!EA126*Valutaer!AP121</f>
        <v>31.910591100000001</v>
      </c>
      <c r="DN127" s="58">
        <v>44835</v>
      </c>
      <c r="DO127" s="64">
        <f ca="1">Aksjekurser!EC126*Valutaer!AN121</f>
        <v>0.93861600000000012</v>
      </c>
      <c r="DP127" vm="3570">
        <v>44835</v>
      </c>
      <c r="DQ127" s="63">
        <f ca="1">Aksjekurser!EE126*(Valutaer!Y121/100)</f>
        <v>5.7287654999999997</v>
      </c>
      <c r="DR127" vm="3570">
        <v>44835</v>
      </c>
      <c r="DS127" s="63">
        <f ca="1">Aksjekurser!EG126*Valutaer!AA121</f>
        <v>0.42806400000000006</v>
      </c>
      <c r="DT127" vm="3570">
        <v>44835</v>
      </c>
      <c r="DU127" s="63">
        <f ca="1">Aksjekurser!EK126*Valutaer!AA121</f>
        <v>0.25480000000000003</v>
      </c>
      <c r="DV127" vm="3570">
        <v>44835</v>
      </c>
      <c r="DW127" s="63">
        <f ca="1">Aksjekurser!EM126*Valutaer!AC121</f>
        <v>1.54481</v>
      </c>
      <c r="DX127" vm="3570">
        <v>44835</v>
      </c>
      <c r="DY127" s="63">
        <f ca="1">Aksjekurser!EO126*Valutaer!AH121</f>
        <v>1.7063000000000001</v>
      </c>
      <c r="DZ127" s="58">
        <v>44835</v>
      </c>
      <c r="EA127" s="64">
        <f ca="1">Aksjekurser!EQ126*Valutaer!BB121</f>
        <v>0.1729945</v>
      </c>
      <c r="EB127" vm="3570">
        <v>44835</v>
      </c>
      <c r="EC127" s="63">
        <f ca="1">Aksjekurser!ES126*Valutaer!AC121</f>
        <v>6.4420500000000006E-2</v>
      </c>
      <c r="ED127" s="58">
        <v>44835</v>
      </c>
      <c r="EE127" s="64">
        <f ca="1">Aksjekurser!EW126*Valutaer!AJ121</f>
        <v>3.0455190000000001</v>
      </c>
      <c r="EF127" s="2">
        <v>44835</v>
      </c>
      <c r="EG127" s="64">
        <f ca="1">Aksjekurser!EY126*Valutaer!AJ121</f>
        <v>3.3480539999999999</v>
      </c>
      <c r="EH127" s="2">
        <v>44835</v>
      </c>
      <c r="EI127" s="64">
        <f ca="1">Aksjekurser!FA126*Valutaer!AJ121</f>
        <v>8.1146609999999999</v>
      </c>
      <c r="EJ127" vm="3570">
        <v>44835</v>
      </c>
      <c r="EK127" vm="12647">
        <v>204.02</v>
      </c>
      <c r="EL127" vm="3570">
        <v>44835</v>
      </c>
      <c r="EM127" s="63">
        <f ca="1">Aksjekurser!FE126*Valutaer!AA121</f>
        <v>0.46118800000000004</v>
      </c>
      <c r="EN127" s="2">
        <v>44835</v>
      </c>
      <c r="EO127" s="63">
        <f ca="1">Aksjekurser!FG126*Valutaer!O121</f>
        <v>0.33677399999999996</v>
      </c>
      <c r="EP127" s="2">
        <v>44835</v>
      </c>
      <c r="EQ127" s="63">
        <f ca="1">Aksjekurser!FI126*Valutaer!O121</f>
        <v>0.74336699999999989</v>
      </c>
      <c r="ER127" s="2">
        <v>44835</v>
      </c>
      <c r="ES127" s="63">
        <f ca="1">Aksjekurser!FK126*Valutaer!O121</f>
        <v>0.91722999999999999</v>
      </c>
      <c r="ET127" vm="3570">
        <v>44835</v>
      </c>
      <c r="EU127" vm="12648">
        <v>257.07</v>
      </c>
      <c r="EV127" vm="3570">
        <v>44835</v>
      </c>
      <c r="EW127" vm="12649">
        <v>104.7</v>
      </c>
      <c r="EX127" vm="3570">
        <v>44835</v>
      </c>
      <c r="EY127" s="63">
        <f ca="1">Aksjekurser!FQ126*(Valutaer!Y121/100)</f>
        <v>24.360156</v>
      </c>
      <c r="EZ127" vm="3570">
        <v>44835</v>
      </c>
      <c r="FA127" vm="12651">
        <v>54.48</v>
      </c>
      <c r="FB127" vm="3570">
        <v>44835</v>
      </c>
      <c r="FC127" s="63">
        <f ca="1">Aksjekurser!FU126*Valutaer!AA121</f>
        <v>1.19119</v>
      </c>
      <c r="FD127" vm="3570">
        <v>44835</v>
      </c>
      <c r="FE127" s="63">
        <f ca="1">Aksjekurser!FW126*Valutaer!AH121</f>
        <v>4.2122960000000003</v>
      </c>
      <c r="FF127" vm="3570">
        <v>44835</v>
      </c>
      <c r="FG127" vm="12654">
        <v>115.22</v>
      </c>
      <c r="FH127" s="2">
        <v>44835</v>
      </c>
      <c r="FI127" s="63">
        <f ca="1">Aksjekurser!GA126*Valutaer!AJ121</f>
        <v>16.565472</v>
      </c>
      <c r="FJ127" vm="3570">
        <v>44835</v>
      </c>
      <c r="FK127" s="63">
        <f ca="1">Aksjekurser!GC126*Valutaer!AV121</f>
        <v>8.6943219999999997</v>
      </c>
      <c r="FL127" vm="3570">
        <v>44835</v>
      </c>
      <c r="FM127" s="63">
        <f ca="1">Aksjekurser!GE126*Valutaer!I121</f>
        <v>4.8197760000000001</v>
      </c>
      <c r="FN127" vm="3570">
        <v>44835</v>
      </c>
      <c r="FO127" vm="12657">
        <v>5.87</v>
      </c>
      <c r="FP127" vm="3570">
        <v>44835</v>
      </c>
      <c r="FQ127" s="63">
        <f ca="1">Aksjekurser!GI123*Valutaer!AL118</f>
        <v>1.5111870000000001</v>
      </c>
      <c r="FR127" vm="3570">
        <v>44835</v>
      </c>
      <c r="FS127" s="63">
        <f ca="1">Aksjekurser!GK126*Valutaer!AL121</f>
        <v>67.009140000000002</v>
      </c>
      <c r="FT127" vm="3570">
        <v>44835</v>
      </c>
      <c r="FU127" s="63">
        <f ca="1">Aksjekurser!GM126*Valutaer!AA121</f>
        <v>5.1724400000000008</v>
      </c>
      <c r="FV127" vm="3570">
        <v>44835</v>
      </c>
      <c r="FW127" vm="12661">
        <v>486.68</v>
      </c>
      <c r="FX127" vm="3570">
        <v>44835</v>
      </c>
      <c r="FY127" s="63">
        <f ca="1">Aksjekurser!GQ126*Valutaer!AV121</f>
        <v>7.0115500000000006</v>
      </c>
      <c r="FZ127" s="58">
        <v>44835</v>
      </c>
      <c r="GA127" s="64">
        <f ca="1">Aksjekurser!GS126*Valutaer!O121</f>
        <v>1.015798</v>
      </c>
      <c r="GB127" vm="3570">
        <v>44835</v>
      </c>
      <c r="GC127" vm="12663">
        <v>23.74</v>
      </c>
      <c r="GD127" vm="3570">
        <v>44835</v>
      </c>
      <c r="GE127" vm="12664">
        <v>68.09</v>
      </c>
      <c r="GF127" vm="3570">
        <v>44835</v>
      </c>
      <c r="GG127" s="63">
        <f ca="1">Aksjekurser!HA126*Valutaer!AE121/100</f>
        <v>3.1173999999999999</v>
      </c>
      <c r="GH127" vm="3570">
        <v>44835</v>
      </c>
      <c r="GI127" s="63">
        <f ca="1">Aksjekurser!HC126*Valutaer!AX121</f>
        <v>217.31371999999999</v>
      </c>
      <c r="GJ127" vm="3570">
        <v>44835</v>
      </c>
      <c r="GK127" s="63">
        <f ca="1">Aksjekurser!HE126*Valutaer!G121</f>
        <v>3.6143050000000003</v>
      </c>
      <c r="GL127" vm="3570">
        <v>44835</v>
      </c>
      <c r="GM127" s="63">
        <f ca="1">Aksjekurser!HG126*Valutaer!AH121</f>
        <v>0.51460800000000007</v>
      </c>
      <c r="GN127" vm="3570">
        <v>44835</v>
      </c>
      <c r="GO127" vm="12669">
        <v>549.01</v>
      </c>
      <c r="GP127" vm="3570">
        <v>44835</v>
      </c>
      <c r="GQ127" vm="12670">
        <v>44.4</v>
      </c>
      <c r="GR127" vm="3570">
        <v>44835</v>
      </c>
      <c r="GS127" s="63">
        <f ca="1">Aksjekurser!HM126*Valutaer!AH121</f>
        <v>2.0910479999999998</v>
      </c>
      <c r="GT127" vm="3570">
        <v>44835</v>
      </c>
      <c r="GU127" s="63">
        <f ca="1">Aksjekurser!HO126*Valutaer!AH121</f>
        <v>1.6187200000000002</v>
      </c>
      <c r="GV127" s="58">
        <v>44835</v>
      </c>
      <c r="GW127" s="64">
        <f ca="1">Aksjekurser!HQ126*Valutaer!AJ121</f>
        <v>6.9448590000000001</v>
      </c>
      <c r="GX127" vm="3570">
        <v>44835</v>
      </c>
      <c r="GY127" vm="11334">
        <v>67.42</v>
      </c>
      <c r="GZ127" vm="3570">
        <v>44835</v>
      </c>
      <c r="HA127" s="63">
        <f ca="1">Aksjekurser!HW126*Valutaer!AH121</f>
        <v>601.20529199999999</v>
      </c>
      <c r="HB127" vm="3570">
        <v>44835</v>
      </c>
      <c r="HC127" s="63">
        <f ca="1">Aksjekurser!IA126*Valutaer!AV121</f>
        <v>1.1406850000000002</v>
      </c>
      <c r="HD127" vm="3570">
        <v>44835</v>
      </c>
      <c r="HE127" s="63">
        <f ca="1">Aksjekurser!IC126*Valutaer!W121</f>
        <v>659.1961</v>
      </c>
      <c r="HF127" vm="3570">
        <v>44835</v>
      </c>
      <c r="HG127" vm="12676">
        <v>91.85</v>
      </c>
      <c r="HH127" vm="3570">
        <v>44835</v>
      </c>
      <c r="HI127" vm="12677">
        <v>46.47</v>
      </c>
      <c r="HJ127" vm="3570">
        <v>44835</v>
      </c>
      <c r="HK127" s="63">
        <f ca="1">Aksjekurser!II126*Valutaer!AL121</f>
        <v>18.275220000000001</v>
      </c>
      <c r="HL127" vm="3570">
        <v>44835</v>
      </c>
      <c r="HM127" s="63">
        <f ca="1">Aksjekurser!IK126*Valutaer!AL121</f>
        <v>174.34979999999999</v>
      </c>
      <c r="HN127" vm="3570">
        <v>44835</v>
      </c>
      <c r="HO127" s="63">
        <f ca="1">Aksjekurser!IM126*Valutaer!AL121</f>
        <v>14.45913</v>
      </c>
      <c r="HP127" s="58">
        <v>44835</v>
      </c>
      <c r="HQ127" s="64">
        <f ca="1">Aksjekurser!IQ126*Valutaer!BD121</f>
        <v>0.94572000000000012</v>
      </c>
      <c r="HR127" vm="3570">
        <v>44835</v>
      </c>
      <c r="HS127" s="63">
        <f ca="1">Aksjekurser!IS125*Valutaer!W120</f>
        <v>5.9381939999999993</v>
      </c>
      <c r="HT127" vm="3570">
        <v>44835</v>
      </c>
      <c r="HU127" s="63">
        <f ca="1">Aksjekurser!IU126*Valutaer!AH121</f>
        <v>1.7087159999999999</v>
      </c>
      <c r="HV127" vm="3570">
        <v>44835</v>
      </c>
      <c r="HW127" s="63">
        <f ca="1">Aksjekurser!IW126*Valutaer!AH121</f>
        <v>0.19448800000000002</v>
      </c>
      <c r="HX127" vm="3570">
        <v>44835</v>
      </c>
      <c r="HY127" s="63">
        <f ca="1">Aksjekurser!IY126*Valutaer!W121</f>
        <v>37.950719999999997</v>
      </c>
      <c r="HZ127" vm="3570">
        <v>44835</v>
      </c>
      <c r="IA127" s="63">
        <f ca="1">Aksjekurser!JA126*Valutaer!W121</f>
        <v>111.40117599999999</v>
      </c>
      <c r="IB127" vm="3570">
        <v>44835</v>
      </c>
      <c r="IC127" vm="12684">
        <v>16.829999999999998</v>
      </c>
      <c r="ID127" s="58">
        <v>44835</v>
      </c>
      <c r="IE127" s="64">
        <f ca="1">Aksjekurser!JG124*Valutaer!O121</f>
        <v>1.38269</v>
      </c>
      <c r="IF127" vm="3570">
        <v>44835</v>
      </c>
      <c r="IG127" s="63">
        <f ca="1">Aksjekurser!JI126*(Valutaer!Y121/100)</f>
        <v>1.8740346000000001</v>
      </c>
      <c r="IH127" vm="3570">
        <v>44835</v>
      </c>
      <c r="II127" s="63">
        <f ca="1">Aksjekurser!JK126*Valutaer!AA121</f>
        <v>0.97588400000000008</v>
      </c>
      <c r="IJ127" s="58">
        <v>44835</v>
      </c>
      <c r="IK127" s="64">
        <f ca="1">Aksjekurser!JO126*Valutaer!AJ121</f>
        <v>4.8136679999999998</v>
      </c>
      <c r="IL127" vm="3570">
        <v>44835</v>
      </c>
      <c r="IM127" s="63">
        <f ca="1">Aksjekurser!JQ126*Valutaer!AE121/100</f>
        <v>3.9761019999999996</v>
      </c>
      <c r="IN127" vm="3570">
        <v>44835</v>
      </c>
      <c r="IO127" vm="401">
        <v>34.39</v>
      </c>
      <c r="IP127" vm="3570">
        <v>44835</v>
      </c>
      <c r="IQ127" vm="12687">
        <v>10.210000000000001</v>
      </c>
      <c r="IR127" s="58">
        <v>44835</v>
      </c>
      <c r="IS127" s="64">
        <f ca="1">Aksjekurser!JW126*Valutaer!AN121</f>
        <v>0.83503000000000005</v>
      </c>
      <c r="IT127" vm="3570">
        <v>44835</v>
      </c>
      <c r="IU127" s="63">
        <f ca="1">Aksjekurser!JY126*Valutaer!AH121</f>
        <v>2.7300800000000001</v>
      </c>
      <c r="IV127" s="58">
        <v>44835</v>
      </c>
      <c r="IW127" s="64">
        <f ca="1">Aksjekurser!KA126*Valutaer!AN121</f>
        <v>1.7799880000000001</v>
      </c>
      <c r="IX127" vm="3570">
        <v>44835</v>
      </c>
      <c r="IY127" vm="12689">
        <v>68.44</v>
      </c>
      <c r="IZ127" vm="3570">
        <v>44835</v>
      </c>
      <c r="JA127" s="63">
        <f ca="1">Aksjekurser!KE126*Valutaer!W121</f>
        <v>0.1867887</v>
      </c>
      <c r="JB127" vm="3570">
        <v>44835</v>
      </c>
      <c r="JC127" s="63">
        <f ca="1">Aksjekurser!KI126*Valutaer!W121</f>
        <v>0.49217339999999998</v>
      </c>
      <c r="JD127" s="2">
        <v>44835</v>
      </c>
      <c r="JE127" s="62">
        <f ca="1">Aksjekurser!KK126*Valutaer!K121</f>
        <v>8.8067999999999991</v>
      </c>
      <c r="JF127" s="54">
        <v>44835</v>
      </c>
      <c r="JG127" s="64">
        <v>12.94</v>
      </c>
      <c r="JH127" vm="3570">
        <v>44835</v>
      </c>
      <c r="JI127" vm="12692">
        <v>10.62</v>
      </c>
      <c r="JJ127" vm="3570">
        <v>44835</v>
      </c>
      <c r="JK127" s="63">
        <f ca="1">Aksjekurser!KU126*Valutaer!AH121</f>
        <v>3.3920640000000004</v>
      </c>
      <c r="JL127" s="58">
        <v>44835</v>
      </c>
      <c r="JM127" s="64">
        <f ca="1">Aksjekurser!KW126*Valutaer!AR121</f>
        <v>0.12514920000000002</v>
      </c>
      <c r="JN127" vm="3570">
        <v>44835</v>
      </c>
      <c r="JO127" vm="12694">
        <v>91.33</v>
      </c>
      <c r="JP127" vm="3570">
        <v>44835</v>
      </c>
      <c r="JQ127" s="63">
        <f ca="1">Aksjekurser!LA126*Valutaer!G121</f>
        <v>17.873218000000001</v>
      </c>
      <c r="JR127" vm="3570">
        <v>44835</v>
      </c>
      <c r="JS127" s="63">
        <f ca="1">Aksjekurser!LC126*Valutaer!G121</f>
        <v>5.776491</v>
      </c>
      <c r="JT127" s="58">
        <v>44835</v>
      </c>
      <c r="JU127" s="64">
        <f ca="1">Aksjekurser!LE126*Valutaer!AN121</f>
        <v>0.106757</v>
      </c>
      <c r="JV127" vm="3570">
        <v>44835</v>
      </c>
      <c r="JW127" vm="12697">
        <v>65.11</v>
      </c>
      <c r="JX127" s="58">
        <v>44835</v>
      </c>
      <c r="JY127" s="64">
        <f ca="1">Aksjekurser!LI126*Valutaer!O121</f>
        <v>5.5581399999999999</v>
      </c>
      <c r="JZ127" vm="3570">
        <v>44835</v>
      </c>
      <c r="KA127" s="63">
        <f ca="1">Aksjekurser!LK126*Valutaer!AL121</f>
        <v>441.12599999999998</v>
      </c>
      <c r="KB127" vm="3570">
        <v>44835</v>
      </c>
      <c r="KC127" s="63">
        <f ca="1">Valutaer!O117*Aksjekurser!LM122</f>
        <v>8.140352</v>
      </c>
      <c r="KD127" s="58">
        <v>44835</v>
      </c>
      <c r="KE127" s="64">
        <f ca="1">Valutaer!O121*Aksjekurser!LO126</f>
        <v>1.0842479999999999</v>
      </c>
      <c r="KF127" vm="3570">
        <v>44835</v>
      </c>
      <c r="KG127" s="63">
        <f ca="1">Valutaer!O120*Aksjekurser!LQ125</f>
        <v>3.1148850000000006</v>
      </c>
      <c r="KH127" vm="3570">
        <v>44835</v>
      </c>
      <c r="KI127" s="63">
        <f ca="1">Aksjekurser!LS126*Valutaer!AH121</f>
        <v>2.1810440000000004</v>
      </c>
    </row>
    <row r="128" spans="2:295" ht="16">
      <c r="B128" vm="3686">
        <v>44866</v>
      </c>
      <c r="C128" s="62">
        <f ca="1">Aksjekurser!C127*Valutaer!AT122</f>
        <v>0.60887999999999998</v>
      </c>
      <c r="D128" vm="3686">
        <v>44866</v>
      </c>
      <c r="E128" vm="12700">
        <v>52</v>
      </c>
      <c r="F128" vm="3686">
        <v>44866</v>
      </c>
      <c r="G128" vm="4846">
        <v>28.92</v>
      </c>
      <c r="H128" vm="3686">
        <v>44866</v>
      </c>
      <c r="I128" s="62">
        <f ca="1">Aksjekurser!I127*Valutaer!M122</f>
        <v>0.13663999999999998</v>
      </c>
      <c r="J128" vm="3686">
        <v>44866</v>
      </c>
      <c r="K128" s="62">
        <f ca="1">Aksjekurser!K127*Valutaer!G122</f>
        <v>5.401656</v>
      </c>
      <c r="L128" vm="3686">
        <v>44866</v>
      </c>
      <c r="M128" s="62">
        <f ca="1">Aksjekurser!O127*Valutaer!W122</f>
        <v>114.64229</v>
      </c>
      <c r="N128" vm="3686">
        <v>44866</v>
      </c>
      <c r="O128" vm="12703">
        <v>66.2</v>
      </c>
      <c r="P128" vm="3686">
        <v>44866</v>
      </c>
      <c r="Q128" vm="12704">
        <v>46.58</v>
      </c>
      <c r="R128" vm="3686">
        <v>44866</v>
      </c>
      <c r="S128" s="63">
        <v>56.3</v>
      </c>
      <c r="T128" vm="3686">
        <v>44866</v>
      </c>
      <c r="U128" vm="12705">
        <v>89.32</v>
      </c>
      <c r="V128" vm="3686">
        <v>44866</v>
      </c>
      <c r="W128" vm="12706">
        <v>96.8</v>
      </c>
      <c r="X128" s="54">
        <v>44866</v>
      </c>
      <c r="Y128" s="64">
        <f ca="1">Aksjekurser!AC127*Valutaer!K122</f>
        <v>0</v>
      </c>
      <c r="Z128" vm="3686">
        <v>44866</v>
      </c>
      <c r="AA128" s="62">
        <f ca="1">Aksjekurser!AE127*Valutaer!AA122</f>
        <v>0.46848000000000001</v>
      </c>
      <c r="AB128" vm="3686">
        <v>44866</v>
      </c>
      <c r="AC128" s="62">
        <f ca="1">Aksjekurser!AG127*(Valutaer!Y122/100)</f>
        <v>9.9172656000000003</v>
      </c>
      <c r="AD128" s="54">
        <v>44866</v>
      </c>
      <c r="AE128" s="75">
        <v>16.32</v>
      </c>
      <c r="AF128" s="54">
        <v>44866</v>
      </c>
      <c r="AG128" s="64">
        <f ca="1">Aksjekurser!AK123*Valutaer!AA122</f>
        <v>1.2902400000000001</v>
      </c>
      <c r="AH128" vm="3686">
        <v>44866</v>
      </c>
      <c r="AI128" s="62">
        <f ca="1">Aksjekurser!AM127*Valutaer!AH122</f>
        <v>1.291679</v>
      </c>
      <c r="AJ128" vm="3686">
        <v>44866</v>
      </c>
      <c r="AK128" s="63">
        <f ca="1">Aksjekurser!AO127*Valutaer!AH122</f>
        <v>1.0286730000000002</v>
      </c>
      <c r="AL128" vm="3686">
        <v>44866</v>
      </c>
      <c r="AM128" vm="12711">
        <v>178.88</v>
      </c>
      <c r="AN128" s="2">
        <v>44866</v>
      </c>
      <c r="AO128" s="63">
        <f ca="1">Aksjekurser!AS127*Valutaer!AN122</f>
        <v>2.5379800000000001</v>
      </c>
      <c r="AP128" s="108">
        <v>44866</v>
      </c>
      <c r="AQ128" s="109">
        <v>41.27</v>
      </c>
      <c r="AR128" vm="3686">
        <v>44866</v>
      </c>
      <c r="AS128" vm="12712">
        <v>60.89</v>
      </c>
      <c r="AT128" vm="3686">
        <v>44866</v>
      </c>
      <c r="AU128" vm="5531">
        <v>59.72</v>
      </c>
      <c r="AV128" vm="3686">
        <v>44866</v>
      </c>
      <c r="AW128" s="63">
        <f ca="1">Aksjekurser!BA118*Valutaer!K122</f>
        <v>3.6241020000000006</v>
      </c>
      <c r="AX128" vm="3686">
        <v>44866</v>
      </c>
      <c r="AY128" s="63">
        <f ca="1">Aksjekurser!BC127*Valutaer!K122</f>
        <v>34.481168000000004</v>
      </c>
      <c r="AZ128" vm="3686">
        <v>44866</v>
      </c>
      <c r="BA128" vm="12714">
        <v>19.89</v>
      </c>
      <c r="BB128" vm="3686">
        <v>44866</v>
      </c>
      <c r="BC128" s="63">
        <f ca="1">Aksjekurser!BG127*Valutaer!I122</f>
        <v>9.4626239999999999</v>
      </c>
      <c r="BD128" vm="3686">
        <v>44866</v>
      </c>
      <c r="BE128" s="63">
        <f ca="1">Aksjekurser!BI127*Valutaer!AH122</f>
        <v>0.91437600000000008</v>
      </c>
      <c r="BF128" vm="3686">
        <v>44866</v>
      </c>
      <c r="BG128" s="63">
        <f ca="1">Aksjekurser!BK127*Valutaer!AV122</f>
        <v>34.288920000000005</v>
      </c>
      <c r="BH128" vm="3686">
        <v>44866</v>
      </c>
      <c r="BI128" s="63">
        <f ca="1">Aksjekurser!BM127*Valutaer!AA122</f>
        <v>0.91648000000000007</v>
      </c>
      <c r="BJ128" vm="3686">
        <v>44866</v>
      </c>
      <c r="BK128" s="63">
        <f ca="1">Aksjekurser!BO127*Valutaer!AA122</f>
        <v>0.38400000000000001</v>
      </c>
      <c r="BL128" vm="3686">
        <v>44866</v>
      </c>
      <c r="BM128" s="63">
        <f ca="1">Aksjekurser!BQ127*Valutaer!AA122</f>
        <v>1.8406400000000001</v>
      </c>
      <c r="BN128" vm="3686">
        <v>44866</v>
      </c>
      <c r="BO128" s="63">
        <f ca="1">Aksjekurser!BS127*Valutaer!AA122</f>
        <v>3.0720000000000001</v>
      </c>
      <c r="BP128" vm="3686">
        <v>44866</v>
      </c>
      <c r="BQ128" s="63">
        <f ca="1">Aksjekurser!BU127*Valutaer!AA122</f>
        <v>0.49792000000000003</v>
      </c>
      <c r="BR128" s="2">
        <v>44866</v>
      </c>
      <c r="BS128" s="63">
        <f ca="1">Aksjekurser!BW127*Valutaer!AJ122</f>
        <v>5.1787450000000002</v>
      </c>
      <c r="BT128" vm="3686">
        <v>44866</v>
      </c>
      <c r="BU128" s="63">
        <f ca="1">Aksjekurser!BY127*Valutaer!AA122</f>
        <v>7.2448000000000006</v>
      </c>
      <c r="BV128" vm="3686">
        <v>44866</v>
      </c>
      <c r="BW128" s="63">
        <f ca="1">Aksjekurser!CA127*Valutaer!AH122</f>
        <v>2.7929025000000003</v>
      </c>
      <c r="BX128" vm="3686">
        <v>44866</v>
      </c>
      <c r="BY128" s="63">
        <f ca="1">Aksjekurser!CK127*Valutaer!AA122</f>
        <v>0.16512000000000002</v>
      </c>
      <c r="BZ128" s="2">
        <v>44866</v>
      </c>
      <c r="CA128" s="63">
        <f ca="1">Aksjekurser!CM127*Valutaer!AT122</f>
        <v>0.16991999999999999</v>
      </c>
      <c r="CB128" vm="3686">
        <v>44866</v>
      </c>
      <c r="CC128" vm="12724">
        <v>116.01</v>
      </c>
      <c r="CD128" vm="3686">
        <v>44866</v>
      </c>
      <c r="CE128" vm="5294">
        <v>99.93</v>
      </c>
      <c r="CF128" vm="3686">
        <v>44866</v>
      </c>
      <c r="CG128" vm="12725">
        <v>174.63</v>
      </c>
      <c r="CH128" vm="3686">
        <v>44866</v>
      </c>
      <c r="CI128" s="63">
        <f ca="1">Aksjekurser!CW127/100*Valutaer!AE122</f>
        <v>57.301050000000004</v>
      </c>
      <c r="CJ128" vm="3686">
        <v>44866</v>
      </c>
      <c r="CK128" s="63">
        <f ca="1">Aksjekurser!CY127/100*Valutaer!AE122</f>
        <v>580.33800000000008</v>
      </c>
      <c r="CL128" s="2">
        <v>44866</v>
      </c>
      <c r="CM128" s="63">
        <f ca="1">Aksjekurser!DA127*Valutaer!AJ122</f>
        <v>15.340674</v>
      </c>
      <c r="CN128" s="2">
        <v>44866</v>
      </c>
      <c r="CO128" s="63">
        <f ca="1">Aksjekurser!DC127*Valutaer!BD122</f>
        <v>4.8826049999999999</v>
      </c>
      <c r="CP128" s="2">
        <v>44866</v>
      </c>
      <c r="CQ128" s="63">
        <f ca="1">Aksjekurser!DE127*Valutaer!U122</f>
        <v>0.37601249999999997</v>
      </c>
      <c r="CR128" vm="3686">
        <v>44866</v>
      </c>
      <c r="CS128" s="63">
        <f ca="1">Aksjekurser!DG127*Valutaer!K122</f>
        <v>39.052309000000001</v>
      </c>
      <c r="CT128" vm="3686">
        <v>44866</v>
      </c>
      <c r="CU128" s="63">
        <f ca="1">Aksjekurser!DI127*Valutaer!I122</f>
        <v>2.3791519999999999</v>
      </c>
      <c r="CV128" vm="3686">
        <v>44866</v>
      </c>
      <c r="CW128" s="63">
        <f ca="1">Aksjekurser!DK127*Valutaer!M122</f>
        <v>0.50797599999999998</v>
      </c>
      <c r="CX128" vm="3686">
        <v>44866</v>
      </c>
      <c r="CY128" s="63">
        <f ca="1">Aksjekurser!DM127*Valutaer!BF122</f>
        <v>5.2860899999999997</v>
      </c>
      <c r="CZ128" s="54">
        <v>44866</v>
      </c>
      <c r="DA128" s="53">
        <v>59.21</v>
      </c>
      <c r="DB128" vm="3686">
        <v>44866</v>
      </c>
      <c r="DC128" s="63">
        <f ca="1">Aksjekurser!DQ127*Valutaer!BH122/100</f>
        <v>13.143957199999999</v>
      </c>
      <c r="DD128" vm="3686">
        <v>44866</v>
      </c>
      <c r="DE128" vm="8716">
        <v>41.24</v>
      </c>
      <c r="DF128" vm="3686">
        <v>44866</v>
      </c>
      <c r="DG128" vm="12733">
        <v>33.61</v>
      </c>
      <c r="DH128" vm="3686">
        <v>44866</v>
      </c>
      <c r="DI128" s="63">
        <f ca="1">Aksjekurser!DW127*Valutaer!BF122</f>
        <v>2.4679229999999999</v>
      </c>
      <c r="DJ128" vm="3686">
        <v>44866</v>
      </c>
      <c r="DK128" s="63">
        <f ca="1">Aksjekurser!DY127*Valutaer!BF122</f>
        <v>0.86588100000000001</v>
      </c>
      <c r="DL128" vm="3686">
        <v>44866</v>
      </c>
      <c r="DM128" s="63">
        <f ca="1">Aksjekurser!EA127*Valutaer!AP122</f>
        <v>39.693249000000002</v>
      </c>
      <c r="DN128" s="58">
        <v>44866</v>
      </c>
      <c r="DO128" s="64">
        <f ca="1">Aksjekurser!EC127*Valutaer!AN122</f>
        <v>0.99497799999999992</v>
      </c>
      <c r="DP128" vm="3686">
        <v>44866</v>
      </c>
      <c r="DQ128" s="63">
        <f ca="1">Aksjekurser!EE127*(Valutaer!Y122/100)</f>
        <v>6.7935560000000006</v>
      </c>
      <c r="DR128" vm="3686">
        <v>44866</v>
      </c>
      <c r="DS128" s="63">
        <f ca="1">Aksjekurser!EG127*Valutaer!AA122</f>
        <v>0.5260800000000001</v>
      </c>
      <c r="DT128" vm="3686">
        <v>44866</v>
      </c>
      <c r="DU128" s="63">
        <f ca="1">Aksjekurser!EK127*Valutaer!AA122</f>
        <v>0.27263999999999999</v>
      </c>
      <c r="DV128" vm="3686">
        <v>44866</v>
      </c>
      <c r="DW128" s="63">
        <f ca="1">Aksjekurser!EM127*Valutaer!AC122</f>
        <v>1.268022</v>
      </c>
      <c r="DX128" vm="3686">
        <v>44866</v>
      </c>
      <c r="DY128" s="63">
        <f ca="1">Aksjekurser!EO127*Valutaer!AH122</f>
        <v>1.9326025</v>
      </c>
      <c r="DZ128" s="58">
        <v>44866</v>
      </c>
      <c r="EA128" s="64">
        <f ca="1">Aksjekurser!EQ127*Valutaer!BB122</f>
        <v>0.29004849999999999</v>
      </c>
      <c r="EB128" vm="3686">
        <v>44866</v>
      </c>
      <c r="EC128" s="63">
        <f ca="1">Aksjekurser!ES127*Valutaer!AC122</f>
        <v>6.1335399999999991E-2</v>
      </c>
      <c r="ED128" s="58">
        <v>44866</v>
      </c>
      <c r="EE128" s="64">
        <f ca="1">Aksjekurser!EW127*Valutaer!AJ122</f>
        <v>3.288322</v>
      </c>
      <c r="EF128" s="2">
        <v>44866</v>
      </c>
      <c r="EG128" s="64">
        <f ca="1">Aksjekurser!EY127*Valutaer!AJ122</f>
        <v>3.889491</v>
      </c>
      <c r="EH128" s="2">
        <v>44866</v>
      </c>
      <c r="EI128" s="64">
        <f ca="1">Aksjekurser!FA127*Valutaer!AJ122</f>
        <v>8.8944039999999998</v>
      </c>
      <c r="EJ128" vm="3686">
        <v>44866</v>
      </c>
      <c r="EK128" vm="12739">
        <v>219.55</v>
      </c>
      <c r="EL128" vm="3686">
        <v>44866</v>
      </c>
      <c r="EM128" s="63">
        <f ca="1">Aksjekurser!FE127*Valutaer!AA122</f>
        <v>0.52351999999999999</v>
      </c>
      <c r="EN128" s="2">
        <v>44866</v>
      </c>
      <c r="EO128" s="63">
        <f ca="1">Aksjekurser!FG127*Valutaer!O122</f>
        <v>0.39874700000000002</v>
      </c>
      <c r="EP128" s="2">
        <v>44866</v>
      </c>
      <c r="EQ128" s="63">
        <f ca="1">Aksjekurser!FI127*Valutaer!O122</f>
        <v>0.83130999999999999</v>
      </c>
      <c r="ER128" s="2">
        <v>44866</v>
      </c>
      <c r="ES128" s="63">
        <f ca="1">Aksjekurser!FK127*Valutaer!O122</f>
        <v>1.0919749999999999</v>
      </c>
      <c r="ET128" vm="3686">
        <v>44866</v>
      </c>
      <c r="EU128" vm="12740">
        <v>231.96</v>
      </c>
      <c r="EV128" vm="3686">
        <v>44866</v>
      </c>
      <c r="EW128" vm="12741">
        <v>110.53</v>
      </c>
      <c r="EX128" vm="3686">
        <v>44866</v>
      </c>
      <c r="EY128" s="63">
        <f ca="1">Aksjekurser!FQ127*(Valutaer!Y122/100)</f>
        <v>25.619000000000003</v>
      </c>
      <c r="EZ128" vm="3686">
        <v>44866</v>
      </c>
      <c r="FA128" vm="12743">
        <v>57.05</v>
      </c>
      <c r="FB128" vm="3686">
        <v>44866</v>
      </c>
      <c r="FC128" s="63">
        <f ca="1">Aksjekurser!FU127*Valutaer!AA122</f>
        <v>1.41568</v>
      </c>
      <c r="FD128" vm="3686">
        <v>44866</v>
      </c>
      <c r="FE128" s="63">
        <f ca="1">Aksjekurser!FW127*Valutaer!AH122</f>
        <v>4.1786000000000003</v>
      </c>
      <c r="FF128" vm="3686">
        <v>44866</v>
      </c>
      <c r="FG128" vm="12746">
        <v>126.54</v>
      </c>
      <c r="FH128" s="2">
        <v>44866</v>
      </c>
      <c r="FI128" s="63">
        <f ca="1">Aksjekurser!GA127*Valutaer!AJ122</f>
        <v>20.392666500000001</v>
      </c>
      <c r="FJ128" vm="3686">
        <v>44866</v>
      </c>
      <c r="FK128" s="63">
        <f ca="1">Aksjekurser!GC127*Valutaer!AV122</f>
        <v>13.381368</v>
      </c>
      <c r="FL128" vm="3686">
        <v>44866</v>
      </c>
      <c r="FM128" s="63">
        <f ca="1">Aksjekurser!GE127*Valutaer!I122</f>
        <v>4.2512400000000001</v>
      </c>
      <c r="FN128" vm="3686">
        <v>44866</v>
      </c>
      <c r="FO128" vm="12749">
        <v>8.08</v>
      </c>
      <c r="FP128" vm="3686">
        <v>44866</v>
      </c>
      <c r="FQ128" s="63">
        <f ca="1">Aksjekurser!GI124*Valutaer!AL119</f>
        <v>1.6129249999999999</v>
      </c>
      <c r="FR128" vm="3686">
        <v>44866</v>
      </c>
      <c r="FS128" s="63">
        <f ca="1">Aksjekurser!GK127*Valutaer!AL122</f>
        <v>76.743180000000009</v>
      </c>
      <c r="FT128" vm="3686">
        <v>44866</v>
      </c>
      <c r="FU128" s="63">
        <f ca="1">Aksjekurser!GM127*Valutaer!AA122</f>
        <v>7.84</v>
      </c>
      <c r="FV128" vm="3686">
        <v>44866</v>
      </c>
      <c r="FW128" vm="12752">
        <v>485.19</v>
      </c>
      <c r="FX128" vm="3686">
        <v>44866</v>
      </c>
      <c r="FY128" s="63">
        <f ca="1">Aksjekurser!GQ127*Valutaer!AV122</f>
        <v>9.4645440000000001</v>
      </c>
      <c r="FZ128" s="58">
        <v>44866</v>
      </c>
      <c r="GA128" s="64">
        <f ca="1">Aksjekurser!GS127*Valutaer!O122</f>
        <v>1.1398809999999999</v>
      </c>
      <c r="GB128" vm="3686">
        <v>44866</v>
      </c>
      <c r="GC128" vm="2174">
        <v>20.77</v>
      </c>
      <c r="GD128" vm="3686">
        <v>44866</v>
      </c>
      <c r="GE128" vm="12754">
        <v>72.010000000000005</v>
      </c>
      <c r="GF128" vm="3686">
        <v>44866</v>
      </c>
      <c r="GG128" s="63">
        <f ca="1">Aksjekurser!HA127*Valutaer!AE122/100</f>
        <v>3.3472020000000002</v>
      </c>
      <c r="GH128" vm="3686">
        <v>44866</v>
      </c>
      <c r="GI128" s="63">
        <f ca="1">Aksjekurser!HC127*Valutaer!AX122</f>
        <v>228.54400000000001</v>
      </c>
      <c r="GJ128" vm="3686">
        <v>44866</v>
      </c>
      <c r="GK128" s="63">
        <f ca="1">Aksjekurser!HE127*Valutaer!G122</f>
        <v>4.0376700000000003</v>
      </c>
      <c r="GL128" vm="3686">
        <v>44866</v>
      </c>
      <c r="GM128" s="63">
        <f ca="1">Aksjekurser!HG127*Valutaer!AH122</f>
        <v>0.51679449999999993</v>
      </c>
      <c r="GN128" vm="3686">
        <v>44866</v>
      </c>
      <c r="GO128" vm="12758">
        <v>533.29</v>
      </c>
      <c r="GP128" vm="3686">
        <v>44866</v>
      </c>
      <c r="GQ128" vm="12759">
        <v>42.45</v>
      </c>
      <c r="GR128" vm="3686">
        <v>44866</v>
      </c>
      <c r="GS128" s="63">
        <f ca="1">Aksjekurser!HM127*Valutaer!AH122</f>
        <v>2.1163379999999998</v>
      </c>
      <c r="GT128" vm="3686">
        <v>44866</v>
      </c>
      <c r="GU128" s="63">
        <f ca="1">Aksjekurser!HO127*Valutaer!AH122</f>
        <v>1.7347335000000002</v>
      </c>
      <c r="GV128" s="58">
        <v>44866</v>
      </c>
      <c r="GW128" s="64">
        <f ca="1">Aksjekurser!HQ127*Valutaer!AJ122</f>
        <v>7.6341220000000005</v>
      </c>
      <c r="GX128" vm="3686">
        <v>44866</v>
      </c>
      <c r="GY128" vm="12762">
        <v>59.63</v>
      </c>
      <c r="GZ128" vm="3686">
        <v>44866</v>
      </c>
      <c r="HA128" s="63">
        <f ca="1">Aksjekurser!HW127*Valutaer!AH122</f>
        <v>582.75062850000006</v>
      </c>
      <c r="HB128" vm="3686">
        <v>44866</v>
      </c>
      <c r="HC128" s="63">
        <f ca="1">Aksjekurser!IA127*Valutaer!AV122</f>
        <v>1.441516</v>
      </c>
      <c r="HD128" vm="3686">
        <v>44866</v>
      </c>
      <c r="HE128" s="63">
        <f ca="1">Aksjekurser!IC127*Valutaer!W122</f>
        <v>712.74249999999995</v>
      </c>
      <c r="HF128" vm="3686">
        <v>44866</v>
      </c>
      <c r="HG128" vm="12766">
        <v>99.67</v>
      </c>
      <c r="HH128" vm="3686">
        <v>44866</v>
      </c>
      <c r="HI128" vm="3873">
        <v>49</v>
      </c>
      <c r="HJ128" vm="3686">
        <v>44866</v>
      </c>
      <c r="HK128" s="63">
        <f ca="1">Aksjekurser!II127*Valutaer!AL122</f>
        <v>23.353280000000002</v>
      </c>
      <c r="HL128" vm="3686">
        <v>44866</v>
      </c>
      <c r="HM128" s="63">
        <f ca="1">Aksjekurser!IK127*Valutaer!AL122</f>
        <v>230.07590000000002</v>
      </c>
      <c r="HN128" vm="3686">
        <v>44866</v>
      </c>
      <c r="HO128" s="63">
        <f ca="1">Aksjekurser!IM127*Valutaer!AL122</f>
        <v>18.436800000000002</v>
      </c>
      <c r="HP128" s="58">
        <v>44866</v>
      </c>
      <c r="HQ128" s="64">
        <f ca="1">Aksjekurser!IQ127*Valutaer!BD122</f>
        <v>0.94662749999999996</v>
      </c>
      <c r="HR128" vm="3686">
        <v>44866</v>
      </c>
      <c r="HS128" s="63">
        <f ca="1">Aksjekurser!IS126*Valutaer!W121</f>
        <v>6.5425459999999998</v>
      </c>
      <c r="HT128" vm="3686">
        <v>44866</v>
      </c>
      <c r="HU128" s="63">
        <f ca="1">Aksjekurser!IU127*Valutaer!AH122</f>
        <v>1.9381329999999999</v>
      </c>
      <c r="HV128" vm="3686">
        <v>44866</v>
      </c>
      <c r="HW128" s="63">
        <f ca="1">Aksjekurser!IW127*Valutaer!AH122</f>
        <v>0.19725450000000003</v>
      </c>
      <c r="HX128" vm="3686">
        <v>44866</v>
      </c>
      <c r="HY128" s="63">
        <f ca="1">Aksjekurser!IY127*Valutaer!W122</f>
        <v>43.076699999999995</v>
      </c>
      <c r="HZ128" vm="3686">
        <v>44866</v>
      </c>
      <c r="IA128" s="63">
        <f ca="1">Aksjekurser!JA127*Valutaer!W122</f>
        <v>122.17551</v>
      </c>
      <c r="IB128" vm="3686">
        <v>44866</v>
      </c>
      <c r="IC128" vm="912">
        <v>17.510000000000002</v>
      </c>
      <c r="ID128" s="58">
        <v>44866</v>
      </c>
      <c r="IE128" s="64">
        <f ca="1">Aksjekurser!JG125*Valutaer!O122</f>
        <v>1.5499000000000001</v>
      </c>
      <c r="IF128" vm="3686">
        <v>44866</v>
      </c>
      <c r="IG128" s="63">
        <f ca="1">Aksjekurser!JI127*(Valutaer!Y122/100)</f>
        <v>2.0639872000000001</v>
      </c>
      <c r="IH128" vm="3686">
        <v>44866</v>
      </c>
      <c r="II128" s="63">
        <f ca="1">Aksjekurser!JK127*Valutaer!AA122</f>
        <v>1.1750400000000001</v>
      </c>
      <c r="IJ128" s="58">
        <v>44866</v>
      </c>
      <c r="IK128" s="64">
        <f ca="1">Aksjekurser!JO127*Valutaer!AJ122</f>
        <v>5.4539790000000004</v>
      </c>
      <c r="IL128" vm="3686">
        <v>44866</v>
      </c>
      <c r="IM128" s="63">
        <f ca="1">Aksjekurser!JQ127*Valutaer!AE122/100</f>
        <v>3.9128850000000006</v>
      </c>
      <c r="IN128" vm="3686">
        <v>44866</v>
      </c>
      <c r="IO128" vm="12776">
        <v>32.869999999999997</v>
      </c>
      <c r="IP128" vm="3686">
        <v>44866</v>
      </c>
      <c r="IQ128" vm="12777">
        <v>10.85</v>
      </c>
      <c r="IR128" s="58">
        <v>44866</v>
      </c>
      <c r="IS128" s="64">
        <f ca="1">Aksjekurser!JW127*Valutaer!AN122</f>
        <v>0.88492399999999993</v>
      </c>
      <c r="IT128" vm="3686">
        <v>44866</v>
      </c>
      <c r="IU128" s="63">
        <f ca="1">Aksjekurser!JY127*Valutaer!AH122</f>
        <v>2.7627920000000001</v>
      </c>
      <c r="IV128" s="58">
        <v>44866</v>
      </c>
      <c r="IW128" s="64">
        <f ca="1">Aksjekurser!KA127*Valutaer!AN122</f>
        <v>2.1157319999999999</v>
      </c>
      <c r="IX128" vm="3686">
        <v>44866</v>
      </c>
      <c r="IY128" vm="12779">
        <v>71.38</v>
      </c>
      <c r="IZ128" vm="3686">
        <v>44866</v>
      </c>
      <c r="JA128" s="63">
        <f ca="1">Aksjekurser!KE127*Valutaer!W122</f>
        <v>0.21226199999999998</v>
      </c>
      <c r="JB128" vm="3686">
        <v>44866</v>
      </c>
      <c r="JC128" s="63">
        <f ca="1">Aksjekurser!KI127*Valutaer!W122</f>
        <v>0.65031249999999996</v>
      </c>
      <c r="JD128" s="2">
        <v>44866</v>
      </c>
      <c r="JE128" s="62">
        <f ca="1">Aksjekurser!KK127*Valutaer!K122</f>
        <v>9.3659920000000003</v>
      </c>
      <c r="JF128" s="54">
        <v>44866</v>
      </c>
      <c r="JG128" s="64">
        <v>16.5</v>
      </c>
      <c r="JH128" vm="3686">
        <v>44866</v>
      </c>
      <c r="JI128" vm="8833">
        <v>11.1</v>
      </c>
      <c r="JJ128" vm="3686">
        <v>44866</v>
      </c>
      <c r="JK128" s="63">
        <f ca="1">Aksjekurser!KU127*Valutaer!AH122</f>
        <v>3.7404615000000003</v>
      </c>
      <c r="JL128" s="58">
        <v>44866</v>
      </c>
      <c r="JM128" s="64">
        <f ca="1">Aksjekurser!KW127*Valutaer!AR122</f>
        <v>0.12720399999999998</v>
      </c>
      <c r="JN128" vm="3686">
        <v>44866</v>
      </c>
      <c r="JO128" vm="12783">
        <v>99.14</v>
      </c>
      <c r="JP128" vm="3686">
        <v>44866</v>
      </c>
      <c r="JQ128" s="63">
        <f ca="1">Aksjekurser!LA127*Valutaer!G122</f>
        <v>19.211165999999999</v>
      </c>
      <c r="JR128" vm="3686">
        <v>44866</v>
      </c>
      <c r="JS128" s="63">
        <f ca="1">Aksjekurser!LC127*Valutaer!G122</f>
        <v>6.8131439999999994</v>
      </c>
      <c r="JT128" s="58">
        <v>44866</v>
      </c>
      <c r="JU128" s="64">
        <f ca="1">Aksjekurser!LE127*Valutaer!AN122</f>
        <v>0.108931</v>
      </c>
      <c r="JV128" vm="3686">
        <v>44866</v>
      </c>
      <c r="JW128" vm="12786">
        <v>70.22</v>
      </c>
      <c r="JX128" s="58">
        <v>44866</v>
      </c>
      <c r="JY128" s="64">
        <f ca="1">Aksjekurser!LI127*Valutaer!O122</f>
        <v>5.7177219999999993</v>
      </c>
      <c r="JZ128" vm="3686">
        <v>44866</v>
      </c>
      <c r="KA128" s="63">
        <f ca="1">Aksjekurser!LK127*Valutaer!AL122</f>
        <v>587.673</v>
      </c>
      <c r="KB128" vm="3686">
        <v>44866</v>
      </c>
      <c r="KC128" s="63">
        <f ca="1">Valutaer!O118*Aksjekurser!LM123</f>
        <v>8.3908139999999989</v>
      </c>
      <c r="KD128" s="58">
        <v>44866</v>
      </c>
      <c r="KE128" s="64">
        <f ca="1">Valutaer!O122*Aksjekurser!LO127</f>
        <v>1.3850469999999999</v>
      </c>
      <c r="KF128" vm="3686">
        <v>44866</v>
      </c>
      <c r="KG128" s="63">
        <f ca="1">Valutaer!O121*Aksjekurser!LQ126</f>
        <v>3.35405</v>
      </c>
      <c r="KH128" vm="3686">
        <v>44866</v>
      </c>
      <c r="KI128" s="63">
        <f ca="1">Aksjekurser!LS127*Valutaer!AH122</f>
        <v>1.9418200000000001</v>
      </c>
    </row>
    <row r="129" spans="2:295" ht="16">
      <c r="B129" vm="3800">
        <v>44896</v>
      </c>
      <c r="C129" s="62">
        <f ca="1">Aksjekurser!C128*Valutaer!AT123</f>
        <v>0.61153799999999991</v>
      </c>
      <c r="D129" vm="3800">
        <v>44896</v>
      </c>
      <c r="E129" vm="12791">
        <v>55.93</v>
      </c>
      <c r="F129" vm="3800">
        <v>44896</v>
      </c>
      <c r="G129" vm="244">
        <v>28.76</v>
      </c>
      <c r="H129" vm="3800">
        <v>44896</v>
      </c>
      <c r="I129" s="62">
        <f ca="1">Aksjekurser!I128*Valutaer!M123</f>
        <v>0.13452</v>
      </c>
      <c r="J129" vm="3800">
        <v>44896</v>
      </c>
      <c r="K129" s="62">
        <f ca="1">Aksjekurser!K128*Valutaer!G123</f>
        <v>5.4980910000000005</v>
      </c>
      <c r="L129" vm="3800">
        <v>44896</v>
      </c>
      <c r="M129" s="62">
        <f ca="1">Aksjekurser!O128*Valutaer!W123</f>
        <v>119.049048</v>
      </c>
      <c r="N129" vm="3800">
        <v>44896</v>
      </c>
      <c r="O129" vm="10033">
        <v>64.510000000000005</v>
      </c>
      <c r="P129" vm="3800">
        <v>44896</v>
      </c>
      <c r="Q129" vm="12795">
        <v>45.71</v>
      </c>
      <c r="R129" vm="3800">
        <v>44896</v>
      </c>
      <c r="S129" s="63">
        <v>55.21</v>
      </c>
      <c r="T129" vm="3800">
        <v>44896</v>
      </c>
      <c r="U129" vm="12796">
        <v>88.92</v>
      </c>
      <c r="V129" vm="3800">
        <v>44896</v>
      </c>
      <c r="W129" vm="10543">
        <v>94.95</v>
      </c>
      <c r="X129" s="54">
        <v>44896</v>
      </c>
      <c r="Y129" s="64">
        <f ca="1">Aksjekurser!AC128*Valutaer!K123</f>
        <v>0</v>
      </c>
      <c r="Z129" vm="3800">
        <v>44896</v>
      </c>
      <c r="AA129" s="62">
        <f ca="1">Aksjekurser!AE128*Valutaer!AA123</f>
        <v>0.44927999999999996</v>
      </c>
      <c r="AB129" vm="3800">
        <v>44896</v>
      </c>
      <c r="AC129" s="62">
        <f ca="1">Aksjekurser!AG128*(Valutaer!Y123/100)</f>
        <v>10.355032</v>
      </c>
      <c r="AD129" s="54">
        <v>44896</v>
      </c>
      <c r="AE129" s="75">
        <v>17.18</v>
      </c>
      <c r="AF129" s="54">
        <v>44896</v>
      </c>
      <c r="AG129" s="64">
        <f ca="1">Aksjekurser!AK124*Valutaer!AA123</f>
        <v>1.4668800000000002</v>
      </c>
      <c r="AH129" vm="3800">
        <v>44896</v>
      </c>
      <c r="AI129" s="62">
        <f ca="1">Aksjekurser!AM128*Valutaer!AH123</f>
        <v>1.2067920000000001</v>
      </c>
      <c r="AJ129" vm="3800">
        <v>44896</v>
      </c>
      <c r="AK129" s="63">
        <f ca="1">Aksjekurser!AO128*Valutaer!AH123</f>
        <v>0.95673600000000003</v>
      </c>
      <c r="AL129" vm="3800">
        <v>44896</v>
      </c>
      <c r="AM129" vm="12800">
        <v>190.49</v>
      </c>
      <c r="AN129" s="2">
        <v>44896</v>
      </c>
      <c r="AO129" s="63">
        <f ca="1">Aksjekurser!AS128*Valutaer!AN123</f>
        <v>2.5446960000000001</v>
      </c>
      <c r="AP129" s="108">
        <v>44896</v>
      </c>
      <c r="AQ129" s="109">
        <v>39.979999999999997</v>
      </c>
      <c r="AR129" vm="3800">
        <v>44896</v>
      </c>
      <c r="AS129" vm="12801">
        <v>58.08</v>
      </c>
      <c r="AT129" vm="3800">
        <v>44896</v>
      </c>
      <c r="AU129" vm="12802">
        <v>55.53</v>
      </c>
      <c r="AV129" vm="3800">
        <v>44896</v>
      </c>
      <c r="AW129" s="63">
        <f ca="1">Aksjekurser!BA119*Valutaer!K123</f>
        <v>2.3166920000000002</v>
      </c>
      <c r="AX129" vm="3800">
        <v>44896</v>
      </c>
      <c r="AY129" s="63">
        <f ca="1">Aksjekurser!BC128*Valutaer!K123</f>
        <v>34.182274</v>
      </c>
      <c r="AZ129" vm="3800">
        <v>44896</v>
      </c>
      <c r="BA129" vm="12804">
        <v>19.41</v>
      </c>
      <c r="BB129" vm="3800">
        <v>44896</v>
      </c>
      <c r="BC129" s="63">
        <f ca="1">Aksjekurser!BG128*Valutaer!I123</f>
        <v>8.1747929999999993</v>
      </c>
      <c r="BD129" vm="3800">
        <v>44896</v>
      </c>
      <c r="BE129" s="63">
        <f ca="1">Aksjekurser!BI128*Valutaer!AH123</f>
        <v>0.92291200000000007</v>
      </c>
      <c r="BF129" vm="3800">
        <v>44896</v>
      </c>
      <c r="BG129" s="63">
        <f ca="1">Aksjekurser!BK128*Valutaer!AV123</f>
        <v>34.100949999999997</v>
      </c>
      <c r="BH129" vm="3800">
        <v>44896</v>
      </c>
      <c r="BI129" s="63">
        <f ca="1">Aksjekurser!BM128*Valutaer!AA123</f>
        <v>0.81279999999999997</v>
      </c>
      <c r="BJ129" vm="3800">
        <v>44896</v>
      </c>
      <c r="BK129" s="63">
        <f ca="1">Aksjekurser!BO128*Valutaer!AA123</f>
        <v>0.4224</v>
      </c>
      <c r="BL129" vm="3800">
        <v>44896</v>
      </c>
      <c r="BM129" s="63">
        <f ca="1">Aksjekurser!BQ128*Valutaer!AA123</f>
        <v>2.0428800000000003</v>
      </c>
      <c r="BN129" vm="3800">
        <v>44896</v>
      </c>
      <c r="BO129" s="63">
        <f ca="1">Aksjekurser!BS128*Valutaer!AA123</f>
        <v>2.8864000000000001</v>
      </c>
      <c r="BP129" vm="3800">
        <v>44896</v>
      </c>
      <c r="BQ129" s="63">
        <f ca="1">Aksjekurser!BU128*Valutaer!AA123</f>
        <v>0.45439999999999997</v>
      </c>
      <c r="BR129" s="2">
        <v>44896</v>
      </c>
      <c r="BS129" s="63">
        <f ca="1">Aksjekurser!BW128*Valutaer!AJ123</f>
        <v>5.1468749999999996</v>
      </c>
      <c r="BT129" vm="3800">
        <v>44896</v>
      </c>
      <c r="BU129" s="63">
        <f ca="1">Aksjekurser!BY128*Valutaer!AA123</f>
        <v>7.2896000000000001</v>
      </c>
      <c r="BV129" vm="3800">
        <v>44896</v>
      </c>
      <c r="BW129" s="63">
        <f ca="1">Aksjekurser!CA128*Valutaer!AH123</f>
        <v>2.718604</v>
      </c>
      <c r="BX129" vm="3800">
        <v>44896</v>
      </c>
      <c r="BY129" s="63">
        <f ca="1">Aksjekurser!CK128*Valutaer!AA123</f>
        <v>0.16256000000000001</v>
      </c>
      <c r="BZ129" s="2">
        <v>44896</v>
      </c>
      <c r="CA129" s="63">
        <f ca="1">Aksjekurser!CM128*Valutaer!AT123</f>
        <v>0.21551999999999999</v>
      </c>
      <c r="CB129" vm="3800">
        <v>44896</v>
      </c>
      <c r="CC129" vm="12811">
        <v>117.53</v>
      </c>
      <c r="CD129" vm="3800">
        <v>44896</v>
      </c>
      <c r="CE129" vm="12812">
        <v>102.99</v>
      </c>
      <c r="CF129" vm="3800">
        <v>44896</v>
      </c>
      <c r="CG129" vm="12813">
        <v>164.04</v>
      </c>
      <c r="CH129" vm="3800">
        <v>44896</v>
      </c>
      <c r="CI129" s="63">
        <f ca="1">Aksjekurser!CW128/100*Valutaer!AE123</f>
        <v>51.029999999999994</v>
      </c>
      <c r="CJ129" vm="3800">
        <v>44896</v>
      </c>
      <c r="CK129" s="63">
        <f ca="1">Aksjekurser!CY128/100*Valutaer!AE123</f>
        <v>538.65</v>
      </c>
      <c r="CL129" s="2">
        <v>44896</v>
      </c>
      <c r="CM129" s="63">
        <f ca="1">Aksjekurser!DA128*Valutaer!AJ123</f>
        <v>15.981999999999999</v>
      </c>
      <c r="CN129" s="2">
        <v>44896</v>
      </c>
      <c r="CO129" s="63">
        <f ca="1">Aksjekurser!DC128*Valutaer!BD123</f>
        <v>4.9817999999999998</v>
      </c>
      <c r="CP129" s="2">
        <v>44896</v>
      </c>
      <c r="CQ129" s="63">
        <f ca="1">Aksjekurser!DE128*Valutaer!U123</f>
        <v>0.48444000000000004</v>
      </c>
      <c r="CR129" vm="3800">
        <v>44896</v>
      </c>
      <c r="CS129" s="63">
        <f ca="1">Aksjekurser!DG128*Valutaer!K123</f>
        <v>38.181150000000002</v>
      </c>
      <c r="CT129" vm="3800">
        <v>44896</v>
      </c>
      <c r="CU129" s="63">
        <f ca="1">Aksjekurser!DI128*Valutaer!I123</f>
        <v>2.2559629999999999</v>
      </c>
      <c r="CV129" vm="3800">
        <v>44896</v>
      </c>
      <c r="CW129" s="63">
        <f ca="1">Aksjekurser!DK128*Valutaer!M123</f>
        <v>0.57820000000000005</v>
      </c>
      <c r="CX129" vm="3800">
        <v>44896</v>
      </c>
      <c r="CY129" s="63">
        <f ca="1">Aksjekurser!DM128*Valutaer!BF123</f>
        <v>5.3007600000000004</v>
      </c>
      <c r="CZ129" s="54">
        <v>44896</v>
      </c>
      <c r="DA129" s="53">
        <v>62.93</v>
      </c>
      <c r="DB129" vm="3800">
        <v>44896</v>
      </c>
      <c r="DC129" s="63">
        <f ca="1">Aksjekurser!DQ128*Valutaer!BH123/100</f>
        <v>12.7691356</v>
      </c>
      <c r="DD129" vm="3800">
        <v>44896</v>
      </c>
      <c r="DE129" vm="2265">
        <v>41.94</v>
      </c>
      <c r="DF129" vm="3800">
        <v>44896</v>
      </c>
      <c r="DG129" vm="11480">
        <v>34.659999999999997</v>
      </c>
      <c r="DH129" vm="3800">
        <v>44896</v>
      </c>
      <c r="DI129" s="63">
        <f ca="1">Aksjekurser!DW128*Valutaer!BF123</f>
        <v>2.2926600000000001</v>
      </c>
      <c r="DJ129" vm="3800">
        <v>44896</v>
      </c>
      <c r="DK129" s="63">
        <f ca="1">Aksjekurser!DY128*Valutaer!BF123</f>
        <v>0.86990999999999996</v>
      </c>
      <c r="DL129" vm="3800">
        <v>44896</v>
      </c>
      <c r="DM129" s="63">
        <f ca="1">Aksjekurser!EA128*Valutaer!AP123</f>
        <v>37.550000399999995</v>
      </c>
      <c r="DN129" s="58">
        <v>44896</v>
      </c>
      <c r="DO129" s="64">
        <f ca="1">Aksjekurser!EC128*Valutaer!AN123</f>
        <v>1.0160640000000001</v>
      </c>
      <c r="DP129" vm="3800">
        <v>44896</v>
      </c>
      <c r="DQ129" s="63">
        <f ca="1">Aksjekurser!EE128*(Valutaer!Y123/100)</f>
        <v>6.6823828000000001</v>
      </c>
      <c r="DR129" vm="3800">
        <v>44896</v>
      </c>
      <c r="DS129" s="63">
        <f ca="1">Aksjekurser!EG128*Valutaer!AA123</f>
        <v>0.58879999999999999</v>
      </c>
      <c r="DT129" vm="3800">
        <v>44896</v>
      </c>
      <c r="DU129" s="63">
        <f ca="1">Aksjekurser!EK128*Valutaer!AA123</f>
        <v>0.26880000000000004</v>
      </c>
      <c r="DV129" vm="3800">
        <v>44896</v>
      </c>
      <c r="DW129" s="63">
        <f ca="1">Aksjekurser!EM128*Valutaer!AC123</f>
        <v>1.1559600000000001</v>
      </c>
      <c r="DX129" vm="3800">
        <v>44896</v>
      </c>
      <c r="DY129" s="63">
        <f ca="1">Aksjekurser!EO128*Valutaer!AH123</f>
        <v>1.7715320000000001</v>
      </c>
      <c r="DZ129" s="58">
        <v>44896</v>
      </c>
      <c r="EA129" s="64">
        <f ca="1">Aksjekurser!EQ128*Valutaer!BB123</f>
        <v>0.29470950000000001</v>
      </c>
      <c r="EB129" vm="3800">
        <v>44896</v>
      </c>
      <c r="EC129" s="63">
        <f ca="1">Aksjekurser!ES128*Valutaer!AC123</f>
        <v>5.3944800000000001E-2</v>
      </c>
      <c r="ED129" s="58">
        <v>44896</v>
      </c>
      <c r="EE129" s="64">
        <f ca="1">Aksjekurser!EW128*Valutaer!AJ123</f>
        <v>3.5532499999999998</v>
      </c>
      <c r="EF129" s="2">
        <v>44896</v>
      </c>
      <c r="EG129" s="64">
        <f ca="1">Aksjekurser!EY128*Valutaer!AJ123</f>
        <v>4.1708749999999997</v>
      </c>
      <c r="EH129" s="2">
        <v>44896</v>
      </c>
      <c r="EI129" s="64">
        <f ca="1">Aksjekurser!FA128*Valutaer!AJ123</f>
        <v>10.621625</v>
      </c>
      <c r="EJ129" vm="3800">
        <v>44896</v>
      </c>
      <c r="EK129" vm="12826">
        <v>214.3</v>
      </c>
      <c r="EL129" vm="3800">
        <v>44896</v>
      </c>
      <c r="EM129" s="63">
        <f ca="1">Aksjekurser!FE128*Valutaer!AA123</f>
        <v>0.51584000000000008</v>
      </c>
      <c r="EN129" s="2">
        <v>44896</v>
      </c>
      <c r="EO129" s="63">
        <f ca="1">Aksjekurser!FG128*Valutaer!O123</f>
        <v>0.38833200000000001</v>
      </c>
      <c r="EP129" s="2">
        <v>44896</v>
      </c>
      <c r="EQ129" s="63">
        <f ca="1">Aksjekurser!FI128*Valutaer!O123</f>
        <v>0.85201199999999999</v>
      </c>
      <c r="ER129" s="2">
        <v>44896</v>
      </c>
      <c r="ES129" s="63">
        <f ca="1">Aksjekurser!FK128*Valutaer!O123</f>
        <v>1.102689</v>
      </c>
      <c r="ET129" vm="3800">
        <v>44896</v>
      </c>
      <c r="EU129" vm="12827">
        <v>230.68</v>
      </c>
      <c r="EV129" vm="3800">
        <v>44896</v>
      </c>
      <c r="EW129" vm="12828">
        <v>107.85</v>
      </c>
      <c r="EX129" vm="3800">
        <v>44896</v>
      </c>
      <c r="EY129" s="63">
        <f ca="1">Aksjekurser!FQ128*(Valutaer!Y123/100)</f>
        <v>25.052887000000002</v>
      </c>
      <c r="EZ129" vm="3800">
        <v>44896</v>
      </c>
      <c r="FA129" vm="7522">
        <v>48.74</v>
      </c>
      <c r="FB129" vm="3800">
        <v>44896</v>
      </c>
      <c r="FC129" s="63">
        <f ca="1">Aksjekurser!FU128*Valutaer!AA123</f>
        <v>1.2876800000000002</v>
      </c>
      <c r="FD129" vm="3800">
        <v>44896</v>
      </c>
      <c r="FE129" s="63">
        <f ca="1">Aksjekurser!FW128*Valutaer!AH123</f>
        <v>4.0051240000000004</v>
      </c>
      <c r="FF129" vm="3800">
        <v>44896</v>
      </c>
      <c r="FG129" vm="12832">
        <v>120.07</v>
      </c>
      <c r="FH129" s="2">
        <v>44896</v>
      </c>
      <c r="FI129" s="63">
        <f ca="1">Aksjekurser!GA128*Valutaer!AJ123</f>
        <v>20.290125</v>
      </c>
      <c r="FJ129" vm="3800">
        <v>44896</v>
      </c>
      <c r="FK129" s="63">
        <f ca="1">Aksjekurser!GC128*Valutaer!AV123</f>
        <v>13.266295999999999</v>
      </c>
      <c r="FL129" vm="3800">
        <v>44896</v>
      </c>
      <c r="FM129" s="63">
        <f ca="1">Aksjekurser!GE128*Valutaer!I123</f>
        <v>4.1583089999999991</v>
      </c>
      <c r="FN129" vm="3800">
        <v>44896</v>
      </c>
      <c r="FO129" vm="10407">
        <v>8.64</v>
      </c>
      <c r="FP129" vm="3800">
        <v>44896</v>
      </c>
      <c r="FQ129" s="63">
        <f ca="1">Aksjekurser!GI125*Valutaer!AL120</f>
        <v>1.5098849999999999</v>
      </c>
      <c r="FR129" vm="3800">
        <v>44896</v>
      </c>
      <c r="FS129" s="63">
        <f ca="1">Aksjekurser!GK128*Valutaer!AL123</f>
        <v>72.449699999999993</v>
      </c>
      <c r="FT129" vm="3800">
        <v>44896</v>
      </c>
      <c r="FU129" s="63">
        <f ca="1">Aksjekurser!GM128*Valutaer!AA123</f>
        <v>8.6720000000000006</v>
      </c>
      <c r="FV129" vm="3800">
        <v>44896</v>
      </c>
      <c r="FW129" vm="12836">
        <v>486.49</v>
      </c>
      <c r="FX129" vm="3800">
        <v>44896</v>
      </c>
      <c r="FY129" s="63">
        <f ca="1">Aksjekurser!GQ128*Valutaer!AV123</f>
        <v>11.386752</v>
      </c>
      <c r="FZ129" s="58">
        <v>44896</v>
      </c>
      <c r="GA129" s="64">
        <f ca="1">Aksjekurser!GS128*Valutaer!O123</f>
        <v>1.0693619999999999</v>
      </c>
      <c r="GB129" vm="3800">
        <v>44896</v>
      </c>
      <c r="GC129" vm="10930">
        <v>20.9</v>
      </c>
      <c r="GD129" vm="3800">
        <v>44896</v>
      </c>
      <c r="GE129" vm="12838">
        <v>70.400000000000006</v>
      </c>
      <c r="GF129" vm="3800">
        <v>44896</v>
      </c>
      <c r="GG129" s="63">
        <f ca="1">Aksjekurser!HA128*Valutaer!AE123/100</f>
        <v>3.1751999999999998</v>
      </c>
      <c r="GH129" vm="3800">
        <v>44896</v>
      </c>
      <c r="GI129" s="63">
        <f ca="1">Aksjekurser!HC128*Valutaer!AX123</f>
        <v>203.94899999999998</v>
      </c>
      <c r="GJ129" vm="3800">
        <v>44896</v>
      </c>
      <c r="GK129" s="63">
        <f ca="1">Aksjekurser!HE128*Valutaer!G123</f>
        <v>4.3330679999999999</v>
      </c>
      <c r="GL129" vm="3800">
        <v>44896</v>
      </c>
      <c r="GM129" s="63">
        <f ca="1">Aksjekurser!HG128*Valutaer!AH123</f>
        <v>0.48018</v>
      </c>
      <c r="GN129" vm="3800">
        <v>44896</v>
      </c>
      <c r="GO129" vm="12843">
        <v>545.61</v>
      </c>
      <c r="GP129" vm="3800">
        <v>44896</v>
      </c>
      <c r="GQ129" vm="6016">
        <v>31.82</v>
      </c>
      <c r="GR129" vm="3800">
        <v>44896</v>
      </c>
      <c r="GS129" s="63">
        <f ca="1">Aksjekurser!HM128*Valutaer!AH123</f>
        <v>2.0107159999999999</v>
      </c>
      <c r="GT129" vm="3800">
        <v>44896</v>
      </c>
      <c r="GU129" s="63">
        <f ca="1">Aksjekurser!HO128*Valutaer!AH123</f>
        <v>1.7733440000000003</v>
      </c>
      <c r="GV129" s="58">
        <v>44896</v>
      </c>
      <c r="GW129" s="64">
        <f ca="1">Aksjekurser!HQ128*Valutaer!AJ123</f>
        <v>7.7088749999999999</v>
      </c>
      <c r="GX129" vm="3800">
        <v>44896</v>
      </c>
      <c r="GY129" vm="12846">
        <v>58.71</v>
      </c>
      <c r="GZ129" vm="3800">
        <v>44896</v>
      </c>
      <c r="HA129" s="63">
        <f ca="1">Aksjekurser!HW128*Valutaer!AH123</f>
        <v>517.46733599999993</v>
      </c>
      <c r="HB129" vm="3800">
        <v>44896</v>
      </c>
      <c r="HC129" s="63">
        <f ca="1">Aksjekurser!IA128*Valutaer!AV123</f>
        <v>1.5702404000000001</v>
      </c>
      <c r="HD129" vm="3800">
        <v>44896</v>
      </c>
      <c r="HE129" s="63">
        <f ca="1">Aksjekurser!IC128*Valutaer!W123</f>
        <v>734.15719999999999</v>
      </c>
      <c r="HF129" vm="3800">
        <v>44896</v>
      </c>
      <c r="HG129" vm="12850">
        <v>101.21</v>
      </c>
      <c r="HH129" vm="3800">
        <v>44896</v>
      </c>
      <c r="HI129" vm="12851">
        <v>48.79</v>
      </c>
      <c r="HJ129" vm="3800">
        <v>44896</v>
      </c>
      <c r="HK129" s="63">
        <f ca="1">Aksjekurser!II128*Valutaer!AL123</f>
        <v>26.644069999999999</v>
      </c>
      <c r="HL129" vm="3800">
        <v>44896</v>
      </c>
      <c r="HM129" s="63">
        <f ca="1">Aksjekurser!IK128*Valutaer!AL123</f>
        <v>218.93269999999998</v>
      </c>
      <c r="HN129" vm="3800">
        <v>44896</v>
      </c>
      <c r="HO129" s="63">
        <f ca="1">Aksjekurser!IM128*Valutaer!AL123</f>
        <v>17.894679999999997</v>
      </c>
      <c r="HP129" s="58">
        <v>44896</v>
      </c>
      <c r="HQ129" s="64">
        <f ca="1">Aksjekurser!IQ128*Valutaer!BD123</f>
        <v>0.96026</v>
      </c>
      <c r="HR129" vm="3800">
        <v>44896</v>
      </c>
      <c r="HS129" s="63">
        <f ca="1">Aksjekurser!IS127*Valutaer!W122</f>
        <v>6.7216300000000002</v>
      </c>
      <c r="HT129" vm="3800">
        <v>44896</v>
      </c>
      <c r="HU129" s="63">
        <f ca="1">Aksjekurser!IU128*Valutaer!AH123</f>
        <v>1.663416</v>
      </c>
      <c r="HV129" vm="3800">
        <v>44896</v>
      </c>
      <c r="HW129" s="63">
        <f ca="1">Aksjekurser!IW128*Valutaer!AH123</f>
        <v>0.173348</v>
      </c>
      <c r="HX129" vm="3800">
        <v>44896</v>
      </c>
      <c r="HY129" s="63">
        <f ca="1">Aksjekurser!IY128*Valutaer!W123</f>
        <v>43.664159999999995</v>
      </c>
      <c r="HZ129" vm="3800">
        <v>44896</v>
      </c>
      <c r="IA129" s="63">
        <f ca="1">Aksjekurser!JA128*Valutaer!W123</f>
        <v>125.12778400000001</v>
      </c>
      <c r="IB129" vm="3800">
        <v>44896</v>
      </c>
      <c r="IC129" vm="12858">
        <v>15.71</v>
      </c>
      <c r="ID129" s="58">
        <v>44896</v>
      </c>
      <c r="IE129" s="64">
        <f ca="1">Aksjekurser!JG126*Valutaer!O123</f>
        <v>1.569267</v>
      </c>
      <c r="IF129" vm="3800">
        <v>44896</v>
      </c>
      <c r="IG129" s="63">
        <f ca="1">Aksjekurser!JI128*(Valutaer!Y123/100)</f>
        <v>1.8798738000000002</v>
      </c>
      <c r="IH129" vm="3800">
        <v>44896</v>
      </c>
      <c r="II129" s="63">
        <f ca="1">Aksjekurser!JK128*Valutaer!AA123</f>
        <v>1.2352000000000001</v>
      </c>
      <c r="IJ129" s="58">
        <v>44896</v>
      </c>
      <c r="IK129" s="64">
        <f ca="1">Aksjekurser!JO128*Valutaer!AJ123</f>
        <v>5.8331249999999999</v>
      </c>
      <c r="IL129" vm="3800">
        <v>44896</v>
      </c>
      <c r="IM129" s="63">
        <f ca="1">Aksjekurser!JQ128*Valutaer!AE123/100</f>
        <v>2.792475</v>
      </c>
      <c r="IN129" vm="3800">
        <v>44896</v>
      </c>
      <c r="IO129" vm="4373">
        <v>31.73</v>
      </c>
      <c r="IP129" vm="3800">
        <v>44896</v>
      </c>
      <c r="IQ129" vm="131">
        <v>10.73</v>
      </c>
      <c r="IR129" s="58">
        <v>44896</v>
      </c>
      <c r="IS129" s="64">
        <f ca="1">Aksjekurser!JW128*Valutaer!AN123</f>
        <v>0.85730399999999995</v>
      </c>
      <c r="IT129" vm="3800">
        <v>44896</v>
      </c>
      <c r="IU129" s="63">
        <f ca="1">Aksjekurser!JY128*Valutaer!AH123</f>
        <v>2.5090159999999999</v>
      </c>
      <c r="IV129" s="58">
        <v>44896</v>
      </c>
      <c r="IW129" s="64">
        <f ca="1">Aksjekurser!KA128*Valutaer!AN123</f>
        <v>2.1840840000000004</v>
      </c>
      <c r="IX129" vm="3800">
        <v>44896</v>
      </c>
      <c r="IY129" vm="11688">
        <v>70.8</v>
      </c>
      <c r="IZ129" vm="3800">
        <v>44896</v>
      </c>
      <c r="JA129" s="63">
        <f ca="1">Aksjekurser!KE128*Valutaer!W123</f>
        <v>0.224742</v>
      </c>
      <c r="JB129" vm="3800">
        <v>44896</v>
      </c>
      <c r="JC129" s="63">
        <f ca="1">Aksjekurser!KI128*Valutaer!W123</f>
        <v>0.70098100000000008</v>
      </c>
      <c r="JD129" s="2">
        <v>44896</v>
      </c>
      <c r="JE129" s="62">
        <f ca="1">Aksjekurser!KK128*Valutaer!K123</f>
        <v>8.9347580000000004</v>
      </c>
      <c r="JF129" s="54">
        <v>44896</v>
      </c>
      <c r="JG129" s="64">
        <v>16.97</v>
      </c>
      <c r="JH129" vm="3800">
        <v>44896</v>
      </c>
      <c r="JI129" vm="11629">
        <v>11.86</v>
      </c>
      <c r="JJ129" vm="3800">
        <v>44896</v>
      </c>
      <c r="JK129" s="63">
        <f ca="1">Aksjekurser!KU128*Valutaer!AH123</f>
        <v>3.7254719999999999</v>
      </c>
      <c r="JL129" s="58">
        <v>44896</v>
      </c>
      <c r="JM129" s="64">
        <f ca="1">Aksjekurser!KW128*Valutaer!AR123</f>
        <v>0.13387500000000002</v>
      </c>
      <c r="JN129" vm="3800">
        <v>44896</v>
      </c>
      <c r="JO129" vm="11989">
        <v>93.76</v>
      </c>
      <c r="JP129" vm="3800">
        <v>44896</v>
      </c>
      <c r="JQ129" s="63">
        <f ca="1">Aksjekurser!LA128*Valutaer!G123</f>
        <v>18.844757999999999</v>
      </c>
      <c r="JR129" vm="3800">
        <v>44896</v>
      </c>
      <c r="JS129" s="63">
        <f ca="1">Aksjekurser!LC128*Valutaer!G123</f>
        <v>6.4178459999999999</v>
      </c>
      <c r="JT129" s="58">
        <v>44896</v>
      </c>
      <c r="JU129" s="64">
        <f ca="1">Aksjekurser!LE128*Valutaer!AN123</f>
        <v>0.109998</v>
      </c>
      <c r="JV129" vm="3800">
        <v>44896</v>
      </c>
      <c r="JW129" vm="12867">
        <v>70.11</v>
      </c>
      <c r="JX129" s="58">
        <v>44896</v>
      </c>
      <c r="JY129" s="64">
        <f ca="1">Aksjekurser!LI128*Valutaer!O123</f>
        <v>4.865742</v>
      </c>
      <c r="JZ129" vm="3800">
        <v>44896</v>
      </c>
      <c r="KA129" s="63">
        <f ca="1">Aksjekurser!LK128*Valutaer!AL123</f>
        <v>479.03899999999999</v>
      </c>
      <c r="KB129" vm="3800">
        <v>44896</v>
      </c>
      <c r="KC129" s="63">
        <f ca="1">Valutaer!O119*Aksjekurser!LM124</f>
        <v>7.8876360000000005</v>
      </c>
      <c r="KD129" s="58">
        <v>44896</v>
      </c>
      <c r="KE129" s="64">
        <f ca="1">Valutaer!O123*Aksjekurser!LO128</f>
        <v>1.4490000000000001</v>
      </c>
      <c r="KF129" vm="3800">
        <v>44896</v>
      </c>
      <c r="KG129" s="63">
        <f ca="1">Valutaer!O122*Aksjekurser!LQ127</f>
        <v>3.6436739999999999</v>
      </c>
      <c r="KH129" vm="3800">
        <v>44896</v>
      </c>
      <c r="KI129" s="63">
        <f ca="1">Aksjekurser!LS128*Valutaer!AH123</f>
        <v>1.9799120000000001</v>
      </c>
    </row>
    <row r="130" spans="2:295" ht="16">
      <c r="B130" vm="3911">
        <v>44927</v>
      </c>
      <c r="C130" s="62">
        <f ca="1">Aksjekurser!C129*Valutaer!AT124</f>
        <v>0.66101200000000004</v>
      </c>
      <c r="D130" vm="3911">
        <v>44927</v>
      </c>
      <c r="E130" vm="12871">
        <v>55.92</v>
      </c>
      <c r="F130" vm="3911">
        <v>44927</v>
      </c>
      <c r="G130" vm="12872">
        <v>27.41</v>
      </c>
      <c r="H130" vm="3911">
        <v>44927</v>
      </c>
      <c r="I130" s="62">
        <f ca="1">Aksjekurser!I129*Valutaer!M124</f>
        <v>0.14366519999999999</v>
      </c>
      <c r="J130" vm="3911">
        <v>44927</v>
      </c>
      <c r="K130" s="62">
        <f ca="1">Aksjekurser!K129*Valutaer!G124</f>
        <v>5.3963100000000006</v>
      </c>
      <c r="L130" vm="3911">
        <v>44927</v>
      </c>
      <c r="M130" s="62">
        <f ca="1">Aksjekurser!O129*Valutaer!W124</f>
        <v>125.15196400000001</v>
      </c>
      <c r="N130" vm="3911">
        <v>44927</v>
      </c>
      <c r="O130" vm="11954">
        <v>61.86</v>
      </c>
      <c r="P130" vm="3911">
        <v>44927</v>
      </c>
      <c r="Q130" vm="12876">
        <v>45.04</v>
      </c>
      <c r="R130" vm="3911">
        <v>44927</v>
      </c>
      <c r="S130" s="63">
        <v>54.03</v>
      </c>
      <c r="T130" vm="3911">
        <v>44927</v>
      </c>
      <c r="U130" vm="205">
        <v>86.87</v>
      </c>
      <c r="V130" vm="3911">
        <v>44927</v>
      </c>
      <c r="W130" vm="12877">
        <v>93.96</v>
      </c>
      <c r="X130" s="54">
        <v>44927</v>
      </c>
      <c r="Y130" s="64">
        <f ca="1">Aksjekurser!AC129*Valutaer!K124</f>
        <v>0</v>
      </c>
      <c r="Z130" vm="3911">
        <v>44927</v>
      </c>
      <c r="AA130" s="62">
        <f ca="1">Aksjekurser!AE129*Valutaer!AA124</f>
        <v>0.51892500000000008</v>
      </c>
      <c r="AB130" vm="3911">
        <v>44927</v>
      </c>
      <c r="AC130" s="62">
        <f ca="1">Aksjekurser!AG129*(Valutaer!Y124/100)</f>
        <v>10.555775999999998</v>
      </c>
      <c r="AD130" s="54">
        <v>44927</v>
      </c>
      <c r="AE130" s="75">
        <v>19.55</v>
      </c>
      <c r="AF130" s="54">
        <v>44927</v>
      </c>
      <c r="AG130" s="64">
        <f ca="1">Aksjekurser!AK125*Valutaer!AA124</f>
        <v>1.5223499999999999</v>
      </c>
      <c r="AH130" vm="3911">
        <v>44927</v>
      </c>
      <c r="AI130" s="62">
        <f ca="1">Aksjekurser!AM129*Valutaer!AH124</f>
        <v>1.1612385000000001</v>
      </c>
      <c r="AJ130" vm="3911">
        <v>44927</v>
      </c>
      <c r="AK130" s="63">
        <f ca="1">Aksjekurser!AO129*Valutaer!AH124</f>
        <v>0.95883200000000002</v>
      </c>
      <c r="AL130" vm="3911">
        <v>44927</v>
      </c>
      <c r="AM130" vm="12880">
        <v>213</v>
      </c>
      <c r="AN130" s="2">
        <v>44927</v>
      </c>
      <c r="AO130" s="63">
        <f ca="1">Aksjekurser!AS129*Valutaer!AN124</f>
        <v>2.9662380000000002</v>
      </c>
      <c r="AP130" s="108">
        <v>44927</v>
      </c>
      <c r="AQ130" s="109">
        <v>38.49</v>
      </c>
      <c r="AR130" vm="3911">
        <v>44927</v>
      </c>
      <c r="AS130" vm="12881">
        <v>60.86</v>
      </c>
      <c r="AT130" vm="3911">
        <v>44927</v>
      </c>
      <c r="AU130" vm="12882">
        <v>61.44</v>
      </c>
      <c r="AV130" vm="3911">
        <v>44927</v>
      </c>
      <c r="AW130" s="63">
        <f ca="1">Aksjekurser!BA120*Valutaer!K124</f>
        <v>3.0285449999999998</v>
      </c>
      <c r="AX130" vm="3911">
        <v>44927</v>
      </c>
      <c r="AY130" s="63">
        <f ca="1">Aksjekurser!BC129*Valutaer!K124</f>
        <v>33.599564999999998</v>
      </c>
      <c r="AZ130" vm="3911">
        <v>44927</v>
      </c>
      <c r="BA130" vm="12884">
        <v>19.98</v>
      </c>
      <c r="BB130" vm="3911">
        <v>44927</v>
      </c>
      <c r="BC130" s="63">
        <f ca="1">Aksjekurser!BG129*Valutaer!I124</f>
        <v>8.3708369999999999</v>
      </c>
      <c r="BD130" vm="3911">
        <v>44927</v>
      </c>
      <c r="BE130" s="63">
        <f ca="1">Aksjekurser!BI129*Valutaer!AH124</f>
        <v>0.8860635</v>
      </c>
      <c r="BF130" vm="3911">
        <v>44927</v>
      </c>
      <c r="BG130" s="63">
        <f ca="1">Aksjekurser!BK129*Valutaer!AV124</f>
        <v>40.982900000000008</v>
      </c>
      <c r="BH130" vm="3911">
        <v>44927</v>
      </c>
      <c r="BI130" s="63">
        <f ca="1">Aksjekurser!BM129*Valutaer!AA124</f>
        <v>0.79942499999999994</v>
      </c>
      <c r="BJ130" vm="3911">
        <v>44927</v>
      </c>
      <c r="BK130" s="63">
        <f ca="1">Aksjekurser!BO129*Valutaer!AA124</f>
        <v>0.4284</v>
      </c>
      <c r="BL130" vm="3911">
        <v>44927</v>
      </c>
      <c r="BM130" s="63">
        <f ca="1">Aksjekurser!BQ129*Valutaer!AA124</f>
        <v>2.0757000000000003</v>
      </c>
      <c r="BN130" vm="3911">
        <v>44927</v>
      </c>
      <c r="BO130" s="63">
        <f ca="1">Aksjekurser!BS129*Valutaer!AA124</f>
        <v>3.1046250000000004</v>
      </c>
      <c r="BP130" vm="3911">
        <v>44927</v>
      </c>
      <c r="BQ130" s="63">
        <f ca="1">Aksjekurser!BU129*Valutaer!AA124</f>
        <v>0.47812500000000002</v>
      </c>
      <c r="BR130" s="2">
        <v>44927</v>
      </c>
      <c r="BS130" s="63">
        <f ca="1">Aksjekurser!BW129*Valutaer!AJ124</f>
        <v>5.4794049999999999</v>
      </c>
      <c r="BT130" vm="3911">
        <v>44927</v>
      </c>
      <c r="BU130" s="63">
        <f ca="1">Aksjekurser!BY129*Valutaer!AA124</f>
        <v>7.4205000000000005</v>
      </c>
      <c r="BV130" vm="3911">
        <v>44927</v>
      </c>
      <c r="BW130" s="63">
        <f ca="1">Aksjekurser!CA129*Valutaer!AH124</f>
        <v>2.7499154999999997</v>
      </c>
      <c r="BX130" vm="3911">
        <v>44927</v>
      </c>
      <c r="BY130" s="63">
        <f ca="1">Aksjekurser!CK129*Valutaer!AA124</f>
        <v>0.17085</v>
      </c>
      <c r="BZ130" s="2">
        <v>44927</v>
      </c>
      <c r="CA130" s="63">
        <f ca="1">Aksjekurser!CM129*Valutaer!AT124</f>
        <v>0.20085999999999998</v>
      </c>
      <c r="CB130" vm="3911">
        <v>44927</v>
      </c>
      <c r="CC130" vm="12891">
        <v>116.37</v>
      </c>
      <c r="CD130" vm="3911">
        <v>44927</v>
      </c>
      <c r="CE130" vm="769">
        <v>102.45</v>
      </c>
      <c r="CF130" vm="3911">
        <v>44927</v>
      </c>
      <c r="CG130" vm="12892">
        <v>169.18</v>
      </c>
      <c r="CH130" vm="3911">
        <v>44927</v>
      </c>
      <c r="CI130" s="63">
        <f ca="1">Aksjekurser!CW129/100*Valutaer!AE124</f>
        <v>46.332939999999994</v>
      </c>
      <c r="CJ130" vm="3911">
        <v>44927</v>
      </c>
      <c r="CK130" s="63">
        <f ca="1">Aksjekurser!CY129/100*Valutaer!AE124</f>
        <v>510.03856000000002</v>
      </c>
      <c r="CL130" s="2">
        <v>44927</v>
      </c>
      <c r="CM130" s="63">
        <f ca="1">Aksjekurser!DA129*Valutaer!AJ124</f>
        <v>16.092390000000002</v>
      </c>
      <c r="CN130" s="2">
        <v>44927</v>
      </c>
      <c r="CO130" s="63">
        <f ca="1">Aksjekurser!DC129*Valutaer!BD124</f>
        <v>5.2948199999999996</v>
      </c>
      <c r="CP130" s="2">
        <v>44927</v>
      </c>
      <c r="CQ130" s="63">
        <f ca="1">Aksjekurser!DE129*Valutaer!U124</f>
        <v>0.42309319999999995</v>
      </c>
      <c r="CR130" vm="3911">
        <v>44927</v>
      </c>
      <c r="CS130" s="63">
        <f ca="1">Aksjekurser!DG129*Valutaer!K124</f>
        <v>39.814469999999993</v>
      </c>
      <c r="CT130" vm="3911">
        <v>44927</v>
      </c>
      <c r="CU130" s="63">
        <f ca="1">Aksjekurser!DI129*Valutaer!I124</f>
        <v>2.3651999999999997</v>
      </c>
      <c r="CV130" vm="3911">
        <v>44927</v>
      </c>
      <c r="CW130" s="63">
        <f ca="1">Aksjekurser!DK129*Valutaer!M124</f>
        <v>0.63883259999999997</v>
      </c>
      <c r="CX130" vm="3911">
        <v>44927</v>
      </c>
      <c r="CY130" s="63">
        <f ca="1">Aksjekurser!DM129*Valutaer!BF124</f>
        <v>5.0433599999999998</v>
      </c>
      <c r="CZ130" s="54">
        <v>44927</v>
      </c>
      <c r="DA130" s="53">
        <v>62.65</v>
      </c>
      <c r="DB130" vm="3911">
        <v>44927</v>
      </c>
      <c r="DC130" s="63">
        <f ca="1">Aksjekurser!DQ129*Valutaer!BH124/100</f>
        <v>12.508134399999999</v>
      </c>
      <c r="DD130" vm="3911">
        <v>44927</v>
      </c>
      <c r="DE130" vm="10346">
        <v>40.950000000000003</v>
      </c>
      <c r="DF130" vm="3911">
        <v>44927</v>
      </c>
      <c r="DG130" vm="12899">
        <v>36.75</v>
      </c>
      <c r="DH130" vm="3911">
        <v>44927</v>
      </c>
      <c r="DI130" s="63">
        <f ca="1">Aksjekurser!DW129*Valutaer!BF124</f>
        <v>2.3955960000000003</v>
      </c>
      <c r="DJ130" vm="3911">
        <v>44927</v>
      </c>
      <c r="DK130" s="63">
        <f ca="1">Aksjekurser!DY129*Valutaer!BF124</f>
        <v>0.89917800000000003</v>
      </c>
      <c r="DL130" vm="3911">
        <v>44927</v>
      </c>
      <c r="DM130" s="63">
        <f ca="1">Aksjekurser!EA129*Valutaer!AP124</f>
        <v>44.6230075</v>
      </c>
      <c r="DN130" s="58">
        <v>44927</v>
      </c>
      <c r="DO130" s="64">
        <f ca="1">Aksjekurser!EC129*Valutaer!AN124</f>
        <v>1.1597850000000001</v>
      </c>
      <c r="DP130" vm="3911">
        <v>44927</v>
      </c>
      <c r="DQ130" s="63">
        <f ca="1">Aksjekurser!EE129*(Valutaer!Y124/100)</f>
        <v>6.6675840000000006</v>
      </c>
      <c r="DR130" vm="3911">
        <v>44927</v>
      </c>
      <c r="DS130" s="63">
        <f ca="1">Aksjekurser!EG129*Valutaer!AA124</f>
        <v>0.62219999999999998</v>
      </c>
      <c r="DT130" vm="3911">
        <v>44927</v>
      </c>
      <c r="DU130" s="63">
        <f ca="1">Aksjekurser!EK129*Valutaer!AA124</f>
        <v>0.27285000000000004</v>
      </c>
      <c r="DV130" vm="3911">
        <v>44927</v>
      </c>
      <c r="DW130" s="63">
        <f ca="1">Aksjekurser!EM129*Valutaer!AC124</f>
        <v>1.5336400000000001</v>
      </c>
      <c r="DX130" vm="3911">
        <v>44927</v>
      </c>
      <c r="DY130" s="63">
        <f ca="1">Aksjekurser!EO129*Valutaer!AH124</f>
        <v>1.729322</v>
      </c>
      <c r="DZ130" s="58">
        <v>44927</v>
      </c>
      <c r="EA130" s="64">
        <f ca="1">Aksjekurser!EQ129*Valutaer!BB124</f>
        <v>0.30820500000000001</v>
      </c>
      <c r="EB130" vm="3911">
        <v>44927</v>
      </c>
      <c r="EC130" s="63">
        <f ca="1">Aksjekurser!ES129*Valutaer!AC124</f>
        <v>6.5013000000000001E-2</v>
      </c>
      <c r="ED130" s="58">
        <v>44927</v>
      </c>
      <c r="EE130" s="64">
        <f ca="1">Aksjekurser!EW129*Valutaer!AJ124</f>
        <v>3.6888000000000001</v>
      </c>
      <c r="EF130" s="2">
        <v>44927</v>
      </c>
      <c r="EG130" s="64">
        <f ca="1">Aksjekurser!EY129*Valutaer!AJ124</f>
        <v>4.1268450000000003</v>
      </c>
      <c r="EH130" s="2">
        <v>44927</v>
      </c>
      <c r="EI130" s="64">
        <f ca="1">Aksjekurser!FA129*Valutaer!AJ124</f>
        <v>11.258525000000001</v>
      </c>
      <c r="EJ130" vm="3911">
        <v>44927</v>
      </c>
      <c r="EK130" vm="12906">
        <v>208.48</v>
      </c>
      <c r="EL130" vm="3911">
        <v>44927</v>
      </c>
      <c r="EM130" s="63">
        <f ca="1">Aksjekurser!FE129*Valutaer!AA124</f>
        <v>0.51</v>
      </c>
      <c r="EN130" s="2">
        <v>44927</v>
      </c>
      <c r="EO130" s="63">
        <f ca="1">Aksjekurser!FG129*Valutaer!O124</f>
        <v>0.38479999999999998</v>
      </c>
      <c r="EP130" s="2">
        <v>44927</v>
      </c>
      <c r="EQ130" s="63">
        <f ca="1">Aksjekurser!FI129*Valutaer!O124</f>
        <v>0.86136000000000001</v>
      </c>
      <c r="ER130" s="2">
        <v>44927</v>
      </c>
      <c r="ES130" s="63">
        <f ca="1">Aksjekurser!FK129*Valutaer!O124</f>
        <v>1.10704</v>
      </c>
      <c r="ET130" vm="3911">
        <v>44927</v>
      </c>
      <c r="EU130" vm="12907">
        <v>220.54</v>
      </c>
      <c r="EV130" vm="3911">
        <v>44927</v>
      </c>
      <c r="EW130" vm="12908">
        <v>105.81</v>
      </c>
      <c r="EX130" vm="3911">
        <v>44927</v>
      </c>
      <c r="EY130" s="63">
        <f ca="1">Aksjekurser!FQ129*(Valutaer!Y124/100)</f>
        <v>25.021919999999998</v>
      </c>
      <c r="EZ130" vm="3911">
        <v>44927</v>
      </c>
      <c r="FA130" vm="12910">
        <v>54.76</v>
      </c>
      <c r="FB130" vm="3911">
        <v>44927</v>
      </c>
      <c r="FC130" s="63">
        <f ca="1">Aksjekurser!FU129*Valutaer!AA124</f>
        <v>1.4177999999999999</v>
      </c>
      <c r="FD130" vm="3911">
        <v>44927</v>
      </c>
      <c r="FE130" s="63">
        <f ca="1">Aksjekurser!FW129*Valutaer!AH124</f>
        <v>4.3092405000000005</v>
      </c>
      <c r="FF130" vm="3911">
        <v>44927</v>
      </c>
      <c r="FG130" vm="12913">
        <v>123.55</v>
      </c>
      <c r="FH130" s="2">
        <v>44927</v>
      </c>
      <c r="FI130" s="63">
        <f ca="1">Aksjekurser!GA129*Valutaer!AJ124</f>
        <v>20.403675</v>
      </c>
      <c r="FJ130" vm="3911">
        <v>44927</v>
      </c>
      <c r="FK130" s="63">
        <f ca="1">Aksjekurser!GC129*Valutaer!AV124</f>
        <v>15.49882</v>
      </c>
      <c r="FL130" vm="3911">
        <v>44927</v>
      </c>
      <c r="FM130" s="63">
        <f ca="1">Aksjekurser!GE129*Valutaer!I124</f>
        <v>3.9577679999999997</v>
      </c>
      <c r="FN130" vm="3911">
        <v>44927</v>
      </c>
      <c r="FO130" vm="10247">
        <v>8.02</v>
      </c>
      <c r="FP130" vm="3911">
        <v>44927</v>
      </c>
      <c r="FQ130" s="63">
        <f ca="1">Aksjekurser!GI126*Valutaer!AL121</f>
        <v>1.603458</v>
      </c>
      <c r="FR130" vm="3911">
        <v>44927</v>
      </c>
      <c r="FS130" s="63">
        <f ca="1">Aksjekurser!GK129*Valutaer!AL124</f>
        <v>74.952749999999995</v>
      </c>
      <c r="FT130" vm="3911">
        <v>44927</v>
      </c>
      <c r="FU130" s="63">
        <f ca="1">Aksjekurser!GM129*Valutaer!AA124</f>
        <v>9.843</v>
      </c>
      <c r="FV130" vm="3911">
        <v>44927</v>
      </c>
      <c r="FW130" vm="12918">
        <v>463.26</v>
      </c>
      <c r="FX130" vm="3911">
        <v>44927</v>
      </c>
      <c r="FY130" s="63">
        <f ca="1">Aksjekurser!GQ129*Valutaer!AV124</f>
        <v>12.6775</v>
      </c>
      <c r="FZ130" s="58">
        <v>44927</v>
      </c>
      <c r="GA130" s="64">
        <f ca="1">Aksjekurser!GS129*Valutaer!O124</f>
        <v>1.1914</v>
      </c>
      <c r="GB130" vm="3911">
        <v>44927</v>
      </c>
      <c r="GC130" vm="12920">
        <v>27.56</v>
      </c>
      <c r="GD130" vm="3911">
        <v>44927</v>
      </c>
      <c r="GE130" vm="12921">
        <v>73.11</v>
      </c>
      <c r="GF130" vm="3911">
        <v>44927</v>
      </c>
      <c r="GG130" s="63">
        <f ca="1">Aksjekurser!HA129*Valutaer!AE124/100</f>
        <v>3.1891879999999997</v>
      </c>
      <c r="GH130" vm="3911">
        <v>44927</v>
      </c>
      <c r="GI130" s="63">
        <f ca="1">Aksjekurser!HC129*Valutaer!AX124</f>
        <v>214.29744000000002</v>
      </c>
      <c r="GJ130" vm="3911">
        <v>44927</v>
      </c>
      <c r="GK130" s="63">
        <f ca="1">Aksjekurser!HE129*Valutaer!G124</f>
        <v>4.1336440000000003</v>
      </c>
      <c r="GL130" vm="3911">
        <v>44927</v>
      </c>
      <c r="GM130" s="63">
        <f ca="1">Aksjekurser!HG129*Valutaer!AH124</f>
        <v>0.53689699999999996</v>
      </c>
      <c r="GN130" vm="3911">
        <v>44927</v>
      </c>
      <c r="GO130" vm="12926">
        <v>448.04</v>
      </c>
      <c r="GP130" vm="3911">
        <v>44927</v>
      </c>
      <c r="GQ130" vm="2168">
        <v>34.22</v>
      </c>
      <c r="GR130" vm="3911">
        <v>44927</v>
      </c>
      <c r="GS130" s="63">
        <f ca="1">Aksjekurser!HM129*Valutaer!AH124</f>
        <v>2.0931644999999999</v>
      </c>
      <c r="GT130" vm="3911">
        <v>44927</v>
      </c>
      <c r="GU130" s="63">
        <f ca="1">Aksjekurser!HO129*Valutaer!AH124</f>
        <v>1.7702924999999998</v>
      </c>
      <c r="GV130" s="58">
        <v>44927</v>
      </c>
      <c r="GW130" s="64">
        <f ca="1">Aksjekurser!HQ129*Valutaer!AJ124</f>
        <v>8.2921150000000008</v>
      </c>
      <c r="GX130" vm="3911">
        <v>44927</v>
      </c>
      <c r="GY130" vm="12929">
        <v>64.150000000000006</v>
      </c>
      <c r="GZ130" vm="3911">
        <v>44927</v>
      </c>
      <c r="HA130" s="63">
        <f ca="1">Aksjekurser!HW129*Valutaer!AH124</f>
        <v>489.64639499999998</v>
      </c>
      <c r="HB130" vm="3911">
        <v>44927</v>
      </c>
      <c r="HC130" s="63">
        <f ca="1">Aksjekurser!IA129*Valutaer!AV124</f>
        <v>1.7259840000000002</v>
      </c>
      <c r="HD130" vm="3911">
        <v>44927</v>
      </c>
      <c r="HE130" s="63">
        <f ca="1">Aksjekurser!IC129*Valutaer!W124</f>
        <v>746.21940000000006</v>
      </c>
      <c r="HF130" vm="3911">
        <v>44927</v>
      </c>
      <c r="HG130" vm="12932">
        <v>104.24</v>
      </c>
      <c r="HH130" vm="3911">
        <v>44927</v>
      </c>
      <c r="HI130" vm="11492">
        <v>49.48</v>
      </c>
      <c r="HJ130" vm="3911">
        <v>44927</v>
      </c>
      <c r="HK130" s="63">
        <f ca="1">Aksjekurser!II129*Valutaer!AL124</f>
        <v>29.211314999999999</v>
      </c>
      <c r="HL130" vm="3911">
        <v>44927</v>
      </c>
      <c r="HM130" s="63">
        <f ca="1">Aksjekurser!IK129*Valutaer!AL124</f>
        <v>243.49515</v>
      </c>
      <c r="HN130" vm="3911">
        <v>44927</v>
      </c>
      <c r="HO130" s="63">
        <f ca="1">Aksjekurser!IM129*Valutaer!AL124</f>
        <v>19.001535000000001</v>
      </c>
      <c r="HP130" s="58">
        <v>44927</v>
      </c>
      <c r="HQ130" s="64">
        <f ca="1">Aksjekurser!IQ129*Valutaer!BD124</f>
        <v>1.0117974999999999</v>
      </c>
      <c r="HR130" vm="3911">
        <v>44927</v>
      </c>
      <c r="HS130" s="63">
        <f ca="1">Aksjekurser!IS128*Valutaer!W123</f>
        <v>7.7375460000000009</v>
      </c>
      <c r="HT130" vm="3911">
        <v>44927</v>
      </c>
      <c r="HU130" s="63">
        <f ca="1">Aksjekurser!IU129*Valutaer!AH124</f>
        <v>1.5299729999999998</v>
      </c>
      <c r="HV130" vm="3911">
        <v>44927</v>
      </c>
      <c r="HW130" s="63">
        <f ca="1">Aksjekurser!IW129*Valutaer!AH124</f>
        <v>0.1559325</v>
      </c>
      <c r="HX130" vm="3911">
        <v>44927</v>
      </c>
      <c r="HY130" s="63">
        <f ca="1">Aksjekurser!IY129*Valutaer!W124</f>
        <v>43.230759999999997</v>
      </c>
      <c r="HZ130" vm="3911">
        <v>44927</v>
      </c>
      <c r="IA130" s="63">
        <f ca="1">Aksjekurser!JA129*Valutaer!W124</f>
        <v>143.16116000000002</v>
      </c>
      <c r="IB130" vm="3911">
        <v>44927</v>
      </c>
      <c r="IC130" vm="12940">
        <v>18.32</v>
      </c>
      <c r="ID130" s="58">
        <v>44927</v>
      </c>
      <c r="IE130" s="64">
        <f ca="1">Aksjekurser!JG127*Valutaer!O124</f>
        <v>1.5599199999999998</v>
      </c>
      <c r="IF130" vm="3911">
        <v>44927</v>
      </c>
      <c r="IG130" s="63">
        <f ca="1">Aksjekurser!JI129*(Valutaer!Y124/100)</f>
        <v>1.797488</v>
      </c>
      <c r="IH130" vm="3911">
        <v>44927</v>
      </c>
      <c r="II130" s="63">
        <f ca="1">Aksjekurser!JK129*Valutaer!AA124</f>
        <v>1.3464</v>
      </c>
      <c r="IJ130" s="58">
        <v>44927</v>
      </c>
      <c r="IK130" s="64">
        <f ca="1">Aksjekurser!JO129*Valutaer!AJ124</f>
        <v>5.7637499999999999</v>
      </c>
      <c r="IL130" vm="3911">
        <v>44927</v>
      </c>
      <c r="IM130" s="63">
        <f ca="1">Aksjekurser!JQ129*Valutaer!AE124/100</f>
        <v>2.9200459999999997</v>
      </c>
      <c r="IN130" vm="3911">
        <v>44927</v>
      </c>
      <c r="IO130" vm="2303">
        <v>34.72</v>
      </c>
      <c r="IP130" vm="3911">
        <v>44927</v>
      </c>
      <c r="IQ130" vm="12943">
        <v>10.199999999999999</v>
      </c>
      <c r="IR130" s="58">
        <v>44927</v>
      </c>
      <c r="IS130" s="64">
        <f ca="1">Aksjekurser!JW129*Valutaer!AN124</f>
        <v>0.79896300000000009</v>
      </c>
      <c r="IT130" vm="3911">
        <v>44927</v>
      </c>
      <c r="IU130" s="63">
        <f ca="1">Aksjekurser!JY129*Valutaer!AH124</f>
        <v>2.6037669999999999</v>
      </c>
      <c r="IV130" s="58">
        <v>44927</v>
      </c>
      <c r="IW130" s="64">
        <f ca="1">Aksjekurser!KA129*Valutaer!AN124</f>
        <v>2.207106</v>
      </c>
      <c r="IX130" vm="3911">
        <v>44927</v>
      </c>
      <c r="IY130" vm="12945">
        <v>72.849999999999994</v>
      </c>
      <c r="IZ130" vm="3911">
        <v>44927</v>
      </c>
      <c r="JA130" s="63">
        <f ca="1">Aksjekurser!KE129*Valutaer!W124</f>
        <v>0.23896400000000001</v>
      </c>
      <c r="JB130" vm="3911">
        <v>44927</v>
      </c>
      <c r="JC130" s="63">
        <f ca="1">Aksjekurser!KI129*Valutaer!W124</f>
        <v>0.72775400000000012</v>
      </c>
      <c r="JD130" s="2">
        <v>44927</v>
      </c>
      <c r="JE130" s="62">
        <f ca="1">Aksjekurser!KK129*Valutaer!K124</f>
        <v>9.7093799999999995</v>
      </c>
      <c r="JF130" s="54">
        <v>44927</v>
      </c>
      <c r="JG130" s="64">
        <v>18.68</v>
      </c>
      <c r="JH130" vm="3911">
        <v>44927</v>
      </c>
      <c r="JI130" vm="12947">
        <v>12.95</v>
      </c>
      <c r="JJ130" vm="3911">
        <v>44927</v>
      </c>
      <c r="JK130" s="63">
        <f ca="1">Aksjekurser!KU129*Valutaer!AH124</f>
        <v>4.0652519999999992</v>
      </c>
      <c r="JL130" s="58">
        <v>44927</v>
      </c>
      <c r="JM130" s="64">
        <f ca="1">Aksjekurser!KW129*Valutaer!AR124</f>
        <v>0.12945000000000001</v>
      </c>
      <c r="JN130" vm="3911">
        <v>44927</v>
      </c>
      <c r="JO130" vm="12949">
        <v>93.99</v>
      </c>
      <c r="JP130" vm="3911">
        <v>44927</v>
      </c>
      <c r="JQ130" s="63">
        <f ca="1">Aksjekurser!LA129*Valutaer!G124</f>
        <v>20.252034000000002</v>
      </c>
      <c r="JR130" vm="3911">
        <v>44927</v>
      </c>
      <c r="JS130" s="63">
        <f ca="1">Aksjekurser!LC129*Valutaer!G124</f>
        <v>5.9253600000000004</v>
      </c>
      <c r="JT130" s="58">
        <v>44927</v>
      </c>
      <c r="JU130" s="64">
        <f ca="1">Aksjekurser!LE129*Valutaer!AN124</f>
        <v>0.11480700000000001</v>
      </c>
      <c r="JV130" vm="3911">
        <v>44927</v>
      </c>
      <c r="JW130" vm="11222">
        <v>68.77</v>
      </c>
      <c r="JX130" s="58">
        <v>44927</v>
      </c>
      <c r="JY130" s="64">
        <f ca="1">Aksjekurser!LI129*Valutaer!O124</f>
        <v>5.0808399999999994</v>
      </c>
      <c r="JZ130" vm="3911">
        <v>44927</v>
      </c>
      <c r="KA130" s="63">
        <f ca="1">Aksjekurser!LK129*Valutaer!AL124</f>
        <v>506.4375</v>
      </c>
      <c r="KB130" vm="3911">
        <v>44927</v>
      </c>
      <c r="KC130" s="63">
        <f ca="1">Valutaer!O120*Aksjekurser!LM125</f>
        <v>8.0731300000000008</v>
      </c>
      <c r="KD130" s="58">
        <v>44927</v>
      </c>
      <c r="KE130" s="64">
        <f ca="1">Valutaer!O124*Aksjekurser!LO129</f>
        <v>1.7449199999999998</v>
      </c>
      <c r="KF130" vm="3911">
        <v>44927</v>
      </c>
      <c r="KG130" s="63">
        <f ca="1">Valutaer!O123*Aksjekurser!LQ128</f>
        <v>3.8601360000000002</v>
      </c>
      <c r="KH130" vm="3911">
        <v>44927</v>
      </c>
      <c r="KI130" s="63">
        <f ca="1">Aksjekurser!LS129*Valutaer!AH124</f>
        <v>1.77335</v>
      </c>
    </row>
    <row r="136" spans="2:295" ht="15.75" customHeight="1">
      <c r="D136" s="172"/>
    </row>
    <row r="137" spans="2:295" ht="15.75" customHeight="1">
      <c r="D137" s="172"/>
    </row>
  </sheetData>
  <autoFilter ref="A1:KJ130" xr:uid="{B8E86205-0319-DE47-B548-04D0134E19C8}">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2" showButton="0"/>
    <filterColumn colId="103" showButton="0"/>
    <filterColumn colId="104" showButton="0"/>
    <filterColumn colId="105" showButton="0"/>
    <filterColumn colId="106" showButton="0"/>
    <filterColumn colId="107" showButton="0"/>
    <filterColumn colId="108" showButton="0"/>
    <filterColumn colId="109" showButton="0"/>
    <filterColumn colId="110" showButton="0"/>
    <filterColumn colId="111" showButton="0"/>
    <filterColumn colId="112"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49" showButton="0"/>
    <filterColumn colId="150" showButton="0"/>
    <filterColumn colId="151" showButton="0"/>
    <filterColumn colId="152" showButton="0"/>
    <filterColumn colId="153" showButton="0"/>
    <filterColumn colId="154" showButton="0"/>
    <filterColumn colId="155" showButton="0"/>
    <filterColumn colId="156"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1" showButton="0"/>
    <filterColumn colId="192" showButton="0"/>
    <filterColumn colId="193" showButton="0"/>
    <filterColumn colId="194" showButton="0"/>
    <filterColumn colId="195" showButton="0"/>
    <filterColumn colId="196" showButton="0"/>
    <filterColumn colId="197" showButton="0"/>
    <filterColumn colId="198" showButton="0"/>
    <filterColumn colId="199" showButton="0"/>
    <filterColumn colId="200"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4" showButton="0"/>
    <filterColumn colId="235" showButton="0"/>
    <filterColumn colId="236" showButton="0"/>
    <filterColumn colId="237" showButton="0"/>
    <filterColumn colId="238" showButton="0"/>
    <filterColumn colId="239" showButton="0"/>
    <filterColumn colId="240" showButton="0"/>
    <filterColumn colId="241" showButton="0"/>
    <filterColumn colId="242"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5" showButton="0"/>
    <filterColumn colId="276" showButton="0"/>
    <filterColumn colId="277" showButton="0"/>
    <filterColumn colId="278" showButton="0"/>
    <filterColumn colId="279" showButton="0"/>
    <filterColumn colId="280" showButton="0"/>
    <filterColumn colId="281" showButton="0"/>
    <filterColumn colId="282" showButton="0"/>
    <filterColumn colId="283" showButton="0"/>
    <filterColumn colId="284" showButton="0"/>
    <filterColumn colId="285"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autoFilter>
  <sortState xmlns:xlrd2="http://schemas.microsoft.com/office/spreadsheetml/2017/richdata2" ref="JF10:JG130">
    <sortCondition ref="JF10:JF130"/>
  </sortState>
  <mergeCells count="293">
    <mergeCell ref="JF2:JG2"/>
    <mergeCell ref="JH2:JI2"/>
    <mergeCell ref="JJ2:JK2"/>
    <mergeCell ref="KD2:KE2"/>
    <mergeCell ref="KF2:KG2"/>
    <mergeCell ref="KH2:KI2"/>
    <mergeCell ref="JL2:JM2"/>
    <mergeCell ref="JN2:JO2"/>
    <mergeCell ref="JP2:JQ2"/>
    <mergeCell ref="JR2:JS2"/>
    <mergeCell ref="JT2:JU2"/>
    <mergeCell ref="JV2:JW2"/>
    <mergeCell ref="JX2:JY2"/>
    <mergeCell ref="JZ2:KA2"/>
    <mergeCell ref="KB2:KC2"/>
    <mergeCell ref="IN2:IO2"/>
    <mergeCell ref="IP2:IQ2"/>
    <mergeCell ref="IR2:IS2"/>
    <mergeCell ref="IT2:IU2"/>
    <mergeCell ref="IV2:IW2"/>
    <mergeCell ref="IX2:IY2"/>
    <mergeCell ref="IZ2:JA2"/>
    <mergeCell ref="JB2:JC2"/>
    <mergeCell ref="JD2:JE2"/>
    <mergeCell ref="HV2:HW2"/>
    <mergeCell ref="HX2:HY2"/>
    <mergeCell ref="HZ2:IA2"/>
    <mergeCell ref="IB2:IC2"/>
    <mergeCell ref="ID2:IE2"/>
    <mergeCell ref="IF2:IG2"/>
    <mergeCell ref="IH2:II2"/>
    <mergeCell ref="IJ2:IK2"/>
    <mergeCell ref="IL2:IM2"/>
    <mergeCell ref="HD2:HE2"/>
    <mergeCell ref="HF2:HG2"/>
    <mergeCell ref="HH2:HI2"/>
    <mergeCell ref="HJ2:HK2"/>
    <mergeCell ref="HL2:HM2"/>
    <mergeCell ref="HN2:HO2"/>
    <mergeCell ref="HP2:HQ2"/>
    <mergeCell ref="HR2:HS2"/>
    <mergeCell ref="HT2:HU2"/>
    <mergeCell ref="GL2:GM2"/>
    <mergeCell ref="GN2:GO2"/>
    <mergeCell ref="GP2:GQ2"/>
    <mergeCell ref="GR2:GS2"/>
    <mergeCell ref="GT2:GU2"/>
    <mergeCell ref="GV2:GW2"/>
    <mergeCell ref="GX2:GY2"/>
    <mergeCell ref="GZ2:HA2"/>
    <mergeCell ref="HB2:HC2"/>
    <mergeCell ref="FT2:FU2"/>
    <mergeCell ref="FV2:FW2"/>
    <mergeCell ref="FX2:FY2"/>
    <mergeCell ref="FZ2:GA2"/>
    <mergeCell ref="GB2:GC2"/>
    <mergeCell ref="GD2:GE2"/>
    <mergeCell ref="GF2:GG2"/>
    <mergeCell ref="GH2:GI2"/>
    <mergeCell ref="GJ2:GK2"/>
    <mergeCell ref="FB2:FC2"/>
    <mergeCell ref="FD2:FE2"/>
    <mergeCell ref="FF2:FG2"/>
    <mergeCell ref="FH2:FI2"/>
    <mergeCell ref="FJ2:FK2"/>
    <mergeCell ref="FL2:FM2"/>
    <mergeCell ref="FN2:FO2"/>
    <mergeCell ref="FP2:FQ2"/>
    <mergeCell ref="FR2:FS2"/>
    <mergeCell ref="EJ2:EK2"/>
    <mergeCell ref="EL2:EM2"/>
    <mergeCell ref="EN2:EO2"/>
    <mergeCell ref="EP2:EQ2"/>
    <mergeCell ref="ER2:ES2"/>
    <mergeCell ref="ET2:EU2"/>
    <mergeCell ref="EV2:EW2"/>
    <mergeCell ref="EX2:EY2"/>
    <mergeCell ref="EZ2:FA2"/>
    <mergeCell ref="DR2:DS2"/>
    <mergeCell ref="DT2:DU2"/>
    <mergeCell ref="DV2:DW2"/>
    <mergeCell ref="DX2:DY2"/>
    <mergeCell ref="DZ2:EA2"/>
    <mergeCell ref="EB2:EC2"/>
    <mergeCell ref="ED2:EE2"/>
    <mergeCell ref="EF2:EG2"/>
    <mergeCell ref="EH2:EI2"/>
    <mergeCell ref="CZ2:DA2"/>
    <mergeCell ref="DB2:DC2"/>
    <mergeCell ref="DD2:DE2"/>
    <mergeCell ref="DF2:DG2"/>
    <mergeCell ref="DH2:DI2"/>
    <mergeCell ref="DJ2:DK2"/>
    <mergeCell ref="DL2:DM2"/>
    <mergeCell ref="DN2:DO2"/>
    <mergeCell ref="DP2:DQ2"/>
    <mergeCell ref="CH2:CI2"/>
    <mergeCell ref="CJ2:CK2"/>
    <mergeCell ref="CL2:CM2"/>
    <mergeCell ref="CN2:CO2"/>
    <mergeCell ref="CP2:CQ2"/>
    <mergeCell ref="CR2:CS2"/>
    <mergeCell ref="CT2:CU2"/>
    <mergeCell ref="CV2:CW2"/>
    <mergeCell ref="CX2:CY2"/>
    <mergeCell ref="BP2:BQ2"/>
    <mergeCell ref="BR2:BS2"/>
    <mergeCell ref="BT2:BU2"/>
    <mergeCell ref="BV2:BW2"/>
    <mergeCell ref="BX2:BY2"/>
    <mergeCell ref="BZ2:CA2"/>
    <mergeCell ref="CB2:CC2"/>
    <mergeCell ref="CD2:CE2"/>
    <mergeCell ref="CF2:CG2"/>
    <mergeCell ref="AX2:AY2"/>
    <mergeCell ref="AZ2:BA2"/>
    <mergeCell ref="BB2:BC2"/>
    <mergeCell ref="BD2:BE2"/>
    <mergeCell ref="BF2:BG2"/>
    <mergeCell ref="BH2:BI2"/>
    <mergeCell ref="BJ2:BK2"/>
    <mergeCell ref="BL2:BM2"/>
    <mergeCell ref="BN2:BO2"/>
    <mergeCell ref="D2:E2"/>
    <mergeCell ref="F2:G2"/>
    <mergeCell ref="H2:I2"/>
    <mergeCell ref="J2:K2"/>
    <mergeCell ref="L2:M2"/>
    <mergeCell ref="N2:O2"/>
    <mergeCell ref="P2:Q2"/>
    <mergeCell ref="R2:S2"/>
    <mergeCell ref="AZ5:BA5"/>
    <mergeCell ref="T2:U2"/>
    <mergeCell ref="V2:W2"/>
    <mergeCell ref="X2:Y2"/>
    <mergeCell ref="Z2:AA2"/>
    <mergeCell ref="AB2:AC2"/>
    <mergeCell ref="AD2:AE2"/>
    <mergeCell ref="AF2:AG2"/>
    <mergeCell ref="AH2:AI2"/>
    <mergeCell ref="AJ2:AK2"/>
    <mergeCell ref="AL2:AM2"/>
    <mergeCell ref="AN2:AO2"/>
    <mergeCell ref="AP2:AQ2"/>
    <mergeCell ref="AR2:AS2"/>
    <mergeCell ref="AT2:AU2"/>
    <mergeCell ref="AV2:AW2"/>
    <mergeCell ref="BB5:BC5"/>
    <mergeCell ref="BD5:BE5"/>
    <mergeCell ref="BR5:BS5"/>
    <mergeCell ref="BT5:BU5"/>
    <mergeCell ref="BV5:BW5"/>
    <mergeCell ref="BF5:BG5"/>
    <mergeCell ref="BH5:BI5"/>
    <mergeCell ref="BJ5:BK5"/>
    <mergeCell ref="BL5:BM5"/>
    <mergeCell ref="BN5:BO5"/>
    <mergeCell ref="BP5:BQ5"/>
    <mergeCell ref="B5:C5"/>
    <mergeCell ref="D5:E5"/>
    <mergeCell ref="F5:G5"/>
    <mergeCell ref="H5:I5"/>
    <mergeCell ref="J5:K5"/>
    <mergeCell ref="X5:Y5"/>
    <mergeCell ref="AT5:AU5"/>
    <mergeCell ref="AV5:AW5"/>
    <mergeCell ref="AX5:AY5"/>
    <mergeCell ref="AH5:AI5"/>
    <mergeCell ref="AJ5:AK5"/>
    <mergeCell ref="AL5:AM5"/>
    <mergeCell ref="AN5:AO5"/>
    <mergeCell ref="AR5:AS5"/>
    <mergeCell ref="AD5:AE5"/>
    <mergeCell ref="AF5:AG5"/>
    <mergeCell ref="AP5:AQ5"/>
    <mergeCell ref="Z5:AA5"/>
    <mergeCell ref="AB5:AC5"/>
    <mergeCell ref="L5:M5"/>
    <mergeCell ref="N5:O5"/>
    <mergeCell ref="P5:Q5"/>
    <mergeCell ref="T5:U5"/>
    <mergeCell ref="V5:W5"/>
    <mergeCell ref="CF5:CG5"/>
    <mergeCell ref="CH5:CI5"/>
    <mergeCell ref="CJ5:CK5"/>
    <mergeCell ref="CL5:CM5"/>
    <mergeCell ref="CN5:CO5"/>
    <mergeCell ref="CP5:CQ5"/>
    <mergeCell ref="BX5:BY5"/>
    <mergeCell ref="BZ5:CA5"/>
    <mergeCell ref="CB5:CC5"/>
    <mergeCell ref="CD5:CE5"/>
    <mergeCell ref="DD5:DE5"/>
    <mergeCell ref="DF5:DG5"/>
    <mergeCell ref="DH5:DI5"/>
    <mergeCell ref="DJ5:DK5"/>
    <mergeCell ref="DL5:DM5"/>
    <mergeCell ref="DN5:DO5"/>
    <mergeCell ref="CR5:CS5"/>
    <mergeCell ref="CT5:CU5"/>
    <mergeCell ref="CV5:CW5"/>
    <mergeCell ref="CX5:CY5"/>
    <mergeCell ref="DB5:DC5"/>
    <mergeCell ref="CZ5:DA5"/>
    <mergeCell ref="DZ5:EA5"/>
    <mergeCell ref="EB5:EC5"/>
    <mergeCell ref="ED5:EE5"/>
    <mergeCell ref="EH5:EI5"/>
    <mergeCell ref="DP5:DQ5"/>
    <mergeCell ref="DR5:DS5"/>
    <mergeCell ref="DT5:DU5"/>
    <mergeCell ref="DV5:DW5"/>
    <mergeCell ref="DX5:DY5"/>
    <mergeCell ref="EF5:EG5"/>
    <mergeCell ref="EV5:EW5"/>
    <mergeCell ref="EX5:EY5"/>
    <mergeCell ref="EZ5:FA5"/>
    <mergeCell ref="FB5:FC5"/>
    <mergeCell ref="FD5:FE5"/>
    <mergeCell ref="FF5:FG5"/>
    <mergeCell ref="EJ5:EK5"/>
    <mergeCell ref="EL5:EM5"/>
    <mergeCell ref="EN5:EO5"/>
    <mergeCell ref="EP5:EQ5"/>
    <mergeCell ref="ER5:ES5"/>
    <mergeCell ref="ET5:EU5"/>
    <mergeCell ref="FT5:FU5"/>
    <mergeCell ref="FV5:FW5"/>
    <mergeCell ref="FX5:FY5"/>
    <mergeCell ref="FZ5:GA5"/>
    <mergeCell ref="GB5:GC5"/>
    <mergeCell ref="FH5:FI5"/>
    <mergeCell ref="FJ5:FK5"/>
    <mergeCell ref="FL5:FM5"/>
    <mergeCell ref="FN5:FO5"/>
    <mergeCell ref="FP5:FQ5"/>
    <mergeCell ref="FR5:FS5"/>
    <mergeCell ref="GP5:GQ5"/>
    <mergeCell ref="GR5:GS5"/>
    <mergeCell ref="GT5:GU5"/>
    <mergeCell ref="GV5:GW5"/>
    <mergeCell ref="GX5:GY5"/>
    <mergeCell ref="GD5:GE5"/>
    <mergeCell ref="GF5:GG5"/>
    <mergeCell ref="GH5:GI5"/>
    <mergeCell ref="GJ5:GK5"/>
    <mergeCell ref="GL5:GM5"/>
    <mergeCell ref="GN5:GO5"/>
    <mergeCell ref="HJ5:HK5"/>
    <mergeCell ref="HL5:HM5"/>
    <mergeCell ref="HN5:HO5"/>
    <mergeCell ref="HP5:HQ5"/>
    <mergeCell ref="HR5:HS5"/>
    <mergeCell ref="GZ5:HA5"/>
    <mergeCell ref="HB5:HC5"/>
    <mergeCell ref="HD5:HE5"/>
    <mergeCell ref="HF5:HG5"/>
    <mergeCell ref="HH5:HI5"/>
    <mergeCell ref="IX5:IY5"/>
    <mergeCell ref="IF5:IG5"/>
    <mergeCell ref="IH5:II5"/>
    <mergeCell ref="IJ5:IK5"/>
    <mergeCell ref="IL5:IM5"/>
    <mergeCell ref="HT5:HU5"/>
    <mergeCell ref="HV5:HW5"/>
    <mergeCell ref="HX5:HY5"/>
    <mergeCell ref="HZ5:IA5"/>
    <mergeCell ref="IB5:IC5"/>
    <mergeCell ref="ID5:IE5"/>
    <mergeCell ref="KD5:KE5"/>
    <mergeCell ref="KF5:KG5"/>
    <mergeCell ref="KH5:KI5"/>
    <mergeCell ref="FR7:FS7"/>
    <mergeCell ref="JR5:JS5"/>
    <mergeCell ref="JT5:JU5"/>
    <mergeCell ref="JV5:JW5"/>
    <mergeCell ref="JX5:JY5"/>
    <mergeCell ref="JZ5:KA5"/>
    <mergeCell ref="KB5:KC5"/>
    <mergeCell ref="JF5:JG5"/>
    <mergeCell ref="JH5:JI5"/>
    <mergeCell ref="JJ5:JK5"/>
    <mergeCell ref="JL5:JM5"/>
    <mergeCell ref="JN5:JO5"/>
    <mergeCell ref="JP5:JQ5"/>
    <mergeCell ref="IZ5:JA5"/>
    <mergeCell ref="JB5:JC5"/>
    <mergeCell ref="JD5:JE5"/>
    <mergeCell ref="IN5:IO5"/>
    <mergeCell ref="IP5:IQ5"/>
    <mergeCell ref="IR5:IS5"/>
    <mergeCell ref="IT5:IU5"/>
    <mergeCell ref="IV5:IW5"/>
  </mergeCells>
  <conditionalFormatting sqref="A5:XFD5">
    <cfRule type="cellIs" dxfId="15" priority="1" operator="lessThan">
      <formula>121*0.9</formula>
    </cfRule>
    <cfRule type="cellIs" dxfId="14" priority="2" operator="greaterThanOrEqual">
      <formula>121*0.9</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4FD50-DF57-4C60-8DFA-1EB9FC09622E}">
  <dimension ref="A1:ER124"/>
  <sheetViews>
    <sheetView topLeftCell="B8" workbookViewId="0">
      <selection activeCell="B8" sqref="B8"/>
    </sheetView>
  </sheetViews>
  <sheetFormatPr baseColWidth="10" defaultColWidth="10.83203125" defaultRowHeight="16"/>
  <cols>
    <col min="1" max="1" width="18.1640625" bestFit="1" customWidth="1"/>
    <col min="2" max="2" width="31.5" bestFit="1" customWidth="1"/>
    <col min="3" max="3" width="47.5" bestFit="1" customWidth="1"/>
    <col min="4" max="4" width="33.33203125" bestFit="1" customWidth="1"/>
    <col min="5" max="5" width="31" bestFit="1" customWidth="1"/>
    <col min="6" max="6" width="31.5" bestFit="1" customWidth="1"/>
    <col min="7" max="7" width="20.6640625" bestFit="1" customWidth="1"/>
    <col min="8" max="8" width="22.83203125" bestFit="1" customWidth="1"/>
    <col min="9" max="9" width="27.1640625" bestFit="1" customWidth="1"/>
    <col min="10" max="10" width="41.1640625" bestFit="1" customWidth="1"/>
    <col min="11" max="11" width="34" bestFit="1" customWidth="1"/>
    <col min="12" max="12" width="51.6640625" bestFit="1" customWidth="1"/>
    <col min="13" max="13" width="28" bestFit="1" customWidth="1"/>
    <col min="14" max="14" width="55.6640625" bestFit="1" customWidth="1"/>
    <col min="15" max="15" width="28.1640625" bestFit="1" customWidth="1"/>
    <col min="16" max="16" width="38.5" bestFit="1" customWidth="1"/>
    <col min="17" max="17" width="67.33203125" bestFit="1" customWidth="1"/>
    <col min="18" max="18" width="39.5" bestFit="1" customWidth="1"/>
    <col min="19" max="19" width="46.1640625" bestFit="1" customWidth="1"/>
    <col min="20" max="20" width="32.1640625" bestFit="1" customWidth="1"/>
    <col min="21" max="21" width="34.1640625" bestFit="1" customWidth="1"/>
    <col min="22" max="22" width="31.5" bestFit="1" customWidth="1"/>
    <col min="23" max="23" width="37.33203125" bestFit="1" customWidth="1"/>
    <col min="24" max="24" width="49.83203125" bestFit="1" customWidth="1"/>
    <col min="25" max="25" width="37.83203125" bestFit="1" customWidth="1"/>
    <col min="26" max="26" width="39.83203125" bestFit="1" customWidth="1"/>
    <col min="27" max="27" width="29.6640625" bestFit="1" customWidth="1"/>
    <col min="28" max="28" width="49.1640625" bestFit="1" customWidth="1"/>
    <col min="29" max="29" width="21.6640625" bestFit="1" customWidth="1"/>
    <col min="30" max="30" width="19.33203125" bestFit="1" customWidth="1"/>
    <col min="31" max="31" width="44.33203125" bestFit="1" customWidth="1"/>
    <col min="32" max="32" width="54.6640625" bestFit="1" customWidth="1"/>
    <col min="33" max="33" width="55.6640625" bestFit="1" customWidth="1"/>
    <col min="34" max="34" width="47.83203125" bestFit="1" customWidth="1"/>
    <col min="35" max="35" width="60.5" bestFit="1" customWidth="1"/>
    <col min="36" max="36" width="32.33203125" bestFit="1" customWidth="1"/>
    <col min="37" max="37" width="30.83203125" bestFit="1" customWidth="1"/>
    <col min="38" max="38" width="32.5" bestFit="1" customWidth="1"/>
    <col min="39" max="39" width="53.5" bestFit="1" customWidth="1"/>
    <col min="40" max="40" width="32.5" bestFit="1" customWidth="1"/>
    <col min="41" max="41" width="33.1640625" bestFit="1" customWidth="1"/>
    <col min="42" max="42" width="38.83203125" bestFit="1" customWidth="1"/>
    <col min="43" max="43" width="30.6640625" bestFit="1" customWidth="1"/>
    <col min="44" max="44" width="21.83203125" bestFit="1" customWidth="1"/>
    <col min="45" max="45" width="24.83203125" bestFit="1" customWidth="1"/>
    <col min="46" max="46" width="30.1640625" bestFit="1" customWidth="1"/>
    <col min="47" max="47" width="22.5" bestFit="1" customWidth="1"/>
    <col min="48" max="48" width="18.5" bestFit="1" customWidth="1"/>
    <col min="49" max="49" width="33.6640625" bestFit="1" customWidth="1"/>
    <col min="50" max="50" width="24" bestFit="1" customWidth="1"/>
    <col min="51" max="51" width="32.6640625" bestFit="1" customWidth="1"/>
    <col min="52" max="52" width="50.33203125" bestFit="1" customWidth="1"/>
    <col min="53" max="53" width="22.1640625" bestFit="1" customWidth="1"/>
    <col min="54" max="54" width="33.6640625" bestFit="1" customWidth="1"/>
    <col min="55" max="55" width="29.5" bestFit="1" customWidth="1"/>
    <col min="56" max="56" width="32.5" bestFit="1" customWidth="1"/>
    <col min="57" max="57" width="53" bestFit="1" customWidth="1"/>
    <col min="58" max="58" width="37.33203125" bestFit="1" customWidth="1"/>
    <col min="59" max="59" width="37.5" bestFit="1" customWidth="1"/>
    <col min="60" max="60" width="13.6640625" bestFit="1" customWidth="1"/>
    <col min="61" max="61" width="27.33203125" bestFit="1" customWidth="1"/>
    <col min="62" max="62" width="50" bestFit="1" customWidth="1"/>
    <col min="63" max="63" width="64.1640625" bestFit="1" customWidth="1"/>
    <col min="64" max="64" width="33.6640625" bestFit="1" customWidth="1"/>
    <col min="65" max="65" width="68.83203125" bestFit="1" customWidth="1"/>
    <col min="66" max="66" width="18.6640625" bestFit="1" customWidth="1"/>
    <col min="67" max="67" width="45" bestFit="1" customWidth="1"/>
    <col min="68" max="68" width="26.33203125" bestFit="1" customWidth="1"/>
    <col min="69" max="69" width="41.5" bestFit="1" customWidth="1"/>
    <col min="70" max="70" width="20.1640625" bestFit="1" customWidth="1"/>
    <col min="71" max="71" width="43.1640625" bestFit="1" customWidth="1"/>
    <col min="72" max="72" width="45.5" bestFit="1" customWidth="1"/>
    <col min="73" max="73" width="19.5" bestFit="1" customWidth="1"/>
    <col min="74" max="74" width="32.33203125" bestFit="1" customWidth="1"/>
    <col min="75" max="75" width="28.33203125" bestFit="1" customWidth="1"/>
    <col min="76" max="76" width="47.1640625" bestFit="1" customWidth="1"/>
    <col min="77" max="77" width="24.83203125" bestFit="1" customWidth="1"/>
    <col min="78" max="78" width="32.6640625" bestFit="1" customWidth="1"/>
    <col min="79" max="79" width="32.1640625" bestFit="1" customWidth="1"/>
    <col min="80" max="80" width="47.33203125" bestFit="1" customWidth="1"/>
    <col min="81" max="81" width="22.33203125" bestFit="1" customWidth="1"/>
    <col min="82" max="82" width="31.5" bestFit="1" customWidth="1"/>
    <col min="83" max="83" width="15.83203125" bestFit="1" customWidth="1"/>
    <col min="84" max="84" width="21.6640625" bestFit="1" customWidth="1"/>
    <col min="85" max="85" width="21.1640625" bestFit="1" customWidth="1"/>
    <col min="86" max="86" width="47.33203125" bestFit="1" customWidth="1"/>
    <col min="87" max="87" width="39.33203125" bestFit="1" customWidth="1"/>
    <col min="88" max="88" width="31" bestFit="1" customWidth="1"/>
    <col min="89" max="89" width="37.33203125" bestFit="1" customWidth="1"/>
    <col min="90" max="90" width="43" bestFit="1" customWidth="1"/>
    <col min="91" max="91" width="42.1640625" bestFit="1" customWidth="1"/>
    <col min="92" max="92" width="17.83203125" bestFit="1" customWidth="1"/>
    <col min="93" max="93" width="31.5" bestFit="1" customWidth="1"/>
    <col min="94" max="94" width="31.33203125" bestFit="1" customWidth="1"/>
    <col min="95" max="95" width="40.83203125" bestFit="1" customWidth="1"/>
    <col min="96" max="96" width="84.6640625" bestFit="1" customWidth="1"/>
    <col min="97" max="97" width="43.33203125" bestFit="1" customWidth="1"/>
    <col min="98" max="98" width="26" bestFit="1" customWidth="1"/>
    <col min="99" max="99" width="47.1640625" bestFit="1" customWidth="1"/>
    <col min="100" max="100" width="29.83203125" bestFit="1" customWidth="1"/>
    <col min="101" max="101" width="26.1640625" bestFit="1" customWidth="1"/>
    <col min="102" max="102" width="57.5" bestFit="1" customWidth="1"/>
    <col min="103" max="103" width="44.33203125" bestFit="1" customWidth="1"/>
    <col min="104" max="104" width="33" bestFit="1" customWidth="1"/>
    <col min="105" max="105" width="40.5" bestFit="1" customWidth="1"/>
    <col min="106" max="106" width="44.6640625" bestFit="1" customWidth="1"/>
    <col min="107" max="107" width="29.5" bestFit="1" customWidth="1"/>
    <col min="108" max="108" width="38" bestFit="1" customWidth="1"/>
    <col min="109" max="109" width="33.33203125" bestFit="1" customWidth="1"/>
    <col min="110" max="110" width="39.33203125" bestFit="1" customWidth="1"/>
    <col min="111" max="111" width="32.83203125" bestFit="1" customWidth="1"/>
    <col min="112" max="112" width="49.6640625" bestFit="1" customWidth="1"/>
    <col min="113" max="113" width="14.6640625" bestFit="1" customWidth="1"/>
    <col min="114" max="114" width="43.33203125" bestFit="1" customWidth="1"/>
    <col min="115" max="115" width="50.1640625" bestFit="1" customWidth="1"/>
    <col min="116" max="116" width="40.33203125" bestFit="1" customWidth="1"/>
    <col min="117" max="117" width="22.33203125" bestFit="1" customWidth="1"/>
    <col min="118" max="118" width="21.33203125" bestFit="1" customWidth="1"/>
    <col min="119" max="119" width="25.6640625" bestFit="1" customWidth="1"/>
    <col min="120" max="120" width="25.33203125" bestFit="1" customWidth="1"/>
    <col min="121" max="121" width="29.33203125" bestFit="1" customWidth="1"/>
    <col min="122" max="122" width="50" bestFit="1" customWidth="1"/>
    <col min="123" max="123" width="25.1640625" bestFit="1" customWidth="1"/>
    <col min="124" max="124" width="31.83203125" bestFit="1" customWidth="1"/>
    <col min="125" max="125" width="31.1640625" bestFit="1" customWidth="1"/>
    <col min="126" max="126" width="33.1640625" bestFit="1" customWidth="1"/>
    <col min="127" max="127" width="18.1640625" bestFit="1" customWidth="1"/>
    <col min="128" max="128" width="52.83203125" bestFit="1" customWidth="1"/>
    <col min="129" max="129" width="38.5" bestFit="1" customWidth="1"/>
    <col min="130" max="130" width="25" bestFit="1" customWidth="1"/>
    <col min="131" max="131" width="55.5" bestFit="1" customWidth="1"/>
    <col min="132" max="132" width="45" bestFit="1" customWidth="1"/>
    <col min="133" max="133" width="34.83203125" bestFit="1" customWidth="1"/>
    <col min="134" max="134" width="19.6640625" bestFit="1" customWidth="1"/>
    <col min="135" max="135" width="31.5" bestFit="1" customWidth="1"/>
    <col min="136" max="136" width="28" bestFit="1" customWidth="1"/>
    <col min="137" max="137" width="20" bestFit="1" customWidth="1"/>
    <col min="138" max="138" width="36.6640625" bestFit="1" customWidth="1"/>
    <col min="139" max="139" width="64.1640625" bestFit="1" customWidth="1"/>
    <col min="140" max="140" width="37.83203125" bestFit="1" customWidth="1"/>
    <col min="141" max="141" width="16.33203125" bestFit="1" customWidth="1"/>
    <col min="142" max="142" width="26" bestFit="1" customWidth="1"/>
    <col min="143" max="143" width="48.83203125" bestFit="1" customWidth="1"/>
    <col min="144" max="144" width="42.1640625" bestFit="1" customWidth="1"/>
    <col min="145" max="145" width="45.1640625" bestFit="1" customWidth="1"/>
    <col min="146" max="146" width="42.83203125" bestFit="1" customWidth="1"/>
    <col min="147" max="147" width="29.33203125" bestFit="1" customWidth="1"/>
    <col min="148" max="148" width="43.6640625" bestFit="1" customWidth="1"/>
  </cols>
  <sheetData>
    <row r="1" spans="1:148">
      <c r="A1" s="82" t="s">
        <v>0</v>
      </c>
      <c r="B1" s="81" t="e" vm="1">
        <v>#VALUE!</v>
      </c>
      <c r="C1" s="81" t="e" vm="2">
        <v>#VALUE!</v>
      </c>
      <c r="D1" s="81" t="e" vm="3">
        <v>#VALUE!</v>
      </c>
      <c r="E1" s="81" t="e" vm="4">
        <v>#VALUE!</v>
      </c>
      <c r="F1" s="81" t="e" vm="5">
        <v>#VALUE!</v>
      </c>
      <c r="G1" s="81" t="e" vm="6">
        <v>#VALUE!</v>
      </c>
      <c r="H1" s="81" t="e" vm="7">
        <v>#VALUE!</v>
      </c>
      <c r="I1" s="81" t="e" vm="9">
        <v>#VALUE!</v>
      </c>
      <c r="J1" s="81" t="e" vm="8">
        <v>#VALUE!</v>
      </c>
      <c r="K1" s="81" t="e" vm="10">
        <v>#VALUE!</v>
      </c>
      <c r="L1" s="81" t="e" vm="11">
        <v>#VALUE!</v>
      </c>
      <c r="M1" s="81" t="s">
        <v>2</v>
      </c>
      <c r="N1" s="81" t="e" vm="13">
        <v>#VALUE!</v>
      </c>
      <c r="O1" s="81" t="e" vm="14">
        <v>#VALUE!</v>
      </c>
      <c r="P1" s="81" t="s">
        <v>3</v>
      </c>
      <c r="Q1" s="81" t="s">
        <v>4</v>
      </c>
      <c r="R1" s="81" t="e" vm="15">
        <v>#VALUE!</v>
      </c>
      <c r="S1" s="81" t="e" vm="16">
        <v>#VALUE!</v>
      </c>
      <c r="T1" s="81" t="e" vm="17">
        <v>#VALUE!</v>
      </c>
      <c r="U1" s="81" t="s">
        <v>6</v>
      </c>
      <c r="V1" s="110" t="s">
        <v>118</v>
      </c>
      <c r="W1" s="81" t="e" vm="18">
        <v>#VALUE!</v>
      </c>
      <c r="X1" s="81" t="e" vm="19">
        <v>#VALUE!</v>
      </c>
      <c r="Y1" s="81" t="e" vm="20">
        <v>#VALUE!</v>
      </c>
      <c r="Z1" s="81" t="e" vm="21">
        <v>#VALUE!</v>
      </c>
      <c r="AA1" s="81" t="e" vm="22">
        <v>#VALUE!</v>
      </c>
      <c r="AB1" s="81" t="e" vm="23">
        <v>#VALUE!</v>
      </c>
      <c r="AC1" s="81" t="e" vm="24">
        <v>#VALUE!</v>
      </c>
      <c r="AD1" s="81" t="e" vm="25">
        <v>#VALUE!</v>
      </c>
      <c r="AE1" s="81" t="e" vm="26">
        <v>#VALUE!</v>
      </c>
      <c r="AF1" s="81" t="e" vm="27">
        <v>#VALUE!</v>
      </c>
      <c r="AG1" s="81" t="e" vm="28">
        <v>#VALUE!</v>
      </c>
      <c r="AH1" s="81" t="e" vm="29">
        <v>#VALUE!</v>
      </c>
      <c r="AI1" s="81" t="e" vm="30">
        <v>#VALUE!</v>
      </c>
      <c r="AJ1" s="81" t="s">
        <v>8</v>
      </c>
      <c r="AK1" s="81" t="e" vm="31">
        <v>#VALUE!</v>
      </c>
      <c r="AL1" s="81" t="e" vm="32">
        <v>#VALUE!</v>
      </c>
      <c r="AM1" s="81" t="e" vm="36">
        <v>#VALUE!</v>
      </c>
      <c r="AN1" s="81" t="e" vm="37">
        <v>#VALUE!</v>
      </c>
      <c r="AO1" s="81" t="e" vm="38">
        <v>#VALUE!</v>
      </c>
      <c r="AP1" s="81" t="e" vm="39">
        <v>#VALUE!</v>
      </c>
      <c r="AQ1" s="81" t="e" vm="41">
        <v>#VALUE!</v>
      </c>
      <c r="AR1" s="81" t="e" vm="42">
        <v>#VALUE!</v>
      </c>
      <c r="AS1" s="81" t="e" vm="43">
        <v>#VALUE!</v>
      </c>
      <c r="AT1" s="81" t="s">
        <v>10</v>
      </c>
      <c r="AU1" s="81" t="s">
        <v>11</v>
      </c>
      <c r="AV1" s="81" t="s">
        <v>12</v>
      </c>
      <c r="AW1" s="81" t="e" vm="44">
        <v>#VALUE!</v>
      </c>
      <c r="AX1" s="81" t="e" vm="45">
        <v>#VALUE!</v>
      </c>
      <c r="AY1" s="81" t="e" vm="46">
        <v>#VALUE!</v>
      </c>
      <c r="AZ1" s="81" t="e" vm="47">
        <v>#VALUE!</v>
      </c>
      <c r="BA1" s="81" t="s">
        <v>13</v>
      </c>
      <c r="BB1" s="81" t="e" vm="48">
        <v>#VALUE!</v>
      </c>
      <c r="BC1" s="81" t="e" vm="49">
        <v>#VALUE!</v>
      </c>
      <c r="BD1" s="81" t="e" vm="50">
        <v>#VALUE!</v>
      </c>
      <c r="BE1" s="81" t="e" vm="51">
        <v>#VALUE!</v>
      </c>
      <c r="BF1" s="81" t="e" vm="52">
        <v>#VALUE!</v>
      </c>
      <c r="BG1" s="81" t="e" vm="53">
        <v>#VALUE!</v>
      </c>
      <c r="BH1" s="81" t="s">
        <v>14</v>
      </c>
      <c r="BI1" s="81" t="e" vm="54">
        <v>#VALUE!</v>
      </c>
      <c r="BJ1" s="81" t="e" vm="55">
        <v>#VALUE!</v>
      </c>
      <c r="BK1" s="81" t="e" vm="56">
        <v>#VALUE!</v>
      </c>
      <c r="BL1" s="81" t="e" vm="57">
        <v>#VALUE!</v>
      </c>
      <c r="BM1" s="81" t="e" vm="58">
        <v>#VALUE!</v>
      </c>
      <c r="BN1" s="81" t="s">
        <v>16</v>
      </c>
      <c r="BO1" s="81" t="e" vm="59">
        <v>#VALUE!</v>
      </c>
      <c r="BP1" s="81" t="s">
        <v>18</v>
      </c>
      <c r="BQ1" s="81" t="e" vm="60">
        <v>#VALUE!</v>
      </c>
      <c r="BR1" s="81" t="s">
        <v>19</v>
      </c>
      <c r="BS1" s="81" t="e" vm="61">
        <v>#VALUE!</v>
      </c>
      <c r="BT1" s="81" t="e" vm="62">
        <v>#VALUE!</v>
      </c>
      <c r="BU1" s="81" t="s">
        <v>20</v>
      </c>
      <c r="BV1" s="81" t="s">
        <v>21</v>
      </c>
      <c r="BW1" s="81" t="s">
        <v>22</v>
      </c>
      <c r="BX1" s="81" t="e" vm="63">
        <v>#VALUE!</v>
      </c>
      <c r="BY1" s="81" t="e" vm="64">
        <v>#VALUE!</v>
      </c>
      <c r="BZ1" s="81" t="e" vm="65">
        <v>#VALUE!</v>
      </c>
      <c r="CA1" s="81" t="e" vm="66">
        <v>#VALUE!</v>
      </c>
      <c r="CB1" s="81" t="e" vm="67">
        <v>#VALUE!</v>
      </c>
      <c r="CC1" s="81" t="e" vm="68">
        <v>#VALUE!</v>
      </c>
      <c r="CD1" s="81" t="e" vm="69">
        <v>#VALUE!</v>
      </c>
      <c r="CE1" s="81" t="s">
        <v>23</v>
      </c>
      <c r="CF1" s="81" t="e" vm="70">
        <v>#VALUE!</v>
      </c>
      <c r="CG1" s="81" t="e" vm="71">
        <v>#VALUE!</v>
      </c>
      <c r="CH1" s="81" t="e" vm="72">
        <v>#VALUE!</v>
      </c>
      <c r="CI1" s="81" t="e" vm="73">
        <v>#VALUE!</v>
      </c>
      <c r="CJ1" s="81" t="e" vm="74">
        <v>#VALUE!</v>
      </c>
      <c r="CK1" s="81" t="e" vm="75">
        <v>#VALUE!</v>
      </c>
      <c r="CL1" s="81" t="e" vm="76">
        <v>#VALUE!</v>
      </c>
      <c r="CM1" s="81" t="e" vm="77">
        <v>#VALUE!</v>
      </c>
      <c r="CN1" s="81" t="s">
        <v>24</v>
      </c>
      <c r="CO1" s="81" t="e" vm="78">
        <v>#VALUE!</v>
      </c>
      <c r="CP1" s="81" t="e" vm="79">
        <v>#VALUE!</v>
      </c>
      <c r="CQ1" s="81" t="e" vm="80">
        <v>#VALUE!</v>
      </c>
      <c r="CR1" s="81" t="e" vm="81">
        <v>#VALUE!</v>
      </c>
      <c r="CS1" s="81" t="e" vm="82">
        <v>#VALUE!</v>
      </c>
      <c r="CT1" s="81" t="e" vm="83">
        <v>#VALUE!</v>
      </c>
      <c r="CU1" s="81" t="e" vm="84">
        <v>#VALUE!</v>
      </c>
      <c r="CV1" s="81" t="e" vm="85">
        <v>#VALUE!</v>
      </c>
      <c r="CW1" s="81" t="e" vm="86">
        <v>#VALUE!</v>
      </c>
      <c r="CX1" s="81" t="e" vm="87">
        <v>#VALUE!</v>
      </c>
      <c r="CY1" s="81" t="s">
        <v>26</v>
      </c>
      <c r="CZ1" s="81" t="e" vm="88">
        <v>#VALUE!</v>
      </c>
      <c r="DA1" s="81" t="e" vm="90">
        <v>#VALUE!</v>
      </c>
      <c r="DB1" s="81" t="e" vm="92">
        <v>#VALUE!</v>
      </c>
      <c r="DC1" s="81" t="e" vm="93">
        <v>#VALUE!</v>
      </c>
      <c r="DD1" s="81" t="e" vm="94">
        <v>#VALUE!</v>
      </c>
      <c r="DE1" s="81" t="e" vm="95">
        <v>#VALUE!</v>
      </c>
      <c r="DF1" s="81" t="e" vm="96">
        <v>#VALUE!</v>
      </c>
      <c r="DG1" s="81" t="e" vm="97">
        <v>#VALUE!</v>
      </c>
      <c r="DH1" s="81" t="e" vm="98">
        <v>#VALUE!</v>
      </c>
      <c r="DI1" s="81" t="s">
        <v>28</v>
      </c>
      <c r="DJ1" s="81" t="e" vm="99">
        <v>#VALUE!</v>
      </c>
      <c r="DK1" s="81" t="e" vm="100">
        <v>#VALUE!</v>
      </c>
      <c r="DL1" s="81" t="e" vm="101">
        <v>#VALUE!</v>
      </c>
      <c r="DM1" s="81" t="e" vm="102">
        <v>#VALUE!</v>
      </c>
      <c r="DN1" s="81" t="e" vm="103">
        <v>#VALUE!</v>
      </c>
      <c r="DO1" s="81" t="e" vm="104">
        <v>#VALUE!</v>
      </c>
      <c r="DP1" s="81" t="s">
        <v>29</v>
      </c>
      <c r="DQ1" s="81" t="e" vm="106">
        <v>#VALUE!</v>
      </c>
      <c r="DR1" s="81" t="e" vm="107">
        <v>#VALUE!</v>
      </c>
      <c r="DS1" s="81" t="s">
        <v>31</v>
      </c>
      <c r="DT1" s="81" t="e" vm="109">
        <v>#VALUE!</v>
      </c>
      <c r="DU1" s="81" t="e" vm="110">
        <v>#VALUE!</v>
      </c>
      <c r="DV1" s="81" t="e" vm="111">
        <v>#VALUE!</v>
      </c>
      <c r="DW1" s="81" t="s">
        <v>32</v>
      </c>
      <c r="DX1" s="81" t="e" vm="112">
        <v>#VALUE!</v>
      </c>
      <c r="DY1" s="81" t="s">
        <v>33</v>
      </c>
      <c r="DZ1" s="81" t="e" vm="113">
        <v>#VALUE!</v>
      </c>
      <c r="EA1" s="81" t="e" vm="114">
        <v>#VALUE!</v>
      </c>
      <c r="EB1" s="81" t="e" vm="116">
        <v>#VALUE!</v>
      </c>
      <c r="EC1" s="81" t="e" vm="117">
        <v>#VALUE!</v>
      </c>
      <c r="ED1" s="81" t="s">
        <v>119</v>
      </c>
      <c r="EE1" s="81" t="e" vm="120">
        <v>#VALUE!</v>
      </c>
      <c r="EF1" s="81" t="e" vm="121">
        <v>#VALUE!</v>
      </c>
      <c r="EG1" s="81" t="s">
        <v>35</v>
      </c>
      <c r="EH1" s="81" t="e" vm="122">
        <v>#VALUE!</v>
      </c>
      <c r="EI1" s="81" t="e" vm="123">
        <v>#VALUE!</v>
      </c>
      <c r="EJ1" s="81" t="e" vm="124">
        <v>#VALUE!</v>
      </c>
      <c r="EK1" s="81" t="s">
        <v>36</v>
      </c>
      <c r="EL1" s="81" t="e" vm="125">
        <v>#VALUE!</v>
      </c>
      <c r="EM1" s="81" t="s">
        <v>37</v>
      </c>
      <c r="EN1" s="81" t="e" vm="126">
        <v>#VALUE!</v>
      </c>
      <c r="EO1" s="81" t="e" vm="127">
        <v>#VALUE!</v>
      </c>
      <c r="EP1" s="81" t="s">
        <v>38</v>
      </c>
      <c r="EQ1" s="81" t="e" vm="128">
        <v>#VALUE!</v>
      </c>
      <c r="ER1" s="81" t="e" vm="129">
        <v>#VALUE!</v>
      </c>
    </row>
    <row r="2" spans="1:148">
      <c r="A2" s="83" t="s">
        <v>120</v>
      </c>
      <c r="B2" s="86">
        <v>120</v>
      </c>
      <c r="C2" s="86">
        <v>120</v>
      </c>
      <c r="D2" s="86">
        <v>120</v>
      </c>
      <c r="E2" s="86">
        <v>120</v>
      </c>
      <c r="F2" s="86">
        <v>120</v>
      </c>
      <c r="G2" s="86">
        <v>120</v>
      </c>
      <c r="H2" s="86">
        <v>120</v>
      </c>
      <c r="I2" s="86">
        <v>120</v>
      </c>
      <c r="J2" s="86">
        <v>120</v>
      </c>
      <c r="K2" s="86">
        <v>120</v>
      </c>
      <c r="L2" s="86">
        <v>120</v>
      </c>
      <c r="M2" s="86">
        <v>117</v>
      </c>
      <c r="N2" s="86">
        <v>120</v>
      </c>
      <c r="O2" s="86">
        <v>120</v>
      </c>
      <c r="P2" s="86">
        <v>120</v>
      </c>
      <c r="Q2" s="86">
        <v>115</v>
      </c>
      <c r="R2" s="86">
        <v>120</v>
      </c>
      <c r="S2" s="86">
        <v>120</v>
      </c>
      <c r="T2" s="86">
        <v>120</v>
      </c>
      <c r="U2" s="86">
        <v>120</v>
      </c>
      <c r="V2" s="86">
        <v>120</v>
      </c>
      <c r="W2" s="86">
        <v>120</v>
      </c>
      <c r="X2" s="86">
        <v>120</v>
      </c>
      <c r="Y2" s="86">
        <v>111</v>
      </c>
      <c r="Z2" s="86">
        <v>120</v>
      </c>
      <c r="AA2" s="86">
        <v>120</v>
      </c>
      <c r="AB2" s="86">
        <v>120</v>
      </c>
      <c r="AC2" s="86">
        <v>120</v>
      </c>
      <c r="AD2" s="86">
        <v>120</v>
      </c>
      <c r="AE2" s="86">
        <v>120</v>
      </c>
      <c r="AF2" s="86">
        <v>120</v>
      </c>
      <c r="AG2" s="86">
        <v>120</v>
      </c>
      <c r="AH2" s="86">
        <v>120</v>
      </c>
      <c r="AI2" s="86">
        <v>120</v>
      </c>
      <c r="AJ2" s="86">
        <v>120</v>
      </c>
      <c r="AK2" s="86">
        <v>120</v>
      </c>
      <c r="AL2" s="86">
        <v>120</v>
      </c>
      <c r="AM2" s="86">
        <v>120</v>
      </c>
      <c r="AN2" s="86">
        <v>120</v>
      </c>
      <c r="AO2" s="86">
        <v>120</v>
      </c>
      <c r="AP2" s="86">
        <v>120</v>
      </c>
      <c r="AQ2" s="86">
        <v>120</v>
      </c>
      <c r="AR2" s="86">
        <v>120</v>
      </c>
      <c r="AS2" s="86">
        <v>120</v>
      </c>
      <c r="AT2" s="86">
        <v>120</v>
      </c>
      <c r="AU2" s="86">
        <v>120</v>
      </c>
      <c r="AV2" s="86">
        <v>120</v>
      </c>
      <c r="AW2" s="86">
        <v>120</v>
      </c>
      <c r="AX2" s="86">
        <v>120</v>
      </c>
      <c r="AY2" s="86">
        <v>120</v>
      </c>
      <c r="AZ2" s="86">
        <v>120</v>
      </c>
      <c r="BA2" s="86">
        <v>120</v>
      </c>
      <c r="BB2" s="86">
        <v>120</v>
      </c>
      <c r="BC2" s="86">
        <v>120</v>
      </c>
      <c r="BD2" s="86">
        <v>120</v>
      </c>
      <c r="BE2" s="86">
        <v>120</v>
      </c>
      <c r="BF2" s="86">
        <v>120</v>
      </c>
      <c r="BG2" s="86">
        <v>120</v>
      </c>
      <c r="BH2" s="86">
        <v>120</v>
      </c>
      <c r="BI2" s="86">
        <v>120</v>
      </c>
      <c r="BJ2" s="86">
        <v>120</v>
      </c>
      <c r="BK2" s="86">
        <v>120</v>
      </c>
      <c r="BL2" s="86">
        <v>120</v>
      </c>
      <c r="BM2" s="86">
        <v>120</v>
      </c>
      <c r="BN2" s="86">
        <v>118</v>
      </c>
      <c r="BO2" s="86">
        <v>120</v>
      </c>
      <c r="BP2" s="86">
        <v>120</v>
      </c>
      <c r="BQ2" s="86">
        <v>120</v>
      </c>
      <c r="BR2" s="86">
        <v>120</v>
      </c>
      <c r="BS2" s="86">
        <v>120</v>
      </c>
      <c r="BT2" s="86">
        <v>120</v>
      </c>
      <c r="BU2" s="86">
        <v>120</v>
      </c>
      <c r="BV2" s="86">
        <v>120</v>
      </c>
      <c r="BW2" s="86">
        <v>120</v>
      </c>
      <c r="BX2" s="86">
        <v>120</v>
      </c>
      <c r="BY2" s="86">
        <v>120</v>
      </c>
      <c r="BZ2" s="86">
        <v>120</v>
      </c>
      <c r="CA2" s="86">
        <v>120</v>
      </c>
      <c r="CB2" s="86">
        <v>120</v>
      </c>
      <c r="CC2" s="86">
        <v>120</v>
      </c>
      <c r="CD2" s="86">
        <v>120</v>
      </c>
      <c r="CE2" s="86">
        <v>120</v>
      </c>
      <c r="CF2" s="86">
        <v>120</v>
      </c>
      <c r="CG2" s="86">
        <v>120</v>
      </c>
      <c r="CH2" s="86">
        <v>120</v>
      </c>
      <c r="CI2" s="86">
        <v>116</v>
      </c>
      <c r="CJ2" s="86">
        <v>120</v>
      </c>
      <c r="CK2" s="86">
        <v>120</v>
      </c>
      <c r="CL2" s="86">
        <v>120</v>
      </c>
      <c r="CM2" s="86">
        <v>120</v>
      </c>
      <c r="CN2" s="86">
        <v>120</v>
      </c>
      <c r="CO2" s="86">
        <v>120</v>
      </c>
      <c r="CP2" s="86">
        <v>120</v>
      </c>
      <c r="CQ2" s="86">
        <v>120</v>
      </c>
      <c r="CR2" s="86">
        <v>120</v>
      </c>
      <c r="CS2" s="86">
        <v>120</v>
      </c>
      <c r="CT2" s="86">
        <v>120</v>
      </c>
      <c r="CU2" s="86">
        <v>120</v>
      </c>
      <c r="CV2" s="86">
        <v>120</v>
      </c>
      <c r="CW2" s="86">
        <v>120</v>
      </c>
      <c r="CX2" s="86">
        <v>120</v>
      </c>
      <c r="CY2" s="86">
        <v>120</v>
      </c>
      <c r="CZ2" s="86">
        <v>120</v>
      </c>
      <c r="DA2" s="86">
        <v>120</v>
      </c>
      <c r="DB2" s="86">
        <v>120</v>
      </c>
      <c r="DC2" s="86">
        <v>120</v>
      </c>
      <c r="DD2" s="86">
        <v>120</v>
      </c>
      <c r="DE2" s="86">
        <v>120</v>
      </c>
      <c r="DF2" s="86">
        <v>120</v>
      </c>
      <c r="DG2" s="86">
        <v>120</v>
      </c>
      <c r="DH2" s="86">
        <v>120</v>
      </c>
      <c r="DI2" s="86">
        <v>120</v>
      </c>
      <c r="DJ2" s="86">
        <v>119</v>
      </c>
      <c r="DK2" s="86">
        <v>120</v>
      </c>
      <c r="DL2" s="86">
        <v>120</v>
      </c>
      <c r="DM2" s="86">
        <v>120</v>
      </c>
      <c r="DN2" s="86">
        <v>120</v>
      </c>
      <c r="DO2" s="86">
        <v>120</v>
      </c>
      <c r="DP2" s="86">
        <v>118</v>
      </c>
      <c r="DQ2" s="86">
        <v>120</v>
      </c>
      <c r="DR2" s="86">
        <v>120</v>
      </c>
      <c r="DS2" s="86">
        <v>120</v>
      </c>
      <c r="DT2" s="86">
        <v>120</v>
      </c>
      <c r="DU2" s="86">
        <v>120</v>
      </c>
      <c r="DV2" s="86">
        <v>120</v>
      </c>
      <c r="DW2" s="86">
        <v>120</v>
      </c>
      <c r="DX2" s="86">
        <v>120</v>
      </c>
      <c r="DY2" s="86">
        <v>120</v>
      </c>
      <c r="DZ2" s="86">
        <v>120</v>
      </c>
      <c r="EA2" s="86">
        <v>120</v>
      </c>
      <c r="EB2" s="86">
        <v>120</v>
      </c>
      <c r="EC2" s="86">
        <v>120</v>
      </c>
      <c r="ED2" s="86">
        <v>120</v>
      </c>
      <c r="EE2" s="86">
        <v>120</v>
      </c>
      <c r="EF2" s="86">
        <v>120</v>
      </c>
      <c r="EG2" s="86">
        <v>120</v>
      </c>
      <c r="EH2" s="86">
        <v>120</v>
      </c>
      <c r="EI2" s="86">
        <v>120</v>
      </c>
      <c r="EJ2" s="86">
        <v>120</v>
      </c>
      <c r="EK2" s="86">
        <v>120</v>
      </c>
      <c r="EL2" s="86">
        <v>120</v>
      </c>
      <c r="EM2" s="86">
        <v>120</v>
      </c>
      <c r="EN2" s="86">
        <v>120</v>
      </c>
      <c r="EO2" s="86">
        <v>116</v>
      </c>
      <c r="EP2" s="86">
        <v>120</v>
      </c>
      <c r="EQ2" s="86">
        <v>119</v>
      </c>
      <c r="ER2" s="86">
        <v>120</v>
      </c>
    </row>
    <row r="3" spans="1:148">
      <c r="A3" s="88" t="s">
        <v>121</v>
      </c>
      <c r="B3" s="87">
        <v>5066840352</v>
      </c>
      <c r="C3" s="87">
        <v>4501869045</v>
      </c>
      <c r="D3" s="87">
        <v>17600477230</v>
      </c>
      <c r="E3" s="87">
        <v>1481296256</v>
      </c>
      <c r="F3" s="87">
        <v>3228436999</v>
      </c>
      <c r="G3" s="87">
        <v>97959349150</v>
      </c>
      <c r="H3" s="87">
        <v>3459436977</v>
      </c>
      <c r="I3" s="87">
        <v>85437801900</v>
      </c>
      <c r="J3" s="87">
        <v>13383118547</v>
      </c>
      <c r="K3" s="87">
        <v>22103640000</v>
      </c>
      <c r="L3" s="87">
        <v>46807844433</v>
      </c>
      <c r="M3" s="87">
        <v>3890398512.0000005</v>
      </c>
      <c r="N3" s="87">
        <v>3890398512</v>
      </c>
      <c r="O3" s="87">
        <v>32175197925</v>
      </c>
      <c r="P3" s="87">
        <v>42146130000</v>
      </c>
      <c r="Q3" s="87">
        <v>1292555810.0000002</v>
      </c>
      <c r="R3" s="87">
        <v>8357796848</v>
      </c>
      <c r="S3" s="87">
        <v>3009630528</v>
      </c>
      <c r="T3" s="87">
        <v>129004387343</v>
      </c>
      <c r="U3" s="87">
        <v>84804013200</v>
      </c>
      <c r="V3" s="87">
        <v>82529860000</v>
      </c>
      <c r="W3" s="87">
        <v>5463302948</v>
      </c>
      <c r="X3" s="87">
        <v>67201681081</v>
      </c>
      <c r="Y3" s="87">
        <v>1091247376</v>
      </c>
      <c r="Z3" s="87">
        <v>3818179331</v>
      </c>
      <c r="AA3" s="87">
        <v>38562880097</v>
      </c>
      <c r="AB3" s="87">
        <v>16450957188</v>
      </c>
      <c r="AC3" s="87">
        <v>1189757750</v>
      </c>
      <c r="AD3" s="87">
        <v>24682307244</v>
      </c>
      <c r="AE3" s="87">
        <v>14388084620</v>
      </c>
      <c r="AF3" s="87">
        <v>5531609902</v>
      </c>
      <c r="AG3" s="87">
        <v>10712626470</v>
      </c>
      <c r="AH3" s="87">
        <v>76548149860</v>
      </c>
      <c r="AI3" s="87">
        <v>2630401046</v>
      </c>
      <c r="AJ3" s="87">
        <v>4663000000</v>
      </c>
      <c r="AK3" s="87">
        <v>18443137440</v>
      </c>
      <c r="AL3" s="87">
        <v>15860665520</v>
      </c>
      <c r="AM3" s="87">
        <v>6511773268</v>
      </c>
      <c r="AN3" s="87">
        <v>2773738560</v>
      </c>
      <c r="AO3" s="87">
        <v>22094337680</v>
      </c>
      <c r="AP3" s="87">
        <v>77037072508</v>
      </c>
      <c r="AQ3" s="87">
        <v>7329878235</v>
      </c>
      <c r="AR3" s="87">
        <v>1205101449</v>
      </c>
      <c r="AS3" s="87">
        <v>1922658520</v>
      </c>
      <c r="AT3" s="87">
        <v>2986000000</v>
      </c>
      <c r="AU3" s="87">
        <v>2657788590</v>
      </c>
      <c r="AV3" s="87">
        <v>3038000000</v>
      </c>
      <c r="AW3" s="87">
        <v>10983918571</v>
      </c>
      <c r="AX3" s="87">
        <v>3635657116</v>
      </c>
      <c r="AY3" s="87">
        <v>662151394</v>
      </c>
      <c r="AZ3" s="87">
        <v>10444278730</v>
      </c>
      <c r="BA3" s="87">
        <v>14082058140</v>
      </c>
      <c r="BB3" s="87">
        <v>4058691956</v>
      </c>
      <c r="BC3" s="87">
        <v>23093111748</v>
      </c>
      <c r="BD3" s="87">
        <v>5126545864</v>
      </c>
      <c r="BE3" s="87">
        <v>13860347460</v>
      </c>
      <c r="BF3" s="87">
        <v>1531603077</v>
      </c>
      <c r="BG3" s="87">
        <v>60188970000</v>
      </c>
      <c r="BH3" s="87">
        <v>4379068800</v>
      </c>
      <c r="BI3" s="87">
        <v>79218682803</v>
      </c>
      <c r="BJ3" s="87">
        <v>2152545304</v>
      </c>
      <c r="BK3" s="87">
        <v>4599152091</v>
      </c>
      <c r="BL3" s="87">
        <v>3336796109</v>
      </c>
      <c r="BM3" s="87">
        <v>514560888</v>
      </c>
      <c r="BN3" s="87">
        <v>486874372</v>
      </c>
      <c r="BO3" s="87">
        <v>8015165256</v>
      </c>
      <c r="BP3" s="87">
        <v>738163029</v>
      </c>
      <c r="BQ3" s="87">
        <v>856877377</v>
      </c>
      <c r="BR3" s="87">
        <v>304533049</v>
      </c>
      <c r="BS3" s="87">
        <v>136730165814</v>
      </c>
      <c r="BT3" s="87">
        <v>1662429860</v>
      </c>
      <c r="BU3" s="87">
        <v>2853315000</v>
      </c>
      <c r="BV3" s="87">
        <v>7945272000</v>
      </c>
      <c r="BW3" s="87">
        <v>15670494000</v>
      </c>
      <c r="BX3" s="87">
        <v>8736481047</v>
      </c>
      <c r="BY3" s="87">
        <v>5256414084</v>
      </c>
      <c r="BZ3" s="87">
        <v>23045087728</v>
      </c>
      <c r="CA3" s="87">
        <v>32543740256</v>
      </c>
      <c r="CB3" s="87">
        <v>4459556738</v>
      </c>
      <c r="CC3" s="87">
        <v>56115526000</v>
      </c>
      <c r="CD3" s="87">
        <v>15546552929</v>
      </c>
      <c r="CE3" s="87">
        <v>36426130000</v>
      </c>
      <c r="CF3" s="87">
        <v>1413477359</v>
      </c>
      <c r="CG3" s="87">
        <v>8335196379</v>
      </c>
      <c r="CH3" s="87">
        <v>9722574000</v>
      </c>
      <c r="CI3" s="87">
        <v>579293408</v>
      </c>
      <c r="CJ3" s="87">
        <v>9567217086</v>
      </c>
      <c r="CK3" s="87">
        <v>24834642560</v>
      </c>
      <c r="CL3" s="87">
        <v>123045639681</v>
      </c>
      <c r="CM3" s="87">
        <v>375786567</v>
      </c>
      <c r="CN3" s="87">
        <v>1092915000</v>
      </c>
      <c r="CO3" s="87">
        <v>1468632537</v>
      </c>
      <c r="CP3" s="87">
        <v>2613165116</v>
      </c>
      <c r="CQ3" s="87">
        <v>2411318780</v>
      </c>
      <c r="CR3" s="87">
        <v>31146790620</v>
      </c>
      <c r="CS3" s="87">
        <v>3318303608</v>
      </c>
      <c r="CT3" s="87">
        <v>4859828696</v>
      </c>
      <c r="CU3" s="87">
        <v>71019838668</v>
      </c>
      <c r="CV3" s="87">
        <v>8191310231</v>
      </c>
      <c r="CW3" s="87">
        <v>19661226800</v>
      </c>
      <c r="CX3" s="87">
        <v>22514317440</v>
      </c>
      <c r="CY3" s="87">
        <v>425299680</v>
      </c>
      <c r="CZ3" s="87">
        <v>2664797000</v>
      </c>
      <c r="DA3" s="87">
        <v>5181818680</v>
      </c>
      <c r="DB3" s="87">
        <v>3386968965</v>
      </c>
      <c r="DC3" s="87">
        <v>1485547779</v>
      </c>
      <c r="DD3" s="87">
        <v>160771449420</v>
      </c>
      <c r="DE3" s="87">
        <v>4246251018</v>
      </c>
      <c r="DF3" s="87">
        <v>769011139</v>
      </c>
      <c r="DG3" s="87">
        <v>20277077556</v>
      </c>
      <c r="DH3" s="87">
        <v>3192922748</v>
      </c>
      <c r="DI3" s="87">
        <v>27623543200</v>
      </c>
      <c r="DJ3" s="87">
        <v>3277291836</v>
      </c>
      <c r="DK3" s="87">
        <v>441810175</v>
      </c>
      <c r="DL3" s="87">
        <v>497518545</v>
      </c>
      <c r="DM3" s="87">
        <v>28744600000</v>
      </c>
      <c r="DN3" s="87">
        <v>60889073323</v>
      </c>
      <c r="DO3" s="87">
        <v>10733500000</v>
      </c>
      <c r="DP3" s="87">
        <v>11722620960</v>
      </c>
      <c r="DQ3" s="87">
        <v>2145306757</v>
      </c>
      <c r="DR3" s="87">
        <v>1470984606</v>
      </c>
      <c r="DS3" s="87">
        <v>1129588680</v>
      </c>
      <c r="DT3" s="87">
        <v>1408931699</v>
      </c>
      <c r="DU3" s="87">
        <v>46256261676</v>
      </c>
      <c r="DV3" s="87">
        <v>16710306700</v>
      </c>
      <c r="DW3" s="87">
        <v>353892000</v>
      </c>
      <c r="DX3" s="87">
        <v>7858898888</v>
      </c>
      <c r="DY3" s="87">
        <v>13181328000</v>
      </c>
      <c r="DZ3" s="87">
        <v>15620283629</v>
      </c>
      <c r="EA3" s="87">
        <v>414393899</v>
      </c>
      <c r="EB3" s="87">
        <v>936606580</v>
      </c>
      <c r="EC3" s="87">
        <v>2489101826</v>
      </c>
      <c r="ED3" s="87">
        <v>80389712880</v>
      </c>
      <c r="EE3" s="87">
        <v>2020086495</v>
      </c>
      <c r="EF3" s="87">
        <v>13833424080</v>
      </c>
      <c r="EG3" s="87">
        <v>474720000</v>
      </c>
      <c r="EH3" s="87">
        <v>29420580000</v>
      </c>
      <c r="EI3" s="87">
        <v>7155248975</v>
      </c>
      <c r="EJ3" s="87">
        <v>4911557805</v>
      </c>
      <c r="EK3" s="87">
        <v>52709226</v>
      </c>
      <c r="EL3" s="87">
        <v>37601444435</v>
      </c>
      <c r="EM3" s="87">
        <v>19772226000</v>
      </c>
      <c r="EN3" s="87">
        <v>905063544</v>
      </c>
      <c r="EO3" s="87">
        <v>14880206430</v>
      </c>
      <c r="EP3" s="87">
        <v>42955432520</v>
      </c>
      <c r="EQ3" s="87">
        <v>18301015710</v>
      </c>
      <c r="ER3" s="87">
        <v>74964361</v>
      </c>
    </row>
    <row r="4" spans="1:148">
      <c r="A4" s="85" vm="130">
        <v>41275</v>
      </c>
      <c r="B4" s="131">
        <v>0</v>
      </c>
      <c r="C4" s="131">
        <v>0</v>
      </c>
      <c r="D4" s="131">
        <v>0</v>
      </c>
      <c r="E4" s="131">
        <v>0</v>
      </c>
      <c r="F4" s="131">
        <v>0</v>
      </c>
      <c r="G4" s="131">
        <v>0</v>
      </c>
      <c r="H4" s="131">
        <v>0</v>
      </c>
      <c r="I4" s="131">
        <v>0</v>
      </c>
      <c r="J4" s="131">
        <v>0</v>
      </c>
      <c r="K4" s="131">
        <v>0</v>
      </c>
      <c r="L4" s="131">
        <v>0</v>
      </c>
      <c r="M4" s="131">
        <v>0</v>
      </c>
      <c r="N4" s="131">
        <v>0</v>
      </c>
      <c r="O4" s="131">
        <v>0</v>
      </c>
      <c r="P4" s="131">
        <v>0</v>
      </c>
      <c r="Q4" s="131">
        <v>0</v>
      </c>
      <c r="R4" s="131">
        <v>0</v>
      </c>
      <c r="S4" s="131">
        <v>0</v>
      </c>
      <c r="T4" s="131">
        <v>0</v>
      </c>
      <c r="U4" s="131">
        <v>0</v>
      </c>
      <c r="V4" s="131">
        <v>0</v>
      </c>
      <c r="W4" s="131">
        <v>0</v>
      </c>
      <c r="X4" s="131">
        <v>0</v>
      </c>
      <c r="Y4" s="131">
        <v>0</v>
      </c>
      <c r="Z4" s="131">
        <v>0</v>
      </c>
      <c r="AA4" s="131">
        <v>0</v>
      </c>
      <c r="AB4" s="131">
        <v>0</v>
      </c>
      <c r="AC4" s="131">
        <v>0</v>
      </c>
      <c r="AD4" s="131">
        <v>0</v>
      </c>
      <c r="AE4" s="131">
        <v>0</v>
      </c>
      <c r="AF4" s="131">
        <v>0</v>
      </c>
      <c r="AG4" s="131">
        <v>0</v>
      </c>
      <c r="AH4" s="131">
        <v>0</v>
      </c>
      <c r="AI4" s="131">
        <v>0</v>
      </c>
      <c r="AJ4" s="131">
        <v>0</v>
      </c>
      <c r="AK4" s="131">
        <v>0</v>
      </c>
      <c r="AL4" s="131">
        <v>0</v>
      </c>
      <c r="AM4" s="131">
        <v>0</v>
      </c>
      <c r="AN4" s="131">
        <v>0</v>
      </c>
      <c r="AO4" s="131">
        <v>0</v>
      </c>
      <c r="AP4" s="131">
        <v>0</v>
      </c>
      <c r="AQ4" s="131">
        <v>0</v>
      </c>
      <c r="AR4" s="131">
        <v>0</v>
      </c>
      <c r="AS4" s="131">
        <v>0</v>
      </c>
      <c r="AT4" s="131">
        <v>0</v>
      </c>
      <c r="AU4" s="131">
        <v>0</v>
      </c>
      <c r="AV4" s="131">
        <v>0</v>
      </c>
      <c r="AW4" s="131">
        <v>0</v>
      </c>
      <c r="AX4" s="131">
        <v>0</v>
      </c>
      <c r="AY4" s="131">
        <v>0</v>
      </c>
      <c r="AZ4" s="131">
        <v>0</v>
      </c>
      <c r="BA4" s="131">
        <v>0</v>
      </c>
      <c r="BB4" s="131">
        <v>0</v>
      </c>
      <c r="BC4" s="131">
        <v>0</v>
      </c>
      <c r="BD4" s="131">
        <v>0</v>
      </c>
      <c r="BE4" s="131">
        <v>0</v>
      </c>
      <c r="BF4" s="131">
        <v>0</v>
      </c>
      <c r="BG4" s="131">
        <v>0</v>
      </c>
      <c r="BH4" s="131">
        <v>0</v>
      </c>
      <c r="BI4" s="131">
        <v>0</v>
      </c>
      <c r="BJ4" s="131">
        <v>0</v>
      </c>
      <c r="BK4" s="131">
        <v>0</v>
      </c>
      <c r="BL4" s="131">
        <v>0</v>
      </c>
      <c r="BM4" s="131">
        <v>0</v>
      </c>
      <c r="BN4" s="131">
        <v>0</v>
      </c>
      <c r="BO4" s="131">
        <v>0</v>
      </c>
      <c r="BP4" s="131">
        <v>0</v>
      </c>
      <c r="BQ4" s="131">
        <v>0</v>
      </c>
      <c r="BR4" s="131">
        <v>0</v>
      </c>
      <c r="BS4" s="131">
        <v>0</v>
      </c>
      <c r="BT4" s="131">
        <v>0</v>
      </c>
      <c r="BU4" s="131">
        <v>0</v>
      </c>
      <c r="BV4" s="131">
        <v>0</v>
      </c>
      <c r="BW4" s="131">
        <v>0</v>
      </c>
      <c r="BX4" s="131">
        <v>0</v>
      </c>
      <c r="BY4" s="131">
        <v>0</v>
      </c>
      <c r="BZ4" s="131">
        <v>0</v>
      </c>
      <c r="CA4" s="131">
        <v>0</v>
      </c>
      <c r="CB4" s="131">
        <v>0</v>
      </c>
      <c r="CC4" s="131">
        <v>0</v>
      </c>
      <c r="CD4" s="131">
        <v>0</v>
      </c>
      <c r="CE4" s="131">
        <v>0</v>
      </c>
      <c r="CF4" s="131">
        <v>0</v>
      </c>
      <c r="CG4" s="131">
        <v>0</v>
      </c>
      <c r="CH4" s="131">
        <v>0</v>
      </c>
      <c r="CI4" s="131">
        <v>0</v>
      </c>
      <c r="CJ4" s="131">
        <v>0</v>
      </c>
      <c r="CK4" s="131">
        <v>0</v>
      </c>
      <c r="CL4" s="131">
        <v>0</v>
      </c>
      <c r="CM4" s="131">
        <v>0</v>
      </c>
      <c r="CN4" s="131">
        <v>0</v>
      </c>
      <c r="CO4" s="131">
        <v>0</v>
      </c>
      <c r="CP4" s="131">
        <v>0</v>
      </c>
      <c r="CQ4" s="131">
        <v>0</v>
      </c>
      <c r="CR4" s="131">
        <v>0</v>
      </c>
      <c r="CS4" s="131">
        <v>0</v>
      </c>
      <c r="CT4" s="131">
        <v>0</v>
      </c>
      <c r="CU4" s="131">
        <v>0</v>
      </c>
      <c r="CV4" s="131">
        <v>0</v>
      </c>
      <c r="CW4" s="131">
        <v>0</v>
      </c>
      <c r="CX4" s="131">
        <v>0</v>
      </c>
      <c r="CY4" s="131">
        <v>0</v>
      </c>
      <c r="CZ4" s="131">
        <v>0</v>
      </c>
      <c r="DA4" s="131">
        <v>0</v>
      </c>
      <c r="DB4" s="131">
        <v>0</v>
      </c>
      <c r="DC4" s="131">
        <v>0</v>
      </c>
      <c r="DD4" s="131">
        <v>0</v>
      </c>
      <c r="DE4" s="131">
        <v>0</v>
      </c>
      <c r="DF4" s="131">
        <v>0</v>
      </c>
      <c r="DG4" s="131">
        <v>0</v>
      </c>
      <c r="DH4" s="131">
        <v>0</v>
      </c>
      <c r="DI4" s="131">
        <v>0</v>
      </c>
      <c r="DJ4" s="131">
        <v>0</v>
      </c>
      <c r="DK4" s="131">
        <v>0</v>
      </c>
      <c r="DL4" s="131">
        <v>0</v>
      </c>
      <c r="DM4" s="131">
        <v>0</v>
      </c>
      <c r="DN4" s="131">
        <v>0</v>
      </c>
      <c r="DO4" s="131">
        <v>0</v>
      </c>
      <c r="DP4" s="131">
        <v>0</v>
      </c>
      <c r="DQ4" s="131">
        <v>0</v>
      </c>
      <c r="DR4" s="131">
        <v>0</v>
      </c>
      <c r="DS4" s="131">
        <v>0</v>
      </c>
      <c r="DT4" s="131">
        <v>0</v>
      </c>
      <c r="DU4" s="131">
        <v>0</v>
      </c>
      <c r="DV4" s="131">
        <v>0</v>
      </c>
      <c r="DW4" s="131">
        <v>0</v>
      </c>
      <c r="DX4" s="131">
        <v>0</v>
      </c>
      <c r="DY4" s="131">
        <v>0</v>
      </c>
      <c r="DZ4" s="131">
        <v>0</v>
      </c>
      <c r="EA4" s="131">
        <v>0</v>
      </c>
      <c r="EB4" s="131">
        <v>0</v>
      </c>
      <c r="EC4" s="131">
        <v>0</v>
      </c>
      <c r="ED4" s="131">
        <v>0</v>
      </c>
      <c r="EE4" s="131">
        <v>0</v>
      </c>
      <c r="EF4" s="131">
        <v>0</v>
      </c>
      <c r="EG4" s="131">
        <v>0</v>
      </c>
      <c r="EH4" s="131">
        <v>0</v>
      </c>
      <c r="EI4" s="131">
        <v>0</v>
      </c>
      <c r="EJ4" s="131">
        <v>0</v>
      </c>
      <c r="EK4" s="131">
        <v>0</v>
      </c>
      <c r="EL4" s="131">
        <v>0</v>
      </c>
      <c r="EM4" s="131">
        <v>0</v>
      </c>
      <c r="EN4" s="131">
        <v>0</v>
      </c>
      <c r="EO4" s="131">
        <v>0</v>
      </c>
      <c r="EP4" s="131">
        <v>0</v>
      </c>
      <c r="EQ4" s="131">
        <v>0</v>
      </c>
      <c r="ER4" s="131">
        <v>0</v>
      </c>
    </row>
    <row r="5" spans="1:148">
      <c r="A5" s="85" vm="262">
        <v>41306</v>
      </c>
      <c r="B5" s="104">
        <v>1.2145793710178725E-2</v>
      </c>
      <c r="C5" s="104">
        <v>0.12301957129543338</v>
      </c>
      <c r="D5" s="104">
        <v>7.1955719557195513E-2</v>
      </c>
      <c r="E5" s="104">
        <v>-5.3615303206200229E-4</v>
      </c>
      <c r="F5" s="104">
        <v>1.4210027163395183E-2</v>
      </c>
      <c r="G5" s="104">
        <v>8.6400290031573054E-2</v>
      </c>
      <c r="H5" s="104">
        <v>1.8638925010836572E-2</v>
      </c>
      <c r="I5" s="104">
        <v>-3.8598574821853493E-3</v>
      </c>
      <c r="J5" s="104">
        <v>4.0139616055846337E-2</v>
      </c>
      <c r="K5" s="104">
        <v>4.1615289765721375E-2</v>
      </c>
      <c r="L5" s="104">
        <v>3.3119894016339149E-2</v>
      </c>
      <c r="M5" s="104">
        <v>-0.16987580492526422</v>
      </c>
      <c r="N5" s="104">
        <v>-5.3191489361702073E-2</v>
      </c>
      <c r="O5" s="104">
        <v>-1.3046017821925903E-4</v>
      </c>
      <c r="P5" s="104">
        <v>-5.2581261950286763E-2</v>
      </c>
      <c r="Q5" s="104" t="e">
        <v>#DIV/0!</v>
      </c>
      <c r="R5" s="104">
        <v>-0.13260878722288319</v>
      </c>
      <c r="S5" s="104">
        <v>-0.13486476080285723</v>
      </c>
      <c r="T5" s="104">
        <v>4.1018004602680395E-2</v>
      </c>
      <c r="U5" s="104">
        <v>6.7894892275045651E-2</v>
      </c>
      <c r="V5" s="104">
        <v>3.6573628488931224E-3</v>
      </c>
      <c r="W5" s="104">
        <v>1.4263831037340847E-2</v>
      </c>
      <c r="X5" s="104">
        <v>8.9368919997050225E-3</v>
      </c>
      <c r="Y5" s="104">
        <v>-0.90323192019950116</v>
      </c>
      <c r="Z5" s="104">
        <v>-4.6083627139048879E-2</v>
      </c>
      <c r="AA5" s="104">
        <v>-2.7978339350180494E-2</v>
      </c>
      <c r="AB5" s="104">
        <v>-2.7751311948942706E-3</v>
      </c>
      <c r="AC5" s="104">
        <v>-0.11880309618425318</v>
      </c>
      <c r="AD5" s="104">
        <v>-7.7806226052599015E-2</v>
      </c>
      <c r="AE5" s="104">
        <v>-0.11098265895953756</v>
      </c>
      <c r="AF5" s="104">
        <v>-0.11031960687211913</v>
      </c>
      <c r="AG5" s="104">
        <v>-2.3310023310023274E-2</v>
      </c>
      <c r="AH5" s="104">
        <v>-0.11844012197732404</v>
      </c>
      <c r="AI5" s="104">
        <v>0.16666666666666674</v>
      </c>
      <c r="AJ5" s="104">
        <v>-4.1432776873708478E-2</v>
      </c>
      <c r="AK5" s="104">
        <v>1.2130401819560339E-2</v>
      </c>
      <c r="AL5" s="104">
        <v>-0.14099879236403765</v>
      </c>
      <c r="AM5" s="104">
        <v>-1.1730205278592363E-2</v>
      </c>
      <c r="AN5" s="104">
        <v>-2.5701159323369121E-2</v>
      </c>
      <c r="AO5" s="104">
        <v>5.5126208293343019E-2</v>
      </c>
      <c r="AP5" s="104">
        <v>7.4192609834158449E-3</v>
      </c>
      <c r="AQ5" s="104">
        <v>1.8782995566649092E-2</v>
      </c>
      <c r="AR5" s="104">
        <v>0.20556061987237903</v>
      </c>
      <c r="AS5" s="104">
        <v>-3.6784025223332954E-3</v>
      </c>
      <c r="AT5" s="104">
        <v>0.12248266754704532</v>
      </c>
      <c r="AU5" s="104">
        <v>-4.4588125971215921E-3</v>
      </c>
      <c r="AV5" s="104">
        <v>-9.1948362062532721E-2</v>
      </c>
      <c r="AW5" s="104">
        <v>-3.5041995461543275E-2</v>
      </c>
      <c r="AX5" s="104">
        <v>7.0355771961518571E-2</v>
      </c>
      <c r="AY5" s="104">
        <v>-4.5655676862909673E-2</v>
      </c>
      <c r="AZ5" s="104">
        <v>1.7038296946837249E-2</v>
      </c>
      <c r="BA5" s="104">
        <v>3.1592949783837691E-2</v>
      </c>
      <c r="BB5" s="104">
        <v>-2.9814295259680032E-2</v>
      </c>
      <c r="BC5" s="104">
        <v>-2.4944430723635589E-2</v>
      </c>
      <c r="BD5" s="104">
        <v>-4.5195125713404283E-2</v>
      </c>
      <c r="BE5" s="104">
        <v>-6.1532259623352778E-2</v>
      </c>
      <c r="BF5" s="104">
        <v>4.303064216951008E-3</v>
      </c>
      <c r="BG5" s="104">
        <v>-9.3830841487038893E-2</v>
      </c>
      <c r="BH5" s="104">
        <v>4.973577867578423E-3</v>
      </c>
      <c r="BI5" s="104">
        <v>-5.823510861805551E-2</v>
      </c>
      <c r="BJ5" s="104">
        <v>9.6438090622728331E-2</v>
      </c>
      <c r="BK5" s="104">
        <v>-4.088558169961367E-2</v>
      </c>
      <c r="BL5" s="104">
        <v>-6.4849126026345447E-2</v>
      </c>
      <c r="BM5" s="104">
        <v>-5.9150471351191933E-2</v>
      </c>
      <c r="BN5" s="104" t="e">
        <v>#DIV/0!</v>
      </c>
      <c r="BO5" s="104">
        <v>0.18784952651588824</v>
      </c>
      <c r="BP5" s="104">
        <v>-7.3084449796778264E-2</v>
      </c>
      <c r="BQ5" s="104">
        <v>4.493720565149157E-2</v>
      </c>
      <c r="BR5" s="104">
        <v>1.6385400313971898E-2</v>
      </c>
      <c r="BS5" s="104">
        <v>2.7256550530907649E-2</v>
      </c>
      <c r="BT5" s="104">
        <v>2.607945608605217E-2</v>
      </c>
      <c r="BU5" s="104">
        <v>-3.3328810492989414E-2</v>
      </c>
      <c r="BV5" s="104">
        <v>1.1477118041752523E-2</v>
      </c>
      <c r="BW5" s="104">
        <v>-2.4240870977461287E-2</v>
      </c>
      <c r="BX5" s="104">
        <v>8.4424379232505689E-2</v>
      </c>
      <c r="BY5" s="104">
        <v>6.0331825037707636E-3</v>
      </c>
      <c r="BZ5" s="104">
        <v>-2.5424697593687446E-2</v>
      </c>
      <c r="CA5" s="104">
        <v>-5.4835039817975051E-2</v>
      </c>
      <c r="CB5" s="104">
        <v>-5.8553386911595826E-2</v>
      </c>
      <c r="CC5" s="104">
        <v>-6.1167770571710404E-2</v>
      </c>
      <c r="CD5" s="104">
        <v>1.5173560590313946E-2</v>
      </c>
      <c r="CE5" s="104">
        <v>1.6107180490742355E-2</v>
      </c>
      <c r="CF5" s="104">
        <v>-1.722008040307263E-2</v>
      </c>
      <c r="CG5" s="104">
        <v>-9.6252812652158057E-2</v>
      </c>
      <c r="CH5" s="104">
        <v>-3.3311125916055252E-3</v>
      </c>
      <c r="CI5" s="104"/>
      <c r="CJ5" s="104">
        <v>2.0893298995101783E-2</v>
      </c>
      <c r="CK5" s="104">
        <v>-7.8838086359591705E-2</v>
      </c>
      <c r="CL5" s="104">
        <v>1.3007942903188619E-2</v>
      </c>
      <c r="CM5" s="104">
        <v>-7.0510616125736225E-2</v>
      </c>
      <c r="CN5" s="104">
        <v>4.9925932137069888E-3</v>
      </c>
      <c r="CO5" s="104">
        <v>-9.5483554246440852E-2</v>
      </c>
      <c r="CP5" s="104">
        <v>2.4622996160530673E-2</v>
      </c>
      <c r="CQ5" s="104">
        <v>1.716981795365383E-2</v>
      </c>
      <c r="CR5" s="104">
        <v>-0.11083088414517471</v>
      </c>
      <c r="CS5" s="104">
        <v>-5.0128106647356882E-2</v>
      </c>
      <c r="CT5" s="104">
        <v>-8.6125144673268039E-2</v>
      </c>
      <c r="CU5" s="104">
        <v>9.8400984009840171E-3</v>
      </c>
      <c r="CV5" s="104">
        <v>0</v>
      </c>
      <c r="CW5" s="104">
        <v>-5.8911349252135439E-2</v>
      </c>
      <c r="CX5" s="104">
        <v>-9.6109927021723607E-2</v>
      </c>
      <c r="CY5" s="104">
        <v>-7.952902538717363E-2</v>
      </c>
      <c r="CZ5" s="104">
        <v>7.4776785714285782E-2</v>
      </c>
      <c r="DA5" s="104">
        <v>-5.4060580452172512E-2</v>
      </c>
      <c r="DB5" s="104">
        <v>-7.4940789268007707E-2</v>
      </c>
      <c r="DC5" s="104">
        <v>-1.0630566101473173E-2</v>
      </c>
      <c r="DD5" s="104">
        <v>4.072141560798552E-2</v>
      </c>
      <c r="DE5" s="104">
        <v>5.149812734082404E-2</v>
      </c>
      <c r="DF5" s="104">
        <v>1.4139200719810967E-2</v>
      </c>
      <c r="DG5" s="104">
        <v>-4.7442103102659046E-3</v>
      </c>
      <c r="DH5" s="104">
        <v>3.4730515435914849E-2</v>
      </c>
      <c r="DI5" s="104">
        <v>2.8538944772035203E-2</v>
      </c>
      <c r="DJ5" s="104">
        <v>0.11087427181585534</v>
      </c>
      <c r="DK5" s="104">
        <v>-0.20365215351281293</v>
      </c>
      <c r="DL5" s="104">
        <v>-0.23637529182963629</v>
      </c>
      <c r="DM5" s="104">
        <v>-2.0323726289258666E-2</v>
      </c>
      <c r="DN5" s="104">
        <v>-2.3143879160470927E-2</v>
      </c>
      <c r="DO5" s="104">
        <v>-1.1103400416377444E-2</v>
      </c>
      <c r="DP5" s="104">
        <v>6.4911100236522232E-2</v>
      </c>
      <c r="DQ5" s="104">
        <v>-1.6182842406939481E-2</v>
      </c>
      <c r="DR5" s="104">
        <v>-8.1672130237794141E-2</v>
      </c>
      <c r="DS5" s="104">
        <v>2.2566718995291569E-3</v>
      </c>
      <c r="DT5" s="104">
        <v>0.10099999999999996</v>
      </c>
      <c r="DU5" s="104">
        <v>-0.11081716637272201</v>
      </c>
      <c r="DV5" s="104">
        <v>-0.127974616604971</v>
      </c>
      <c r="DW5" s="104">
        <v>-7.3591131802851067E-2</v>
      </c>
      <c r="DX5" s="104">
        <v>-8.5174302032306692E-2</v>
      </c>
      <c r="DY5" s="104">
        <v>-2.7928330896670205E-3</v>
      </c>
      <c r="DZ5" s="104">
        <v>3.129346314325447E-3</v>
      </c>
      <c r="EA5" s="104">
        <v>-0.12268881378738257</v>
      </c>
      <c r="EB5" s="104">
        <v>3.5864225314019615E-2</v>
      </c>
      <c r="EC5" s="104">
        <v>-7.0929907152318644E-2</v>
      </c>
      <c r="ED5" s="104">
        <v>-5.8502726822013046E-2</v>
      </c>
      <c r="EE5" s="104">
        <v>3.2824376135064205E-2</v>
      </c>
      <c r="EF5" s="104">
        <v>-0.18673250810678207</v>
      </c>
      <c r="EG5" s="104">
        <v>-9.9903563448194815E-2</v>
      </c>
      <c r="EH5" s="104">
        <v>4.7425817905148299E-2</v>
      </c>
      <c r="EI5" s="104">
        <v>-1.6573587315994783E-2</v>
      </c>
      <c r="EJ5" s="104">
        <v>-0.16356255096661279</v>
      </c>
      <c r="EK5" s="104">
        <v>-6.1311025508479179E-3</v>
      </c>
      <c r="EL5" s="104">
        <v>3.3117350611950973E-2</v>
      </c>
      <c r="EM5" s="104">
        <v>-3.9163903459346353E-2</v>
      </c>
      <c r="EN5" s="104">
        <v>0.10386577658766</v>
      </c>
      <c r="EO5" s="104">
        <v>-7.8056555458001628E-3</v>
      </c>
      <c r="EP5" s="104">
        <v>-4.4522220936660202E-2</v>
      </c>
      <c r="EQ5" s="104">
        <v>-0.10064780094020234</v>
      </c>
      <c r="ER5" s="104">
        <v>-0.23294155547357642</v>
      </c>
    </row>
    <row r="6" spans="1:148">
      <c r="A6" s="85" vm="393">
        <v>41334</v>
      </c>
      <c r="B6" s="104">
        <v>-4.2873329943554535E-2</v>
      </c>
      <c r="C6" s="104">
        <v>0.10373443983402489</v>
      </c>
      <c r="D6" s="104">
        <v>8.1755593803786678E-2</v>
      </c>
      <c r="E6" s="104">
        <v>-1.163259879837245E-3</v>
      </c>
      <c r="F6" s="104">
        <v>1.4952197529037774E-2</v>
      </c>
      <c r="G6" s="104">
        <v>-4.5348304625650107E-3</v>
      </c>
      <c r="H6" s="104">
        <v>4.2978723404255383E-2</v>
      </c>
      <c r="I6" s="104">
        <v>2.5037257824143174E-2</v>
      </c>
      <c r="J6" s="104">
        <v>5.2432885906040269E-2</v>
      </c>
      <c r="K6" s="104">
        <v>3.6401302160402604E-2</v>
      </c>
      <c r="L6" s="104">
        <v>3.9324642017525183E-2</v>
      </c>
      <c r="M6" s="104">
        <v>-0.15607202917670621</v>
      </c>
      <c r="N6" s="104">
        <v>6.9394443911751202E-2</v>
      </c>
      <c r="O6" s="104">
        <v>0.11339447656425877</v>
      </c>
      <c r="P6" s="104">
        <v>-2.7917928018836254E-2</v>
      </c>
      <c r="Q6" s="104" t="e">
        <v>#DIV/0!</v>
      </c>
      <c r="R6" s="104">
        <v>2.6461448525935783E-2</v>
      </c>
      <c r="S6" s="104">
        <v>-0.1186241018102992</v>
      </c>
      <c r="T6" s="104">
        <v>0.11638491547464223</v>
      </c>
      <c r="U6" s="104">
        <v>1.8403037690696643E-2</v>
      </c>
      <c r="V6" s="104">
        <v>2.6658995013425404E-2</v>
      </c>
      <c r="W6" s="104">
        <v>5.1442787613594734E-2</v>
      </c>
      <c r="X6" s="104">
        <v>5.3787627084856141E-2</v>
      </c>
      <c r="Y6" s="104">
        <v>-1</v>
      </c>
      <c r="Z6" s="104">
        <v>-6.069483683699245E-2</v>
      </c>
      <c r="AA6" s="104">
        <v>-4.0854224698235957E-2</v>
      </c>
      <c r="AB6" s="104">
        <v>-9.3096702280121083E-3</v>
      </c>
      <c r="AC6" s="104">
        <v>-5.2056260622024023E-2</v>
      </c>
      <c r="AD6" s="104">
        <v>-2.9462482848703113E-2</v>
      </c>
      <c r="AE6" s="104">
        <v>-0.1008281537991265</v>
      </c>
      <c r="AF6" s="104">
        <v>-7.7579519006972615E-4</v>
      </c>
      <c r="AG6" s="104">
        <v>0.10892423684156942</v>
      </c>
      <c r="AH6" s="104">
        <v>-4.1561105999049275E-2</v>
      </c>
      <c r="AI6" s="104">
        <v>0.80472126787099663</v>
      </c>
      <c r="AJ6" s="104">
        <v>5.8301541885232809E-2</v>
      </c>
      <c r="AK6" s="104">
        <v>1.7936268570415768E-2</v>
      </c>
      <c r="AL6" s="104">
        <v>-6.318869090935202E-4</v>
      </c>
      <c r="AM6" s="104">
        <v>1.7014546735329615E-2</v>
      </c>
      <c r="AN6" s="104">
        <v>2.3868626178857162E-2</v>
      </c>
      <c r="AO6" s="104">
        <v>2.3053725755144645E-2</v>
      </c>
      <c r="AP6" s="104">
        <v>4.8231046931407992E-2</v>
      </c>
      <c r="AQ6" s="104">
        <v>8.1496668375192191E-2</v>
      </c>
      <c r="AR6" s="104">
        <v>0.1005484288671608</v>
      </c>
      <c r="AS6" s="104">
        <v>7.2732498542328952E-2</v>
      </c>
      <c r="AT6" s="104">
        <v>2.2446700902583227E-2</v>
      </c>
      <c r="AU6" s="104">
        <v>4.4058357518236585E-2</v>
      </c>
      <c r="AV6" s="104">
        <v>-8.1914404049700865E-2</v>
      </c>
      <c r="AW6" s="104">
        <v>3.5763458329564472E-3</v>
      </c>
      <c r="AX6" s="104">
        <v>-0.11579528321059175</v>
      </c>
      <c r="AY6" s="104">
        <v>-5.1601187048766373E-2</v>
      </c>
      <c r="AZ6" s="104">
        <v>-6.1013845608414663E-2</v>
      </c>
      <c r="BA6" s="104">
        <v>6.9632495164410058E-2</v>
      </c>
      <c r="BB6" s="104">
        <v>-7.3744508133420192E-2</v>
      </c>
      <c r="BC6" s="104">
        <v>6.8895643363728623E-2</v>
      </c>
      <c r="BD6" s="104">
        <v>7.1567043618739903E-2</v>
      </c>
      <c r="BE6" s="104">
        <v>-9.5347133342228788E-2</v>
      </c>
      <c r="BF6" s="104">
        <v>-4.5695639276179069E-2</v>
      </c>
      <c r="BG6" s="104">
        <v>2.8548188985709884E-2</v>
      </c>
      <c r="BH6" s="104">
        <v>5.4706379332392793E-2</v>
      </c>
      <c r="BI6" s="104">
        <v>-7.854714340585886E-2</v>
      </c>
      <c r="BJ6" s="104">
        <v>7.6070618793102743E-2</v>
      </c>
      <c r="BK6" s="104">
        <v>-0.11258872174658742</v>
      </c>
      <c r="BL6" s="104">
        <v>8.5568917668824209E-3</v>
      </c>
      <c r="BM6" s="104">
        <v>-9.5824699087341994E-2</v>
      </c>
      <c r="BN6" s="104" t="e">
        <v>#DIV/0!</v>
      </c>
      <c r="BO6" s="104">
        <v>0.1227155099642888</v>
      </c>
      <c r="BP6" s="104">
        <v>0.18822235755853267</v>
      </c>
      <c r="BQ6" s="104">
        <v>6.911754477482164E-2</v>
      </c>
      <c r="BR6" s="104">
        <v>9.1658622132123321E-2</v>
      </c>
      <c r="BS6" s="104">
        <v>7.4893346659693882E-2</v>
      </c>
      <c r="BT6" s="104">
        <v>-0.22233151562559994</v>
      </c>
      <c r="BU6" s="104">
        <v>-2.0731667376281484E-2</v>
      </c>
      <c r="BV6" s="104">
        <v>4.0215802276523438E-2</v>
      </c>
      <c r="BW6" s="104">
        <v>4.5821655823096163E-2</v>
      </c>
      <c r="BX6" s="104">
        <v>0.11011656952539549</v>
      </c>
      <c r="BY6" s="104">
        <v>3.3840222745770088E-2</v>
      </c>
      <c r="BZ6" s="104">
        <v>-3.5473802453052983E-2</v>
      </c>
      <c r="CA6" s="104">
        <v>-1.6369764082811742E-2</v>
      </c>
      <c r="CB6" s="104">
        <v>5.6496811670987211E-2</v>
      </c>
      <c r="CC6" s="104">
        <v>5.140705187793429E-2</v>
      </c>
      <c r="CD6" s="104">
        <v>0.15151515151515146</v>
      </c>
      <c r="CE6" s="104">
        <v>7.5973409306741013E-3</v>
      </c>
      <c r="CF6" s="104">
        <v>-4.4634539785118166E-2</v>
      </c>
      <c r="CG6" s="104">
        <v>-3.0345849503355574E-2</v>
      </c>
      <c r="CH6" s="104">
        <v>-9.1577540106951932E-2</v>
      </c>
      <c r="CI6" s="104" t="e">
        <v>#DIV/0!</v>
      </c>
      <c r="CJ6" s="104">
        <v>-3.166815995287444E-2</v>
      </c>
      <c r="CK6" s="104">
        <v>-4.667249314543534E-2</v>
      </c>
      <c r="CL6" s="104">
        <v>9.6818181818181775E-2</v>
      </c>
      <c r="CM6" s="104">
        <v>-0.11231516417744446</v>
      </c>
      <c r="CN6" s="104">
        <v>8.1624387717145253E-2</v>
      </c>
      <c r="CO6" s="104">
        <v>5.1017639077340443E-2</v>
      </c>
      <c r="CP6" s="104">
        <v>3.2785923261993907E-2</v>
      </c>
      <c r="CQ6" s="104">
        <v>3.670981605191391E-2</v>
      </c>
      <c r="CR6" s="104">
        <v>-4.624448351170353E-2</v>
      </c>
      <c r="CS6" s="104">
        <v>-1.7044642947700861E-2</v>
      </c>
      <c r="CT6" s="104">
        <v>-0.26497664587058584</v>
      </c>
      <c r="CU6" s="104">
        <v>6.8057247259439679E-2</v>
      </c>
      <c r="CV6" s="104">
        <v>0.10374999999999994</v>
      </c>
      <c r="CW6" s="104">
        <v>-5.7776632261279666E-2</v>
      </c>
      <c r="CX6" s="104">
        <v>-4.122422096755886E-3</v>
      </c>
      <c r="CY6" s="104">
        <v>0.12768254583845043</v>
      </c>
      <c r="CZ6" s="104">
        <v>7.7881619937694699E-2</v>
      </c>
      <c r="DA6" s="104">
        <v>1.796808073903321E-2</v>
      </c>
      <c r="DB6" s="104">
        <v>3.2977800826047539E-3</v>
      </c>
      <c r="DC6" s="104">
        <v>-5.5538630392699163E-2</v>
      </c>
      <c r="DD6" s="104">
        <v>1.0463215258855518E-2</v>
      </c>
      <c r="DE6" s="104">
        <v>3.6954585930543113E-2</v>
      </c>
      <c r="DF6" s="104">
        <v>-8.7693665201985613E-2</v>
      </c>
      <c r="DG6" s="104">
        <v>-0.1000032836560165</v>
      </c>
      <c r="DH6" s="104">
        <v>-3.6807131220787798E-2</v>
      </c>
      <c r="DI6" s="104">
        <v>-5.2469235682350436E-2</v>
      </c>
      <c r="DJ6" s="104">
        <v>-0.26061181006493506</v>
      </c>
      <c r="DK6" s="104">
        <v>-0.2243931211966658</v>
      </c>
      <c r="DL6" s="104">
        <v>-0.14324998241621625</v>
      </c>
      <c r="DM6" s="104">
        <v>1.2141733341649173E-2</v>
      </c>
      <c r="DN6" s="104">
        <v>-1.3573549839536366E-2</v>
      </c>
      <c r="DO6" s="104">
        <v>3.719298245614043E-2</v>
      </c>
      <c r="DP6" s="104">
        <v>1.98490578079875E-2</v>
      </c>
      <c r="DQ6" s="104">
        <v>0.10200825746153573</v>
      </c>
      <c r="DR6" s="104">
        <v>-3.6319888251577344E-2</v>
      </c>
      <c r="DS6" s="104">
        <v>0.18408223201174725</v>
      </c>
      <c r="DT6" s="104">
        <v>8.3499283085501762E-3</v>
      </c>
      <c r="DU6" s="104">
        <v>-7.9338842975206093E-3</v>
      </c>
      <c r="DV6" s="104">
        <v>-5.3972104305639715E-2</v>
      </c>
      <c r="DW6" s="104">
        <v>2.7632443255780046E-2</v>
      </c>
      <c r="DX6" s="104">
        <v>2.3912982717666228E-2</v>
      </c>
      <c r="DY6" s="104">
        <v>3.985476872555508E-2</v>
      </c>
      <c r="DZ6" s="104">
        <v>3.3275563258232138E-2</v>
      </c>
      <c r="EA6" s="104">
        <v>0.19709394038294165</v>
      </c>
      <c r="EB6" s="104">
        <v>0.19399484895584246</v>
      </c>
      <c r="EC6" s="104">
        <v>-2.2891601749451398E-2</v>
      </c>
      <c r="ED6" s="104">
        <v>-8.9520800421274319E-2</v>
      </c>
      <c r="EE6" s="104">
        <v>4.3503744708563242E-3</v>
      </c>
      <c r="EF6" s="104">
        <v>5.8357796130654848E-3</v>
      </c>
      <c r="EG6" s="104">
        <v>-7.8011536801740416E-2</v>
      </c>
      <c r="EH6" s="104">
        <v>3.8498789346247057E-2</v>
      </c>
      <c r="EI6" s="104">
        <v>3.1202506854680838E-2</v>
      </c>
      <c r="EJ6" s="104">
        <v>-0.2276341469722257</v>
      </c>
      <c r="EK6" s="104">
        <v>2.7297060515943408E-2</v>
      </c>
      <c r="EL6" s="104">
        <v>3.484320557491289E-2</v>
      </c>
      <c r="EM6" s="104">
        <v>-3.6622966611470409E-2</v>
      </c>
      <c r="EN6" s="104">
        <v>0.16854383206404044</v>
      </c>
      <c r="EO6" s="104">
        <v>0.12784070314493068</v>
      </c>
      <c r="EP6" s="104">
        <v>-6.0411375906086646E-2</v>
      </c>
      <c r="EQ6" s="104">
        <v>0.14498190318906193</v>
      </c>
      <c r="ER6" s="104">
        <v>-0.2124884246712215</v>
      </c>
    </row>
    <row r="7" spans="1:148">
      <c r="A7" s="85" vm="523">
        <v>41365</v>
      </c>
      <c r="B7" s="104">
        <v>-1.312499342013372E-4</v>
      </c>
      <c r="C7" s="104">
        <v>-1.7293233082706798E-2</v>
      </c>
      <c r="D7" s="104">
        <v>0.10262529832935553</v>
      </c>
      <c r="E7" s="104">
        <v>5.7393026205872305E-2</v>
      </c>
      <c r="F7" s="104">
        <v>-3.9815448392593947E-3</v>
      </c>
      <c r="G7" s="104">
        <v>3.8790537039209254E-2</v>
      </c>
      <c r="H7" s="104">
        <v>4.7531619747041988E-2</v>
      </c>
      <c r="I7" s="104">
        <v>6.1645827275370671E-2</v>
      </c>
      <c r="J7" s="104">
        <v>6.6161817457154257E-2</v>
      </c>
      <c r="K7" s="104">
        <v>3.5122786978869128E-2</v>
      </c>
      <c r="L7" s="104">
        <v>5.7577626979230863E-2</v>
      </c>
      <c r="M7" s="104">
        <v>9.6642929806714569E-3</v>
      </c>
      <c r="N7" s="104">
        <v>-1.4983860713063152E-2</v>
      </c>
      <c r="O7" s="104">
        <v>-2.700541128287489E-2</v>
      </c>
      <c r="P7" s="104">
        <v>-0.32975778546712797</v>
      </c>
      <c r="Q7" s="104" t="e">
        <v>#DIV/0!</v>
      </c>
      <c r="R7" s="104">
        <v>2.9080511355518385E-2</v>
      </c>
      <c r="S7" s="104">
        <v>0.10139809079331469</v>
      </c>
      <c r="T7" s="104">
        <v>6.4764123471170679E-2</v>
      </c>
      <c r="U7" s="104">
        <v>3.6018467957022703E-2</v>
      </c>
      <c r="V7" s="104">
        <v>3.6988604520829381E-2</v>
      </c>
      <c r="W7" s="104">
        <v>-4.2590032810755241E-2</v>
      </c>
      <c r="X7" s="104">
        <v>-8.6836985960166271E-2</v>
      </c>
      <c r="Y7" s="104" t="e">
        <v>#DIV/0!</v>
      </c>
      <c r="Z7" s="104">
        <v>4.824108908040492E-2</v>
      </c>
      <c r="AA7" s="104">
        <v>-3.3881897386253537E-2</v>
      </c>
      <c r="AB7" s="104">
        <v>-0.16783389621862274</v>
      </c>
      <c r="AC7" s="104">
        <v>9.1403836846989203E-2</v>
      </c>
      <c r="AD7" s="104">
        <v>-1.894869332815315E-2</v>
      </c>
      <c r="AE7" s="104">
        <v>-0.13661342584281772</v>
      </c>
      <c r="AF7" s="104">
        <v>0.12088670546825843</v>
      </c>
      <c r="AG7" s="104">
        <v>9.3321311694383013E-2</v>
      </c>
      <c r="AH7" s="104">
        <v>-2.5837322963709743E-2</v>
      </c>
      <c r="AI7" s="104">
        <v>-6.9899901744043313E-2</v>
      </c>
      <c r="AJ7" s="104">
        <v>7.6427184757670602E-2</v>
      </c>
      <c r="AK7" s="104">
        <v>6.6633175009134559E-3</v>
      </c>
      <c r="AL7" s="104">
        <v>4.4448683105411599E-2</v>
      </c>
      <c r="AM7" s="104">
        <v>-2.1413179291238657E-3</v>
      </c>
      <c r="AN7" s="104">
        <v>2.8708458813196083E-2</v>
      </c>
      <c r="AO7" s="104">
        <v>6.6431515931147031E-2</v>
      </c>
      <c r="AP7" s="104">
        <v>3.5955365752858508E-2</v>
      </c>
      <c r="AQ7" s="104">
        <v>-1.4454976303317522E-2</v>
      </c>
      <c r="AR7" s="104">
        <v>0.14331623465678053</v>
      </c>
      <c r="AS7" s="104">
        <v>0.11496419988015195</v>
      </c>
      <c r="AT7" s="104">
        <v>8.6083200125413997E-2</v>
      </c>
      <c r="AU7" s="104">
        <v>-1.5737339133178659E-2</v>
      </c>
      <c r="AV7" s="104">
        <v>1.1929824561403514E-2</v>
      </c>
      <c r="AW7" s="104">
        <v>6.1441949030962131E-2</v>
      </c>
      <c r="AX7" s="104">
        <v>-8.6599910653305481E-2</v>
      </c>
      <c r="AY7" s="104">
        <v>-2.6732673267326815E-2</v>
      </c>
      <c r="AZ7" s="104">
        <v>-2.5384965892250085E-2</v>
      </c>
      <c r="BA7" s="104">
        <v>5.3646775165762543E-2</v>
      </c>
      <c r="BB7" s="104">
        <v>-0.11110661366430701</v>
      </c>
      <c r="BC7" s="104">
        <v>0.10426540284360185</v>
      </c>
      <c r="BD7" s="104">
        <v>-0.14096185737976785</v>
      </c>
      <c r="BE7" s="104">
        <v>1.5750385264431177E-2</v>
      </c>
      <c r="BF7" s="104">
        <v>2.7829136013909007E-2</v>
      </c>
      <c r="BG7" s="104">
        <v>-7.5971195600915323E-2</v>
      </c>
      <c r="BH7" s="104">
        <v>6.5830597559357967E-2</v>
      </c>
      <c r="BI7" s="104">
        <v>-9.0618613441590806E-2</v>
      </c>
      <c r="BJ7" s="104">
        <v>0.20512126013156518</v>
      </c>
      <c r="BK7" s="104">
        <v>6.7810078637383798E-3</v>
      </c>
      <c r="BL7" s="104">
        <v>8.2123028694917385E-3</v>
      </c>
      <c r="BM7" s="104">
        <v>-6.369736097836888E-2</v>
      </c>
      <c r="BN7" s="104">
        <v>7.0719602977666208E-3</v>
      </c>
      <c r="BO7" s="104">
        <v>-3.3363715311910918E-3</v>
      </c>
      <c r="BP7" s="104">
        <v>0.20267888413996943</v>
      </c>
      <c r="BQ7" s="104">
        <v>0.19645864557098938</v>
      </c>
      <c r="BR7" s="104">
        <v>-4.659698943050905E-2</v>
      </c>
      <c r="BS7" s="104">
        <v>-2.4021055889278175E-2</v>
      </c>
      <c r="BT7" s="104">
        <v>5.7208766331528237E-2</v>
      </c>
      <c r="BU7" s="104">
        <v>-6.6168179646440506E-2</v>
      </c>
      <c r="BV7" s="104">
        <v>-3.6651687322895365E-2</v>
      </c>
      <c r="BW7" s="104">
        <v>-6.9930686830497718E-2</v>
      </c>
      <c r="BX7" s="104">
        <v>-8.0630039377461039E-3</v>
      </c>
      <c r="BY7" s="104">
        <v>1.9473793246322719E-2</v>
      </c>
      <c r="BZ7" s="104">
        <v>2.2153512656372359E-2</v>
      </c>
      <c r="CA7" s="104">
        <v>-2.4229074889867891E-2</v>
      </c>
      <c r="CB7" s="104">
        <v>-3.0389649465924568E-2</v>
      </c>
      <c r="CC7" s="104">
        <v>7.4807496244943178E-2</v>
      </c>
      <c r="CD7" s="104">
        <v>-0.10241820768136567</v>
      </c>
      <c r="CE7" s="104">
        <v>0.18781338360037717</v>
      </c>
      <c r="CF7" s="104">
        <v>-8.8064208183885551E-2</v>
      </c>
      <c r="CG7" s="104">
        <v>-4.0285487654680659E-2</v>
      </c>
      <c r="CH7" s="104">
        <v>5.3715967623252425E-2</v>
      </c>
      <c r="CI7" s="104" t="e">
        <v>#DIV/0!</v>
      </c>
      <c r="CJ7" s="104">
        <v>4.4224180865995791E-2</v>
      </c>
      <c r="CK7" s="104">
        <v>-6.2725132818630042E-2</v>
      </c>
      <c r="CL7" s="104">
        <v>2.6626605884790794E-2</v>
      </c>
      <c r="CM7" s="104">
        <v>1.5294335831240046E-2</v>
      </c>
      <c r="CN7" s="104">
        <v>5.6978939840742975E-2</v>
      </c>
      <c r="CO7" s="104">
        <v>4.0278853601859087E-2</v>
      </c>
      <c r="CP7" s="104">
        <v>7.3971861471862094E-3</v>
      </c>
      <c r="CQ7" s="104">
        <v>-3.3823633592976713E-3</v>
      </c>
      <c r="CR7" s="104">
        <v>-1.7918414029736998E-2</v>
      </c>
      <c r="CS7" s="104">
        <v>-6.2277126775412688E-2</v>
      </c>
      <c r="CT7" s="104">
        <v>0.1031145644450643</v>
      </c>
      <c r="CU7" s="104">
        <v>7.9686386315039034E-2</v>
      </c>
      <c r="CV7" s="104">
        <v>5.2095130237825693E-2</v>
      </c>
      <c r="CW7" s="104">
        <v>0.12112676878237076</v>
      </c>
      <c r="CX7" s="104">
        <v>6.1394594985343477E-2</v>
      </c>
      <c r="CY7" s="104">
        <v>8.6198031950473708E-2</v>
      </c>
      <c r="CZ7" s="104">
        <v>1.9267822736030418E-3</v>
      </c>
      <c r="DA7" s="104">
        <v>9.0735422057874535E-2</v>
      </c>
      <c r="DB7" s="104">
        <v>1.1232009329419223E-3</v>
      </c>
      <c r="DC7" s="104">
        <v>2.1503605934918193E-2</v>
      </c>
      <c r="DD7" s="104">
        <v>3.1064610074425736E-2</v>
      </c>
      <c r="DE7" s="104">
        <v>3.0914555603263307E-2</v>
      </c>
      <c r="DF7" s="104">
        <v>-1.3538738929840288E-2</v>
      </c>
      <c r="DG7" s="104">
        <v>-2.8458455973615907E-2</v>
      </c>
      <c r="DH7" s="104">
        <v>2.9989844304793203E-2</v>
      </c>
      <c r="DI7" s="104">
        <v>2.9299736302357678E-4</v>
      </c>
      <c r="DJ7" s="104">
        <v>0.26626840795612267</v>
      </c>
      <c r="DK7" s="104">
        <v>0.16944661549512763</v>
      </c>
      <c r="DL7" s="104">
        <v>0.17338921109080788</v>
      </c>
      <c r="DM7" s="104">
        <v>-3.1794498462114081E-2</v>
      </c>
      <c r="DN7" s="104">
        <v>0.11088432028329731</v>
      </c>
      <c r="DO7" s="104">
        <v>-2.0748759585024847E-2</v>
      </c>
      <c r="DP7" s="104">
        <v>-4.8375236635010949E-2</v>
      </c>
      <c r="DQ7" s="104">
        <v>7.8582488648617915E-3</v>
      </c>
      <c r="DR7" s="104">
        <v>8.9776470404435288E-3</v>
      </c>
      <c r="DS7" s="104">
        <v>0.24764373232799244</v>
      </c>
      <c r="DT7" s="104">
        <v>-1.8427873698129121E-3</v>
      </c>
      <c r="DU7" s="104">
        <v>3.7987337554148515E-2</v>
      </c>
      <c r="DV7" s="104">
        <v>0.11538461538461532</v>
      </c>
      <c r="DW7" s="104">
        <v>1.7022593624264865E-2</v>
      </c>
      <c r="DX7" s="104">
        <v>-7.4645287785863688E-3</v>
      </c>
      <c r="DY7" s="104">
        <v>0.10532695055571308</v>
      </c>
      <c r="DZ7" s="104">
        <v>-0.13619590741361956</v>
      </c>
      <c r="EA7" s="104">
        <v>2.7149321266968153E-2</v>
      </c>
      <c r="EB7" s="104">
        <v>-1.9704521150243032E-2</v>
      </c>
      <c r="EC7" s="104">
        <v>6.9446585214642783E-3</v>
      </c>
      <c r="ED7" s="104">
        <v>-1.156737998843258E-2</v>
      </c>
      <c r="EE7" s="104">
        <v>1.1788507178150467E-2</v>
      </c>
      <c r="EF7" s="104">
        <v>3.253925029064602E-2</v>
      </c>
      <c r="EG7" s="104">
        <v>-0.23616999222596538</v>
      </c>
      <c r="EH7" s="104">
        <v>4.7796689204942809E-2</v>
      </c>
      <c r="EI7" s="104">
        <v>4.1223152801556084E-2</v>
      </c>
      <c r="EJ7" s="104">
        <v>-8.4416910552759961E-2</v>
      </c>
      <c r="EK7" s="104">
        <v>7.7822857373541499E-2</v>
      </c>
      <c r="EL7" s="104">
        <v>7.0370370370370361E-2</v>
      </c>
      <c r="EM7" s="104">
        <v>-0.10205238995409115</v>
      </c>
      <c r="EN7" s="104">
        <v>0.26083815028901741</v>
      </c>
      <c r="EO7" s="104">
        <v>3.9184918818787303E-3</v>
      </c>
      <c r="EP7" s="104">
        <v>-9.1259598689745342E-2</v>
      </c>
      <c r="EQ7" s="104">
        <v>2.0050226887456356E-2</v>
      </c>
      <c r="ER7" s="104">
        <v>7.9719975851980651E-2</v>
      </c>
    </row>
    <row r="8" spans="1:148">
      <c r="A8" s="85" vm="333">
        <v>41395</v>
      </c>
      <c r="B8" s="104">
        <v>-6.6829638708347253E-2</v>
      </c>
      <c r="C8" s="104">
        <v>4.6671767406273865E-2</v>
      </c>
      <c r="D8" s="104">
        <v>-0.11976911976911979</v>
      </c>
      <c r="E8" s="104">
        <v>-5.823241290368155E-2</v>
      </c>
      <c r="F8" s="104">
        <v>-0.16254444724099626</v>
      </c>
      <c r="G8" s="104">
        <v>9.163537121064555E-2</v>
      </c>
      <c r="H8" s="104">
        <v>-7.8481012658227864E-2</v>
      </c>
      <c r="I8" s="104">
        <v>-1.122980005477942E-2</v>
      </c>
      <c r="J8" s="104">
        <v>-7.9252336448598165E-2</v>
      </c>
      <c r="K8" s="104">
        <v>-6.0965517241379337E-2</v>
      </c>
      <c r="L8" s="104">
        <v>-0.10908030332490763</v>
      </c>
      <c r="M8" s="104">
        <v>-0.22420820513714435</v>
      </c>
      <c r="N8" s="104">
        <v>0.11113731574864252</v>
      </c>
      <c r="O8" s="104">
        <v>5.5697084847529235E-2</v>
      </c>
      <c r="P8" s="104">
        <v>7.1760454310789909E-2</v>
      </c>
      <c r="Q8" s="104" t="e">
        <v>#DIV/0!</v>
      </c>
      <c r="R8" s="104">
        <v>5.7071290400095669E-2</v>
      </c>
      <c r="S8" s="104">
        <v>-1.3148146688222095E-2</v>
      </c>
      <c r="T8" s="104">
        <v>8.3251285417350399E-2</v>
      </c>
      <c r="U8" s="104">
        <v>-1.5121064783186512E-2</v>
      </c>
      <c r="V8" s="104">
        <v>-1.1349306431273564E-2</v>
      </c>
      <c r="W8" s="104">
        <v>9.1178601338957679E-2</v>
      </c>
      <c r="X8" s="104">
        <v>1.4656782689459143E-2</v>
      </c>
      <c r="Y8" s="104" t="e">
        <v>#DIV/0!</v>
      </c>
      <c r="Z8" s="104">
        <v>-5.1910226288257012E-2</v>
      </c>
      <c r="AA8" s="104">
        <v>-3.340013360053962E-4</v>
      </c>
      <c r="AB8" s="104">
        <v>-0.10482684484539335</v>
      </c>
      <c r="AC8" s="104">
        <v>9.6647937985754301E-2</v>
      </c>
      <c r="AD8" s="104">
        <v>-3.7947287517442065E-2</v>
      </c>
      <c r="AE8" s="104">
        <v>-0.15308635237215293</v>
      </c>
      <c r="AF8" s="104">
        <v>7.0580991054480638E-2</v>
      </c>
      <c r="AG8" s="104">
        <v>-0.19550649652113875</v>
      </c>
      <c r="AH8" s="104">
        <v>-7.358002469591142E-2</v>
      </c>
      <c r="AI8" s="104">
        <v>0.39709159335126998</v>
      </c>
      <c r="AJ8" s="104">
        <v>-3.7947230280425577E-2</v>
      </c>
      <c r="AK8" s="104">
        <v>-4.241013705715025E-2</v>
      </c>
      <c r="AL8" s="104">
        <v>-3.5187102216087639E-2</v>
      </c>
      <c r="AM8" s="104">
        <v>-6.5053375616439438E-2</v>
      </c>
      <c r="AN8" s="104">
        <v>-3.6540758526587863E-2</v>
      </c>
      <c r="AO8" s="104">
        <v>-8.6031424014552535E-2</v>
      </c>
      <c r="AP8" s="104">
        <v>-0.1099734042553191</v>
      </c>
      <c r="AQ8" s="104">
        <v>3.5825919692233581E-2</v>
      </c>
      <c r="AR8" s="104">
        <v>5.1456328559732652E-2</v>
      </c>
      <c r="AS8" s="104">
        <v>-3.355002358830559E-2</v>
      </c>
      <c r="AT8" s="104">
        <v>0.11887089518668459</v>
      </c>
      <c r="AU8" s="104">
        <v>-1.5546256170701499E-2</v>
      </c>
      <c r="AV8" s="104">
        <v>1.3331823714229082E-2</v>
      </c>
      <c r="AW8" s="104">
        <v>-7.229448506071956E-2</v>
      </c>
      <c r="AX8" s="104">
        <v>3.4726723365528851E-2</v>
      </c>
      <c r="AY8" s="104">
        <v>-0.11226703007735261</v>
      </c>
      <c r="AZ8" s="104">
        <v>-4.3597429759531729E-2</v>
      </c>
      <c r="BA8" s="104">
        <v>-9.2677345537757486E-2</v>
      </c>
      <c r="BB8" s="104">
        <v>-3.3289175337801818E-3</v>
      </c>
      <c r="BC8" s="104">
        <v>-0.16287553648068676</v>
      </c>
      <c r="BD8" s="104">
        <v>0.10933660933660941</v>
      </c>
      <c r="BE8" s="104">
        <v>6.3321475834933263E-3</v>
      </c>
      <c r="BF8" s="104">
        <v>-1.6804393368710566E-2</v>
      </c>
      <c r="BG8" s="104">
        <v>2.8652759801636046E-2</v>
      </c>
      <c r="BH8" s="104">
        <v>-5.4100171314454278E-2</v>
      </c>
      <c r="BI8" s="104">
        <v>-2.4531352901058208E-3</v>
      </c>
      <c r="BJ8" s="104">
        <v>1.6082281884944514E-2</v>
      </c>
      <c r="BK8" s="104">
        <v>-1.6675848738945447E-2</v>
      </c>
      <c r="BL8" s="104">
        <v>7.4567967359284018E-2</v>
      </c>
      <c r="BM8" s="104">
        <v>-0.15060995806538302</v>
      </c>
      <c r="BN8" s="104">
        <v>0.87101389218256109</v>
      </c>
      <c r="BO8" s="104">
        <v>2.9882157018270225E-2</v>
      </c>
      <c r="BP8" s="104">
        <v>4.9775710080419235E-2</v>
      </c>
      <c r="BQ8" s="104">
        <v>-6.4798706436011058E-2</v>
      </c>
      <c r="BR8" s="104">
        <v>-0.14104550520719816</v>
      </c>
      <c r="BS8" s="104">
        <v>6.6902062282709063E-2</v>
      </c>
      <c r="BT8" s="104">
        <v>-4.2874646750491636E-2</v>
      </c>
      <c r="BU8" s="104">
        <v>0.13419731799786136</v>
      </c>
      <c r="BV8" s="104">
        <v>-5.0762854129217445E-2</v>
      </c>
      <c r="BW8" s="104">
        <v>1.1242588660238894E-2</v>
      </c>
      <c r="BX8" s="104">
        <v>4.3856332703213617E-2</v>
      </c>
      <c r="BY8" s="104">
        <v>-4.0235724446250842E-2</v>
      </c>
      <c r="BZ8" s="104">
        <v>8.7667022196840933E-3</v>
      </c>
      <c r="CA8" s="104">
        <v>-2.3325808878856276E-2</v>
      </c>
      <c r="CB8" s="104">
        <v>-6.0253426428755995E-2</v>
      </c>
      <c r="CC8" s="104">
        <v>-1.9659205702248651E-2</v>
      </c>
      <c r="CD8" s="104">
        <v>0.12935816164817754</v>
      </c>
      <c r="CE8" s="104">
        <v>-8.9519441601138575E-2</v>
      </c>
      <c r="CF8" s="104">
        <v>-8.0825567527544342E-2</v>
      </c>
      <c r="CG8" s="104">
        <v>2.3741225701943858E-2</v>
      </c>
      <c r="CH8" s="104">
        <v>-0.1773743016759777</v>
      </c>
      <c r="CI8" s="104" t="e">
        <v>#DIV/0!</v>
      </c>
      <c r="CJ8" s="104">
        <v>-2.2766153368089438E-2</v>
      </c>
      <c r="CK8" s="104">
        <v>0.23501210342743026</v>
      </c>
      <c r="CL8" s="104">
        <v>6.8018972651125192E-2</v>
      </c>
      <c r="CM8" s="104">
        <v>4.573066222324302E-2</v>
      </c>
      <c r="CN8" s="104">
        <v>0.14247530487851237</v>
      </c>
      <c r="CO8" s="104">
        <v>0.19285182427401348</v>
      </c>
      <c r="CP8" s="104">
        <v>-4.4406366327007597E-2</v>
      </c>
      <c r="CQ8" s="104">
        <v>-6.6280226867149988E-2</v>
      </c>
      <c r="CR8" s="104">
        <v>-0.12182426810626713</v>
      </c>
      <c r="CS8" s="104">
        <v>-4.0034500528094694E-2</v>
      </c>
      <c r="CT8" s="104">
        <v>-0.15667198476717484</v>
      </c>
      <c r="CU8" s="104">
        <v>8.7800369685767182E-2</v>
      </c>
      <c r="CV8" s="104">
        <v>-8.4320057409400836E-2</v>
      </c>
      <c r="CW8" s="104">
        <v>-7.0517639736467477E-2</v>
      </c>
      <c r="CX8" s="104">
        <v>-5.1820031939920005E-2</v>
      </c>
      <c r="CY8" s="104">
        <v>4.7826665512766244E-2</v>
      </c>
      <c r="CZ8" s="104">
        <v>-0.12435897435897433</v>
      </c>
      <c r="DA8" s="104">
        <v>0.11904327346445494</v>
      </c>
      <c r="DB8" s="104">
        <v>5.4995594999880174E-2</v>
      </c>
      <c r="DC8" s="104">
        <v>-2.9592912302398425E-2</v>
      </c>
      <c r="DD8" s="104">
        <v>-4.8959096139763646E-2</v>
      </c>
      <c r="DE8" s="104">
        <v>-6.6222407330279037E-2</v>
      </c>
      <c r="DF8" s="104">
        <v>-2.704053930554764E-3</v>
      </c>
      <c r="DG8" s="104">
        <v>-1.6453533508633341E-3</v>
      </c>
      <c r="DH8" s="104">
        <v>-8.3124209995663098E-2</v>
      </c>
      <c r="DI8" s="104">
        <v>-3.7492677211481924E-2</v>
      </c>
      <c r="DJ8" s="104">
        <v>4.6379067366791961E-2</v>
      </c>
      <c r="DK8" s="104">
        <v>-8.6419538464807127E-2</v>
      </c>
      <c r="DL8" s="104">
        <v>-8.4762804302123615E-2</v>
      </c>
      <c r="DM8" s="104">
        <v>-4.3358156304018319E-2</v>
      </c>
      <c r="DN8" s="104">
        <v>8.4381870014302321E-2</v>
      </c>
      <c r="DO8" s="104">
        <v>2.210962690004608E-2</v>
      </c>
      <c r="DP8" s="104">
        <v>8.8006576243320755E-2</v>
      </c>
      <c r="DQ8" s="104">
        <v>-3.1724948063783162E-2</v>
      </c>
      <c r="DR8" s="104">
        <v>-3.1236512726592811E-2</v>
      </c>
      <c r="DS8" s="104">
        <v>-8.4702328689208059E-2</v>
      </c>
      <c r="DT8" s="104">
        <v>5.7810269453062911E-2</v>
      </c>
      <c r="DU8" s="104">
        <v>-2.6966292134831458E-2</v>
      </c>
      <c r="DV8" s="104">
        <v>1.1494252873565016E-3</v>
      </c>
      <c r="DW8" s="104">
        <v>5.2261703823154738E-2</v>
      </c>
      <c r="DX8" s="104">
        <v>-0.10461218120209857</v>
      </c>
      <c r="DY8" s="104">
        <v>4.3621072116618025E-2</v>
      </c>
      <c r="DZ8" s="104">
        <v>4.6990291262135955E-2</v>
      </c>
      <c r="EA8" s="104">
        <v>-3.224447906161635E-2</v>
      </c>
      <c r="EB8" s="104">
        <v>-6.4636340586098504E-2</v>
      </c>
      <c r="EC8" s="104">
        <v>-2.9420654911838762E-2</v>
      </c>
      <c r="ED8" s="104">
        <v>-0.15740198946752484</v>
      </c>
      <c r="EE8" s="104">
        <v>-1.5932220769565977E-2</v>
      </c>
      <c r="EF8" s="104">
        <v>-2.0760520876919313E-2</v>
      </c>
      <c r="EG8" s="104">
        <v>-0.23935030634885091</v>
      </c>
      <c r="EH8" s="104">
        <v>-9.190031152647965E-2</v>
      </c>
      <c r="EI8" s="104">
        <v>-8.9117081746816137E-2</v>
      </c>
      <c r="EJ8" s="104">
        <v>7.9115231473667544E-2</v>
      </c>
      <c r="EK8" s="104">
        <v>0.15759164754904251</v>
      </c>
      <c r="EL8" s="104">
        <v>-9.6571248820383773E-2</v>
      </c>
      <c r="EM8" s="104">
        <v>-4.1439111361820519E-2</v>
      </c>
      <c r="EN8" s="104">
        <v>-2.9491541767688059E-2</v>
      </c>
      <c r="EO8" s="104">
        <v>6.1548080095864995E-2</v>
      </c>
      <c r="EP8" s="104">
        <v>-1.1121047261496139E-2</v>
      </c>
      <c r="EQ8" s="104">
        <v>0.11924986462594352</v>
      </c>
      <c r="ER8" s="104">
        <v>-0.34436431316226712</v>
      </c>
    </row>
    <row r="9" spans="1:148">
      <c r="A9" s="85" vm="462">
        <v>41426</v>
      </c>
      <c r="B9" s="104">
        <v>-4.4699157879157791E-2</v>
      </c>
      <c r="C9" s="104">
        <v>0.18859649122807032</v>
      </c>
      <c r="D9" s="104">
        <v>-1.7213114754098285E-2</v>
      </c>
      <c r="E9" s="104">
        <v>-4.4968344227218071E-2</v>
      </c>
      <c r="F9" s="104">
        <v>-4.0043684871271017E-2</v>
      </c>
      <c r="G9" s="104">
        <v>-6.8981317942312353E-2</v>
      </c>
      <c r="H9" s="104">
        <v>5.3465765004226569E-2</v>
      </c>
      <c r="I9" s="104">
        <v>-3.0747922437673113E-2</v>
      </c>
      <c r="J9" s="104">
        <v>2.3548518067397557E-2</v>
      </c>
      <c r="K9" s="104">
        <v>1.1750881316098666E-2</v>
      </c>
      <c r="L9" s="104">
        <v>-2.2697512003491908E-2</v>
      </c>
      <c r="M9" s="104">
        <v>-0.13502489413420593</v>
      </c>
      <c r="N9" s="104">
        <v>-3.7622696873557217E-2</v>
      </c>
      <c r="O9" s="104">
        <v>-5.3807928384085914E-2</v>
      </c>
      <c r="P9" s="104">
        <v>-0.25481695568400775</v>
      </c>
      <c r="Q9" s="104" t="e">
        <v>#DIV/0!</v>
      </c>
      <c r="R9" s="104">
        <v>-7.3799510133188667E-2</v>
      </c>
      <c r="S9" s="104">
        <v>-0.17391896380251046</v>
      </c>
      <c r="T9" s="104">
        <v>3.4538477075338331E-2</v>
      </c>
      <c r="U9" s="104">
        <v>-7.9706475713303915E-2</v>
      </c>
      <c r="V9" s="104">
        <v>-6.2135568513119598E-2</v>
      </c>
      <c r="W9" s="104">
        <v>1.1790464979399602E-2</v>
      </c>
      <c r="X9" s="104">
        <v>-5.0722763652202338E-2</v>
      </c>
      <c r="Y9" s="104">
        <v>-1</v>
      </c>
      <c r="Z9" s="104">
        <v>-5.5509766572755026E-2</v>
      </c>
      <c r="AA9" s="104">
        <v>-4.7109923154026068E-2</v>
      </c>
      <c r="AB9" s="104">
        <v>-0.16300391273607467</v>
      </c>
      <c r="AC9" s="104">
        <v>-2.5643120291026889E-2</v>
      </c>
      <c r="AD9" s="104">
        <v>-0.13311422456985131</v>
      </c>
      <c r="AE9" s="104">
        <v>-0.19700549922667143</v>
      </c>
      <c r="AF9" s="104">
        <v>-2.9219041502278695E-2</v>
      </c>
      <c r="AG9" s="104">
        <v>-9.5630913149782115E-2</v>
      </c>
      <c r="AH9" s="104">
        <v>-0.22140206494384368</v>
      </c>
      <c r="AI9" s="104">
        <v>-0.24724210099918981</v>
      </c>
      <c r="AJ9" s="104">
        <v>0.140029155910149</v>
      </c>
      <c r="AK9" s="104">
        <v>-4.1972251043487896E-2</v>
      </c>
      <c r="AL9" s="104">
        <v>-0.11409408606507886</v>
      </c>
      <c r="AM9" s="104">
        <v>-1.7988159937888274E-2</v>
      </c>
      <c r="AN9" s="104">
        <v>-0.10290674705656776</v>
      </c>
      <c r="AO9" s="104">
        <v>6.0061649648611558E-3</v>
      </c>
      <c r="AP9" s="104">
        <v>8.5163603765126723E-3</v>
      </c>
      <c r="AQ9" s="104">
        <v>-2.344475394614666E-2</v>
      </c>
      <c r="AR9" s="104">
        <v>5.0935208420909747E-2</v>
      </c>
      <c r="AS9" s="104">
        <v>-6.6703599455347234E-2</v>
      </c>
      <c r="AT9" s="104">
        <v>-2.0581288559190804E-2</v>
      </c>
      <c r="AU9" s="104">
        <v>-0.16027656415365701</v>
      </c>
      <c r="AV9" s="104">
        <v>-0.10439944134078206</v>
      </c>
      <c r="AW9" s="104">
        <v>-7.595382226022207E-2</v>
      </c>
      <c r="AX9" s="104">
        <v>-0.23727800249324005</v>
      </c>
      <c r="AY9" s="104">
        <v>-8.4216216216216305E-2</v>
      </c>
      <c r="AZ9" s="104">
        <v>-2.1483276728332397E-2</v>
      </c>
      <c r="BA9" s="104">
        <v>7.5662042875158262E-3</v>
      </c>
      <c r="BB9" s="104">
        <v>-6.261548723984732E-2</v>
      </c>
      <c r="BC9" s="104">
        <v>-4.2809536016405914E-2</v>
      </c>
      <c r="BD9" s="104">
        <v>-6.1699098243948716E-2</v>
      </c>
      <c r="BE9" s="104">
        <v>4.0452212791648269E-2</v>
      </c>
      <c r="BF9" s="104">
        <v>1.7247282376102051E-2</v>
      </c>
      <c r="BG9" s="104">
        <v>-0.11871294244601256</v>
      </c>
      <c r="BH9" s="104">
        <v>1.2523362884920047E-2</v>
      </c>
      <c r="BI9" s="104">
        <v>-0.15702625742999368</v>
      </c>
      <c r="BJ9" s="104">
        <v>7.7639751552792142E-4</v>
      </c>
      <c r="BK9" s="104">
        <v>-0.16298701298701304</v>
      </c>
      <c r="BL9" s="104">
        <v>-6.6259849734286239E-2</v>
      </c>
      <c r="BM9" s="104">
        <v>-0.13026896742432739</v>
      </c>
      <c r="BN9" s="104">
        <v>-0.33510414031537228</v>
      </c>
      <c r="BO9" s="104">
        <v>-4.0952380952380969E-2</v>
      </c>
      <c r="BP9" s="104">
        <v>2.8584599708325584E-2</v>
      </c>
      <c r="BQ9" s="104">
        <v>0.14250210418761139</v>
      </c>
      <c r="BR9" s="104">
        <v>-1.3973952925362531E-2</v>
      </c>
      <c r="BS9" s="104">
        <v>1.121515096340246E-2</v>
      </c>
      <c r="BT9" s="104">
        <v>6.6518585960064136E-3</v>
      </c>
      <c r="BU9" s="104">
        <v>-0.10716573439191633</v>
      </c>
      <c r="BV9" s="104">
        <v>-0.19692156003505709</v>
      </c>
      <c r="BW9" s="104">
        <v>-0.16743776499526256</v>
      </c>
      <c r="BX9" s="104">
        <v>2.28178196305686E-2</v>
      </c>
      <c r="BY9" s="104">
        <v>1.1221681134871929E-2</v>
      </c>
      <c r="BZ9" s="104">
        <v>-3.7621156949273336E-2</v>
      </c>
      <c r="CA9" s="104">
        <v>-1.8746789933230531E-2</v>
      </c>
      <c r="CB9" s="104">
        <v>-7.2698325340042474E-2</v>
      </c>
      <c r="CC9" s="104">
        <v>-9.2732371978806558E-2</v>
      </c>
      <c r="CD9" s="104">
        <v>-3.2976670759515797E-2</v>
      </c>
      <c r="CE9" s="104">
        <v>2.7362380510546191E-2</v>
      </c>
      <c r="CF9" s="104">
        <v>-0.20368180014736237</v>
      </c>
      <c r="CG9" s="104">
        <v>-0.11295418984989301</v>
      </c>
      <c r="CH9" s="104">
        <v>-3.9898132427843708E-2</v>
      </c>
      <c r="CI9" s="104">
        <v>0.18450956392984857</v>
      </c>
      <c r="CJ9" s="104">
        <v>-7.7124927330790294E-2</v>
      </c>
      <c r="CK9" s="104">
        <v>-0.26597225051953877</v>
      </c>
      <c r="CL9" s="104">
        <v>2.4851176415005154E-2</v>
      </c>
      <c r="CM9" s="104">
        <v>-0.20942286900955784</v>
      </c>
      <c r="CN9" s="104">
        <v>-8.5160294372064141E-2</v>
      </c>
      <c r="CO9" s="104">
        <v>3.7869330004161469E-2</v>
      </c>
      <c r="CP9" s="104">
        <v>2.6045531197301963E-2</v>
      </c>
      <c r="CQ9" s="104">
        <v>0.11444914081884053</v>
      </c>
      <c r="CR9" s="104">
        <v>-3.0881623884543054E-3</v>
      </c>
      <c r="CS9" s="104">
        <v>-0.12389150850739283</v>
      </c>
      <c r="CT9" s="104">
        <v>-8.8748263620929399E-2</v>
      </c>
      <c r="CU9" s="104">
        <v>4.976332079135776E-3</v>
      </c>
      <c r="CV9" s="104">
        <v>4.6238244514106575E-2</v>
      </c>
      <c r="CW9" s="104">
        <v>-0.11366863530577297</v>
      </c>
      <c r="CX9" s="104">
        <v>-3.9782026122469345E-2</v>
      </c>
      <c r="CY9" s="104">
        <v>-1.9704039662823115E-2</v>
      </c>
      <c r="CZ9" s="104">
        <v>3.953147877013171E-2</v>
      </c>
      <c r="DA9" s="104">
        <v>-8.0915039343903428E-2</v>
      </c>
      <c r="DB9" s="104">
        <v>-0.17602441438469146</v>
      </c>
      <c r="DC9" s="104">
        <v>6.6133214063969232E-3</v>
      </c>
      <c r="DD9" s="104">
        <v>-4.7189528104718867E-2</v>
      </c>
      <c r="DE9" s="104">
        <v>-1.0258697591436236E-2</v>
      </c>
      <c r="DF9" s="104">
        <v>-0.16771489773527357</v>
      </c>
      <c r="DG9" s="104">
        <v>-8.2215874015836479E-2</v>
      </c>
      <c r="DH9" s="104">
        <v>-3.8520314867383006E-2</v>
      </c>
      <c r="DI9" s="104">
        <v>3.5277007120746284E-3</v>
      </c>
      <c r="DJ9" s="104">
        <v>-7.8377004238184722E-2</v>
      </c>
      <c r="DK9" s="104">
        <v>-8.1204396924098435E-2</v>
      </c>
      <c r="DL9" s="104">
        <v>-0.10792512943050589</v>
      </c>
      <c r="DM9" s="104">
        <v>-7.9714456311653914E-2</v>
      </c>
      <c r="DN9" s="104">
        <v>-2.2976393831707905E-2</v>
      </c>
      <c r="DO9" s="104">
        <v>-2.4109959441189731E-2</v>
      </c>
      <c r="DP9" s="104">
        <v>-0.16799842848076402</v>
      </c>
      <c r="DQ9" s="104">
        <v>8.1483808920943326E-3</v>
      </c>
      <c r="DR9" s="104">
        <v>9.1667599024348057E-3</v>
      </c>
      <c r="DS9" s="104">
        <v>9.0265636860835566E-2</v>
      </c>
      <c r="DT9" s="104">
        <v>1.3456398444122856E-3</v>
      </c>
      <c r="DU9" s="104">
        <v>-2.7053777631144846E-2</v>
      </c>
      <c r="DV9" s="104">
        <v>9.7588978185992048E-3</v>
      </c>
      <c r="DW9" s="104">
        <v>-4.7704233750572408E-5</v>
      </c>
      <c r="DX9" s="104">
        <v>-8.2203746853568058E-2</v>
      </c>
      <c r="DY9" s="104">
        <v>-2.6539743744226133E-2</v>
      </c>
      <c r="DZ9" s="104">
        <v>-3.3753709198813063E-2</v>
      </c>
      <c r="EA9" s="104">
        <v>-0.13623941562277481</v>
      </c>
      <c r="EB9" s="104">
        <v>-5.9630961741138737E-3</v>
      </c>
      <c r="EC9" s="104">
        <v>-3.9937551488724757E-2</v>
      </c>
      <c r="ED9" s="104">
        <v>-8.6805555555555552E-2</v>
      </c>
      <c r="EE9" s="104">
        <v>1.0589384565288141E-2</v>
      </c>
      <c r="EF9" s="104">
        <v>-0.17163453221611183</v>
      </c>
      <c r="EG9" s="104">
        <v>5.1062477525317833E-2</v>
      </c>
      <c r="EH9" s="104">
        <v>4.4106836559666676E-3</v>
      </c>
      <c r="EI9" s="104">
        <v>-0.12518140676256734</v>
      </c>
      <c r="EJ9" s="104">
        <v>-3.6982176911950909E-2</v>
      </c>
      <c r="EK9" s="104">
        <v>-4.4508257499157086E-2</v>
      </c>
      <c r="EL9" s="104">
        <v>-1.3231197771587709E-2</v>
      </c>
      <c r="EM9" s="104">
        <v>-0.35077863656984409</v>
      </c>
      <c r="EN9" s="104">
        <v>-7.8240028729126471E-2</v>
      </c>
      <c r="EO9" s="104">
        <v>-6.7127665644171927E-2</v>
      </c>
      <c r="EP9" s="104">
        <v>-0.22774679308421658</v>
      </c>
      <c r="EQ9" s="104">
        <v>8.8818617664630176E-3</v>
      </c>
      <c r="ER9" s="104">
        <v>-0.14894813375546484</v>
      </c>
    </row>
    <row r="10" spans="1:148">
      <c r="A10" s="85" vm="594">
        <v>41456</v>
      </c>
      <c r="B10" s="104">
        <v>-4.3496800314374844E-3</v>
      </c>
      <c r="C10" s="104">
        <v>7.6875768757687563E-2</v>
      </c>
      <c r="D10" s="104">
        <v>3.7531276063386097E-2</v>
      </c>
      <c r="E10" s="104">
        <v>6.5152443090013973E-3</v>
      </c>
      <c r="F10" s="104">
        <v>-1.2326434861178631E-2</v>
      </c>
      <c r="G10" s="104">
        <v>0.11113511050189959</v>
      </c>
      <c r="H10" s="104">
        <v>7.5626880641925701E-2</v>
      </c>
      <c r="I10" s="104">
        <v>2.0005715918834034E-3</v>
      </c>
      <c r="J10" s="104">
        <v>5.037683458944861E-2</v>
      </c>
      <c r="K10" s="104">
        <v>3.9779326364692356E-2</v>
      </c>
      <c r="L10" s="104">
        <v>3.5060294774452889E-2</v>
      </c>
      <c r="M10" s="104">
        <v>-0.12301829446490169</v>
      </c>
      <c r="N10" s="104">
        <v>3.4912718204488796E-2</v>
      </c>
      <c r="O10" s="104">
        <v>0.16392359018990865</v>
      </c>
      <c r="P10" s="104">
        <v>7.821590174531344E-2</v>
      </c>
      <c r="Q10" s="104">
        <v>0.30777096114519426</v>
      </c>
      <c r="R10" s="104">
        <v>-0.15458973459689032</v>
      </c>
      <c r="S10" s="104">
        <v>-0.1115427011355233</v>
      </c>
      <c r="T10" s="104">
        <v>2.5966419367434563E-2</v>
      </c>
      <c r="U10" s="104">
        <v>8.2611287554092171E-4</v>
      </c>
      <c r="V10" s="104">
        <v>3.458325238002722E-2</v>
      </c>
      <c r="W10" s="104">
        <v>1.6986303919880583E-2</v>
      </c>
      <c r="X10" s="104">
        <v>9.7664231483406541E-2</v>
      </c>
      <c r="Y10" s="104" t="e">
        <v>#DIV/0!</v>
      </c>
      <c r="Z10" s="104">
        <v>3.6497899678395444E-2</v>
      </c>
      <c r="AA10" s="104">
        <v>3.7868162692847193E-2</v>
      </c>
      <c r="AB10" s="104">
        <v>-6.5901788849427712E-2</v>
      </c>
      <c r="AC10" s="104">
        <v>-7.2705876976510431E-2</v>
      </c>
      <c r="AD10" s="104">
        <v>-4.9588452939199291E-3</v>
      </c>
      <c r="AE10" s="104">
        <v>1.970443349753714E-2</v>
      </c>
      <c r="AF10" s="104">
        <v>0.12024571470609888</v>
      </c>
      <c r="AG10" s="104">
        <v>-2.2727272727272922E-2</v>
      </c>
      <c r="AH10" s="104">
        <v>0.13131545972527581</v>
      </c>
      <c r="AI10" s="104">
        <v>4.6242774566474062E-2</v>
      </c>
      <c r="AJ10" s="104">
        <v>-6.3179777382250363E-2</v>
      </c>
      <c r="AK10" s="104">
        <v>2.4701195219123503E-2</v>
      </c>
      <c r="AL10" s="104">
        <v>-8.9905151450763776E-2</v>
      </c>
      <c r="AM10" s="104">
        <v>0.11464968152866228</v>
      </c>
      <c r="AN10" s="104">
        <v>2.2046893707195293E-2</v>
      </c>
      <c r="AO10" s="104">
        <v>5.5065727740701988E-2</v>
      </c>
      <c r="AP10" s="104">
        <v>5.185185185185185E-2</v>
      </c>
      <c r="AQ10" s="104">
        <v>5.5376753030663244E-2</v>
      </c>
      <c r="AR10" s="104">
        <v>0.10962761515235868</v>
      </c>
      <c r="AS10" s="104">
        <v>0.12724455159727532</v>
      </c>
      <c r="AT10" s="104">
        <v>6.0260877905303822E-2</v>
      </c>
      <c r="AU10" s="104">
        <v>8.1483789804129324E-4</v>
      </c>
      <c r="AV10" s="104">
        <v>0.19695906432748542</v>
      </c>
      <c r="AW10" s="104">
        <v>1.2720395260202882E-2</v>
      </c>
      <c r="AX10" s="104">
        <v>-7.4894854416049012E-2</v>
      </c>
      <c r="AY10" s="104">
        <v>-8.4966355802148522E-2</v>
      </c>
      <c r="AZ10" s="104">
        <v>2.3469605959838637E-2</v>
      </c>
      <c r="BA10" s="104">
        <v>5.1001251564455646E-2</v>
      </c>
      <c r="BB10" s="104">
        <v>5.0018194139244798E-2</v>
      </c>
      <c r="BC10" s="104">
        <v>1.9550080342795845E-2</v>
      </c>
      <c r="BD10" s="104">
        <v>5.479683021412915E-2</v>
      </c>
      <c r="BE10" s="104">
        <v>4.4475185667226254E-2</v>
      </c>
      <c r="BF10" s="104">
        <v>-1.4921746813075919E-2</v>
      </c>
      <c r="BG10" s="104">
        <v>2.6499318220560755E-2</v>
      </c>
      <c r="BH10" s="104">
        <v>-8.416926775258067E-2</v>
      </c>
      <c r="BI10" s="104">
        <v>1.9390296215117082E-2</v>
      </c>
      <c r="BJ10" s="104">
        <v>5.0108932461873562E-2</v>
      </c>
      <c r="BK10" s="104">
        <v>5.3130434782608781E-2</v>
      </c>
      <c r="BL10" s="104">
        <v>-0.19196709986615429</v>
      </c>
      <c r="BM10" s="104">
        <v>-0.32935466132761831</v>
      </c>
      <c r="BN10" s="104">
        <v>9.6117804551539537E-2</v>
      </c>
      <c r="BO10" s="104">
        <v>-6.8632519301921824E-2</v>
      </c>
      <c r="BP10" s="104">
        <v>-4.3138303937132208E-2</v>
      </c>
      <c r="BQ10" s="104">
        <v>-8.0082848713313171E-2</v>
      </c>
      <c r="BR10" s="104">
        <v>8.2206732410150616E-3</v>
      </c>
      <c r="BS10" s="104">
        <v>4.5878993212085571E-2</v>
      </c>
      <c r="BT10" s="104">
        <v>-2.6249258715939902E-2</v>
      </c>
      <c r="BU10" s="104">
        <v>-3.5263624582224949E-2</v>
      </c>
      <c r="BV10" s="104">
        <v>-6.8128270338214808E-2</v>
      </c>
      <c r="BW10" s="104">
        <v>3.717728529945384E-3</v>
      </c>
      <c r="BX10" s="104">
        <v>0.10092067988668561</v>
      </c>
      <c r="BY10" s="104">
        <v>0.10489949748743729</v>
      </c>
      <c r="BZ10" s="104">
        <v>-3.2710589755124309E-2</v>
      </c>
      <c r="CA10" s="104">
        <v>0.12378958387856574</v>
      </c>
      <c r="CB10" s="104">
        <v>-0.1475409836065574</v>
      </c>
      <c r="CC10" s="104">
        <v>3.0289731689362595E-2</v>
      </c>
      <c r="CD10" s="104">
        <v>7.3825503355704702E-2</v>
      </c>
      <c r="CE10" s="104">
        <v>-1.0234565091070527E-2</v>
      </c>
      <c r="CF10" s="104">
        <v>9.5831153299947652E-2</v>
      </c>
      <c r="CG10" s="104">
        <v>-3.5011993330696184E-2</v>
      </c>
      <c r="CH10" s="104">
        <v>0.116710875331565</v>
      </c>
      <c r="CI10" s="104">
        <v>-8.8073035954484263E-2</v>
      </c>
      <c r="CJ10" s="104">
        <v>3.7713043097714935E-2</v>
      </c>
      <c r="CK10" s="104">
        <v>0.23710139989209755</v>
      </c>
      <c r="CL10" s="104">
        <v>0.10750507099391492</v>
      </c>
      <c r="CM10" s="104">
        <v>6.5646842333147812E-2</v>
      </c>
      <c r="CN10" s="104">
        <v>-2.4272734413866792E-2</v>
      </c>
      <c r="CO10" s="104">
        <v>8.5404971932638282E-2</v>
      </c>
      <c r="CP10" s="104">
        <v>7.213196481741703E-2</v>
      </c>
      <c r="CQ10" s="104">
        <v>3.2403465243789155E-2</v>
      </c>
      <c r="CR10" s="104">
        <v>-7.0805720265085401E-2</v>
      </c>
      <c r="CS10" s="104">
        <v>3.5241653013954002E-2</v>
      </c>
      <c r="CT10" s="104">
        <v>-0.12008646276938936</v>
      </c>
      <c r="CU10" s="104">
        <v>0.1118357487922706</v>
      </c>
      <c r="CV10" s="104">
        <v>4.4943820224719478E-3</v>
      </c>
      <c r="CW10" s="104">
        <v>-0.11080688055320916</v>
      </c>
      <c r="CX10" s="104">
        <v>-0.13816055971143645</v>
      </c>
      <c r="CY10" s="104">
        <v>7.206844661543215E-4</v>
      </c>
      <c r="CZ10" s="104">
        <v>7.7112676056338078E-2</v>
      </c>
      <c r="DA10" s="104">
        <v>4.4474894960974835E-2</v>
      </c>
      <c r="DB10" s="104">
        <v>5.5909914166469579E-2</v>
      </c>
      <c r="DC10" s="104">
        <v>2.8502890141381659E-2</v>
      </c>
      <c r="DD10" s="104">
        <v>2.9554375432925446E-2</v>
      </c>
      <c r="DE10" s="104">
        <v>5.8134294727354624E-2</v>
      </c>
      <c r="DF10" s="104">
        <v>0.12351939784984819</v>
      </c>
      <c r="DG10" s="104">
        <v>0.10233919808662939</v>
      </c>
      <c r="DH10" s="104">
        <v>0.10491051718611473</v>
      </c>
      <c r="DI10" s="104">
        <v>-1.8406254796444699E-2</v>
      </c>
      <c r="DJ10" s="104">
        <v>0.12838491347080308</v>
      </c>
      <c r="DK10" s="104">
        <v>-4.3588576610483737E-2</v>
      </c>
      <c r="DL10" s="104">
        <v>0.10514337313872933</v>
      </c>
      <c r="DM10" s="104">
        <v>-5.392971388659426E-2</v>
      </c>
      <c r="DN10" s="104">
        <v>0.1040266710473247</v>
      </c>
      <c r="DO10" s="104">
        <v>6.4650196259524284E-2</v>
      </c>
      <c r="DP10" s="104">
        <v>1.9625791406497062E-2</v>
      </c>
      <c r="DQ10" s="104">
        <v>1.6764028834914974E-2</v>
      </c>
      <c r="DR10" s="104">
        <v>2.0796723380875968E-3</v>
      </c>
      <c r="DS10" s="104">
        <v>-7.4754346559358677E-3</v>
      </c>
      <c r="DT10" s="104">
        <v>7.5123546239577274E-2</v>
      </c>
      <c r="DU10" s="104">
        <v>7.2566971854866075E-2</v>
      </c>
      <c r="DV10" s="104">
        <v>6.0830017055144986E-2</v>
      </c>
      <c r="DW10" s="104">
        <v>-2.0744380570728985E-2</v>
      </c>
      <c r="DX10" s="104">
        <v>-2.1932552214218629E-3</v>
      </c>
      <c r="DY10" s="104">
        <v>4.4278320399533971E-2</v>
      </c>
      <c r="DZ10" s="104">
        <v>5.1055662188099739E-2</v>
      </c>
      <c r="EA10" s="104">
        <v>-0.10866480712051214</v>
      </c>
      <c r="EB10" s="104">
        <v>0.13660016306818085</v>
      </c>
      <c r="EC10" s="104">
        <v>5.0983064905026146E-3</v>
      </c>
      <c r="ED10" s="104">
        <v>4.334600760456276E-2</v>
      </c>
      <c r="EE10" s="104">
        <v>2.651183172655568E-2</v>
      </c>
      <c r="EF10" s="104">
        <v>-0.12440997232226231</v>
      </c>
      <c r="EG10" s="104">
        <v>-0.10426065162907272</v>
      </c>
      <c r="EH10" s="104">
        <v>6.074652354232727E-2</v>
      </c>
      <c r="EI10" s="104">
        <v>9.0861872640222476E-3</v>
      </c>
      <c r="EJ10" s="104">
        <v>-0.16022541321317302</v>
      </c>
      <c r="EK10" s="104">
        <v>4.2644934079826342E-2</v>
      </c>
      <c r="EL10" s="104">
        <v>5.6810162314749453E-2</v>
      </c>
      <c r="EM10" s="104">
        <v>-7.7504799968651748E-3</v>
      </c>
      <c r="EN10" s="104">
        <v>5.8247695338937103E-2</v>
      </c>
      <c r="EO10" s="104">
        <v>0.24165917915483806</v>
      </c>
      <c r="EP10" s="104">
        <v>2.7098132070507947E-2</v>
      </c>
      <c r="EQ10" s="104">
        <v>0.20928176795580133</v>
      </c>
      <c r="ER10" s="104">
        <v>-0.17480117946459156</v>
      </c>
    </row>
    <row r="11" spans="1:148">
      <c r="A11" s="85" vm="543">
        <v>41487</v>
      </c>
      <c r="B11" s="104">
        <v>-9.3156535577410271E-2</v>
      </c>
      <c r="C11" s="104">
        <v>-0.13934894346087956</v>
      </c>
      <c r="D11" s="104">
        <v>2.1704180064308791E-2</v>
      </c>
      <c r="E11" s="104">
        <v>-1.5311433720281412E-2</v>
      </c>
      <c r="F11" s="104">
        <v>7.2348632700387897E-2</v>
      </c>
      <c r="G11" s="104">
        <v>-3.164693381142071E-2</v>
      </c>
      <c r="H11" s="104">
        <v>-0.11973144349123452</v>
      </c>
      <c r="I11" s="104">
        <v>-3.3656588705076998E-2</v>
      </c>
      <c r="J11" s="104">
        <v>-6.344410876132929E-2</v>
      </c>
      <c r="K11" s="104">
        <v>-5.585032113934655E-2</v>
      </c>
      <c r="L11" s="104">
        <v>-7.6591154261057268E-2</v>
      </c>
      <c r="M11" s="104">
        <v>-2.4874087778805634E-2</v>
      </c>
      <c r="N11" s="104">
        <v>-4.8192771084337192E-2</v>
      </c>
      <c r="O11" s="104">
        <v>-4.8411326639308094E-3</v>
      </c>
      <c r="P11" s="104">
        <v>0.12829736211031179</v>
      </c>
      <c r="Q11" s="104">
        <v>-2.8146989835809162E-2</v>
      </c>
      <c r="R11" s="104">
        <v>-1.810258673350008E-2</v>
      </c>
      <c r="S11" s="104">
        <v>-0.3036249123444007</v>
      </c>
      <c r="T11" s="104">
        <v>-1.1227402473834374E-2</v>
      </c>
      <c r="U11" s="104">
        <v>1.1589303373054373E-3</v>
      </c>
      <c r="V11" s="104">
        <v>-4.6384976525821575E-2</v>
      </c>
      <c r="W11" s="104">
        <v>1.4734886445277246E-2</v>
      </c>
      <c r="X11" s="104">
        <v>-1.2893070464483642E-2</v>
      </c>
      <c r="Y11" s="104" t="e">
        <v>#DIV/0!</v>
      </c>
      <c r="Z11" s="104">
        <v>-3.3296480494727727E-2</v>
      </c>
      <c r="AA11" s="104">
        <v>-2.9054054054054153E-2</v>
      </c>
      <c r="AB11" s="104">
        <v>5.1951003154021277E-2</v>
      </c>
      <c r="AC11" s="104">
        <v>-0.11158273077197917</v>
      </c>
      <c r="AD11" s="104">
        <v>-3.2295031351190516E-2</v>
      </c>
      <c r="AE11" s="104">
        <v>0.10386473429951693</v>
      </c>
      <c r="AF11" s="104">
        <v>-0.125759317025119</v>
      </c>
      <c r="AG11" s="104">
        <v>-1.43964562569213E-2</v>
      </c>
      <c r="AH11" s="104">
        <v>7.5891434393040996E-2</v>
      </c>
      <c r="AI11" s="104">
        <v>-0.15745856353591176</v>
      </c>
      <c r="AJ11" s="104">
        <v>-5.9673307974050398E-2</v>
      </c>
      <c r="AK11" s="104">
        <v>-3.5769828926905056E-2</v>
      </c>
      <c r="AL11" s="104">
        <v>-0.17284513074469396</v>
      </c>
      <c r="AM11" s="104">
        <v>-4.5714285714285666E-2</v>
      </c>
      <c r="AN11" s="104">
        <v>-0.11555732835324491</v>
      </c>
      <c r="AO11" s="104">
        <v>-5.4173295364815299E-2</v>
      </c>
      <c r="AP11" s="104">
        <v>-7.6056338028169093E-2</v>
      </c>
      <c r="AQ11" s="104">
        <v>1.2619454635954703E-2</v>
      </c>
      <c r="AR11" s="104">
        <v>-9.1223976430068618E-2</v>
      </c>
      <c r="AS11" s="104">
        <v>-3.2248990497205092E-3</v>
      </c>
      <c r="AT11" s="104">
        <v>-6.8996710278344822E-2</v>
      </c>
      <c r="AU11" s="104">
        <v>-7.4678020518119462E-2</v>
      </c>
      <c r="AV11" s="104">
        <v>-1.5855644583414888E-2</v>
      </c>
      <c r="AW11" s="104">
        <v>-0.10991413826321215</v>
      </c>
      <c r="AX11" s="104">
        <v>-0.3270835215088414</v>
      </c>
      <c r="AY11" s="104">
        <v>-0.16289888727624566</v>
      </c>
      <c r="AZ11" s="104">
        <v>8.3683315424545289E-3</v>
      </c>
      <c r="BA11" s="104">
        <v>-7.3831497469485072E-2</v>
      </c>
      <c r="BB11" s="104">
        <v>2.1295669680026285E-2</v>
      </c>
      <c r="BC11" s="104">
        <v>-1.5760441292356223E-2</v>
      </c>
      <c r="BD11" s="104">
        <v>1.3906649616368245E-2</v>
      </c>
      <c r="BE11" s="104">
        <v>4.4054941687198507E-2</v>
      </c>
      <c r="BF11" s="104">
        <v>-2.257058446058131E-2</v>
      </c>
      <c r="BG11" s="104">
        <v>6.2191776993194413E-2</v>
      </c>
      <c r="BH11" s="104">
        <v>-6.2904382545195064E-2</v>
      </c>
      <c r="BI11" s="104">
        <v>0.12166283053963678</v>
      </c>
      <c r="BJ11" s="104">
        <v>-4.771784232365138E-2</v>
      </c>
      <c r="BK11" s="104">
        <v>-6.8807970715329212E-3</v>
      </c>
      <c r="BL11" s="104">
        <v>-0.15671111443586241</v>
      </c>
      <c r="BM11" s="104">
        <v>-0.11631032860049678</v>
      </c>
      <c r="BN11" s="104">
        <v>-9.2895893862648696E-2</v>
      </c>
      <c r="BO11" s="104">
        <v>-0.2482984176088171</v>
      </c>
      <c r="BP11" s="104">
        <v>-0.10178569518982088</v>
      </c>
      <c r="BQ11" s="104">
        <v>-8.3264298507049847E-2</v>
      </c>
      <c r="BR11" s="104">
        <v>-5.9199009397329153E-2</v>
      </c>
      <c r="BS11" s="104">
        <v>-4.1094173673297395E-2</v>
      </c>
      <c r="BT11" s="104">
        <v>3.2950830181421746E-2</v>
      </c>
      <c r="BU11" s="104">
        <v>7.396409418468225E-2</v>
      </c>
      <c r="BV11" s="104">
        <v>6.6151375225858247E-2</v>
      </c>
      <c r="BW11" s="104">
        <v>2.3682884368700596E-2</v>
      </c>
      <c r="BX11" s="104">
        <v>1.8333869411386306E-2</v>
      </c>
      <c r="BY11" s="104">
        <v>-9.2855789274208927E-2</v>
      </c>
      <c r="BZ11" s="104">
        <v>-1.4350517027622748E-2</v>
      </c>
      <c r="CA11" s="104">
        <v>-2.6781555659059122E-2</v>
      </c>
      <c r="CB11" s="104">
        <v>-0.108974358974359</v>
      </c>
      <c r="CC11" s="104">
        <v>-0.16310946341111879</v>
      </c>
      <c r="CD11" s="104">
        <v>-1.5540540540540569E-2</v>
      </c>
      <c r="CE11" s="104">
        <v>-2.9135657862785297E-2</v>
      </c>
      <c r="CF11" s="104">
        <v>7.8713774411970847E-3</v>
      </c>
      <c r="CG11" s="104">
        <v>0.10278033570816987</v>
      </c>
      <c r="CH11" s="104">
        <v>8.6302454473475829E-2</v>
      </c>
      <c r="CI11" s="104">
        <v>-0.3100487776830122</v>
      </c>
      <c r="CJ11" s="104">
        <v>-2.9307993499520093E-2</v>
      </c>
      <c r="CK11" s="104">
        <v>0.21667776069043074</v>
      </c>
      <c r="CL11" s="104">
        <v>1.9147519147519124E-2</v>
      </c>
      <c r="CM11" s="104">
        <v>7.9969062061384294E-2</v>
      </c>
      <c r="CN11" s="104">
        <v>-9.7368326892801858E-3</v>
      </c>
      <c r="CO11" s="104">
        <v>5.7813077207240535E-2</v>
      </c>
      <c r="CP11" s="104">
        <v>-0.11241696474195192</v>
      </c>
      <c r="CQ11" s="104">
        <v>-3.0146864321100312E-2</v>
      </c>
      <c r="CR11" s="104">
        <v>-2.6179644991526325E-2</v>
      </c>
      <c r="CS11" s="104">
        <v>0.1329193434014426</v>
      </c>
      <c r="CT11" s="104">
        <v>-0.10712845294751756</v>
      </c>
      <c r="CU11" s="104">
        <v>2.2811210080381679E-3</v>
      </c>
      <c r="CV11" s="104">
        <v>-2.1252796420581664E-2</v>
      </c>
      <c r="CW11" s="104">
        <v>-7.2228273568282569E-2</v>
      </c>
      <c r="CX11" s="104">
        <v>-0.206118359846472</v>
      </c>
      <c r="CY11" s="104">
        <v>-9.413247827268427E-2</v>
      </c>
      <c r="CZ11" s="104">
        <v>-0.14089571755475641</v>
      </c>
      <c r="DA11" s="104">
        <v>-0.15398795927704262</v>
      </c>
      <c r="DB11" s="104">
        <v>8.7818157380593925E-2</v>
      </c>
      <c r="DC11" s="104">
        <v>-3.3275584922070278E-2</v>
      </c>
      <c r="DD11" s="104">
        <v>-6.4364207221350181E-2</v>
      </c>
      <c r="DE11" s="104">
        <v>-6.6865417376490641E-2</v>
      </c>
      <c r="DF11" s="104">
        <v>2.4118279341024094E-2</v>
      </c>
      <c r="DG11" s="104">
        <v>9.0115697241280705E-3</v>
      </c>
      <c r="DH11" s="104">
        <v>-7.7476300209832177E-2</v>
      </c>
      <c r="DI11" s="104">
        <v>-3.6255671760036599E-2</v>
      </c>
      <c r="DJ11" s="104">
        <v>-5.7772987201154431E-2</v>
      </c>
      <c r="DK11" s="104">
        <v>-7.1475686817226422E-2</v>
      </c>
      <c r="DL11" s="104">
        <v>-0.14090162499270456</v>
      </c>
      <c r="DM11" s="104">
        <v>-8.2502626997170037E-2</v>
      </c>
      <c r="DN11" s="104">
        <v>-3.5189790373604223E-2</v>
      </c>
      <c r="DO11" s="104">
        <v>1.5181088700932615E-2</v>
      </c>
      <c r="DP11" s="104">
        <v>9.4362745098039061E-2</v>
      </c>
      <c r="DQ11" s="104">
        <v>-0.10945174823937957</v>
      </c>
      <c r="DR11" s="104">
        <v>5.3941137820875833E-2</v>
      </c>
      <c r="DS11" s="104">
        <v>-0.12849170109444089</v>
      </c>
      <c r="DT11" s="104">
        <v>-3.4046396857255599E-2</v>
      </c>
      <c r="DU11" s="104">
        <v>7.0818842870692331E-2</v>
      </c>
      <c r="DV11" s="104">
        <v>-6.8703108252947481E-2</v>
      </c>
      <c r="DW11" s="104">
        <v>-1.2341669373173167E-2</v>
      </c>
      <c r="DX11" s="104">
        <v>-0.20199921382450972</v>
      </c>
      <c r="DY11" s="104">
        <v>-3.0364631610889099E-2</v>
      </c>
      <c r="DZ11" s="104">
        <v>-1.6070124178232205E-2</v>
      </c>
      <c r="EA11" s="104">
        <v>-6.4371574096531561E-2</v>
      </c>
      <c r="EB11" s="104">
        <v>-3.6159520502714065E-2</v>
      </c>
      <c r="EC11" s="104">
        <v>-6.6911317916963128E-2</v>
      </c>
      <c r="ED11" s="104">
        <v>5.0291545189504336E-2</v>
      </c>
      <c r="EE11" s="104">
        <v>-1.9222801180237333E-2</v>
      </c>
      <c r="EF11" s="104">
        <v>0.36761330406833759</v>
      </c>
      <c r="EG11" s="104">
        <v>0.17428192442182383</v>
      </c>
      <c r="EH11" s="104">
        <v>-5.6117755289788358E-2</v>
      </c>
      <c r="EI11" s="104">
        <v>6.0559267508041035E-3</v>
      </c>
      <c r="EJ11" s="104">
        <v>7.2115294830627766E-4</v>
      </c>
      <c r="EK11" s="104">
        <v>4.1193028039405869E-3</v>
      </c>
      <c r="EL11" s="104">
        <v>-6.7779632721201924E-2</v>
      </c>
      <c r="EM11" s="104">
        <v>0.1098439375750298</v>
      </c>
      <c r="EN11" s="104">
        <v>-0.13656899722940094</v>
      </c>
      <c r="EO11" s="104">
        <v>-9.5449816944989108E-3</v>
      </c>
      <c r="EP11" s="104">
        <v>8.329315332690447E-2</v>
      </c>
      <c r="EQ11" s="104">
        <v>6.6935548293391309E-2</v>
      </c>
      <c r="ER11" s="104">
        <v>-0.12047122736030684</v>
      </c>
    </row>
    <row r="12" spans="1:148">
      <c r="A12" s="85" vm="673">
        <v>41518</v>
      </c>
      <c r="B12" s="104">
        <v>-6.1274232161025281E-3</v>
      </c>
      <c r="C12" s="104">
        <v>6.3702720637027269E-2</v>
      </c>
      <c r="D12" s="104">
        <v>4.5633359559401905E-2</v>
      </c>
      <c r="E12" s="104">
        <v>-9.5991200558883369E-2</v>
      </c>
      <c r="F12" s="104">
        <v>2.4827657921183136E-2</v>
      </c>
      <c r="G12" s="104">
        <v>0.10601200614296805</v>
      </c>
      <c r="H12" s="104">
        <v>2.3305084745762591E-2</v>
      </c>
      <c r="I12" s="104">
        <v>1.3872491145218383E-2</v>
      </c>
      <c r="J12" s="104">
        <v>-1.2096774193548845E-3</v>
      </c>
      <c r="K12" s="104">
        <v>3.0464359656906272E-2</v>
      </c>
      <c r="L12" s="104">
        <v>1.2850467289719726E-2</v>
      </c>
      <c r="M12" s="104">
        <v>-0.14862352213206056</v>
      </c>
      <c r="N12" s="104">
        <v>2.5316455696200047E-3</v>
      </c>
      <c r="O12" s="104">
        <v>8.9881590462691868E-2</v>
      </c>
      <c r="P12" s="104">
        <v>-2.7630180658873515E-2</v>
      </c>
      <c r="Q12" s="104">
        <v>-7.2405470635558966E-3</v>
      </c>
      <c r="R12" s="104">
        <v>-2.4654032218815253E-2</v>
      </c>
      <c r="S12" s="104">
        <v>0.21151743949825927</v>
      </c>
      <c r="T12" s="104">
        <v>0.13067744418783678</v>
      </c>
      <c r="U12" s="104">
        <v>4.2316716224060691E-2</v>
      </c>
      <c r="V12" s="104">
        <v>3.544702638834181E-2</v>
      </c>
      <c r="W12" s="104">
        <v>8.8090588909081821E-2</v>
      </c>
      <c r="X12" s="104">
        <v>2.6778004585410724E-2</v>
      </c>
      <c r="Y12" s="104">
        <v>2.2240961315484354E-2</v>
      </c>
      <c r="Z12" s="104">
        <v>5.1928501334327262E-2</v>
      </c>
      <c r="AA12" s="104">
        <v>3.8622129436325786E-2</v>
      </c>
      <c r="AB12" s="104">
        <v>0.22923848910658673</v>
      </c>
      <c r="AC12" s="104">
        <v>0.15473312454301796</v>
      </c>
      <c r="AD12" s="104">
        <v>0.12249127880198159</v>
      </c>
      <c r="AE12" s="104">
        <v>1.5317286652078592E-2</v>
      </c>
      <c r="AF12" s="104">
        <v>2.805633802816895E-2</v>
      </c>
      <c r="AG12" s="104">
        <v>3.5955056179775437E-2</v>
      </c>
      <c r="AH12" s="104">
        <v>-2.0744812582855432E-2</v>
      </c>
      <c r="AI12" s="104">
        <v>6.557377049180392E-3</v>
      </c>
      <c r="AJ12" s="104">
        <v>0.14677637037566582</v>
      </c>
      <c r="AK12" s="104">
        <v>1.8548387096774154E-2</v>
      </c>
      <c r="AL12" s="104">
        <v>0.22895660777961421</v>
      </c>
      <c r="AM12" s="104">
        <v>2.3952095808383207E-2</v>
      </c>
      <c r="AN12" s="104">
        <v>-2.24231240405043E-2</v>
      </c>
      <c r="AO12" s="104">
        <v>-1.3308422516051088E-2</v>
      </c>
      <c r="AP12" s="104">
        <v>1.7987804878048887E-2</v>
      </c>
      <c r="AQ12" s="104">
        <v>0.18927935943060492</v>
      </c>
      <c r="AR12" s="104">
        <v>0.12782275419975533</v>
      </c>
      <c r="AS12" s="104">
        <v>7.8953948432834653E-2</v>
      </c>
      <c r="AT12" s="104">
        <v>5.5069196811732279E-2</v>
      </c>
      <c r="AU12" s="104">
        <v>-1.1560607193598955E-2</v>
      </c>
      <c r="AV12" s="104">
        <v>0.1477302814477483</v>
      </c>
      <c r="AW12" s="104">
        <v>2.08702057522052E-2</v>
      </c>
      <c r="AX12" s="104">
        <v>0.15351198326885776</v>
      </c>
      <c r="AY12" s="104">
        <v>8.3440444596506458E-2</v>
      </c>
      <c r="AZ12" s="104">
        <v>4.8518552984456009E-2</v>
      </c>
      <c r="BA12" s="104">
        <v>-1.4786242365798806E-2</v>
      </c>
      <c r="BB12" s="104">
        <v>4.2710401246146376E-2</v>
      </c>
      <c r="BC12" s="104">
        <v>-2.7221777421937446E-2</v>
      </c>
      <c r="BD12" s="104">
        <v>0.11871354248778171</v>
      </c>
      <c r="BE12" s="104">
        <v>2.4299709124611654E-2</v>
      </c>
      <c r="BF12" s="104">
        <v>6.4308295300371174E-2</v>
      </c>
      <c r="BG12" s="104">
        <v>0.10403334318764262</v>
      </c>
      <c r="BH12" s="104">
        <v>0.12500857584238464</v>
      </c>
      <c r="BI12" s="104">
        <v>0.15130047542209021</v>
      </c>
      <c r="BJ12" s="104">
        <v>3.3350092173621525E-2</v>
      </c>
      <c r="BK12" s="104">
        <v>-6.9284704708587712E-3</v>
      </c>
      <c r="BL12" s="104">
        <v>-0.13025333337365552</v>
      </c>
      <c r="BM12" s="104">
        <v>0.13856398649618543</v>
      </c>
      <c r="BN12" s="104">
        <v>0.14677579365079352</v>
      </c>
      <c r="BO12" s="104">
        <v>-5.838588544190932E-2</v>
      </c>
      <c r="BP12" s="104">
        <v>0.14532206958601143</v>
      </c>
      <c r="BQ12" s="104">
        <v>0.10114737738540371</v>
      </c>
      <c r="BR12" s="104">
        <v>4.8969578017664488E-2</v>
      </c>
      <c r="BS12" s="104">
        <v>4.3609068214911499E-2</v>
      </c>
      <c r="BT12" s="104">
        <v>-5.5079749270775101E-2</v>
      </c>
      <c r="BU12" s="104">
        <v>3.3696304134747425E-3</v>
      </c>
      <c r="BV12" s="104">
        <v>-1.0221495151115863E-2</v>
      </c>
      <c r="BW12" s="104">
        <v>-1.8882342542721971E-2</v>
      </c>
      <c r="BX12" s="104">
        <v>6.4434617814276771E-2</v>
      </c>
      <c r="BY12" s="104">
        <v>1.1071652391894738E-2</v>
      </c>
      <c r="BZ12" s="104">
        <v>0.11946118955247223</v>
      </c>
      <c r="CA12" s="104">
        <v>5.1926298157453976E-2</v>
      </c>
      <c r="CB12" s="104">
        <v>1.5827338129496337E-2</v>
      </c>
      <c r="CC12" s="104">
        <v>0.15702610921824545</v>
      </c>
      <c r="CD12" s="104">
        <v>-1.7158544955388026E-3</v>
      </c>
      <c r="CE12" s="104">
        <v>5.7432029814337315E-2</v>
      </c>
      <c r="CF12" s="104">
        <v>0.13264628339607901</v>
      </c>
      <c r="CG12" s="104">
        <v>0.13365822232433083</v>
      </c>
      <c r="CH12" s="104">
        <v>2.3323615160349743E-2</v>
      </c>
      <c r="CI12" s="104">
        <v>2.0407766423925441E-2</v>
      </c>
      <c r="CJ12" s="104">
        <v>9.5237133664499304E-2</v>
      </c>
      <c r="CK12" s="104">
        <v>4.4522421566962879E-2</v>
      </c>
      <c r="CL12" s="104">
        <v>4.1904917497140953E-2</v>
      </c>
      <c r="CM12" s="104">
        <v>-4.8584881006753554E-3</v>
      </c>
      <c r="CN12" s="104">
        <v>1.0451340743517598E-2</v>
      </c>
      <c r="CO12" s="104">
        <v>5.6923345556137553E-2</v>
      </c>
      <c r="CP12" s="104">
        <v>4.6824985607369016E-2</v>
      </c>
      <c r="CQ12" s="104">
        <v>0.13012233960207262</v>
      </c>
      <c r="CR12" s="104">
        <v>0.10146553698190984</v>
      </c>
      <c r="CS12" s="104">
        <v>-5.3038308524898818E-2</v>
      </c>
      <c r="CT12" s="104">
        <v>0.28208566031537469</v>
      </c>
      <c r="CU12" s="104">
        <v>3.2404898666955777E-2</v>
      </c>
      <c r="CV12" s="104">
        <v>4.1142857142857078E-2</v>
      </c>
      <c r="CW12" s="104">
        <v>0.18194012918993496</v>
      </c>
      <c r="CX12" s="104">
        <v>0.12714154790729337</v>
      </c>
      <c r="CY12" s="104">
        <v>3.4416349229885908E-3</v>
      </c>
      <c r="CZ12" s="104">
        <v>5.0228310502283116E-2</v>
      </c>
      <c r="DA12" s="104">
        <v>0.15376775627200251</v>
      </c>
      <c r="DB12" s="104">
        <v>3.7759991014091013E-2</v>
      </c>
      <c r="DC12" s="104">
        <v>4.1030238526667429E-2</v>
      </c>
      <c r="DD12" s="104">
        <v>3.7751677852349064E-2</v>
      </c>
      <c r="DE12" s="104">
        <v>3.2861706983112679E-2</v>
      </c>
      <c r="DF12" s="104">
        <v>7.4924465020095171E-2</v>
      </c>
      <c r="DG12" s="104">
        <v>2.3046088043556807E-2</v>
      </c>
      <c r="DH12" s="104">
        <v>0.11968997905692715</v>
      </c>
      <c r="DI12" s="104">
        <v>-6.2951709489955628E-3</v>
      </c>
      <c r="DJ12" s="104">
        <v>0.13538482581393896</v>
      </c>
      <c r="DK12" s="104">
        <v>0.13572079267442994</v>
      </c>
      <c r="DL12" s="104">
        <v>4.5402535340850363E-2</v>
      </c>
      <c r="DM12" s="104">
        <v>0.22890583354815086</v>
      </c>
      <c r="DN12" s="104">
        <v>0.10195593002932263</v>
      </c>
      <c r="DO12" s="104">
        <v>2.0935697500534006E-2</v>
      </c>
      <c r="DP12" s="104">
        <v>-1.9217622854761685E-2</v>
      </c>
      <c r="DQ12" s="104">
        <v>4.1684106213337221E-2</v>
      </c>
      <c r="DR12" s="104">
        <v>1.1810532742305153E-2</v>
      </c>
      <c r="DS12" s="104">
        <v>8.563499506763933E-2</v>
      </c>
      <c r="DT12" s="104">
        <v>1.8697087830881316E-2</v>
      </c>
      <c r="DU12" s="104">
        <v>5.6392087392973245E-2</v>
      </c>
      <c r="DV12" s="104">
        <v>1.7378294395212313E-2</v>
      </c>
      <c r="DW12" s="104">
        <v>-5.7957908582692574E-4</v>
      </c>
      <c r="DX12" s="104">
        <v>0.12259543782175877</v>
      </c>
      <c r="DY12" s="104">
        <v>4.3883122317994537E-2</v>
      </c>
      <c r="DZ12" s="104">
        <v>2.4870081662954645E-2</v>
      </c>
      <c r="EA12" s="104">
        <v>0.26594811898394732</v>
      </c>
      <c r="EB12" s="104">
        <v>-2.728173225462726E-2</v>
      </c>
      <c r="EC12" s="104">
        <v>1.0161304460944027E-2</v>
      </c>
      <c r="ED12" s="104">
        <v>8.3275503122831315E-2</v>
      </c>
      <c r="EE12" s="104">
        <v>3.5204956857925525E-2</v>
      </c>
      <c r="EF12" s="104">
        <v>4.8045878984607588E-3</v>
      </c>
      <c r="EG12" s="104">
        <v>-8.6530570050087491E-2</v>
      </c>
      <c r="EH12" s="104">
        <v>-1.6081871345029156E-2</v>
      </c>
      <c r="EI12" s="104">
        <v>7.8829715221258562E-2</v>
      </c>
      <c r="EJ12" s="104">
        <v>5.9936113659278839E-2</v>
      </c>
      <c r="EK12" s="104">
        <v>6.6765138732405957E-2</v>
      </c>
      <c r="EL12" s="104">
        <v>-1.1103151862464264E-2</v>
      </c>
      <c r="EM12" s="104">
        <v>2.6503183323370594E-2</v>
      </c>
      <c r="EN12" s="104">
        <v>0.17211504042378062</v>
      </c>
      <c r="EO12" s="104">
        <v>0.13580876759886207</v>
      </c>
      <c r="EP12" s="104">
        <v>-1.5754237602462744E-2</v>
      </c>
      <c r="EQ12" s="104">
        <v>1.1570758714780692E-2</v>
      </c>
      <c r="ER12" s="104">
        <v>0.13475399085805029</v>
      </c>
    </row>
    <row r="13" spans="1:148">
      <c r="A13" s="85" vm="982">
        <v>41548</v>
      </c>
      <c r="B13" s="104">
        <v>8.5469217352044255E-2</v>
      </c>
      <c r="C13" s="104">
        <v>4.8034934497816567E-2</v>
      </c>
      <c r="D13" s="104">
        <v>6.0195635816403366E-2</v>
      </c>
      <c r="E13" s="104">
        <v>2.7731876551735431E-2</v>
      </c>
      <c r="F13" s="104">
        <v>3.0173717722405211E-2</v>
      </c>
      <c r="G13" s="104">
        <v>7.4198880546091556E-2</v>
      </c>
      <c r="H13" s="104">
        <v>4.6169772256728865E-2</v>
      </c>
      <c r="I13" s="104">
        <v>8.3842794759825187E-2</v>
      </c>
      <c r="J13" s="104">
        <v>5.40976988292289E-2</v>
      </c>
      <c r="K13" s="104">
        <v>3.8461538461538353E-2</v>
      </c>
      <c r="L13" s="104">
        <v>8.0507497116493701E-2</v>
      </c>
      <c r="M13" s="104">
        <v>-1.165188698700757E-2</v>
      </c>
      <c r="N13" s="104">
        <v>-6.9986129722359111E-2</v>
      </c>
      <c r="O13" s="104">
        <v>-8.2433397965646377E-3</v>
      </c>
      <c r="P13" s="104">
        <v>4.1530054644808634E-2</v>
      </c>
      <c r="Q13" s="104">
        <v>-7.5458341558606326E-2</v>
      </c>
      <c r="R13" s="104">
        <v>-1.7678431297586054E-3</v>
      </c>
      <c r="S13" s="104">
        <v>4.3647984211663306E-2</v>
      </c>
      <c r="T13" s="104">
        <v>0.11063829787234042</v>
      </c>
      <c r="U13" s="104">
        <v>2.1067677488178452E-2</v>
      </c>
      <c r="V13" s="104">
        <v>5.0589577786230577E-2</v>
      </c>
      <c r="W13" s="104">
        <v>-4.4781439222821365E-2</v>
      </c>
      <c r="X13" s="104">
        <v>9.8628353799012341E-3</v>
      </c>
      <c r="Y13" s="104">
        <v>-1</v>
      </c>
      <c r="Z13" s="104">
        <v>4.1542446416102906E-3</v>
      </c>
      <c r="AA13" s="104">
        <v>-4.3551088777220286E-3</v>
      </c>
      <c r="AB13" s="104">
        <v>0.12517951978576397</v>
      </c>
      <c r="AC13" s="104">
        <v>0.11673906130796662</v>
      </c>
      <c r="AD13" s="104">
        <v>0.11289074877395627</v>
      </c>
      <c r="AE13" s="104">
        <v>2.6657927824296074E-2</v>
      </c>
      <c r="AF13" s="104">
        <v>3.836155865110287E-2</v>
      </c>
      <c r="AG13" s="104">
        <v>0.1017217268090248</v>
      </c>
      <c r="AH13" s="104">
        <v>7.7579519007007212E-4</v>
      </c>
      <c r="AI13" s="104">
        <v>0.13768974762649663</v>
      </c>
      <c r="AJ13" s="104">
        <v>-3.8125283361039687E-2</v>
      </c>
      <c r="AK13" s="104">
        <v>-1.1109903090097203E-2</v>
      </c>
      <c r="AL13" s="104">
        <v>-6.1539227110434993E-3</v>
      </c>
      <c r="AM13" s="104">
        <v>3.881698038735322E-2</v>
      </c>
      <c r="AN13" s="104">
        <v>0.13256786101609752</v>
      </c>
      <c r="AO13" s="104">
        <v>4.7893535877846359E-2</v>
      </c>
      <c r="AP13" s="104">
        <v>7.4123989218328884E-2</v>
      </c>
      <c r="AQ13" s="104">
        <v>2.0572283523470998E-3</v>
      </c>
      <c r="AR13" s="104">
        <v>-1.0766569900817665E-2</v>
      </c>
      <c r="AS13" s="104">
        <v>-6.0099135838329001E-2</v>
      </c>
      <c r="AT13" s="104">
        <v>-2.2835830058939095E-2</v>
      </c>
      <c r="AU13" s="104">
        <v>3.4840323589340014E-2</v>
      </c>
      <c r="AV13" s="104">
        <v>0.12211171634625095</v>
      </c>
      <c r="AW13" s="104">
        <v>1.9866431487726863E-2</v>
      </c>
      <c r="AX13" s="104">
        <v>-0.1521677170092155</v>
      </c>
      <c r="AY13" s="104">
        <v>0.10828393781498963</v>
      </c>
      <c r="AZ13" s="104">
        <v>-7.6275417147005148E-3</v>
      </c>
      <c r="BA13" s="104">
        <v>3.1321370309951087E-2</v>
      </c>
      <c r="BB13" s="104">
        <v>-6.9842323552485749E-2</v>
      </c>
      <c r="BC13" s="104">
        <v>3.895747599451288E-2</v>
      </c>
      <c r="BD13" s="104">
        <v>4.5941375422773469E-2</v>
      </c>
      <c r="BE13" s="104">
        <v>8.4303421011659233E-2</v>
      </c>
      <c r="BF13" s="104">
        <v>0.2739740368509212</v>
      </c>
      <c r="BG13" s="104">
        <v>0.11224674164607829</v>
      </c>
      <c r="BH13" s="104">
        <v>4.0038342375684863E-2</v>
      </c>
      <c r="BI13" s="104">
        <v>8.1610270321732549E-4</v>
      </c>
      <c r="BJ13" s="104">
        <v>0.21063682392519165</v>
      </c>
      <c r="BK13" s="104">
        <v>6.5961816622091357E-2</v>
      </c>
      <c r="BL13" s="104">
        <v>8.3245579177429113E-2</v>
      </c>
      <c r="BM13" s="104">
        <v>0.16889217338126344</v>
      </c>
      <c r="BN13" s="104">
        <v>1.1559241110692349E-2</v>
      </c>
      <c r="BO13" s="104">
        <v>5.1034486406477564E-2</v>
      </c>
      <c r="BP13" s="104">
        <v>-4.7044358018256384E-2</v>
      </c>
      <c r="BQ13" s="104">
        <v>-2.7455590171885164E-2</v>
      </c>
      <c r="BR13" s="104">
        <v>4.6144194416469593E-3</v>
      </c>
      <c r="BS13" s="104">
        <v>4.4436882777150057E-2</v>
      </c>
      <c r="BT13" s="104">
        <v>4.376337326989041E-2</v>
      </c>
      <c r="BU13" s="104">
        <v>4.4775901787536813E-2</v>
      </c>
      <c r="BV13" s="104">
        <v>6.6688862597280574E-2</v>
      </c>
      <c r="BW13" s="104">
        <v>7.9751767833134202E-2</v>
      </c>
      <c r="BX13" s="104">
        <v>6.1572700296735776E-2</v>
      </c>
      <c r="BY13" s="104">
        <v>6.61157024793389E-2</v>
      </c>
      <c r="BZ13" s="104">
        <v>9.3035902598907864E-3</v>
      </c>
      <c r="CA13" s="104">
        <v>-7.0518653321201604E-3</v>
      </c>
      <c r="CB13" s="104">
        <v>7.7322385757015721E-2</v>
      </c>
      <c r="CC13" s="104">
        <v>1.5885355091433513E-4</v>
      </c>
      <c r="CD13" s="104">
        <v>4.537641801306292E-2</v>
      </c>
      <c r="CE13" s="104">
        <v>4.6778385658710515E-3</v>
      </c>
      <c r="CF13" s="104">
        <v>-9.1517586166199219E-2</v>
      </c>
      <c r="CG13" s="104">
        <v>2.7421713961257838E-2</v>
      </c>
      <c r="CH13" s="104">
        <v>-5.6980056980056905E-2</v>
      </c>
      <c r="CI13" s="104">
        <v>-0.28557272440190345</v>
      </c>
      <c r="CJ13" s="104">
        <v>1.9591561374740472E-2</v>
      </c>
      <c r="CK13" s="104">
        <v>0.16482732619491181</v>
      </c>
      <c r="CL13" s="104">
        <v>4.5393963151705262E-2</v>
      </c>
      <c r="CM13" s="104">
        <v>7.032473850707234E-2</v>
      </c>
      <c r="CN13" s="104">
        <v>6.2356685335752907E-2</v>
      </c>
      <c r="CO13" s="104">
        <v>2.2302990252767246E-2</v>
      </c>
      <c r="CP13" s="104">
        <v>3.2263031839567448E-2</v>
      </c>
      <c r="CQ13" s="104">
        <v>2.0948229393893375E-2</v>
      </c>
      <c r="CR13" s="104">
        <v>5.5113199309785678E-2</v>
      </c>
      <c r="CS13" s="104">
        <v>-6.6143364734408007E-5</v>
      </c>
      <c r="CT13" s="104">
        <v>-5.9095779010196484E-2</v>
      </c>
      <c r="CU13" s="104">
        <v>0.12859542305269786</v>
      </c>
      <c r="CV13" s="104">
        <v>4.3907793633370031E-2</v>
      </c>
      <c r="CW13" s="104">
        <v>2.7652691143604469E-2</v>
      </c>
      <c r="CX13" s="104">
        <v>0.11267192758802597</v>
      </c>
      <c r="CY13" s="104">
        <v>4.8570913288670517E-3</v>
      </c>
      <c r="CZ13" s="104">
        <v>8.0797101449275238E-2</v>
      </c>
      <c r="DA13" s="104">
        <v>3.4149372507246076E-2</v>
      </c>
      <c r="DB13" s="104">
        <v>0.10595211191540213</v>
      </c>
      <c r="DC13" s="104">
        <v>-1.31355487776728E-2</v>
      </c>
      <c r="DD13" s="104">
        <v>2.9218154521307323E-2</v>
      </c>
      <c r="DE13" s="104">
        <v>5.7003977021652795E-2</v>
      </c>
      <c r="DF13" s="104">
        <v>0.11924718214943718</v>
      </c>
      <c r="DG13" s="104">
        <v>3.501686969887056E-3</v>
      </c>
      <c r="DH13" s="104">
        <v>4.5045600354362413E-2</v>
      </c>
      <c r="DI13" s="104">
        <v>5.6740367793158726E-3</v>
      </c>
      <c r="DJ13" s="104">
        <v>0.33723354646184844</v>
      </c>
      <c r="DK13" s="104">
        <v>0.18442626483360758</v>
      </c>
      <c r="DL13" s="104">
        <v>0.1021633873371726</v>
      </c>
      <c r="DM13" s="104">
        <v>8.6834601988072635E-2</v>
      </c>
      <c r="DN13" s="104">
        <v>4.0708534262611722E-2</v>
      </c>
      <c r="DO13" s="104">
        <v>6.7587361372672197E-2</v>
      </c>
      <c r="DP13" s="104">
        <v>0.18191368074121642</v>
      </c>
      <c r="DQ13" s="104">
        <v>1.0144618968715493E-2</v>
      </c>
      <c r="DR13" s="104">
        <v>-1.1718682111820995E-3</v>
      </c>
      <c r="DS13" s="104">
        <v>4.7560232550739476E-2</v>
      </c>
      <c r="DT13" s="104">
        <v>2.2651895028182926E-2</v>
      </c>
      <c r="DU13" s="104">
        <v>1.5930687534935727E-2</v>
      </c>
      <c r="DV13" s="104">
        <v>-6.5158371040724042E-2</v>
      </c>
      <c r="DW13" s="104">
        <v>1.598674009517179E-2</v>
      </c>
      <c r="DX13" s="104">
        <v>2.8803791622599006E-2</v>
      </c>
      <c r="DY13" s="104">
        <v>7.8009821296129905E-2</v>
      </c>
      <c r="DZ13" s="104">
        <v>4.2738138355668226E-2</v>
      </c>
      <c r="EA13" s="104">
        <v>-5.4116374012791145E-2</v>
      </c>
      <c r="EB13" s="104">
        <v>-7.3789302508515411E-2</v>
      </c>
      <c r="EC13" s="104">
        <v>3.6362034796134604E-2</v>
      </c>
      <c r="ED13" s="104">
        <v>2.5624599615631145E-2</v>
      </c>
      <c r="EE13" s="104">
        <v>4.3529877324892975E-3</v>
      </c>
      <c r="EF13" s="104">
        <v>0.13576025587395449</v>
      </c>
      <c r="EG13" s="104">
        <v>4.3371691504249327E-2</v>
      </c>
      <c r="EH13" s="104">
        <v>4.2842991579990011E-2</v>
      </c>
      <c r="EI13" s="104">
        <v>8.2528034962534885E-2</v>
      </c>
      <c r="EJ13" s="104">
        <v>-0.18140852441956246</v>
      </c>
      <c r="EK13" s="104">
        <v>4.027066088556025E-2</v>
      </c>
      <c r="EL13" s="104">
        <v>4.5273451647953641E-2</v>
      </c>
      <c r="EM13" s="104">
        <v>-4.060589954823287E-2</v>
      </c>
      <c r="EN13" s="104">
        <v>-4.5221184936557066E-2</v>
      </c>
      <c r="EO13" s="104">
        <v>-0.1108189419089808</v>
      </c>
      <c r="EP13" s="104">
        <v>-4.5345988977342232E-2</v>
      </c>
      <c r="EQ13" s="104">
        <v>-8.1060062965025256E-2</v>
      </c>
      <c r="ER13" s="104">
        <v>0.13502742018508929</v>
      </c>
    </row>
    <row r="14" spans="1:148">
      <c r="A14" s="85" vm="1109">
        <v>41579</v>
      </c>
      <c r="B14" s="104">
        <v>-3.1363484976018784E-2</v>
      </c>
      <c r="C14" s="104">
        <v>9.1666666666666619E-2</v>
      </c>
      <c r="D14" s="104">
        <v>3.4066713981547224E-2</v>
      </c>
      <c r="E14" s="104">
        <v>-6.2559702960066924E-2</v>
      </c>
      <c r="F14" s="104">
        <v>-7.5595966097245337E-2</v>
      </c>
      <c r="G14" s="104">
        <v>3.5630583260713188E-2</v>
      </c>
      <c r="H14" s="104">
        <v>-2.4737779536908765E-2</v>
      </c>
      <c r="I14" s="104">
        <v>-6.7150147730325009E-3</v>
      </c>
      <c r="J14" s="104">
        <v>-1.378782075833012E-2</v>
      </c>
      <c r="K14" s="104">
        <v>-9.1210613598672833E-3</v>
      </c>
      <c r="L14" s="104">
        <v>4.6968403074295227E-3</v>
      </c>
      <c r="M14" s="104">
        <v>1.1625788564528272</v>
      </c>
      <c r="N14" s="104">
        <v>0.27445652173913043</v>
      </c>
      <c r="O14" s="104">
        <v>-4.0994253973599265E-2</v>
      </c>
      <c r="P14" s="104">
        <v>-0.14952780692549833</v>
      </c>
      <c r="Q14" s="104">
        <v>-3.9473684210526418E-2</v>
      </c>
      <c r="R14" s="104">
        <v>-2.3381428496900405E-2</v>
      </c>
      <c r="S14" s="104">
        <v>9.3742247200464882E-2</v>
      </c>
      <c r="T14" s="104">
        <v>2.8735632183908046E-2</v>
      </c>
      <c r="U14" s="104">
        <v>-3.0492815667131724E-2</v>
      </c>
      <c r="V14" s="104">
        <v>-3.747284576393918E-2</v>
      </c>
      <c r="W14" s="104">
        <v>8.0745233818412046E-3</v>
      </c>
      <c r="X14" s="104">
        <v>3.6848553688684053E-2</v>
      </c>
      <c r="Y14" s="104" t="e">
        <v>#DIV/0!</v>
      </c>
      <c r="Z14" s="104">
        <v>-4.9164879537858378E-2</v>
      </c>
      <c r="AA14" s="104">
        <v>-1.7160161507402356E-2</v>
      </c>
      <c r="AB14" s="104">
        <v>-0.16140044055201111</v>
      </c>
      <c r="AC14" s="104">
        <v>1.0518274826225681E-2</v>
      </c>
      <c r="AD14" s="104">
        <v>-3.9456361333645454E-2</v>
      </c>
      <c r="AE14" s="104">
        <v>9.2436974789916013E-2</v>
      </c>
      <c r="AF14" s="104">
        <v>-7.8943661971830975E-2</v>
      </c>
      <c r="AG14" s="104">
        <v>-7.5862068965517185E-2</v>
      </c>
      <c r="AH14" s="104">
        <v>0.11440600221165408</v>
      </c>
      <c r="AI14" s="104">
        <v>-9.4555873925501535E-2</v>
      </c>
      <c r="AJ14" s="104">
        <v>-4.4344152077793367E-2</v>
      </c>
      <c r="AK14" s="104">
        <v>1.842948717948726E-2</v>
      </c>
      <c r="AL14" s="104">
        <v>-6.7785245885328194E-2</v>
      </c>
      <c r="AM14" s="104">
        <v>-4.2253521126760521E-2</v>
      </c>
      <c r="AN14" s="104">
        <v>6.3072124762083029E-2</v>
      </c>
      <c r="AO14" s="104">
        <v>-3.4713179823144924E-2</v>
      </c>
      <c r="AP14" s="104">
        <v>-2.4675867837724942E-2</v>
      </c>
      <c r="AQ14" s="104">
        <v>3.3221351250466616E-2</v>
      </c>
      <c r="AR14" s="104">
        <v>8.8996338385470691E-2</v>
      </c>
      <c r="AS14" s="104">
        <v>5.2198206778895868E-2</v>
      </c>
      <c r="AT14" s="104">
        <v>-7.2698628114387723E-2</v>
      </c>
      <c r="AU14" s="104">
        <v>-2.3962638412351748E-2</v>
      </c>
      <c r="AV14" s="104">
        <v>3.3582089552238722E-2</v>
      </c>
      <c r="AW14" s="104">
        <v>-6.2712592090289593E-2</v>
      </c>
      <c r="AX14" s="104">
        <v>-0.33905652892943217</v>
      </c>
      <c r="AY14" s="104">
        <v>-0.15063420707270028</v>
      </c>
      <c r="AZ14" s="104">
        <v>5.8989625464888531E-3</v>
      </c>
      <c r="BA14" s="104">
        <v>-7.9088895919012976E-3</v>
      </c>
      <c r="BB14" s="104">
        <v>-9.7362072762411406E-2</v>
      </c>
      <c r="BC14" s="104">
        <v>-0.13836810139952457</v>
      </c>
      <c r="BD14" s="104">
        <v>4.8369711668014057E-2</v>
      </c>
      <c r="BE14" s="104">
        <v>-2.3163813590713667E-2</v>
      </c>
      <c r="BF14" s="104">
        <v>2.0251555302045369E-2</v>
      </c>
      <c r="BG14" s="104">
        <v>-4.6649587091344771E-2</v>
      </c>
      <c r="BH14" s="104">
        <v>1.8268031551362503E-3</v>
      </c>
      <c r="BI14" s="104">
        <v>-7.0211524119459273E-2</v>
      </c>
      <c r="BJ14" s="104">
        <v>-2.6679179514680278E-2</v>
      </c>
      <c r="BK14" s="104">
        <v>8.7248146304399355E-3</v>
      </c>
      <c r="BL14" s="104">
        <v>-5.508859939135205E-2</v>
      </c>
      <c r="BM14" s="104">
        <v>1.9040247124566746E-2</v>
      </c>
      <c r="BN14" s="104">
        <v>-3.7712451971143077E-2</v>
      </c>
      <c r="BO14" s="104">
        <v>-8.440593149425657E-2</v>
      </c>
      <c r="BP14" s="104">
        <v>-8.2327375971402231E-2</v>
      </c>
      <c r="BQ14" s="104">
        <v>-6.4567256355424818E-2</v>
      </c>
      <c r="BR14" s="104">
        <v>-4.3183978219844855E-2</v>
      </c>
      <c r="BS14" s="104">
        <v>2.0522826421337504E-2</v>
      </c>
      <c r="BT14" s="104">
        <v>0.20293460121540338</v>
      </c>
      <c r="BU14" s="104">
        <v>3.8167938931297795E-3</v>
      </c>
      <c r="BV14" s="104">
        <v>-3.0487804878048645E-2</v>
      </c>
      <c r="BW14" s="104">
        <v>-4.6793760831889068E-2</v>
      </c>
      <c r="BX14" s="104">
        <v>0.14926624737945504</v>
      </c>
      <c r="BY14" s="104">
        <v>1.5503875968991916E-3</v>
      </c>
      <c r="BZ14" s="104">
        <v>1.8071502223402241E-2</v>
      </c>
      <c r="CA14" s="104">
        <v>-1.3745704467353985E-2</v>
      </c>
      <c r="CB14" s="104">
        <v>-2.8947368421052593E-2</v>
      </c>
      <c r="CC14" s="104">
        <v>-5.5957343988875675E-2</v>
      </c>
      <c r="CD14" s="104">
        <v>-1.7264057875698735E-2</v>
      </c>
      <c r="CE14" s="104">
        <v>-6.4836373204814154E-2</v>
      </c>
      <c r="CF14" s="104">
        <v>-7.7592686191001277E-3</v>
      </c>
      <c r="CG14" s="104">
        <v>1.1486886375564724E-3</v>
      </c>
      <c r="CH14" s="104">
        <v>0.14954682779456197</v>
      </c>
      <c r="CI14" s="104">
        <v>-0.34811303499573221</v>
      </c>
      <c r="CJ14" s="104">
        <v>1.5806759843692821E-2</v>
      </c>
      <c r="CK14" s="104">
        <v>-3.8018093508992434E-2</v>
      </c>
      <c r="CL14" s="104">
        <v>6.2471876406179572E-2</v>
      </c>
      <c r="CM14" s="104">
        <v>0.18826688274580025</v>
      </c>
      <c r="CN14" s="104">
        <v>6.0989643268124255E-2</v>
      </c>
      <c r="CO14" s="104">
        <v>-0.1659663865546219</v>
      </c>
      <c r="CP14" s="104">
        <v>-6.3931806073522111E-3</v>
      </c>
      <c r="CQ14" s="104">
        <v>-1.8946171623338427E-2</v>
      </c>
      <c r="CR14" s="104">
        <v>-1.1224516603614985E-2</v>
      </c>
      <c r="CS14" s="104">
        <v>-0.11323246200888118</v>
      </c>
      <c r="CT14" s="104">
        <v>-7.4856261680336248E-3</v>
      </c>
      <c r="CU14" s="104">
        <v>4.808854990233468E-2</v>
      </c>
      <c r="CV14" s="104">
        <v>-7.2555205047318619E-2</v>
      </c>
      <c r="CW14" s="104">
        <v>-2.5185969494702292E-2</v>
      </c>
      <c r="CX14" s="104">
        <v>4.9033254663320711E-3</v>
      </c>
      <c r="CY14" s="104">
        <v>-3.904881190477337E-2</v>
      </c>
      <c r="CZ14" s="104">
        <v>-9.0512906469996518E-3</v>
      </c>
      <c r="DA14" s="104">
        <v>0.15877225593818298</v>
      </c>
      <c r="DB14" s="104">
        <v>1.7784224288165285E-2</v>
      </c>
      <c r="DC14" s="104">
        <v>-5.6085153053846211E-2</v>
      </c>
      <c r="DD14" s="104">
        <v>-4.0170556552962276E-2</v>
      </c>
      <c r="DE14" s="104">
        <v>-2.7173913043478347E-2</v>
      </c>
      <c r="DF14" s="104">
        <v>-4.4727120263585482E-2</v>
      </c>
      <c r="DG14" s="104">
        <v>3.7721307826756569E-2</v>
      </c>
      <c r="DH14" s="104">
        <v>-3.5374545919995598E-3</v>
      </c>
      <c r="DI14" s="104">
        <v>-9.5234487386623129E-2</v>
      </c>
      <c r="DJ14" s="104">
        <v>-1.3210629545407478E-2</v>
      </c>
      <c r="DK14" s="104">
        <v>-1.6253588340600776E-2</v>
      </c>
      <c r="DL14" s="104">
        <v>-2.9806072903650477E-2</v>
      </c>
      <c r="DM14" s="104">
        <v>3.9715653605152258E-2</v>
      </c>
      <c r="DN14" s="104">
        <v>2.8990053847178274E-2</v>
      </c>
      <c r="DO14" s="104">
        <v>-2.9008232065856603E-2</v>
      </c>
      <c r="DP14" s="104">
        <v>-4.1474654377880116E-2</v>
      </c>
      <c r="DQ14" s="104">
        <v>-0.16565655645342417</v>
      </c>
      <c r="DR14" s="104">
        <v>2.1445175793390541E-2</v>
      </c>
      <c r="DS14" s="104">
        <v>-0.110222442729885</v>
      </c>
      <c r="DT14" s="104">
        <v>-1.1136462407648874E-2</v>
      </c>
      <c r="DU14" s="104">
        <v>-4.5942228335625904E-2</v>
      </c>
      <c r="DV14" s="104">
        <v>-4.7071636011616576E-2</v>
      </c>
      <c r="DW14" s="104">
        <v>6.9826657922647764E-2</v>
      </c>
      <c r="DX14" s="104">
        <v>-4.477851444394252E-2</v>
      </c>
      <c r="DY14" s="104">
        <v>2.3745448330402721E-2</v>
      </c>
      <c r="DZ14" s="104">
        <v>0.1542202153525529</v>
      </c>
      <c r="EA14" s="104">
        <v>-7.4501202384410617E-2</v>
      </c>
      <c r="EB14" s="104">
        <v>1.1637374726064666E-2</v>
      </c>
      <c r="EC14" s="104">
        <v>-8.9137554930171486E-3</v>
      </c>
      <c r="ED14" s="104">
        <v>-4.3098063710181211E-2</v>
      </c>
      <c r="EE14" s="104">
        <v>1.2990051221434108E-2</v>
      </c>
      <c r="EF14" s="104">
        <v>-0.10529272890320464</v>
      </c>
      <c r="EG14" s="104">
        <v>-0.13892989417989415</v>
      </c>
      <c r="EH14" s="104">
        <v>-8.074091664687635E-3</v>
      </c>
      <c r="EI14" s="104">
        <v>-6.6854454319186254E-2</v>
      </c>
      <c r="EJ14" s="104">
        <v>-3.6794248255445056E-2</v>
      </c>
      <c r="EK14" s="104">
        <v>-4.3744383182337011E-2</v>
      </c>
      <c r="EL14" s="104">
        <v>-2.9106029106029101E-2</v>
      </c>
      <c r="EM14" s="104">
        <v>1.4822134387351813E-2</v>
      </c>
      <c r="EN14" s="104">
        <v>-0.11520143003541201</v>
      </c>
      <c r="EO14" s="104">
        <v>4.0548329264018168E-3</v>
      </c>
      <c r="EP14" s="104">
        <v>-8.0971659919028514E-3</v>
      </c>
      <c r="EQ14" s="104">
        <v>7.3778656126482281E-2</v>
      </c>
      <c r="ER14" s="104">
        <v>0.44258728991668767</v>
      </c>
    </row>
    <row r="15" spans="1:148">
      <c r="A15" s="85" vm="802">
        <v>41609</v>
      </c>
      <c r="B15" s="104">
        <v>5.5871607136955747E-3</v>
      </c>
      <c r="C15" s="104">
        <v>-1.7448200654307539E-2</v>
      </c>
      <c r="D15" s="104">
        <v>-4.1180507892931021E-3</v>
      </c>
      <c r="E15" s="104">
        <v>-1.7632958279497724E-2</v>
      </c>
      <c r="F15" s="104">
        <v>-2.0316889713186473E-2</v>
      </c>
      <c r="G15" s="104">
        <v>7.8658822344698384E-2</v>
      </c>
      <c r="H15" s="104">
        <v>1.2175324675324704E-2</v>
      </c>
      <c r="I15" s="104">
        <v>3.8128718226068246E-2</v>
      </c>
      <c r="J15" s="104">
        <v>1.9417475728155617E-3</v>
      </c>
      <c r="K15" s="104">
        <v>8.6471408647139508E-3</v>
      </c>
      <c r="L15" s="104">
        <v>-6.7998300042498997E-3</v>
      </c>
      <c r="M15" s="104">
        <v>-6.3701029833312624E-4</v>
      </c>
      <c r="N15" s="104">
        <v>-3.837953091684438E-2</v>
      </c>
      <c r="O15" s="104">
        <v>2.9660724342227583E-2</v>
      </c>
      <c r="P15" s="104">
        <v>6.9093152375076947E-2</v>
      </c>
      <c r="Q15" s="104">
        <v>-0.15068493150684914</v>
      </c>
      <c r="R15" s="104">
        <v>-1.5870042590327385E-2</v>
      </c>
      <c r="S15" s="104">
        <v>0.14273602964989018</v>
      </c>
      <c r="T15" s="104">
        <v>1.6685288640595972E-2</v>
      </c>
      <c r="U15" s="104">
        <v>2.6510122715269735E-3</v>
      </c>
      <c r="V15" s="104">
        <v>1.0156103065638501E-2</v>
      </c>
      <c r="W15" s="104">
        <v>5.2970013643856707E-2</v>
      </c>
      <c r="X15" s="104">
        <v>2.7947453126009745E-2</v>
      </c>
      <c r="Y15" s="104" t="e">
        <v>#DIV/0!</v>
      </c>
      <c r="Z15" s="104">
        <v>1.8489554097871255E-2</v>
      </c>
      <c r="AA15" s="104">
        <v>-1.9171516603902851E-2</v>
      </c>
      <c r="AB15" s="104">
        <v>-5.6804848445681996E-2</v>
      </c>
      <c r="AC15" s="104">
        <v>0.23410540103559088</v>
      </c>
      <c r="AD15" s="104">
        <v>-6.0683363020750003E-2</v>
      </c>
      <c r="AE15" s="104">
        <v>-0.16153846153846155</v>
      </c>
      <c r="AF15" s="104">
        <v>-1.4297729184188429E-2</v>
      </c>
      <c r="AG15" s="104">
        <v>-2.0255863539445654E-2</v>
      </c>
      <c r="AH15" s="104">
        <v>-7.0342188403862332E-2</v>
      </c>
      <c r="AI15" s="104">
        <v>-1.5822784810126611E-2</v>
      </c>
      <c r="AJ15" s="104">
        <v>6.399630414315205E-2</v>
      </c>
      <c r="AK15" s="104">
        <v>-3.5405192761605073E-2</v>
      </c>
      <c r="AL15" s="104">
        <v>7.7022906878444652E-2</v>
      </c>
      <c r="AM15" s="104">
        <v>5.2941176470588276E-2</v>
      </c>
      <c r="AN15" s="104">
        <v>-9.4366367282598066E-3</v>
      </c>
      <c r="AO15" s="104">
        <v>-5.2442780488748961E-3</v>
      </c>
      <c r="AP15" s="104">
        <v>-1.3579188107489834E-2</v>
      </c>
      <c r="AQ15" s="104">
        <v>9.6640173410404651E-2</v>
      </c>
      <c r="AR15" s="104">
        <v>0.11548024983676172</v>
      </c>
      <c r="AS15" s="104">
        <v>0.1222388792879763</v>
      </c>
      <c r="AT15" s="104">
        <v>-1.4189332253764095E-2</v>
      </c>
      <c r="AU15" s="104">
        <v>-6.5348927495633924E-2</v>
      </c>
      <c r="AV15" s="104">
        <v>0.14489164702489282</v>
      </c>
      <c r="AW15" s="104">
        <v>4.196884703887982E-2</v>
      </c>
      <c r="AX15" s="104">
        <v>-4.3107553048325906E-2</v>
      </c>
      <c r="AY15" s="104">
        <v>-1.8073017408123747E-2</v>
      </c>
      <c r="AZ15" s="104">
        <v>3.1995043487147358E-2</v>
      </c>
      <c r="BA15" s="104">
        <v>2.5829081632653135E-2</v>
      </c>
      <c r="BB15" s="104">
        <v>8.9271665448709837E-3</v>
      </c>
      <c r="BC15" s="104">
        <v>1.0726325467361148E-2</v>
      </c>
      <c r="BD15" s="104">
        <v>3.1872509960159411E-2</v>
      </c>
      <c r="BE15" s="104">
        <v>-5.6028615070642966E-4</v>
      </c>
      <c r="BF15" s="104">
        <v>-4.6068107787977659E-2</v>
      </c>
      <c r="BG15" s="104">
        <v>7.9993255155421758E-2</v>
      </c>
      <c r="BH15" s="104">
        <v>-1.2349221299068174E-2</v>
      </c>
      <c r="BI15" s="104">
        <v>2.097683480341736E-2</v>
      </c>
      <c r="BJ15" s="104">
        <v>9.600550964187321E-2</v>
      </c>
      <c r="BK15" s="104">
        <v>0</v>
      </c>
      <c r="BL15" s="104">
        <v>0.1155685251926573</v>
      </c>
      <c r="BM15" s="104">
        <v>0.12304934990512448</v>
      </c>
      <c r="BN15" s="104">
        <v>4.8153967145587916E-2</v>
      </c>
      <c r="BO15" s="104">
        <v>-5.6547755459439776E-2</v>
      </c>
      <c r="BP15" s="104">
        <v>-2.5442553200883025E-2</v>
      </c>
      <c r="BQ15" s="104">
        <v>2.0127045101297134E-2</v>
      </c>
      <c r="BR15" s="104">
        <v>-7.2350128224065058E-2</v>
      </c>
      <c r="BS15" s="104">
        <v>3.2312656730092572E-2</v>
      </c>
      <c r="BT15" s="104">
        <v>4.8895403622657513E-2</v>
      </c>
      <c r="BU15" s="104">
        <v>-6.2196611080603155E-2</v>
      </c>
      <c r="BV15" s="104">
        <v>-4.3948505091618385E-2</v>
      </c>
      <c r="BW15" s="104">
        <v>-7.3833028641072496E-2</v>
      </c>
      <c r="BX15" s="104">
        <v>9.4612671774291626E-2</v>
      </c>
      <c r="BY15" s="104">
        <v>3.0959752321982137E-3</v>
      </c>
      <c r="BZ15" s="104">
        <v>1.7765654736268677E-2</v>
      </c>
      <c r="CA15" s="104">
        <v>2.7409988385598136E-2</v>
      </c>
      <c r="CB15" s="104">
        <v>-0.10569105691056915</v>
      </c>
      <c r="CC15" s="104">
        <v>1.455837156201315E-2</v>
      </c>
      <c r="CD15" s="104">
        <v>5.387318052534714E-2</v>
      </c>
      <c r="CE15" s="104">
        <v>-3.8302646590850961E-2</v>
      </c>
      <c r="CF15" s="104">
        <v>-0.16422026353523078</v>
      </c>
      <c r="CG15" s="104">
        <v>3.2346818118419406E-2</v>
      </c>
      <c r="CH15" s="104">
        <v>9.132720105124828E-2</v>
      </c>
      <c r="CI15" s="104">
        <v>0.39951542004723051</v>
      </c>
      <c r="CJ15" s="104">
        <v>-4.8745062446814577E-2</v>
      </c>
      <c r="CK15" s="104">
        <v>-0.10396335070088565</v>
      </c>
      <c r="CL15" s="104">
        <v>4.9340015529046446E-2</v>
      </c>
      <c r="CM15" s="104">
        <v>-9.4857656756110284E-2</v>
      </c>
      <c r="CN15" s="104">
        <v>0.14973807040572329</v>
      </c>
      <c r="CO15" s="104">
        <v>-2.7126525867080132E-3</v>
      </c>
      <c r="CP15" s="104">
        <v>3.1528150134048312E-2</v>
      </c>
      <c r="CQ15" s="104">
        <v>4.2288668676618089E-2</v>
      </c>
      <c r="CR15" s="104">
        <v>9.0423588646734901E-2</v>
      </c>
      <c r="CS15" s="104">
        <v>-6.3806460734968554E-2</v>
      </c>
      <c r="CT15" s="104">
        <v>8.4904171982823767E-2</v>
      </c>
      <c r="CU15" s="104">
        <v>1.7128150514731919E-2</v>
      </c>
      <c r="CV15" s="104">
        <v>8.5411942554799614E-2</v>
      </c>
      <c r="CW15" s="104">
        <v>-6.0317450672385954E-2</v>
      </c>
      <c r="CX15" s="104">
        <v>-2.3509540943705731E-2</v>
      </c>
      <c r="CY15" s="104">
        <v>8.5758217697345096E-3</v>
      </c>
      <c r="CZ15" s="104">
        <v>-9.8105548037888748E-3</v>
      </c>
      <c r="DA15" s="104">
        <v>-4.6276736963591254E-3</v>
      </c>
      <c r="DB15" s="104">
        <v>-0.10221142311082047</v>
      </c>
      <c r="DC15" s="104">
        <v>-1.7328665463518553E-2</v>
      </c>
      <c r="DD15" s="104">
        <v>1.8587795183539736E-2</v>
      </c>
      <c r="DE15" s="104">
        <v>3.6527718091963965E-2</v>
      </c>
      <c r="DF15" s="104">
        <v>2.0164064248325279E-2</v>
      </c>
      <c r="DG15" s="104">
        <v>-7.315184908026198E-4</v>
      </c>
      <c r="DH15" s="104">
        <v>6.4169379511845731E-2</v>
      </c>
      <c r="DI15" s="104">
        <v>-4.9481520149209049E-2</v>
      </c>
      <c r="DJ15" s="104">
        <v>1.2715704099456852E-2</v>
      </c>
      <c r="DK15" s="104">
        <v>-8.0821478090227212E-4</v>
      </c>
      <c r="DL15" s="104">
        <v>2.8248764149125097E-2</v>
      </c>
      <c r="DM15" s="104">
        <v>-4.0293753052998947E-2</v>
      </c>
      <c r="DN15" s="104">
        <v>4.0610327914378651E-2</v>
      </c>
      <c r="DO15" s="104">
        <v>-1.816713766653135E-3</v>
      </c>
      <c r="DP15" s="104">
        <v>-4.895584306004782E-2</v>
      </c>
      <c r="DQ15" s="104">
        <v>0.10872933570778366</v>
      </c>
      <c r="DR15" s="104">
        <v>8.2058228956088608E-2</v>
      </c>
      <c r="DS15" s="104">
        <v>-5.4664522404559129E-2</v>
      </c>
      <c r="DT15" s="104">
        <v>3.4487130185641403E-2</v>
      </c>
      <c r="DU15" s="104">
        <v>1.0668973471741564E-2</v>
      </c>
      <c r="DV15" s="104">
        <v>1.841269841269836E-2</v>
      </c>
      <c r="DW15" s="104">
        <v>8.5422381988468281E-4</v>
      </c>
      <c r="DX15" s="104">
        <v>0.16053205203595627</v>
      </c>
      <c r="DY15" s="104">
        <v>0.13453169213355975</v>
      </c>
      <c r="DZ15" s="104">
        <v>0.10622931086367744</v>
      </c>
      <c r="EA15" s="104">
        <v>1.1479873427036665E-2</v>
      </c>
      <c r="EB15" s="104">
        <v>6.0130989647759883E-2</v>
      </c>
      <c r="EC15" s="104">
        <v>-4.7956671294807816E-2</v>
      </c>
      <c r="ED15" s="104">
        <v>-4.5691906005222117E-3</v>
      </c>
      <c r="EE15" s="104">
        <v>-6.077475659710933E-4</v>
      </c>
      <c r="EF15" s="104">
        <v>0.11396493051081001</v>
      </c>
      <c r="EG15" s="104">
        <v>2.0378850605789214E-2</v>
      </c>
      <c r="EH15" s="104">
        <v>-1.0294469715106528E-2</v>
      </c>
      <c r="EI15" s="104">
        <v>-2.0283429472542278E-2</v>
      </c>
      <c r="EJ15" s="104">
        <v>0.15351867057262297</v>
      </c>
      <c r="EK15" s="104">
        <v>1.4526289052578181E-2</v>
      </c>
      <c r="EL15" s="104">
        <v>-2.8551034975017237E-3</v>
      </c>
      <c r="EM15" s="104">
        <v>-0.12954969035315206</v>
      </c>
      <c r="EN15" s="104">
        <v>2.0860834950808638E-2</v>
      </c>
      <c r="EO15" s="104">
        <v>-1.2753227436339004E-2</v>
      </c>
      <c r="EP15" s="104">
        <v>-5.0822669104204694E-2</v>
      </c>
      <c r="EQ15" s="104">
        <v>-0.19278013683442238</v>
      </c>
      <c r="ER15" s="104">
        <v>4.4118634410475401E-2</v>
      </c>
    </row>
    <row r="16" spans="1:148">
      <c r="A16" s="85" vm="1360">
        <v>41640</v>
      </c>
      <c r="B16" s="104">
        <v>3.4346360330084133E-2</v>
      </c>
      <c r="C16" s="104">
        <v>-5.549389567147614E-2</v>
      </c>
      <c r="D16" s="104">
        <v>-3.1013094417642956E-2</v>
      </c>
      <c r="E16" s="104">
        <v>-0.10461892594227967</v>
      </c>
      <c r="F16" s="104">
        <v>-6.8463847623237298E-3</v>
      </c>
      <c r="G16" s="104">
        <v>-7.4575314803555226E-2</v>
      </c>
      <c r="H16" s="104">
        <v>2.0048115477144007E-3</v>
      </c>
      <c r="I16" s="104">
        <v>-8.2573586871581187E-2</v>
      </c>
      <c r="J16" s="104">
        <v>6.9767441860465003E-3</v>
      </c>
      <c r="K16" s="104">
        <v>4.6460176991150633E-2</v>
      </c>
      <c r="L16" s="104">
        <v>4.4287548138639284E-2</v>
      </c>
      <c r="M16" s="104">
        <v>-0.39229718434361155</v>
      </c>
      <c r="N16" s="104">
        <v>5.0911841042300832E-3</v>
      </c>
      <c r="O16" s="104">
        <v>-2.0951365341731244E-2</v>
      </c>
      <c r="P16" s="104">
        <v>9.3479515291402263E-2</v>
      </c>
      <c r="Q16" s="104">
        <v>-2.5169625739768366E-2</v>
      </c>
      <c r="R16" s="104">
        <v>-0.11084151357889828</v>
      </c>
      <c r="S16" s="104">
        <v>-3.7341447746744513E-2</v>
      </c>
      <c r="T16" s="104">
        <v>-8.2277089896695757E-2</v>
      </c>
      <c r="U16" s="104">
        <v>-7.1084014371056548E-2</v>
      </c>
      <c r="V16" s="104">
        <v>-0.10649785887171846</v>
      </c>
      <c r="W16" s="104">
        <v>2.6323749417525373E-3</v>
      </c>
      <c r="X16" s="104">
        <v>-3.2210843319393279E-2</v>
      </c>
      <c r="Y16" s="104">
        <v>-1</v>
      </c>
      <c r="Z16" s="104">
        <v>2.1075986711016341E-2</v>
      </c>
      <c r="AA16" s="104">
        <v>-8.7260034904013961E-2</v>
      </c>
      <c r="AB16" s="104">
        <v>-7.327669781073233E-2</v>
      </c>
      <c r="AC16" s="104">
        <v>-7.3571669368950043E-2</v>
      </c>
      <c r="AD16" s="104">
        <v>-3.920441693951187E-2</v>
      </c>
      <c r="AE16" s="104">
        <v>-0.11147144584311229</v>
      </c>
      <c r="AF16" s="104">
        <v>-5.5802168041234647E-2</v>
      </c>
      <c r="AG16" s="104">
        <v>6.2251689146454047E-4</v>
      </c>
      <c r="AH16" s="104">
        <v>-0.18122849750164546</v>
      </c>
      <c r="AI16" s="104">
        <v>2.0922754804456774E-2</v>
      </c>
      <c r="AJ16" s="104">
        <v>-0.15263687321757199</v>
      </c>
      <c r="AK16" s="104">
        <v>-4.5527776723952661E-2</v>
      </c>
      <c r="AL16" s="104">
        <v>-0.15885352286773802</v>
      </c>
      <c r="AM16" s="104">
        <v>-0.13542072669005237</v>
      </c>
      <c r="AN16" s="104">
        <v>4.4554312205930771E-2</v>
      </c>
      <c r="AO16" s="104">
        <v>2.7565195378125195E-2</v>
      </c>
      <c r="AP16" s="104">
        <v>2.3329952180843345E-2</v>
      </c>
      <c r="AQ16" s="104">
        <v>-6.4898698731675142E-2</v>
      </c>
      <c r="AR16" s="104">
        <v>-3.802741119152353E-2</v>
      </c>
      <c r="AS16" s="104">
        <v>-5.2413346290897347E-2</v>
      </c>
      <c r="AT16" s="104">
        <v>3.2230882662734217E-2</v>
      </c>
      <c r="AU16" s="104">
        <v>3.0939470028849132E-2</v>
      </c>
      <c r="AV16" s="104">
        <v>-1.1440236275191093E-2</v>
      </c>
      <c r="AW16" s="104">
        <v>-2.070751684564337E-2</v>
      </c>
      <c r="AX16" s="104">
        <v>4.0976424263870964E-2</v>
      </c>
      <c r="AY16" s="104">
        <v>-6.925207756232693E-2</v>
      </c>
      <c r="AZ16" s="104">
        <v>-3.8322627780012893E-2</v>
      </c>
      <c r="BA16" s="104">
        <v>3.1084861672365557E-2</v>
      </c>
      <c r="BB16" s="104">
        <v>-3.0854709120769003E-2</v>
      </c>
      <c r="BC16" s="104">
        <v>-4.5178896300788314E-2</v>
      </c>
      <c r="BD16" s="104">
        <v>-5.3929505542408919E-2</v>
      </c>
      <c r="BE16" s="104">
        <v>-7.0558184479401861E-2</v>
      </c>
      <c r="BF16" s="104">
        <v>-0.12581418344080122</v>
      </c>
      <c r="BG16" s="104">
        <v>-0.14415667124765594</v>
      </c>
      <c r="BH16" s="104">
        <v>-7.1095608011343273E-3</v>
      </c>
      <c r="BI16" s="104">
        <v>2.361531647852208E-2</v>
      </c>
      <c r="BJ16" s="104">
        <v>0.77216336256993778</v>
      </c>
      <c r="BK16" s="104">
        <v>-8.0338266384778999E-3</v>
      </c>
      <c r="BL16" s="104">
        <v>-5.2972565396437769E-3</v>
      </c>
      <c r="BM16" s="104">
        <v>-4.494300117777783E-2</v>
      </c>
      <c r="BN16" s="104">
        <v>-4.2353299412112577E-2</v>
      </c>
      <c r="BO16" s="104">
        <v>7.1378108864833686E-2</v>
      </c>
      <c r="BP16" s="104">
        <v>-7.7054107395851293E-2</v>
      </c>
      <c r="BQ16" s="104">
        <v>-9.0739860191270449E-2</v>
      </c>
      <c r="BR16" s="104">
        <v>-7.9661332157151946E-2</v>
      </c>
      <c r="BS16" s="104">
        <v>-1.5313196250336522E-3</v>
      </c>
      <c r="BT16" s="104">
        <v>-8.3002069143758433E-2</v>
      </c>
      <c r="BU16" s="104">
        <v>-5.2873449621980298E-3</v>
      </c>
      <c r="BV16" s="104">
        <v>-1.7746901207446777E-2</v>
      </c>
      <c r="BW16" s="104">
        <v>-3.8714601537003762E-2</v>
      </c>
      <c r="BX16" s="104">
        <v>5.5660482168647822E-2</v>
      </c>
      <c r="BY16" s="104">
        <v>1.7168209876543081E-2</v>
      </c>
      <c r="BZ16" s="104">
        <v>-5.6308671443224927E-2</v>
      </c>
      <c r="CA16" s="104">
        <v>-7.687090210264523E-2</v>
      </c>
      <c r="CB16" s="104">
        <v>-0.22393234672304435</v>
      </c>
      <c r="CC16" s="104">
        <v>-4.2607882612019192E-3</v>
      </c>
      <c r="CD16" s="104">
        <v>-3.6196221622479777E-2</v>
      </c>
      <c r="CE16" s="104">
        <v>-3.5075400037204281E-2</v>
      </c>
      <c r="CF16" s="104">
        <v>-0.18204253687072425</v>
      </c>
      <c r="CG16" s="104">
        <v>-5.6747780914407506E-2</v>
      </c>
      <c r="CH16" s="104">
        <v>-1.8061408789885654E-2</v>
      </c>
      <c r="CI16" s="104">
        <v>1.6947584510292345E-2</v>
      </c>
      <c r="CJ16" s="104">
        <v>-8.3616165224863533E-3</v>
      </c>
      <c r="CK16" s="104">
        <v>1.4770492507911303E-2</v>
      </c>
      <c r="CL16" s="104">
        <v>1.5135207856854568E-2</v>
      </c>
      <c r="CM16" s="104">
        <v>-2.1166760099714885E-2</v>
      </c>
      <c r="CN16" s="104">
        <v>-6.0967281306264311E-2</v>
      </c>
      <c r="CO16" s="104">
        <v>-0.10374975714008153</v>
      </c>
      <c r="CP16" s="104">
        <v>-1.341095747998748E-2</v>
      </c>
      <c r="CQ16" s="104">
        <v>-2.6985768834350193E-2</v>
      </c>
      <c r="CR16" s="104">
        <v>-6.9249512670565269E-2</v>
      </c>
      <c r="CS16" s="104">
        <v>3.2208568441680366E-2</v>
      </c>
      <c r="CT16" s="104">
        <v>-9.7414319089274004E-2</v>
      </c>
      <c r="CU16" s="104">
        <v>8.2017275979408225E-3</v>
      </c>
      <c r="CV16" s="104">
        <v>-3.0292479108635011E-2</v>
      </c>
      <c r="CW16" s="104">
        <v>-9.0127929621226094E-2</v>
      </c>
      <c r="CX16" s="104">
        <v>-5.8961187228656738E-2</v>
      </c>
      <c r="CY16" s="104">
        <v>-6.1065815761086009E-2</v>
      </c>
      <c r="CZ16" s="104">
        <v>-4.8855483430133233E-2</v>
      </c>
      <c r="DA16" s="104">
        <v>8.5695553402598934E-2</v>
      </c>
      <c r="DB16" s="104">
        <v>-3.8237158132505465E-2</v>
      </c>
      <c r="DC16" s="104">
        <v>3.1590418318736724E-3</v>
      </c>
      <c r="DD16" s="104">
        <v>-0.1031791575806266</v>
      </c>
      <c r="DE16" s="104">
        <v>2.197346600331665E-2</v>
      </c>
      <c r="DF16" s="104">
        <v>-0.10256410256410259</v>
      </c>
      <c r="DG16" s="104">
        <v>-0.10777400590430822</v>
      </c>
      <c r="DH16" s="104">
        <v>-2.0536615754763666E-2</v>
      </c>
      <c r="DI16" s="104">
        <v>-4.4122762054699276E-2</v>
      </c>
      <c r="DJ16" s="104">
        <v>-9.7472683802276694E-2</v>
      </c>
      <c r="DK16" s="104">
        <v>-0.13774209259163839</v>
      </c>
      <c r="DL16" s="104">
        <v>-0.16369885914608215</v>
      </c>
      <c r="DM16" s="104">
        <v>2.0334940661949669E-3</v>
      </c>
      <c r="DN16" s="104">
        <v>3.4643907897171526E-2</v>
      </c>
      <c r="DO16" s="104">
        <v>-2.5480283114256926E-2</v>
      </c>
      <c r="DP16" s="104">
        <v>6.7408461637986833E-2</v>
      </c>
      <c r="DQ16" s="104">
        <v>-0.13095688856236293</v>
      </c>
      <c r="DR16" s="104">
        <v>-8.9594811473186001E-2</v>
      </c>
      <c r="DS16" s="104">
        <v>-2.0855277017063509E-2</v>
      </c>
      <c r="DT16" s="104">
        <v>-4.6488562091503274E-2</v>
      </c>
      <c r="DU16" s="104">
        <v>-6.3338088445078433E-2</v>
      </c>
      <c r="DV16" s="104">
        <v>-8.2917705735660749E-2</v>
      </c>
      <c r="DW16" s="104">
        <v>-2.880426615047408E-2</v>
      </c>
      <c r="DX16" s="104">
        <v>-0.20198368972062836</v>
      </c>
      <c r="DY16" s="104">
        <v>1.5983860568883148E-2</v>
      </c>
      <c r="DZ16" s="104">
        <v>-3.4276387377584282E-2</v>
      </c>
      <c r="EA16" s="104">
        <v>3.7840957944135875E-2</v>
      </c>
      <c r="EB16" s="104">
        <v>6.3412760393480677E-2</v>
      </c>
      <c r="EC16" s="104">
        <v>3.7856761641280885E-2</v>
      </c>
      <c r="ED16" s="104">
        <v>-0.10819672131147544</v>
      </c>
      <c r="EE16" s="104">
        <v>9.1010812322885937E-2</v>
      </c>
      <c r="EF16" s="104">
        <v>-8.0357123729667856E-2</v>
      </c>
      <c r="EG16" s="104">
        <v>-1.0909090909090879E-2</v>
      </c>
      <c r="EH16" s="104">
        <v>3.2172230285437788E-2</v>
      </c>
      <c r="EI16" s="104">
        <v>1.4313126363425068E-2</v>
      </c>
      <c r="EJ16" s="104">
        <v>-7.7091769357051726E-2</v>
      </c>
      <c r="EK16" s="104">
        <v>-7.268307216231569E-2</v>
      </c>
      <c r="EL16" s="104">
        <v>3.4717251252684281E-2</v>
      </c>
      <c r="EM16" s="104">
        <v>-0.17554888423532497</v>
      </c>
      <c r="EN16" s="104">
        <v>-6.4134613364703913E-2</v>
      </c>
      <c r="EO16" s="104">
        <v>-0.1007085426344364</v>
      </c>
      <c r="EP16" s="104">
        <v>-3.1476997578692545E-2</v>
      </c>
      <c r="EQ16" s="104">
        <v>1.4066879146772661E-2</v>
      </c>
      <c r="ER16" s="104">
        <v>-3.3618931137184845E-2</v>
      </c>
    </row>
    <row r="17" spans="1:148">
      <c r="A17" s="85" vm="1484">
        <v>41671</v>
      </c>
      <c r="B17" s="104">
        <v>9.7836520130855767E-2</v>
      </c>
      <c r="C17" s="104">
        <v>9.4594594594594558E-2</v>
      </c>
      <c r="D17" s="104">
        <v>-2.9160739687055487E-2</v>
      </c>
      <c r="E17" s="104">
        <v>5.7031351054197328E-2</v>
      </c>
      <c r="F17" s="104">
        <v>4.9955053004383437E-2</v>
      </c>
      <c r="G17" s="104">
        <v>4.0806321055737442E-2</v>
      </c>
      <c r="H17" s="104">
        <v>1.0604241696678694E-2</v>
      </c>
      <c r="I17" s="104">
        <v>2.9528676888131721E-2</v>
      </c>
      <c r="J17" s="104">
        <v>4.3879907621247133E-2</v>
      </c>
      <c r="K17" s="104">
        <v>6.7917547568710171E-2</v>
      </c>
      <c r="L17" s="104">
        <v>2.8477770948576123E-2</v>
      </c>
      <c r="M17" s="104">
        <v>-0.138154786201096</v>
      </c>
      <c r="N17" s="104">
        <v>4.2659110186882634E-2</v>
      </c>
      <c r="O17" s="104">
        <v>-2.429062538221706E-2</v>
      </c>
      <c r="P17" s="104">
        <v>5.6992084432717777E-2</v>
      </c>
      <c r="Q17" s="104">
        <v>0.17602248474566976</v>
      </c>
      <c r="R17" s="104">
        <v>1.6280451137645743E-2</v>
      </c>
      <c r="S17" s="104">
        <v>-1.4940563205349984E-2</v>
      </c>
      <c r="T17" s="104">
        <v>2.9219224014050634E-2</v>
      </c>
      <c r="U17" s="104">
        <v>7.6961419333217481E-3</v>
      </c>
      <c r="V17" s="104">
        <v>0.13356949364450921</v>
      </c>
      <c r="W17" s="104">
        <v>-3.850544253740476E-2</v>
      </c>
      <c r="X17" s="104">
        <v>0.11816671770459249</v>
      </c>
      <c r="Y17" s="104" t="e">
        <v>#DIV/0!</v>
      </c>
      <c r="Z17" s="104">
        <v>1.1637944951550889E-2</v>
      </c>
      <c r="AA17" s="104">
        <v>1.3766730401529752E-2</v>
      </c>
      <c r="AB17" s="104">
        <v>-2.1759221227307286E-3</v>
      </c>
      <c r="AC17" s="104">
        <v>0.1227438131094342</v>
      </c>
      <c r="AD17" s="104">
        <v>7.9643705264566086E-2</v>
      </c>
      <c r="AE17" s="104">
        <v>2.3990283024908809E-2</v>
      </c>
      <c r="AF17" s="104">
        <v>-1.0715928748850939E-2</v>
      </c>
      <c r="AG17" s="104">
        <v>1.8162306701465021E-2</v>
      </c>
      <c r="AH17" s="104">
        <v>5.3185361989535232E-2</v>
      </c>
      <c r="AI17" s="104">
        <v>0.16442536817844439</v>
      </c>
      <c r="AJ17" s="104">
        <v>7.6872217241326812E-2</v>
      </c>
      <c r="AK17" s="104">
        <v>3.4078683780976345E-2</v>
      </c>
      <c r="AL17" s="104">
        <v>2.7680459812352707E-4</v>
      </c>
      <c r="AM17" s="104">
        <v>7.2330194349828339E-3</v>
      </c>
      <c r="AN17" s="104">
        <v>0.17899435183232609</v>
      </c>
      <c r="AO17" s="104">
        <v>5.1890774399173063E-2</v>
      </c>
      <c r="AP17" s="104">
        <v>3.6816765788727115E-3</v>
      </c>
      <c r="AQ17" s="104">
        <v>1.6558041218953632E-2</v>
      </c>
      <c r="AR17" s="104">
        <v>7.7827427141948555E-2</v>
      </c>
      <c r="AS17" s="104">
        <v>8.9048255959706682E-2</v>
      </c>
      <c r="AT17" s="104">
        <v>3.3309584845357329E-2</v>
      </c>
      <c r="AU17" s="104">
        <v>2.3491841401245005E-2</v>
      </c>
      <c r="AV17" s="104">
        <v>0.12065367345324815</v>
      </c>
      <c r="AW17" s="104">
        <v>4.0210299119531882E-2</v>
      </c>
      <c r="AX17" s="104">
        <v>-0.30455133625278624</v>
      </c>
      <c r="AY17" s="104">
        <v>9.6567377645502619E-2</v>
      </c>
      <c r="AZ17" s="104">
        <v>1.1850000308603869E-2</v>
      </c>
      <c r="BA17" s="104">
        <v>3.1655110039191955E-2</v>
      </c>
      <c r="BB17" s="104">
        <v>-1.2378246656965354E-2</v>
      </c>
      <c r="BC17" s="104">
        <v>-2.2546840266751265E-2</v>
      </c>
      <c r="BD17" s="104">
        <v>2.2775144813059558E-2</v>
      </c>
      <c r="BE17" s="104">
        <v>-2.8377856686912274E-2</v>
      </c>
      <c r="BF17" s="104">
        <v>2.2461110887531281E-2</v>
      </c>
      <c r="BG17" s="104">
        <v>4.665241234672643E-3</v>
      </c>
      <c r="BH17" s="104">
        <v>-8.2022095748242908E-3</v>
      </c>
      <c r="BI17" s="104">
        <v>4.0094917192957505E-2</v>
      </c>
      <c r="BJ17" s="104">
        <v>2.8979258537348854E-2</v>
      </c>
      <c r="BK17" s="104">
        <v>-1.0134027524053096E-2</v>
      </c>
      <c r="BL17" s="104">
        <v>0.19739038710365858</v>
      </c>
      <c r="BM17" s="104">
        <v>-6.8056698923265505E-2</v>
      </c>
      <c r="BN17" s="104">
        <v>8.1823867219683835E-2</v>
      </c>
      <c r="BO17" s="104">
        <v>7.4541545304196169E-2</v>
      </c>
      <c r="BP17" s="104">
        <v>-3.8549528969774788E-2</v>
      </c>
      <c r="BQ17" s="104">
        <v>4.2111441235205258E-2</v>
      </c>
      <c r="BR17" s="104">
        <v>2.0906632094239545E-2</v>
      </c>
      <c r="BS17" s="104">
        <v>3.5185709713001341E-2</v>
      </c>
      <c r="BT17" s="104">
        <v>-4.8279402857213834E-2</v>
      </c>
      <c r="BU17" s="104">
        <v>-9.8981619473421777E-3</v>
      </c>
      <c r="BV17" s="104">
        <v>-3.9791857973676299E-3</v>
      </c>
      <c r="BW17" s="104">
        <v>-2.6087984568477458E-2</v>
      </c>
      <c r="BX17" s="104">
        <v>6.6407072195327321E-2</v>
      </c>
      <c r="BY17" s="104">
        <v>6.5617295657121197E-2</v>
      </c>
      <c r="BZ17" s="104">
        <v>0.11701477450273126</v>
      </c>
      <c r="CA17" s="104">
        <v>0.10139603232916974</v>
      </c>
      <c r="CB17" s="104">
        <v>-4.799438209049204E-2</v>
      </c>
      <c r="CC17" s="104">
        <v>2.2376728544384158E-2</v>
      </c>
      <c r="CD17" s="104">
        <v>-9.883050568275781E-4</v>
      </c>
      <c r="CE17" s="104">
        <v>1.321723809949373E-2</v>
      </c>
      <c r="CF17" s="104">
        <v>0.17818121562698558</v>
      </c>
      <c r="CG17" s="104">
        <v>-8.4156151174780813E-2</v>
      </c>
      <c r="CH17" s="104">
        <v>6.1312078479460456E-2</v>
      </c>
      <c r="CI17" s="104">
        <v>-0.13291809242727831</v>
      </c>
      <c r="CJ17" s="104">
        <v>4.7894399743805285E-2</v>
      </c>
      <c r="CK17" s="104">
        <v>-3.9445397262046371E-2</v>
      </c>
      <c r="CL17" s="104">
        <v>7.5475448943078755E-2</v>
      </c>
      <c r="CM17" s="104">
        <v>5.1010446267402698E-2</v>
      </c>
      <c r="CN17" s="104">
        <v>-7.8680746862565043E-2</v>
      </c>
      <c r="CO17" s="104">
        <v>4.3355733795794493E-2</v>
      </c>
      <c r="CP17" s="104">
        <v>1.6332982086406676E-2</v>
      </c>
      <c r="CQ17" s="104">
        <v>5.2158076362762366E-2</v>
      </c>
      <c r="CR17" s="104">
        <v>8.5759071155557823E-2</v>
      </c>
      <c r="CS17" s="104">
        <v>-3.2680731205944322E-2</v>
      </c>
      <c r="CT17" s="104">
        <v>2.0087213884170316E-2</v>
      </c>
      <c r="CU17" s="104">
        <v>4.7425356988316784E-2</v>
      </c>
      <c r="CV17" s="104">
        <v>4.3806104129263869E-2</v>
      </c>
      <c r="CW17" s="104">
        <v>-9.8292928511895694E-2</v>
      </c>
      <c r="CX17" s="104">
        <v>7.3517812919952422E-2</v>
      </c>
      <c r="CY17" s="104">
        <v>5.9773128256649211E-2</v>
      </c>
      <c r="CZ17" s="104">
        <v>8.5488505747126395E-2</v>
      </c>
      <c r="DA17" s="104">
        <v>4.5100978781569968E-2</v>
      </c>
      <c r="DB17" s="104">
        <v>0.17278164860281636</v>
      </c>
      <c r="DC17" s="104">
        <v>2.8747949093598929E-2</v>
      </c>
      <c r="DD17" s="104">
        <v>3.5449193754799026E-2</v>
      </c>
      <c r="DE17" s="104">
        <v>6.0851926977687633E-2</v>
      </c>
      <c r="DF17" s="104">
        <v>-1.034105311671883E-3</v>
      </c>
      <c r="DG17" s="104">
        <v>-3.4881478097558608E-2</v>
      </c>
      <c r="DH17" s="104">
        <v>2.7853931352121962E-2</v>
      </c>
      <c r="DI17" s="104">
        <v>7.8077495774742309E-2</v>
      </c>
      <c r="DJ17" s="104">
        <v>0.20836560653182301</v>
      </c>
      <c r="DK17" s="104">
        <v>-1.1458000127950823E-2</v>
      </c>
      <c r="DL17" s="104">
        <v>1.1153009353908935E-2</v>
      </c>
      <c r="DM17" s="104">
        <v>8.5103409625404983E-2</v>
      </c>
      <c r="DN17" s="104">
        <v>-3.5760315024194467E-2</v>
      </c>
      <c r="DO17" s="104">
        <v>5.9348412533720682E-2</v>
      </c>
      <c r="DP17" s="104">
        <v>-5.1503607503607579E-2</v>
      </c>
      <c r="DQ17" s="104">
        <v>7.3474380159395877E-2</v>
      </c>
      <c r="DR17" s="104">
        <v>2.4004252392594086E-2</v>
      </c>
      <c r="DS17" s="104">
        <v>5.7254323416113431E-2</v>
      </c>
      <c r="DT17" s="104">
        <v>3.0912356974307231E-2</v>
      </c>
      <c r="DU17" s="104">
        <v>6.3965884861407508E-3</v>
      </c>
      <c r="DV17" s="104">
        <v>6.6621346023113426E-2</v>
      </c>
      <c r="DW17" s="104">
        <v>1.8123107107543675E-2</v>
      </c>
      <c r="DX17" s="104">
        <v>8.0950200434469211E-2</v>
      </c>
      <c r="DY17" s="104">
        <v>3.7938000200686287E-2</v>
      </c>
      <c r="DZ17" s="104">
        <v>0.11830985915492966</v>
      </c>
      <c r="EA17" s="104">
        <v>0.20280595783063821</v>
      </c>
      <c r="EB17" s="104">
        <v>1.5253507481430999E-2</v>
      </c>
      <c r="EC17" s="104">
        <v>-0.12515515512931136</v>
      </c>
      <c r="ED17" s="104">
        <v>4.1911764705882378E-2</v>
      </c>
      <c r="EE17" s="104">
        <v>9.3507535895835298E-2</v>
      </c>
      <c r="EF17" s="104">
        <v>-4.3462186104399968E-2</v>
      </c>
      <c r="EG17" s="104">
        <v>4.4684780014514501E-2</v>
      </c>
      <c r="EH17" s="104">
        <v>3.0232013123974669E-2</v>
      </c>
      <c r="EI17" s="104">
        <v>2.179201723283055E-2</v>
      </c>
      <c r="EJ17" s="104">
        <v>7.0918970173465032E-2</v>
      </c>
      <c r="EK17" s="104">
        <v>4.5795220147520757E-2</v>
      </c>
      <c r="EL17" s="104">
        <v>4.7734347976478693E-2</v>
      </c>
      <c r="EM17" s="104">
        <v>-0.11886808053247354</v>
      </c>
      <c r="EN17" s="104">
        <v>1.856840004988133E-2</v>
      </c>
      <c r="EO17" s="104">
        <v>-7.7614555552255618E-2</v>
      </c>
      <c r="EP17" s="104">
        <v>4.7689393939393865E-2</v>
      </c>
      <c r="EQ17" s="104">
        <v>-2.2856321550876697E-2</v>
      </c>
      <c r="ER17" s="104">
        <v>-5.3232189602906849E-2</v>
      </c>
    </row>
    <row r="18" spans="1:148">
      <c r="A18" s="85" vm="1605">
        <v>41699</v>
      </c>
      <c r="B18" s="104">
        <v>-4.4609929048998548E-2</v>
      </c>
      <c r="C18" s="104">
        <v>-1.9323671497584512E-2</v>
      </c>
      <c r="D18" s="104">
        <v>4.615384615384608E-2</v>
      </c>
      <c r="E18" s="104">
        <v>4.3346280378935259E-2</v>
      </c>
      <c r="F18" s="104">
        <v>6.4831612594940091E-3</v>
      </c>
      <c r="G18" s="104">
        <v>-2.5809620108049536E-2</v>
      </c>
      <c r="H18" s="104">
        <v>3.7814294199168555E-2</v>
      </c>
      <c r="I18" s="104">
        <v>3.2266960838389459E-2</v>
      </c>
      <c r="J18" s="104">
        <v>4.7197640117994009E-2</v>
      </c>
      <c r="K18" s="104">
        <v>1.9549616431576499E-2</v>
      </c>
      <c r="L18" s="104">
        <v>9.163346613545691E-3</v>
      </c>
      <c r="M18" s="104">
        <v>1.4386896857017579E-3</v>
      </c>
      <c r="N18" s="104">
        <v>-8.6680761099365802E-2</v>
      </c>
      <c r="O18" s="104">
        <v>3.1544550054206982E-3</v>
      </c>
      <c r="P18" s="104">
        <v>-0.12481278082875685</v>
      </c>
      <c r="Q18" s="104">
        <v>-0.10121836925960646</v>
      </c>
      <c r="R18" s="104">
        <v>0.2706913784068905</v>
      </c>
      <c r="S18" s="104">
        <v>0.20337468455279029</v>
      </c>
      <c r="T18" s="104">
        <v>-2.6605646912814095E-2</v>
      </c>
      <c r="U18" s="104">
        <v>-1.0762241292276363E-2</v>
      </c>
      <c r="V18" s="104">
        <v>2.4264705882352949E-2</v>
      </c>
      <c r="W18" s="104">
        <v>7.2802052195298315E-3</v>
      </c>
      <c r="X18" s="104">
        <v>4.7788188364302472E-2</v>
      </c>
      <c r="Y18" s="104" t="e">
        <v>#DIV/0!</v>
      </c>
      <c r="Z18" s="104">
        <v>0.12377849470838768</v>
      </c>
      <c r="AA18" s="104">
        <v>9.241795548849488E-2</v>
      </c>
      <c r="AB18" s="104">
        <v>0.23162924337335528</v>
      </c>
      <c r="AC18" s="104">
        <v>6.5153668632691009E-2</v>
      </c>
      <c r="AD18" s="104">
        <v>6.4214952448373039E-2</v>
      </c>
      <c r="AE18" s="104">
        <v>0.10075566750629711</v>
      </c>
      <c r="AF18" s="104">
        <v>4.2608803883333886E-2</v>
      </c>
      <c r="AG18" s="104">
        <v>7.7908217716115363E-2</v>
      </c>
      <c r="AH18" s="104">
        <v>6.1609455509520447E-2</v>
      </c>
      <c r="AI18" s="104">
        <v>-5.4054054054054113E-2</v>
      </c>
      <c r="AJ18" s="104">
        <v>-1.6580087441419027E-2</v>
      </c>
      <c r="AK18" s="104">
        <v>-3.3856317093311293E-2</v>
      </c>
      <c r="AL18" s="104">
        <v>0.21850873371294255</v>
      </c>
      <c r="AM18" s="104">
        <v>-9.2948717948717952E-2</v>
      </c>
      <c r="AN18" s="104">
        <v>6.4393279463924695E-3</v>
      </c>
      <c r="AO18" s="104">
        <v>3.5255580850680507E-2</v>
      </c>
      <c r="AP18" s="104">
        <v>4.7968397291196872E-3</v>
      </c>
      <c r="AQ18" s="104">
        <v>5.5449662103621483E-2</v>
      </c>
      <c r="AR18" s="104">
        <v>-5.6767768930834565E-2</v>
      </c>
      <c r="AS18" s="104">
        <v>1.2352789494512323E-3</v>
      </c>
      <c r="AT18" s="104">
        <v>-9.0304573303537042E-2</v>
      </c>
      <c r="AU18" s="104">
        <v>2.1776719011465558E-2</v>
      </c>
      <c r="AV18" s="104">
        <v>-5.2025444245150806E-2</v>
      </c>
      <c r="AW18" s="104">
        <v>6.2253554626541127E-2</v>
      </c>
      <c r="AX18" s="104">
        <v>-0.21987290651586569</v>
      </c>
      <c r="AY18" s="104">
        <v>1.5373928336826119E-2</v>
      </c>
      <c r="AZ18" s="104">
        <v>-1.5310453073801309E-2</v>
      </c>
      <c r="BA18" s="104">
        <v>2.746931618936288E-2</v>
      </c>
      <c r="BB18" s="104">
        <v>-8.9148879676016789E-4</v>
      </c>
      <c r="BC18" s="104">
        <v>0.10558804418453541</v>
      </c>
      <c r="BD18" s="104">
        <v>5.1486677822121577E-4</v>
      </c>
      <c r="BE18" s="104">
        <v>-4.9449112052894061E-2</v>
      </c>
      <c r="BF18" s="104">
        <v>3.3759582502714706E-2</v>
      </c>
      <c r="BG18" s="104">
        <v>1.3903622726346274E-2</v>
      </c>
      <c r="BH18" s="104">
        <v>-6.6555993636299351E-3</v>
      </c>
      <c r="BI18" s="104">
        <v>-6.6506504016921986E-2</v>
      </c>
      <c r="BJ18" s="104">
        <v>-4.1112871014392809E-2</v>
      </c>
      <c r="BK18" s="104">
        <v>6.6079877355746837E-3</v>
      </c>
      <c r="BL18" s="104">
        <v>5.8252677764872654E-2</v>
      </c>
      <c r="BM18" s="104">
        <v>0.28549909121062927</v>
      </c>
      <c r="BN18" s="104">
        <v>-3.5649302513646584E-2</v>
      </c>
      <c r="BO18" s="104">
        <v>2.9293695517656954E-2</v>
      </c>
      <c r="BP18" s="104">
        <v>-0.1707561420674702</v>
      </c>
      <c r="BQ18" s="104">
        <v>1.0298072328612344E-2</v>
      </c>
      <c r="BR18" s="104">
        <v>5.9319762744595828E-2</v>
      </c>
      <c r="BS18" s="104">
        <v>-1.7789592521119037E-2</v>
      </c>
      <c r="BT18" s="104">
        <v>-4.3001228606531584E-2</v>
      </c>
      <c r="BU18" s="104">
        <v>-1.5711902462275815E-2</v>
      </c>
      <c r="BV18" s="104">
        <v>2.1266133988936693E-2</v>
      </c>
      <c r="BW18" s="104">
        <v>3.5580708598532823E-2</v>
      </c>
      <c r="BX18" s="104">
        <v>9.1779334846541685E-3</v>
      </c>
      <c r="BY18" s="104">
        <v>-1.2813667912439916E-2</v>
      </c>
      <c r="BZ18" s="104">
        <v>-1.0554818553511524E-2</v>
      </c>
      <c r="CA18" s="104">
        <v>3.5134534133866982E-2</v>
      </c>
      <c r="CB18" s="104">
        <v>3.4836065573770433E-2</v>
      </c>
      <c r="CC18" s="104">
        <v>0.1088592817338265</v>
      </c>
      <c r="CD18" s="104">
        <v>4.6990931574608437E-2</v>
      </c>
      <c r="CE18" s="104">
        <v>-1.1405493023340102E-2</v>
      </c>
      <c r="CF18" s="104">
        <v>-0.13176563999050617</v>
      </c>
      <c r="CG18" s="104">
        <v>6.4665430431684906E-2</v>
      </c>
      <c r="CH18" s="104">
        <v>-8.0878105141534967E-3</v>
      </c>
      <c r="CI18" s="104">
        <v>-1.1125052754832398E-2</v>
      </c>
      <c r="CJ18" s="104">
        <v>2.4655080722421181E-2</v>
      </c>
      <c r="CK18" s="104">
        <v>-0.12228025172089246</v>
      </c>
      <c r="CL18" s="104">
        <v>5.791743684534798E-3</v>
      </c>
      <c r="CM18" s="104">
        <v>7.6480196018093496E-3</v>
      </c>
      <c r="CN18" s="104">
        <v>-2.9841691722453954E-2</v>
      </c>
      <c r="CO18" s="104">
        <v>-0.11510492416372323</v>
      </c>
      <c r="CP18" s="104">
        <v>1.6848107827890063E-2</v>
      </c>
      <c r="CQ18" s="104">
        <v>0.14047458685712963</v>
      </c>
      <c r="CR18" s="104">
        <v>7.5782737666468649E-3</v>
      </c>
      <c r="CS18" s="104">
        <v>-6.5507835319752794E-2</v>
      </c>
      <c r="CT18" s="104">
        <v>9.2590303529735088E-2</v>
      </c>
      <c r="CU18" s="104">
        <v>1.9416673552011852E-2</v>
      </c>
      <c r="CV18" s="104">
        <v>9.3911248710010331E-2</v>
      </c>
      <c r="CW18" s="104">
        <v>9.8371422904284689E-2</v>
      </c>
      <c r="CX18" s="104">
        <v>0.12555176187681472</v>
      </c>
      <c r="CY18" s="104">
        <v>1.2213877152602946E-2</v>
      </c>
      <c r="CZ18" s="104">
        <v>1.8861681005956331E-2</v>
      </c>
      <c r="DA18" s="104">
        <v>0.13850738910555221</v>
      </c>
      <c r="DB18" s="104">
        <v>2.4199125354121376E-2</v>
      </c>
      <c r="DC18" s="104">
        <v>4.9059560263832916E-2</v>
      </c>
      <c r="DD18" s="104">
        <v>1.186503522432342E-2</v>
      </c>
      <c r="DE18" s="104">
        <v>3.3652007648183657E-2</v>
      </c>
      <c r="DF18" s="104">
        <v>-1.3868389735241248E-2</v>
      </c>
      <c r="DG18" s="104">
        <v>4.3921482592342895E-2</v>
      </c>
      <c r="DH18" s="104">
        <v>-7.7096828275746321E-2</v>
      </c>
      <c r="DI18" s="104">
        <v>2.2801610335279297E-2</v>
      </c>
      <c r="DJ18" s="104">
        <v>3.1311208764728711E-2</v>
      </c>
      <c r="DK18" s="104">
        <v>0.23040719570851634</v>
      </c>
      <c r="DL18" s="104">
        <v>0.17521681567023667</v>
      </c>
      <c r="DM18" s="104">
        <v>1.3164730808830384E-2</v>
      </c>
      <c r="DN18" s="104">
        <v>4.1839818691451897E-3</v>
      </c>
      <c r="DO18" s="104">
        <v>9.4613124387855158E-2</v>
      </c>
      <c r="DP18" s="104">
        <v>0.12531720289422901</v>
      </c>
      <c r="DQ18" s="104">
        <v>-9.0199374503553253E-2</v>
      </c>
      <c r="DR18" s="104">
        <v>-2.2683357830589199E-2</v>
      </c>
      <c r="DS18" s="104">
        <v>-0.12397528804600053</v>
      </c>
      <c r="DT18" s="104">
        <v>2.2724319368970122E-2</v>
      </c>
      <c r="DU18" s="104">
        <v>5.8111380145278502E-2</v>
      </c>
      <c r="DV18" s="104">
        <v>3.7603569152326426E-2</v>
      </c>
      <c r="DW18" s="104">
        <v>1.8569038856760447E-2</v>
      </c>
      <c r="DX18" s="104">
        <v>0.15297575962905674</v>
      </c>
      <c r="DY18" s="104">
        <v>1.2186432911057445E-3</v>
      </c>
      <c r="DZ18" s="104">
        <v>-1.0327455919395559E-2</v>
      </c>
      <c r="EA18" s="104">
        <v>0.12905607230817576</v>
      </c>
      <c r="EB18" s="104">
        <v>-9.154205293683132E-2</v>
      </c>
      <c r="EC18" s="104">
        <v>8.5076686717184616E-3</v>
      </c>
      <c r="ED18" s="104">
        <v>-2.3994354269583618E-2</v>
      </c>
      <c r="EE18" s="104">
        <v>0.10292378583370702</v>
      </c>
      <c r="EF18" s="104">
        <v>9.2843075212472218E-2</v>
      </c>
      <c r="EG18" s="104">
        <v>-9.6931548539206519E-2</v>
      </c>
      <c r="EH18" s="104">
        <v>5.8917197452229217E-2</v>
      </c>
      <c r="EI18" s="104">
        <v>6.5779981671758664E-2</v>
      </c>
      <c r="EJ18" s="104">
        <v>-8.8990314073976784E-2</v>
      </c>
      <c r="EK18" s="104">
        <v>0.12250935846134002</v>
      </c>
      <c r="EL18" s="104">
        <v>2.3109937273027496E-3</v>
      </c>
      <c r="EM18" s="104">
        <v>-3.2802375936604067E-2</v>
      </c>
      <c r="EN18" s="104">
        <v>-3.1239014049773028E-2</v>
      </c>
      <c r="EO18" s="104">
        <v>-3.3538938887124767E-2</v>
      </c>
      <c r="EP18" s="104">
        <v>-6.5661913197977415E-2</v>
      </c>
      <c r="EQ18" s="104">
        <v>-5.0008412906139998E-2</v>
      </c>
      <c r="ER18" s="104">
        <v>1.2656785196504764E-2</v>
      </c>
    </row>
    <row r="19" spans="1:148">
      <c r="A19" s="85" vm="929">
        <v>41730</v>
      </c>
      <c r="B19" s="104">
        <v>-1.4422688147639562E-2</v>
      </c>
      <c r="C19" s="104">
        <v>-3.8861521620142357E-2</v>
      </c>
      <c r="D19" s="104">
        <v>1.1904761904761901E-2</v>
      </c>
      <c r="E19" s="104">
        <v>2.499301778869771E-3</v>
      </c>
      <c r="F19" s="104">
        <v>4.1216785779694502E-2</v>
      </c>
      <c r="G19" s="104">
        <v>-4.4602566688507587E-2</v>
      </c>
      <c r="H19" s="104">
        <v>-1.2590614269362909E-2</v>
      </c>
      <c r="I19" s="104">
        <v>7.1600320598450437E-2</v>
      </c>
      <c r="J19" s="104">
        <v>2.957746478873239E-2</v>
      </c>
      <c r="K19" s="104">
        <v>2.6699029126213453E-3</v>
      </c>
      <c r="L19" s="104">
        <v>6.2179234109751402E-2</v>
      </c>
      <c r="M19" s="104">
        <v>3.7023139786809121</v>
      </c>
      <c r="N19" s="104">
        <v>-4.0923196276183141E-2</v>
      </c>
      <c r="O19" s="104">
        <v>-2.2227430826937643E-2</v>
      </c>
      <c r="P19" s="104">
        <v>-2.0536223616657124E-2</v>
      </c>
      <c r="Q19" s="104">
        <v>-4.0966678019109089E-2</v>
      </c>
      <c r="R19" s="104">
        <v>4.8876858445636891E-2</v>
      </c>
      <c r="S19" s="104">
        <v>-8.4543779937405333E-2</v>
      </c>
      <c r="T19" s="104">
        <v>2.8129731452705517E-2</v>
      </c>
      <c r="U19" s="104">
        <v>3.585374036755843E-2</v>
      </c>
      <c r="V19" s="104">
        <v>3.2124910265613767E-2</v>
      </c>
      <c r="W19" s="104">
        <v>4.7890655912982666E-2</v>
      </c>
      <c r="X19" s="104">
        <v>6.2550492916470829E-2</v>
      </c>
      <c r="Y19" s="104" t="e">
        <v>#DIV/0!</v>
      </c>
      <c r="Z19" s="104">
        <v>-3.525767005178479E-2</v>
      </c>
      <c r="AA19" s="104">
        <v>2.7969613259668465E-2</v>
      </c>
      <c r="AB19" s="104">
        <v>0.17902657085561477</v>
      </c>
      <c r="AC19" s="104">
        <v>-9.7371457311103957E-2</v>
      </c>
      <c r="AD19" s="104">
        <v>4.1271712652163423E-2</v>
      </c>
      <c r="AE19" s="104">
        <v>-4.0446091110665126E-2</v>
      </c>
      <c r="AF19" s="104">
        <v>3.7971361951213159E-2</v>
      </c>
      <c r="AG19" s="104">
        <v>-3.3904554148199643E-2</v>
      </c>
      <c r="AH19" s="104">
        <v>-6.1773672367511231E-2</v>
      </c>
      <c r="AI19" s="104">
        <v>-6.4989471350991701E-2</v>
      </c>
      <c r="AJ19" s="104">
        <v>-6.2153496079897112E-2</v>
      </c>
      <c r="AK19" s="104">
        <v>6.0651270115971545E-2</v>
      </c>
      <c r="AL19" s="104">
        <v>5.2757726467211417E-3</v>
      </c>
      <c r="AM19" s="104">
        <v>2.1993656572191603E-2</v>
      </c>
      <c r="AN19" s="104">
        <v>3.0236840550863713E-2</v>
      </c>
      <c r="AO19" s="104">
        <v>5.1824406419278032E-2</v>
      </c>
      <c r="AP19" s="104">
        <v>4.5914069081718564E-2</v>
      </c>
      <c r="AQ19" s="104">
        <v>-3.0536857658840906E-2</v>
      </c>
      <c r="AR19" s="104">
        <v>-0.15601849773607393</v>
      </c>
      <c r="AS19" s="104">
        <v>-5.8758124990366055E-2</v>
      </c>
      <c r="AT19" s="104">
        <v>-6.0206504835009743E-2</v>
      </c>
      <c r="AU19" s="104">
        <v>6.4232639843809945E-3</v>
      </c>
      <c r="AV19" s="104">
        <v>3.2775359546727066E-3</v>
      </c>
      <c r="AW19" s="104">
        <v>-7.0913922774224307E-3</v>
      </c>
      <c r="AX19" s="104">
        <v>-0.23236822261710388</v>
      </c>
      <c r="AY19" s="104">
        <v>-5.8094000594000432E-2</v>
      </c>
      <c r="AZ19" s="104">
        <v>-2.7419276573057393E-2</v>
      </c>
      <c r="BA19" s="104">
        <v>2.0477815699658876E-2</v>
      </c>
      <c r="BB19" s="104">
        <v>2.1227532037976494E-2</v>
      </c>
      <c r="BC19" s="104">
        <v>-8.228034087569825E-3</v>
      </c>
      <c r="BD19" s="104">
        <v>-2.6116042711951639E-2</v>
      </c>
      <c r="BE19" s="104">
        <v>1.2134315114756102E-3</v>
      </c>
      <c r="BF19" s="104">
        <v>-6.329666194836131E-2</v>
      </c>
      <c r="BG19" s="104">
        <v>2.566154173837791E-2</v>
      </c>
      <c r="BH19" s="104">
        <v>-1.9615926154429111E-2</v>
      </c>
      <c r="BI19" s="104">
        <v>4.4287618999282956E-2</v>
      </c>
      <c r="BJ19" s="104">
        <v>1.507875290644615E-2</v>
      </c>
      <c r="BK19" s="104">
        <v>-2.1114450783023729E-2</v>
      </c>
      <c r="BL19" s="104">
        <v>0.12396496075202974</v>
      </c>
      <c r="BM19" s="104">
        <v>-4.6481063994970482E-3</v>
      </c>
      <c r="BN19" s="104">
        <v>-3.569834895136118E-3</v>
      </c>
      <c r="BO19" s="104">
        <v>-4.4585029101708532E-3</v>
      </c>
      <c r="BP19" s="104">
        <v>-0.27652307690850508</v>
      </c>
      <c r="BQ19" s="104">
        <v>-4.4127808866827725E-2</v>
      </c>
      <c r="BR19" s="104">
        <v>-3.3042024059988136E-2</v>
      </c>
      <c r="BS19" s="104">
        <v>1.5095048982470413E-3</v>
      </c>
      <c r="BT19" s="104">
        <v>3.1700824987099988E-2</v>
      </c>
      <c r="BU19" s="104">
        <v>3.8582701247859029E-2</v>
      </c>
      <c r="BV19" s="104">
        <v>3.3983309260150322E-3</v>
      </c>
      <c r="BW19" s="104">
        <v>6.673724630814179E-2</v>
      </c>
      <c r="BX19" s="104">
        <v>7.2364560923136598E-3</v>
      </c>
      <c r="BY19" s="104">
        <v>1.207860104561027E-2</v>
      </c>
      <c r="BZ19" s="104">
        <v>6.8477217368283674E-2</v>
      </c>
      <c r="CA19" s="104">
        <v>4.8335123523093451E-2</v>
      </c>
      <c r="CB19" s="104">
        <v>1.2666200677476853E-2</v>
      </c>
      <c r="CC19" s="104">
        <v>-3.9508802660528732E-2</v>
      </c>
      <c r="CD19" s="104">
        <v>-9.1338582677165311E-2</v>
      </c>
      <c r="CE19" s="104">
        <v>4.5533836541476261E-2</v>
      </c>
      <c r="CF19" s="104">
        <v>-6.7045154014510153E-2</v>
      </c>
      <c r="CG19" s="104">
        <v>9.4138466785403004E-3</v>
      </c>
      <c r="CH19" s="104">
        <v>0.11473500291205584</v>
      </c>
      <c r="CI19" s="104">
        <v>0.20385458788500616</v>
      </c>
      <c r="CJ19" s="104">
        <v>6.5979441840647635E-2</v>
      </c>
      <c r="CK19" s="104">
        <v>3.1328694721534302E-2</v>
      </c>
      <c r="CL19" s="104">
        <v>5.5133545699582037E-3</v>
      </c>
      <c r="CM19" s="104">
        <v>-2.6038494240582126E-2</v>
      </c>
      <c r="CN19" s="104">
        <v>-1.0596795756898432E-2</v>
      </c>
      <c r="CO19" s="104">
        <v>2.4653674571495587E-2</v>
      </c>
      <c r="CP19" s="104">
        <v>-2.5745602854957892E-2</v>
      </c>
      <c r="CQ19" s="104">
        <v>-3.1576644102190153E-2</v>
      </c>
      <c r="CR19" s="104">
        <v>7.6744290393502959E-2</v>
      </c>
      <c r="CS19" s="104">
        <v>4.5841157309943786E-2</v>
      </c>
      <c r="CT19" s="104">
        <v>-1.060947939385175E-2</v>
      </c>
      <c r="CU19" s="104">
        <v>-1.5156427297779142E-2</v>
      </c>
      <c r="CV19" s="104">
        <v>2.8930817610062835E-2</v>
      </c>
      <c r="CW19" s="104">
        <v>-3.4849579068867542E-2</v>
      </c>
      <c r="CX19" s="104">
        <v>1.6755324220292335E-2</v>
      </c>
      <c r="CY19" s="104">
        <v>-3.6763779459103724E-2</v>
      </c>
      <c r="CZ19" s="104">
        <v>-4.8392335173757663E-2</v>
      </c>
      <c r="DA19" s="104">
        <v>-0.10771184143002534</v>
      </c>
      <c r="DB19" s="104">
        <v>9.1331326262228105E-2</v>
      </c>
      <c r="DC19" s="104">
        <v>-8.0699925446643006E-2</v>
      </c>
      <c r="DD19" s="104">
        <v>4.3483571515817783E-2</v>
      </c>
      <c r="DE19" s="104">
        <v>2.404735479097294E-2</v>
      </c>
      <c r="DF19" s="104">
        <v>2.5892879520789957E-2</v>
      </c>
      <c r="DG19" s="104">
        <v>6.9946071177696537E-2</v>
      </c>
      <c r="DH19" s="104">
        <v>-3.5270574673919912E-2</v>
      </c>
      <c r="DI19" s="104">
        <v>4.9540880073033741E-2</v>
      </c>
      <c r="DJ19" s="104">
        <v>-8.4800824826400376E-2</v>
      </c>
      <c r="DK19" s="104">
        <v>0.16649939117812471</v>
      </c>
      <c r="DL19" s="104">
        <v>-3.6373360384493431E-2</v>
      </c>
      <c r="DM19" s="104">
        <v>-6.019419399288678E-2</v>
      </c>
      <c r="DN19" s="104">
        <v>-4.7198944663871804E-2</v>
      </c>
      <c r="DO19" s="104">
        <v>-8.4108804581246588E-3</v>
      </c>
      <c r="DP19" s="104">
        <v>4.1309755569976396E-2</v>
      </c>
      <c r="DQ19" s="104">
        <v>-0.18207685004037272</v>
      </c>
      <c r="DR19" s="104">
        <v>-7.0848313408278157E-2</v>
      </c>
      <c r="DS19" s="104">
        <v>-0.1376882687826318</v>
      </c>
      <c r="DT19" s="104">
        <v>5.5982074527854697E-2</v>
      </c>
      <c r="DU19" s="104">
        <v>0.10411899313501145</v>
      </c>
      <c r="DV19" s="104">
        <v>4.3611793611793445E-2</v>
      </c>
      <c r="DW19" s="104">
        <v>6.4040481392222993E-3</v>
      </c>
      <c r="DX19" s="104">
        <v>-8.774995611867778E-2</v>
      </c>
      <c r="DY19" s="104">
        <v>-4.7753303340370484E-3</v>
      </c>
      <c r="DZ19" s="104">
        <v>4.0977347925680821E-2</v>
      </c>
      <c r="EA19" s="104">
        <v>-2.3515038389709371E-2</v>
      </c>
      <c r="EB19" s="104">
        <v>-8.878053999377529E-2</v>
      </c>
      <c r="EC19" s="104">
        <v>5.1017151686095392E-2</v>
      </c>
      <c r="ED19" s="104">
        <v>-4.4107013738250142E-2</v>
      </c>
      <c r="EE19" s="104">
        <v>-1.1147262173253928E-2</v>
      </c>
      <c r="EF19" s="104">
        <v>-2.2282102976433297E-2</v>
      </c>
      <c r="EG19" s="104">
        <v>9.7032417278889685E-2</v>
      </c>
      <c r="EH19" s="104">
        <v>4.1460794844253489E-2</v>
      </c>
      <c r="EI19" s="104">
        <v>-4.4199668990702441E-2</v>
      </c>
      <c r="EJ19" s="104">
        <v>-0.11580553091536716</v>
      </c>
      <c r="EK19" s="104">
        <v>-6.2768511789219925E-2</v>
      </c>
      <c r="EL19" s="104">
        <v>4.9736495388669352E-2</v>
      </c>
      <c r="EM19" s="104">
        <v>-5.5830442172910888E-2</v>
      </c>
      <c r="EN19" s="104">
        <v>3.8660063694727485E-2</v>
      </c>
      <c r="EO19" s="104">
        <v>5.6124133795310109E-3</v>
      </c>
      <c r="EP19" s="104">
        <v>-1.9469320066334977E-2</v>
      </c>
      <c r="EQ19" s="104">
        <v>3.6237066780817694E-2</v>
      </c>
      <c r="ER19" s="104">
        <v>2.7621595513205213E-2</v>
      </c>
    </row>
    <row r="20" spans="1:148">
      <c r="A20" s="85" vm="1059">
        <v>41760</v>
      </c>
      <c r="B20" s="104">
        <v>2.569917236136901E-3</v>
      </c>
      <c r="C20" s="104">
        <v>5.9794988610478404E-2</v>
      </c>
      <c r="D20" s="104">
        <v>-2.4221453287197207E-2</v>
      </c>
      <c r="E20" s="104">
        <v>-3.7692935129338904E-2</v>
      </c>
      <c r="F20" s="104">
        <v>-2.0724582986324507E-2</v>
      </c>
      <c r="G20" s="104">
        <v>4.1266066682345198E-2</v>
      </c>
      <c r="H20" s="104">
        <v>-4.0378670788253405E-2</v>
      </c>
      <c r="I20" s="104">
        <v>3.6150585888805854E-2</v>
      </c>
      <c r="J20" s="104">
        <v>-3.0779753761969856E-3</v>
      </c>
      <c r="K20" s="104">
        <v>-4.7446138949406941E-2</v>
      </c>
      <c r="L20" s="104">
        <v>-8.548596915071564E-3</v>
      </c>
      <c r="M20" s="104">
        <v>2.2855239453637184</v>
      </c>
      <c r="N20" s="104">
        <v>1.2077294685990463E-2</v>
      </c>
      <c r="O20" s="104">
        <v>5.0225992886781354E-2</v>
      </c>
      <c r="P20" s="104">
        <v>-7.7460687245195212E-2</v>
      </c>
      <c r="Q20" s="104">
        <v>2.8291621327529839E-2</v>
      </c>
      <c r="R20" s="104">
        <v>0.35358659768861367</v>
      </c>
      <c r="S20" s="104">
        <v>0.36811978102697518</v>
      </c>
      <c r="T20" s="104">
        <v>4.8287087273290882E-2</v>
      </c>
      <c r="U20" s="104">
        <v>4.2807331206772832E-2</v>
      </c>
      <c r="V20" s="104">
        <v>5.4251434533124754E-2</v>
      </c>
      <c r="W20" s="104">
        <v>-7.099731259465164E-2</v>
      </c>
      <c r="X20" s="104">
        <v>-2.452429818763719E-3</v>
      </c>
      <c r="Y20" s="104">
        <v>-6.7915638706140258E-2</v>
      </c>
      <c r="Z20" s="104">
        <v>6.3640582467541743E-2</v>
      </c>
      <c r="AA20" s="104">
        <v>6.7181726570371425E-4</v>
      </c>
      <c r="AB20" s="104">
        <v>-0.23475630714236606</v>
      </c>
      <c r="AC20" s="104">
        <v>0.29391453061301354</v>
      </c>
      <c r="AD20" s="104">
        <v>-1.3756651447357585E-2</v>
      </c>
      <c r="AE20" s="104">
        <v>5.4892601431980853E-2</v>
      </c>
      <c r="AF20" s="104">
        <v>-1.7917434008594343E-2</v>
      </c>
      <c r="AG20" s="104">
        <v>4.3589743589743504E-2</v>
      </c>
      <c r="AH20" s="104">
        <v>1.1903567726619418E-2</v>
      </c>
      <c r="AI20" s="104">
        <v>-2.7522935779816533E-2</v>
      </c>
      <c r="AJ20" s="104">
        <v>1.6080280609116673E-2</v>
      </c>
      <c r="AK20" s="104">
        <v>2.9032258064516096E-2</v>
      </c>
      <c r="AL20" s="104">
        <v>0.2954011457303824</v>
      </c>
      <c r="AM20" s="104">
        <v>4.15224913494808E-2</v>
      </c>
      <c r="AN20" s="104">
        <v>8.683777476780204E-3</v>
      </c>
      <c r="AO20" s="104">
        <v>-2.5850788293369648E-2</v>
      </c>
      <c r="AP20" s="104">
        <v>-4.5777956772721125E-2</v>
      </c>
      <c r="AQ20" s="104">
        <v>5.6731583403895031E-2</v>
      </c>
      <c r="AR20" s="104">
        <v>-1.6165442988726308E-2</v>
      </c>
      <c r="AS20" s="104">
        <v>5.5607080217130742E-3</v>
      </c>
      <c r="AT20" s="104">
        <v>0.11809791662850919</v>
      </c>
      <c r="AU20" s="104">
        <v>-1.4567821301391977E-2</v>
      </c>
      <c r="AV20" s="104">
        <v>-5.9990106764499708E-2</v>
      </c>
      <c r="AW20" s="104">
        <v>1.495183848263739E-2</v>
      </c>
      <c r="AX20" s="104">
        <v>1.5159730724607037E-2</v>
      </c>
      <c r="AY20" s="104">
        <v>3.8578418504775759E-2</v>
      </c>
      <c r="AZ20" s="104">
        <v>8.0595930073745388E-3</v>
      </c>
      <c r="BA20" s="104">
        <v>4.7380156075806741E-3</v>
      </c>
      <c r="BB20" s="104">
        <v>-3.455099122939348E-2</v>
      </c>
      <c r="BC20" s="104">
        <v>2.0740740740740823E-3</v>
      </c>
      <c r="BD20" s="104">
        <v>-8.1902245706737715E-3</v>
      </c>
      <c r="BE20" s="104">
        <v>-1.001603822719715E-2</v>
      </c>
      <c r="BF20" s="104">
        <v>4.9731389762683702E-2</v>
      </c>
      <c r="BG20" s="104">
        <v>-4.6254752549706613E-3</v>
      </c>
      <c r="BH20" s="104">
        <v>8.0619614349803134E-3</v>
      </c>
      <c r="BI20" s="104">
        <v>8.0061283517353001E-3</v>
      </c>
      <c r="BJ20" s="104">
        <v>-3.5190823479430762E-2</v>
      </c>
      <c r="BK20" s="104">
        <v>-2.0134228187919555E-2</v>
      </c>
      <c r="BL20" s="104">
        <v>-8.7817887037639819E-2</v>
      </c>
      <c r="BM20" s="104">
        <v>0.16410064739123262</v>
      </c>
      <c r="BN20" s="104">
        <v>1.8356893594369292E-2</v>
      </c>
      <c r="BO20" s="104">
        <v>-2.3996655898397112E-2</v>
      </c>
      <c r="BP20" s="104">
        <v>0.20094556612457803</v>
      </c>
      <c r="BQ20" s="104">
        <v>3.6504588603459634E-2</v>
      </c>
      <c r="BR20" s="104">
        <v>-2.7741413029897997E-2</v>
      </c>
      <c r="BS20" s="104">
        <v>2.6910778332074432E-3</v>
      </c>
      <c r="BT20" s="104">
        <v>-1.6363057140374827E-2</v>
      </c>
      <c r="BU20" s="104">
        <v>8.3707575646028209E-2</v>
      </c>
      <c r="BV20" s="104">
        <v>3.3240432329549374E-2</v>
      </c>
      <c r="BW20" s="104">
        <v>2.9012698405354125E-2</v>
      </c>
      <c r="BX20" s="104">
        <v>-3.077669902912623E-2</v>
      </c>
      <c r="BY20" s="104">
        <v>-2.3334520840755296E-2</v>
      </c>
      <c r="BZ20" s="104">
        <v>4.5307475625681187E-2</v>
      </c>
      <c r="CA20" s="104">
        <v>8.8114754098360601E-3</v>
      </c>
      <c r="CB20" s="104">
        <v>1.7612524461839543E-2</v>
      </c>
      <c r="CC20" s="104">
        <v>2.2303132951733133E-2</v>
      </c>
      <c r="CD20" s="104">
        <v>-4.5580589254766074E-2</v>
      </c>
      <c r="CE20" s="104">
        <v>3.1154945998995744E-2</v>
      </c>
      <c r="CF20" s="104">
        <v>0.11050370035550702</v>
      </c>
      <c r="CG20" s="104">
        <v>-1.925050529789759E-2</v>
      </c>
      <c r="CH20" s="104">
        <v>5.2246603970740784E-3</v>
      </c>
      <c r="CI20" s="104">
        <v>-5.2735071301247882E-2</v>
      </c>
      <c r="CJ20" s="104">
        <v>1.5063580355166603E-2</v>
      </c>
      <c r="CK20" s="104">
        <v>1.111949890845294E-2</v>
      </c>
      <c r="CL20" s="104">
        <v>-2.9852564883634746E-3</v>
      </c>
      <c r="CM20" s="104">
        <v>-6.4070530999446276E-2</v>
      </c>
      <c r="CN20" s="104">
        <v>-1.3146964679300384E-2</v>
      </c>
      <c r="CO20" s="104">
        <v>-4.4912923923006436E-2</v>
      </c>
      <c r="CP20" s="104">
        <v>-1.7791732077446356E-2</v>
      </c>
      <c r="CQ20" s="104">
        <v>3.011062335047791E-2</v>
      </c>
      <c r="CR20" s="104">
        <v>5.7679026338964517E-2</v>
      </c>
      <c r="CS20" s="104">
        <v>-4.2201337665965302E-2</v>
      </c>
      <c r="CT20" s="104">
        <v>0.33047041260362703</v>
      </c>
      <c r="CU20" s="104">
        <v>3.2919101308527727E-4</v>
      </c>
      <c r="CV20" s="104">
        <v>8.9242053789731102E-2</v>
      </c>
      <c r="CW20" s="104">
        <v>0.40609797293457534</v>
      </c>
      <c r="CX20" s="104">
        <v>0.18340943524668624</v>
      </c>
      <c r="CY20" s="104">
        <v>-7.3283884864485298E-3</v>
      </c>
      <c r="CZ20" s="104">
        <v>-2.4573378839590525E-2</v>
      </c>
      <c r="DA20" s="104">
        <v>0.13176547990712995</v>
      </c>
      <c r="DB20" s="104">
        <v>1.3113205336270769E-2</v>
      </c>
      <c r="DC20" s="104">
        <v>-2.5388711306401798E-2</v>
      </c>
      <c r="DD20" s="104">
        <v>3.6404073510476406E-2</v>
      </c>
      <c r="DE20" s="104">
        <v>2.8179190751445128E-2</v>
      </c>
      <c r="DF20" s="104">
        <v>8.4377949498478225E-2</v>
      </c>
      <c r="DG20" s="104">
        <v>-4.8304067899506378E-2</v>
      </c>
      <c r="DH20" s="104">
        <v>-0.10051618931458887</v>
      </c>
      <c r="DI20" s="104">
        <v>-7.438638805945462E-2</v>
      </c>
      <c r="DJ20" s="104">
        <v>1.2822028587196346E-2</v>
      </c>
      <c r="DK20" s="104">
        <v>0.38446861240732993</v>
      </c>
      <c r="DL20" s="104">
        <v>0.40946503599621398</v>
      </c>
      <c r="DM20" s="104">
        <v>5.7372294220166889E-2</v>
      </c>
      <c r="DN20" s="104">
        <v>2.4687775789308107E-2</v>
      </c>
      <c r="DO20" s="104">
        <v>1.5881609817722481E-2</v>
      </c>
      <c r="DP20" s="104">
        <v>3.4488130910526167E-2</v>
      </c>
      <c r="DQ20" s="104">
        <v>8.4847766739120881E-2</v>
      </c>
      <c r="DR20" s="104">
        <v>-2.0840063885261056E-3</v>
      </c>
      <c r="DS20" s="104">
        <v>0.10058313775111402</v>
      </c>
      <c r="DT20" s="104">
        <v>-6.4415685960640207E-2</v>
      </c>
      <c r="DU20" s="104">
        <v>-1.813471502590681E-3</v>
      </c>
      <c r="DV20" s="104">
        <v>2.2366097704532229E-2</v>
      </c>
      <c r="DW20" s="104">
        <v>3.4980417754569101E-2</v>
      </c>
      <c r="DX20" s="104">
        <v>0.35473222282065675</v>
      </c>
      <c r="DY20" s="104">
        <v>2.8523320674104055E-2</v>
      </c>
      <c r="DZ20" s="104">
        <v>-4.1075794621026888E-2</v>
      </c>
      <c r="EA20" s="104">
        <v>1.1379185329855964E-2</v>
      </c>
      <c r="EB20" s="104">
        <v>-1.7989935524252119E-2</v>
      </c>
      <c r="EC20" s="104">
        <v>-1.8374212229603133E-2</v>
      </c>
      <c r="ED20" s="104">
        <v>-3.5552193645990972E-2</v>
      </c>
      <c r="EE20" s="104">
        <v>-1.8311491652801402E-2</v>
      </c>
      <c r="EF20" s="104">
        <v>0.5423040361911331</v>
      </c>
      <c r="EG20" s="104">
        <v>2.5019118771692495E-2</v>
      </c>
      <c r="EH20" s="104">
        <v>-6.1056105610560928E-2</v>
      </c>
      <c r="EI20" s="104">
        <v>-1.2618449805840344E-3</v>
      </c>
      <c r="EJ20" s="104">
        <v>1.9959562868224007E-2</v>
      </c>
      <c r="EK20" s="104">
        <v>4.5203576827185503E-2</v>
      </c>
      <c r="EL20" s="104">
        <v>-3.4828992783181655E-2</v>
      </c>
      <c r="EM20" s="104">
        <v>0.11798204241344383</v>
      </c>
      <c r="EN20" s="104">
        <v>6.1972117422830007E-2</v>
      </c>
      <c r="EO20" s="104">
        <v>1.6505328581493409E-2</v>
      </c>
      <c r="EP20" s="104">
        <v>-1.2278862091127498E-2</v>
      </c>
      <c r="EQ20" s="104">
        <v>-1.0274672663528025E-3</v>
      </c>
      <c r="ER20" s="104">
        <v>0.19619829034867242</v>
      </c>
    </row>
    <row r="21" spans="1:148">
      <c r="A21" s="85" vm="140">
        <v>41791</v>
      </c>
      <c r="B21" s="104">
        <v>2.2967163694205022E-2</v>
      </c>
      <c r="C21" s="104">
        <v>2.6329930145083395E-2</v>
      </c>
      <c r="D21" s="104">
        <v>0.10283687943262419</v>
      </c>
      <c r="E21" s="104">
        <v>-1.415912258119412E-2</v>
      </c>
      <c r="F21" s="104">
        <v>1.8263237083733362E-2</v>
      </c>
      <c r="G21" s="104">
        <v>-5.9452533484405365E-2</v>
      </c>
      <c r="H21" s="104">
        <v>3.3823233340044286E-2</v>
      </c>
      <c r="I21" s="104">
        <v>9.1434071222328064E-3</v>
      </c>
      <c r="J21" s="104">
        <v>4.3910806174957157E-2</v>
      </c>
      <c r="K21" s="104">
        <v>3.8881829733163939E-2</v>
      </c>
      <c r="L21" s="104">
        <v>4.5360824742268074E-2</v>
      </c>
      <c r="M21" s="104">
        <v>0.45136250792876009</v>
      </c>
      <c r="N21" s="104">
        <v>4.5346062052505819E-2</v>
      </c>
      <c r="O21" s="104">
        <v>4.4725138194632891E-2</v>
      </c>
      <c r="P21" s="104">
        <v>0.13573232323232315</v>
      </c>
      <c r="Q21" s="104">
        <v>-3.4920634920634921E-2</v>
      </c>
      <c r="R21" s="104">
        <v>0.31913256185396055</v>
      </c>
      <c r="S21" s="104">
        <v>1.8759229868359747E-2</v>
      </c>
      <c r="T21" s="104">
        <v>-5.9297597042513833E-2</v>
      </c>
      <c r="U21" s="104">
        <v>4.33952688487367E-2</v>
      </c>
      <c r="V21" s="104">
        <v>-1.7977898730001704E-2</v>
      </c>
      <c r="W21" s="104">
        <v>4.3326919334962469E-3</v>
      </c>
      <c r="X21" s="104">
        <v>0.12884118653651186</v>
      </c>
      <c r="Y21" s="104">
        <v>9.1618431766839013E-3</v>
      </c>
      <c r="Z21" s="104">
        <v>3.4488298700423192E-2</v>
      </c>
      <c r="AA21" s="104">
        <v>8.6606243705941541E-2</v>
      </c>
      <c r="AB21" s="104">
        <v>9.7595026504810209E-2</v>
      </c>
      <c r="AC21" s="104">
        <v>0.20660950860854407</v>
      </c>
      <c r="AD21" s="104">
        <v>2.0954728821156433E-2</v>
      </c>
      <c r="AE21" s="104">
        <v>-8.8235294117646995E-2</v>
      </c>
      <c r="AF21" s="104">
        <v>0.11681056373793812</v>
      </c>
      <c r="AG21" s="104">
        <v>8.1081081081081072E-2</v>
      </c>
      <c r="AH21" s="104">
        <v>5.4119992510105727E-2</v>
      </c>
      <c r="AI21" s="104">
        <v>9.1194968553459113E-2</v>
      </c>
      <c r="AJ21" s="104">
        <v>2.666350851916827E-2</v>
      </c>
      <c r="AK21" s="104">
        <v>-3.1347962382445465E-3</v>
      </c>
      <c r="AL21" s="104">
        <v>2.3132967813398193E-2</v>
      </c>
      <c r="AM21" s="104">
        <v>6.6445182724253187E-3</v>
      </c>
      <c r="AN21" s="104">
        <v>4.3631292709261811E-2</v>
      </c>
      <c r="AO21" s="104">
        <v>2.2990209474930856E-2</v>
      </c>
      <c r="AP21" s="104">
        <v>4.3753517163759137E-2</v>
      </c>
      <c r="AQ21" s="104">
        <v>-1.4423076923076901E-2</v>
      </c>
      <c r="AR21" s="104">
        <v>8.2884770073673886E-3</v>
      </c>
      <c r="AS21" s="104">
        <v>-1.9203202493625567E-2</v>
      </c>
      <c r="AT21" s="104">
        <v>9.4172333736005559E-2</v>
      </c>
      <c r="AU21" s="104">
        <v>6.6034035664499974E-2</v>
      </c>
      <c r="AV21" s="104">
        <v>-6.1349693251533024E-3</v>
      </c>
      <c r="AW21" s="104">
        <v>1.843891896963263E-2</v>
      </c>
      <c r="AX21" s="104">
        <v>-4.3123310466936966E-3</v>
      </c>
      <c r="AY21" s="104">
        <v>1.3876301899509455E-2</v>
      </c>
      <c r="AZ21" s="104">
        <v>-4.7773484584452151E-2</v>
      </c>
      <c r="BA21" s="104">
        <v>5.9361997226074915E-2</v>
      </c>
      <c r="BB21" s="104">
        <v>-5.9189950408634453E-3</v>
      </c>
      <c r="BC21" s="104">
        <v>2.6611472501478373E-2</v>
      </c>
      <c r="BD21" s="104">
        <v>2.4240809802877031E-2</v>
      </c>
      <c r="BE21" s="104">
        <v>5.651090673067781E-2</v>
      </c>
      <c r="BF21" s="104">
        <v>6.3281019019837343E-3</v>
      </c>
      <c r="BG21" s="104">
        <v>8.0510749509826562E-2</v>
      </c>
      <c r="BH21" s="104">
        <v>2.7607373850499977E-2</v>
      </c>
      <c r="BI21" s="104">
        <v>2.8021769739477738E-2</v>
      </c>
      <c r="BJ21" s="104">
        <v>8.0287685307500384E-2</v>
      </c>
      <c r="BK21" s="104">
        <v>2.739726027397265E-2</v>
      </c>
      <c r="BL21" s="104">
        <v>1.188947353125301E-2</v>
      </c>
      <c r="BM21" s="104">
        <v>0.10349672596166617</v>
      </c>
      <c r="BN21" s="104">
        <v>0.13096814577180896</v>
      </c>
      <c r="BO21" s="104">
        <v>-3.8396841370052288E-2</v>
      </c>
      <c r="BP21" s="104">
        <v>5.2780748400769441E-2</v>
      </c>
      <c r="BQ21" s="104">
        <v>3.1252568134955132E-2</v>
      </c>
      <c r="BR21" s="104">
        <v>5.2101214638985323E-2</v>
      </c>
      <c r="BS21" s="104">
        <v>-2.1470842956119733E-3</v>
      </c>
      <c r="BT21" s="104">
        <v>0.27146390295607098</v>
      </c>
      <c r="BU21" s="104">
        <v>-7.1014492753621299E-3</v>
      </c>
      <c r="BV21" s="104">
        <v>-4.2407120743034141E-2</v>
      </c>
      <c r="BW21" s="104">
        <v>2.5620503597122469E-2</v>
      </c>
      <c r="BX21" s="104">
        <v>-5.2489231693879548E-2</v>
      </c>
      <c r="BY21" s="104">
        <v>5.4714572314426412E-2</v>
      </c>
      <c r="BZ21" s="104">
        <v>-2.4419507218735184E-3</v>
      </c>
      <c r="CA21" s="104">
        <v>6.906357911842384E-2</v>
      </c>
      <c r="CB21" s="104">
        <v>-7.115384615384622E-2</v>
      </c>
      <c r="CC21" s="104">
        <v>-6.2381051754840364E-2</v>
      </c>
      <c r="CD21" s="104">
        <v>-3.2504085709097498E-2</v>
      </c>
      <c r="CE21" s="104">
        <v>7.6993145564017401E-2</v>
      </c>
      <c r="CF21" s="104">
        <v>-3.8249043773906206E-3</v>
      </c>
      <c r="CG21" s="104">
        <v>2.5372861782985315E-2</v>
      </c>
      <c r="CH21" s="104">
        <v>-4.3659043659043655E-2</v>
      </c>
      <c r="CI21" s="104">
        <v>-7.5294172993125533E-2</v>
      </c>
      <c r="CJ21" s="104">
        <v>8.7784700234909738E-2</v>
      </c>
      <c r="CK21" s="104">
        <v>0.13551797893377449</v>
      </c>
      <c r="CL21" s="104">
        <v>-1.7842957531316931E-2</v>
      </c>
      <c r="CM21" s="104">
        <v>2.7071440927175245E-2</v>
      </c>
      <c r="CN21" s="104">
        <v>-6.0690235690236422E-3</v>
      </c>
      <c r="CO21" s="104">
        <v>4.7504798464491287E-2</v>
      </c>
      <c r="CP21" s="104">
        <v>5.247735748534893E-2</v>
      </c>
      <c r="CQ21" s="104">
        <v>-4.3047679733414008E-2</v>
      </c>
      <c r="CR21" s="104">
        <v>3.770193148197952E-2</v>
      </c>
      <c r="CS21" s="104">
        <v>-8.8972549812971827E-2</v>
      </c>
      <c r="CT21" s="104">
        <v>4.9389789720964979E-2</v>
      </c>
      <c r="CU21" s="104">
        <v>-1.5795968737145224E-2</v>
      </c>
      <c r="CV21" s="104">
        <v>4.3771043771043835E-2</v>
      </c>
      <c r="CW21" s="104">
        <v>-4.0620397436901552E-2</v>
      </c>
      <c r="CX21" s="104">
        <v>0.10424156616558071</v>
      </c>
      <c r="CY21" s="104">
        <v>0.10191340379800155</v>
      </c>
      <c r="CZ21" s="104">
        <v>5.9832050384884566E-2</v>
      </c>
      <c r="DA21" s="104">
        <v>9.2149878294529447E-2</v>
      </c>
      <c r="DB21" s="104">
        <v>4.1844983357108838E-2</v>
      </c>
      <c r="DC21" s="104">
        <v>9.8326241134752343E-3</v>
      </c>
      <c r="DD21" s="104">
        <v>-4.7775016941495413E-2</v>
      </c>
      <c r="DE21" s="104">
        <v>3.0569219957835469E-2</v>
      </c>
      <c r="DF21" s="104">
        <v>3.2204320294148474E-3</v>
      </c>
      <c r="DG21" s="104">
        <v>6.1142585928253695E-2</v>
      </c>
      <c r="DH21" s="104">
        <v>0.14662977978889227</v>
      </c>
      <c r="DI21" s="104">
        <v>9.4779961919064681E-2</v>
      </c>
      <c r="DJ21" s="104">
        <v>-3.0322476679593355E-2</v>
      </c>
      <c r="DK21" s="104">
        <v>0.10380556021232132</v>
      </c>
      <c r="DL21" s="104">
        <v>0.12847745128119961</v>
      </c>
      <c r="DM21" s="104">
        <v>6.9125806584193178E-2</v>
      </c>
      <c r="DN21" s="104">
        <v>-1.5814961367723944E-2</v>
      </c>
      <c r="DO21" s="104">
        <v>5.0275359744181888E-2</v>
      </c>
      <c r="DP21" s="104">
        <v>3.177710843373481E-2</v>
      </c>
      <c r="DQ21" s="104">
        <v>4.3130983476702654E-3</v>
      </c>
      <c r="DR21" s="104">
        <v>-1.4613950052664821E-2</v>
      </c>
      <c r="DS21" s="104">
        <v>8.4113838675187333E-2</v>
      </c>
      <c r="DT21" s="104">
        <v>-7.9398569715277961E-3</v>
      </c>
      <c r="DU21" s="104">
        <v>0.1064105891513107</v>
      </c>
      <c r="DV21" s="104">
        <v>-2.0725388601036236E-2</v>
      </c>
      <c r="DW21" s="104">
        <v>1.5310208998363169E-2</v>
      </c>
      <c r="DX21" s="104">
        <v>2.3778478218462427E-2</v>
      </c>
      <c r="DY21" s="104">
        <v>1.1164750968906971E-2</v>
      </c>
      <c r="DZ21" s="104">
        <v>-2.3712391636919933E-2</v>
      </c>
      <c r="EA21" s="104">
        <v>-4.1681619296734069E-3</v>
      </c>
      <c r="EB21" s="104">
        <v>3.3741619340054173E-2</v>
      </c>
      <c r="EC21" s="104">
        <v>2.2302937275282916E-2</v>
      </c>
      <c r="ED21" s="104">
        <v>3.7647058823529443E-2</v>
      </c>
      <c r="EE21" s="104">
        <v>-1.099759100387542E-2</v>
      </c>
      <c r="EF21" s="104">
        <v>2.761927592264057E-2</v>
      </c>
      <c r="EG21" s="104">
        <v>1.6520606279735825E-2</v>
      </c>
      <c r="EH21" s="104">
        <v>3.0755711775043902E-2</v>
      </c>
      <c r="EI21" s="104">
        <v>1.2998173810291161E-2</v>
      </c>
      <c r="EJ21" s="104">
        <v>-2.1085092113600094E-2</v>
      </c>
      <c r="EK21" s="104">
        <v>2.3212570991212052E-2</v>
      </c>
      <c r="EL21" s="104">
        <v>4.778933680104016E-2</v>
      </c>
      <c r="EM21" s="104">
        <v>2.5279411764705856E-2</v>
      </c>
      <c r="EN21" s="104">
        <v>-2.4357550366767972E-2</v>
      </c>
      <c r="EO21" s="104">
        <v>-8.5842169302972379E-2</v>
      </c>
      <c r="EP21" s="104">
        <v>2.8995433789956405E-3</v>
      </c>
      <c r="EQ21" s="104">
        <v>5.2015139209549144E-3</v>
      </c>
      <c r="ER21" s="104">
        <v>0.14712466352932577</v>
      </c>
    </row>
    <row r="22" spans="1:148">
      <c r="A22" s="85" vm="273">
        <v>41821</v>
      </c>
      <c r="B22" s="104">
        <v>1.8009086310506383E-3</v>
      </c>
      <c r="C22" s="104">
        <v>-7.0680628272251383E-2</v>
      </c>
      <c r="D22" s="104">
        <v>-6.0450160771704259E-2</v>
      </c>
      <c r="E22" s="104">
        <v>-3.6318952866022276E-2</v>
      </c>
      <c r="F22" s="104">
        <v>-5.8888166328720418E-2</v>
      </c>
      <c r="G22" s="104">
        <v>-0.13458542782780045</v>
      </c>
      <c r="H22" s="104">
        <v>-8.6270691333982463E-2</v>
      </c>
      <c r="I22" s="104">
        <v>-3.1950405340963196E-2</v>
      </c>
      <c r="J22" s="104">
        <v>-7.1639829116003931E-2</v>
      </c>
      <c r="K22" s="104">
        <v>-5.9442270058708405E-2</v>
      </c>
      <c r="L22" s="104">
        <v>-6.7778375470683175E-2</v>
      </c>
      <c r="M22" s="104">
        <v>0.52032447717082309</v>
      </c>
      <c r="N22" s="104">
        <v>2.9680365296803766E-2</v>
      </c>
      <c r="O22" s="104">
        <v>-2.4434929714705067E-2</v>
      </c>
      <c r="P22" s="104">
        <v>-1.2229016120066641E-2</v>
      </c>
      <c r="Q22" s="104">
        <v>-5.1535087719298212E-2</v>
      </c>
      <c r="R22" s="104">
        <v>-0.1876963239246997</v>
      </c>
      <c r="S22" s="104">
        <v>-9.5366127957152866E-2</v>
      </c>
      <c r="T22" s="104">
        <v>-5.3053525112001884E-2</v>
      </c>
      <c r="U22" s="104">
        <v>8.0468951482256107E-2</v>
      </c>
      <c r="V22" s="104">
        <v>-1.4108162579778238E-2</v>
      </c>
      <c r="W22" s="104">
        <v>-4.3747066953118675E-2</v>
      </c>
      <c r="X22" s="104">
        <v>-5.0315867051194008E-2</v>
      </c>
      <c r="Y22" s="104">
        <v>-0.18852966922721318</v>
      </c>
      <c r="Z22" s="104">
        <v>-1.6365867910993339E-2</v>
      </c>
      <c r="AA22" s="104">
        <v>-5.1590979301822625E-2</v>
      </c>
      <c r="AB22" s="104">
        <v>1.4401518747033638E-2</v>
      </c>
      <c r="AC22" s="104">
        <v>-9.4197635666226687E-2</v>
      </c>
      <c r="AD22" s="104">
        <v>-5.2335208753871418E-2</v>
      </c>
      <c r="AE22" s="104">
        <v>0.1637717121588089</v>
      </c>
      <c r="AF22" s="104">
        <v>6.5344387308916757E-2</v>
      </c>
      <c r="AG22" s="104">
        <v>-1.1363636363636324E-2</v>
      </c>
      <c r="AH22" s="104">
        <v>2.6786134113528898E-2</v>
      </c>
      <c r="AI22" s="104">
        <v>-3.7463976945244969E-2</v>
      </c>
      <c r="AJ22" s="104">
        <v>-1.4087361913448974E-2</v>
      </c>
      <c r="AK22" s="104">
        <v>1.4937106918239041E-2</v>
      </c>
      <c r="AL22" s="104">
        <v>-5.2842633515448205E-2</v>
      </c>
      <c r="AM22" s="104">
        <v>0.27392739273927391</v>
      </c>
      <c r="AN22" s="104">
        <v>-1.2394719097154446E-2</v>
      </c>
      <c r="AO22" s="104">
        <v>-5.2010619463683953E-2</v>
      </c>
      <c r="AP22" s="104">
        <v>-2.7766545356517083E-2</v>
      </c>
      <c r="AQ22" s="104">
        <v>2.0162601626016293E-2</v>
      </c>
      <c r="AR22" s="104">
        <v>-7.6462512084358187E-3</v>
      </c>
      <c r="AS22" s="104">
        <v>-3.4782204885297251E-3</v>
      </c>
      <c r="AT22" s="104">
        <v>-6.0223464478791012E-4</v>
      </c>
      <c r="AU22" s="104">
        <v>6.2705272914110793E-2</v>
      </c>
      <c r="AV22" s="104">
        <v>0.10802469135802452</v>
      </c>
      <c r="AW22" s="104">
        <v>-3.3034397169079258E-2</v>
      </c>
      <c r="AX22" s="104">
        <v>-0.14120126013773579</v>
      </c>
      <c r="AY22" s="104">
        <v>3.9561155280061114E-2</v>
      </c>
      <c r="AZ22" s="104">
        <v>5.7739513062316374E-2</v>
      </c>
      <c r="BA22" s="104">
        <v>-5.6297460068080618E-2</v>
      </c>
      <c r="BB22" s="104">
        <v>4.3721995722659182E-2</v>
      </c>
      <c r="BC22" s="104">
        <v>-0.10109447004608289</v>
      </c>
      <c r="BD22" s="104">
        <v>-5.2405721716514968E-2</v>
      </c>
      <c r="BE22" s="104">
        <v>-3.6506671851756989E-2</v>
      </c>
      <c r="BF22" s="104">
        <v>1.2539497152583225E-3</v>
      </c>
      <c r="BG22" s="104">
        <v>2.6746269397459856E-2</v>
      </c>
      <c r="BH22" s="104">
        <v>-7.2951210556756584E-3</v>
      </c>
      <c r="BI22" s="104">
        <v>9.1812833391233667E-2</v>
      </c>
      <c r="BJ22" s="104">
        <v>-6.7934782608696353E-3</v>
      </c>
      <c r="BK22" s="104">
        <v>4.2213333333333478E-2</v>
      </c>
      <c r="BL22" s="104">
        <v>3.7966458045943709E-2</v>
      </c>
      <c r="BM22" s="104">
        <v>-9.3611834056278653E-2</v>
      </c>
      <c r="BN22" s="104">
        <v>-5.3413642833037379E-2</v>
      </c>
      <c r="BO22" s="104">
        <v>6.1098086035765165E-2</v>
      </c>
      <c r="BP22" s="104">
        <v>0.13071462196899469</v>
      </c>
      <c r="BQ22" s="104">
        <v>-1.3353249748082762E-2</v>
      </c>
      <c r="BR22" s="104">
        <v>7.5356258861413589E-2</v>
      </c>
      <c r="BS22" s="104">
        <v>-1.2049091402223972E-2</v>
      </c>
      <c r="BT22" s="104">
        <v>0.23311874768432764</v>
      </c>
      <c r="BU22" s="104">
        <v>0.33748722814187704</v>
      </c>
      <c r="BV22" s="104">
        <v>0.20137244283508857</v>
      </c>
      <c r="BW22" s="104">
        <v>5.2902699716788244E-2</v>
      </c>
      <c r="BX22" s="104">
        <v>-3.8799027381329967E-2</v>
      </c>
      <c r="BY22" s="104">
        <v>-7.4010029396507027E-2</v>
      </c>
      <c r="BZ22" s="104">
        <v>-3.495097584774344E-2</v>
      </c>
      <c r="CA22" s="104">
        <v>-2.4510735322059645E-2</v>
      </c>
      <c r="CB22" s="104">
        <v>0.14906832298136641</v>
      </c>
      <c r="CC22" s="104">
        <v>8.6159392800691306E-2</v>
      </c>
      <c r="CD22" s="104">
        <v>-4.6358858858858834E-2</v>
      </c>
      <c r="CE22" s="104">
        <v>-2.503304784942189E-2</v>
      </c>
      <c r="CF22" s="104">
        <v>-0.13790811132775835</v>
      </c>
      <c r="CG22" s="104">
        <v>7.4594544954651246E-2</v>
      </c>
      <c r="CH22" s="104">
        <v>0.10163043478260876</v>
      </c>
      <c r="CI22" s="104">
        <v>-8.124058022626402E-4</v>
      </c>
      <c r="CJ22" s="104">
        <v>9.5723205483310453E-2</v>
      </c>
      <c r="CK22" s="104">
        <v>-0.24032412837189457</v>
      </c>
      <c r="CL22" s="104">
        <v>3.8822870652647355E-2</v>
      </c>
      <c r="CM22" s="104">
        <v>-6.5101854667072301E-2</v>
      </c>
      <c r="CN22" s="104">
        <v>3.6975245386563389E-2</v>
      </c>
      <c r="CO22" s="104">
        <v>-6.4819056344480042E-2</v>
      </c>
      <c r="CP22" s="104">
        <v>-4.7835990888382703E-2</v>
      </c>
      <c r="CQ22" s="104">
        <v>-3.2289543130267752E-2</v>
      </c>
      <c r="CR22" s="104">
        <v>7.1580946711176656E-4</v>
      </c>
      <c r="CS22" s="104">
        <v>0.10338383723569844</v>
      </c>
      <c r="CT22" s="104">
        <v>-0.14174742924742922</v>
      </c>
      <c r="CU22" s="104">
        <v>3.0427150380339385E-2</v>
      </c>
      <c r="CV22" s="104">
        <v>-0.16774193548387101</v>
      </c>
      <c r="CW22" s="104">
        <v>-7.9190325469278205E-2</v>
      </c>
      <c r="CX22" s="104">
        <v>-7.4756315776924154E-2</v>
      </c>
      <c r="CY22" s="104">
        <v>-9.4533864014687954E-2</v>
      </c>
      <c r="CZ22" s="104">
        <v>-7.6923076923076872E-2</v>
      </c>
      <c r="DA22" s="104">
        <v>0.11252651331821899</v>
      </c>
      <c r="DB22" s="104">
        <v>-7.5929349161742807E-2</v>
      </c>
      <c r="DC22" s="104">
        <v>-4.0288039907724685E-2</v>
      </c>
      <c r="DD22" s="104">
        <v>-2.7280275174949558E-2</v>
      </c>
      <c r="DE22" s="104">
        <v>-0.1254688032730992</v>
      </c>
      <c r="DF22" s="104">
        <v>9.3809681634941494E-2</v>
      </c>
      <c r="DG22" s="104">
        <v>9.3112221109115739E-2</v>
      </c>
      <c r="DH22" s="104">
        <v>3.4420641651880068E-3</v>
      </c>
      <c r="DI22" s="104">
        <v>1.1284419213724159E-2</v>
      </c>
      <c r="DJ22" s="104">
        <v>-2.5206385868878592E-2</v>
      </c>
      <c r="DK22" s="104">
        <v>-4.9559138970903811E-2</v>
      </c>
      <c r="DL22" s="104">
        <v>-0.15346356970722461</v>
      </c>
      <c r="DM22" s="104">
        <v>-6.5307099618717321E-2</v>
      </c>
      <c r="DN22" s="104">
        <v>-9.5010313900187313E-2</v>
      </c>
      <c r="DO22" s="104">
        <v>-2.1481732070365293E-2</v>
      </c>
      <c r="DP22" s="104">
        <v>7.5901328273244792E-2</v>
      </c>
      <c r="DQ22" s="104">
        <v>-2.3068359336208304E-2</v>
      </c>
      <c r="DR22" s="104">
        <v>9.7456803605637868E-2</v>
      </c>
      <c r="DS22" s="104">
        <v>-4.5463648132610709E-2</v>
      </c>
      <c r="DT22" s="104">
        <v>-8.2680685991741599E-3</v>
      </c>
      <c r="DU22" s="104">
        <v>-3.6593947923997235E-2</v>
      </c>
      <c r="DV22" s="104">
        <v>-1.6343327454438696E-2</v>
      </c>
      <c r="DW22" s="104">
        <v>-1.2151856499122655E-2</v>
      </c>
      <c r="DX22" s="104">
        <v>-0.10085270799556516</v>
      </c>
      <c r="DY22" s="104">
        <v>2.4123326290539888E-2</v>
      </c>
      <c r="DZ22" s="104">
        <v>-5.0143640637242144E-2</v>
      </c>
      <c r="EA22" s="104">
        <v>-2.4364923935084996E-2</v>
      </c>
      <c r="EB22" s="104">
        <v>-2.4946688011556473E-2</v>
      </c>
      <c r="EC22" s="104">
        <v>-6.3450842994154419E-2</v>
      </c>
      <c r="ED22" s="104">
        <v>8.4656084656084596E-2</v>
      </c>
      <c r="EE22" s="104">
        <v>-7.2495860130163854E-3</v>
      </c>
      <c r="EF22" s="104">
        <v>-1.5531180231026417E-2</v>
      </c>
      <c r="EG22" s="104">
        <v>6.2614610527456843E-2</v>
      </c>
      <c r="EH22" s="104">
        <v>-7.1184995737425469E-2</v>
      </c>
      <c r="EI22" s="104">
        <v>1.1077879828171917E-2</v>
      </c>
      <c r="EJ22" s="104">
        <v>0.17115234253635062</v>
      </c>
      <c r="EK22" s="104">
        <v>-2.6777109815979742E-3</v>
      </c>
      <c r="EL22" s="104">
        <v>-4.436860068259374E-2</v>
      </c>
      <c r="EM22" s="104">
        <v>9.2098280239246058E-2</v>
      </c>
      <c r="EN22" s="104">
        <v>0.10942052028685213</v>
      </c>
      <c r="EO22" s="104">
        <v>4.1156840934371573E-2</v>
      </c>
      <c r="EP22" s="104">
        <v>0.11099096227832533</v>
      </c>
      <c r="EQ22" s="104">
        <v>6.2411283905369819E-2</v>
      </c>
      <c r="ER22" s="104">
        <v>-3.2566786055158149E-2</v>
      </c>
    </row>
    <row r="23" spans="1:148">
      <c r="A23" s="85" vm="404">
        <v>41852</v>
      </c>
      <c r="B23" s="104">
        <v>2.0462365172746903E-2</v>
      </c>
      <c r="C23" s="104">
        <v>3.8309859154929564E-2</v>
      </c>
      <c r="D23" s="104">
        <v>3.9014373716632467E-2</v>
      </c>
      <c r="E23" s="104">
        <v>2.7719624486368055E-2</v>
      </c>
      <c r="F23" s="104">
        <v>-4.2730620486853919E-3</v>
      </c>
      <c r="G23" s="104">
        <v>5.8174776855628323E-2</v>
      </c>
      <c r="H23" s="104">
        <v>3.7297527706734869E-2</v>
      </c>
      <c r="I23" s="104">
        <v>6.1083743842364452E-2</v>
      </c>
      <c r="J23" s="104">
        <v>3.5044247787610561E-2</v>
      </c>
      <c r="K23" s="104">
        <v>4.0052015604681378E-2</v>
      </c>
      <c r="L23" s="104">
        <v>3.2890940565493382E-2</v>
      </c>
      <c r="M23" s="104">
        <v>-0.60297168824370007</v>
      </c>
      <c r="N23" s="104">
        <v>2.4390243902439084E-2</v>
      </c>
      <c r="O23" s="104">
        <v>2.2753712348340907E-2</v>
      </c>
      <c r="P23" s="104">
        <v>1.7445132245357271E-2</v>
      </c>
      <c r="Q23" s="104">
        <v>7.976878612716766E-2</v>
      </c>
      <c r="R23" s="104">
        <v>0.16785018149725756</v>
      </c>
      <c r="S23" s="104">
        <v>5.559866914706954E-2</v>
      </c>
      <c r="T23" s="104">
        <v>5.245683930942889E-2</v>
      </c>
      <c r="U23" s="104">
        <v>3.6035387874458182E-2</v>
      </c>
      <c r="V23" s="104">
        <v>8.6882453151618053E-3</v>
      </c>
      <c r="W23" s="104">
        <v>-6.410902902217859E-2</v>
      </c>
      <c r="X23" s="104">
        <v>-1.1477855174560649E-3</v>
      </c>
      <c r="Y23" s="104">
        <v>1.8900322816543979E-2</v>
      </c>
      <c r="Z23" s="104">
        <v>6.252122020843226E-2</v>
      </c>
      <c r="AA23" s="104">
        <v>3.8762214983713399E-2</v>
      </c>
      <c r="AB23" s="104">
        <v>0.1481924398796928</v>
      </c>
      <c r="AC23" s="104">
        <v>7.7861472690342506E-2</v>
      </c>
      <c r="AD23" s="104">
        <v>2.3203770940268122E-2</v>
      </c>
      <c r="AE23" s="104">
        <v>6.3965884861406069E-3</v>
      </c>
      <c r="AF23" s="104">
        <v>8.284353964866191E-2</v>
      </c>
      <c r="AG23" s="104">
        <v>7.8160919540229745E-2</v>
      </c>
      <c r="AH23" s="104">
        <v>-2.8260028901145786E-2</v>
      </c>
      <c r="AI23" s="104">
        <v>1.1976047904191611E-2</v>
      </c>
      <c r="AJ23" s="104">
        <v>-1.9686262281971192E-2</v>
      </c>
      <c r="AK23" s="104">
        <v>1.6266460108442914E-2</v>
      </c>
      <c r="AL23" s="104">
        <v>-3.096087173743765E-2</v>
      </c>
      <c r="AM23" s="104">
        <v>0.11398963730569944</v>
      </c>
      <c r="AN23" s="104">
        <v>9.3742271699748872E-2</v>
      </c>
      <c r="AO23" s="104">
        <v>6.0011431355347887E-2</v>
      </c>
      <c r="AP23" s="104">
        <v>2.5786773880493549E-2</v>
      </c>
      <c r="AQ23" s="104">
        <v>-5.0207204335352223E-2</v>
      </c>
      <c r="AR23" s="104">
        <v>-4.4401037616037309E-2</v>
      </c>
      <c r="AS23" s="104">
        <v>5.7341781822305225E-2</v>
      </c>
      <c r="AT23" s="104">
        <v>9.6656030537361232E-3</v>
      </c>
      <c r="AU23" s="104">
        <v>0.17645586536001884</v>
      </c>
      <c r="AV23" s="104">
        <v>4.4568245125348335E-2</v>
      </c>
      <c r="AW23" s="104">
        <v>2.2323019865699966E-2</v>
      </c>
      <c r="AX23" s="104">
        <v>0.13432005842554526</v>
      </c>
      <c r="AY23" s="104">
        <v>4.671887658655146E-2</v>
      </c>
      <c r="AZ23" s="104">
        <v>5.8198238161720456E-2</v>
      </c>
      <c r="BA23" s="104">
        <v>2.4694783573806899E-2</v>
      </c>
      <c r="BB23" s="104">
        <v>4.1085639453282995E-2</v>
      </c>
      <c r="BC23" s="104">
        <v>9.7084267862864504E-2</v>
      </c>
      <c r="BD23" s="104">
        <v>1.3997529847673884E-2</v>
      </c>
      <c r="BE23" s="104">
        <v>2.1110289840924439E-2</v>
      </c>
      <c r="BF23" s="104">
        <v>-3.9370826344273115E-2</v>
      </c>
      <c r="BG23" s="104">
        <v>-3.6934425758077746E-2</v>
      </c>
      <c r="BH23" s="104">
        <v>-1.5186479357314977E-2</v>
      </c>
      <c r="BI23" s="104">
        <v>-1.0582595832705061E-2</v>
      </c>
      <c r="BJ23" s="104">
        <v>8.1668946648426902E-2</v>
      </c>
      <c r="BK23" s="104">
        <v>2.149272062021776E-3</v>
      </c>
      <c r="BL23" s="104">
        <v>-1.3497372958674474E-2</v>
      </c>
      <c r="BM23" s="104">
        <v>-5.6479104555266814E-2</v>
      </c>
      <c r="BN23" s="104">
        <v>3.5972761952297733E-2</v>
      </c>
      <c r="BO23" s="104">
        <v>3.6519962931718694E-3</v>
      </c>
      <c r="BP23" s="104">
        <v>-1.2541118421052782E-2</v>
      </c>
      <c r="BQ23" s="104">
        <v>-1.0336969131814002E-2</v>
      </c>
      <c r="BR23" s="104">
        <v>-1.9074400246244304E-2</v>
      </c>
      <c r="BS23" s="104">
        <v>3.7023945972286074E-2</v>
      </c>
      <c r="BT23" s="104">
        <v>7.7932808773544318E-3</v>
      </c>
      <c r="BU23" s="104">
        <v>4.1027215060364178E-2</v>
      </c>
      <c r="BV23" s="104">
        <v>-3.2764826588622294E-3</v>
      </c>
      <c r="BW23" s="104">
        <v>2.6968958840796881E-2</v>
      </c>
      <c r="BX23" s="104">
        <v>0.1230752309722833</v>
      </c>
      <c r="BY23" s="104">
        <v>5.9197012138188641E-2</v>
      </c>
      <c r="BZ23" s="104">
        <v>4.4128185727656524E-3</v>
      </c>
      <c r="CA23" s="104">
        <v>3.7202960654460389E-2</v>
      </c>
      <c r="CB23" s="104">
        <v>0.10270270270270283</v>
      </c>
      <c r="CC23" s="104">
        <v>-1.5019549641701216E-3</v>
      </c>
      <c r="CD23" s="104">
        <v>6.1011611887423621E-2</v>
      </c>
      <c r="CE23" s="104">
        <v>-3.6335308338617631E-2</v>
      </c>
      <c r="CF23" s="104">
        <v>-0.20981293892397554</v>
      </c>
      <c r="CG23" s="104">
        <v>0.22706839362160985</v>
      </c>
      <c r="CH23" s="104">
        <v>3.0093734583127748E-2</v>
      </c>
      <c r="CI23" s="104">
        <v>0.19956243983547714</v>
      </c>
      <c r="CJ23" s="104">
        <v>-3.4060044806475037E-2</v>
      </c>
      <c r="CK23" s="104">
        <v>-8.2783625730994154E-2</v>
      </c>
      <c r="CL23" s="104">
        <v>4.210337186320897E-2</v>
      </c>
      <c r="CM23" s="104">
        <v>-5.6984406066679909E-3</v>
      </c>
      <c r="CN23" s="104">
        <v>-1.5005376563627252E-2</v>
      </c>
      <c r="CO23" s="104">
        <v>4.9228508449669486E-2</v>
      </c>
      <c r="CP23" s="104">
        <v>6.9377990430621997E-2</v>
      </c>
      <c r="CQ23" s="104">
        <v>-3.8133261337418727E-2</v>
      </c>
      <c r="CR23" s="104">
        <v>-1.2494941319303919E-2</v>
      </c>
      <c r="CS23" s="104">
        <v>2.4147158173425418E-2</v>
      </c>
      <c r="CT23" s="104">
        <v>-5.1942526709493862E-2</v>
      </c>
      <c r="CU23" s="104">
        <v>3.2043481787945187E-2</v>
      </c>
      <c r="CV23" s="104">
        <v>-5.8139534883720834E-3</v>
      </c>
      <c r="CW23" s="104">
        <v>-5.2167299066620411E-2</v>
      </c>
      <c r="CX23" s="104">
        <v>0.10133678350404615</v>
      </c>
      <c r="CY23" s="104">
        <v>6.782930142136055E-3</v>
      </c>
      <c r="CZ23" s="104">
        <v>1.8955650929899769E-2</v>
      </c>
      <c r="DA23" s="104">
        <v>-0.11309440460761258</v>
      </c>
      <c r="DB23" s="104">
        <v>1.8977068305822794E-2</v>
      </c>
      <c r="DC23" s="104">
        <v>3.1469892360240534E-3</v>
      </c>
      <c r="DD23" s="104">
        <v>4.3531276673576307E-2</v>
      </c>
      <c r="DE23" s="104">
        <v>2.1832358674464026E-2</v>
      </c>
      <c r="DF23" s="104">
        <v>6.2696705148659854E-2</v>
      </c>
      <c r="DG23" s="104">
        <v>3.2656574312102536E-3</v>
      </c>
      <c r="DH23" s="104">
        <v>1.2419967332198628E-2</v>
      </c>
      <c r="DI23" s="104">
        <v>1.3721041487100417E-2</v>
      </c>
      <c r="DJ23" s="104">
        <v>-7.3809461371667547E-4</v>
      </c>
      <c r="DK23" s="104">
        <v>-5.6213162290407161E-2</v>
      </c>
      <c r="DL23" s="104">
        <v>-0.19356589781786634</v>
      </c>
      <c r="DM23" s="104">
        <v>-3.5143983308602161E-2</v>
      </c>
      <c r="DN23" s="104">
        <v>8.161017440434519E-2</v>
      </c>
      <c r="DO23" s="104">
        <v>1.2618841832324925E-2</v>
      </c>
      <c r="DP23" s="104">
        <v>8.040066928955826E-2</v>
      </c>
      <c r="DQ23" s="104">
        <v>-0.15641752713276599</v>
      </c>
      <c r="DR23" s="104">
        <v>-1.9269122601374233E-3</v>
      </c>
      <c r="DS23" s="104">
        <v>-7.8900663421244979E-2</v>
      </c>
      <c r="DT23" s="104">
        <v>-2.2165991208933169E-2</v>
      </c>
      <c r="DU23" s="104">
        <v>4.8697345994650902E-4</v>
      </c>
      <c r="DV23" s="104">
        <v>1.0757829309108703E-3</v>
      </c>
      <c r="DW23" s="104">
        <v>-7.9639817033952079E-2</v>
      </c>
      <c r="DX23" s="104">
        <v>-0.11352989198207408</v>
      </c>
      <c r="DY23" s="104">
        <v>1.1739942882548191E-2</v>
      </c>
      <c r="DZ23" s="104">
        <v>4.4817156997525504E-2</v>
      </c>
      <c r="EA23" s="104">
        <v>0.22946639930132595</v>
      </c>
      <c r="EB23" s="104">
        <v>-1.6289421265017538E-2</v>
      </c>
      <c r="EC23" s="104">
        <v>4.0011905463095774E-3</v>
      </c>
      <c r="ED23" s="104">
        <v>-8.9895470383275208E-2</v>
      </c>
      <c r="EE23" s="104">
        <v>0.16366193085390096</v>
      </c>
      <c r="EF23" s="104">
        <v>-4.4555149151377087E-2</v>
      </c>
      <c r="EG23" s="104">
        <v>-5.6874694493443595E-2</v>
      </c>
      <c r="EH23" s="104">
        <v>4.0156034878384581E-2</v>
      </c>
      <c r="EI23" s="104">
        <v>-3.1084732035466738E-2</v>
      </c>
      <c r="EJ23" s="104">
        <v>0.16309963399125876</v>
      </c>
      <c r="EK23" s="104">
        <v>-7.5025365061323832E-3</v>
      </c>
      <c r="EL23" s="104">
        <v>4.0584415584415466E-2</v>
      </c>
      <c r="EM23" s="104">
        <v>2.2310874704491713E-2</v>
      </c>
      <c r="EN23" s="104">
        <v>3.837796763949803E-2</v>
      </c>
      <c r="EO23" s="104">
        <v>-6.9948955365622151E-2</v>
      </c>
      <c r="EP23" s="104">
        <v>-4.9270016904871893E-2</v>
      </c>
      <c r="EQ23" s="104">
        <v>1.1459158791667336E-2</v>
      </c>
      <c r="ER23" s="104">
        <v>1.9913635391751641E-2</v>
      </c>
    </row>
    <row r="24" spans="1:148">
      <c r="A24" s="85" vm="534">
        <v>41883</v>
      </c>
      <c r="B24" s="104">
        <v>5.4859102401317063E-2</v>
      </c>
      <c r="C24" s="104">
        <v>-0.13347802495930544</v>
      </c>
      <c r="D24" s="104">
        <v>-6.5876152832674575E-2</v>
      </c>
      <c r="E24" s="104">
        <v>3.0733027483666797E-2</v>
      </c>
      <c r="F24" s="104">
        <v>-0.10021634511262936</v>
      </c>
      <c r="G24" s="104">
        <v>1.8237552637695126E-2</v>
      </c>
      <c r="H24" s="104">
        <v>-8.7939182247791264E-2</v>
      </c>
      <c r="I24" s="104">
        <v>6.6388115134633233E-2</v>
      </c>
      <c r="J24" s="104">
        <v>-5.2667578659370697E-2</v>
      </c>
      <c r="K24" s="104">
        <v>-4.1510377594398691E-2</v>
      </c>
      <c r="L24" s="104">
        <v>-2.774674115456242E-2</v>
      </c>
      <c r="M24" s="104">
        <v>4.4165426935260411E-2</v>
      </c>
      <c r="N24" s="104">
        <v>0.19943622269203637</v>
      </c>
      <c r="O24" s="104">
        <v>3.4739680523315809E-2</v>
      </c>
      <c r="P24" s="104">
        <v>-0.20298672566371673</v>
      </c>
      <c r="Q24" s="104">
        <v>2.1967697491824721E-2</v>
      </c>
      <c r="R24" s="104">
        <v>-5.4684126622185858E-2</v>
      </c>
      <c r="S24" s="104">
        <v>-0.18705213612914617</v>
      </c>
      <c r="T24" s="104">
        <v>4.5741324921135511E-3</v>
      </c>
      <c r="U24" s="104">
        <v>-5.9167109289853054E-2</v>
      </c>
      <c r="V24" s="104">
        <v>-4.5093734166525956E-2</v>
      </c>
      <c r="W24" s="104">
        <v>-4.6813587534336801E-2</v>
      </c>
      <c r="X24" s="104">
        <v>-0.10815073272854152</v>
      </c>
      <c r="Y24" s="104">
        <v>-9.9309022449390522E-2</v>
      </c>
      <c r="Z24" s="104">
        <v>-7.5185245859102037E-2</v>
      </c>
      <c r="AA24" s="104">
        <v>-0.15710253998118537</v>
      </c>
      <c r="AB24" s="104">
        <v>-0.2526085787218938</v>
      </c>
      <c r="AC24" s="104">
        <v>5.3626216963774405E-2</v>
      </c>
      <c r="AD24" s="104">
        <v>4.6794350665838695E-2</v>
      </c>
      <c r="AE24" s="104">
        <v>-3.9626855866508881E-2</v>
      </c>
      <c r="AF24" s="104">
        <v>1.8250268795593487E-2</v>
      </c>
      <c r="AG24" s="104">
        <v>-0.10799490917505501</v>
      </c>
      <c r="AH24" s="104">
        <v>-3.2824804448030535E-2</v>
      </c>
      <c r="AI24" s="104">
        <v>0.15205724508050081</v>
      </c>
      <c r="AJ24" s="104">
        <v>-2.7279172577391833E-2</v>
      </c>
      <c r="AK24" s="104">
        <v>-5.1016260162601461E-2</v>
      </c>
      <c r="AL24" s="104">
        <v>-6.347058835528549E-2</v>
      </c>
      <c r="AM24" s="104">
        <v>-5.9599783666846907E-2</v>
      </c>
      <c r="AN24" s="104">
        <v>-4.203613366113601E-2</v>
      </c>
      <c r="AO24" s="104">
        <v>-2.7730966220580057E-2</v>
      </c>
      <c r="AP24" s="104">
        <v>1.0541965130423046E-2</v>
      </c>
      <c r="AQ24" s="104">
        <v>4.1953347877160596E-2</v>
      </c>
      <c r="AR24" s="104">
        <v>-8.4263605117760862E-2</v>
      </c>
      <c r="AS24" s="104">
        <v>-5.9562389341587287E-2</v>
      </c>
      <c r="AT24" s="104">
        <v>-2.0890535790497305E-3</v>
      </c>
      <c r="AU24" s="104">
        <v>-4.6485015309436092E-2</v>
      </c>
      <c r="AV24" s="104">
        <v>0.24799999999999994</v>
      </c>
      <c r="AW24" s="104">
        <v>-1.0145075070472557E-2</v>
      </c>
      <c r="AX24" s="104">
        <v>-0.47130192575247037</v>
      </c>
      <c r="AY24" s="104">
        <v>-2.3391812865497096E-2</v>
      </c>
      <c r="AZ24" s="104">
        <v>-3.9457110269879164E-2</v>
      </c>
      <c r="BA24" s="104">
        <v>-7.6089899810452263E-2</v>
      </c>
      <c r="BB24" s="104">
        <v>-0.19625232079478772</v>
      </c>
      <c r="BC24" s="104">
        <v>-1.9567757009345842E-2</v>
      </c>
      <c r="BD24" s="104">
        <v>-9.6088780619840219E-2</v>
      </c>
      <c r="BE24" s="104">
        <v>-7.2051205419406392E-2</v>
      </c>
      <c r="BF24" s="104">
        <v>-7.5154726998037324E-2</v>
      </c>
      <c r="BG24" s="104">
        <v>-9.3775070555045872E-2</v>
      </c>
      <c r="BH24" s="104">
        <v>-4.8711823561838841E-2</v>
      </c>
      <c r="BI24" s="104">
        <v>-7.4948095882242924E-2</v>
      </c>
      <c r="BJ24" s="104">
        <v>4.7001822543658624E-3</v>
      </c>
      <c r="BK24" s="104">
        <v>8.9787855343338885E-2</v>
      </c>
      <c r="BL24" s="104">
        <v>6.9417912064111261E-3</v>
      </c>
      <c r="BM24" s="104">
        <v>-2.736851567773697E-2</v>
      </c>
      <c r="BN24" s="104">
        <v>-0.14739845646039243</v>
      </c>
      <c r="BO24" s="104">
        <v>-2.2252026155391312E-2</v>
      </c>
      <c r="BP24" s="104">
        <v>-5.9257692969362556E-2</v>
      </c>
      <c r="BQ24" s="104">
        <v>1.5437950884755346E-2</v>
      </c>
      <c r="BR24" s="104">
        <v>4.4931083946304476E-2</v>
      </c>
      <c r="BS24" s="104">
        <v>-2.2156775150702964E-2</v>
      </c>
      <c r="BT24" s="104">
        <v>6.2301568385798242E-2</v>
      </c>
      <c r="BU24" s="104">
        <v>8.5999999999999938E-2</v>
      </c>
      <c r="BV24" s="104">
        <v>0.10782292032292039</v>
      </c>
      <c r="BW24" s="104">
        <v>1.2172501033887222E-2</v>
      </c>
      <c r="BX24" s="104">
        <v>2.0566056213886928E-2</v>
      </c>
      <c r="BY24" s="104">
        <v>-5.4830747531734829E-2</v>
      </c>
      <c r="BZ24" s="104">
        <v>-9.4391740574190711E-3</v>
      </c>
      <c r="CA24" s="104">
        <v>-0.11323943661971833</v>
      </c>
      <c r="CB24" s="104">
        <v>-8.312306834878655E-2</v>
      </c>
      <c r="CC24" s="104">
        <v>1.7969124592718676E-2</v>
      </c>
      <c r="CD24" s="104">
        <v>-9.4416620293080997E-2</v>
      </c>
      <c r="CE24" s="104">
        <v>-5.0002593777318076E-2</v>
      </c>
      <c r="CF24" s="104">
        <v>-7.2759213528566985E-2</v>
      </c>
      <c r="CG24" s="104">
        <v>-0.173708076175801</v>
      </c>
      <c r="CH24" s="104">
        <v>7.4712643678161036E-2</v>
      </c>
      <c r="CI24" s="104">
        <v>-6.7951352089846553E-2</v>
      </c>
      <c r="CJ24" s="104">
        <v>-4.2898974593400273E-2</v>
      </c>
      <c r="CK24" s="104">
        <v>-5.2401013083854267E-2</v>
      </c>
      <c r="CL24" s="104">
        <v>5.0459770114942536E-2</v>
      </c>
      <c r="CM24" s="104">
        <v>-0.1122477787908298</v>
      </c>
      <c r="CN24" s="104">
        <v>9.0658277666151463E-2</v>
      </c>
      <c r="CO24" s="104">
        <v>-3.571428571428574E-2</v>
      </c>
      <c r="CP24" s="104">
        <v>-7.3825503355704675E-2</v>
      </c>
      <c r="CQ24" s="104">
        <v>-6.3797247061536153E-2</v>
      </c>
      <c r="CR24" s="104">
        <v>-5.5048409405255926E-2</v>
      </c>
      <c r="CS24" s="104">
        <v>-0.20076904855231864</v>
      </c>
      <c r="CT24" s="104">
        <v>-0.12228162098988411</v>
      </c>
      <c r="CU24" s="104">
        <v>3.5686212859613209E-2</v>
      </c>
      <c r="CV24" s="104">
        <v>-9.746588693957137E-3</v>
      </c>
      <c r="CW24" s="104">
        <v>-1.0913723116128262E-2</v>
      </c>
      <c r="CX24" s="104">
        <v>-8.1489564711183016E-2</v>
      </c>
      <c r="CY24" s="104">
        <v>-4.7977671504893696E-2</v>
      </c>
      <c r="CZ24" s="104">
        <v>-6.3882063882063772E-2</v>
      </c>
      <c r="DA24" s="104">
        <v>9.0649003325046287E-2</v>
      </c>
      <c r="DB24" s="104">
        <v>-7.6334710111671991E-2</v>
      </c>
      <c r="DC24" s="104">
        <v>-7.1508225513391671E-2</v>
      </c>
      <c r="DD24" s="104">
        <v>-2.5473241411544667E-2</v>
      </c>
      <c r="DE24" s="104">
        <v>-4.9599389545974842E-2</v>
      </c>
      <c r="DF24" s="104">
        <v>-9.6822015819885837E-2</v>
      </c>
      <c r="DG24" s="104">
        <v>-5.4675110677316681E-2</v>
      </c>
      <c r="DH24" s="104">
        <v>-3.1106929858658098E-2</v>
      </c>
      <c r="DI24" s="104">
        <v>0.10500801964140116</v>
      </c>
      <c r="DJ24" s="104">
        <v>-0.18242841912884566</v>
      </c>
      <c r="DK24" s="104">
        <v>-0.18206315966606493</v>
      </c>
      <c r="DL24" s="104">
        <v>-7.8699801715864021E-2</v>
      </c>
      <c r="DM24" s="104">
        <v>3.6129374634324553E-3</v>
      </c>
      <c r="DN24" s="104">
        <v>-2.3577612863327196E-2</v>
      </c>
      <c r="DO24" s="104">
        <v>-6.9819050870604235E-2</v>
      </c>
      <c r="DP24" s="104">
        <v>0.18130438786316105</v>
      </c>
      <c r="DQ24" s="104">
        <v>-9.9666930345124388E-2</v>
      </c>
      <c r="DR24" s="104">
        <v>-0.1116325048901954</v>
      </c>
      <c r="DS24" s="104">
        <v>4.5084553816615872E-2</v>
      </c>
      <c r="DT24" s="104">
        <v>6.3566296048990126E-2</v>
      </c>
      <c r="DU24" s="104">
        <v>-0.12022389875882221</v>
      </c>
      <c r="DV24" s="104">
        <v>-3.3552238805970219E-2</v>
      </c>
      <c r="DW24" s="104">
        <v>-2.7192266698940804E-2</v>
      </c>
      <c r="DX24" s="104">
        <v>-6.3052552997556244E-2</v>
      </c>
      <c r="DY24" s="104">
        <v>-3.9092055485498052E-2</v>
      </c>
      <c r="DZ24" s="104">
        <v>-5.289473684210521E-2</v>
      </c>
      <c r="EA24" s="104">
        <v>-0.1035041037474079</v>
      </c>
      <c r="EB24" s="104">
        <v>-2.0612569375302182E-2</v>
      </c>
      <c r="EC24" s="104">
        <v>-8.9714524144133861E-2</v>
      </c>
      <c r="ED24" s="104">
        <v>-0.15696784073506895</v>
      </c>
      <c r="EE24" s="104">
        <v>-2.5160220349859558E-2</v>
      </c>
      <c r="EF24" s="104">
        <v>-3.9394406661718846E-2</v>
      </c>
      <c r="EG24" s="104">
        <v>-0.13140458853851228</v>
      </c>
      <c r="EH24" s="104">
        <v>-5.1400838296933565E-2</v>
      </c>
      <c r="EI24" s="104">
        <v>-6.9420042888028693E-2</v>
      </c>
      <c r="EJ24" s="104">
        <v>-0.18873212739074599</v>
      </c>
      <c r="EK24" s="104">
        <v>-6.0288554261553239E-2</v>
      </c>
      <c r="EL24" s="104">
        <v>-5.1482059282371255E-2</v>
      </c>
      <c r="EM24" s="104">
        <v>0.16149732620320864</v>
      </c>
      <c r="EN24" s="104">
        <v>-4.5747625875162838E-2</v>
      </c>
      <c r="EO24" s="104">
        <v>2.5004847732120597E-2</v>
      </c>
      <c r="EP24" s="104">
        <v>8.8387430492693667E-2</v>
      </c>
      <c r="EQ24" s="104">
        <v>8.6627183368864491E-2</v>
      </c>
      <c r="ER24" s="104">
        <v>9.0146518763785127E-2</v>
      </c>
    </row>
    <row r="25" spans="1:148">
      <c r="A25" s="85" vm="664">
        <v>41913</v>
      </c>
      <c r="B25" s="104">
        <v>6.1355233255238339E-3</v>
      </c>
      <c r="C25" s="104">
        <v>6.1991233562930508E-2</v>
      </c>
      <c r="D25" s="104">
        <v>-7.757404795486561E-3</v>
      </c>
      <c r="E25" s="104">
        <v>5.055418904019663E-2</v>
      </c>
      <c r="F25" s="104">
        <v>9.3166553075696504E-3</v>
      </c>
      <c r="G25" s="104">
        <v>-5.0732383306595318E-2</v>
      </c>
      <c r="H25" s="104">
        <v>0.17684163099797254</v>
      </c>
      <c r="I25" s="104">
        <v>5.224205485415772E-2</v>
      </c>
      <c r="J25" s="104">
        <v>0.11732851985559567</v>
      </c>
      <c r="K25" s="104">
        <v>0.10461779285155244</v>
      </c>
      <c r="L25" s="104">
        <v>0.1174104577667114</v>
      </c>
      <c r="M25" s="104">
        <v>-1.7224738252786118E-2</v>
      </c>
      <c r="N25" s="104">
        <v>6.38884225840749E-2</v>
      </c>
      <c r="O25" s="104">
        <v>-4.0169176753718547E-2</v>
      </c>
      <c r="P25" s="104">
        <v>-0.19014573213046496</v>
      </c>
      <c r="Q25" s="104">
        <v>4.0556212479534143E-2</v>
      </c>
      <c r="R25" s="104">
        <v>5.6087574962153768E-2</v>
      </c>
      <c r="S25" s="104">
        <v>0.29172668285488185</v>
      </c>
      <c r="T25" s="104">
        <v>-1.939079918354529E-2</v>
      </c>
      <c r="U25" s="104">
        <v>-1.7411614182624924E-2</v>
      </c>
      <c r="V25" s="104">
        <v>4.2447824548992215E-3</v>
      </c>
      <c r="W25" s="104">
        <v>3.2861267008519379E-2</v>
      </c>
      <c r="X25" s="104">
        <v>-0.10195719420144708</v>
      </c>
      <c r="Y25" s="104">
        <v>-0.21855242155807203</v>
      </c>
      <c r="Z25" s="104">
        <v>-4.9308566158111314E-2</v>
      </c>
      <c r="AA25" s="104">
        <v>-7.8869047619047533E-2</v>
      </c>
      <c r="AB25" s="104">
        <v>-8.3106284196701491E-2</v>
      </c>
      <c r="AC25" s="104">
        <v>-8.8152157059830746E-2</v>
      </c>
      <c r="AD25" s="104">
        <v>-0.10388426647773374</v>
      </c>
      <c r="AE25" s="104">
        <v>4.7067816783867095E-2</v>
      </c>
      <c r="AF25" s="104">
        <v>-2.7046090938236966E-2</v>
      </c>
      <c r="AG25" s="104">
        <v>7.7208007826976371E-2</v>
      </c>
      <c r="AH25" s="104">
        <v>1.0021607484143573E-2</v>
      </c>
      <c r="AI25" s="104">
        <v>0.12138278388278377</v>
      </c>
      <c r="AJ25" s="104">
        <v>9.5278374852611255E-3</v>
      </c>
      <c r="AK25" s="104">
        <v>7.1400553875885939E-2</v>
      </c>
      <c r="AL25" s="104">
        <v>9.4958805776829261E-2</v>
      </c>
      <c r="AM25" s="104">
        <v>5.7185031822712179E-3</v>
      </c>
      <c r="AN25" s="104">
        <v>2.5999440872239325E-2</v>
      </c>
      <c r="AO25" s="104">
        <v>7.9914788043755403E-2</v>
      </c>
      <c r="AP25" s="104">
        <v>9.8702688243948247E-2</v>
      </c>
      <c r="AQ25" s="104">
        <v>-2.3675310033821968E-2</v>
      </c>
      <c r="AR25" s="104">
        <v>-0.13633673302012062</v>
      </c>
      <c r="AS25" s="104">
        <v>-8.869905333190653E-2</v>
      </c>
      <c r="AT25" s="104">
        <v>5.6529867355114435E-2</v>
      </c>
      <c r="AU25" s="104">
        <v>3.6676200866924129E-2</v>
      </c>
      <c r="AV25" s="104">
        <v>-3.4188034188034296E-2</v>
      </c>
      <c r="AW25" s="104">
        <v>7.5343699543360523E-2</v>
      </c>
      <c r="AX25" s="104">
        <v>-0.238393445331394</v>
      </c>
      <c r="AY25" s="104">
        <v>4.4367735117999324E-2</v>
      </c>
      <c r="AZ25" s="104">
        <v>4.9891070291328875E-3</v>
      </c>
      <c r="BA25" s="104">
        <v>0.10814771395076217</v>
      </c>
      <c r="BB25" s="104">
        <v>-8.3972936883096955E-2</v>
      </c>
      <c r="BC25" s="104">
        <v>0.11230265117664591</v>
      </c>
      <c r="BD25" s="104">
        <v>-6.7375355592154936E-3</v>
      </c>
      <c r="BE25" s="104">
        <v>6.4994039110707639E-3</v>
      </c>
      <c r="BF25" s="104">
        <v>2.6130925360860084E-2</v>
      </c>
      <c r="BG25" s="104">
        <v>-0.13243407102482493</v>
      </c>
      <c r="BH25" s="104">
        <v>2.4716889321418946E-2</v>
      </c>
      <c r="BI25" s="104">
        <v>-8.0366866828975106E-2</v>
      </c>
      <c r="BJ25" s="104">
        <v>0.1071242193089519</v>
      </c>
      <c r="BK25" s="104">
        <v>-1.8724111002143138E-2</v>
      </c>
      <c r="BL25" s="104">
        <v>2.7414685397302418E-2</v>
      </c>
      <c r="BM25" s="104">
        <v>6.1963859050983151E-2</v>
      </c>
      <c r="BN25" s="104">
        <v>-8.2072911815010488E-2</v>
      </c>
      <c r="BO25" s="104">
        <v>-4.3139550699015199E-3</v>
      </c>
      <c r="BP25" s="104">
        <v>1.4590845124226337E-2</v>
      </c>
      <c r="BQ25" s="104">
        <v>8.0409235440219388E-3</v>
      </c>
      <c r="BR25" s="104">
        <v>-0.12251602583850674</v>
      </c>
      <c r="BS25" s="104">
        <v>3.2216654747105965E-2</v>
      </c>
      <c r="BT25" s="104">
        <v>-7.4415916494448162E-2</v>
      </c>
      <c r="BU25" s="104">
        <v>8.8194171067099245E-2</v>
      </c>
      <c r="BV25" s="104">
        <v>7.4074581827210467E-2</v>
      </c>
      <c r="BW25" s="104">
        <v>6.1638711887015252E-2</v>
      </c>
      <c r="BX25" s="104">
        <v>1.5449572977641296E-2</v>
      </c>
      <c r="BY25" s="104">
        <v>0.17944413355717212</v>
      </c>
      <c r="BZ25" s="104">
        <v>4.0213464760094743E-3</v>
      </c>
      <c r="CA25" s="104">
        <v>1.3977128335451158E-2</v>
      </c>
      <c r="CB25" s="104">
        <v>-2.0592493534625788E-2</v>
      </c>
      <c r="CC25" s="104">
        <v>-3.2195820568002589E-2</v>
      </c>
      <c r="CD25" s="104">
        <v>-2.8062269561655008E-2</v>
      </c>
      <c r="CE25" s="104">
        <v>3.0662368781904523E-2</v>
      </c>
      <c r="CF25" s="104">
        <v>-0.1165117307270937</v>
      </c>
      <c r="CG25" s="104">
        <v>0.19228182005131281</v>
      </c>
      <c r="CH25" s="104">
        <v>-2.5846702317290634E-2</v>
      </c>
      <c r="CI25" s="104">
        <v>0.17836944619624606</v>
      </c>
      <c r="CJ25" s="104">
        <v>-1.2743974753261505E-2</v>
      </c>
      <c r="CK25" s="104">
        <v>3.1967198613222828E-3</v>
      </c>
      <c r="CL25" s="104">
        <v>4.2619542619542573E-2</v>
      </c>
      <c r="CM25" s="104">
        <v>2.9254710177617174E-2</v>
      </c>
      <c r="CN25" s="104">
        <v>-1.8504264488904094E-2</v>
      </c>
      <c r="CO25" s="104">
        <v>4.2362624061970465E-2</v>
      </c>
      <c r="CP25" s="104">
        <v>0.19350509930220078</v>
      </c>
      <c r="CQ25" s="104">
        <v>-9.8119406176875229E-2</v>
      </c>
      <c r="CR25" s="104">
        <v>1.0308786538294746E-2</v>
      </c>
      <c r="CS25" s="104">
        <v>-0.12028132741482074</v>
      </c>
      <c r="CT25" s="104">
        <v>7.090592278998345E-2</v>
      </c>
      <c r="CU25" s="104">
        <v>4.705525197328489E-2</v>
      </c>
      <c r="CV25" s="104">
        <v>-1.6404199475065617E-2</v>
      </c>
      <c r="CW25" s="104">
        <v>8.8438996523141952E-2</v>
      </c>
      <c r="CX25" s="104">
        <v>-1.3115439894689114E-3</v>
      </c>
      <c r="CY25" s="104">
        <v>-1.8007818854630951E-2</v>
      </c>
      <c r="CZ25" s="104">
        <v>0.16235470566179219</v>
      </c>
      <c r="DA25" s="104">
        <v>0.13023159570993875</v>
      </c>
      <c r="DB25" s="104">
        <v>4.1018635347998253E-2</v>
      </c>
      <c r="DC25" s="104">
        <v>-3.9082155311093748E-2</v>
      </c>
      <c r="DD25" s="104">
        <v>6.7266187050359708E-2</v>
      </c>
      <c r="DE25" s="104">
        <v>0.15816940987555203</v>
      </c>
      <c r="DF25" s="104">
        <v>-0.12244981632117567</v>
      </c>
      <c r="DG25" s="104">
        <v>-8.5204438610592376E-2</v>
      </c>
      <c r="DH25" s="104">
        <v>-0.11470761652255984</v>
      </c>
      <c r="DI25" s="104">
        <v>1.6585576819115561E-2</v>
      </c>
      <c r="DJ25" s="104">
        <v>-0.3527918870644941</v>
      </c>
      <c r="DK25" s="104">
        <v>9.7834379616480074E-2</v>
      </c>
      <c r="DL25" s="104">
        <v>9.5480336529054757E-2</v>
      </c>
      <c r="DM25" s="104">
        <v>-9.6523038562388655E-2</v>
      </c>
      <c r="DN25" s="104">
        <v>-1.518007303361279E-2</v>
      </c>
      <c r="DO25" s="104">
        <v>-7.8913562121490255E-2</v>
      </c>
      <c r="DP25" s="104">
        <v>5.6468393484968273E-2</v>
      </c>
      <c r="DQ25" s="104">
        <v>2.6617126109754058E-2</v>
      </c>
      <c r="DR25" s="104">
        <v>3.9935601606109108E-2</v>
      </c>
      <c r="DS25" s="104">
        <v>4.3549064470665415E-2</v>
      </c>
      <c r="DT25" s="104">
        <v>-8.8390201706633975E-2</v>
      </c>
      <c r="DU25" s="104">
        <v>-1.6874135546334702E-2</v>
      </c>
      <c r="DV25" s="104">
        <v>-2.965159377316424E-3</v>
      </c>
      <c r="DW25" s="104">
        <v>-2.1569264851067946E-2</v>
      </c>
      <c r="DX25" s="104">
        <v>0.13984424366265363</v>
      </c>
      <c r="DY25" s="104">
        <v>7.5063897580488106E-2</v>
      </c>
      <c r="DZ25" s="104">
        <v>0.15393164767991105</v>
      </c>
      <c r="EA25" s="104">
        <v>-1.7797770953586915E-2</v>
      </c>
      <c r="EB25" s="104">
        <v>-2.4358110601275507E-2</v>
      </c>
      <c r="EC25" s="104">
        <v>-7.2667427765159082E-2</v>
      </c>
      <c r="ED25" s="104">
        <v>-8.3560399636693913E-2</v>
      </c>
      <c r="EE25" s="104">
        <v>7.2154019765412834E-3</v>
      </c>
      <c r="EF25" s="104">
        <v>-5.2586655752987162E-2</v>
      </c>
      <c r="EG25" s="104">
        <v>-0.15044667931836489</v>
      </c>
      <c r="EH25" s="104">
        <v>0.15488372093023248</v>
      </c>
      <c r="EI25" s="104">
        <v>-1.4508862206975512E-2</v>
      </c>
      <c r="EJ25" s="104">
        <v>-0.10911033014584927</v>
      </c>
      <c r="EK25" s="104">
        <v>-7.0728001105125088E-2</v>
      </c>
      <c r="EL25" s="104">
        <v>0.10098684210526317</v>
      </c>
      <c r="EM25" s="104">
        <v>1.447580176861942E-2</v>
      </c>
      <c r="EN25" s="104">
        <v>-0.15427809861469879</v>
      </c>
      <c r="EO25" s="104">
        <v>4.7391588220284941E-2</v>
      </c>
      <c r="EP25" s="104">
        <v>6.504089189884954E-2</v>
      </c>
      <c r="EQ25" s="104">
        <v>6.9522819821918906E-3</v>
      </c>
      <c r="ER25" s="104">
        <v>0.28022084702960842</v>
      </c>
    </row>
    <row r="26" spans="1:148">
      <c r="A26" s="85" vm="793">
        <v>41944</v>
      </c>
      <c r="B26" s="104">
        <v>2.926892507753525E-2</v>
      </c>
      <c r="C26" s="104">
        <v>-1.5330188679245375E-2</v>
      </c>
      <c r="D26" s="104">
        <v>-1.4214641080312798E-2</v>
      </c>
      <c r="E26" s="104">
        <v>-1.5834513806687094E-2</v>
      </c>
      <c r="F26" s="104">
        <v>-6.6583878934111745E-2</v>
      </c>
      <c r="G26" s="104">
        <v>2.8994503370166968E-2</v>
      </c>
      <c r="H26" s="104">
        <v>-2.4310872894333903E-2</v>
      </c>
      <c r="I26" s="104">
        <v>3.971865949524192E-2</v>
      </c>
      <c r="J26" s="104">
        <v>1.5508885298869159E-2</v>
      </c>
      <c r="K26" s="104">
        <v>1.8186112423240339E-2</v>
      </c>
      <c r="L26" s="104">
        <v>-1.3541309564621292E-2</v>
      </c>
      <c r="M26" s="104">
        <v>-0.1871062271062271</v>
      </c>
      <c r="N26" s="104">
        <v>-7.2881355932203545E-2</v>
      </c>
      <c r="O26" s="104">
        <v>2.5948824617023681E-2</v>
      </c>
      <c r="P26" s="104">
        <v>1.7137960582690294E-3</v>
      </c>
      <c r="Q26" s="104">
        <v>3.1187122736418577E-2</v>
      </c>
      <c r="R26" s="104">
        <v>9.9854227294633724E-2</v>
      </c>
      <c r="S26" s="104">
        <v>9.1309809596099883E-2</v>
      </c>
      <c r="T26" s="104">
        <v>7.5654471219278013E-2</v>
      </c>
      <c r="U26" s="104">
        <v>-1.191937759902743E-2</v>
      </c>
      <c r="V26" s="104">
        <v>4.0507220852412769E-2</v>
      </c>
      <c r="W26" s="104">
        <v>3.6013232541889123E-2</v>
      </c>
      <c r="X26" s="104">
        <v>-4.5870786924763651E-2</v>
      </c>
      <c r="Y26" s="104">
        <v>0.33799061032863842</v>
      </c>
      <c r="Z26" s="104">
        <v>4.6851303284916851E-2</v>
      </c>
      <c r="AA26" s="104">
        <v>-0.1074313408723748</v>
      </c>
      <c r="AB26" s="104">
        <v>-0.20512741907010043</v>
      </c>
      <c r="AC26" s="104">
        <v>3.3467757934979941E-2</v>
      </c>
      <c r="AD26" s="104">
        <v>1.6076634839433931E-2</v>
      </c>
      <c r="AE26" s="104">
        <v>1.8947368421052591E-2</v>
      </c>
      <c r="AF26" s="104">
        <v>0.10572835428326771</v>
      </c>
      <c r="AG26" s="104">
        <v>2.217294900221818E-3</v>
      </c>
      <c r="AH26" s="104">
        <v>9.1534774108887502E-3</v>
      </c>
      <c r="AI26" s="104">
        <v>8.6956521739130391E-2</v>
      </c>
      <c r="AJ26" s="104">
        <v>-2.4640601870459561E-3</v>
      </c>
      <c r="AK26" s="104">
        <v>1.0486891385767794E-2</v>
      </c>
      <c r="AL26" s="104">
        <v>-5.4322597029384197E-2</v>
      </c>
      <c r="AM26" s="104">
        <v>7.125307125307126E-2</v>
      </c>
      <c r="AN26" s="104">
        <v>6.1762034514077201E-3</v>
      </c>
      <c r="AO26" s="104">
        <v>-8.5200369640288012E-3</v>
      </c>
      <c r="AP26" s="104">
        <v>-1.5216068167985392E-2</v>
      </c>
      <c r="AQ26" s="104">
        <v>-4.3549983503794139E-2</v>
      </c>
      <c r="AR26" s="104">
        <v>-0.20629923003580103</v>
      </c>
      <c r="AS26" s="104">
        <v>-5.3096543888281895E-2</v>
      </c>
      <c r="AT26" s="104">
        <v>2.8691899554898819E-3</v>
      </c>
      <c r="AU26" s="104">
        <v>-1.6480453283575221E-2</v>
      </c>
      <c r="AV26" s="104">
        <v>2.8761061946902935E-2</v>
      </c>
      <c r="AW26" s="104">
        <v>2.6378062516030504E-2</v>
      </c>
      <c r="AX26" s="104">
        <v>0.48446966788376578</v>
      </c>
      <c r="AY26" s="104">
        <v>-5.4152501214181727E-2</v>
      </c>
      <c r="AZ26" s="104">
        <v>3.6070928391883752E-3</v>
      </c>
      <c r="BA26" s="104">
        <v>3.3853477915895297E-2</v>
      </c>
      <c r="BB26" s="104">
        <v>-3.5181610183131241E-2</v>
      </c>
      <c r="BC26" s="104">
        <v>-1.2319228709159101E-2</v>
      </c>
      <c r="BD26" s="104">
        <v>-6.5571299366897817E-2</v>
      </c>
      <c r="BE26" s="104">
        <v>-2.936339175733067E-2</v>
      </c>
      <c r="BF26" s="104">
        <v>-3.1061667070030708E-2</v>
      </c>
      <c r="BG26" s="104">
        <v>-4.4266323435260248E-2</v>
      </c>
      <c r="BH26" s="104">
        <v>-8.5787673080866544E-2</v>
      </c>
      <c r="BI26" s="104">
        <v>-2.0290324479687632E-2</v>
      </c>
      <c r="BJ26" s="104">
        <v>-6.7825494205862202E-2</v>
      </c>
      <c r="BK26" s="104">
        <v>6.5605840112603619E-2</v>
      </c>
      <c r="BL26" s="104">
        <v>4.8933293764632076E-2</v>
      </c>
      <c r="BM26" s="104">
        <v>-0.13689387828449792</v>
      </c>
      <c r="BN26" s="104">
        <v>-6.4935352952917566E-2</v>
      </c>
      <c r="BO26" s="104">
        <v>-2.7201951462725298E-2</v>
      </c>
      <c r="BP26" s="104">
        <v>-5.1474325690704535E-3</v>
      </c>
      <c r="BQ26" s="104">
        <v>-3.3528536119536982E-2</v>
      </c>
      <c r="BR26" s="104">
        <v>-8.8755476912706355E-2</v>
      </c>
      <c r="BS26" s="104">
        <v>3.0690950737548944E-2</v>
      </c>
      <c r="BT26" s="104">
        <v>0.24007726102105739</v>
      </c>
      <c r="BU26" s="104">
        <v>-2.2941858079825263E-2</v>
      </c>
      <c r="BV26" s="104">
        <v>8.7463623006711039E-2</v>
      </c>
      <c r="BW26" s="104">
        <v>2.27519695734856E-2</v>
      </c>
      <c r="BX26" s="104">
        <v>2.9767529767529822E-2</v>
      </c>
      <c r="BY26" s="104">
        <v>-1.7713110865095642E-2</v>
      </c>
      <c r="BZ26" s="104">
        <v>6.8024646672944875E-2</v>
      </c>
      <c r="CA26" s="104">
        <v>-8.9807852965747781E-2</v>
      </c>
      <c r="CB26" s="104">
        <v>-0.12090909090909095</v>
      </c>
      <c r="CC26" s="104">
        <v>9.1937727704948236E-3</v>
      </c>
      <c r="CD26" s="104">
        <v>-2.107481559536354E-2</v>
      </c>
      <c r="CE26" s="104">
        <v>-4.4076584328838354E-2</v>
      </c>
      <c r="CF26" s="104">
        <v>-0.27608526277719048</v>
      </c>
      <c r="CG26" s="104">
        <v>4.8827419717026047E-2</v>
      </c>
      <c r="CH26" s="104">
        <v>-5.1692589204025571E-2</v>
      </c>
      <c r="CI26" s="104">
        <v>-0.12059781577267463</v>
      </c>
      <c r="CJ26" s="104">
        <v>-1.5950999355254639E-2</v>
      </c>
      <c r="CK26" s="104">
        <v>-4.6214883122453358E-2</v>
      </c>
      <c r="CL26" s="104">
        <v>5.1949414913155748E-3</v>
      </c>
      <c r="CM26" s="104">
        <v>-2.6614538700902787E-2</v>
      </c>
      <c r="CN26" s="104">
        <v>0.13906997518866665</v>
      </c>
      <c r="CO26" s="104">
        <v>-6.7347886669762921E-3</v>
      </c>
      <c r="CP26" s="104">
        <v>-1.0344052170002269E-2</v>
      </c>
      <c r="CQ26" s="104">
        <v>-5.0768480448952803E-2</v>
      </c>
      <c r="CR26" s="104">
        <v>-6.2938653914670822E-2</v>
      </c>
      <c r="CS26" s="104">
        <v>3.2091803882995325E-2</v>
      </c>
      <c r="CT26" s="104">
        <v>-2.7239709443099065E-2</v>
      </c>
      <c r="CU26" s="104">
        <v>2.152797912438387E-2</v>
      </c>
      <c r="CV26" s="104">
        <v>4.2695130086724521E-2</v>
      </c>
      <c r="CW26" s="104">
        <v>-6.1563589966143022E-2</v>
      </c>
      <c r="CX26" s="104">
        <v>-7.5164432573883666E-2</v>
      </c>
      <c r="CY26" s="104">
        <v>3.545166975286778E-2</v>
      </c>
      <c r="CZ26" s="104">
        <v>-7.1612903225806421E-2</v>
      </c>
      <c r="DA26" s="104">
        <v>5.4556166423084682E-2</v>
      </c>
      <c r="DB26" s="104">
        <v>-0.11674365310215637</v>
      </c>
      <c r="DC26" s="104">
        <v>5.1237556095686303E-2</v>
      </c>
      <c r="DD26" s="104">
        <v>-2.336816088079989E-2</v>
      </c>
      <c r="DE26" s="104">
        <v>3.8128249566724238E-3</v>
      </c>
      <c r="DF26" s="104">
        <v>-2.7951152111550911E-2</v>
      </c>
      <c r="DG26" s="104">
        <v>-4.6280844883264595E-2</v>
      </c>
      <c r="DH26" s="104">
        <v>-2.5270778751403458E-2</v>
      </c>
      <c r="DI26" s="104">
        <v>3.2614013443376062E-2</v>
      </c>
      <c r="DJ26" s="104">
        <v>-4.113677576217013E-3</v>
      </c>
      <c r="DK26" s="104">
        <v>-5.5655038705886173E-2</v>
      </c>
      <c r="DL26" s="104">
        <v>-0.12473189388709995</v>
      </c>
      <c r="DM26" s="104">
        <v>2.7536078474497353E-2</v>
      </c>
      <c r="DN26" s="104">
        <v>3.3926702046436816E-2</v>
      </c>
      <c r="DO26" s="104">
        <v>-0.16218370193265594</v>
      </c>
      <c r="DP26" s="104">
        <v>-3.5249412230305911E-3</v>
      </c>
      <c r="DQ26" s="104">
        <v>-0.42400055140131276</v>
      </c>
      <c r="DR26" s="104">
        <v>0</v>
      </c>
      <c r="DS26" s="104">
        <v>-6.5850548089306057E-2</v>
      </c>
      <c r="DT26" s="104">
        <v>-1.1716452329490381E-3</v>
      </c>
      <c r="DU26" s="104">
        <v>-0.11114237478897016</v>
      </c>
      <c r="DV26" s="104">
        <v>7.1251548946716148E-2</v>
      </c>
      <c r="DW26" s="104">
        <v>-1.8230144032288786E-2</v>
      </c>
      <c r="DX26" s="104">
        <v>-2.183944006000469E-2</v>
      </c>
      <c r="DY26" s="104">
        <v>3.8049750395129853E-2</v>
      </c>
      <c r="DZ26" s="104">
        <v>4.3101372501805901E-2</v>
      </c>
      <c r="EA26" s="104">
        <v>-5.8415557263584855E-2</v>
      </c>
      <c r="EB26" s="104">
        <v>2.8370356501723735E-2</v>
      </c>
      <c r="EC26" s="104">
        <v>3.2528014804152818E-3</v>
      </c>
      <c r="ED26" s="104">
        <v>-0.1070366699702676</v>
      </c>
      <c r="EE26" s="104">
        <v>-2.6405581584844139E-2</v>
      </c>
      <c r="EF26" s="104">
        <v>-0.10777200418731959</v>
      </c>
      <c r="EG26" s="104">
        <v>-8.2782129387873715E-2</v>
      </c>
      <c r="EH26" s="104">
        <v>-5.2356020942407981E-3</v>
      </c>
      <c r="EI26" s="104">
        <v>-4.0579535948075354E-2</v>
      </c>
      <c r="EJ26" s="104">
        <v>-0.20798854042250106</v>
      </c>
      <c r="EK26" s="104">
        <v>-5.0853171653677171E-2</v>
      </c>
      <c r="EL26" s="104">
        <v>1.4042426053181921E-2</v>
      </c>
      <c r="EM26" s="104">
        <v>0.17371951601780447</v>
      </c>
      <c r="EN26" s="104">
        <v>4.3327499407675392E-2</v>
      </c>
      <c r="EO26" s="104">
        <v>4.2008795005585735E-2</v>
      </c>
      <c r="EP26" s="104">
        <v>5.9432725650059928E-2</v>
      </c>
      <c r="EQ26" s="104">
        <v>2.6534468841862374E-2</v>
      </c>
      <c r="ER26" s="104">
        <v>3.6193814845279636E-2</v>
      </c>
    </row>
    <row r="27" spans="1:148">
      <c r="A27" s="85" vm="238">
        <v>41974</v>
      </c>
      <c r="B27" s="104">
        <v>2.0704808534568249E-2</v>
      </c>
      <c r="C27" s="104">
        <v>9.5808383233533023E-2</v>
      </c>
      <c r="D27" s="104">
        <v>-7.2098053352559225E-3</v>
      </c>
      <c r="E27" s="104">
        <v>-2.8363818399703696E-2</v>
      </c>
      <c r="F27" s="104">
        <v>-2.177001261911491E-2</v>
      </c>
      <c r="G27" s="104">
        <v>-0.1861286651435432</v>
      </c>
      <c r="H27" s="104">
        <v>8.1812831077104214E-2</v>
      </c>
      <c r="I27" s="104">
        <v>-1.9697572622363609E-2</v>
      </c>
      <c r="J27" s="104">
        <v>5.6633789373210348E-2</v>
      </c>
      <c r="K27" s="104">
        <v>7.0053351890512719E-2</v>
      </c>
      <c r="L27" s="104">
        <v>5.5082536924413589E-2</v>
      </c>
      <c r="M27" s="104">
        <v>0.1224702214730345</v>
      </c>
      <c r="N27" s="104">
        <v>-0.12363508976957301</v>
      </c>
      <c r="O27" s="104">
        <v>-2.3492463543257007E-2</v>
      </c>
      <c r="P27" s="104">
        <v>-9.5808383233532871E-2</v>
      </c>
      <c r="Q27" s="104">
        <v>-3.8278869988079105E-2</v>
      </c>
      <c r="R27" s="104">
        <v>0.25299916660642208</v>
      </c>
      <c r="S27" s="104">
        <v>-7.7576748111185687E-2</v>
      </c>
      <c r="T27" s="104">
        <v>-3.2598987793986477E-2</v>
      </c>
      <c r="U27" s="104">
        <v>-0.1078904865706897</v>
      </c>
      <c r="V27" s="104">
        <v>-8.7508463100880188E-2</v>
      </c>
      <c r="W27" s="104">
        <v>2.261139436931953E-2</v>
      </c>
      <c r="X27" s="104">
        <v>-7.2117155372107083E-2</v>
      </c>
      <c r="Y27" s="104">
        <v>-0.17077251291264298</v>
      </c>
      <c r="Z27" s="104">
        <v>-5.8717792061560491E-2</v>
      </c>
      <c r="AA27" s="104">
        <v>-6.6968325791855216E-2</v>
      </c>
      <c r="AB27" s="104">
        <v>2.3141843367982043E-2</v>
      </c>
      <c r="AC27" s="104">
        <v>-6.7912840472110339E-2</v>
      </c>
      <c r="AD27" s="104">
        <v>-6.7749679795855014E-2</v>
      </c>
      <c r="AE27" s="104">
        <v>4.9112323602770076E-3</v>
      </c>
      <c r="AF27" s="104">
        <v>1.6277107501472255E-2</v>
      </c>
      <c r="AG27" s="104">
        <v>-0.11435770337161956</v>
      </c>
      <c r="AH27" s="104">
        <v>4.1627147217025554E-2</v>
      </c>
      <c r="AI27" s="104">
        <v>-5.6110407904944357E-2</v>
      </c>
      <c r="AJ27" s="104">
        <v>2.2397546615209551E-2</v>
      </c>
      <c r="AK27" s="104">
        <v>-2.1916645436294013E-3</v>
      </c>
      <c r="AL27" s="104">
        <v>6.7137786269577601E-2</v>
      </c>
      <c r="AM27" s="104">
        <v>-4.2835994049864289E-2</v>
      </c>
      <c r="AN27" s="104">
        <v>-3.2928523038257891E-2</v>
      </c>
      <c r="AO27" s="104">
        <v>6.0275399580436963E-2</v>
      </c>
      <c r="AP27" s="104">
        <v>3.2632880098887519E-2</v>
      </c>
      <c r="AQ27" s="104">
        <v>4.7516384960331198E-2</v>
      </c>
      <c r="AR27" s="104">
        <v>-9.9535075561594008E-2</v>
      </c>
      <c r="AS27" s="104">
        <v>-8.5384037096332424E-2</v>
      </c>
      <c r="AT27" s="104">
        <v>-1.5898671198502683E-2</v>
      </c>
      <c r="AU27" s="104">
        <v>-1.8887095810172658E-2</v>
      </c>
      <c r="AV27" s="104">
        <v>-0.10322580645161304</v>
      </c>
      <c r="AW27" s="104">
        <v>-3.6754050483276499E-2</v>
      </c>
      <c r="AX27" s="104">
        <v>-0.53464812645772763</v>
      </c>
      <c r="AY27" s="104">
        <v>4.1399229781771615E-2</v>
      </c>
      <c r="AZ27" s="104">
        <v>0.19647579532387452</v>
      </c>
      <c r="BA27" s="104">
        <v>5.5001279099513904E-2</v>
      </c>
      <c r="BB27" s="104">
        <v>-0.10993869052568087</v>
      </c>
      <c r="BC27" s="104">
        <v>5.7212581344902369E-2</v>
      </c>
      <c r="BD27" s="104">
        <v>-2.1939022422971438E-2</v>
      </c>
      <c r="BE27" s="104">
        <v>-6.3257710031903197E-2</v>
      </c>
      <c r="BF27" s="104">
        <v>1.5731846137467396E-2</v>
      </c>
      <c r="BG27" s="104">
        <v>-0.13180419520120129</v>
      </c>
      <c r="BH27" s="104">
        <v>-6.3987722819029549E-2</v>
      </c>
      <c r="BI27" s="104">
        <v>-7.1767036202303069E-2</v>
      </c>
      <c r="BJ27" s="104">
        <v>-6.5942591155934718E-2</v>
      </c>
      <c r="BK27" s="104">
        <v>0.14452795006815627</v>
      </c>
      <c r="BL27" s="104">
        <v>-2.2181705140430032E-2</v>
      </c>
      <c r="BM27" s="104">
        <v>-4.3423581470974852E-2</v>
      </c>
      <c r="BN27" s="104">
        <v>-9.9445747088270753E-2</v>
      </c>
      <c r="BO27" s="104">
        <v>-3.1459968801417826E-2</v>
      </c>
      <c r="BP27" s="104">
        <v>-1.7841681719692793E-2</v>
      </c>
      <c r="BQ27" s="104">
        <v>5.0424928868641698E-3</v>
      </c>
      <c r="BR27" s="104">
        <v>-6.6102759231986774E-2</v>
      </c>
      <c r="BS27" s="104">
        <v>8.5798320931525073E-3</v>
      </c>
      <c r="BT27" s="104">
        <v>-7.7882131967540721E-2</v>
      </c>
      <c r="BU27" s="104">
        <v>3.5264794502669741E-2</v>
      </c>
      <c r="BV27" s="104">
        <v>0.47068029233634312</v>
      </c>
      <c r="BW27" s="104">
        <v>0.31198120725147732</v>
      </c>
      <c r="BX27" s="104">
        <v>3.2027163439478708E-2</v>
      </c>
      <c r="BY27" s="104">
        <v>6.5689905007245183E-2</v>
      </c>
      <c r="BZ27" s="104">
        <v>-4.6362164926015248E-2</v>
      </c>
      <c r="CA27" s="104">
        <v>-1.262046810463509E-2</v>
      </c>
      <c r="CB27" s="104">
        <v>-0.3065979495580694</v>
      </c>
      <c r="CC27" s="104">
        <v>2.0153660016702718E-3</v>
      </c>
      <c r="CD27" s="104">
        <v>-3.7890204520990421E-2</v>
      </c>
      <c r="CE27" s="104">
        <v>-0.13236797879019321</v>
      </c>
      <c r="CF27" s="104">
        <v>-0.25489254871036304</v>
      </c>
      <c r="CG27" s="104">
        <v>-9.8765103928398185E-2</v>
      </c>
      <c r="CH27" s="104">
        <v>-6.6087795465508969E-2</v>
      </c>
      <c r="CI27" s="104">
        <v>-0.1299434208019733</v>
      </c>
      <c r="CJ27" s="104">
        <v>-0.20109574120065529</v>
      </c>
      <c r="CK27" s="104">
        <v>-3.2414633093355641E-2</v>
      </c>
      <c r="CL27" s="104">
        <v>5.2724994779703013E-3</v>
      </c>
      <c r="CM27" s="104">
        <v>-0.16439626043840785</v>
      </c>
      <c r="CN27" s="104">
        <v>9.4538496060636357E-2</v>
      </c>
      <c r="CO27" s="104">
        <v>-1.0989010989011127E-2</v>
      </c>
      <c r="CP27" s="104">
        <v>3.6355373778686695E-2</v>
      </c>
      <c r="CQ27" s="104">
        <v>-0.41147536546588426</v>
      </c>
      <c r="CR27" s="104">
        <v>-0.20419615657710907</v>
      </c>
      <c r="CS27" s="104">
        <v>-1.2055348019788673E-2</v>
      </c>
      <c r="CT27" s="104">
        <v>-8.5814671377832594E-2</v>
      </c>
      <c r="CU27" s="104">
        <v>4.5838359469239899E-2</v>
      </c>
      <c r="CV27" s="104">
        <v>-0.13787587971849014</v>
      </c>
      <c r="CW27" s="104">
        <v>-4.0770528222355239E-3</v>
      </c>
      <c r="CX27" s="104">
        <v>-0.11267109015093502</v>
      </c>
      <c r="CY27" s="104">
        <v>1.2547055975166988E-2</v>
      </c>
      <c r="CZ27" s="104">
        <v>7.5747046560111178E-2</v>
      </c>
      <c r="DA27" s="104">
        <v>0.21884194474884733</v>
      </c>
      <c r="DB27" s="104">
        <v>-7.7753651895622819E-2</v>
      </c>
      <c r="DC27" s="104">
        <v>-1.393509714026433E-2</v>
      </c>
      <c r="DD27" s="104">
        <v>-6.3039226964224135E-2</v>
      </c>
      <c r="DE27" s="104">
        <v>2.3135359116022033E-2</v>
      </c>
      <c r="DF27" s="104">
        <v>-4.3809612573909154E-2</v>
      </c>
      <c r="DG27" s="104">
        <v>-7.3532731065285378E-2</v>
      </c>
      <c r="DH27" s="104">
        <v>-6.4533153817193156E-2</v>
      </c>
      <c r="DI27" s="104">
        <v>-0.15515936162652363</v>
      </c>
      <c r="DJ27" s="104">
        <v>-0.12467426974817179</v>
      </c>
      <c r="DK27" s="104">
        <v>-0.17099964149627539</v>
      </c>
      <c r="DL27" s="104">
        <v>-9.980706638883266E-2</v>
      </c>
      <c r="DM27" s="104">
        <v>-0.13638517226801955</v>
      </c>
      <c r="DN27" s="104">
        <v>-5.6243096059831674E-2</v>
      </c>
      <c r="DO27" s="104">
        <v>-9.7027348394768093E-2</v>
      </c>
      <c r="DP27" s="104">
        <v>0.55075897815623831</v>
      </c>
      <c r="DQ27" s="104">
        <v>-8.7562866870789111E-2</v>
      </c>
      <c r="DR27" s="104">
        <v>-2.6441640865050766E-2</v>
      </c>
      <c r="DS27" s="104">
        <v>-2.0695047810952782E-2</v>
      </c>
      <c r="DT27" s="104">
        <v>-6.733376159820248E-2</v>
      </c>
      <c r="DU27" s="104">
        <v>6.014561570117166E-3</v>
      </c>
      <c r="DV27" s="104">
        <v>-9.8438403701561594E-2</v>
      </c>
      <c r="DW27" s="104">
        <v>-3.5473459923544601E-2</v>
      </c>
      <c r="DX27" s="104">
        <v>-0.12820991495540343</v>
      </c>
      <c r="DY27" s="104">
        <v>-6.331851829028752E-2</v>
      </c>
      <c r="DZ27" s="104">
        <v>-2.7931671283471855E-2</v>
      </c>
      <c r="EA27" s="104">
        <v>-0.25482743002083524</v>
      </c>
      <c r="EB27" s="104">
        <v>-0.13091610887996447</v>
      </c>
      <c r="EC27" s="104">
        <v>-7.2472393694203233E-2</v>
      </c>
      <c r="ED27" s="104">
        <v>-9.2119866814650397E-2</v>
      </c>
      <c r="EE27" s="104">
        <v>-2.023451462447139E-2</v>
      </c>
      <c r="EF27" s="104">
        <v>-8.4949423643506966E-2</v>
      </c>
      <c r="EG27" s="104">
        <v>-9.9771771401841264E-2</v>
      </c>
      <c r="EH27" s="104">
        <v>6.7611336032388739E-2</v>
      </c>
      <c r="EI27" s="104">
        <v>-6.8007731303747987E-2</v>
      </c>
      <c r="EJ27" s="104">
        <v>8.3772775423435142E-2</v>
      </c>
      <c r="EK27" s="104">
        <v>-0.12843898141544649</v>
      </c>
      <c r="EL27" s="104">
        <v>5.8338243959929405E-2</v>
      </c>
      <c r="EM27" s="104">
        <v>0.23273828046984932</v>
      </c>
      <c r="EN27" s="104">
        <v>-2.2225654429253582E-2</v>
      </c>
      <c r="EO27" s="104">
        <v>0.11610236208378721</v>
      </c>
      <c r="EP27" s="104">
        <v>0.19453755703755701</v>
      </c>
      <c r="EQ27" s="104">
        <v>0.13975556034377296</v>
      </c>
      <c r="ER27" s="104">
        <v>-3.2843435438123326E-2</v>
      </c>
    </row>
    <row r="28" spans="1:148">
      <c r="A28" s="85" vm="369">
        <v>42005</v>
      </c>
      <c r="B28" s="104">
        <v>5.0779496567073937E-2</v>
      </c>
      <c r="C28" s="104">
        <v>-8.1967213114754092E-2</v>
      </c>
      <c r="D28" s="104">
        <v>-0.11256354393609289</v>
      </c>
      <c r="E28" s="104">
        <v>-3.0964802262275493E-2</v>
      </c>
      <c r="F28" s="104">
        <v>1.0563349305307036E-2</v>
      </c>
      <c r="G28" s="104">
        <v>8.0592089399230446E-2</v>
      </c>
      <c r="H28" s="104">
        <v>2.7384838592673159E-2</v>
      </c>
      <c r="I28" s="104">
        <v>7.7734929977674005E-2</v>
      </c>
      <c r="J28" s="104">
        <v>3.2821439325504256E-2</v>
      </c>
      <c r="K28" s="104">
        <v>-1.8426186863212689E-2</v>
      </c>
      <c r="L28" s="104">
        <v>3.4420289855072519E-2</v>
      </c>
      <c r="M28" s="104">
        <v>-0.28118240416148371</v>
      </c>
      <c r="N28" s="104">
        <v>5.0104384133611665E-2</v>
      </c>
      <c r="O28" s="104">
        <v>4.0206893286620679E-2</v>
      </c>
      <c r="P28" s="104">
        <v>0.18826868495742669</v>
      </c>
      <c r="Q28" s="104">
        <v>-5.8883248730964552E-2</v>
      </c>
      <c r="R28" s="104">
        <v>0.15101405068059179</v>
      </c>
      <c r="S28" s="104">
        <v>0.11793714439414833</v>
      </c>
      <c r="T28" s="104">
        <v>0.11840283120480086</v>
      </c>
      <c r="U28" s="104">
        <v>-2.3635582900891169E-2</v>
      </c>
      <c r="V28" s="104">
        <v>4.4889630866258613E-2</v>
      </c>
      <c r="W28" s="104">
        <v>-0.10131866003108697</v>
      </c>
      <c r="X28" s="104">
        <v>-6.2822106820545259E-2</v>
      </c>
      <c r="Y28" s="104">
        <v>-0.11818729604203071</v>
      </c>
      <c r="Z28" s="104">
        <v>-0.11209607338268424</v>
      </c>
      <c r="AA28" s="104">
        <v>-8.3899127061105735E-2</v>
      </c>
      <c r="AB28" s="104">
        <v>-0.25637211128138937</v>
      </c>
      <c r="AC28" s="104">
        <v>0.10864124780395829</v>
      </c>
      <c r="AD28" s="104">
        <v>-8.6970529212446024E-2</v>
      </c>
      <c r="AE28" s="104">
        <v>-0.12139917695473269</v>
      </c>
      <c r="AF28" s="104">
        <v>0.12216048373917313</v>
      </c>
      <c r="AG28" s="104">
        <v>9.4999999999999946E-2</v>
      </c>
      <c r="AH28" s="104">
        <v>-7.4077662476734196E-2</v>
      </c>
      <c r="AI28" s="104">
        <v>0.13392857142857126</v>
      </c>
      <c r="AJ28" s="104">
        <v>5.5150416839655346E-2</v>
      </c>
      <c r="AK28" s="104">
        <v>2.8996282527881032E-2</v>
      </c>
      <c r="AL28" s="104">
        <v>-4.4508079274477585E-2</v>
      </c>
      <c r="AM28" s="104">
        <v>1.1990407673860828E-2</v>
      </c>
      <c r="AN28" s="104">
        <v>-6.3688916128995165E-3</v>
      </c>
      <c r="AO28" s="104">
        <v>3.8091985211170853E-2</v>
      </c>
      <c r="AP28" s="104">
        <v>4.3093129039980776E-2</v>
      </c>
      <c r="AQ28" s="104">
        <v>1.6382645920803449E-2</v>
      </c>
      <c r="AR28" s="104">
        <v>2.6117910001374006E-2</v>
      </c>
      <c r="AS28" s="104">
        <v>-3.8003983827173272E-2</v>
      </c>
      <c r="AT28" s="104">
        <v>7.6478275054335826E-2</v>
      </c>
      <c r="AU28" s="104">
        <v>-2.1740540221866396E-2</v>
      </c>
      <c r="AV28" s="104">
        <v>0.14543276029640906</v>
      </c>
      <c r="AW28" s="104">
        <v>-1.7714207749681816E-2</v>
      </c>
      <c r="AX28" s="104">
        <v>4.0232128405871072E-2</v>
      </c>
      <c r="AY28" s="104">
        <v>7.0526416709467493E-2</v>
      </c>
      <c r="AZ28" s="104">
        <v>-3.4810126582279829E-3</v>
      </c>
      <c r="BA28" s="104">
        <v>3.5887487875848612E-2</v>
      </c>
      <c r="BB28" s="104">
        <v>-4.5424214245044035E-3</v>
      </c>
      <c r="BC28" s="104">
        <v>3.4367786611951688E-2</v>
      </c>
      <c r="BD28" s="104">
        <v>-0.11611413491670788</v>
      </c>
      <c r="BE28" s="104">
        <v>9.9250723732754176E-3</v>
      </c>
      <c r="BF28" s="104">
        <v>1.3973937756994138E-2</v>
      </c>
      <c r="BG28" s="104">
        <v>-0.28633325388033565</v>
      </c>
      <c r="BH28" s="104">
        <v>-4.1705343449834655E-2</v>
      </c>
      <c r="BI28" s="104">
        <v>-0.19412071196871061</v>
      </c>
      <c r="BJ28" s="104">
        <v>-8.4421519979106768E-2</v>
      </c>
      <c r="BK28" s="104">
        <v>-3.9151968365209629E-2</v>
      </c>
      <c r="BL28" s="104">
        <v>-6.8894533012920672E-2</v>
      </c>
      <c r="BM28" s="104">
        <v>-3.0807491244987897E-2</v>
      </c>
      <c r="BN28" s="104">
        <v>-9.4468238140386324E-2</v>
      </c>
      <c r="BO28" s="104">
        <v>-4.2831349510086984E-2</v>
      </c>
      <c r="BP28" s="104">
        <v>9.5091276438170839E-3</v>
      </c>
      <c r="BQ28" s="104">
        <v>0.10571675750631926</v>
      </c>
      <c r="BR28" s="104">
        <v>0.13682131939513234</v>
      </c>
      <c r="BS28" s="104">
        <v>-2.161718357417846E-2</v>
      </c>
      <c r="BT28" s="104">
        <v>-3.4770214952186927E-2</v>
      </c>
      <c r="BU28" s="104">
        <v>3.7020593792949662E-2</v>
      </c>
      <c r="BV28" s="104">
        <v>-0.12458987319322512</v>
      </c>
      <c r="BW28" s="104">
        <v>-6.7565639118939591E-2</v>
      </c>
      <c r="BX28" s="104">
        <v>3.6813089098346088E-2</v>
      </c>
      <c r="BY28" s="104">
        <v>2.5985798458981704E-2</v>
      </c>
      <c r="BZ28" s="104">
        <v>6.5688988128797476E-2</v>
      </c>
      <c r="CA28" s="104">
        <v>-0.13757843365094125</v>
      </c>
      <c r="CB28" s="104">
        <v>6.4179104477611826E-2</v>
      </c>
      <c r="CC28" s="104">
        <v>1.5980119047491349E-2</v>
      </c>
      <c r="CD28" s="104">
        <v>-0.1474602819422689</v>
      </c>
      <c r="CE28" s="104">
        <v>-1.0209278345472556E-2</v>
      </c>
      <c r="CF28" s="104">
        <v>0.17933244650251251</v>
      </c>
      <c r="CG28" s="104">
        <v>1.1922747314387829E-2</v>
      </c>
      <c r="CH28" s="104">
        <v>-2.0661157024792947E-3</v>
      </c>
      <c r="CI28" s="104">
        <v>-7.6695782056693834E-2</v>
      </c>
      <c r="CJ28" s="104">
        <v>4.5799028029788309E-2</v>
      </c>
      <c r="CK28" s="104">
        <v>-1.1627906976744182E-2</v>
      </c>
      <c r="CL28" s="104">
        <v>-2.1810250817884347E-2</v>
      </c>
      <c r="CM28" s="104">
        <v>-2.8924760074641495E-2</v>
      </c>
      <c r="CN28" s="104">
        <v>-5.5699737366489421E-2</v>
      </c>
      <c r="CO28" s="104">
        <v>-8.132387706855787E-2</v>
      </c>
      <c r="CP28" s="104">
        <v>6.3582547686910577E-3</v>
      </c>
      <c r="CQ28" s="104">
        <v>0.16906574859902659</v>
      </c>
      <c r="CR28" s="104">
        <v>0.20297029702970296</v>
      </c>
      <c r="CS28" s="104">
        <v>-9.1546664250589313E-2</v>
      </c>
      <c r="CT28" s="104">
        <v>3.7961473235639233E-2</v>
      </c>
      <c r="CU28" s="104">
        <v>6.4861930931542189E-2</v>
      </c>
      <c r="CV28" s="104">
        <v>-8.4972170686456377E-2</v>
      </c>
      <c r="CW28" s="104">
        <v>1.392309564428766E-2</v>
      </c>
      <c r="CX28" s="104">
        <v>4.6926783363117681E-2</v>
      </c>
      <c r="CY28" s="104">
        <v>9.1139087460916896E-2</v>
      </c>
      <c r="CZ28" s="104">
        <v>-1.2919896640826599E-3</v>
      </c>
      <c r="DA28" s="104">
        <v>1.9930137787875148E-2</v>
      </c>
      <c r="DB28" s="104">
        <v>-1.2774265120378167E-2</v>
      </c>
      <c r="DC28" s="104">
        <v>-5.1629014552968561E-2</v>
      </c>
      <c r="DD28" s="104">
        <v>-1.4855739717618268E-2</v>
      </c>
      <c r="DE28" s="104">
        <v>2.9362132973337868E-2</v>
      </c>
      <c r="DF28" s="104">
        <v>-9.87771528004978E-2</v>
      </c>
      <c r="DG28" s="104">
        <v>-9.0509218181886869E-2</v>
      </c>
      <c r="DH28" s="104">
        <v>-0.13229806409677727</v>
      </c>
      <c r="DI28" s="104">
        <v>7.3525467534684349E-2</v>
      </c>
      <c r="DJ28" s="104">
        <v>-0.19821220206387369</v>
      </c>
      <c r="DK28" s="104">
        <v>8.8506341433742686E-3</v>
      </c>
      <c r="DL28" s="104">
        <v>7.1533815623547964E-2</v>
      </c>
      <c r="DM28" s="104">
        <v>-0.10629480536891318</v>
      </c>
      <c r="DN28" s="104">
        <v>0.10541344415597102</v>
      </c>
      <c r="DO28" s="104">
        <v>-2.3439557545430617E-2</v>
      </c>
      <c r="DP28" s="104">
        <v>-0.11187508952872066</v>
      </c>
      <c r="DQ28" s="104">
        <v>-7.0483215789942627E-2</v>
      </c>
      <c r="DR28" s="104">
        <v>-1.2902710649550642E-2</v>
      </c>
      <c r="DS28" s="104">
        <v>3.5031265805512107E-2</v>
      </c>
      <c r="DT28" s="104">
        <v>-0.10193952296926825</v>
      </c>
      <c r="DU28" s="104">
        <v>-6.1988672120830784E-2</v>
      </c>
      <c r="DV28" s="104">
        <v>4.8883756735950877E-2</v>
      </c>
      <c r="DW28" s="104">
        <v>-6.0925413960801679E-2</v>
      </c>
      <c r="DX28" s="104">
        <v>0.1197030621713577</v>
      </c>
      <c r="DY28" s="104">
        <v>1.1975875555497102E-2</v>
      </c>
      <c r="DZ28" s="104">
        <v>1.0686297791498524E-2</v>
      </c>
      <c r="EA28" s="104">
        <v>0.11487534585628921</v>
      </c>
      <c r="EB28" s="104">
        <v>4.0161900414711904E-2</v>
      </c>
      <c r="EC28" s="104">
        <v>-3.5106140392743491E-2</v>
      </c>
      <c r="ED28" s="104">
        <v>-0.1405867970660146</v>
      </c>
      <c r="EE28" s="104">
        <v>5.0211773917995382E-2</v>
      </c>
      <c r="EF28" s="104">
        <v>-4.3073866024685763E-2</v>
      </c>
      <c r="EG28" s="104">
        <v>-0.34230649567267973</v>
      </c>
      <c r="EH28" s="104">
        <v>5.7451649601820268E-2</v>
      </c>
      <c r="EI28" s="104">
        <v>-9.9257693695551305E-2</v>
      </c>
      <c r="EJ28" s="104">
        <v>-0.15786711778542778</v>
      </c>
      <c r="EK28" s="104">
        <v>7.0949295801764362E-3</v>
      </c>
      <c r="EL28" s="104">
        <v>4.4821826280623589E-2</v>
      </c>
      <c r="EM28" s="104">
        <v>5.2286584360745261E-3</v>
      </c>
      <c r="EN28" s="104">
        <v>0.13982315192452141</v>
      </c>
      <c r="EO28" s="104">
        <v>-1.013076665619834E-2</v>
      </c>
      <c r="EP28" s="104">
        <v>5.4877892007243245E-2</v>
      </c>
      <c r="EQ28" s="104">
        <v>5.4761801650199837E-2</v>
      </c>
      <c r="ER28" s="104">
        <v>-0.10402771816937267</v>
      </c>
    </row>
    <row r="29" spans="1:148">
      <c r="A29" s="85" vm="499">
        <v>42036</v>
      </c>
      <c r="B29" s="104">
        <v>4.001265427633127E-4</v>
      </c>
      <c r="C29" s="104">
        <v>0.14880952380952381</v>
      </c>
      <c r="D29" s="104">
        <v>6.1374795417348603E-2</v>
      </c>
      <c r="E29" s="104">
        <v>3.4865679143144729E-2</v>
      </c>
      <c r="F29" s="104">
        <v>6.5727548396223592E-2</v>
      </c>
      <c r="G29" s="104">
        <v>0.14644411464265136</v>
      </c>
      <c r="H29" s="104">
        <v>-3.1950573698146432E-2</v>
      </c>
      <c r="I29" s="104">
        <v>6.0075329566854949E-2</v>
      </c>
      <c r="J29" s="104">
        <v>-7.2886297376093201E-2</v>
      </c>
      <c r="K29" s="104">
        <v>-6.3383392226148513E-2</v>
      </c>
      <c r="L29" s="104">
        <v>-8.3266995701321511E-2</v>
      </c>
      <c r="M29" s="104">
        <v>-3.0802256502421192E-2</v>
      </c>
      <c r="N29" s="104">
        <v>3.1978670611984322E-3</v>
      </c>
      <c r="O29" s="104">
        <v>7.3741743226355655E-2</v>
      </c>
      <c r="P29" s="104">
        <v>1.9108280254777087E-2</v>
      </c>
      <c r="Q29" s="104">
        <v>5.2042514404221252E-2</v>
      </c>
      <c r="R29" s="104">
        <v>0.1358842685664797</v>
      </c>
      <c r="S29" s="104">
        <v>-6.5705117812852945E-2</v>
      </c>
      <c r="T29" s="104">
        <v>3.7696911329710321E-2</v>
      </c>
      <c r="U29" s="104">
        <v>5.3040999684762287E-2</v>
      </c>
      <c r="V29" s="104">
        <v>3.3907331794780823E-2</v>
      </c>
      <c r="W29" s="104">
        <v>0.13991706185461181</v>
      </c>
      <c r="X29" s="104">
        <v>7.2563961649263695E-3</v>
      </c>
      <c r="Y29" s="104">
        <v>0.11500461308324164</v>
      </c>
      <c r="Z29" s="104">
        <v>9.7760805317849159E-3</v>
      </c>
      <c r="AA29" s="104">
        <v>-8.4700899947062008E-2</v>
      </c>
      <c r="AB29" s="104">
        <v>6.6280570779827658E-2</v>
      </c>
      <c r="AC29" s="104">
        <v>-0.17362805079773974</v>
      </c>
      <c r="AD29" s="104">
        <v>7.2710355114604316E-2</v>
      </c>
      <c r="AE29" s="104">
        <v>-2.1836138191456602E-2</v>
      </c>
      <c r="AF29" s="104">
        <v>-8.6875537545033632E-2</v>
      </c>
      <c r="AG29" s="104">
        <v>-6.2371243495805438E-2</v>
      </c>
      <c r="AH29" s="104">
        <v>-4.5443092728595376E-2</v>
      </c>
      <c r="AI29" s="104">
        <v>-6.1751510712323966E-2</v>
      </c>
      <c r="AJ29" s="104">
        <v>-5.4249189431839713E-2</v>
      </c>
      <c r="AK29" s="104">
        <v>7.1666218577764963E-3</v>
      </c>
      <c r="AL29" s="104">
        <v>0.10212532375480965</v>
      </c>
      <c r="AM29" s="104">
        <v>-8.128145780520972E-2</v>
      </c>
      <c r="AN29" s="104">
        <v>2.8712780871562264E-2</v>
      </c>
      <c r="AO29" s="104">
        <v>-8.5099466227624085E-2</v>
      </c>
      <c r="AP29" s="104">
        <v>-9.8577002524672983E-2</v>
      </c>
      <c r="AQ29" s="104">
        <v>4.14709217560345E-2</v>
      </c>
      <c r="AR29" s="104">
        <v>0.14123044292124598</v>
      </c>
      <c r="AS29" s="104">
        <v>8.0714027590107776E-2</v>
      </c>
      <c r="AT29" s="104">
        <v>-8.9418176595205762E-2</v>
      </c>
      <c r="AU29" s="104">
        <v>-1.9566012189585313E-2</v>
      </c>
      <c r="AV29" s="104">
        <v>-7.3977965538605334E-2</v>
      </c>
      <c r="AW29" s="104">
        <v>2.8932907720787553E-3</v>
      </c>
      <c r="AX29" s="104">
        <v>-0.48265627283895401</v>
      </c>
      <c r="AY29" s="104">
        <v>6.2219516155012214E-2</v>
      </c>
      <c r="AZ29" s="104">
        <v>3.8494553983626667E-2</v>
      </c>
      <c r="BA29" s="104">
        <v>-9.0589887640449382E-2</v>
      </c>
      <c r="BB29" s="104">
        <v>9.9756164818864332E-2</v>
      </c>
      <c r="BC29" s="104">
        <v>-0.13265559137118774</v>
      </c>
      <c r="BD29" s="104">
        <v>8.2291472289606205E-2</v>
      </c>
      <c r="BE29" s="104">
        <v>4.7910513334289036E-2</v>
      </c>
      <c r="BF29" s="104">
        <v>4.8693203645144956E-2</v>
      </c>
      <c r="BG29" s="104">
        <v>0.28558593094376028</v>
      </c>
      <c r="BH29" s="104">
        <v>8.2413388293141859E-3</v>
      </c>
      <c r="BI29" s="104">
        <v>0.23561265693242098</v>
      </c>
      <c r="BJ29" s="104">
        <v>-7.8295513406270861E-3</v>
      </c>
      <c r="BK29" s="104">
        <v>2.6245686984567285E-3</v>
      </c>
      <c r="BL29" s="104">
        <v>-9.4314059439105979E-2</v>
      </c>
      <c r="BM29" s="104">
        <v>-3.6266153201637119E-2</v>
      </c>
      <c r="BN29" s="104">
        <v>7.4453169660318119E-2</v>
      </c>
      <c r="BO29" s="104">
        <v>-4.9309305272763219E-2</v>
      </c>
      <c r="BP29" s="104">
        <v>-3.8215076657946413E-2</v>
      </c>
      <c r="BQ29" s="104">
        <v>-6.2300464463720444E-2</v>
      </c>
      <c r="BR29" s="104">
        <v>-8.3921414754173834E-2</v>
      </c>
      <c r="BS29" s="104">
        <v>5.1350047438890982E-2</v>
      </c>
      <c r="BT29" s="104">
        <v>-2.8511574932761157E-3</v>
      </c>
      <c r="BU29" s="104">
        <v>-4.1061046511628146E-2</v>
      </c>
      <c r="BV29" s="104">
        <v>-5.6442463533225275E-2</v>
      </c>
      <c r="BW29" s="104">
        <v>-7.4072677925210897E-2</v>
      </c>
      <c r="BX29" s="104">
        <v>0.21209262435677548</v>
      </c>
      <c r="BY29" s="104">
        <v>-7.789721690472684E-2</v>
      </c>
      <c r="BZ29" s="104">
        <v>4.6916741752422435E-2</v>
      </c>
      <c r="CA29" s="104">
        <v>4.1228779304769633E-2</v>
      </c>
      <c r="CB29" s="104">
        <v>-1.8993878904508842E-2</v>
      </c>
      <c r="CC29" s="104">
        <v>7.4866977637237667E-2</v>
      </c>
      <c r="CD29" s="104">
        <v>0.16377952755905517</v>
      </c>
      <c r="CE29" s="104">
        <v>0.1463378015462273</v>
      </c>
      <c r="CF29" s="104">
        <v>8.3023298131457854E-2</v>
      </c>
      <c r="CG29" s="104">
        <v>3.3912126478613684E-2</v>
      </c>
      <c r="CH29" s="104">
        <v>7.0393374741200804E-2</v>
      </c>
      <c r="CI29" s="104">
        <v>7.2192427173084744E-2</v>
      </c>
      <c r="CJ29" s="104">
        <v>-1.2830661952643603E-3</v>
      </c>
      <c r="CK29" s="104">
        <v>-9.7758777929776691E-2</v>
      </c>
      <c r="CL29" s="104">
        <v>6.2005627223018563E-2</v>
      </c>
      <c r="CM29" s="104">
        <v>1.1301970102006417E-2</v>
      </c>
      <c r="CN29" s="104">
        <v>3.2727521929824588E-2</v>
      </c>
      <c r="CO29" s="104">
        <v>0.20483787956767888</v>
      </c>
      <c r="CP29" s="104">
        <v>-6.1220043572984648E-2</v>
      </c>
      <c r="CQ29" s="104">
        <v>0.1122090413465457</v>
      </c>
      <c r="CR29" s="104">
        <v>8.3527131782945643E-2</v>
      </c>
      <c r="CS29" s="104">
        <v>9.4993216346448445E-2</v>
      </c>
      <c r="CT29" s="104">
        <v>0.11074409461506229</v>
      </c>
      <c r="CU29" s="104">
        <v>5.5813953488372217E-2</v>
      </c>
      <c r="CV29" s="104">
        <v>-2.7575020275750192E-2</v>
      </c>
      <c r="CW29" s="104">
        <v>0.10987128237635113</v>
      </c>
      <c r="CX29" s="104">
        <v>-6.980930406379221E-2</v>
      </c>
      <c r="CY29" s="104">
        <v>-2.363547833170121E-2</v>
      </c>
      <c r="CZ29" s="104">
        <v>5.8214747736093052E-2</v>
      </c>
      <c r="DA29" s="104">
        <v>-1.0452911057311321E-2</v>
      </c>
      <c r="DB29" s="104">
        <v>6.2997726638581289E-2</v>
      </c>
      <c r="DC29" s="104">
        <v>4.7331281928121471E-2</v>
      </c>
      <c r="DD29" s="104">
        <v>3.3898305084745749E-2</v>
      </c>
      <c r="DE29" s="104">
        <v>-6.3934426229508179E-2</v>
      </c>
      <c r="DF29" s="104">
        <v>0.12884097035040448</v>
      </c>
      <c r="DG29" s="104">
        <v>6.0691769276232564E-2</v>
      </c>
      <c r="DH29" s="104">
        <v>5.5825383928661099E-2</v>
      </c>
      <c r="DI29" s="104">
        <v>2.6904921433462668E-3</v>
      </c>
      <c r="DJ29" s="104">
        <v>0.44618504735463788</v>
      </c>
      <c r="DK29" s="104">
        <v>-6.3186455738381372E-2</v>
      </c>
      <c r="DL29" s="104">
        <v>-1.0025614344032662E-2</v>
      </c>
      <c r="DM29" s="104">
        <v>2.730406219557318E-3</v>
      </c>
      <c r="DN29" s="104">
        <v>3.7911225090757242E-2</v>
      </c>
      <c r="DO29" s="104">
        <v>-1.7529665587917978E-2</v>
      </c>
      <c r="DP29" s="104">
        <v>1.8313172043010667E-2</v>
      </c>
      <c r="DQ29" s="104">
        <v>0.4754067199765849</v>
      </c>
      <c r="DR29" s="104">
        <v>2.3174363901319165E-2</v>
      </c>
      <c r="DS29" s="104">
        <v>1.4729764976778177E-2</v>
      </c>
      <c r="DT29" s="104">
        <v>9.2904806334807424E-2</v>
      </c>
      <c r="DU29" s="104">
        <v>9.7282791009729187E-3</v>
      </c>
      <c r="DV29" s="104">
        <v>-3.6574923547400655E-2</v>
      </c>
      <c r="DW29" s="104">
        <v>1.539100202376628E-2</v>
      </c>
      <c r="DX29" s="104">
        <v>-2.937499143166579E-2</v>
      </c>
      <c r="DY29" s="104">
        <v>2.0812763948379189E-2</v>
      </c>
      <c r="DZ29" s="104">
        <v>4.1118421052631575E-2</v>
      </c>
      <c r="EA29" s="104">
        <v>3.5125519940564522E-3</v>
      </c>
      <c r="EB29" s="104">
        <v>-1.1923713507059093E-2</v>
      </c>
      <c r="EC29" s="104">
        <v>7.823580707626418E-2</v>
      </c>
      <c r="ED29" s="104">
        <v>5.547652916073964E-2</v>
      </c>
      <c r="EE29" s="104">
        <v>2.9933828700212734E-2</v>
      </c>
      <c r="EF29" s="104">
        <v>8.218566249538449E-2</v>
      </c>
      <c r="EG29" s="104">
        <v>0.23812442537542136</v>
      </c>
      <c r="EH29" s="104">
        <v>-8.588847050385523E-2</v>
      </c>
      <c r="EI29" s="104">
        <v>5.9848365620320358E-2</v>
      </c>
      <c r="EJ29" s="104">
        <v>0.30551711942072446</v>
      </c>
      <c r="EK29" s="104">
        <v>5.8749306976121782E-2</v>
      </c>
      <c r="EL29" s="104">
        <v>-5.9952038369304551E-2</v>
      </c>
      <c r="EM29" s="104">
        <v>-1.956521739130436E-2</v>
      </c>
      <c r="EN29" s="104">
        <v>-5.4409258646266105E-2</v>
      </c>
      <c r="EO29" s="104">
        <v>-1.3578408007626276E-2</v>
      </c>
      <c r="EP29" s="104">
        <v>-1.4232242339832944E-2</v>
      </c>
      <c r="EQ29" s="104">
        <v>6.8600253858714877E-2</v>
      </c>
      <c r="ER29" s="104">
        <v>0.17350415994500387</v>
      </c>
    </row>
    <row r="30" spans="1:148">
      <c r="A30" s="85" vm="631">
        <v>42064</v>
      </c>
      <c r="B30" s="104">
        <v>7.270850169204513E-4</v>
      </c>
      <c r="C30" s="104">
        <v>0.20155440414507775</v>
      </c>
      <c r="D30" s="104">
        <v>-9.2521202775636847E-3</v>
      </c>
      <c r="E30" s="104">
        <v>1.9641789814299589E-2</v>
      </c>
      <c r="F30" s="104">
        <v>-1.6417295147561951E-2</v>
      </c>
      <c r="G30" s="104">
        <v>5.4395789642962607E-2</v>
      </c>
      <c r="H30" s="104">
        <v>-3.7928519328957064E-2</v>
      </c>
      <c r="I30" s="104">
        <v>-0.11138745780778106</v>
      </c>
      <c r="J30" s="104">
        <v>-9.4339622641509656E-3</v>
      </c>
      <c r="K30" s="104">
        <v>-4.9516623437866961E-3</v>
      </c>
      <c r="L30" s="104">
        <v>-2.3098298020145853E-2</v>
      </c>
      <c r="M30" s="104">
        <v>1.8840254758542965E-2</v>
      </c>
      <c r="N30" s="104">
        <v>0.10382597608092869</v>
      </c>
      <c r="O30" s="104">
        <v>-5.5256726575380728E-2</v>
      </c>
      <c r="P30" s="104">
        <v>-0.15859375000000009</v>
      </c>
      <c r="Q30" s="104">
        <v>6.8451207569726252E-2</v>
      </c>
      <c r="R30" s="104">
        <v>-0.12015505701695264</v>
      </c>
      <c r="S30" s="104">
        <v>-0.14033465287553371</v>
      </c>
      <c r="T30" s="104">
        <v>-5.104408352668093E-3</v>
      </c>
      <c r="U30" s="104">
        <v>-3.1545433753275308E-2</v>
      </c>
      <c r="V30" s="104">
        <v>-0.10920329670329669</v>
      </c>
      <c r="W30" s="104">
        <v>3.383069345267576E-2</v>
      </c>
      <c r="X30" s="104">
        <v>5.3514832216630961E-2</v>
      </c>
      <c r="Y30" s="104">
        <v>-5.0314111730586947E-2</v>
      </c>
      <c r="Z30" s="104">
        <v>-3.6925611705790014E-2</v>
      </c>
      <c r="AA30" s="104">
        <v>-2.3713128976286881E-2</v>
      </c>
      <c r="AB30" s="104">
        <v>-0.12828122995689034</v>
      </c>
      <c r="AC30" s="104">
        <v>-5.1263471423768749E-3</v>
      </c>
      <c r="AD30" s="104">
        <v>-3.1796563872638121E-2</v>
      </c>
      <c r="AE30" s="104">
        <v>2.4717799859689023E-2</v>
      </c>
      <c r="AF30" s="104">
        <v>8.2186813929762664E-3</v>
      </c>
      <c r="AG30" s="104">
        <v>-5.2306716574269559E-2</v>
      </c>
      <c r="AH30" s="104">
        <v>-2.3877094928441825E-2</v>
      </c>
      <c r="AI30" s="104">
        <v>9.7286668520768768E-2</v>
      </c>
      <c r="AJ30" s="104">
        <v>-1.0469927059667599E-2</v>
      </c>
      <c r="AK30" s="104">
        <v>-2.7920284958749219E-2</v>
      </c>
      <c r="AL30" s="104">
        <v>-9.146999160031552E-2</v>
      </c>
      <c r="AM30" s="104">
        <v>2.3989666727984166E-2</v>
      </c>
      <c r="AN30" s="104">
        <v>-3.1552699398675936E-2</v>
      </c>
      <c r="AO30" s="104">
        <v>-1.6334934207509824E-2</v>
      </c>
      <c r="AP30" s="104">
        <v>-2.253341820496494E-2</v>
      </c>
      <c r="AQ30" s="104">
        <v>0.12319178721418551</v>
      </c>
      <c r="AR30" s="104">
        <v>4.7587821475205058E-2</v>
      </c>
      <c r="AS30" s="104">
        <v>1.4098401938806069E-2</v>
      </c>
      <c r="AT30" s="104">
        <v>8.9183882100622239E-3</v>
      </c>
      <c r="AU30" s="104">
        <v>-4.6416234003056979E-2</v>
      </c>
      <c r="AV30" s="104">
        <v>1.6949152542372968E-2</v>
      </c>
      <c r="AW30" s="104">
        <v>-8.6010932412147363E-3</v>
      </c>
      <c r="AX30" s="104">
        <v>-0.22749572285209035</v>
      </c>
      <c r="AY30" s="104">
        <v>-5.5706112616681611E-2</v>
      </c>
      <c r="AZ30" s="104">
        <v>1.5342254755491083E-2</v>
      </c>
      <c r="BA30" s="104">
        <v>-2.3166023166024045E-3</v>
      </c>
      <c r="BB30" s="104">
        <v>-0.15400014757978669</v>
      </c>
      <c r="BC30" s="104">
        <v>2.287021154945838E-3</v>
      </c>
      <c r="BD30" s="104">
        <v>-1.4482758620689713E-2</v>
      </c>
      <c r="BE30" s="104">
        <v>2.6625700841008966E-2</v>
      </c>
      <c r="BF30" s="104">
        <v>-9.7194947189672347E-4</v>
      </c>
      <c r="BG30" s="104">
        <v>-0.11609953328537245</v>
      </c>
      <c r="BH30" s="104">
        <v>-8.8388222445580315E-3</v>
      </c>
      <c r="BI30" s="104">
        <v>-8.5802722823535418E-2</v>
      </c>
      <c r="BJ30" s="104">
        <v>0.17233941362720692</v>
      </c>
      <c r="BK30" s="104">
        <v>9.2493689280246458E-3</v>
      </c>
      <c r="BL30" s="104">
        <v>-5.625399800707049E-2</v>
      </c>
      <c r="BM30" s="104">
        <v>-5.9537555643796057E-2</v>
      </c>
      <c r="BN30" s="104">
        <v>0.1933727416301706</v>
      </c>
      <c r="BO30" s="104">
        <v>0.1140930963296713</v>
      </c>
      <c r="BP30" s="104">
        <v>6.9379987970874706E-3</v>
      </c>
      <c r="BQ30" s="104">
        <v>-7.278814692422246E-3</v>
      </c>
      <c r="BR30" s="104">
        <v>6.5217001785570036E-2</v>
      </c>
      <c r="BS30" s="104">
        <v>1.488664341246094E-2</v>
      </c>
      <c r="BT30" s="104">
        <v>-1.7941398364156001E-2</v>
      </c>
      <c r="BU30" s="104">
        <v>0.1513093802748976</v>
      </c>
      <c r="BV30" s="104">
        <v>0.17752394039592914</v>
      </c>
      <c r="BW30" s="104">
        <v>8.483328583642058E-2</v>
      </c>
      <c r="BX30" s="104">
        <v>-8.3492535201302384E-3</v>
      </c>
      <c r="BY30" s="104">
        <v>3.9923347173427019E-3</v>
      </c>
      <c r="BZ30" s="104">
        <v>-0.10907429857660697</v>
      </c>
      <c r="CA30" s="104">
        <v>3.2091097308488664E-2</v>
      </c>
      <c r="CB30" s="104">
        <v>8.9415937049761945E-2</v>
      </c>
      <c r="CC30" s="104">
        <v>-0.18101401711160015</v>
      </c>
      <c r="CD30" s="104">
        <v>1.8493459630130653E-2</v>
      </c>
      <c r="CE30" s="104">
        <v>2.736562186442382E-3</v>
      </c>
      <c r="CF30" s="104">
        <v>-0.2308621145120299</v>
      </c>
      <c r="CG30" s="104">
        <v>7.5916204667966398E-3</v>
      </c>
      <c r="CH30" s="104">
        <v>-8.7040618955512433E-3</v>
      </c>
      <c r="CI30" s="104">
        <v>-5.5545912958784451E-2</v>
      </c>
      <c r="CJ30" s="104">
        <v>0.10080766475644701</v>
      </c>
      <c r="CK30" s="104">
        <v>0.43433664457208754</v>
      </c>
      <c r="CL30" s="104">
        <v>1.4546363409147695E-2</v>
      </c>
      <c r="CM30" s="104">
        <v>-0.16878680580911207</v>
      </c>
      <c r="CN30" s="104">
        <v>0.19881403305736856</v>
      </c>
      <c r="CO30" s="104">
        <v>-1.4950875694147861E-2</v>
      </c>
      <c r="CP30" s="104">
        <v>2.8544906010675254E-2</v>
      </c>
      <c r="CQ30" s="104">
        <v>-6.0817314577305791E-2</v>
      </c>
      <c r="CR30" s="104">
        <v>-1.2617279534348569E-2</v>
      </c>
      <c r="CS30" s="104">
        <v>-7.9177582491980356E-2</v>
      </c>
      <c r="CT30" s="104">
        <v>-7.8001015449336325E-2</v>
      </c>
      <c r="CU30" s="104">
        <v>-2.8664534427614505E-2</v>
      </c>
      <c r="CV30" s="104">
        <v>5.0458715596330313E-2</v>
      </c>
      <c r="CW30" s="104">
        <v>-2.3356743063743667E-3</v>
      </c>
      <c r="CX30" s="104">
        <v>-6.5606579199592979E-2</v>
      </c>
      <c r="CY30" s="104">
        <v>6.5132257822736628E-2</v>
      </c>
      <c r="CZ30" s="104">
        <v>-1.6809290953545147E-2</v>
      </c>
      <c r="DA30" s="104">
        <v>0.17133515570851043</v>
      </c>
      <c r="DB30" s="104">
        <v>-1.8164390694151857E-2</v>
      </c>
      <c r="DC30" s="104">
        <v>-5.0344554279217017E-2</v>
      </c>
      <c r="DD30" s="104">
        <v>-9.1972034715525508E-2</v>
      </c>
      <c r="DE30" s="104">
        <v>2.2767075306479808E-2</v>
      </c>
      <c r="DF30" s="104">
        <v>-4.3935052531041123E-2</v>
      </c>
      <c r="DG30" s="104">
        <v>-9.2528720242080073E-2</v>
      </c>
      <c r="DH30" s="104">
        <v>-9.1040905048908188E-2</v>
      </c>
      <c r="DI30" s="104">
        <v>-6.3491539149073101E-2</v>
      </c>
      <c r="DJ30" s="104">
        <v>-0.21931782213562098</v>
      </c>
      <c r="DK30" s="104">
        <v>-9.2871109730637252E-2</v>
      </c>
      <c r="DL30" s="104">
        <v>-0.1271220946182034</v>
      </c>
      <c r="DM30" s="104">
        <v>-8.2701230437767434E-2</v>
      </c>
      <c r="DN30" s="104">
        <v>-3.9520061522776663E-3</v>
      </c>
      <c r="DO30" s="104">
        <v>-6.5605270381553685E-2</v>
      </c>
      <c r="DP30" s="104">
        <v>4.515606485578446E-2</v>
      </c>
      <c r="DQ30" s="104">
        <v>-0.2648908427961344</v>
      </c>
      <c r="DR30" s="104">
        <v>1.7806437558877265E-2</v>
      </c>
      <c r="DS30" s="104">
        <v>-4.1690825942662942E-2</v>
      </c>
      <c r="DT30" s="104">
        <v>6.7604149034619726E-2</v>
      </c>
      <c r="DU30" s="104">
        <v>-2.8239202657807355E-2</v>
      </c>
      <c r="DV30" s="104">
        <v>-6.6467750126968039E-2</v>
      </c>
      <c r="DW30" s="104">
        <v>-3.8237812619954631E-3</v>
      </c>
      <c r="DX30" s="104">
        <v>-0.12609480468303111</v>
      </c>
      <c r="DY30" s="104">
        <v>-4.8913803474969202E-2</v>
      </c>
      <c r="DZ30" s="104">
        <v>4.5136538027524306E-4</v>
      </c>
      <c r="EA30" s="104">
        <v>-0.21193305339646809</v>
      </c>
      <c r="EB30" s="104">
        <v>0.25346198516930235</v>
      </c>
      <c r="EC30" s="104">
        <v>-1.6646292019523869E-2</v>
      </c>
      <c r="ED30" s="104">
        <v>-0.23854447439353094</v>
      </c>
      <c r="EE30" s="104">
        <v>-4.6849292530437764E-2</v>
      </c>
      <c r="EF30" s="104">
        <v>-0.13667646517838278</v>
      </c>
      <c r="EG30" s="104">
        <v>-8.5407393950404226E-2</v>
      </c>
      <c r="EH30" s="104">
        <v>-2.9030992546096448E-2</v>
      </c>
      <c r="EI30" s="104">
        <v>7.5826743441090777E-2</v>
      </c>
      <c r="EJ30" s="104">
        <v>-0.13801176918675875</v>
      </c>
      <c r="EK30" s="104">
        <v>-4.1525219694233881E-2</v>
      </c>
      <c r="EL30" s="104">
        <v>-1.3321995464852575E-2</v>
      </c>
      <c r="EM30" s="104">
        <v>0.18317292988760614</v>
      </c>
      <c r="EN30" s="104">
        <v>-8.1829373147830023E-2</v>
      </c>
      <c r="EO30" s="104">
        <v>8.2244107408548386E-2</v>
      </c>
      <c r="EP30" s="104">
        <v>0.23063446509779684</v>
      </c>
      <c r="EQ30" s="104">
        <v>7.5232460382975E-2</v>
      </c>
      <c r="ER30" s="104">
        <v>-0.17196746409728689</v>
      </c>
    </row>
    <row r="31" spans="1:148">
      <c r="A31" s="85" vm="760">
        <v>42095</v>
      </c>
      <c r="B31" s="104">
        <v>-3.3537037047433882E-2</v>
      </c>
      <c r="C31" s="104">
        <v>-0.15222078482104359</v>
      </c>
      <c r="D31" s="104">
        <v>3.1128404669260729E-2</v>
      </c>
      <c r="E31" s="104">
        <v>5.5471965776784621E-2</v>
      </c>
      <c r="F31" s="104">
        <v>3.7712637115471279E-2</v>
      </c>
      <c r="G31" s="104">
        <v>7.0232646223305217E-2</v>
      </c>
      <c r="H31" s="104">
        <v>-4.6626231993934814E-2</v>
      </c>
      <c r="I31" s="104">
        <v>5.9976009596149598E-4</v>
      </c>
      <c r="J31" s="104">
        <v>-4.0317460317460301E-2</v>
      </c>
      <c r="K31" s="104">
        <v>-2.9857819905213391E-2</v>
      </c>
      <c r="L31" s="104">
        <v>1.1022222222222176E-2</v>
      </c>
      <c r="M31" s="104">
        <v>-3.4090522866931476E-2</v>
      </c>
      <c r="N31" s="104">
        <v>0.58348294434470382</v>
      </c>
      <c r="O31" s="104">
        <v>5.3010658860756657E-3</v>
      </c>
      <c r="P31" s="104">
        <v>0.18848653667595183</v>
      </c>
      <c r="Q31" s="104">
        <v>0.15067178502879086</v>
      </c>
      <c r="R31" s="104">
        <v>-9.7159553895546327E-2</v>
      </c>
      <c r="S31" s="104">
        <v>-8.0639564686317746E-3</v>
      </c>
      <c r="T31" s="104">
        <v>-4.4909381663113063E-2</v>
      </c>
      <c r="U31" s="104">
        <v>1.3907027926008881E-2</v>
      </c>
      <c r="V31" s="104">
        <v>6.1295296838858898E-2</v>
      </c>
      <c r="W31" s="104">
        <v>7.1640101036495214E-3</v>
      </c>
      <c r="X31" s="104">
        <v>8.2711256106692596E-2</v>
      </c>
      <c r="Y31" s="104">
        <v>5.6011746152589206E-3</v>
      </c>
      <c r="Z31" s="104">
        <v>6.5202289192497223E-2</v>
      </c>
      <c r="AA31" s="104">
        <v>0.11492890995260671</v>
      </c>
      <c r="AB31" s="104">
        <v>0.38010803746050842</v>
      </c>
      <c r="AC31" s="104">
        <v>-0.11018049550689393</v>
      </c>
      <c r="AD31" s="104">
        <v>5.8505748675715195E-2</v>
      </c>
      <c r="AE31" s="104">
        <v>0.19392523364485978</v>
      </c>
      <c r="AF31" s="104">
        <v>0.23398982309051114</v>
      </c>
      <c r="AG31" s="104">
        <v>0.20503597122302139</v>
      </c>
      <c r="AH31" s="104">
        <v>1.767855876303279E-2</v>
      </c>
      <c r="AI31" s="104">
        <v>0.16061185468451225</v>
      </c>
      <c r="AJ31" s="104">
        <v>0.1258981827120802</v>
      </c>
      <c r="AK31" s="104">
        <v>2.9520295202952332E-3</v>
      </c>
      <c r="AL31" s="104">
        <v>-1.9719995295769614E-2</v>
      </c>
      <c r="AM31" s="104">
        <v>0.14861460957178818</v>
      </c>
      <c r="AN31" s="104">
        <v>-3.0978641738156135E-2</v>
      </c>
      <c r="AO31" s="104">
        <v>-1.3136678848330243E-2</v>
      </c>
      <c r="AP31" s="104">
        <v>1.0289137796301017E-2</v>
      </c>
      <c r="AQ31" s="104">
        <v>7.4643401190970793E-2</v>
      </c>
      <c r="AR31" s="104">
        <v>7.4307050296507623E-2</v>
      </c>
      <c r="AS31" s="104">
        <v>4.527242440999172E-2</v>
      </c>
      <c r="AT31" s="104">
        <v>3.8830371883355722E-3</v>
      </c>
      <c r="AU31" s="104">
        <v>-1.4322916666666796E-2</v>
      </c>
      <c r="AV31" s="104">
        <v>-1.2499999999999888E-2</v>
      </c>
      <c r="AW31" s="104">
        <v>3.685772467394207E-2</v>
      </c>
      <c r="AX31" s="104">
        <v>0.37855974825057165</v>
      </c>
      <c r="AY31" s="104">
        <v>3.434311224489793E-2</v>
      </c>
      <c r="AZ31" s="104">
        <v>-8.4444227938271305E-2</v>
      </c>
      <c r="BA31" s="104">
        <v>-2.8637770897832805E-2</v>
      </c>
      <c r="BB31" s="104">
        <v>-1.4707003900946031E-2</v>
      </c>
      <c r="BC31" s="104">
        <v>2.4244152880775648E-2</v>
      </c>
      <c r="BD31" s="104">
        <v>5.2134359692092444E-2</v>
      </c>
      <c r="BE31" s="104">
        <v>0.11194741392897004</v>
      </c>
      <c r="BF31" s="104">
        <v>0.1309395339306054</v>
      </c>
      <c r="BG31" s="104">
        <v>0.21934267719831216</v>
      </c>
      <c r="BH31" s="104">
        <v>1.0952362556608109E-2</v>
      </c>
      <c r="BI31" s="104">
        <v>0.12420814724598782</v>
      </c>
      <c r="BJ31" s="104">
        <v>0.31095579670161227</v>
      </c>
      <c r="BK31" s="104">
        <v>0.31542070187448373</v>
      </c>
      <c r="BL31" s="104">
        <v>-1.0887546647174264E-2</v>
      </c>
      <c r="BM31" s="104">
        <v>-0.11637757064901116</v>
      </c>
      <c r="BN31" s="104">
        <v>0.16807787144094635</v>
      </c>
      <c r="BO31" s="104">
        <v>9.2379965513508175E-3</v>
      </c>
      <c r="BP31" s="104">
        <v>0.17675822782154635</v>
      </c>
      <c r="BQ31" s="104">
        <v>0.12212234308191425</v>
      </c>
      <c r="BR31" s="104">
        <v>3.7996601500145888E-2</v>
      </c>
      <c r="BS31" s="104">
        <v>-3.2499619849208523E-2</v>
      </c>
      <c r="BT31" s="104">
        <v>0.51300124489330745</v>
      </c>
      <c r="BU31" s="104">
        <v>0.44119090306319075</v>
      </c>
      <c r="BV31" s="104">
        <v>0.2859669596294811</v>
      </c>
      <c r="BW31" s="104">
        <v>0.3599311886323141</v>
      </c>
      <c r="BX31" s="104">
        <v>-6.1077417053157348E-2</v>
      </c>
      <c r="BY31" s="104">
        <v>-4.0400827103546991E-2</v>
      </c>
      <c r="BZ31" s="104">
        <v>0.11604150979430253</v>
      </c>
      <c r="CA31" s="104">
        <v>0.10656970912738215</v>
      </c>
      <c r="CB31" s="104">
        <v>0.11679790026246716</v>
      </c>
      <c r="CC31" s="104">
        <v>-2.9848105974082252E-2</v>
      </c>
      <c r="CD31" s="104">
        <v>-5.0930026572187717E-2</v>
      </c>
      <c r="CE31" s="104">
        <v>0.11506780972542231</v>
      </c>
      <c r="CF31" s="104">
        <v>-0.11479927201809673</v>
      </c>
      <c r="CG31" s="104">
        <v>0.16049023296067333</v>
      </c>
      <c r="CH31" s="104">
        <v>5.0731707317073133E-2</v>
      </c>
      <c r="CI31" s="104">
        <v>1.4193096535726719E-2</v>
      </c>
      <c r="CJ31" s="104">
        <v>0.10369074743370123</v>
      </c>
      <c r="CK31" s="104">
        <v>-2.2727272727272957E-2</v>
      </c>
      <c r="CL31" s="104">
        <v>-8.060701616081993E-2</v>
      </c>
      <c r="CM31" s="104">
        <v>0.10789344790594603</v>
      </c>
      <c r="CN31" s="104">
        <v>2.6506066778850569E-2</v>
      </c>
      <c r="CO31" s="104">
        <v>-4.1413703382480412E-2</v>
      </c>
      <c r="CP31" s="104">
        <v>-6.4079422382671558E-2</v>
      </c>
      <c r="CQ31" s="104">
        <v>-7.3371562706145439E-3</v>
      </c>
      <c r="CR31" s="104">
        <v>4.0193936357923662E-2</v>
      </c>
      <c r="CS31" s="104">
        <v>-6.416020534088511E-2</v>
      </c>
      <c r="CT31" s="104">
        <v>-2.1791119921960918E-2</v>
      </c>
      <c r="CU31" s="104">
        <v>-4.2992047713717792E-2</v>
      </c>
      <c r="CV31" s="104">
        <v>1.9849146486699944E-3</v>
      </c>
      <c r="CW31" s="104">
        <v>3.7250471202432247E-3</v>
      </c>
      <c r="CX31" s="104">
        <v>-2.6346613766806904E-2</v>
      </c>
      <c r="CY31" s="104">
        <v>5.1509996797943339E-2</v>
      </c>
      <c r="CZ31" s="104">
        <v>-7.025178737954621E-2</v>
      </c>
      <c r="DA31" s="104">
        <v>-2.4814058947578481E-2</v>
      </c>
      <c r="DB31" s="104">
        <v>5.2391799544419047E-2</v>
      </c>
      <c r="DC31" s="104">
        <v>-2.0108458748950273E-2</v>
      </c>
      <c r="DD31" s="104">
        <v>0.10805787866719767</v>
      </c>
      <c r="DE31" s="104">
        <v>-4.8630136986301309E-2</v>
      </c>
      <c r="DF31" s="104">
        <v>0.20654109722935635</v>
      </c>
      <c r="DG31" s="104">
        <v>6.0992177556594633E-2</v>
      </c>
      <c r="DH31" s="104">
        <v>0.21746259599366921</v>
      </c>
      <c r="DI31" s="104">
        <v>8.6380933952528507E-2</v>
      </c>
      <c r="DJ31" s="104">
        <v>8.2572227399813736E-2</v>
      </c>
      <c r="DK31" s="104">
        <v>-6.2945871376475893E-2</v>
      </c>
      <c r="DL31" s="104">
        <v>-1.6711052297852278E-2</v>
      </c>
      <c r="DM31" s="104">
        <v>-2.572017414519228E-2</v>
      </c>
      <c r="DN31" s="104">
        <v>5.0199735789807347E-2</v>
      </c>
      <c r="DO31" s="104">
        <v>0.18243243243243246</v>
      </c>
      <c r="DP31" s="104">
        <v>0.16594337673072948</v>
      </c>
      <c r="DQ31" s="104">
        <v>3.6708448385767219E-3</v>
      </c>
      <c r="DR31" s="104">
        <v>0.29707155031002552</v>
      </c>
      <c r="DS31" s="104">
        <v>0.1070046858104047</v>
      </c>
      <c r="DT31" s="104">
        <v>1.7044883752360497E-2</v>
      </c>
      <c r="DU31" s="104">
        <v>0.11452991452991458</v>
      </c>
      <c r="DV31" s="104">
        <v>4.641278476708597E-2</v>
      </c>
      <c r="DW31" s="104">
        <v>-2.2971470915151104E-3</v>
      </c>
      <c r="DX31" s="104">
        <v>-3.5850192532253466E-2</v>
      </c>
      <c r="DY31" s="104">
        <v>3.9273805113005072E-2</v>
      </c>
      <c r="DZ31" s="104">
        <v>-7.8953304759756694E-3</v>
      </c>
      <c r="EA31" s="104">
        <v>-6.3030550626204648E-2</v>
      </c>
      <c r="EB31" s="104">
        <v>0.14275998907945231</v>
      </c>
      <c r="EC31" s="104">
        <v>7.2981882091861072E-2</v>
      </c>
      <c r="ED31" s="104">
        <v>0.35929203539822996</v>
      </c>
      <c r="EE31" s="104">
        <v>8.1905666076900596E-3</v>
      </c>
      <c r="EF31" s="104">
        <v>8.5999062954652067E-2</v>
      </c>
      <c r="EG31" s="104">
        <v>0.10876722532588468</v>
      </c>
      <c r="EH31" s="104">
        <v>-7.6767676767677288E-3</v>
      </c>
      <c r="EI31" s="104">
        <v>2.1880551013445885E-2</v>
      </c>
      <c r="EJ31" s="104">
        <v>0.20230817541120805</v>
      </c>
      <c r="EK31" s="104">
        <v>1.2851589728776099E-2</v>
      </c>
      <c r="EL31" s="104">
        <v>-2.5854639471416422E-2</v>
      </c>
      <c r="EM31" s="104">
        <v>5.2116052189963187E-2</v>
      </c>
      <c r="EN31" s="104">
        <v>9.4064282470079308E-2</v>
      </c>
      <c r="EO31" s="104">
        <v>4.181432834960138E-2</v>
      </c>
      <c r="EP31" s="104">
        <v>0.20989759132970565</v>
      </c>
      <c r="EQ31" s="104">
        <v>0.42408925983250695</v>
      </c>
      <c r="ER31" s="104">
        <v>-0.11015111317780521</v>
      </c>
    </row>
    <row r="32" spans="1:148">
      <c r="A32" s="85" vm="888">
        <v>42125</v>
      </c>
      <c r="B32" s="104">
        <v>2.9525439277042179E-3</v>
      </c>
      <c r="C32" s="104">
        <v>5.5442522889114949E-2</v>
      </c>
      <c r="D32" s="104">
        <v>2.6415094339622615E-2</v>
      </c>
      <c r="E32" s="104">
        <v>5.0725008591882011E-2</v>
      </c>
      <c r="F32" s="104">
        <v>3.315273014318728E-2</v>
      </c>
      <c r="G32" s="104">
        <v>-1.9758036952574488E-2</v>
      </c>
      <c r="H32" s="104">
        <v>9.9403578528835528E-4</v>
      </c>
      <c r="I32" s="104">
        <v>2.2977022977023091E-2</v>
      </c>
      <c r="J32" s="104">
        <v>1.3893483294740263E-2</v>
      </c>
      <c r="K32" s="104">
        <v>-1.7342452369320978E-2</v>
      </c>
      <c r="L32" s="104">
        <v>-1.0198698786706494E-2</v>
      </c>
      <c r="M32" s="104">
        <v>0.32745002309164112</v>
      </c>
      <c r="N32" s="104">
        <v>0.11678004535147396</v>
      </c>
      <c r="O32" s="104">
        <v>9.7505646832259183E-3</v>
      </c>
      <c r="P32" s="104">
        <v>-8.9062500000000044E-2</v>
      </c>
      <c r="Q32" s="104">
        <v>-3.169307756463724E-2</v>
      </c>
      <c r="R32" s="104">
        <v>0.15671274051615358</v>
      </c>
      <c r="S32" s="104">
        <v>5.377292525331507E-2</v>
      </c>
      <c r="T32" s="104">
        <v>-1.9673503557973999E-2</v>
      </c>
      <c r="U32" s="104">
        <v>-0.10019077247943786</v>
      </c>
      <c r="V32" s="104">
        <v>5.4486015256083754E-3</v>
      </c>
      <c r="W32" s="104">
        <v>3.0013188333729655E-2</v>
      </c>
      <c r="X32" s="104">
        <v>-7.2480767766014101E-2</v>
      </c>
      <c r="Y32" s="104">
        <v>-8.3038911721585243E-2</v>
      </c>
      <c r="Z32" s="104">
        <v>-6.1180610231436894E-2</v>
      </c>
      <c r="AA32" s="104">
        <v>-0.12380446333687577</v>
      </c>
      <c r="AB32" s="104">
        <v>-1.8180610414759376E-3</v>
      </c>
      <c r="AC32" s="104">
        <v>-2.6308142467497716E-3</v>
      </c>
      <c r="AD32" s="104">
        <v>-2.9118099072104754E-2</v>
      </c>
      <c r="AE32" s="104">
        <v>-8.0234833659491175E-2</v>
      </c>
      <c r="AF32" s="104">
        <v>0.12575848218101024</v>
      </c>
      <c r="AG32" s="104">
        <v>-8.1023454157782338E-2</v>
      </c>
      <c r="AH32" s="104">
        <v>-5.4094866389048653E-2</v>
      </c>
      <c r="AI32" s="104">
        <v>8.7314662273476021E-2</v>
      </c>
      <c r="AJ32" s="104">
        <v>3.3874507725922702E-2</v>
      </c>
      <c r="AK32" s="104">
        <v>-2.2075055187639209E-3</v>
      </c>
      <c r="AL32" s="104">
        <v>7.4590717351307359E-2</v>
      </c>
      <c r="AM32" s="104">
        <v>-4.3859649122805584E-3</v>
      </c>
      <c r="AN32" s="104">
        <v>-9.717428319179354E-2</v>
      </c>
      <c r="AO32" s="104">
        <v>-5.0241169420780487E-3</v>
      </c>
      <c r="AP32" s="104">
        <v>-2.3720510506639026E-2</v>
      </c>
      <c r="AQ32" s="104">
        <v>-6.3144329896907117E-2</v>
      </c>
      <c r="AR32" s="104">
        <v>0.10797430448222577</v>
      </c>
      <c r="AS32" s="104">
        <v>5.3527943986302784E-2</v>
      </c>
      <c r="AT32" s="104">
        <v>2.8071718346619728E-2</v>
      </c>
      <c r="AU32" s="104">
        <v>-2.3379154295878647E-2</v>
      </c>
      <c r="AV32" s="104">
        <v>-1.8987341772151903E-2</v>
      </c>
      <c r="AW32" s="104">
        <v>-1.5875731588214599E-2</v>
      </c>
      <c r="AX32" s="104">
        <v>9.3670592104955513E-2</v>
      </c>
      <c r="AY32" s="104">
        <v>-9.603230878317974E-2</v>
      </c>
      <c r="AZ32" s="104">
        <v>-0.15943808518964805</v>
      </c>
      <c r="BA32" s="104">
        <v>-2.6029216467463399E-2</v>
      </c>
      <c r="BB32" s="104">
        <v>-0.15324743434911728</v>
      </c>
      <c r="BC32" s="104">
        <v>-6.4049011417431608E-3</v>
      </c>
      <c r="BD32" s="104">
        <v>-6.518124376454941E-2</v>
      </c>
      <c r="BE32" s="104">
        <v>-4.6405028637297112E-2</v>
      </c>
      <c r="BF32" s="104">
        <v>-9.4096083349411733E-2</v>
      </c>
      <c r="BG32" s="104">
        <v>-0.14969017687688893</v>
      </c>
      <c r="BH32" s="104">
        <v>-5.3858930351013419E-2</v>
      </c>
      <c r="BI32" s="104">
        <v>-7.085065611437473E-2</v>
      </c>
      <c r="BJ32" s="104">
        <v>0.10700088855632987</v>
      </c>
      <c r="BK32" s="104">
        <v>0.10460257450293138</v>
      </c>
      <c r="BL32" s="104">
        <v>-7.6563982886036511E-2</v>
      </c>
      <c r="BM32" s="104">
        <v>-1.9453300698447813E-2</v>
      </c>
      <c r="BN32" s="104">
        <v>-0.16416227179712434</v>
      </c>
      <c r="BO32" s="104">
        <v>-3.304432134203171E-2</v>
      </c>
      <c r="BP32" s="104">
        <v>9.7169784819371829E-2</v>
      </c>
      <c r="BQ32" s="104">
        <v>2.2678945804246554E-2</v>
      </c>
      <c r="BR32" s="104">
        <v>-0.13266446982584915</v>
      </c>
      <c r="BS32" s="104">
        <v>3.2500515220337381E-2</v>
      </c>
      <c r="BT32" s="104">
        <v>-0.14318990392972605</v>
      </c>
      <c r="BU32" s="104">
        <v>8.0991459635066251E-2</v>
      </c>
      <c r="BV32" s="104">
        <v>-2.7968805388160371E-2</v>
      </c>
      <c r="BW32" s="104">
        <v>-3.676938088888506E-2</v>
      </c>
      <c r="BX32" s="104">
        <v>-5.7755148567520391E-2</v>
      </c>
      <c r="BY32" s="104">
        <v>-1.4254931211669144E-2</v>
      </c>
      <c r="BZ32" s="104">
        <v>5.1568591816370593E-2</v>
      </c>
      <c r="CA32" s="104">
        <v>-0.11148878314072062</v>
      </c>
      <c r="CB32" s="104">
        <v>-1.292596944770851E-2</v>
      </c>
      <c r="CC32" s="104">
        <v>1.1511906218916609E-2</v>
      </c>
      <c r="CD32" s="104">
        <v>9.3327111525897937E-3</v>
      </c>
      <c r="CE32" s="104">
        <v>3.6553307762427885E-2</v>
      </c>
      <c r="CF32" s="104">
        <v>1.1212993355850322E-2</v>
      </c>
      <c r="CG32" s="104">
        <v>-3.8130977884561108E-2</v>
      </c>
      <c r="CH32" s="104">
        <v>-4.0389972144846679E-2</v>
      </c>
      <c r="CI32" s="104">
        <v>2.0633819965224384E-2</v>
      </c>
      <c r="CJ32" s="104">
        <v>-1.8792971179787146E-2</v>
      </c>
      <c r="CK32" s="104">
        <v>5.5813953488372273E-2</v>
      </c>
      <c r="CL32" s="104">
        <v>8.5744908896034002E-3</v>
      </c>
      <c r="CM32" s="104">
        <v>-8.2736781816640959E-2</v>
      </c>
      <c r="CN32" s="104">
        <v>9.8038183719461255E-2</v>
      </c>
      <c r="CO32" s="104">
        <v>-8.7084370052024462E-2</v>
      </c>
      <c r="CP32" s="104">
        <v>-6.6297010607521703E-2</v>
      </c>
      <c r="CQ32" s="104">
        <v>-3.5476622504681816E-2</v>
      </c>
      <c r="CR32" s="104">
        <v>-7.5551458731967544E-2</v>
      </c>
      <c r="CS32" s="104">
        <v>-6.8387250778451689E-2</v>
      </c>
      <c r="CT32" s="104">
        <v>1.7012207871584042E-2</v>
      </c>
      <c r="CU32" s="104">
        <v>3.3367956374967638E-2</v>
      </c>
      <c r="CV32" s="104">
        <v>-1.5847860538826921E-3</v>
      </c>
      <c r="CW32" s="104">
        <v>-9.4369809144302499E-2</v>
      </c>
      <c r="CX32" s="104">
        <v>7.9782854937458875E-2</v>
      </c>
      <c r="CY32" s="104">
        <v>1.9704291474701537E-2</v>
      </c>
      <c r="CZ32" s="104">
        <v>-9.6623202942159828E-2</v>
      </c>
      <c r="DA32" s="104">
        <v>0.18303900057635403</v>
      </c>
      <c r="DB32" s="104">
        <v>-5.2657406192759722E-2</v>
      </c>
      <c r="DC32" s="104">
        <v>2.1685251903534087E-2</v>
      </c>
      <c r="DD32" s="104">
        <v>-4.7921408889422031E-3</v>
      </c>
      <c r="DE32" s="104">
        <v>-4.2836573074154109E-2</v>
      </c>
      <c r="DF32" s="104">
        <v>4.4878004993252701E-2</v>
      </c>
      <c r="DG32" s="104">
        <v>-6.2754380740147511E-2</v>
      </c>
      <c r="DH32" s="104">
        <v>-0.17845435289948339</v>
      </c>
      <c r="DI32" s="104">
        <v>-4.4916917756371237E-2</v>
      </c>
      <c r="DJ32" s="104">
        <v>-0.2107516878249287</v>
      </c>
      <c r="DK32" s="104">
        <v>-1.5561759778548668E-2</v>
      </c>
      <c r="DL32" s="104">
        <v>-7.0042089515078954E-2</v>
      </c>
      <c r="DM32" s="104">
        <v>-5.4738225840349243E-2</v>
      </c>
      <c r="DN32" s="104">
        <v>1.5729953588405926E-3</v>
      </c>
      <c r="DO32" s="104">
        <v>-0.11875776397515531</v>
      </c>
      <c r="DP32" s="104">
        <v>-0.11373626373626373</v>
      </c>
      <c r="DQ32" s="104">
        <v>2.5846931454700652E-2</v>
      </c>
      <c r="DR32" s="104">
        <v>-3.7094705990108071E-2</v>
      </c>
      <c r="DS32" s="104">
        <v>8.722747395741659E-2</v>
      </c>
      <c r="DT32" s="104">
        <v>2.6403959921121486E-2</v>
      </c>
      <c r="DU32" s="104">
        <v>-0.10337423312883438</v>
      </c>
      <c r="DV32" s="104">
        <v>-3.4281072298943942E-2</v>
      </c>
      <c r="DW32" s="104">
        <v>3.4512546277251907E-2</v>
      </c>
      <c r="DX32" s="104">
        <v>-1.9615000352026679E-2</v>
      </c>
      <c r="DY32" s="104">
        <v>-9.5890245473874203E-2</v>
      </c>
      <c r="DZ32" s="104">
        <v>2.819463392451119E-2</v>
      </c>
      <c r="EA32" s="104">
        <v>-7.1840100021964448E-2</v>
      </c>
      <c r="EB32" s="104">
        <v>3.2067403710189499E-2</v>
      </c>
      <c r="EC32" s="104">
        <v>-0.1269565217391303</v>
      </c>
      <c r="ED32" s="104">
        <v>-0.1796875</v>
      </c>
      <c r="EE32" s="104">
        <v>-1.8062903419111204E-3</v>
      </c>
      <c r="EF32" s="104">
        <v>-6.6828911193600918E-2</v>
      </c>
      <c r="EG32" s="104">
        <v>0.13965773609580878</v>
      </c>
      <c r="EH32" s="104">
        <v>-1.7100977198696993E-2</v>
      </c>
      <c r="EI32" s="104">
        <v>-7.6026057715306752E-2</v>
      </c>
      <c r="EJ32" s="104">
        <v>-0.13266731629624459</v>
      </c>
      <c r="EK32" s="104">
        <v>-0.14616135782376199</v>
      </c>
      <c r="EL32" s="104">
        <v>4.1285756414037329E-3</v>
      </c>
      <c r="EM32" s="104">
        <v>-0.10402373596540791</v>
      </c>
      <c r="EN32" s="104">
        <v>8.3072748184889432E-3</v>
      </c>
      <c r="EO32" s="104">
        <v>7.9828924116906688E-2</v>
      </c>
      <c r="EP32" s="104">
        <v>0.33160948716367195</v>
      </c>
      <c r="EQ32" s="104">
        <v>-8.0527775082367293E-3</v>
      </c>
      <c r="ER32" s="104">
        <v>-4.2951947108692622E-2</v>
      </c>
    </row>
    <row r="33" spans="1:148">
      <c r="A33" s="85" vm="1018">
        <v>42156</v>
      </c>
      <c r="B33" s="104">
        <v>4.4936016938091225E-2</v>
      </c>
      <c r="C33" s="104">
        <v>-6.7469879518072566E-3</v>
      </c>
      <c r="D33" s="104">
        <v>-2.4999999999999991E-2</v>
      </c>
      <c r="E33" s="104">
        <v>-5.8698146259213414E-2</v>
      </c>
      <c r="F33" s="104">
        <v>-3.3365641300232556E-2</v>
      </c>
      <c r="G33" s="104">
        <v>-3.965980306392787E-2</v>
      </c>
      <c r="H33" s="104">
        <v>-7.8649453823237347E-2</v>
      </c>
      <c r="I33" s="104">
        <v>-4.4726562500000122E-2</v>
      </c>
      <c r="J33" s="104">
        <v>-5.8401305057096224E-2</v>
      </c>
      <c r="K33" s="104">
        <v>-6.3385533184190837E-2</v>
      </c>
      <c r="L33" s="104">
        <v>-5.8980280689287623E-2</v>
      </c>
      <c r="M33" s="104">
        <v>0.37956515587682527</v>
      </c>
      <c r="N33" s="104">
        <v>-0.23045685279187819</v>
      </c>
      <c r="O33" s="104">
        <v>-9.9986282787947162E-2</v>
      </c>
      <c r="P33" s="104">
        <v>-0.10120068610634646</v>
      </c>
      <c r="Q33" s="104">
        <v>-2.4117140396210119E-2</v>
      </c>
      <c r="R33" s="104">
        <v>-5.7710730074144991E-2</v>
      </c>
      <c r="S33" s="104">
        <v>-1.3018681203072651E-2</v>
      </c>
      <c r="T33" s="104">
        <v>-1.2809564474807937E-2</v>
      </c>
      <c r="U33" s="104">
        <v>-2.970297029702966E-2</v>
      </c>
      <c r="V33" s="104">
        <v>-2.2218208092485491E-2</v>
      </c>
      <c r="W33" s="104">
        <v>-1.4718353022174085E-2</v>
      </c>
      <c r="X33" s="104">
        <v>-0.11932596449159918</v>
      </c>
      <c r="Y33" s="104">
        <v>6.8777521492975873E-3</v>
      </c>
      <c r="Z33" s="104">
        <v>-0.1075996430080097</v>
      </c>
      <c r="AA33" s="104">
        <v>-2.9108550636749358E-2</v>
      </c>
      <c r="AB33" s="104">
        <v>-6.8655194443534517E-2</v>
      </c>
      <c r="AC33" s="104">
        <v>2.1193643999517477E-2</v>
      </c>
      <c r="AD33" s="104">
        <v>-7.8664049899804495E-2</v>
      </c>
      <c r="AE33" s="104">
        <v>-1.4893617021276749E-2</v>
      </c>
      <c r="AF33" s="104">
        <v>4.7864869994306405E-2</v>
      </c>
      <c r="AG33" s="104">
        <v>4.6403712296982638E-3</v>
      </c>
      <c r="AH33" s="104">
        <v>-7.2403524391367061E-2</v>
      </c>
      <c r="AI33" s="104">
        <v>-4.2424242424242344E-2</v>
      </c>
      <c r="AJ33" s="104">
        <v>-3.9068005672610047E-2</v>
      </c>
      <c r="AK33" s="104">
        <v>-2.8023598820058882E-2</v>
      </c>
      <c r="AL33" s="104">
        <v>7.9287685285216722E-2</v>
      </c>
      <c r="AM33" s="104">
        <v>-0.12555066079295149</v>
      </c>
      <c r="AN33" s="104">
        <v>-1.9894615871027577E-2</v>
      </c>
      <c r="AO33" s="104">
        <v>-5.7932618137801831E-2</v>
      </c>
      <c r="AP33" s="104">
        <v>-6.7476561468374482E-2</v>
      </c>
      <c r="AQ33" s="104">
        <v>7.6478679504814337E-2</v>
      </c>
      <c r="AR33" s="104">
        <v>-6.8541231818548168E-2</v>
      </c>
      <c r="AS33" s="104">
        <v>-1.7145423655997721E-2</v>
      </c>
      <c r="AT33" s="104">
        <v>1.4832722794817755E-2</v>
      </c>
      <c r="AU33" s="104">
        <v>1.3472703044750378E-2</v>
      </c>
      <c r="AV33" s="104">
        <v>3.225806451612892E-2</v>
      </c>
      <c r="AW33" s="104">
        <v>-4.9746408306169075E-2</v>
      </c>
      <c r="AX33" s="104">
        <v>2.4809160305343463E-2</v>
      </c>
      <c r="AY33" s="104">
        <v>-7.6406793533865369E-2</v>
      </c>
      <c r="AZ33" s="104">
        <v>-9.5999250600721148E-2</v>
      </c>
      <c r="BA33" s="104">
        <v>-6.6812107990182779E-2</v>
      </c>
      <c r="BB33" s="104">
        <v>3.3378032816894929E-2</v>
      </c>
      <c r="BC33" s="104">
        <v>-8.7724215246636844E-2</v>
      </c>
      <c r="BD33" s="104">
        <v>-5.7097118463180378E-2</v>
      </c>
      <c r="BE33" s="104">
        <v>-1.4725971292054369E-2</v>
      </c>
      <c r="BF33" s="104">
        <v>-1.9245887886035821E-2</v>
      </c>
      <c r="BG33" s="104">
        <v>-6.1421836407769159E-2</v>
      </c>
      <c r="BH33" s="104">
        <v>-8.1921709067026921E-2</v>
      </c>
      <c r="BI33" s="104">
        <v>-8.9203991625974019E-2</v>
      </c>
      <c r="BJ33" s="104">
        <v>-9.2433779730471899E-2</v>
      </c>
      <c r="BK33" s="104">
        <v>0.29837737470034748</v>
      </c>
      <c r="BL33" s="104">
        <v>-5.0314624353208312E-2</v>
      </c>
      <c r="BM33" s="104">
        <v>-5.755758258922547E-2</v>
      </c>
      <c r="BN33" s="104">
        <v>-0.10228406362764426</v>
      </c>
      <c r="BO33" s="104">
        <v>-1.5039980620821439E-2</v>
      </c>
      <c r="BP33" s="104">
        <v>0.11655277836671465</v>
      </c>
      <c r="BQ33" s="104">
        <v>-2.0182862463050226E-2</v>
      </c>
      <c r="BR33" s="104">
        <v>7.9023424775041609E-2</v>
      </c>
      <c r="BS33" s="104">
        <v>-2.1400654650955326E-2</v>
      </c>
      <c r="BT33" s="104">
        <v>-0.37566781632515051</v>
      </c>
      <c r="BU33" s="104">
        <v>0.60742910567869057</v>
      </c>
      <c r="BV33" s="104">
        <v>0.30742423689872733</v>
      </c>
      <c r="BW33" s="104">
        <v>0.29586893917603402</v>
      </c>
      <c r="BX33" s="104">
        <v>-9.1942898620856459E-2</v>
      </c>
      <c r="BY33" s="104">
        <v>-5.5994619135698642E-2</v>
      </c>
      <c r="BZ33" s="104">
        <v>-6.5087122500221237E-2</v>
      </c>
      <c r="CA33" s="104">
        <v>-1.5047181841367085E-2</v>
      </c>
      <c r="CB33" s="104">
        <v>-9.6428571428571488E-2</v>
      </c>
      <c r="CC33" s="104">
        <v>-3.4690850087192249E-2</v>
      </c>
      <c r="CD33" s="104">
        <v>-6.1026352288488225E-2</v>
      </c>
      <c r="CE33" s="104">
        <v>-2.6418001117048975E-2</v>
      </c>
      <c r="CF33" s="104">
        <v>-0.2249270328386529</v>
      </c>
      <c r="CG33" s="104">
        <v>7.4734710979999244E-2</v>
      </c>
      <c r="CH33" s="104">
        <v>-1.4997581035316994E-2</v>
      </c>
      <c r="CI33" s="104">
        <v>-7.0133937495835283E-2</v>
      </c>
      <c r="CJ33" s="104">
        <v>-2.1810925754475321E-2</v>
      </c>
      <c r="CK33" s="104">
        <v>-0.22026431718061681</v>
      </c>
      <c r="CL33" s="104">
        <v>-1.2221041445270898E-2</v>
      </c>
      <c r="CM33" s="104">
        <v>-0.37394145015543062</v>
      </c>
      <c r="CN33" s="104">
        <v>-0.11968425113758052</v>
      </c>
      <c r="CO33" s="104">
        <v>-1.1892963330029656E-2</v>
      </c>
      <c r="CP33" s="104">
        <v>0</v>
      </c>
      <c r="CQ33" s="104">
        <v>7.9554495793353941E-2</v>
      </c>
      <c r="CR33" s="104">
        <v>-2.6454180487266046E-4</v>
      </c>
      <c r="CS33" s="104">
        <v>-9.6260107045050308E-2</v>
      </c>
      <c r="CT33" s="104">
        <v>-2.5435429308863968E-2</v>
      </c>
      <c r="CU33" s="104">
        <v>-3.4552079406961387E-3</v>
      </c>
      <c r="CV33" s="104">
        <v>-9.2063492063492083E-2</v>
      </c>
      <c r="CW33" s="104">
        <v>9.9834325382144127E-3</v>
      </c>
      <c r="CX33" s="104">
        <v>-5.9730331423454637E-2</v>
      </c>
      <c r="CY33" s="104">
        <v>-3.3730768630500389E-2</v>
      </c>
      <c r="CZ33" s="104">
        <v>-1.5544041450777134E-2</v>
      </c>
      <c r="DA33" s="104">
        <v>-6.544988033599769E-2</v>
      </c>
      <c r="DB33" s="104">
        <v>-0.10340022316963901</v>
      </c>
      <c r="DC33" s="104">
        <v>-4.4897709951807812E-3</v>
      </c>
      <c r="DD33" s="104">
        <v>-3.4910316600457347E-2</v>
      </c>
      <c r="DE33" s="104">
        <v>-7.4840165475742695E-2</v>
      </c>
      <c r="DF33" s="104">
        <v>-0.17328283390887816</v>
      </c>
      <c r="DG33" s="104">
        <v>-8.7796317364777332E-2</v>
      </c>
      <c r="DH33" s="104">
        <v>-3.8041975521767968E-2</v>
      </c>
      <c r="DI33" s="104">
        <v>3.1443865226424152E-2</v>
      </c>
      <c r="DJ33" s="104">
        <v>-3.674849003134345E-2</v>
      </c>
      <c r="DK33" s="104">
        <v>-4.9242129655254804E-2</v>
      </c>
      <c r="DL33" s="104">
        <v>-0.14974919095314668</v>
      </c>
      <c r="DM33" s="104">
        <v>-8.5574531283364105E-2</v>
      </c>
      <c r="DN33" s="104">
        <v>-6.3986441423471124E-2</v>
      </c>
      <c r="DO33" s="104">
        <v>4.4826614040033928E-2</v>
      </c>
      <c r="DP33" s="104">
        <v>0.35758076737617972</v>
      </c>
      <c r="DQ33" s="104">
        <v>-0.11905085155708059</v>
      </c>
      <c r="DR33" s="104">
        <v>-0.1189296768103961</v>
      </c>
      <c r="DS33" s="104">
        <v>9.2546844563782347E-3</v>
      </c>
      <c r="DT33" s="104">
        <v>-2.7978285339384498E-2</v>
      </c>
      <c r="DU33" s="104">
        <v>-5.8501539514197773E-2</v>
      </c>
      <c r="DV33" s="104">
        <v>-1.2786002691790126E-3</v>
      </c>
      <c r="DW33" s="104">
        <v>-7.3541691518549362E-2</v>
      </c>
      <c r="DX33" s="104">
        <v>-3.4637397360578626E-3</v>
      </c>
      <c r="DY33" s="104">
        <v>-8.1556900629334225E-2</v>
      </c>
      <c r="DZ33" s="104">
        <v>-1.3047324192834947E-2</v>
      </c>
      <c r="EA33" s="104">
        <v>4.6163060743341804E-2</v>
      </c>
      <c r="EB33" s="104">
        <v>-7.6211636704764482E-2</v>
      </c>
      <c r="EC33" s="104">
        <v>-0.10693983325955454</v>
      </c>
      <c r="ED33" s="104">
        <v>-6.5079365079365098E-2</v>
      </c>
      <c r="EE33" s="104">
        <v>6.1061893776317912E-2</v>
      </c>
      <c r="EF33" s="104">
        <v>-0.11181988907311252</v>
      </c>
      <c r="EG33" s="104">
        <v>-7.276178424549134E-3</v>
      </c>
      <c r="EH33" s="104">
        <v>-6.8558409279204688E-2</v>
      </c>
      <c r="EI33" s="104">
        <v>-4.441961245109128E-2</v>
      </c>
      <c r="EJ33" s="104">
        <v>-0.10356578434560453</v>
      </c>
      <c r="EK33" s="104">
        <v>8.7246348397217559E-3</v>
      </c>
      <c r="EL33" s="104">
        <v>-5.4919236417033702E-2</v>
      </c>
      <c r="EM33" s="104">
        <v>-5.034723486735939E-2</v>
      </c>
      <c r="EN33" s="104">
        <v>5.0740174385044787E-2</v>
      </c>
      <c r="EO33" s="104">
        <v>0.14986017350028619</v>
      </c>
      <c r="EP33" s="104">
        <v>-0.2662597715401443</v>
      </c>
      <c r="EQ33" s="104">
        <v>-0.22942650635297632</v>
      </c>
      <c r="ER33" s="104">
        <v>1.4011269467816812E-3</v>
      </c>
    </row>
    <row r="34" spans="1:148">
      <c r="A34" s="85" vm="1145">
        <v>42186</v>
      </c>
      <c r="B34" s="104">
        <v>-5.1696521409795519E-2</v>
      </c>
      <c r="C34" s="104">
        <v>0.13585638039786516</v>
      </c>
      <c r="D34" s="104">
        <v>-3.4690799396681682E-2</v>
      </c>
      <c r="E34" s="104">
        <v>-6.0217965616691529E-2</v>
      </c>
      <c r="F34" s="104">
        <v>1.6696216606064077E-2</v>
      </c>
      <c r="G34" s="104">
        <v>8.0605821598423402E-2</v>
      </c>
      <c r="H34" s="104">
        <v>4.0957102823884428E-2</v>
      </c>
      <c r="I34" s="104">
        <v>0.11183806992435098</v>
      </c>
      <c r="J34" s="104">
        <v>6.5488565488565506E-2</v>
      </c>
      <c r="K34" s="104">
        <v>9.0233545647558352E-2</v>
      </c>
      <c r="L34" s="104">
        <v>6.7962997923352864E-2</v>
      </c>
      <c r="M34" s="104">
        <v>0.29042510868451554</v>
      </c>
      <c r="N34" s="104">
        <v>-0.14248021108179418</v>
      </c>
      <c r="O34" s="104">
        <v>5.8648429262036637E-2</v>
      </c>
      <c r="P34" s="104">
        <v>-0.33778625954198471</v>
      </c>
      <c r="Q34" s="104">
        <v>-0.12091791703442177</v>
      </c>
      <c r="R34" s="104">
        <v>0.17705771771110143</v>
      </c>
      <c r="S34" s="104">
        <v>0.11640393773511881</v>
      </c>
      <c r="T34" s="104">
        <v>3.9287773933102572E-2</v>
      </c>
      <c r="U34" s="104">
        <v>7.6403682028638564E-2</v>
      </c>
      <c r="V34" s="104">
        <v>9.920561610936629E-2</v>
      </c>
      <c r="W34" s="104">
        <v>4.6442266723476774E-2</v>
      </c>
      <c r="X34" s="104">
        <v>-0.10235800498306649</v>
      </c>
      <c r="Y34" s="104">
        <v>-5.7113998917072079E-3</v>
      </c>
      <c r="Z34" s="104">
        <v>-2.9973149576800879E-2</v>
      </c>
      <c r="AA34" s="104">
        <v>-8.9319175515303023E-2</v>
      </c>
      <c r="AB34" s="104">
        <v>-8.5614909891192359E-2</v>
      </c>
      <c r="AC34" s="104">
        <v>5.8413170073603055E-3</v>
      </c>
      <c r="AD34" s="104">
        <v>3.4483344698684623E-2</v>
      </c>
      <c r="AE34" s="104">
        <v>-0.18142548596112304</v>
      </c>
      <c r="AF34" s="104">
        <v>-7.1071506194305564E-2</v>
      </c>
      <c r="AG34" s="104">
        <v>-7.8983833718244661E-2</v>
      </c>
      <c r="AH34" s="104">
        <v>-0.16515856572650306</v>
      </c>
      <c r="AI34" s="104">
        <v>-7.4367088607595028E-2</v>
      </c>
      <c r="AJ34" s="104">
        <v>2.6419087903671482E-2</v>
      </c>
      <c r="AK34" s="104">
        <v>-7.5872534142651588E-4</v>
      </c>
      <c r="AL34" s="104">
        <v>3.628808299544705E-2</v>
      </c>
      <c r="AM34" s="104">
        <v>-0.15617128463476077</v>
      </c>
      <c r="AN34" s="104">
        <v>-0.10987747487217329</v>
      </c>
      <c r="AO34" s="104">
        <v>7.7975165098870453E-2</v>
      </c>
      <c r="AP34" s="104">
        <v>5.097706032285463E-2</v>
      </c>
      <c r="AQ34" s="104">
        <v>5.2389470994122084E-2</v>
      </c>
      <c r="AR34" s="104">
        <v>4.5194006884656315E-2</v>
      </c>
      <c r="AS34" s="104">
        <v>8.0210277802218816E-2</v>
      </c>
      <c r="AT34" s="104">
        <v>-2.09001705850239E-2</v>
      </c>
      <c r="AU34" s="104">
        <v>-3.4482758620689537E-2</v>
      </c>
      <c r="AV34" s="104">
        <v>-5.6373951182303469E-2</v>
      </c>
      <c r="AW34" s="104">
        <v>5.8363853260161955E-2</v>
      </c>
      <c r="AX34" s="104">
        <v>-0.21403138028313448</v>
      </c>
      <c r="AY34" s="104">
        <v>1.9792035921079775E-4</v>
      </c>
      <c r="AZ34" s="104">
        <v>-6.9506992178241273E-2</v>
      </c>
      <c r="BA34" s="104">
        <v>0.10023378141437755</v>
      </c>
      <c r="BB34" s="104">
        <v>-0.17237751981683588</v>
      </c>
      <c r="BC34" s="104">
        <v>4.3317972350230535E-2</v>
      </c>
      <c r="BD34" s="104">
        <v>-0.11809092624033198</v>
      </c>
      <c r="BE34" s="104">
        <v>-1.5915800282377286E-2</v>
      </c>
      <c r="BF34" s="104">
        <v>-0.1117411850236277</v>
      </c>
      <c r="BG34" s="104">
        <v>-0.36460302574161135</v>
      </c>
      <c r="BH34" s="104">
        <v>-8.7583534295540143E-4</v>
      </c>
      <c r="BI34" s="104">
        <v>-0.1895782843660416</v>
      </c>
      <c r="BJ34" s="104">
        <v>-6.0187124703253603E-2</v>
      </c>
      <c r="BK34" s="104">
        <v>-0.42475987193169684</v>
      </c>
      <c r="BL34" s="104">
        <v>8.1607628984677619E-2</v>
      </c>
      <c r="BM34" s="104">
        <v>-3.1246683267338891E-2</v>
      </c>
      <c r="BN34" s="104">
        <v>-7.3586144920759142E-2</v>
      </c>
      <c r="BO34" s="104">
        <v>0.14218101903696881</v>
      </c>
      <c r="BP34" s="104">
        <v>6.436750771073925E-2</v>
      </c>
      <c r="BQ34" s="104">
        <v>3.3208854781201363E-2</v>
      </c>
      <c r="BR34" s="104">
        <v>-1.8411995024453707E-2</v>
      </c>
      <c r="BS34" s="104">
        <v>3.0204481071336504E-2</v>
      </c>
      <c r="BT34" s="104">
        <v>-0.19272097053726167</v>
      </c>
      <c r="BU34" s="104">
        <v>-0.12666270307057631</v>
      </c>
      <c r="BV34" s="104">
        <v>-0.27338464216220076</v>
      </c>
      <c r="BW34" s="104">
        <v>-0.24826099336940163</v>
      </c>
      <c r="BX34" s="104">
        <v>4.2810196287414448E-2</v>
      </c>
      <c r="BY34" s="104">
        <v>0.10634128963306018</v>
      </c>
      <c r="BZ34" s="104">
        <v>9.1364908116482138E-2</v>
      </c>
      <c r="CA34" s="104">
        <v>-4.1429311237700529E-2</v>
      </c>
      <c r="CB34" s="104">
        <v>-0.24110671936758893</v>
      </c>
      <c r="CC34" s="104">
        <v>2.8505863427442549E-2</v>
      </c>
      <c r="CD34" s="104">
        <v>3.6927621861152143E-2</v>
      </c>
      <c r="CE34" s="104">
        <v>9.0905033876965288E-2</v>
      </c>
      <c r="CF34" s="104">
        <v>-6.0727797841239554E-3</v>
      </c>
      <c r="CG34" s="104">
        <v>-0.14577491729924266</v>
      </c>
      <c r="CH34" s="104">
        <v>5.8447937131630712E-2</v>
      </c>
      <c r="CI34" s="104">
        <v>8.2860956450121301E-2</v>
      </c>
      <c r="CJ34" s="104">
        <v>0.11285421992467867</v>
      </c>
      <c r="CK34" s="104">
        <v>8.1920903954802254E-2</v>
      </c>
      <c r="CL34" s="104">
        <v>0.11403980634749859</v>
      </c>
      <c r="CM34" s="104">
        <v>-1.8341252614704415E-2</v>
      </c>
      <c r="CN34" s="104">
        <v>-4.5789670992734455E-2</v>
      </c>
      <c r="CO34" s="104">
        <v>-4.5135406218655893E-3</v>
      </c>
      <c r="CP34" s="104">
        <v>2.4528789052414224E-2</v>
      </c>
      <c r="CQ34" s="104">
        <v>-6.6894847912701574E-2</v>
      </c>
      <c r="CR34" s="104">
        <v>-0.11184995638266948</v>
      </c>
      <c r="CS34" s="104">
        <v>-4.217246503341008E-2</v>
      </c>
      <c r="CT34" s="104">
        <v>-4.123500545256277E-2</v>
      </c>
      <c r="CU34" s="104">
        <v>9.0651200907772775E-2</v>
      </c>
      <c r="CV34" s="104">
        <v>-1.8793706293706282E-2</v>
      </c>
      <c r="CW34" s="104">
        <v>-2.4505895821719675E-2</v>
      </c>
      <c r="CX34" s="104">
        <v>-0.12324641242259481</v>
      </c>
      <c r="CY34" s="104">
        <v>1.1783530523127241E-3</v>
      </c>
      <c r="CZ34" s="104">
        <v>-2.5563909774436077E-2</v>
      </c>
      <c r="DA34" s="104">
        <v>-9.8885522192023123E-2</v>
      </c>
      <c r="DB34" s="104">
        <v>-5.0082451346351288E-2</v>
      </c>
      <c r="DC34" s="104">
        <v>8.0223359982226669E-4</v>
      </c>
      <c r="DD34" s="104">
        <v>6.6857926905326173E-2</v>
      </c>
      <c r="DE34" s="104">
        <v>7.2357723577235675E-2</v>
      </c>
      <c r="DF34" s="104">
        <v>-2.8832355984822436E-2</v>
      </c>
      <c r="DG34" s="104">
        <v>-0.15777846732863546</v>
      </c>
      <c r="DH34" s="104">
        <v>-0.22969548440921891</v>
      </c>
      <c r="DI34" s="104">
        <v>-0.1232350398616846</v>
      </c>
      <c r="DJ34" s="104">
        <v>-1</v>
      </c>
      <c r="DK34" s="104">
        <v>6.120822725669358E-2</v>
      </c>
      <c r="DL34" s="104">
        <v>-5.4496753384904763E-2</v>
      </c>
      <c r="DM34" s="104">
        <v>-4.1760559784807472E-2</v>
      </c>
      <c r="DN34" s="104">
        <v>8.0848547843457325E-2</v>
      </c>
      <c r="DO34" s="104">
        <v>-6.9616837560712505E-2</v>
      </c>
      <c r="DP34" s="104">
        <v>-1</v>
      </c>
      <c r="DQ34" s="104">
        <v>8.6599755017024702E-2</v>
      </c>
      <c r="DR34" s="104">
        <v>-0.1330772744259435</v>
      </c>
      <c r="DS34" s="104">
        <v>0.12518062319840459</v>
      </c>
      <c r="DT34" s="104">
        <v>4.1116263168016129E-2</v>
      </c>
      <c r="DU34" s="104">
        <v>2.3255813953488393E-2</v>
      </c>
      <c r="DV34" s="104">
        <v>2.9580216966511697E-2</v>
      </c>
      <c r="DW34" s="104">
        <v>-6.4357604240434449E-2</v>
      </c>
      <c r="DX34" s="104">
        <v>-8.2156295522280515E-2</v>
      </c>
      <c r="DY34" s="104">
        <v>-4.6012930407406817E-2</v>
      </c>
      <c r="DZ34" s="104">
        <v>-2.0838001344387177E-2</v>
      </c>
      <c r="EA34" s="104">
        <v>-1.3291423439604745E-2</v>
      </c>
      <c r="EB34" s="104">
        <v>-7.0899663483185327E-2</v>
      </c>
      <c r="EC34" s="104">
        <v>-0.18254686001014081</v>
      </c>
      <c r="ED34" s="104">
        <v>-0.10696095076400677</v>
      </c>
      <c r="EE34" s="104">
        <v>7.9281944343412319E-2</v>
      </c>
      <c r="EF34" s="104">
        <v>-0.25636351482555403</v>
      </c>
      <c r="EG34" s="104">
        <v>-0.2583444176573283</v>
      </c>
      <c r="EH34" s="104">
        <v>8.96152990882811E-2</v>
      </c>
      <c r="EI34" s="104">
        <v>-3.3844895045245536E-2</v>
      </c>
      <c r="EJ34" s="104">
        <v>-0.13508614198253752</v>
      </c>
      <c r="EK34" s="104">
        <v>5.4572940287226028E-2</v>
      </c>
      <c r="EL34" s="104">
        <v>7.7377252952144246E-2</v>
      </c>
      <c r="EM34" s="104">
        <v>-0.23585833521317395</v>
      </c>
      <c r="EN34" s="104">
        <v>-0.10065876721707868</v>
      </c>
      <c r="EO34" s="104">
        <v>-0.1482702899690827</v>
      </c>
      <c r="EP34" s="104">
        <v>-0.21623780549984714</v>
      </c>
      <c r="EQ34" s="104">
        <v>5.720826245439836E-3</v>
      </c>
      <c r="ER34" s="104">
        <v>-1.9421833618943771E-2</v>
      </c>
    </row>
    <row r="35" spans="1:148">
      <c r="A35" s="85" vm="1270">
        <v>42217</v>
      </c>
      <c r="B35" s="104">
        <v>-3.3367133066626281E-2</v>
      </c>
      <c r="C35" s="104">
        <v>-0.12131567706108499</v>
      </c>
      <c r="D35" s="104">
        <v>-6.2500000000000056E-2</v>
      </c>
      <c r="E35" s="104">
        <v>-6.0095107443539769E-2</v>
      </c>
      <c r="F35" s="104">
        <v>-1.4035279582414508E-2</v>
      </c>
      <c r="G35" s="104">
        <v>-8.0934319950516545E-2</v>
      </c>
      <c r="H35" s="104">
        <v>-1.0561192793538994E-2</v>
      </c>
      <c r="I35" s="104">
        <v>-1.4711290915777938E-2</v>
      </c>
      <c r="J35" s="104">
        <v>-7.8699186991869979E-2</v>
      </c>
      <c r="K35" s="104">
        <v>-1.9230769230769211E-2</v>
      </c>
      <c r="L35" s="104">
        <v>-4.0304048082022294E-2</v>
      </c>
      <c r="M35" s="104">
        <v>-0.18130842353624349</v>
      </c>
      <c r="N35" s="104">
        <v>-0.17076923076923081</v>
      </c>
      <c r="O35" s="104">
        <v>-7.5187380583486146E-2</v>
      </c>
      <c r="P35" s="104">
        <v>-1.5850144092219066E-2</v>
      </c>
      <c r="Q35" s="104">
        <v>-0.21787148594377526</v>
      </c>
      <c r="R35" s="104">
        <v>-0.18543016927192169</v>
      </c>
      <c r="S35" s="104">
        <v>-0.21612488578180161</v>
      </c>
      <c r="T35" s="104">
        <v>-9.3570090864950967E-2</v>
      </c>
      <c r="U35" s="104">
        <v>-0.16122041949904911</v>
      </c>
      <c r="V35" s="104">
        <v>-0.10941176470588232</v>
      </c>
      <c r="W35" s="104">
        <v>7.9804560260586355E-2</v>
      </c>
      <c r="X35" s="104">
        <v>-7.8341262751127114E-2</v>
      </c>
      <c r="Y35" s="104">
        <v>-0.18322031679539211</v>
      </c>
      <c r="Z35" s="104">
        <v>-6.8997296996831187E-2</v>
      </c>
      <c r="AA35" s="104">
        <v>-7.5445816186556535E-3</v>
      </c>
      <c r="AB35" s="104">
        <v>-0.16846077644037721</v>
      </c>
      <c r="AC35" s="104">
        <v>-0.10686878650844113</v>
      </c>
      <c r="AD35" s="104">
        <v>-4.7153727797060153E-2</v>
      </c>
      <c r="AE35" s="104">
        <v>-4.4854881266490773E-2</v>
      </c>
      <c r="AF35" s="104">
        <v>-6.0111527062860777E-2</v>
      </c>
      <c r="AG35" s="104">
        <v>-4.8144433299899841E-2</v>
      </c>
      <c r="AH35" s="104">
        <v>-8.9429282757964579E-2</v>
      </c>
      <c r="AI35" s="104">
        <v>-7.5213675213675113E-2</v>
      </c>
      <c r="AJ35" s="104">
        <v>-2.2208411561260594E-2</v>
      </c>
      <c r="AK35" s="104">
        <v>-2.5816249050873045E-2</v>
      </c>
      <c r="AL35" s="104">
        <v>-0.19601451484961097</v>
      </c>
      <c r="AM35" s="104">
        <v>-6.5671641791044802E-2</v>
      </c>
      <c r="AN35" s="104">
        <v>-6.6083748115133595E-2</v>
      </c>
      <c r="AO35" s="104">
        <v>-2.9827897995016048E-2</v>
      </c>
      <c r="AP35" s="104">
        <v>-4.4597143627054733E-2</v>
      </c>
      <c r="AQ35" s="104">
        <v>-6.7994171928120378E-2</v>
      </c>
      <c r="AR35" s="104">
        <v>-9.2258379231786786E-2</v>
      </c>
      <c r="AS35" s="104">
        <v>-4.8185092321939509E-2</v>
      </c>
      <c r="AT35" s="104">
        <v>-9.3287995418764397E-2</v>
      </c>
      <c r="AU35" s="104">
        <v>1.1893356691210805E-2</v>
      </c>
      <c r="AV35" s="104">
        <v>-0.13763440860215057</v>
      </c>
      <c r="AW35" s="104">
        <v>4.0373132899484999E-2</v>
      </c>
      <c r="AX35" s="104">
        <v>1.832450177992595E-2</v>
      </c>
      <c r="AY35" s="104">
        <v>2.0755079196779443E-2</v>
      </c>
      <c r="AZ35" s="104">
        <v>-8.0506929557197973E-2</v>
      </c>
      <c r="BA35" s="104">
        <v>-2.9216467463479456E-2</v>
      </c>
      <c r="BB35" s="104">
        <v>-0.13676969376186954</v>
      </c>
      <c r="BC35" s="104">
        <v>-5.8892815076560655E-2</v>
      </c>
      <c r="BD35" s="104">
        <v>-2.4171122994652461E-2</v>
      </c>
      <c r="BE35" s="104">
        <v>-9.3392325686573838E-2</v>
      </c>
      <c r="BF35" s="104">
        <v>-7.4701366729521976E-2</v>
      </c>
      <c r="BG35" s="104">
        <v>-9.6202855403628745E-2</v>
      </c>
      <c r="BH35" s="104">
        <v>-0.23365975791344445</v>
      </c>
      <c r="BI35" s="104">
        <v>-0.29979812390332206</v>
      </c>
      <c r="BJ35" s="104">
        <v>-0.10837048043585945</v>
      </c>
      <c r="BK35" s="104">
        <v>-9.0909090909090731E-2</v>
      </c>
      <c r="BL35" s="104">
        <v>-0.13458536652041386</v>
      </c>
      <c r="BM35" s="104">
        <v>-0.20780985649904865</v>
      </c>
      <c r="BN35" s="104">
        <v>-7.9030451901889079E-2</v>
      </c>
      <c r="BO35" s="104">
        <v>-0.12328856083026256</v>
      </c>
      <c r="BP35" s="104">
        <v>-8.9648259993675997E-2</v>
      </c>
      <c r="BQ35" s="104">
        <v>-6.066608254453118E-2</v>
      </c>
      <c r="BR35" s="104">
        <v>-1.5174342759351638E-2</v>
      </c>
      <c r="BS35" s="104">
        <v>-5.5021093502361312E-2</v>
      </c>
      <c r="BT35" s="104">
        <v>-0.31563975955345647</v>
      </c>
      <c r="BU35" s="104">
        <v>-0.22515993104769211</v>
      </c>
      <c r="BV35" s="104">
        <v>-0.11396786155747834</v>
      </c>
      <c r="BW35" s="104">
        <v>-0.16442687747035573</v>
      </c>
      <c r="BX35" s="104">
        <v>-4.1137892854101001E-2</v>
      </c>
      <c r="BY35" s="104">
        <v>-4.4115279343100985E-2</v>
      </c>
      <c r="BZ35" s="104">
        <v>-7.8044621417237794E-2</v>
      </c>
      <c r="CA35" s="104">
        <v>-4.7811993517017912E-2</v>
      </c>
      <c r="CB35" s="104">
        <v>-9.7222222222222182E-2</v>
      </c>
      <c r="CC35" s="104">
        <v>-3.8980548112984417E-2</v>
      </c>
      <c r="CD35" s="104">
        <v>-4.0598290598290621E-2</v>
      </c>
      <c r="CE35" s="104">
        <v>-8.0369506916913649E-2</v>
      </c>
      <c r="CF35" s="104">
        <v>1.3720680668404263E-2</v>
      </c>
      <c r="CG35" s="104">
        <v>-0.1317302471308027</v>
      </c>
      <c r="CH35" s="104">
        <v>-5.2436194895591599E-2</v>
      </c>
      <c r="CI35" s="104">
        <v>-8.8109403649133125E-2</v>
      </c>
      <c r="CJ35" s="104">
        <v>-9.1784849900216296E-3</v>
      </c>
      <c r="CK35" s="104">
        <v>-6.5274151436031339E-2</v>
      </c>
      <c r="CL35" s="104">
        <v>-2.8585224529212881E-2</v>
      </c>
      <c r="CM35" s="104">
        <v>-0.12128411383538515</v>
      </c>
      <c r="CN35" s="104">
        <v>-0.11849135673127292</v>
      </c>
      <c r="CO35" s="104">
        <v>-0.11007556675062984</v>
      </c>
      <c r="CP35" s="104">
        <v>-3.0745967741935457E-2</v>
      </c>
      <c r="CQ35" s="104">
        <v>2.9376501380466685E-2</v>
      </c>
      <c r="CR35" s="104">
        <v>8.6538272652624898E-2</v>
      </c>
      <c r="CS35" s="104">
        <v>-9.0038209279406423E-2</v>
      </c>
      <c r="CT35" s="104">
        <v>-0.161370583635459</v>
      </c>
      <c r="CU35" s="104">
        <v>-5.3580717877579231E-2</v>
      </c>
      <c r="CV35" s="104">
        <v>-0.11269487750556782</v>
      </c>
      <c r="CW35" s="104">
        <v>-0.13349940385747627</v>
      </c>
      <c r="CX35" s="104">
        <v>-0.15380019047652901</v>
      </c>
      <c r="CY35" s="104">
        <v>-5.8700775348059543E-2</v>
      </c>
      <c r="CZ35" s="104">
        <v>-4.2438271604939423E-3</v>
      </c>
      <c r="DA35" s="104">
        <v>-1.0893659805926038E-3</v>
      </c>
      <c r="DB35" s="104">
        <v>-0.1114796292528753</v>
      </c>
      <c r="DC35" s="104">
        <v>3.4853132744145934E-2</v>
      </c>
      <c r="DD35" s="104">
        <v>-6.6994037179936905E-2</v>
      </c>
      <c r="DE35" s="104">
        <v>-2.9188779378316893E-2</v>
      </c>
      <c r="DF35" s="104">
        <v>-7.9292706403851596E-2</v>
      </c>
      <c r="DG35" s="104">
        <v>-4.6288802288531355E-2</v>
      </c>
      <c r="DH35" s="104">
        <v>3.8752264845313515E-2</v>
      </c>
      <c r="DI35" s="104">
        <v>-0.19691189359179248</v>
      </c>
      <c r="DJ35" s="104" t="e">
        <v>#DIV/0!</v>
      </c>
      <c r="DK35" s="104">
        <v>-0.20623675387696486</v>
      </c>
      <c r="DL35" s="104">
        <v>-0.15281506166561293</v>
      </c>
      <c r="DM35" s="104">
        <v>-0.2627932677735072</v>
      </c>
      <c r="DN35" s="104">
        <v>1.4946469169196569E-2</v>
      </c>
      <c r="DO35" s="104">
        <v>-4.9883990719257511E-2</v>
      </c>
      <c r="DP35" s="104" t="e">
        <v>#DIV/0!</v>
      </c>
      <c r="DQ35" s="104">
        <v>-0.13906399431328523</v>
      </c>
      <c r="DR35" s="104">
        <v>-0.17105483736546903</v>
      </c>
      <c r="DS35" s="104">
        <v>-7.0645348084730469E-2</v>
      </c>
      <c r="DT35" s="104">
        <v>-0.12943594290468047</v>
      </c>
      <c r="DU35" s="104">
        <v>2.8409090909090303E-3</v>
      </c>
      <c r="DV35" s="104">
        <v>-2.7486910994764396E-2</v>
      </c>
      <c r="DW35" s="104">
        <v>-0.17746941896024468</v>
      </c>
      <c r="DX35" s="104">
        <v>-0.14767213133141452</v>
      </c>
      <c r="DY35" s="104">
        <v>-0.16532874617737003</v>
      </c>
      <c r="DZ35" s="104">
        <v>-0.11212814645308937</v>
      </c>
      <c r="EA35" s="104">
        <v>-0.33355926322016932</v>
      </c>
      <c r="EB35" s="104">
        <v>-0.17530306676258736</v>
      </c>
      <c r="EC35" s="104">
        <v>-0.20938975617312658</v>
      </c>
      <c r="ED35" s="104">
        <v>-5.8935361216729966E-2</v>
      </c>
      <c r="EE35" s="104">
        <v>-5.8847317496929584E-2</v>
      </c>
      <c r="EF35" s="104">
        <v>-0.270231099944371</v>
      </c>
      <c r="EG35" s="104">
        <v>-0.20445612497005911</v>
      </c>
      <c r="EH35" s="104">
        <v>-2.7551020408163294E-2</v>
      </c>
      <c r="EI35" s="104">
        <v>-3.624444457772788E-2</v>
      </c>
      <c r="EJ35" s="104">
        <v>-5.467379207972093E-2</v>
      </c>
      <c r="EK35" s="104">
        <v>-0.26017775229357804</v>
      </c>
      <c r="EL35" s="104">
        <v>-2.7112777617536915E-2</v>
      </c>
      <c r="EM35" s="104">
        <v>-0.19457761613489838</v>
      </c>
      <c r="EN35" s="104">
        <v>-6.0733778868754223E-2</v>
      </c>
      <c r="EO35" s="104">
        <v>-8.1686178794522654E-2</v>
      </c>
      <c r="EP35" s="104">
        <v>-0.13537894394448657</v>
      </c>
      <c r="EQ35" s="104">
        <v>-0.18353135744440097</v>
      </c>
      <c r="ER35" s="104">
        <v>-0.13616120854777064</v>
      </c>
    </row>
    <row r="36" spans="1:148">
      <c r="A36" s="85" vm="249">
        <v>42248</v>
      </c>
      <c r="B36" s="104">
        <v>-2.1952396132431072E-4</v>
      </c>
      <c r="C36" s="104">
        <v>-0.21341759844433644</v>
      </c>
      <c r="D36" s="104">
        <v>-0.18416666666666673</v>
      </c>
      <c r="E36" s="104">
        <v>-6.5773237294458636E-2</v>
      </c>
      <c r="F36" s="104">
        <v>-6.6837791317859635E-2</v>
      </c>
      <c r="G36" s="104">
        <v>-9.4127879604723089E-2</v>
      </c>
      <c r="H36" s="104">
        <v>5.6718292172457115E-2</v>
      </c>
      <c r="I36" s="104">
        <v>1.5304217991787987E-2</v>
      </c>
      <c r="J36" s="104">
        <v>3.2121426050123553E-2</v>
      </c>
      <c r="K36" s="104">
        <v>4.9143708116157953E-2</v>
      </c>
      <c r="L36" s="104">
        <v>4.733836802357709E-2</v>
      </c>
      <c r="M36" s="104">
        <v>-0.1282306771115963</v>
      </c>
      <c r="N36" s="104">
        <v>5.9369202226345064E-2</v>
      </c>
      <c r="O36" s="104">
        <v>-2.3825710841321471E-2</v>
      </c>
      <c r="P36" s="104">
        <v>-8.4919472913616414E-2</v>
      </c>
      <c r="Q36" s="104">
        <v>3.8510911424904123E-3</v>
      </c>
      <c r="R36" s="104">
        <v>2.4499709875841321E-2</v>
      </c>
      <c r="S36" s="104">
        <v>-8.0239333115695838E-2</v>
      </c>
      <c r="T36" s="104">
        <v>2.0661157024791997E-3</v>
      </c>
      <c r="U36" s="104">
        <v>-7.4675043614029463E-2</v>
      </c>
      <c r="V36" s="104">
        <v>3.8686544631062407E-2</v>
      </c>
      <c r="W36" s="104">
        <v>-6.0331825037707445E-3</v>
      </c>
      <c r="X36" s="104">
        <v>-0.13440271221896125</v>
      </c>
      <c r="Y36" s="104">
        <v>-2.5177181066067419E-2</v>
      </c>
      <c r="Z36" s="104">
        <v>-8.9351281415856978E-2</v>
      </c>
      <c r="AA36" s="104">
        <v>4.7684865238424287E-2</v>
      </c>
      <c r="AB36" s="104">
        <v>6.7282470037537151E-2</v>
      </c>
      <c r="AC36" s="104">
        <v>-4.5065784512821565E-4</v>
      </c>
      <c r="AD36" s="104">
        <v>-0.10304809748555319</v>
      </c>
      <c r="AE36" s="104">
        <v>-0.13535911602209941</v>
      </c>
      <c r="AF36" s="104">
        <v>-2.3254849082045427E-2</v>
      </c>
      <c r="AG36" s="104">
        <v>-6.8493150684931489E-2</v>
      </c>
      <c r="AH36" s="104">
        <v>-0.11904948494901728</v>
      </c>
      <c r="AI36" s="104">
        <v>7.7634011090573024E-2</v>
      </c>
      <c r="AJ36" s="104">
        <v>-6.1121373279518706E-2</v>
      </c>
      <c r="AK36" s="104">
        <v>3.1176929072486249E-2</v>
      </c>
      <c r="AL36" s="104">
        <v>-9.3897645394945453E-2</v>
      </c>
      <c r="AM36" s="104">
        <v>-6.389776357827473E-2</v>
      </c>
      <c r="AN36" s="104">
        <v>0.12586185956627483</v>
      </c>
      <c r="AO36" s="104">
        <v>2.9591643153751915E-2</v>
      </c>
      <c r="AP36" s="104">
        <v>1.4525454801861532E-2</v>
      </c>
      <c r="AQ36" s="104">
        <v>-2.8009379885357028E-2</v>
      </c>
      <c r="AR36" s="104">
        <v>2.1763031295206881E-3</v>
      </c>
      <c r="AS36" s="104">
        <v>-5.3725831213028714E-2</v>
      </c>
      <c r="AT36" s="104">
        <v>-2.9973933074684846E-2</v>
      </c>
      <c r="AU36" s="104">
        <v>-5.1876648407385047E-2</v>
      </c>
      <c r="AV36" s="104">
        <v>7.2319201995012433E-2</v>
      </c>
      <c r="AW36" s="104">
        <v>-4.108452619125872E-2</v>
      </c>
      <c r="AX36" s="104">
        <v>-0.13964864270344407</v>
      </c>
      <c r="AY36" s="104">
        <v>8.2913211949502789E-3</v>
      </c>
      <c r="AZ36" s="104">
        <v>-4.2287154811293456E-2</v>
      </c>
      <c r="BA36" s="104">
        <v>5.1709986320109459E-2</v>
      </c>
      <c r="BB36" s="104">
        <v>-0.25800503581996437</v>
      </c>
      <c r="BC36" s="104">
        <v>-2.0337922403003819E-2</v>
      </c>
      <c r="BD36" s="104">
        <v>-7.1679088119245865E-2</v>
      </c>
      <c r="BE36" s="104">
        <v>-5.4270735243561456E-2</v>
      </c>
      <c r="BF36" s="104">
        <v>8.1122172340748297E-2</v>
      </c>
      <c r="BG36" s="104">
        <v>-9.3509030893852499E-2</v>
      </c>
      <c r="BH36" s="104">
        <v>1.167256236183003E-2</v>
      </c>
      <c r="BI36" s="104">
        <v>-0.39132150253277526</v>
      </c>
      <c r="BJ36" s="104">
        <v>6.077102544161761E-2</v>
      </c>
      <c r="BK36" s="104">
        <v>1.0204081632652989E-2</v>
      </c>
      <c r="BL36" s="104">
        <v>-9.478698436063715E-2</v>
      </c>
      <c r="BM36" s="104">
        <v>-3.1363642005188277E-2</v>
      </c>
      <c r="BN36" s="104">
        <v>9.1457215475854128E-2</v>
      </c>
      <c r="BO36" s="104">
        <v>-4.1220763545306245E-2</v>
      </c>
      <c r="BP36" s="104">
        <v>-0.1200688746457418</v>
      </c>
      <c r="BQ36" s="104">
        <v>-7.2997494342062735E-2</v>
      </c>
      <c r="BR36" s="104">
        <v>2.3471747681179673E-2</v>
      </c>
      <c r="BS36" s="104">
        <v>-4.6136378546652784E-2</v>
      </c>
      <c r="BT36" s="104">
        <v>-5.0388204846678677E-2</v>
      </c>
      <c r="BU36" s="104">
        <v>-0.2412204499740094</v>
      </c>
      <c r="BV36" s="104">
        <v>-6.0873551186779118E-2</v>
      </c>
      <c r="BW36" s="104">
        <v>-4.2209392034959665E-2</v>
      </c>
      <c r="BX36" s="104">
        <v>-4.8232368093799896E-2</v>
      </c>
      <c r="BY36" s="104">
        <v>8.9944416371904951E-2</v>
      </c>
      <c r="BZ36" s="104">
        <v>6.5264589497269515E-2</v>
      </c>
      <c r="CA36" s="104">
        <v>-0.10326241134751775</v>
      </c>
      <c r="CB36" s="104">
        <v>-3.4615384615384805E-2</v>
      </c>
      <c r="CC36" s="104">
        <v>2.465445036554241E-2</v>
      </c>
      <c r="CD36" s="104">
        <v>-7.3744122741895499E-2</v>
      </c>
      <c r="CE36" s="104">
        <v>-0.13692970843005309</v>
      </c>
      <c r="CF36" s="104">
        <v>-3.4184910070672876E-2</v>
      </c>
      <c r="CG36" s="104">
        <v>8.7592574635734735E-2</v>
      </c>
      <c r="CH36" s="104">
        <v>3.4280117531829933E-3</v>
      </c>
      <c r="CI36" s="104">
        <v>-5.3881813381349446E-2</v>
      </c>
      <c r="CJ36" s="104">
        <v>7.1384683951623042E-3</v>
      </c>
      <c r="CK36" s="104">
        <v>-6.4245810055865868E-2</v>
      </c>
      <c r="CL36" s="104">
        <v>3.0470225668555499E-2</v>
      </c>
      <c r="CM36" s="104">
        <v>0.26482327003180911</v>
      </c>
      <c r="CN36" s="104">
        <v>-6.1075397297021952E-2</v>
      </c>
      <c r="CO36" s="104">
        <v>-2.6889329181998184E-2</v>
      </c>
      <c r="CP36" s="104">
        <v>7.0982839313572466E-2</v>
      </c>
      <c r="CQ36" s="104">
        <v>-7.2447604492373752E-2</v>
      </c>
      <c r="CR36" s="104">
        <v>-0.12404562556159604</v>
      </c>
      <c r="CS36" s="104">
        <v>-2.4114754453486497E-2</v>
      </c>
      <c r="CT36" s="104">
        <v>1.9439970613997857E-2</v>
      </c>
      <c r="CU36" s="104">
        <v>1.3497007450836566E-2</v>
      </c>
      <c r="CV36" s="104">
        <v>-0.25451807228915668</v>
      </c>
      <c r="CW36" s="104">
        <v>3.2469961339634659E-2</v>
      </c>
      <c r="CX36" s="104">
        <v>-3.024223407387917E-2</v>
      </c>
      <c r="CY36" s="104">
        <v>-4.7886340649075244E-2</v>
      </c>
      <c r="CZ36" s="104">
        <v>9.6861681518791171E-3</v>
      </c>
      <c r="DA36" s="104">
        <v>-5.3066025341435868E-2</v>
      </c>
      <c r="DB36" s="104">
        <v>-0.14921347988256067</v>
      </c>
      <c r="DC36" s="104">
        <v>4.6529522955478804E-2</v>
      </c>
      <c r="DD36" s="104">
        <v>-5.8897243107769283E-3</v>
      </c>
      <c r="DE36" s="104">
        <v>9.5275283092542032E-2</v>
      </c>
      <c r="DF36" s="104">
        <v>2.0466659610167789E-2</v>
      </c>
      <c r="DG36" s="104">
        <v>-0.11483771877901226</v>
      </c>
      <c r="DH36" s="104">
        <v>-4.9968068572198071E-2</v>
      </c>
      <c r="DI36" s="104">
        <v>-0.11763761835981387</v>
      </c>
      <c r="DJ36" s="104">
        <v>0.17213128063785349</v>
      </c>
      <c r="DK36" s="104">
        <v>3.2118828642877066E-2</v>
      </c>
      <c r="DL36" s="104">
        <v>0.16189464364763173</v>
      </c>
      <c r="DM36" s="104">
        <v>-0.2543837808401474</v>
      </c>
      <c r="DN36" s="104">
        <v>-8.4663285108573308E-3</v>
      </c>
      <c r="DO36" s="104">
        <v>-0.15079365079365073</v>
      </c>
      <c r="DP36" s="104" t="e">
        <v>#DIV/0!</v>
      </c>
      <c r="DQ36" s="104">
        <v>-0.11086732816272757</v>
      </c>
      <c r="DR36" s="104">
        <v>-9.5240021263318486E-2</v>
      </c>
      <c r="DS36" s="104">
        <v>3.6863875116511881E-2</v>
      </c>
      <c r="DT36" s="104">
        <v>-0.10769941060903734</v>
      </c>
      <c r="DU36" s="104">
        <v>-5.382436260623228E-2</v>
      </c>
      <c r="DV36" s="104">
        <v>1.2113055181695809E-2</v>
      </c>
      <c r="DW36" s="104">
        <v>8.4046709484727311E-2</v>
      </c>
      <c r="DX36" s="104">
        <v>8.6912465743960624E-2</v>
      </c>
      <c r="DY36" s="104">
        <v>2.4849491755542654E-2</v>
      </c>
      <c r="DZ36" s="104">
        <v>-2.989690721649476E-2</v>
      </c>
      <c r="EA36" s="104">
        <v>4.9345332826312469E-2</v>
      </c>
      <c r="EB36" s="104">
        <v>6.1795192707302417E-2</v>
      </c>
      <c r="EC36" s="104">
        <v>-7.0134111700230095E-2</v>
      </c>
      <c r="ED36" s="104">
        <v>-0.15151515151515152</v>
      </c>
      <c r="EE36" s="104">
        <v>-3.7557490013844039E-3</v>
      </c>
      <c r="EF36" s="104">
        <v>-0.13000675116731936</v>
      </c>
      <c r="EG36" s="104">
        <v>-9.9904894016374424E-2</v>
      </c>
      <c r="EH36" s="104">
        <v>9.5907660020986371E-2</v>
      </c>
      <c r="EI36" s="104">
        <v>0.10700963369553054</v>
      </c>
      <c r="EJ36" s="104">
        <v>-0.24182151117148193</v>
      </c>
      <c r="EK36" s="104">
        <v>5.86357387364944E-2</v>
      </c>
      <c r="EL36" s="104">
        <v>4.9807293210791574E-2</v>
      </c>
      <c r="EM36" s="104">
        <v>-3.1403940886699344E-2</v>
      </c>
      <c r="EN36" s="104">
        <v>3.9661515007768926E-2</v>
      </c>
      <c r="EO36" s="104">
        <v>-7.4469055317095925E-2</v>
      </c>
      <c r="EP36" s="104">
        <v>-4.7534252465031054E-2</v>
      </c>
      <c r="EQ36" s="104">
        <v>-6.5686871763630833E-2</v>
      </c>
      <c r="ER36" s="104">
        <v>-0.1226618818053426</v>
      </c>
    </row>
    <row r="37" spans="1:148">
      <c r="A37" s="85" vm="380">
        <v>42278</v>
      </c>
      <c r="B37" s="104">
        <v>-2.7778167679631861E-2</v>
      </c>
      <c r="C37" s="104">
        <v>4.6971569839307885E-2</v>
      </c>
      <c r="D37" s="104">
        <v>0.11848825331971402</v>
      </c>
      <c r="E37" s="104">
        <v>2.841025444120197E-2</v>
      </c>
      <c r="F37" s="104">
        <v>6.5504394060796459E-2</v>
      </c>
      <c r="G37" s="104">
        <v>0.18568353450261138</v>
      </c>
      <c r="H37" s="104">
        <v>-5.5456526044761565E-3</v>
      </c>
      <c r="I37" s="104">
        <v>0.11158088235294118</v>
      </c>
      <c r="J37" s="104">
        <v>9.2339261285910787E-3</v>
      </c>
      <c r="K37" s="104">
        <v>3.3356990773598216E-2</v>
      </c>
      <c r="L37" s="104">
        <v>-3.6932817446359628E-3</v>
      </c>
      <c r="M37" s="104">
        <v>0.15251960919307617</v>
      </c>
      <c r="N37" s="104">
        <v>0.11208406304728542</v>
      </c>
      <c r="O37" s="104">
        <v>3.0403738703768091E-3</v>
      </c>
      <c r="P37" s="104">
        <v>0.20959999999999993</v>
      </c>
      <c r="Q37" s="104">
        <v>0.11125319693094635</v>
      </c>
      <c r="R37" s="104">
        <v>9.6860476061778403E-2</v>
      </c>
      <c r="S37" s="104">
        <v>-3.132780740536778E-2</v>
      </c>
      <c r="T37" s="104">
        <v>0.13073692248949986</v>
      </c>
      <c r="U37" s="104">
        <v>4.9126200718957951E-2</v>
      </c>
      <c r="V37" s="104">
        <v>7.2856104651162754E-2</v>
      </c>
      <c r="W37" s="104">
        <v>7.3596358118361196E-2</v>
      </c>
      <c r="X37" s="104">
        <v>0.19382913452674227</v>
      </c>
      <c r="Y37" s="104">
        <v>0.70942194469517228</v>
      </c>
      <c r="Z37" s="104">
        <v>1.3258313188016055E-2</v>
      </c>
      <c r="AA37" s="104">
        <v>-1.6490765171503958E-2</v>
      </c>
      <c r="AB37" s="104">
        <v>0.10411424055991414</v>
      </c>
      <c r="AC37" s="104">
        <v>0.1263654680009754</v>
      </c>
      <c r="AD37" s="104">
        <v>-2.4048022272216911E-2</v>
      </c>
      <c r="AE37" s="104">
        <v>6.389776357827473E-2</v>
      </c>
      <c r="AF37" s="104">
        <v>-2.7780137626369761E-2</v>
      </c>
      <c r="AG37" s="104">
        <v>-3.3936651583710759E-3</v>
      </c>
      <c r="AH37" s="104">
        <v>0.10811398523292257</v>
      </c>
      <c r="AI37" s="104">
        <v>8.5763293310462535E-3</v>
      </c>
      <c r="AJ37" s="104">
        <v>0.10659766785049546</v>
      </c>
      <c r="AK37" s="104">
        <v>2.040816326530602E-2</v>
      </c>
      <c r="AL37" s="104">
        <v>-2.2224462591435262E-2</v>
      </c>
      <c r="AM37" s="104">
        <v>-2.0477815699658768E-2</v>
      </c>
      <c r="AN37" s="104">
        <v>-3.1218187987784127E-2</v>
      </c>
      <c r="AO37" s="104">
        <v>1.5180717958317004E-2</v>
      </c>
      <c r="AP37" s="104">
        <v>-6.5332221295523888E-3</v>
      </c>
      <c r="AQ37" s="104">
        <v>6.5942903096099736E-2</v>
      </c>
      <c r="AR37" s="104">
        <v>-6.0904684470899292E-2</v>
      </c>
      <c r="AS37" s="104">
        <v>3.1299605087988867E-2</v>
      </c>
      <c r="AT37" s="104">
        <v>9.1915437797226412E-2</v>
      </c>
      <c r="AU37" s="104">
        <v>3.8152911219052947E-2</v>
      </c>
      <c r="AV37" s="104">
        <v>-2.9593341953342657E-2</v>
      </c>
      <c r="AW37" s="104">
        <v>-1.4775222071440851E-2</v>
      </c>
      <c r="AX37" s="104">
        <v>0.22939549585144206</v>
      </c>
      <c r="AY37" s="104">
        <v>4.0221461776859417E-2</v>
      </c>
      <c r="AZ37" s="104">
        <v>6.3511778999230703E-2</v>
      </c>
      <c r="BA37" s="104">
        <v>3.2778355879292537E-2</v>
      </c>
      <c r="BB37" s="104">
        <v>9.7855454751703416E-2</v>
      </c>
      <c r="BC37" s="104">
        <v>-3.5132545512615598E-3</v>
      </c>
      <c r="BD37" s="104">
        <v>0.12892561983471076</v>
      </c>
      <c r="BE37" s="104">
        <v>0.13293126712592643</v>
      </c>
      <c r="BF37" s="104">
        <v>5.3459926439141318E-2</v>
      </c>
      <c r="BG37" s="104">
        <v>0.23559834583117409</v>
      </c>
      <c r="BH37" s="104">
        <v>4.4783362934203243E-2</v>
      </c>
      <c r="BI37" s="104">
        <v>0.25328847731453868</v>
      </c>
      <c r="BJ37" s="104">
        <v>1.0421030582320859E-2</v>
      </c>
      <c r="BK37" s="104">
        <v>2.6262626262626185E-2</v>
      </c>
      <c r="BL37" s="104">
        <v>9.3961077029375478E-2</v>
      </c>
      <c r="BM37" s="104">
        <v>2.4385511469720483E-2</v>
      </c>
      <c r="BN37" s="104">
        <v>0.11637891173966322</v>
      </c>
      <c r="BO37" s="104">
        <v>0.30450406089576976</v>
      </c>
      <c r="BP37" s="104">
        <v>0.11209159531815725</v>
      </c>
      <c r="BQ37" s="104">
        <v>0.12123506399019504</v>
      </c>
      <c r="BR37" s="104">
        <v>-1.5115984059312927E-2</v>
      </c>
      <c r="BS37" s="104">
        <v>9.0716571726505921E-2</v>
      </c>
      <c r="BT37" s="104">
        <v>0.32650617334930021</v>
      </c>
      <c r="BU37" s="104">
        <v>0.1183384697293921</v>
      </c>
      <c r="BV37" s="104">
        <v>2.6805757904847568E-2</v>
      </c>
      <c r="BW37" s="104">
        <v>6.4528220072098061E-2</v>
      </c>
      <c r="BX37" s="104">
        <v>0.11936537564162381</v>
      </c>
      <c r="BY37" s="104">
        <v>3.3070622778550468E-2</v>
      </c>
      <c r="BZ37" s="104">
        <v>4.5597358712156581E-2</v>
      </c>
      <c r="CA37" s="104">
        <v>5.1882315722872531E-2</v>
      </c>
      <c r="CB37" s="104">
        <v>2.5896414342629754E-2</v>
      </c>
      <c r="CC37" s="104">
        <v>1.912593373422649E-2</v>
      </c>
      <c r="CD37" s="104">
        <v>7.2401816724552523E-2</v>
      </c>
      <c r="CE37" s="104">
        <v>0.13254330508489695</v>
      </c>
      <c r="CF37" s="104">
        <v>0.11776452357980295</v>
      </c>
      <c r="CG37" s="104">
        <v>-0.13101184521214421</v>
      </c>
      <c r="CH37" s="104">
        <v>9.3216203025866293E-2</v>
      </c>
      <c r="CI37" s="104">
        <v>-7.2066427789816992E-2</v>
      </c>
      <c r="CJ37" s="104">
        <v>6.1712780029711131E-2</v>
      </c>
      <c r="CK37" s="104">
        <v>0.20895522388059684</v>
      </c>
      <c r="CL37" s="104">
        <v>6.0392648690367132E-2</v>
      </c>
      <c r="CM37" s="104">
        <v>-0.26980462289210072</v>
      </c>
      <c r="CN37" s="104">
        <v>0.10833481669845312</v>
      </c>
      <c r="CO37" s="104">
        <v>0.1291448516579406</v>
      </c>
      <c r="CP37" s="104">
        <v>1.9422189851907115E-3</v>
      </c>
      <c r="CQ37" s="104">
        <v>-9.158942119395086E-2</v>
      </c>
      <c r="CR37" s="104">
        <v>1.8212590299277593E-2</v>
      </c>
      <c r="CS37" s="104">
        <v>0.12659198377593892</v>
      </c>
      <c r="CT37" s="104">
        <v>9.8114059227172118E-2</v>
      </c>
      <c r="CU37" s="104">
        <v>0.13136486893642671</v>
      </c>
      <c r="CV37" s="104">
        <v>-0.13198653198653193</v>
      </c>
      <c r="CW37" s="104">
        <v>7.4537412908451367E-2</v>
      </c>
      <c r="CX37" s="104">
        <v>8.1371564698597798E-2</v>
      </c>
      <c r="CY37" s="104">
        <v>0.10172803496605173</v>
      </c>
      <c r="CZ37" s="104">
        <v>5.2954719877206548E-2</v>
      </c>
      <c r="DA37" s="104">
        <v>6.1802237654541292E-2</v>
      </c>
      <c r="DB37" s="104">
        <v>4.369738288531274E-2</v>
      </c>
      <c r="DC37" s="104">
        <v>1.9951122675081239E-2</v>
      </c>
      <c r="DD37" s="104">
        <v>0.11433253498046146</v>
      </c>
      <c r="DE37" s="104">
        <v>2.4955436720142704E-3</v>
      </c>
      <c r="DF37" s="104">
        <v>6.5321208346545118E-2</v>
      </c>
      <c r="DG37" s="104">
        <v>0.12162722917085371</v>
      </c>
      <c r="DH37" s="104">
        <v>-1.6062351648321392E-3</v>
      </c>
      <c r="DI37" s="104">
        <v>0.17042560931247724</v>
      </c>
      <c r="DJ37" s="104">
        <v>9.8461240201284772E-2</v>
      </c>
      <c r="DK37" s="104">
        <v>0.14104510982766108</v>
      </c>
      <c r="DL37" s="104">
        <v>0.17479350178304737</v>
      </c>
      <c r="DM37" s="104">
        <v>0.21243112859337965</v>
      </c>
      <c r="DN37" s="104">
        <v>1.2416600691726842E-2</v>
      </c>
      <c r="DO37" s="104">
        <v>0.15600287562904372</v>
      </c>
      <c r="DP37" s="104">
        <v>1.7741411200892874E-2</v>
      </c>
      <c r="DQ37" s="104">
        <v>-6.2174083437364844E-2</v>
      </c>
      <c r="DR37" s="104">
        <v>0.19883130568062074</v>
      </c>
      <c r="DS37" s="104">
        <v>5.4566826796981757E-2</v>
      </c>
      <c r="DT37" s="104">
        <v>1.3276645214133137E-3</v>
      </c>
      <c r="DU37" s="104">
        <v>0.11264970059880246</v>
      </c>
      <c r="DV37" s="104">
        <v>3.0585106382978781E-2</v>
      </c>
      <c r="DW37" s="104">
        <v>7.0302496798975697E-2</v>
      </c>
      <c r="DX37" s="104">
        <v>6.1435502861864617E-2</v>
      </c>
      <c r="DY37" s="104">
        <v>7.8135102242618423E-2</v>
      </c>
      <c r="DZ37" s="104">
        <v>0.1203506907545165</v>
      </c>
      <c r="EA37" s="104">
        <v>2.9458417387909382E-2</v>
      </c>
      <c r="EB37" s="104">
        <v>0.14634179607174524</v>
      </c>
      <c r="EC37" s="104">
        <v>1.6904445847775594E-3</v>
      </c>
      <c r="ED37" s="104">
        <v>3.8095238095238126E-2</v>
      </c>
      <c r="EE37" s="104">
        <v>7.2530790242967297E-2</v>
      </c>
      <c r="EF37" s="104">
        <v>0.18159381426389656</v>
      </c>
      <c r="EG37" s="104">
        <v>-0.16466803077060693</v>
      </c>
      <c r="EH37" s="104">
        <v>-1.2638835695135898E-2</v>
      </c>
      <c r="EI37" s="104">
        <v>7.6616130057771903E-2</v>
      </c>
      <c r="EJ37" s="104">
        <v>0.1591741556906163</v>
      </c>
      <c r="EK37" s="104">
        <v>0.13526704783154375</v>
      </c>
      <c r="EL37" s="104">
        <v>6.2129341993788761E-3</v>
      </c>
      <c r="EM37" s="104">
        <v>0.10220082947355662</v>
      </c>
      <c r="EN37" s="104">
        <v>-3.7665532571145542E-2</v>
      </c>
      <c r="EO37" s="104">
        <v>5.9033792911633673E-2</v>
      </c>
      <c r="EP37" s="104">
        <v>8.6746765875329562E-2</v>
      </c>
      <c r="EQ37" s="104">
        <v>0.1515049635679008</v>
      </c>
      <c r="ER37" s="104">
        <v>5.5029712682054734E-2</v>
      </c>
    </row>
    <row r="38" spans="1:148">
      <c r="A38" s="85" vm="510">
        <v>42309</v>
      </c>
      <c r="B38" s="104">
        <v>-8.8826554464702737E-3</v>
      </c>
      <c r="C38" s="104">
        <v>3.5419126328217108E-2</v>
      </c>
      <c r="D38" s="104">
        <v>-8.7671232876712246E-2</v>
      </c>
      <c r="E38" s="104">
        <v>-9.4911436278612399E-2</v>
      </c>
      <c r="F38" s="104">
        <v>1.5769416276995845E-3</v>
      </c>
      <c r="G38" s="104">
        <v>2.8532094942827158E-2</v>
      </c>
      <c r="H38" s="104">
        <v>1.4738099980083689E-2</v>
      </c>
      <c r="I38" s="104">
        <v>-4.7461551182404457E-2</v>
      </c>
      <c r="J38" s="104">
        <v>1.9654354456116511E-2</v>
      </c>
      <c r="K38" s="104">
        <v>1.8315018315017925E-3</v>
      </c>
      <c r="L38" s="104">
        <v>-1.1297440423654026E-2</v>
      </c>
      <c r="M38" s="104">
        <v>-0.11911361837967478</v>
      </c>
      <c r="N38" s="104">
        <v>3.6220472440944985E-2</v>
      </c>
      <c r="O38" s="104">
        <v>0.14462683096488729</v>
      </c>
      <c r="P38" s="104">
        <v>-4.4973544973544957E-2</v>
      </c>
      <c r="Q38" s="104">
        <v>-5.7537399309551207E-2</v>
      </c>
      <c r="R38" s="104">
        <v>-7.7521305207592104E-3</v>
      </c>
      <c r="S38" s="104">
        <v>-0.13351456937431769</v>
      </c>
      <c r="T38" s="104">
        <v>-1.769433376105899E-2</v>
      </c>
      <c r="U38" s="104">
        <v>-5.5972933201274E-2</v>
      </c>
      <c r="V38" s="104">
        <v>-1.9983065198983907E-2</v>
      </c>
      <c r="W38" s="104">
        <v>7.5971731448763194E-2</v>
      </c>
      <c r="X38" s="104">
        <v>4.2205100910066636E-2</v>
      </c>
      <c r="Y38" s="104">
        <v>-1.0394625476089794E-2</v>
      </c>
      <c r="Z38" s="104">
        <v>-0.12224890366868524</v>
      </c>
      <c r="AA38" s="104">
        <v>-7.3775989268946634E-3</v>
      </c>
      <c r="AB38" s="104">
        <v>9.6921763831901181E-2</v>
      </c>
      <c r="AC38" s="104">
        <v>-6.8019602440039253E-2</v>
      </c>
      <c r="AD38" s="104">
        <v>-8.8196622701412916E-2</v>
      </c>
      <c r="AE38" s="104">
        <v>-6.3063063063063071E-2</v>
      </c>
      <c r="AF38" s="104">
        <v>-0.15713474309681941</v>
      </c>
      <c r="AG38" s="104">
        <v>-0.17139614074914872</v>
      </c>
      <c r="AH38" s="104">
        <v>-7.7745765282002471E-2</v>
      </c>
      <c r="AI38" s="104">
        <v>-7.8231292517006737E-2</v>
      </c>
      <c r="AJ38" s="104">
        <v>-0.15745480240594226</v>
      </c>
      <c r="AK38" s="104">
        <v>-4.0000000000000008E-2</v>
      </c>
      <c r="AL38" s="104">
        <v>1.7061941804458084E-2</v>
      </c>
      <c r="AM38" s="104">
        <v>-0.1289198606271777</v>
      </c>
      <c r="AN38" s="104">
        <v>7.7442334516977823E-2</v>
      </c>
      <c r="AO38" s="104">
        <v>-1.3482971266578322E-2</v>
      </c>
      <c r="AP38" s="104">
        <v>-5.190989226248767E-2</v>
      </c>
      <c r="AQ38" s="104">
        <v>0.11153024016094561</v>
      </c>
      <c r="AR38" s="104">
        <v>-2.1581421042648215E-2</v>
      </c>
      <c r="AS38" s="104">
        <v>-4.0472411246090828E-2</v>
      </c>
      <c r="AT38" s="104">
        <v>-3.7273199789923391E-2</v>
      </c>
      <c r="AU38" s="104">
        <v>-1.1738395580839374E-2</v>
      </c>
      <c r="AV38" s="104">
        <v>-0.18518935555305333</v>
      </c>
      <c r="AW38" s="104">
        <v>-2.6445367769955135E-2</v>
      </c>
      <c r="AX38" s="104">
        <v>-0.1695590692891116</v>
      </c>
      <c r="AY38" s="104">
        <v>-6.8418270389600341E-2</v>
      </c>
      <c r="AZ38" s="104">
        <v>-0.11385906639963851</v>
      </c>
      <c r="BA38" s="104">
        <v>7.5062972292191346E-2</v>
      </c>
      <c r="BB38" s="104">
        <v>-0.25088103502805015</v>
      </c>
      <c r="BC38" s="104">
        <v>6.0897435897436306E-3</v>
      </c>
      <c r="BD38" s="104">
        <v>1.6523739803388393E-2</v>
      </c>
      <c r="BE38" s="104">
        <v>-5.9735685123950895E-2</v>
      </c>
      <c r="BF38" s="104">
        <v>-6.1718937543245408E-2</v>
      </c>
      <c r="BG38" s="104">
        <v>-0.31418060786546376</v>
      </c>
      <c r="BH38" s="104">
        <v>-2.0384261867346588E-2</v>
      </c>
      <c r="BI38" s="104">
        <v>-0.16119468677451121</v>
      </c>
      <c r="BJ38" s="104">
        <v>-2.580979528375223E-2</v>
      </c>
      <c r="BK38" s="104">
        <v>0</v>
      </c>
      <c r="BL38" s="104">
        <v>0.1269903016679369</v>
      </c>
      <c r="BM38" s="104">
        <v>0.16973000017868953</v>
      </c>
      <c r="BN38" s="104">
        <v>3.8613178912092594E-2</v>
      </c>
      <c r="BO38" s="104">
        <v>9.6677353359981399E-2</v>
      </c>
      <c r="BP38" s="104">
        <v>-0.16217673551435499</v>
      </c>
      <c r="BQ38" s="104">
        <v>-8.9904916673257881E-2</v>
      </c>
      <c r="BR38" s="104">
        <v>1.7161842082041075E-2</v>
      </c>
      <c r="BS38" s="104">
        <v>6.4868427342377605E-3</v>
      </c>
      <c r="BT38" s="104">
        <v>-0.24305814967002864</v>
      </c>
      <c r="BU38" s="104">
        <v>-9.5890376754998216E-2</v>
      </c>
      <c r="BV38" s="104">
        <v>-4.6342315983570054E-2</v>
      </c>
      <c r="BW38" s="104">
        <v>-3.6374180586767196E-2</v>
      </c>
      <c r="BX38" s="104">
        <v>9.1545772886443139E-2</v>
      </c>
      <c r="BY38" s="104">
        <v>1.7801047120419029E-2</v>
      </c>
      <c r="BZ38" s="104">
        <v>5.7759382046498648E-4</v>
      </c>
      <c r="CA38" s="104">
        <v>-2.4661654135338353E-2</v>
      </c>
      <c r="CB38" s="104">
        <v>-7.5728155339805925E-2</v>
      </c>
      <c r="CC38" s="104">
        <v>7.5293637085504265E-3</v>
      </c>
      <c r="CD38" s="104">
        <v>9.9651220727453915E-2</v>
      </c>
      <c r="CE38" s="104">
        <v>2.6157901427186273E-2</v>
      </c>
      <c r="CF38" s="104">
        <v>-9.5129855692646523E-2</v>
      </c>
      <c r="CG38" s="104">
        <v>-0.13144688536310659</v>
      </c>
      <c r="CH38" s="104">
        <v>-5.4910714285714153E-2</v>
      </c>
      <c r="CI38" s="104">
        <v>-0.16503056774617206</v>
      </c>
      <c r="CJ38" s="104">
        <v>-7.7055717534842305E-2</v>
      </c>
      <c r="CK38" s="104">
        <v>0</v>
      </c>
      <c r="CL38" s="104">
        <v>-3.0478096711095658E-3</v>
      </c>
      <c r="CM38" s="104">
        <v>-8.9845650679949846E-2</v>
      </c>
      <c r="CN38" s="104">
        <v>7.0243920346171912E-2</v>
      </c>
      <c r="CO38" s="104">
        <v>7.7279752704791344E-2</v>
      </c>
      <c r="CP38" s="104">
        <v>5.3307487278894977E-2</v>
      </c>
      <c r="CQ38" s="104">
        <v>-1.750748732275223E-2</v>
      </c>
      <c r="CR38" s="104">
        <v>-8.9901700842988819E-2</v>
      </c>
      <c r="CS38" s="104">
        <v>-1.6532827752089953E-2</v>
      </c>
      <c r="CT38" s="104">
        <v>3.8524223674152383E-2</v>
      </c>
      <c r="CU38" s="104">
        <v>-7.4034620505991286E-3</v>
      </c>
      <c r="CV38" s="104">
        <v>-4.111714507370063E-2</v>
      </c>
      <c r="CW38" s="104">
        <v>-2.9789077234581251E-2</v>
      </c>
      <c r="CX38" s="104">
        <v>-6.9518055744431123E-2</v>
      </c>
      <c r="CY38" s="104">
        <v>-6.1247435659832844E-2</v>
      </c>
      <c r="CZ38" s="104">
        <v>-2.9518950437317865E-2</v>
      </c>
      <c r="DA38" s="104">
        <v>-9.1372173116558444E-2</v>
      </c>
      <c r="DB38" s="104">
        <v>-0.10417642853034646</v>
      </c>
      <c r="DC38" s="104">
        <v>-4.0532900001465616E-2</v>
      </c>
      <c r="DD38" s="104">
        <v>-1.1425339366515894E-2</v>
      </c>
      <c r="DE38" s="104">
        <v>3.129445234708389E-2</v>
      </c>
      <c r="DF38" s="104">
        <v>-1.4012519891546617E-3</v>
      </c>
      <c r="DG38" s="104">
        <v>-8.6913600391613041E-2</v>
      </c>
      <c r="DH38" s="104">
        <v>-5.6107716464204337E-2</v>
      </c>
      <c r="DI38" s="104">
        <v>-7.4063714063713953E-2</v>
      </c>
      <c r="DJ38" s="104">
        <v>-2.4655097210190921E-2</v>
      </c>
      <c r="DK38" s="104">
        <v>0.12233506928968427</v>
      </c>
      <c r="DL38" s="104">
        <v>2.5264763723348422E-2</v>
      </c>
      <c r="DM38" s="104">
        <v>-0.17174287169743796</v>
      </c>
      <c r="DN38" s="104">
        <v>-3.7088507170079832E-2</v>
      </c>
      <c r="DO38" s="104">
        <v>-0.13557213930348247</v>
      </c>
      <c r="DP38" s="104">
        <v>-3.5827394251845127E-2</v>
      </c>
      <c r="DQ38" s="104">
        <v>0.15070756602985796</v>
      </c>
      <c r="DR38" s="104">
        <v>-1.2193757691017007E-2</v>
      </c>
      <c r="DS38" s="104">
        <v>-0.16304238549081093</v>
      </c>
      <c r="DT38" s="104">
        <v>-0.13642410462989016</v>
      </c>
      <c r="DU38" s="104">
        <v>-7.1644803229061513E-2</v>
      </c>
      <c r="DV38" s="104">
        <v>0.11290322580645161</v>
      </c>
      <c r="DW38" s="104">
        <v>0.12136101216066818</v>
      </c>
      <c r="DX38" s="104">
        <v>-4.5014011033926812E-2</v>
      </c>
      <c r="DY38" s="104">
        <v>6.4631699627400521E-2</v>
      </c>
      <c r="DZ38" s="104">
        <v>1.1856770215793217E-2</v>
      </c>
      <c r="EA38" s="104">
        <v>-4.0163562017264905E-2</v>
      </c>
      <c r="EB38" s="104">
        <v>-1.9447667672313779E-2</v>
      </c>
      <c r="EC38" s="104">
        <v>-0.13832656080798533</v>
      </c>
      <c r="ED38" s="104">
        <v>-0.22706422018348627</v>
      </c>
      <c r="EE38" s="104">
        <v>4.3713649531213906E-2</v>
      </c>
      <c r="EF38" s="104">
        <v>-0.11418536493377578</v>
      </c>
      <c r="EG38" s="104">
        <v>-0.1984974986196395</v>
      </c>
      <c r="EH38" s="104">
        <v>-4.3444530643910045E-2</v>
      </c>
      <c r="EI38" s="104">
        <v>-2.5261584064150109E-2</v>
      </c>
      <c r="EJ38" s="104">
        <v>-0.10170307134914733</v>
      </c>
      <c r="EK38" s="104">
        <v>0.10765722884166548</v>
      </c>
      <c r="EL38" s="104">
        <v>8.4198708953112631E-4</v>
      </c>
      <c r="EM38" s="104">
        <v>3.4641160152709266E-3</v>
      </c>
      <c r="EN38" s="104">
        <v>-0.11563688845990336</v>
      </c>
      <c r="EO38" s="104">
        <v>-7.7963664604571948E-3</v>
      </c>
      <c r="EP38" s="104">
        <v>-6.4031360603674231E-2</v>
      </c>
      <c r="EQ38" s="104">
        <v>-3.3100643921498016E-2</v>
      </c>
      <c r="ER38" s="104">
        <v>-3.2516367465749915E-2</v>
      </c>
    </row>
    <row r="39" spans="1:148">
      <c r="A39" s="85" vm="641">
        <v>42339</v>
      </c>
      <c r="B39" s="104">
        <v>-2.4608811460227076E-3</v>
      </c>
      <c r="C39" s="104">
        <v>-0.10718358038768525</v>
      </c>
      <c r="D39" s="104">
        <v>-4.2042042042042031E-2</v>
      </c>
      <c r="E39" s="104">
        <v>1.6059714996606987E-2</v>
      </c>
      <c r="F39" s="104">
        <v>9.9855088581598986E-2</v>
      </c>
      <c r="G39" s="104">
        <v>-4.8732504138901879E-2</v>
      </c>
      <c r="H39" s="104">
        <v>-2.3552502453386562E-3</v>
      </c>
      <c r="I39" s="104">
        <v>1.0590277777777768E-2</v>
      </c>
      <c r="J39" s="104">
        <v>3.7554004652708507E-2</v>
      </c>
      <c r="K39" s="104">
        <v>-1.2111517367458894E-2</v>
      </c>
      <c r="L39" s="104">
        <v>4.0349937511158812E-2</v>
      </c>
      <c r="M39" s="104">
        <v>-3.4611786716557492E-2</v>
      </c>
      <c r="N39" s="104">
        <v>-7.2948328267477297E-2</v>
      </c>
      <c r="O39" s="104">
        <v>-5.3024497417557583E-2</v>
      </c>
      <c r="P39" s="104">
        <v>4.1551246537396471E-3</v>
      </c>
      <c r="Q39" s="104">
        <v>0.10256410256410237</v>
      </c>
      <c r="R39" s="104">
        <v>9.7874473259345979E-2</v>
      </c>
      <c r="S39" s="104">
        <v>-2.9850298720778067E-2</v>
      </c>
      <c r="T39" s="104">
        <v>-5.9126847713990051E-3</v>
      </c>
      <c r="U39" s="104">
        <v>-3.8560346111239367E-2</v>
      </c>
      <c r="V39" s="104">
        <v>-4.579229307067563E-2</v>
      </c>
      <c r="W39" s="104">
        <v>4.3349753694581293E-2</v>
      </c>
      <c r="X39" s="104">
        <v>-9.7932922541107179E-2</v>
      </c>
      <c r="Y39" s="104">
        <v>4.2619270346118024E-2</v>
      </c>
      <c r="Z39" s="104">
        <v>1.8097836798028129E-2</v>
      </c>
      <c r="AA39" s="104">
        <v>-0.1472972972972974</v>
      </c>
      <c r="AB39" s="104">
        <v>-1.7573686000107561E-2</v>
      </c>
      <c r="AC39" s="104">
        <v>-6.3308017856107499E-2</v>
      </c>
      <c r="AD39" s="104">
        <v>-2.4058183449899434E-2</v>
      </c>
      <c r="AE39" s="104">
        <v>-4.8076923076923024E-2</v>
      </c>
      <c r="AF39" s="104">
        <v>8.4752352072156076E-2</v>
      </c>
      <c r="AG39" s="104">
        <v>3.2876712328767231E-2</v>
      </c>
      <c r="AH39" s="104">
        <v>6.615534900815451E-3</v>
      </c>
      <c r="AI39" s="104">
        <v>-3.3210332103321055E-2</v>
      </c>
      <c r="AJ39" s="104">
        <v>3.8069253647256454E-2</v>
      </c>
      <c r="AK39" s="104">
        <v>1.6203703703703765E-2</v>
      </c>
      <c r="AL39" s="104">
        <v>1.7113643604952334E-3</v>
      </c>
      <c r="AM39" s="104">
        <v>-5.6000000000000064E-2</v>
      </c>
      <c r="AN39" s="104">
        <v>2.856430717978135E-2</v>
      </c>
      <c r="AO39" s="104">
        <v>-3.7263688783951221E-3</v>
      </c>
      <c r="AP39" s="104">
        <v>5.3571428571428499E-2</v>
      </c>
      <c r="AQ39" s="104">
        <v>-7.9185520361999299E-4</v>
      </c>
      <c r="AR39" s="104">
        <v>1.3878236469537819E-2</v>
      </c>
      <c r="AS39" s="104">
        <v>9.0458384720836105E-3</v>
      </c>
      <c r="AT39" s="104">
        <v>0.12455166712713706</v>
      </c>
      <c r="AU39" s="104">
        <v>-2.573701938619069E-2</v>
      </c>
      <c r="AV39" s="104">
        <v>7.9411764705882432E-2</v>
      </c>
      <c r="AW39" s="104">
        <v>-2.0564833132053092E-2</v>
      </c>
      <c r="AX39" s="104">
        <v>-8.8338493292053663E-2</v>
      </c>
      <c r="AY39" s="104">
        <v>1.7734864300626325E-2</v>
      </c>
      <c r="AZ39" s="104">
        <v>1.9482095084460374E-2</v>
      </c>
      <c r="BA39" s="104">
        <v>-6.3261480787254716E-3</v>
      </c>
      <c r="BB39" s="104">
        <v>-8.6700403607710738E-2</v>
      </c>
      <c r="BC39" s="104">
        <v>1.0831474992035675E-2</v>
      </c>
      <c r="BD39" s="104">
        <v>-2.8395061728395114E-2</v>
      </c>
      <c r="BE39" s="104">
        <v>4.4384582929577247E-2</v>
      </c>
      <c r="BF39" s="104">
        <v>-1.8325768142349326E-2</v>
      </c>
      <c r="BG39" s="104">
        <v>-0.16015240937223704</v>
      </c>
      <c r="BH39" s="104">
        <v>1.0976129582267659E-2</v>
      </c>
      <c r="BI39" s="104">
        <v>-8.4058823050812109E-2</v>
      </c>
      <c r="BJ39" s="104">
        <v>-2.6440389423844263E-2</v>
      </c>
      <c r="BK39" s="104">
        <v>5.9055118110236827E-3</v>
      </c>
      <c r="BL39" s="104">
        <v>0.1287918992930987</v>
      </c>
      <c r="BM39" s="104">
        <v>-2.2537640387647072E-2</v>
      </c>
      <c r="BN39" s="104">
        <v>-4.8511303711068661E-2</v>
      </c>
      <c r="BO39" s="104">
        <v>-7.4207361175723616E-2</v>
      </c>
      <c r="BP39" s="104">
        <v>0.15046376837981815</v>
      </c>
      <c r="BQ39" s="104">
        <v>9.1235222570593272E-2</v>
      </c>
      <c r="BR39" s="104">
        <v>3.0060163586388477E-2</v>
      </c>
      <c r="BS39" s="104">
        <v>-3.6550158195390154E-3</v>
      </c>
      <c r="BT39" s="104">
        <v>0.15039480177660791</v>
      </c>
      <c r="BU39" s="104">
        <v>-1.1879939426577689E-2</v>
      </c>
      <c r="BV39" s="104">
        <v>-1.3264209061347901E-2</v>
      </c>
      <c r="BW39" s="104">
        <v>-3.6782137890567085E-2</v>
      </c>
      <c r="BX39" s="104">
        <v>-3.1087687137182962E-2</v>
      </c>
      <c r="BY39" s="104">
        <v>-5.878894767784575E-4</v>
      </c>
      <c r="BZ39" s="104">
        <v>-2.1400383369035488E-2</v>
      </c>
      <c r="CA39" s="104">
        <v>2.7752081406106511E-3</v>
      </c>
      <c r="CB39" s="104">
        <v>0.13865546218487393</v>
      </c>
      <c r="CC39" s="104">
        <v>-3.9241797550735265E-2</v>
      </c>
      <c r="CD39" s="104">
        <v>-4.9614861803352915E-2</v>
      </c>
      <c r="CE39" s="104">
        <v>3.7299381707866466E-2</v>
      </c>
      <c r="CF39" s="104">
        <v>-0.13053708735618896</v>
      </c>
      <c r="CG39" s="104">
        <v>-2.872591258829172E-2</v>
      </c>
      <c r="CH39" s="104">
        <v>0</v>
      </c>
      <c r="CI39" s="104">
        <v>0.10900648487957582</v>
      </c>
      <c r="CJ39" s="104">
        <v>-3.6070163478124889E-2</v>
      </c>
      <c r="CK39" s="104">
        <v>3.7037037037037208E-2</v>
      </c>
      <c r="CL39" s="104">
        <v>-9.1713816389851748E-3</v>
      </c>
      <c r="CM39" s="104">
        <v>-0.15984555080175147</v>
      </c>
      <c r="CN39" s="104">
        <v>-8.1124896325059648E-3</v>
      </c>
      <c r="CO39" s="104">
        <v>4.0650406504065444E-3</v>
      </c>
      <c r="CP39" s="104">
        <v>6.7402806533241308E-2</v>
      </c>
      <c r="CQ39" s="104">
        <v>-0.17941929212116026</v>
      </c>
      <c r="CR39" s="104">
        <v>-6.9321117809521007E-2</v>
      </c>
      <c r="CS39" s="104">
        <v>-4.0155114573602801E-3</v>
      </c>
      <c r="CT39" s="104">
        <v>0.10360188322870953</v>
      </c>
      <c r="CU39" s="104">
        <v>1.3146597982399595E-2</v>
      </c>
      <c r="CV39" s="104">
        <v>-4.7734627831715198E-2</v>
      </c>
      <c r="CW39" s="104">
        <v>0.1217221165074083</v>
      </c>
      <c r="CX39" s="104">
        <v>3.65553619799764E-2</v>
      </c>
      <c r="CY39" s="104">
        <v>0.12741033856945838</v>
      </c>
      <c r="CZ39" s="104">
        <v>0</v>
      </c>
      <c r="DA39" s="104">
        <v>3.3173211952036076E-2</v>
      </c>
      <c r="DB39" s="104">
        <v>7.5221440894831142E-3</v>
      </c>
      <c r="DC39" s="104">
        <v>3.9447241667985168E-2</v>
      </c>
      <c r="DD39" s="104">
        <v>5.9503375672273259E-3</v>
      </c>
      <c r="DE39" s="104">
        <v>5.4137931034482771E-2</v>
      </c>
      <c r="DF39" s="104">
        <v>3.9831142961021457E-2</v>
      </c>
      <c r="DG39" s="104">
        <v>-2.761009016984416E-2</v>
      </c>
      <c r="DH39" s="104">
        <v>-0.15732154733934101</v>
      </c>
      <c r="DI39" s="104">
        <v>-5.3017588614393346E-2</v>
      </c>
      <c r="DJ39" s="104">
        <v>-0.30957155811576603</v>
      </c>
      <c r="DK39" s="104">
        <v>0.2080964789246155</v>
      </c>
      <c r="DL39" s="104">
        <v>8.5187359556248426E-2</v>
      </c>
      <c r="DM39" s="104">
        <v>0.12181663957962698</v>
      </c>
      <c r="DN39" s="104">
        <v>-4.8592545673638708E-2</v>
      </c>
      <c r="DO39" s="104">
        <v>-3.5251798561151092E-2</v>
      </c>
      <c r="DP39" s="104">
        <v>-5.7602827118231892E-2</v>
      </c>
      <c r="DQ39" s="104">
        <v>-0.16274804369428442</v>
      </c>
      <c r="DR39" s="104">
        <v>4.9398694925309929E-3</v>
      </c>
      <c r="DS39" s="104">
        <v>0.10265417778760441</v>
      </c>
      <c r="DT39" s="104">
        <v>3.294796436832875E-3</v>
      </c>
      <c r="DU39" s="104">
        <v>-6.5217391304347852E-2</v>
      </c>
      <c r="DV39" s="104">
        <v>3.3623188405797005E-2</v>
      </c>
      <c r="DW39" s="104">
        <v>0.15814151747655569</v>
      </c>
      <c r="DX39" s="104">
        <v>2.0522120652312421E-2</v>
      </c>
      <c r="DY39" s="104">
        <v>-1.1311526899089212E-2</v>
      </c>
      <c r="DZ39" s="104">
        <v>-1.5467541598312718E-2</v>
      </c>
      <c r="EA39" s="104">
        <v>-0.28478816541743324</v>
      </c>
      <c r="EB39" s="104">
        <v>5.9974159069726501E-2</v>
      </c>
      <c r="EC39" s="104">
        <v>-0.1173079837575973</v>
      </c>
      <c r="ED39" s="104">
        <v>-2.3738872403560853E-2</v>
      </c>
      <c r="EE39" s="104">
        <v>-6.7954307078692502E-2</v>
      </c>
      <c r="EF39" s="104">
        <v>9.0120989202038815E-3</v>
      </c>
      <c r="EG39" s="104">
        <v>-0.2883594901405746</v>
      </c>
      <c r="EH39" s="104">
        <v>4.0348742903487472E-2</v>
      </c>
      <c r="EI39" s="104">
        <v>0.13538923064560779</v>
      </c>
      <c r="EJ39" s="104">
        <v>-0.2212318412805683</v>
      </c>
      <c r="EK39" s="104">
        <v>6.44792381427651E-2</v>
      </c>
      <c r="EL39" s="104">
        <v>7.0106561974200791E-3</v>
      </c>
      <c r="EM39" s="104">
        <v>-4.1774867336570138E-3</v>
      </c>
      <c r="EN39" s="104">
        <v>-3.8429463816523068E-2</v>
      </c>
      <c r="EO39" s="104">
        <v>5.7201175529267942E-2</v>
      </c>
      <c r="EP39" s="104">
        <v>2.3705708970817299E-3</v>
      </c>
      <c r="EQ39" s="104">
        <v>5.0106071320335441E-2</v>
      </c>
      <c r="ER39" s="104">
        <v>2.4340497412305907E-2</v>
      </c>
    </row>
    <row r="40" spans="1:148">
      <c r="A40" s="85" vm="771">
        <v>42370</v>
      </c>
      <c r="B40" s="104">
        <v>-1.8789446606975208E-2</v>
      </c>
      <c r="C40" s="104">
        <v>5.0446998722860736E-2</v>
      </c>
      <c r="D40" s="104">
        <v>-7.314524555903896E-3</v>
      </c>
      <c r="E40" s="104">
        <v>-5.0081152940135293E-3</v>
      </c>
      <c r="F40" s="104">
        <v>1.4688440835691865E-3</v>
      </c>
      <c r="G40" s="104">
        <v>-8.501344028281102E-2</v>
      </c>
      <c r="H40" s="104">
        <v>4.0723981900452497E-2</v>
      </c>
      <c r="I40" s="104">
        <v>4.9819618622229833E-2</v>
      </c>
      <c r="J40" s="104">
        <v>4.6444586803331293E-2</v>
      </c>
      <c r="K40" s="104">
        <v>3.9093222299329287E-2</v>
      </c>
      <c r="L40" s="104">
        <v>4.6336021966706636E-2</v>
      </c>
      <c r="M40" s="104">
        <v>-0.12857545522968011</v>
      </c>
      <c r="N40" s="104">
        <v>-0.12145126445545805</v>
      </c>
      <c r="O40" s="104">
        <v>-1.7227515218851317E-3</v>
      </c>
      <c r="P40" s="104">
        <v>0.343448275862069</v>
      </c>
      <c r="Q40" s="104">
        <v>-0.15059191154377727</v>
      </c>
      <c r="R40" s="104">
        <v>-0.12379017148416092</v>
      </c>
      <c r="S40" s="104">
        <v>-0.20010996447644414</v>
      </c>
      <c r="T40" s="104">
        <v>-0.16916799225395951</v>
      </c>
      <c r="U40" s="104">
        <v>6.6565272771368381E-2</v>
      </c>
      <c r="V40" s="104">
        <v>5.2517203911626072E-3</v>
      </c>
      <c r="W40" s="104">
        <v>-5.7601510859301173E-2</v>
      </c>
      <c r="X40" s="104">
        <v>-2.6112217102179633E-2</v>
      </c>
      <c r="Y40" s="104">
        <v>-0.10613704412154021</v>
      </c>
      <c r="Z40" s="104">
        <v>5.0233979026953778E-2</v>
      </c>
      <c r="AA40" s="104">
        <v>-2.6148969889064982E-2</v>
      </c>
      <c r="AB40" s="104">
        <v>-4.6509827495127193E-2</v>
      </c>
      <c r="AC40" s="104">
        <v>-0.14093233582967143</v>
      </c>
      <c r="AD40" s="104">
        <v>-6.6229722162779808E-2</v>
      </c>
      <c r="AE40" s="104">
        <v>-0.11791036984835439</v>
      </c>
      <c r="AF40" s="104">
        <v>-0.2351220226866384</v>
      </c>
      <c r="AG40" s="104">
        <v>-0.13598790944420466</v>
      </c>
      <c r="AH40" s="104">
        <v>-4.9682915891208421E-2</v>
      </c>
      <c r="AI40" s="104">
        <v>-0.19017397479140785</v>
      </c>
      <c r="AJ40" s="104">
        <v>-9.2430054151623024E-3</v>
      </c>
      <c r="AK40" s="104">
        <v>-1.5221345199625721E-2</v>
      </c>
      <c r="AL40" s="104">
        <v>-5.3638066819545499E-2</v>
      </c>
      <c r="AM40" s="104">
        <v>-0.13050190513730123</v>
      </c>
      <c r="AN40" s="104">
        <v>-0.18751416035730401</v>
      </c>
      <c r="AO40" s="104">
        <v>6.0107255344813225E-2</v>
      </c>
      <c r="AP40" s="104">
        <v>5.4769575570808186E-2</v>
      </c>
      <c r="AQ40" s="104">
        <v>-2.9435073021623393E-2</v>
      </c>
      <c r="AR40" s="104">
        <v>0.23479413365157861</v>
      </c>
      <c r="AS40" s="104">
        <v>1.3975457732762047E-2</v>
      </c>
      <c r="AT40" s="104">
        <v>-7.3926670979320055E-2</v>
      </c>
      <c r="AU40" s="104">
        <v>0.1085148514851484</v>
      </c>
      <c r="AV40" s="104">
        <v>-3.8147138964577783E-2</v>
      </c>
      <c r="AW40" s="104">
        <v>2.3583582521981342E-2</v>
      </c>
      <c r="AX40" s="104">
        <v>-0.15100747113425408</v>
      </c>
      <c r="AY40" s="104">
        <v>3.101759399750804E-3</v>
      </c>
      <c r="AZ40" s="104">
        <v>-0.14149617918561996</v>
      </c>
      <c r="BA40" s="104">
        <v>2.7116246168356655E-2</v>
      </c>
      <c r="BB40" s="104">
        <v>0.34199351006868706</v>
      </c>
      <c r="BC40" s="104">
        <v>4.1916167664670718E-2</v>
      </c>
      <c r="BD40" s="104">
        <v>-4.9343498517577265E-2</v>
      </c>
      <c r="BE40" s="104">
        <v>-5.3836523777390857E-2</v>
      </c>
      <c r="BF40" s="104">
        <v>-3.4091655716162711E-2</v>
      </c>
      <c r="BG40" s="104">
        <v>-0.32584574028875274</v>
      </c>
      <c r="BH40" s="104">
        <v>0.10806004853730088</v>
      </c>
      <c r="BI40" s="104">
        <v>-4.4132678065912805E-2</v>
      </c>
      <c r="BJ40" s="104">
        <v>-0.12297538865590713</v>
      </c>
      <c r="BK40" s="104">
        <v>-9.7445349595716005E-2</v>
      </c>
      <c r="BL40" s="104">
        <v>6.1640651446195426E-2</v>
      </c>
      <c r="BM40" s="104">
        <v>-0.28636230440133625</v>
      </c>
      <c r="BN40" s="104">
        <v>5.644006153370381E-2</v>
      </c>
      <c r="BO40" s="104">
        <v>0.10182307942851622</v>
      </c>
      <c r="BP40" s="104">
        <v>-0.11373259722250363</v>
      </c>
      <c r="BQ40" s="104">
        <v>-6.3720322194623938E-2</v>
      </c>
      <c r="BR40" s="104">
        <v>0.23113207873705063</v>
      </c>
      <c r="BS40" s="104">
        <v>-3.5720733238538888E-3</v>
      </c>
      <c r="BT40" s="104">
        <v>1.0190058686158453E-2</v>
      </c>
      <c r="BU40" s="104">
        <v>-0.35525629320464319</v>
      </c>
      <c r="BV40" s="104">
        <v>-0.27087280366692118</v>
      </c>
      <c r="BW40" s="104">
        <v>-0.22389878163074031</v>
      </c>
      <c r="BX40" s="104">
        <v>8.119826566811204E-3</v>
      </c>
      <c r="BY40" s="104">
        <v>2.3382352941176521E-2</v>
      </c>
      <c r="BZ40" s="104">
        <v>2.0313600800577678E-2</v>
      </c>
      <c r="CA40" s="104">
        <v>-5.8733087330873415E-2</v>
      </c>
      <c r="CB40" s="104">
        <v>-0.13068880688806886</v>
      </c>
      <c r="CC40" s="104">
        <v>-4.7120215617047816E-2</v>
      </c>
      <c r="CD40" s="104">
        <v>-6.4839094159714089E-2</v>
      </c>
      <c r="CE40" s="104">
        <v>3.6098095468026385E-2</v>
      </c>
      <c r="CF40" s="104">
        <v>-0.19360201075862249</v>
      </c>
      <c r="CG40" s="104">
        <v>-0.13381874737685351</v>
      </c>
      <c r="CH40" s="104">
        <v>2.975909305621157E-2</v>
      </c>
      <c r="CI40" s="104">
        <v>-5.7215227013090737E-2</v>
      </c>
      <c r="CJ40" s="104">
        <v>-3.5912477975621013E-2</v>
      </c>
      <c r="CK40" s="104">
        <v>-0.14855112587670741</v>
      </c>
      <c r="CL40" s="104">
        <v>-2.8321436794842302E-2</v>
      </c>
      <c r="CM40" s="104">
        <v>-0.11259762521406362</v>
      </c>
      <c r="CN40" s="104">
        <v>-0.26874999999999999</v>
      </c>
      <c r="CO40" s="104">
        <v>2.3815194093827126E-4</v>
      </c>
      <c r="CP40" s="104">
        <v>4.4181034482758716E-2</v>
      </c>
      <c r="CQ40" s="104">
        <v>2.6148590775791894E-3</v>
      </c>
      <c r="CR40" s="104">
        <v>-6.8086633959554943E-2</v>
      </c>
      <c r="CS40" s="104">
        <v>-0.12941636632861167</v>
      </c>
      <c r="CT40" s="104">
        <v>-2.9137499803369566E-2</v>
      </c>
      <c r="CU40" s="104">
        <v>-1.9861236163338805E-2</v>
      </c>
      <c r="CV40" s="104">
        <v>-9.6006796941376302E-2</v>
      </c>
      <c r="CW40" s="104">
        <v>-4.9849120386270769E-2</v>
      </c>
      <c r="CX40" s="104">
        <v>-8.8218878523703609E-2</v>
      </c>
      <c r="CY40" s="104">
        <v>-7.6902516137596647E-2</v>
      </c>
      <c r="CZ40" s="104">
        <v>4.5437476530229101E-2</v>
      </c>
      <c r="DA40" s="104">
        <v>-0.11690430953590832</v>
      </c>
      <c r="DB40" s="104">
        <v>1.1476069801709336E-2</v>
      </c>
      <c r="DC40" s="104">
        <v>7.8301127456560954E-2</v>
      </c>
      <c r="DD40" s="104">
        <v>2.3888067341599459E-2</v>
      </c>
      <c r="DE40" s="104">
        <v>2.7477919528949946E-2</v>
      </c>
      <c r="DF40" s="104">
        <v>-0.14496052519443706</v>
      </c>
      <c r="DG40" s="104">
        <v>4.3557503602225177E-2</v>
      </c>
      <c r="DH40" s="104">
        <v>-8.3156170607435131E-2</v>
      </c>
      <c r="DI40" s="104">
        <v>-2.4421798848028187E-2</v>
      </c>
      <c r="DJ40" s="104">
        <v>-9.0501113822410481E-2</v>
      </c>
      <c r="DK40" s="104">
        <v>-0.15497005288151625</v>
      </c>
      <c r="DL40" s="104">
        <v>-0.12926615987314616</v>
      </c>
      <c r="DM40" s="104">
        <v>9.1463237755653098E-2</v>
      </c>
      <c r="DN40" s="104">
        <v>-0.10254591412992456</v>
      </c>
      <c r="DO40" s="104">
        <v>-3.0574198359433268E-2</v>
      </c>
      <c r="DP40" s="104">
        <v>-0.26782875806827888</v>
      </c>
      <c r="DQ40" s="104">
        <v>-0.12703743912184681</v>
      </c>
      <c r="DR40" s="104">
        <v>-0.171774714819486</v>
      </c>
      <c r="DS40" s="104">
        <v>-9.4015580467413956E-2</v>
      </c>
      <c r="DT40" s="104">
        <v>-2.3156601769642089E-2</v>
      </c>
      <c r="DU40" s="104">
        <v>-8.7209302325581398E-2</v>
      </c>
      <c r="DV40" s="104">
        <v>-2.2434099831743774E-3</v>
      </c>
      <c r="DW40" s="104">
        <v>3.5561321947679025E-2</v>
      </c>
      <c r="DX40" s="104">
        <v>-0.1365633137941461</v>
      </c>
      <c r="DY40" s="104">
        <v>5.490974632200607E-2</v>
      </c>
      <c r="DZ40" s="104">
        <v>-0.18543203999047844</v>
      </c>
      <c r="EA40" s="104">
        <v>5.9956261510128804E-2</v>
      </c>
      <c r="EB40" s="104">
        <v>-6.3040913162052625E-2</v>
      </c>
      <c r="EC40" s="104">
        <v>-7.3955788918135109E-3</v>
      </c>
      <c r="ED40" s="104">
        <v>-0.25531914893617019</v>
      </c>
      <c r="EE40" s="104">
        <v>-1.1444625619119913E-2</v>
      </c>
      <c r="EF40" s="104">
        <v>-0.22575345777413125</v>
      </c>
      <c r="EG40" s="104">
        <v>0.23864280825266435</v>
      </c>
      <c r="EH40" s="104">
        <v>7.6398362892223626E-2</v>
      </c>
      <c r="EI40" s="104">
        <v>-6.3841877216573542E-2</v>
      </c>
      <c r="EJ40" s="104">
        <v>-0.42981369195323116</v>
      </c>
      <c r="EK40" s="104">
        <v>8.7874881170970434E-2</v>
      </c>
      <c r="EL40" s="104">
        <v>6.4327485380117025E-2</v>
      </c>
      <c r="EM40" s="104">
        <v>-4.0556586270871775E-2</v>
      </c>
      <c r="EN40" s="104">
        <v>-0.15526065341952966</v>
      </c>
      <c r="EO40" s="104">
        <v>-0.18411093863448588</v>
      </c>
      <c r="EP40" s="104">
        <v>-0.21716536304604481</v>
      </c>
      <c r="EQ40" s="104">
        <v>-0.23977037455298322</v>
      </c>
      <c r="ER40" s="104">
        <v>-5.0344283145476239E-2</v>
      </c>
    </row>
    <row r="41" spans="1:148">
      <c r="A41" s="85" vm="234">
        <v>42401</v>
      </c>
      <c r="B41" s="104">
        <v>3.6887142506161083E-2</v>
      </c>
      <c r="C41" s="104">
        <v>-5.5927051671732522E-2</v>
      </c>
      <c r="D41" s="104">
        <v>3.157894736842113E-2</v>
      </c>
      <c r="E41" s="104">
        <v>2.0573967447975638E-2</v>
      </c>
      <c r="F41" s="104">
        <v>-6.1816569646508399E-3</v>
      </c>
      <c r="G41" s="104">
        <v>3.4663938512663105E-2</v>
      </c>
      <c r="H41" s="104">
        <v>2.2684310018904453E-3</v>
      </c>
      <c r="I41" s="104">
        <v>7.5274095892652734E-3</v>
      </c>
      <c r="J41" s="104">
        <v>3.9791857973676063E-2</v>
      </c>
      <c r="K41" s="104">
        <v>4.5191451469278741E-2</v>
      </c>
      <c r="L41" s="104">
        <v>1.2793176972281469E-2</v>
      </c>
      <c r="M41" s="104">
        <v>2.0964077226817319E-2</v>
      </c>
      <c r="N41" s="104">
        <v>-1.2243067710066304E-2</v>
      </c>
      <c r="O41" s="104">
        <v>-2.8845290473197525E-2</v>
      </c>
      <c r="P41" s="104">
        <v>0.40143737166324434</v>
      </c>
      <c r="Q41" s="104">
        <v>-5.6409116175653279E-2</v>
      </c>
      <c r="R41" s="104">
        <v>-0.16766975229518233</v>
      </c>
      <c r="S41" s="104">
        <v>-0.34810180809143698</v>
      </c>
      <c r="T41" s="104">
        <v>-1.6232414883875706E-2</v>
      </c>
      <c r="U41" s="104">
        <v>-4.4104420560327498E-2</v>
      </c>
      <c r="V41" s="104">
        <v>-2.1437578814627954E-2</v>
      </c>
      <c r="W41" s="104">
        <v>6.5464261857047332E-2</v>
      </c>
      <c r="X41" s="104">
        <v>-1.8812003850075764E-2</v>
      </c>
      <c r="Y41" s="104">
        <v>0.13581755837914941</v>
      </c>
      <c r="Z41" s="104">
        <v>-5.0840890129465563E-2</v>
      </c>
      <c r="AA41" s="104">
        <v>-7.0789259560618337E-2</v>
      </c>
      <c r="AB41" s="104">
        <v>-3.2526965174129494E-2</v>
      </c>
      <c r="AC41" s="104">
        <v>-3.7978475856747289E-2</v>
      </c>
      <c r="AD41" s="104">
        <v>-0.11090320562187135</v>
      </c>
      <c r="AE41" s="104">
        <v>-1.0637510911216034E-2</v>
      </c>
      <c r="AF41" s="104">
        <v>-5.449705897986111E-2</v>
      </c>
      <c r="AG41" s="104">
        <v>-3.747783767060528E-2</v>
      </c>
      <c r="AH41" s="104">
        <v>-5.95057478926369E-2</v>
      </c>
      <c r="AI41" s="104">
        <v>-1.5710345079555945E-3</v>
      </c>
      <c r="AJ41" s="104">
        <v>1.5628130194058145E-2</v>
      </c>
      <c r="AK41" s="104">
        <v>4.2285140490236579E-2</v>
      </c>
      <c r="AL41" s="104">
        <v>-3.2592393138481522E-2</v>
      </c>
      <c r="AM41" s="104">
        <v>-1.3796229836424933E-2</v>
      </c>
      <c r="AN41" s="104">
        <v>0.12763276982401206</v>
      </c>
      <c r="AO41" s="104">
        <v>-1.0469951943017371E-2</v>
      </c>
      <c r="AP41" s="104">
        <v>-1.3545816733067676E-2</v>
      </c>
      <c r="AQ41" s="104">
        <v>-3.4527003382713257E-2</v>
      </c>
      <c r="AR41" s="104">
        <v>1.1259791713833022E-2</v>
      </c>
      <c r="AS41" s="104">
        <v>1.3727608894011257E-3</v>
      </c>
      <c r="AT41" s="104">
        <v>-7.1051145948911557E-2</v>
      </c>
      <c r="AU41" s="104">
        <v>1.7863522686674108E-3</v>
      </c>
      <c r="AV41" s="104">
        <v>6.5155807365439175E-2</v>
      </c>
      <c r="AW41" s="104">
        <v>4.0408245649138114E-2</v>
      </c>
      <c r="AX41" s="104">
        <v>-4.8000000000000638E-3</v>
      </c>
      <c r="AY41" s="104">
        <v>0.10156345177664988</v>
      </c>
      <c r="AZ41" s="104">
        <v>4.1411667997758715E-2</v>
      </c>
      <c r="BA41" s="104">
        <v>-2.2956841138659645E-3</v>
      </c>
      <c r="BB41" s="104">
        <v>0.19134888468171599</v>
      </c>
      <c r="BC41" s="104">
        <v>1.2401693889897052E-2</v>
      </c>
      <c r="BD41" s="104">
        <v>2.5618177767877E-2</v>
      </c>
      <c r="BE41" s="104">
        <v>5.4638270718672485E-2</v>
      </c>
      <c r="BF41" s="104">
        <v>3.2250933176882671E-2</v>
      </c>
      <c r="BG41" s="104">
        <v>0.6507040795757123</v>
      </c>
      <c r="BH41" s="104">
        <v>-1.2063227953411094E-2</v>
      </c>
      <c r="BI41" s="104">
        <v>0.45466097031226643</v>
      </c>
      <c r="BJ41" s="104">
        <v>-2.3943098698217747E-2</v>
      </c>
      <c r="BK41" s="104">
        <v>-5.7582506239967794E-2</v>
      </c>
      <c r="BL41" s="104">
        <v>0.12463732995486883</v>
      </c>
      <c r="BM41" s="104">
        <v>-8.9829840352145002E-2</v>
      </c>
      <c r="BN41" s="104">
        <v>-3.1433381433381265E-2</v>
      </c>
      <c r="BO41" s="104">
        <v>9.4381661153987467E-2</v>
      </c>
      <c r="BP41" s="104">
        <v>-7.6478156377912665E-2</v>
      </c>
      <c r="BQ41" s="104">
        <v>6.8504734615979612E-2</v>
      </c>
      <c r="BR41" s="104">
        <v>-4.7648554518067206E-3</v>
      </c>
      <c r="BS41" s="104">
        <v>-1.7926429574740835E-2</v>
      </c>
      <c r="BT41" s="104">
        <v>-6.5474662084312782E-2</v>
      </c>
      <c r="BU41" s="104">
        <v>0.25383820650092837</v>
      </c>
      <c r="BV41" s="104">
        <v>4.4572531700941109E-2</v>
      </c>
      <c r="BW41" s="104">
        <v>7.0145274226905471E-3</v>
      </c>
      <c r="BX41" s="104">
        <v>2.4867062871442032E-2</v>
      </c>
      <c r="BY41" s="104">
        <v>1.9686736600086078E-2</v>
      </c>
      <c r="BZ41" s="104">
        <v>-3.9549794304152411E-2</v>
      </c>
      <c r="CA41" s="104">
        <v>4.0836327997386478E-2</v>
      </c>
      <c r="CB41" s="104">
        <v>-9.2317437335987726E-2</v>
      </c>
      <c r="CC41" s="104">
        <v>-8.1058791170659242E-2</v>
      </c>
      <c r="CD41" s="104">
        <v>-1.4784603619678776E-2</v>
      </c>
      <c r="CE41" s="104">
        <v>3.48116397579862E-2</v>
      </c>
      <c r="CF41" s="104">
        <v>0.18303213541308783</v>
      </c>
      <c r="CG41" s="104">
        <v>5.0489429479345031E-2</v>
      </c>
      <c r="CH41" s="104">
        <v>7.9816513761467811E-2</v>
      </c>
      <c r="CI41" s="104">
        <v>-8.2231106034646895E-2</v>
      </c>
      <c r="CJ41" s="104">
        <v>3.854921771371745E-3</v>
      </c>
      <c r="CK41" s="104">
        <v>-5.2187767577468791E-2</v>
      </c>
      <c r="CL41" s="104">
        <v>2.2701421800947828E-2</v>
      </c>
      <c r="CM41" s="104">
        <v>5.5719829975974793E-2</v>
      </c>
      <c r="CN41" s="104">
        <v>-3.0423882494888449E-2</v>
      </c>
      <c r="CO41" s="104">
        <v>-0.28047619047619049</v>
      </c>
      <c r="CP41" s="104">
        <v>1.857585139318809E-3</v>
      </c>
      <c r="CQ41" s="104">
        <v>0.12037296206438854</v>
      </c>
      <c r="CR41" s="104">
        <v>4.082006505735325E-2</v>
      </c>
      <c r="CS41" s="104">
        <v>-0.18756557384063741</v>
      </c>
      <c r="CT41" s="104">
        <v>-4.5132188461519715E-2</v>
      </c>
      <c r="CU41" s="104">
        <v>3.8690154544472041E-2</v>
      </c>
      <c r="CV41" s="104">
        <v>1.3157894736841992E-2</v>
      </c>
      <c r="CW41" s="104">
        <v>-0.16509632882791875</v>
      </c>
      <c r="CX41" s="104">
        <v>-0.14560963914428496</v>
      </c>
      <c r="CY41" s="104">
        <v>2.1657814035718027E-2</v>
      </c>
      <c r="CZ41" s="104">
        <v>-1.7241379310344845E-2</v>
      </c>
      <c r="DA41" s="104">
        <v>-0.18749148481983108</v>
      </c>
      <c r="DB41" s="104">
        <v>-2.9604526521654705E-2</v>
      </c>
      <c r="DC41" s="104">
        <v>-8.0511536122739318E-4</v>
      </c>
      <c r="DD41" s="104">
        <v>1.133207421397618E-2</v>
      </c>
      <c r="DE41" s="104">
        <v>1.6236867239732618E-2</v>
      </c>
      <c r="DF41" s="104">
        <v>0.1267514895717487</v>
      </c>
      <c r="DG41" s="104">
        <v>8.4885701348608747E-2</v>
      </c>
      <c r="DH41" s="104">
        <v>0.20680181262335792</v>
      </c>
      <c r="DI41" s="104">
        <v>0.10366293046548097</v>
      </c>
      <c r="DJ41" s="104">
        <v>-2.4488116137094652E-2</v>
      </c>
      <c r="DK41" s="104">
        <v>-0.13433296219327631</v>
      </c>
      <c r="DL41" s="104">
        <v>-0.12645903715933482</v>
      </c>
      <c r="DM41" s="104">
        <v>-0.18883448776693054</v>
      </c>
      <c r="DN41" s="104">
        <v>-1.950503267265918E-2</v>
      </c>
      <c r="DO41" s="104">
        <v>4.2692307692307668E-2</v>
      </c>
      <c r="DP41" s="104">
        <v>-5.4689383631848585E-3</v>
      </c>
      <c r="DQ41" s="104">
        <v>7.0111034961650082E-2</v>
      </c>
      <c r="DR41" s="104">
        <v>-9.8666486986087893E-3</v>
      </c>
      <c r="DS41" s="104">
        <v>4.7573547731677417E-3</v>
      </c>
      <c r="DT41" s="104">
        <v>-5.5940349692135669E-2</v>
      </c>
      <c r="DU41" s="104">
        <v>3.9490445859872596E-2</v>
      </c>
      <c r="DV41" s="104">
        <v>-0.10680157391793135</v>
      </c>
      <c r="DW41" s="104">
        <v>9.1573709688306856E-3</v>
      </c>
      <c r="DX41" s="104">
        <v>-5.1119824054274836E-2</v>
      </c>
      <c r="DY41" s="104">
        <v>-4.6644944715582788E-2</v>
      </c>
      <c r="DZ41" s="104">
        <v>-2.0455873758036319E-3</v>
      </c>
      <c r="EA41" s="104">
        <v>0.12146401850383853</v>
      </c>
      <c r="EB41" s="104">
        <v>-6.0716599258226487E-3</v>
      </c>
      <c r="EC41" s="104">
        <v>0.24368657604966196</v>
      </c>
      <c r="ED41" s="104">
        <v>0.1999999999999999</v>
      </c>
      <c r="EE41" s="104">
        <v>-3.8642030758746083E-3</v>
      </c>
      <c r="EF41" s="104">
        <v>-2.0703913178206662E-2</v>
      </c>
      <c r="EG41" s="104">
        <v>0.61526098076983815</v>
      </c>
      <c r="EH41" s="104">
        <v>2.0278833967046977E-2</v>
      </c>
      <c r="EI41" s="104">
        <v>-5.9246481389673242E-2</v>
      </c>
      <c r="EJ41" s="104">
        <v>0.35206448963316261</v>
      </c>
      <c r="EK41" s="104">
        <v>-1.2063227953411004E-2</v>
      </c>
      <c r="EL41" s="104">
        <v>3.4536891679748834E-2</v>
      </c>
      <c r="EM41" s="104">
        <v>0.145706657270257</v>
      </c>
      <c r="EN41" s="104">
        <v>8.0103459592034271E-2</v>
      </c>
      <c r="EO41" s="104">
        <v>-8.0769433520533229E-2</v>
      </c>
      <c r="EP41" s="104">
        <v>0.12481413143117019</v>
      </c>
      <c r="EQ41" s="104">
        <v>-4.3516294884173939E-2</v>
      </c>
      <c r="ER41" s="104">
        <v>-0.23172157687307932</v>
      </c>
    </row>
    <row r="42" spans="1:148">
      <c r="A42" s="85" vm="365">
        <v>42430</v>
      </c>
      <c r="B42" s="104">
        <v>6.9545968682050832E-2</v>
      </c>
      <c r="C42" s="104">
        <v>5.4732775273663853E-2</v>
      </c>
      <c r="D42" s="104">
        <v>0.2040816326530612</v>
      </c>
      <c r="E42" s="104">
        <v>0.12043885601577917</v>
      </c>
      <c r="F42" s="104">
        <v>7.5797190944804249E-2</v>
      </c>
      <c r="G42" s="104">
        <v>2.9094072835963668E-2</v>
      </c>
      <c r="H42" s="104">
        <v>5.7525462089777386E-2</v>
      </c>
      <c r="I42" s="104">
        <v>1.7703426993665686E-2</v>
      </c>
      <c r="J42" s="104">
        <v>9.3317633205769857E-2</v>
      </c>
      <c r="K42" s="104">
        <v>6.7092651757188468E-2</v>
      </c>
      <c r="L42" s="104">
        <v>7.5303643724696445E-2</v>
      </c>
      <c r="M42" s="104">
        <v>-1.4203137342784857E-2</v>
      </c>
      <c r="N42" s="104">
        <v>9.8602068341373084E-2</v>
      </c>
      <c r="O42" s="104">
        <v>2.3790642014066148E-2</v>
      </c>
      <c r="P42" s="104">
        <v>-2.1978021978022028E-2</v>
      </c>
      <c r="Q42" s="104">
        <v>1.8900299474313268E-2</v>
      </c>
      <c r="R42" s="104">
        <v>0.22356361357758134</v>
      </c>
      <c r="S42" s="104">
        <v>0.28992106119772437</v>
      </c>
      <c r="T42" s="104">
        <v>7.4124217295650621E-2</v>
      </c>
      <c r="U42" s="104">
        <v>3.9415503978905725E-2</v>
      </c>
      <c r="V42" s="104">
        <v>7.6215022091310758E-2</v>
      </c>
      <c r="W42" s="104">
        <v>5.2037617554859049E-2</v>
      </c>
      <c r="X42" s="104">
        <v>0.29434046562223798</v>
      </c>
      <c r="Y42" s="104">
        <v>-7.8829167967387051E-2</v>
      </c>
      <c r="Z42" s="104">
        <v>8.1423067232906252E-2</v>
      </c>
      <c r="AA42" s="104">
        <v>0.13835376532399299</v>
      </c>
      <c r="AB42" s="104">
        <v>0.20171500788225663</v>
      </c>
      <c r="AC42" s="104">
        <v>0.1129117264896671</v>
      </c>
      <c r="AD42" s="104">
        <v>0.19840568431737446</v>
      </c>
      <c r="AE42" s="104">
        <v>0.24135064002871154</v>
      </c>
      <c r="AF42" s="104">
        <v>0.23979345447258854</v>
      </c>
      <c r="AG42" s="104">
        <v>0.1553120680830862</v>
      </c>
      <c r="AH42" s="104">
        <v>0.11981769325912905</v>
      </c>
      <c r="AI42" s="104">
        <v>-0.1014381117921508</v>
      </c>
      <c r="AJ42" s="104">
        <v>9.0936705469835E-3</v>
      </c>
      <c r="AK42" s="104">
        <v>3.7074439046321357E-2</v>
      </c>
      <c r="AL42" s="104">
        <v>-3.3719178112237631E-2</v>
      </c>
      <c r="AM42" s="104">
        <v>0.18008641757770316</v>
      </c>
      <c r="AN42" s="104">
        <v>8.2767248857401957E-2</v>
      </c>
      <c r="AO42" s="104">
        <v>7.7746652043004724E-2</v>
      </c>
      <c r="AP42" s="104">
        <v>8.6160473882606434E-2</v>
      </c>
      <c r="AQ42" s="104">
        <v>0.13314002657967874</v>
      </c>
      <c r="AR42" s="104">
        <v>0.15405113064141168</v>
      </c>
      <c r="AS42" s="104">
        <v>9.213568177191328E-2</v>
      </c>
      <c r="AT42" s="104">
        <v>9.7451657431759358E-3</v>
      </c>
      <c r="AU42" s="104">
        <v>8.8512549639510982E-2</v>
      </c>
      <c r="AV42" s="104">
        <v>4.5910461687132309E-2</v>
      </c>
      <c r="AW42" s="104">
        <v>9.8961510558088439E-2</v>
      </c>
      <c r="AX42" s="104">
        <v>0.30452840300107192</v>
      </c>
      <c r="AY42" s="104">
        <v>7.5624598434817128E-2</v>
      </c>
      <c r="AZ42" s="104">
        <v>2.8640510884019987E-2</v>
      </c>
      <c r="BA42" s="104">
        <v>0.14150943396226412</v>
      </c>
      <c r="BB42" s="104">
        <v>7.2319187774362151E-2</v>
      </c>
      <c r="BC42" s="104">
        <v>7.4693755602031675E-2</v>
      </c>
      <c r="BD42" s="104">
        <v>0.16637706342311043</v>
      </c>
      <c r="BE42" s="104">
        <v>0.10751599384270433</v>
      </c>
      <c r="BF42" s="104">
        <v>7.2149278155768978E-2</v>
      </c>
      <c r="BG42" s="104">
        <v>0.35703972214875124</v>
      </c>
      <c r="BH42" s="104">
        <v>0.33991653016166951</v>
      </c>
      <c r="BI42" s="104">
        <v>0.21807027095734222</v>
      </c>
      <c r="BJ42" s="104">
        <v>5.9421262770308715E-2</v>
      </c>
      <c r="BK42" s="104">
        <v>5.2909241371438306E-2</v>
      </c>
      <c r="BL42" s="104">
        <v>3.3757527708793922E-2</v>
      </c>
      <c r="BM42" s="104">
        <v>0.1872712704909158</v>
      </c>
      <c r="BN42" s="104">
        <v>0.13587712579592992</v>
      </c>
      <c r="BO42" s="104">
        <v>-9.7505007596946566E-2</v>
      </c>
      <c r="BP42" s="104">
        <v>-1.2486512029760423E-2</v>
      </c>
      <c r="BQ42" s="104">
        <v>-5.1845697669805707E-2</v>
      </c>
      <c r="BR42" s="104">
        <v>-1.4763765440050439E-2</v>
      </c>
      <c r="BS42" s="104">
        <v>0.10557414224831256</v>
      </c>
      <c r="BT42" s="104">
        <v>9.2084926557572874E-2</v>
      </c>
      <c r="BU42" s="104">
        <v>-5.68440462127979E-2</v>
      </c>
      <c r="BV42" s="104">
        <v>9.8015860577375158E-2</v>
      </c>
      <c r="BW42" s="104">
        <v>0.17571200837516956</v>
      </c>
      <c r="BX42" s="104">
        <v>4.4864947352357666E-2</v>
      </c>
      <c r="BY42" s="104">
        <v>5.1155580608793827E-2</v>
      </c>
      <c r="BZ42" s="104">
        <v>7.0781206147754419E-2</v>
      </c>
      <c r="CA42" s="104">
        <v>4.8336472065285602E-2</v>
      </c>
      <c r="CB42" s="104">
        <v>8.4108219411485052E-2</v>
      </c>
      <c r="CC42" s="104">
        <v>0.14283143228610701</v>
      </c>
      <c r="CD42" s="104">
        <v>0.12677878395860281</v>
      </c>
      <c r="CE42" s="104">
        <v>4.5720778164481356E-2</v>
      </c>
      <c r="CF42" s="104">
        <v>0.42068538238141334</v>
      </c>
      <c r="CG42" s="104">
        <v>7.4033793435739501E-2</v>
      </c>
      <c r="CH42" s="104">
        <v>9.3882752761257474E-2</v>
      </c>
      <c r="CI42" s="104">
        <v>3.9098545578114548E-2</v>
      </c>
      <c r="CJ42" s="104">
        <v>0.11696244306006209</v>
      </c>
      <c r="CK42" s="104">
        <v>5.5397493367487019E-2</v>
      </c>
      <c r="CL42" s="104">
        <v>2.6460911070948646E-2</v>
      </c>
      <c r="CM42" s="104">
        <v>0.28445639262269462</v>
      </c>
      <c r="CN42" s="104">
        <v>0.16864246037122357</v>
      </c>
      <c r="CO42" s="104">
        <v>4.1694242223692973E-2</v>
      </c>
      <c r="CP42" s="104">
        <v>7.6431808817470151E-2</v>
      </c>
      <c r="CQ42" s="104">
        <v>0.24690941000397323</v>
      </c>
      <c r="CR42" s="104">
        <v>6.6136134473133143E-2</v>
      </c>
      <c r="CS42" s="104">
        <v>5.6164507654678897E-2</v>
      </c>
      <c r="CT42" s="104">
        <v>0.23673413288265349</v>
      </c>
      <c r="CU42" s="104">
        <v>2.9549474560399577E-2</v>
      </c>
      <c r="CV42" s="104">
        <v>0.2068645640074212</v>
      </c>
      <c r="CW42" s="104">
        <v>0.10986986338024095</v>
      </c>
      <c r="CX42" s="104">
        <v>0.13883989356939452</v>
      </c>
      <c r="CY42" s="104">
        <v>9.1890383356065836E-2</v>
      </c>
      <c r="CZ42" s="104">
        <v>8.2602339181286608E-2</v>
      </c>
      <c r="DA42" s="104">
        <v>0.26225788268545769</v>
      </c>
      <c r="DB42" s="104">
        <v>0.1503384615384615</v>
      </c>
      <c r="DC42" s="104">
        <v>8.6324146978203078E-2</v>
      </c>
      <c r="DD42" s="104">
        <v>7.7776557178951974E-2</v>
      </c>
      <c r="DE42" s="104">
        <v>5.6390977443608929E-2</v>
      </c>
      <c r="DF42" s="104">
        <v>0.14719799333609859</v>
      </c>
      <c r="DG42" s="104">
        <v>0.19583017132147051</v>
      </c>
      <c r="DH42" s="104">
        <v>0.22618010213093162</v>
      </c>
      <c r="DI42" s="104">
        <v>9.343794579172604E-2</v>
      </c>
      <c r="DJ42" s="104">
        <v>-2.4361024149911051E-2</v>
      </c>
      <c r="DK42" s="104">
        <v>0.34012759800818876</v>
      </c>
      <c r="DL42" s="104">
        <v>0.14267363612673781</v>
      </c>
      <c r="DM42" s="104">
        <v>0.13812293835357731</v>
      </c>
      <c r="DN42" s="104">
        <v>0.1601916998062608</v>
      </c>
      <c r="DO42" s="104">
        <v>8.9634821099225367E-2</v>
      </c>
      <c r="DP42" s="104">
        <v>0.1422011000160199</v>
      </c>
      <c r="DQ42" s="104">
        <v>0.13115727459114834</v>
      </c>
      <c r="DR42" s="104">
        <v>9.4543589063469893E-2</v>
      </c>
      <c r="DS42" s="104">
        <v>-6.7468607020004664E-2</v>
      </c>
      <c r="DT42" s="104">
        <v>0.22247907138021569</v>
      </c>
      <c r="DU42" s="104">
        <v>0.13602941176470582</v>
      </c>
      <c r="DV42" s="104">
        <v>6.7212083071113773E-2</v>
      </c>
      <c r="DW42" s="104">
        <v>5.9851451057550506E-2</v>
      </c>
      <c r="DX42" s="104">
        <v>0.16136618501032138</v>
      </c>
      <c r="DY42" s="104">
        <v>0.1449823404347638</v>
      </c>
      <c r="DZ42" s="104">
        <v>6.7642752562225544E-2</v>
      </c>
      <c r="EA42" s="104">
        <v>8.0775021907633863E-3</v>
      </c>
      <c r="EB42" s="104">
        <v>5.662777917132842E-2</v>
      </c>
      <c r="EC42" s="104">
        <v>6.04835394517843E-2</v>
      </c>
      <c r="ED42" s="104">
        <v>0.43197278911564629</v>
      </c>
      <c r="EE42" s="104">
        <v>-1.6783923504489411E-2</v>
      </c>
      <c r="EF42" s="104">
        <v>0.30999201929282832</v>
      </c>
      <c r="EG42" s="104">
        <v>0.46320207531420032</v>
      </c>
      <c r="EH42" s="104">
        <v>6.6015971606033702E-2</v>
      </c>
      <c r="EI42" s="104">
        <v>0.14131478111297952</v>
      </c>
      <c r="EJ42" s="104">
        <v>0.27704789005267294</v>
      </c>
      <c r="EK42" s="104">
        <v>3.0964028776978784E-2</v>
      </c>
      <c r="EL42" s="104">
        <v>5.766312594840671E-2</v>
      </c>
      <c r="EM42" s="104">
        <v>2.8989357545828084E-2</v>
      </c>
      <c r="EN42" s="104">
        <v>0.12041140420044091</v>
      </c>
      <c r="EO42" s="104">
        <v>0.13281669150521619</v>
      </c>
      <c r="EP42" s="104">
        <v>6.1855130152411925E-2</v>
      </c>
      <c r="EQ42" s="104">
        <v>0.11892436008052941</v>
      </c>
      <c r="ER42" s="104">
        <v>0.21161346944220041</v>
      </c>
    </row>
    <row r="43" spans="1:148">
      <c r="A43" s="85" vm="495">
        <v>42461</v>
      </c>
      <c r="B43" s="104">
        <v>-2.3286405005689221E-3</v>
      </c>
      <c r="C43" s="104">
        <v>0.10622710622710635</v>
      </c>
      <c r="D43" s="104">
        <v>-5.4237288135593267E-2</v>
      </c>
      <c r="E43" s="104">
        <v>-8.7883680798193347E-3</v>
      </c>
      <c r="F43" s="104">
        <v>-1.2731478851637668E-2</v>
      </c>
      <c r="G43" s="104">
        <v>-6.033506671458054E-2</v>
      </c>
      <c r="H43" s="104">
        <v>2.1401819154627686E-3</v>
      </c>
      <c r="I43" s="104">
        <v>7.9795722949256727E-4</v>
      </c>
      <c r="J43" s="104">
        <v>-5.0619278406031303E-2</v>
      </c>
      <c r="K43" s="104">
        <v>-4.1916167664670684E-2</v>
      </c>
      <c r="L43" s="104">
        <v>-4.3674698795180808E-2</v>
      </c>
      <c r="M43" s="104">
        <v>0.93231206560221813</v>
      </c>
      <c r="N43" s="104">
        <v>-6.5292096219931234E-2</v>
      </c>
      <c r="O43" s="104">
        <v>-4.5755547655777204E-2</v>
      </c>
      <c r="P43" s="104">
        <v>0.42621722846441945</v>
      </c>
      <c r="Q43" s="104">
        <v>3.2520325203252119E-2</v>
      </c>
      <c r="R43" s="104">
        <v>-3.723038895580303E-2</v>
      </c>
      <c r="S43" s="104">
        <v>9.8529595374612006E-2</v>
      </c>
      <c r="T43" s="104">
        <v>6.1919016858358385E-2</v>
      </c>
      <c r="U43" s="104">
        <v>-0.15127518856864772</v>
      </c>
      <c r="V43" s="104">
        <v>4.4816968867601732E-2</v>
      </c>
      <c r="W43" s="104">
        <v>-5.0655542312277027E-3</v>
      </c>
      <c r="X43" s="104">
        <v>0.1118531636450955</v>
      </c>
      <c r="Y43" s="104">
        <v>3.2060712619756633E-2</v>
      </c>
      <c r="Z43" s="104">
        <v>2.2792013527575452E-2</v>
      </c>
      <c r="AA43" s="104">
        <v>0.21846153846153846</v>
      </c>
      <c r="AB43" s="104">
        <v>0.27613227893601727</v>
      </c>
      <c r="AC43" s="104">
        <v>0.13618058940623232</v>
      </c>
      <c r="AD43" s="104">
        <v>9.4365490947201064E-2</v>
      </c>
      <c r="AE43" s="104">
        <v>0.1428571428571429</v>
      </c>
      <c r="AF43" s="104">
        <v>-0.17164159233124751</v>
      </c>
      <c r="AG43" s="104">
        <v>-9.3793103448275822E-2</v>
      </c>
      <c r="AH43" s="104">
        <v>7.5417038380001467E-2</v>
      </c>
      <c r="AI43" s="104">
        <v>-4.1994750656168048E-2</v>
      </c>
      <c r="AJ43" s="104">
        <v>-7.128550942769981E-3</v>
      </c>
      <c r="AK43" s="104">
        <v>2.2808267997148891E-2</v>
      </c>
      <c r="AL43" s="104">
        <v>-1.5973803806152077E-2</v>
      </c>
      <c r="AM43" s="104">
        <v>-7.5313807531380755E-2</v>
      </c>
      <c r="AN43" s="104">
        <v>-9.0539244814174635E-2</v>
      </c>
      <c r="AO43" s="104">
        <v>-1.6545649944709452E-2</v>
      </c>
      <c r="AP43" s="104">
        <v>-2.3549826474962884E-2</v>
      </c>
      <c r="AQ43" s="104">
        <v>6.6211749653481117E-2</v>
      </c>
      <c r="AR43" s="104">
        <v>3.0342551854179469E-2</v>
      </c>
      <c r="AS43" s="104">
        <v>-1.814075237257165E-2</v>
      </c>
      <c r="AT43" s="104">
        <v>-1.8971673174731866E-3</v>
      </c>
      <c r="AU43" s="104">
        <v>6.8478392410716753E-4</v>
      </c>
      <c r="AV43" s="104">
        <v>4.2600896860986816E-2</v>
      </c>
      <c r="AW43" s="104">
        <v>-9.0809393437019399E-3</v>
      </c>
      <c r="AX43" s="104">
        <v>-0.10341994454143988</v>
      </c>
      <c r="AY43" s="104">
        <v>6.1848275389336578E-2</v>
      </c>
      <c r="AZ43" s="104">
        <v>-6.747700707660704E-3</v>
      </c>
      <c r="BA43" s="104">
        <v>4.0314452731304171E-2</v>
      </c>
      <c r="BB43" s="104">
        <v>0.29330249815172754</v>
      </c>
      <c r="BC43" s="104">
        <v>-9.396719488462596E-2</v>
      </c>
      <c r="BD43" s="104">
        <v>1.7877094972066923E-2</v>
      </c>
      <c r="BE43" s="104">
        <v>2.4783402318945071E-2</v>
      </c>
      <c r="BF43" s="104">
        <v>-6.1249241964827117E-2</v>
      </c>
      <c r="BG43" s="104">
        <v>0.35267103730534716</v>
      </c>
      <c r="BH43" s="104">
        <v>-9.8285043166259842E-2</v>
      </c>
      <c r="BI43" s="104">
        <v>5.3848912997081846E-2</v>
      </c>
      <c r="BJ43" s="104">
        <v>-1.1981455837196744E-2</v>
      </c>
      <c r="BK43" s="104">
        <v>-3.9301310043668033E-2</v>
      </c>
      <c r="BL43" s="104">
        <v>6.6539538111546656E-2</v>
      </c>
      <c r="BM43" s="104">
        <v>5.758669187727844E-2</v>
      </c>
      <c r="BN43" s="104">
        <v>1.0049351797564604E-2</v>
      </c>
      <c r="BO43" s="104">
        <v>2.0779776773291559E-2</v>
      </c>
      <c r="BP43" s="104">
        <v>0.12453535371142785</v>
      </c>
      <c r="BQ43" s="104">
        <v>-4.5983801287805895E-2</v>
      </c>
      <c r="BR43" s="104">
        <v>7.1111563074287001E-3</v>
      </c>
      <c r="BS43" s="104">
        <v>1.9812301551216764E-2</v>
      </c>
      <c r="BT43" s="104">
        <v>4.7952324856212279E-2</v>
      </c>
      <c r="BU43" s="104">
        <v>-4.8533724340175922E-2</v>
      </c>
      <c r="BV43" s="104">
        <v>-6.8501284613188676E-2</v>
      </c>
      <c r="BW43" s="104">
        <v>-6.4508034160359273E-2</v>
      </c>
      <c r="BX43" s="104">
        <v>5.7178326274280801E-2</v>
      </c>
      <c r="BY43" s="104">
        <v>-2.4936318541359422E-2</v>
      </c>
      <c r="BZ43" s="104">
        <v>-2.0444450382127739E-2</v>
      </c>
      <c r="CA43" s="104">
        <v>-1.2574850299401249E-2</v>
      </c>
      <c r="CB43" s="104">
        <v>-0.11637931034482753</v>
      </c>
      <c r="CC43" s="104">
        <v>-1.2677170738741807E-2</v>
      </c>
      <c r="CD43" s="104">
        <v>2.3650975889781888E-2</v>
      </c>
      <c r="CE43" s="104">
        <v>2.2215457918052864E-2</v>
      </c>
      <c r="CF43" s="104">
        <v>0.37984120667662424</v>
      </c>
      <c r="CG43" s="104">
        <v>-0.13644856485323312</v>
      </c>
      <c r="CH43" s="104">
        <v>4.466019417475723E-2</v>
      </c>
      <c r="CI43" s="104">
        <v>2.2216065847290183E-2</v>
      </c>
      <c r="CJ43" s="104">
        <v>0.11830996186943943</v>
      </c>
      <c r="CK43" s="104">
        <v>-5.5865921787709556E-2</v>
      </c>
      <c r="CL43" s="104">
        <v>4.9119638826185079E-2</v>
      </c>
      <c r="CM43" s="104">
        <v>0.18553625039425903</v>
      </c>
      <c r="CN43" s="104">
        <v>-2.3824015303017206E-2</v>
      </c>
      <c r="CO43" s="104">
        <v>9.243964421855147E-2</v>
      </c>
      <c r="CP43" s="104">
        <v>-4.5933014354066957E-2</v>
      </c>
      <c r="CQ43" s="104">
        <v>4.9210637350272916E-2</v>
      </c>
      <c r="CR43" s="104">
        <v>0.12504435701612274</v>
      </c>
      <c r="CS43" s="104">
        <v>9.1768610734894701E-2</v>
      </c>
      <c r="CT43" s="104">
        <v>-0.14719412990655104</v>
      </c>
      <c r="CU43" s="104">
        <v>4.2243557352198001E-2</v>
      </c>
      <c r="CV43" s="104">
        <v>0.16064565718677939</v>
      </c>
      <c r="CW43" s="104">
        <v>7.8236304013300645E-2</v>
      </c>
      <c r="CX43" s="104">
        <v>1.1978571400365488E-2</v>
      </c>
      <c r="CY43" s="104">
        <v>-2.8971740140278087E-2</v>
      </c>
      <c r="CZ43" s="104">
        <v>-2.3632680621201867E-2</v>
      </c>
      <c r="DA43" s="104">
        <v>3.415442006714553E-2</v>
      </c>
      <c r="DB43" s="104">
        <v>-8.51083293211361E-2</v>
      </c>
      <c r="DC43" s="104">
        <v>-7.4769036916928641E-2</v>
      </c>
      <c r="DD43" s="104">
        <v>1.019264091326584E-4</v>
      </c>
      <c r="DE43" s="104">
        <v>-6.0498220640569374E-2</v>
      </c>
      <c r="DF43" s="104">
        <v>7.4322091448904046E-2</v>
      </c>
      <c r="DG43" s="104">
        <v>9.5797545836102727E-2</v>
      </c>
      <c r="DH43" s="104">
        <v>0.15059480607125578</v>
      </c>
      <c r="DI43" s="104">
        <v>9.2578654222489815E-2</v>
      </c>
      <c r="DJ43" s="104">
        <v>-6.5236383944522252E-3</v>
      </c>
      <c r="DK43" s="104">
        <v>6.6012595094101494E-3</v>
      </c>
      <c r="DL43" s="104">
        <v>2.8642584439382706E-2</v>
      </c>
      <c r="DM43" s="104">
        <v>0.15755672507004997</v>
      </c>
      <c r="DN43" s="104">
        <v>9.7585833734106786E-3</v>
      </c>
      <c r="DO43" s="104">
        <v>0.1100203114421124</v>
      </c>
      <c r="DP43" s="104">
        <v>-5.5231416549789782E-2</v>
      </c>
      <c r="DQ43" s="104">
        <v>-4.6911214619876983E-2</v>
      </c>
      <c r="DR43" s="104">
        <v>-3.1728109635524318E-2</v>
      </c>
      <c r="DS43" s="104">
        <v>-4.6880616772232903E-2</v>
      </c>
      <c r="DT43" s="104">
        <v>8.5213136674905432E-2</v>
      </c>
      <c r="DU43" s="104">
        <v>5.6094929881337734E-2</v>
      </c>
      <c r="DV43" s="104">
        <v>-5.6492510909305252E-2</v>
      </c>
      <c r="DW43" s="104">
        <v>-5.2626889029358234E-2</v>
      </c>
      <c r="DX43" s="104">
        <v>8.7596616741930283E-2</v>
      </c>
      <c r="DY43" s="104">
        <v>2.9853411391850482E-2</v>
      </c>
      <c r="DZ43" s="104">
        <v>6.0888645090510118E-2</v>
      </c>
      <c r="EA43" s="104">
        <v>0.193712917364255</v>
      </c>
      <c r="EB43" s="104">
        <v>-1.9677144089870365E-2</v>
      </c>
      <c r="EC43" s="104">
        <v>0.12522482789037342</v>
      </c>
      <c r="ED43" s="104">
        <v>0.34679334916864607</v>
      </c>
      <c r="EE43" s="104">
        <v>-5.4294885986274077E-2</v>
      </c>
      <c r="EF43" s="104">
        <v>0.15219644846557834</v>
      </c>
      <c r="EG43" s="104">
        <v>0.17552593115131682</v>
      </c>
      <c r="EH43" s="104">
        <v>-3.096387547860828E-2</v>
      </c>
      <c r="EI43" s="104">
        <v>-3.3556873710118257E-2</v>
      </c>
      <c r="EJ43" s="104">
        <v>0.16744437933821835</v>
      </c>
      <c r="EK43" s="104">
        <v>-9.8096942238362753E-2</v>
      </c>
      <c r="EL43" s="104">
        <v>-4.2802486848397873E-2</v>
      </c>
      <c r="EM43" s="104">
        <v>-8.8572990705302335E-3</v>
      </c>
      <c r="EN43" s="104">
        <v>-8.1281027017905093E-3</v>
      </c>
      <c r="EO43" s="104">
        <v>-1.7047308319738986E-2</v>
      </c>
      <c r="EP43" s="104">
        <v>-2.1515241195620111E-2</v>
      </c>
      <c r="EQ43" s="104">
        <v>-5.8160904768024727E-2</v>
      </c>
      <c r="ER43" s="104">
        <v>0.2302418406967584</v>
      </c>
    </row>
    <row r="44" spans="1:148">
      <c r="A44" s="85" vm="627">
        <v>42491</v>
      </c>
      <c r="B44" s="104">
        <v>3.028429189047557E-2</v>
      </c>
      <c r="C44" s="104">
        <v>-4.8565121412803669E-2</v>
      </c>
      <c r="D44" s="104">
        <v>-6.2724014336917816E-3</v>
      </c>
      <c r="E44" s="104">
        <v>-0.1025457079240801</v>
      </c>
      <c r="F44" s="104">
        <v>-3.3468430583359153E-2</v>
      </c>
      <c r="G44" s="104">
        <v>-7.3250539734140583E-3</v>
      </c>
      <c r="H44" s="104">
        <v>2.7584979533724938E-2</v>
      </c>
      <c r="I44" s="104">
        <v>1.4830170626694303E-2</v>
      </c>
      <c r="J44" s="104">
        <v>5.0765740215541671E-2</v>
      </c>
      <c r="K44" s="104">
        <v>3.2291666666666607E-2</v>
      </c>
      <c r="L44" s="104">
        <v>1.9370078740157542E-2</v>
      </c>
      <c r="M44" s="104">
        <v>0.58261227541188843</v>
      </c>
      <c r="N44" s="104">
        <v>2.119175831698219E-3</v>
      </c>
      <c r="O44" s="104">
        <v>3.9070207945839661E-3</v>
      </c>
      <c r="P44" s="104">
        <v>-0.13445378151260498</v>
      </c>
      <c r="Q44" s="104">
        <v>9.0169392130871412E-2</v>
      </c>
      <c r="R44" s="104">
        <v>-1.4307624704061116E-2</v>
      </c>
      <c r="S44" s="104">
        <v>-4.992847446311318E-2</v>
      </c>
      <c r="T44" s="104">
        <v>-6.4169139465875408E-2</v>
      </c>
      <c r="U44" s="104">
        <v>3.2653140216288977E-2</v>
      </c>
      <c r="V44" s="104">
        <v>-4.0929927963326788E-3</v>
      </c>
      <c r="W44" s="104">
        <v>5.3309374064091079E-2</v>
      </c>
      <c r="X44" s="104">
        <v>-9.327124249173209E-3</v>
      </c>
      <c r="Y44" s="104">
        <v>-4.4867931817084317E-2</v>
      </c>
      <c r="Z44" s="104">
        <v>4.0834814383835322E-2</v>
      </c>
      <c r="AA44" s="104">
        <v>-4.797979797979797E-2</v>
      </c>
      <c r="AB44" s="104">
        <v>-7.148088236477633E-2</v>
      </c>
      <c r="AC44" s="104">
        <v>-2.7947695240551591E-4</v>
      </c>
      <c r="AD44" s="104">
        <v>-5.9192233470583971E-2</v>
      </c>
      <c r="AE44" s="104">
        <v>-5.3101915876817132E-2</v>
      </c>
      <c r="AF44" s="104">
        <v>-1.6540031258742961E-2</v>
      </c>
      <c r="AG44" s="104">
        <v>-7.2977884523417261E-2</v>
      </c>
      <c r="AH44" s="104">
        <v>-6.0910416612791368E-2</v>
      </c>
      <c r="AI44" s="104">
        <v>-3.437729151832665E-2</v>
      </c>
      <c r="AJ44" s="104">
        <v>-6.4287099758288432E-2</v>
      </c>
      <c r="AK44" s="104">
        <v>2.0017678399104805E-2</v>
      </c>
      <c r="AL44" s="104">
        <v>2.0287636940126335E-4</v>
      </c>
      <c r="AM44" s="104">
        <v>-6.0283849769542978E-2</v>
      </c>
      <c r="AN44" s="104">
        <v>4.2746335471543606E-2</v>
      </c>
      <c r="AO44" s="104">
        <v>1.704810589783003E-2</v>
      </c>
      <c r="AP44" s="104">
        <v>-6.9814673775069449E-3</v>
      </c>
      <c r="AQ44" s="104">
        <v>-5.9800000000000041E-2</v>
      </c>
      <c r="AR44" s="104">
        <v>1.1616189858095588E-2</v>
      </c>
      <c r="AS44" s="104">
        <v>-2.3184402077939679E-2</v>
      </c>
      <c r="AT44" s="104">
        <v>-0.16802637912775589</v>
      </c>
      <c r="AU44" s="104">
        <v>2.5032568886266985E-2</v>
      </c>
      <c r="AV44" s="104">
        <v>-6.2365591397849585E-2</v>
      </c>
      <c r="AW44" s="104">
        <v>-2.5575881726891785E-2</v>
      </c>
      <c r="AX44" s="104">
        <v>-9.6030927835051544E-2</v>
      </c>
      <c r="AY44" s="104">
        <v>-7.2086870817699239E-2</v>
      </c>
      <c r="AZ44" s="104">
        <v>-4.6208229570435348E-2</v>
      </c>
      <c r="BA44" s="104">
        <v>9.1455144351869772E-2</v>
      </c>
      <c r="BB44" s="104">
        <v>-0.36855827530617191</v>
      </c>
      <c r="BC44" s="104">
        <v>6.7505369745320294E-3</v>
      </c>
      <c r="BD44" s="104">
        <v>-3.4394438346139693E-2</v>
      </c>
      <c r="BE44" s="104">
        <v>-1.112694739218812E-2</v>
      </c>
      <c r="BF44" s="104">
        <v>4.4861722187303374E-2</v>
      </c>
      <c r="BG44" s="104">
        <v>-0.20516849911240914</v>
      </c>
      <c r="BH44" s="104">
        <v>-0.10493251380988813</v>
      </c>
      <c r="BI44" s="104">
        <v>-0.2025925092003871</v>
      </c>
      <c r="BJ44" s="104">
        <v>-6.8114817688130144E-2</v>
      </c>
      <c r="BK44" s="104">
        <v>-9.9127230411171385E-2</v>
      </c>
      <c r="BL44" s="104">
        <v>-3.5520779909111518E-2</v>
      </c>
      <c r="BM44" s="104">
        <v>-5.7630057941923808E-2</v>
      </c>
      <c r="BN44" s="104">
        <v>-3.0917659210961519E-2</v>
      </c>
      <c r="BO44" s="104">
        <v>-8.1935125674009637E-2</v>
      </c>
      <c r="BP44" s="104">
        <v>-8.1545419798700669E-2</v>
      </c>
      <c r="BQ44" s="104">
        <v>-7.3479079001955883E-2</v>
      </c>
      <c r="BR44" s="104">
        <v>-8.2209083834722044E-2</v>
      </c>
      <c r="BS44" s="104">
        <v>-3.8498131627207029E-3</v>
      </c>
      <c r="BT44" s="104">
        <v>-1.7858986873963815E-2</v>
      </c>
      <c r="BU44" s="104">
        <v>-1.8801047927261786E-3</v>
      </c>
      <c r="BV44" s="104">
        <v>-1.7475728155339862E-2</v>
      </c>
      <c r="BW44" s="104">
        <v>-1.3535122786979003E-2</v>
      </c>
      <c r="BX44" s="104">
        <v>5.9680873109069457E-2</v>
      </c>
      <c r="BY44" s="104">
        <v>6.5997525092807612E-3</v>
      </c>
      <c r="BZ44" s="104">
        <v>2.1533469375363099E-3</v>
      </c>
      <c r="CA44" s="104">
        <v>-3.4869617950272852E-2</v>
      </c>
      <c r="CB44" s="104">
        <v>-3.5644950708622516E-2</v>
      </c>
      <c r="CC44" s="104">
        <v>7.4095542151328048E-2</v>
      </c>
      <c r="CD44" s="104">
        <v>0.1370569762225213</v>
      </c>
      <c r="CE44" s="104">
        <v>-6.6505565731999505E-2</v>
      </c>
      <c r="CF44" s="104">
        <v>-0.29791248520748637</v>
      </c>
      <c r="CG44" s="104">
        <v>0.10202339216780014</v>
      </c>
      <c r="CH44" s="104">
        <v>-1.8215613382899572E-2</v>
      </c>
      <c r="CI44" s="104">
        <v>2.9811755979673115E-3</v>
      </c>
      <c r="CJ44" s="104">
        <v>-2.730522320692398E-3</v>
      </c>
      <c r="CK44" s="104">
        <v>-7.8355314197051731E-2</v>
      </c>
      <c r="CL44" s="104">
        <v>1.6567690851191988E-2</v>
      </c>
      <c r="CM44" s="104">
        <v>-0.21484002348429815</v>
      </c>
      <c r="CN44" s="104">
        <v>1.6777411597042713E-2</v>
      </c>
      <c r="CO44" s="104">
        <v>2.9078220412904945E-4</v>
      </c>
      <c r="CP44" s="104">
        <v>1.7251755265797381E-2</v>
      </c>
      <c r="CQ44" s="104">
        <v>4.8925031968069722E-2</v>
      </c>
      <c r="CR44" s="104">
        <v>-7.5353385056860414E-2</v>
      </c>
      <c r="CS44" s="104">
        <v>-2.5953056944078949E-2</v>
      </c>
      <c r="CT44" s="104">
        <v>0.11558404993846197</v>
      </c>
      <c r="CU44" s="104">
        <v>3.1077281101522334E-2</v>
      </c>
      <c r="CV44" s="104">
        <v>8.476821192052976E-2</v>
      </c>
      <c r="CW44" s="104">
        <v>1.6030135800904455E-2</v>
      </c>
      <c r="CX44" s="104">
        <v>-4.1923274553000101E-2</v>
      </c>
      <c r="CY44" s="104">
        <v>0.1190609259471043</v>
      </c>
      <c r="CZ44" s="104">
        <v>2.2821576763485358E-2</v>
      </c>
      <c r="DA44" s="104">
        <v>8.5563748098927292E-2</v>
      </c>
      <c r="DB44" s="104">
        <v>-5.7269967904470143E-2</v>
      </c>
      <c r="DC44" s="104">
        <v>-1.2970059277509655E-2</v>
      </c>
      <c r="DD44" s="104">
        <v>5.7072971871178378E-3</v>
      </c>
      <c r="DE44" s="104">
        <v>3.6616161616161734E-2</v>
      </c>
      <c r="DF44" s="104">
        <v>-9.8340936184082947E-2</v>
      </c>
      <c r="DG44" s="104">
        <v>-0.16793796202527733</v>
      </c>
      <c r="DH44" s="104">
        <v>-8.6322218863772768E-2</v>
      </c>
      <c r="DI44" s="104">
        <v>-3.4060117571415381E-2</v>
      </c>
      <c r="DJ44" s="104">
        <v>6.7409714366439749E-2</v>
      </c>
      <c r="DK44" s="104">
        <v>-1.2121819664035477E-2</v>
      </c>
      <c r="DL44" s="104">
        <v>9.0799722221316347E-3</v>
      </c>
      <c r="DM44" s="104">
        <v>-0.11686717816581267</v>
      </c>
      <c r="DN44" s="104">
        <v>-1.2001282221683512E-2</v>
      </c>
      <c r="DO44" s="104">
        <v>-7.8682525160109734E-2</v>
      </c>
      <c r="DP44" s="104">
        <v>-2.4524212464000282E-3</v>
      </c>
      <c r="DQ44" s="104">
        <v>0.10229707070015728</v>
      </c>
      <c r="DR44" s="104">
        <v>-1.1709792671990051E-2</v>
      </c>
      <c r="DS44" s="104">
        <v>-6.6222817152787647E-2</v>
      </c>
      <c r="DT44" s="104">
        <v>-7.9511499805372532E-2</v>
      </c>
      <c r="DU44" s="104">
        <v>-5.8563159686755274E-2</v>
      </c>
      <c r="DV44" s="104">
        <v>6.9374999999999964E-2</v>
      </c>
      <c r="DW44" s="104">
        <v>-0.20536779791542986</v>
      </c>
      <c r="DX44" s="104">
        <v>3.4282886831130531E-2</v>
      </c>
      <c r="DY44" s="104">
        <v>-7.9214041466883989E-2</v>
      </c>
      <c r="DZ44" s="104">
        <v>-1.6028955532574909E-2</v>
      </c>
      <c r="EA44" s="104">
        <v>-5.5239591908004648E-2</v>
      </c>
      <c r="EB44" s="104">
        <v>3.1853360775634887E-2</v>
      </c>
      <c r="EC44" s="104">
        <v>-7.9182168940333503E-2</v>
      </c>
      <c r="ED44" s="104">
        <v>-0.30687830687830686</v>
      </c>
      <c r="EE44" s="104">
        <v>-6.0196139086524381E-3</v>
      </c>
      <c r="EF44" s="104">
        <v>3.3948495381483701E-2</v>
      </c>
      <c r="EG44" s="104">
        <v>-8.6935989816561657E-2</v>
      </c>
      <c r="EH44" s="104">
        <v>3.3155815152035729E-2</v>
      </c>
      <c r="EI44" s="104">
        <v>-5.1991985914637842E-2</v>
      </c>
      <c r="EJ44" s="104">
        <v>4.3624752970717072E-2</v>
      </c>
      <c r="EK44" s="104">
        <v>-0.10876661454261141</v>
      </c>
      <c r="EL44" s="104">
        <v>3.3474893829627685E-2</v>
      </c>
      <c r="EM44" s="104">
        <v>-0.13377831715210367</v>
      </c>
      <c r="EN44" s="104">
        <v>-0.16051912633350121</v>
      </c>
      <c r="EO44" s="104">
        <v>1.4543673259614337E-2</v>
      </c>
      <c r="EP44" s="104">
        <v>-6.3388077306959431E-2</v>
      </c>
      <c r="EQ44" s="104">
        <v>-4.8546418410441654E-2</v>
      </c>
      <c r="ER44" s="104">
        <v>-1.0438422983119736E-2</v>
      </c>
    </row>
    <row r="45" spans="1:148">
      <c r="A45" s="85" vm="756">
        <v>42522</v>
      </c>
      <c r="B45" s="104">
        <v>-5.9398588024660226E-3</v>
      </c>
      <c r="C45" s="104">
        <v>6.032482598607905E-2</v>
      </c>
      <c r="D45" s="104">
        <v>0.12533814247069439</v>
      </c>
      <c r="E45" s="104">
        <v>8.9327992070113924E-2</v>
      </c>
      <c r="F45" s="104">
        <v>6.9377115111709672E-2</v>
      </c>
      <c r="G45" s="104">
        <v>-6.4664009904757708E-2</v>
      </c>
      <c r="H45" s="104">
        <v>0.11932802216834072</v>
      </c>
      <c r="I45" s="104">
        <v>8.3595223130106741E-2</v>
      </c>
      <c r="J45" s="104">
        <v>7.1524966261808529E-2</v>
      </c>
      <c r="K45" s="104">
        <v>8.1331987891019197E-2</v>
      </c>
      <c r="L45" s="104">
        <v>8.2805499768268176E-2</v>
      </c>
      <c r="M45" s="104">
        <v>0.63408187779408509</v>
      </c>
      <c r="N45" s="104">
        <v>-1.4955130339745867E-2</v>
      </c>
      <c r="O45" s="104">
        <v>-4.1041112930450844E-3</v>
      </c>
      <c r="P45" s="104">
        <v>0.27366504854368917</v>
      </c>
      <c r="Q45" s="104">
        <v>1.1184328492020577E-2</v>
      </c>
      <c r="R45" s="104">
        <v>7.034945001801847E-2</v>
      </c>
      <c r="S45" s="104">
        <v>5.4765600047286714E-2</v>
      </c>
      <c r="T45" s="104">
        <v>2.9488703923900107E-2</v>
      </c>
      <c r="U45" s="104">
        <v>7.871910258918656E-2</v>
      </c>
      <c r="V45" s="104">
        <v>6.4277494657241432E-2</v>
      </c>
      <c r="W45" s="104">
        <v>1.7059994313335269E-2</v>
      </c>
      <c r="X45" s="104">
        <v>5.0153963539253776E-2</v>
      </c>
      <c r="Y45" s="104">
        <v>7.554008300374658E-2</v>
      </c>
      <c r="Z45" s="104">
        <v>1.243808196067098E-2</v>
      </c>
      <c r="AA45" s="104">
        <v>-8.3554376657824919E-2</v>
      </c>
      <c r="AB45" s="104">
        <v>0.58280130010834241</v>
      </c>
      <c r="AC45" s="104">
        <v>9.0986662815841696E-2</v>
      </c>
      <c r="AD45" s="104">
        <v>-6.7155095816094842E-2</v>
      </c>
      <c r="AE45" s="104">
        <v>0.15652224248212782</v>
      </c>
      <c r="AF45" s="104">
        <v>-0.1297442956929937</v>
      </c>
      <c r="AG45" s="104">
        <v>-5.098653623243795E-2</v>
      </c>
      <c r="AH45" s="104">
        <v>0.15738548508549624</v>
      </c>
      <c r="AI45" s="104">
        <v>-0.13179738108916594</v>
      </c>
      <c r="AJ45" s="104">
        <v>2.3162532379470925E-3</v>
      </c>
      <c r="AK45" s="104">
        <v>7.9437464157791585E-2</v>
      </c>
      <c r="AL45" s="104">
        <v>6.9071907218396872E-2</v>
      </c>
      <c r="AM45" s="104">
        <v>4.0075309306078381E-2</v>
      </c>
      <c r="AN45" s="104">
        <v>-1.4795943102240318E-2</v>
      </c>
      <c r="AO45" s="104">
        <v>9.3074858304894814E-2</v>
      </c>
      <c r="AP45" s="104">
        <v>9.6638118368912201E-2</v>
      </c>
      <c r="AQ45" s="104">
        <v>-3.2652627100616817E-2</v>
      </c>
      <c r="AR45" s="104">
        <v>3.8749680692033256E-4</v>
      </c>
      <c r="AS45" s="104">
        <v>-6.1251225700604851E-2</v>
      </c>
      <c r="AT45" s="104">
        <v>-0.11190562978854873</v>
      </c>
      <c r="AU45" s="104">
        <v>2.4066338300392762E-2</v>
      </c>
      <c r="AV45" s="104">
        <v>-1.3761467889908337E-2</v>
      </c>
      <c r="AW45" s="104">
        <v>6.579249185979566E-2</v>
      </c>
      <c r="AX45" s="104">
        <v>0.14322099941076952</v>
      </c>
      <c r="AY45" s="104">
        <v>5.5176654740608205E-2</v>
      </c>
      <c r="AZ45" s="104">
        <v>5.5569541178742937E-2</v>
      </c>
      <c r="BA45" s="104">
        <v>-4.2606071365168634E-3</v>
      </c>
      <c r="BB45" s="104">
        <v>0.15069901180913459</v>
      </c>
      <c r="BC45" s="104">
        <v>6.4004876562023597E-2</v>
      </c>
      <c r="BD45" s="104">
        <v>-6.6312997347480099E-2</v>
      </c>
      <c r="BE45" s="104">
        <v>-3.3606610013484522E-3</v>
      </c>
      <c r="BF45" s="104">
        <v>6.5418452515228365E-3</v>
      </c>
      <c r="BG45" s="104">
        <v>5.0629703549514111E-3</v>
      </c>
      <c r="BH45" s="104">
        <v>5.1763270363907503E-3</v>
      </c>
      <c r="BI45" s="104">
        <v>7.1597464649124518E-2</v>
      </c>
      <c r="BJ45" s="104">
        <v>-0.10248572268681973</v>
      </c>
      <c r="BK45" s="104">
        <v>-9.4312628317666333E-2</v>
      </c>
      <c r="BL45" s="104">
        <v>3.1178086347337517E-2</v>
      </c>
      <c r="BM45" s="104">
        <v>0.18727784962503863</v>
      </c>
      <c r="BN45" s="104">
        <v>8.5744303310355072E-3</v>
      </c>
      <c r="BO45" s="104">
        <v>3.4167008336749863E-2</v>
      </c>
      <c r="BP45" s="104">
        <v>-7.4795219830904411E-2</v>
      </c>
      <c r="BQ45" s="104">
        <v>-2.1099343943773351E-2</v>
      </c>
      <c r="BR45" s="104">
        <v>0.12179631542539501</v>
      </c>
      <c r="BS45" s="104">
        <v>2.1874080082535243E-2</v>
      </c>
      <c r="BT45" s="104">
        <v>-8.4960981774641453E-2</v>
      </c>
      <c r="BU45" s="104">
        <v>-3.8249341238471644E-2</v>
      </c>
      <c r="BV45" s="104">
        <v>-7.1146245059288488E-2</v>
      </c>
      <c r="BW45" s="104">
        <v>-7.9033839816563967E-3</v>
      </c>
      <c r="BX45" s="104">
        <v>9.5300175998957071E-2</v>
      </c>
      <c r="BY45" s="104">
        <v>0.11118699631197926</v>
      </c>
      <c r="BZ45" s="104">
        <v>-9.4057821814823063E-3</v>
      </c>
      <c r="CA45" s="104">
        <v>-8.4825636192271316E-3</v>
      </c>
      <c r="CB45" s="104">
        <v>9.1415318688045349E-3</v>
      </c>
      <c r="CC45" s="104">
        <v>4.448603804790275E-2</v>
      </c>
      <c r="CD45" s="104">
        <v>-1.7360426119550118E-2</v>
      </c>
      <c r="CE45" s="104">
        <v>-1.0371305099915486E-3</v>
      </c>
      <c r="CF45" s="104">
        <v>0.25789085278070123</v>
      </c>
      <c r="CG45" s="104">
        <v>0.12351029252437694</v>
      </c>
      <c r="CH45" s="104">
        <v>-1.8174933737220764E-2</v>
      </c>
      <c r="CI45" s="104">
        <v>1.3464470038811245E-2</v>
      </c>
      <c r="CJ45" s="104">
        <v>0.10527141776195945</v>
      </c>
      <c r="CK45" s="104">
        <v>0.21984141214910405</v>
      </c>
      <c r="CL45" s="104">
        <v>5.0543961393557116E-2</v>
      </c>
      <c r="CM45" s="104">
        <v>-3.8585527454485444E-2</v>
      </c>
      <c r="CN45" s="104">
        <v>-2.4154589371980586E-2</v>
      </c>
      <c r="CO45" s="104">
        <v>2.5581395348837285E-2</v>
      </c>
      <c r="CP45" s="104">
        <v>0.11447446263064484</v>
      </c>
      <c r="CQ45" s="104">
        <v>-1.0228117610632382E-2</v>
      </c>
      <c r="CR45" s="104">
        <v>-1.2057842046718613E-2</v>
      </c>
      <c r="CS45" s="104">
        <v>-7.8567727444311154E-3</v>
      </c>
      <c r="CT45" s="104">
        <v>7.6457150768378723E-2</v>
      </c>
      <c r="CU45" s="104">
        <v>4.5187379508158244E-2</v>
      </c>
      <c r="CV45" s="104">
        <v>-8.4859584859584794E-2</v>
      </c>
      <c r="CW45" s="104">
        <v>8.6725317014974851E-2</v>
      </c>
      <c r="CX45" s="104">
        <v>1.9571669397067226E-2</v>
      </c>
      <c r="CY45" s="104">
        <v>6.4808757931854824E-2</v>
      </c>
      <c r="CZ45" s="104">
        <v>0.13218390804597716</v>
      </c>
      <c r="DA45" s="104">
        <v>1.1323719389984943E-2</v>
      </c>
      <c r="DB45" s="104">
        <v>-6.0952505592293246E-2</v>
      </c>
      <c r="DC45" s="104">
        <v>-2.2371784419467085E-2</v>
      </c>
      <c r="DD45" s="104">
        <v>3.080664775030393E-2</v>
      </c>
      <c r="DE45" s="104">
        <v>7.9171741778318941E-2</v>
      </c>
      <c r="DF45" s="104">
        <v>8.1860788777937381E-3</v>
      </c>
      <c r="DG45" s="104">
        <v>1.3399237732258844E-4</v>
      </c>
      <c r="DH45" s="104">
        <v>9.3640232233266923E-2</v>
      </c>
      <c r="DI45" s="104">
        <v>5.9213474464961717E-2</v>
      </c>
      <c r="DJ45" s="104">
        <v>-0.25137041394372939</v>
      </c>
      <c r="DK45" s="104">
        <v>9.4455076903401398E-3</v>
      </c>
      <c r="DL45" s="104">
        <v>-1.7145497311827903E-2</v>
      </c>
      <c r="DM45" s="104">
        <v>0.18739948452600005</v>
      </c>
      <c r="DN45" s="104">
        <v>-6.6180721765230682E-2</v>
      </c>
      <c r="DO45" s="104">
        <v>-0.1022840119165839</v>
      </c>
      <c r="DP45" s="104">
        <v>-1.5191199580932417E-2</v>
      </c>
      <c r="DQ45" s="104">
        <v>-4.1299656771854758E-2</v>
      </c>
      <c r="DR45" s="104">
        <v>1.5540015540013905E-3</v>
      </c>
      <c r="DS45" s="104">
        <v>-2.1541618777680228E-2</v>
      </c>
      <c r="DT45" s="104">
        <v>-4.3143866409762498E-2</v>
      </c>
      <c r="DU45" s="104">
        <v>2.8933092224232133E-3</v>
      </c>
      <c r="DV45" s="104">
        <v>1.6949152542372833E-2</v>
      </c>
      <c r="DW45" s="104">
        <v>9.4878766021193849E-3</v>
      </c>
      <c r="DX45" s="104">
        <v>-1.0102515035538745E-2</v>
      </c>
      <c r="DY45" s="104">
        <v>3.4301257188455413E-2</v>
      </c>
      <c r="DZ45" s="104">
        <v>-3.9411455596426691E-2</v>
      </c>
      <c r="EA45" s="104">
        <v>2.612575743574172E-2</v>
      </c>
      <c r="EB45" s="104">
        <v>2.0206581328112479E-2</v>
      </c>
      <c r="EC45" s="104">
        <v>8.0494085810309438E-2</v>
      </c>
      <c r="ED45" s="104">
        <v>0.28753180661577593</v>
      </c>
      <c r="EE45" s="104">
        <v>4.4251360512747147E-2</v>
      </c>
      <c r="EF45" s="104">
        <v>0.20985046036958338</v>
      </c>
      <c r="EG45" s="104">
        <v>4.4058859664027186E-2</v>
      </c>
      <c r="EH45" s="104">
        <v>8.579980046558025E-2</v>
      </c>
      <c r="EI45" s="104">
        <v>8.1463720371821993E-2</v>
      </c>
      <c r="EJ45" s="104">
        <v>0.31099975930733276</v>
      </c>
      <c r="EK45" s="104">
        <v>-3.8698994418308867E-2</v>
      </c>
      <c r="EL45" s="104">
        <v>8.2426879381194196E-2</v>
      </c>
      <c r="EM45" s="104">
        <v>0.16424318843410055</v>
      </c>
      <c r="EN45" s="104">
        <v>5.0968589224901807E-2</v>
      </c>
      <c r="EO45" s="104">
        <v>2.061811714514997E-2</v>
      </c>
      <c r="EP45" s="104">
        <v>9.1150206239720519E-2</v>
      </c>
      <c r="EQ45" s="104">
        <v>3.1041149170763713E-2</v>
      </c>
      <c r="ER45" s="104">
        <v>0.10106203366463912</v>
      </c>
    </row>
    <row r="46" spans="1:148">
      <c r="A46" s="85" vm="884">
        <v>42552</v>
      </c>
      <c r="B46" s="104">
        <v>-1.5983221122800956E-2</v>
      </c>
      <c r="C46" s="104">
        <v>3.1728665207877364E-2</v>
      </c>
      <c r="D46" s="104">
        <v>-1.0416666666666729E-2</v>
      </c>
      <c r="E46" s="104">
        <v>-1.554855271050213E-2</v>
      </c>
      <c r="F46" s="104">
        <v>8.7638690283590906E-2</v>
      </c>
      <c r="G46" s="104">
        <v>1.0417823014884198E-2</v>
      </c>
      <c r="H46" s="104">
        <v>-1.2068698746711962E-2</v>
      </c>
      <c r="I46" s="104">
        <v>-1.8271461716937224E-2</v>
      </c>
      <c r="J46" s="104">
        <v>1.3853904282115796E-2</v>
      </c>
      <c r="K46" s="104">
        <v>-2.1276595744680861E-2</v>
      </c>
      <c r="L46" s="104">
        <v>-1.1271222713653961E-2</v>
      </c>
      <c r="M46" s="104">
        <v>0.1976693499470229</v>
      </c>
      <c r="N46" s="104">
        <v>5.77281191806331E-2</v>
      </c>
      <c r="O46" s="104">
        <v>1.2956905167042865E-2</v>
      </c>
      <c r="P46" s="104">
        <v>2.3820867079561697E-2</v>
      </c>
      <c r="Q46" s="104">
        <v>3.3333333333333347E-2</v>
      </c>
      <c r="R46" s="104">
        <v>-1.2111319514866992E-2</v>
      </c>
      <c r="S46" s="104">
        <v>0.15717862764870416</v>
      </c>
      <c r="T46" s="104">
        <v>2.9183029183029122E-2</v>
      </c>
      <c r="U46" s="104">
        <v>-7.3225093082909073E-2</v>
      </c>
      <c r="V46" s="104">
        <v>-1.37472968798269E-2</v>
      </c>
      <c r="W46" s="104">
        <v>2.9074643556052531E-2</v>
      </c>
      <c r="X46" s="104">
        <v>-1.9461563412260716E-2</v>
      </c>
      <c r="Y46" s="104">
        <v>0.13553398514618806</v>
      </c>
      <c r="Z46" s="104">
        <v>7.9778167065012659E-2</v>
      </c>
      <c r="AA46" s="104">
        <v>3.4732272069464575E-2</v>
      </c>
      <c r="AB46" s="104">
        <v>0.25136301716300041</v>
      </c>
      <c r="AC46" s="104">
        <v>4.2950167650930259E-2</v>
      </c>
      <c r="AD46" s="104">
        <v>0.12152147880716023</v>
      </c>
      <c r="AE46" s="104">
        <v>1.4888337468982452E-2</v>
      </c>
      <c r="AF46" s="104">
        <v>0.10876995305164318</v>
      </c>
      <c r="AG46" s="104">
        <v>6.920415224913487E-2</v>
      </c>
      <c r="AH46" s="104">
        <v>3.9269593762823254E-2</v>
      </c>
      <c r="AI46" s="104">
        <v>3.5947712418300651E-2</v>
      </c>
      <c r="AJ46" s="104">
        <v>7.4144973934357318E-3</v>
      </c>
      <c r="AK46" s="104">
        <v>2.278481012658214E-2</v>
      </c>
      <c r="AL46" s="104">
        <v>6.1367308592544925E-2</v>
      </c>
      <c r="AM46" s="104">
        <v>-6.9444444444444614E-2</v>
      </c>
      <c r="AN46" s="104">
        <v>3.4726464637704513E-2</v>
      </c>
      <c r="AO46" s="104">
        <v>-1.6142515144724031E-2</v>
      </c>
      <c r="AP46" s="104">
        <v>-2.3312740412635836E-3</v>
      </c>
      <c r="AQ46" s="104">
        <v>0.10632215503023641</v>
      </c>
      <c r="AR46" s="104">
        <v>0.16989478848441678</v>
      </c>
      <c r="AS46" s="104">
        <v>0.11597481008884063</v>
      </c>
      <c r="AT46" s="104">
        <v>8.6858638838962464E-3</v>
      </c>
      <c r="AU46" s="104">
        <v>7.1771455333099282E-2</v>
      </c>
      <c r="AV46" s="104">
        <v>2.3255813953488472E-2</v>
      </c>
      <c r="AW46" s="104">
        <v>-7.4374345163321738E-3</v>
      </c>
      <c r="AX46" s="104">
        <v>1.4650461654418686E-2</v>
      </c>
      <c r="AY46" s="104">
        <v>8.903134657836638E-2</v>
      </c>
      <c r="AZ46" s="104">
        <v>4.612632131041848E-2</v>
      </c>
      <c r="BA46" s="104">
        <v>-9.2708147619897149E-3</v>
      </c>
      <c r="BB46" s="104">
        <v>0.30520601416987542</v>
      </c>
      <c r="BC46" s="104">
        <v>2.8645087367531129E-4</v>
      </c>
      <c r="BD46" s="104">
        <v>8.6038961038961081E-2</v>
      </c>
      <c r="BE46" s="104">
        <v>3.8485586101565314E-2</v>
      </c>
      <c r="BF46" s="104">
        <v>-1.3838048043561426E-2</v>
      </c>
      <c r="BG46" s="104">
        <v>0.15635293990937818</v>
      </c>
      <c r="BH46" s="104">
        <v>-7.9061203246100151E-3</v>
      </c>
      <c r="BI46" s="104">
        <v>0.21444004269628733</v>
      </c>
      <c r="BJ46" s="104">
        <v>3.6211293260473364E-2</v>
      </c>
      <c r="BK46" s="104">
        <v>-1.3927576601671265E-2</v>
      </c>
      <c r="BL46" s="104">
        <v>-1.2841179185747471E-2</v>
      </c>
      <c r="BM46" s="104">
        <v>1.9251675310645752E-2</v>
      </c>
      <c r="BN46" s="104">
        <v>3.376994226829734E-2</v>
      </c>
      <c r="BO46" s="104">
        <v>-3.6404957815445116E-2</v>
      </c>
      <c r="BP46" s="104">
        <v>-1.3726141365013691E-3</v>
      </c>
      <c r="BQ46" s="104">
        <v>-2.3913901134311459E-2</v>
      </c>
      <c r="BR46" s="104">
        <v>0.24502329146602678</v>
      </c>
      <c r="BS46" s="104">
        <v>8.6692596181426373E-5</v>
      </c>
      <c r="BT46" s="104">
        <v>1.0926348318740318E-2</v>
      </c>
      <c r="BU46" s="104">
        <v>7.2557686544800645E-2</v>
      </c>
      <c r="BV46" s="104">
        <v>4.8552009456264637E-2</v>
      </c>
      <c r="BW46" s="104">
        <v>-2.7318993322770567E-2</v>
      </c>
      <c r="BX46" s="104">
        <v>2.7078497887282102E-2</v>
      </c>
      <c r="BY46" s="104">
        <v>-6.1462814996926865E-3</v>
      </c>
      <c r="BZ46" s="104">
        <v>-2.3177525027824178E-2</v>
      </c>
      <c r="CA46" s="104">
        <v>-2.7566539923954293E-2</v>
      </c>
      <c r="CB46" s="104">
        <v>0</v>
      </c>
      <c r="CC46" s="104">
        <v>4.1077441887224141E-2</v>
      </c>
      <c r="CD46" s="104">
        <v>7.4483035535033146E-2</v>
      </c>
      <c r="CE46" s="104">
        <v>-7.151028408439365E-3</v>
      </c>
      <c r="CF46" s="104">
        <v>0.44056387788953111</v>
      </c>
      <c r="CG46" s="104">
        <v>7.8086035067344031E-2</v>
      </c>
      <c r="CH46" s="104">
        <v>4.8592364057076808E-2</v>
      </c>
      <c r="CI46" s="104">
        <v>0.13132497031424481</v>
      </c>
      <c r="CJ46" s="104">
        <v>-8.1645934437812637E-2</v>
      </c>
      <c r="CK46" s="104">
        <v>6.8421052631578827E-2</v>
      </c>
      <c r="CL46" s="104">
        <v>1.8374501349881139E-2</v>
      </c>
      <c r="CM46" s="104">
        <v>0.52594202110301314</v>
      </c>
      <c r="CN46" s="104">
        <v>2.2738045081103907E-2</v>
      </c>
      <c r="CO46" s="104">
        <v>7.1712018140589598E-2</v>
      </c>
      <c r="CP46" s="104">
        <v>-6.4584623551269928E-3</v>
      </c>
      <c r="CQ46" s="104">
        <v>9.9780583557674912E-2</v>
      </c>
      <c r="CR46" s="104">
        <v>7.7499549630697259E-2</v>
      </c>
      <c r="CS46" s="104">
        <v>0.14869080253332095</v>
      </c>
      <c r="CT46" s="104">
        <v>1.6848332851033772E-2</v>
      </c>
      <c r="CU46" s="104">
        <v>-2.5418391218283272E-2</v>
      </c>
      <c r="CV46" s="104">
        <v>-7.6717811874583083E-2</v>
      </c>
      <c r="CW46" s="104">
        <v>2.6113029074342861E-2</v>
      </c>
      <c r="CX46" s="104">
        <v>2.9920123079252341E-2</v>
      </c>
      <c r="CY46" s="104">
        <v>-2.6127194567962558E-2</v>
      </c>
      <c r="CZ46" s="104">
        <v>4.0609137055837546E-2</v>
      </c>
      <c r="DA46" s="104">
        <v>3.6323514185739404E-2</v>
      </c>
      <c r="DB46" s="104">
        <v>8.089738915397196E-2</v>
      </c>
      <c r="DC46" s="104">
        <v>8.176878154692295E-2</v>
      </c>
      <c r="DD46" s="104">
        <v>-1.4353126228863486E-2</v>
      </c>
      <c r="DE46" s="104">
        <v>-3.0474040632054129E-2</v>
      </c>
      <c r="DF46" s="104">
        <v>0.10352068806936407</v>
      </c>
      <c r="DG46" s="104">
        <v>0.16452975549094767</v>
      </c>
      <c r="DH46" s="104">
        <v>-0.11526072911859721</v>
      </c>
      <c r="DI46" s="104">
        <v>6.4682177641169403E-2</v>
      </c>
      <c r="DJ46" s="104">
        <v>0.13303518756579139</v>
      </c>
      <c r="DK46" s="104">
        <v>0.12668545816098437</v>
      </c>
      <c r="DL46" s="104">
        <v>7.200127285769041E-2</v>
      </c>
      <c r="DM46" s="104">
        <v>0.13002213943614296</v>
      </c>
      <c r="DN46" s="104">
        <v>8.9913818030723458E-2</v>
      </c>
      <c r="DO46" s="104">
        <v>-1.5855457227138631E-2</v>
      </c>
      <c r="DP46" s="104">
        <v>7.3348847517730617E-2</v>
      </c>
      <c r="DQ46" s="104">
        <v>6.7153733376041913E-2</v>
      </c>
      <c r="DR46" s="104">
        <v>3.5392162362635794E-2</v>
      </c>
      <c r="DS46" s="104">
        <v>-9.6169030853173701E-2</v>
      </c>
      <c r="DT46" s="104">
        <v>3.748391501297843E-2</v>
      </c>
      <c r="DU46" s="104">
        <v>-2.9570861882437804E-2</v>
      </c>
      <c r="DV46" s="104">
        <v>2.241379310344831E-2</v>
      </c>
      <c r="DW46" s="104">
        <v>1.051018040135342E-2</v>
      </c>
      <c r="DX46" s="104">
        <v>-5.8118581790614415E-3</v>
      </c>
      <c r="DY46" s="104">
        <v>8.4912203915401985E-3</v>
      </c>
      <c r="DZ46" s="104">
        <v>6.6739606126914597E-2</v>
      </c>
      <c r="EA46" s="104">
        <v>2.9122232698973433E-2</v>
      </c>
      <c r="EB46" s="104">
        <v>-3.9026173449769941E-2</v>
      </c>
      <c r="EC46" s="104">
        <v>-8.0945956135814998E-2</v>
      </c>
      <c r="ED46" s="104">
        <v>0.13636363636363646</v>
      </c>
      <c r="EE46" s="104">
        <v>-1.4724124043495653E-2</v>
      </c>
      <c r="EF46" s="104">
        <v>0.26382965331485669</v>
      </c>
      <c r="EG46" s="104">
        <v>0.11324579977204549</v>
      </c>
      <c r="EH46" s="104">
        <v>-5.9724349157733629E-3</v>
      </c>
      <c r="EI46" s="104">
        <v>4.5249506514014923E-2</v>
      </c>
      <c r="EJ46" s="104">
        <v>0.59805274881063619</v>
      </c>
      <c r="EK46" s="104">
        <v>-1.9814742990121016E-2</v>
      </c>
      <c r="EL46" s="104">
        <v>-1.7865118356409207E-2</v>
      </c>
      <c r="EM46" s="104">
        <v>3.1303483215994431E-2</v>
      </c>
      <c r="EN46" s="104">
        <v>0.20937815100251647</v>
      </c>
      <c r="EO46" s="104">
        <v>7.8819467423315054E-2</v>
      </c>
      <c r="EP46" s="104">
        <v>3.1727460698276207E-2</v>
      </c>
      <c r="EQ46" s="104">
        <v>1.7366984183507E-2</v>
      </c>
      <c r="ER46" s="104">
        <v>-9.3450477121587841E-2</v>
      </c>
    </row>
    <row r="47" spans="1:148">
      <c r="A47" s="85" vm="1015">
        <v>42583</v>
      </c>
      <c r="B47" s="104">
        <v>1.4042248943776377E-2</v>
      </c>
      <c r="C47" s="104">
        <v>-4.7189819724284231E-2</v>
      </c>
      <c r="D47" s="104">
        <v>-2.2672064777327885E-2</v>
      </c>
      <c r="E47" s="104">
        <v>-0.16788441301301213</v>
      </c>
      <c r="F47" s="104">
        <v>-0.10825238587864357</v>
      </c>
      <c r="G47" s="104">
        <v>-1.0154977766466766E-2</v>
      </c>
      <c r="H47" s="104">
        <v>-7.1260767423649243E-2</v>
      </c>
      <c r="I47" s="104">
        <v>-2.378138847858197E-2</v>
      </c>
      <c r="J47" s="104">
        <v>-5.7142857142857072E-2</v>
      </c>
      <c r="K47" s="104">
        <v>-5.7589626239511749E-2</v>
      </c>
      <c r="L47" s="104">
        <v>-6.8253968253968317E-2</v>
      </c>
      <c r="M47" s="104">
        <v>-0.14282172160043977</v>
      </c>
      <c r="N47" s="104">
        <v>3.5211267605634901E-3</v>
      </c>
      <c r="O47" s="104">
        <v>1.6410899878856965E-3</v>
      </c>
      <c r="P47" s="104">
        <v>-0.22196370404839461</v>
      </c>
      <c r="Q47" s="104">
        <v>0.10138248847926265</v>
      </c>
      <c r="R47" s="104">
        <v>-1.7107303479292575E-2</v>
      </c>
      <c r="S47" s="104">
        <v>-5.1056074346787259E-2</v>
      </c>
      <c r="T47" s="104">
        <v>-3.1497830315726533E-2</v>
      </c>
      <c r="U47" s="104">
        <v>2.0104153344784829E-3</v>
      </c>
      <c r="V47" s="104">
        <v>-2.7407987470634297E-2</v>
      </c>
      <c r="W47" s="104">
        <v>5.4333061668024991E-2</v>
      </c>
      <c r="X47" s="104">
        <v>2.7125372146873977E-2</v>
      </c>
      <c r="Y47" s="104">
        <v>0.17194187276336173</v>
      </c>
      <c r="Z47" s="104">
        <v>-7.3241684207913139E-3</v>
      </c>
      <c r="AA47" s="104">
        <v>1.0489510489510389E-2</v>
      </c>
      <c r="AB47" s="104">
        <v>0.28790429251836031</v>
      </c>
      <c r="AC47" s="104">
        <v>7.9546371623820375E-2</v>
      </c>
      <c r="AD47" s="104">
        <v>-8.4974526765571684E-2</v>
      </c>
      <c r="AE47" s="104">
        <v>-9.2909535452322695E-2</v>
      </c>
      <c r="AF47" s="104">
        <v>-7.2795637004166566E-2</v>
      </c>
      <c r="AG47" s="104">
        <v>8.4142394822006444E-2</v>
      </c>
      <c r="AH47" s="104">
        <v>-5.9383266869348944E-2</v>
      </c>
      <c r="AI47" s="104">
        <v>0.24921135646687687</v>
      </c>
      <c r="AJ47" s="104">
        <v>-5.1897542308744646E-2</v>
      </c>
      <c r="AK47" s="104">
        <v>-1.5470297029702991E-2</v>
      </c>
      <c r="AL47" s="104">
        <v>1.2023373983739942E-2</v>
      </c>
      <c r="AM47" s="104">
        <v>9.9502487562187891E-3</v>
      </c>
      <c r="AN47" s="104">
        <v>-0.10918247940887595</v>
      </c>
      <c r="AO47" s="104">
        <v>-4.7374567489686735E-2</v>
      </c>
      <c r="AP47" s="104">
        <v>-6.9283794835845389E-2</v>
      </c>
      <c r="AQ47" s="104">
        <v>-3.4883720930232606E-2</v>
      </c>
      <c r="AR47" s="104">
        <v>0.1807532466665043</v>
      </c>
      <c r="AS47" s="104">
        <v>3.961206217762097E-2</v>
      </c>
      <c r="AT47" s="104">
        <v>5.1559844806728442E-2</v>
      </c>
      <c r="AU47" s="104">
        <v>-3.3952370548394188E-3</v>
      </c>
      <c r="AV47" s="104">
        <v>0.17045454545454539</v>
      </c>
      <c r="AW47" s="104">
        <v>-2.396470632227642E-2</v>
      </c>
      <c r="AX47" s="104">
        <v>0.26741478521860496</v>
      </c>
      <c r="AY47" s="104">
        <v>-8.2239274548214267E-2</v>
      </c>
      <c r="AZ47" s="104">
        <v>-2.5866847342568663E-2</v>
      </c>
      <c r="BA47" s="104">
        <v>-1.1337052366384786E-2</v>
      </c>
      <c r="BB47" s="104">
        <v>-0.14596885328394843</v>
      </c>
      <c r="BC47" s="104">
        <v>-6.2714776632302544E-2</v>
      </c>
      <c r="BD47" s="104">
        <v>-3.0269058295964209E-2</v>
      </c>
      <c r="BE47" s="104">
        <v>-5.8988847959516979E-3</v>
      </c>
      <c r="BF47" s="104">
        <v>1.5802957530866833E-2</v>
      </c>
      <c r="BG47" s="104">
        <v>-0.19775230376938308</v>
      </c>
      <c r="BH47" s="104">
        <v>-4.5942925974941984E-2</v>
      </c>
      <c r="BI47" s="104">
        <v>-7.4276626572712015E-2</v>
      </c>
      <c r="BJ47" s="104">
        <v>6.9962030656729138E-2</v>
      </c>
      <c r="BK47" s="104">
        <v>-1.1299435028248575E-2</v>
      </c>
      <c r="BL47" s="104">
        <v>-5.8523966915611646E-2</v>
      </c>
      <c r="BM47" s="104">
        <v>0.2148460407477423</v>
      </c>
      <c r="BN47" s="104">
        <v>-1.6885553470919301E-2</v>
      </c>
      <c r="BO47" s="104">
        <v>8.2341825169022984E-2</v>
      </c>
      <c r="BP47" s="104">
        <v>1.4855018066440412E-2</v>
      </c>
      <c r="BQ47" s="104">
        <v>-2.1088042577736796E-5</v>
      </c>
      <c r="BR47" s="104">
        <v>-0.10601470833745155</v>
      </c>
      <c r="BS47" s="104">
        <v>3.2660410291324993E-3</v>
      </c>
      <c r="BT47" s="104">
        <v>7.5512209323483348E-2</v>
      </c>
      <c r="BU47" s="104">
        <v>-2.9012478109674282E-3</v>
      </c>
      <c r="BV47" s="104">
        <v>-6.6357000663569534E-3</v>
      </c>
      <c r="BW47" s="104">
        <v>-1.8882657188826511E-2</v>
      </c>
      <c r="BX47" s="104">
        <v>-4.2936609108819239E-2</v>
      </c>
      <c r="BY47" s="104">
        <v>-5.9121830550401995E-2</v>
      </c>
      <c r="BZ47" s="104">
        <v>-4.2357072083086004E-3</v>
      </c>
      <c r="CA47" s="104">
        <v>-7.4942978168784759E-3</v>
      </c>
      <c r="CB47" s="104">
        <v>0.23057644110275696</v>
      </c>
      <c r="CC47" s="104">
        <v>2.5297814748795278E-2</v>
      </c>
      <c r="CD47" s="104">
        <v>-1.5508221225710115E-2</v>
      </c>
      <c r="CE47" s="104">
        <v>-1.7134638981100115E-2</v>
      </c>
      <c r="CF47" s="104">
        <v>0.55867120343005394</v>
      </c>
      <c r="CG47" s="104">
        <v>0.15462178404038654</v>
      </c>
      <c r="CH47" s="104">
        <v>-4.891504229496145E-2</v>
      </c>
      <c r="CI47" s="104">
        <v>2.4060889359837231E-2</v>
      </c>
      <c r="CJ47" s="104">
        <v>-3.6288170222165066E-2</v>
      </c>
      <c r="CK47" s="104">
        <v>0.29802955665024644</v>
      </c>
      <c r="CL47" s="104">
        <v>-3.8618288291852931E-2</v>
      </c>
      <c r="CM47" s="104">
        <v>1.9551346825649057E-2</v>
      </c>
      <c r="CN47" s="104">
        <v>2.7527622418133335E-2</v>
      </c>
      <c r="CO47" s="104">
        <v>3.8878603544035939E-2</v>
      </c>
      <c r="CP47" s="104">
        <v>-2.1549421193232429E-2</v>
      </c>
      <c r="CQ47" s="104">
        <v>6.6560860795980684E-2</v>
      </c>
      <c r="CR47" s="104">
        <v>2.0115110680130999E-2</v>
      </c>
      <c r="CS47" s="104">
        <v>-6.0131665569453603E-2</v>
      </c>
      <c r="CT47" s="104">
        <v>0.10745586297760203</v>
      </c>
      <c r="CU47" s="104">
        <v>-2.1049716105802533E-2</v>
      </c>
      <c r="CV47" s="104">
        <v>-0.12500000000000003</v>
      </c>
      <c r="CW47" s="104">
        <v>9.9044492506947962E-4</v>
      </c>
      <c r="CX47" s="104">
        <v>7.271543045445325E-2</v>
      </c>
      <c r="CY47" s="104">
        <v>9.058817110587928E-3</v>
      </c>
      <c r="CZ47" s="104">
        <v>-1.7503586800573873E-2</v>
      </c>
      <c r="DA47" s="104">
        <v>3.0882935207522874E-2</v>
      </c>
      <c r="DB47" s="104">
        <v>-0.10398174118682275</v>
      </c>
      <c r="DC47" s="104">
        <v>-1.0048350939185937E-2</v>
      </c>
      <c r="DD47" s="104">
        <v>-3.2914422501495936E-3</v>
      </c>
      <c r="DE47" s="104">
        <v>-7.4796274738067534E-2</v>
      </c>
      <c r="DF47" s="104">
        <v>6.2888006627717392E-3</v>
      </c>
      <c r="DG47" s="104">
        <v>1.6460419770203023E-2</v>
      </c>
      <c r="DH47" s="104">
        <v>6.9016236966874075E-2</v>
      </c>
      <c r="DI47" s="104">
        <v>6.1989986824769312E-2</v>
      </c>
      <c r="DJ47" s="104">
        <v>-3.9142582479826132E-2</v>
      </c>
      <c r="DK47" s="104">
        <v>-2.1799319167627621E-2</v>
      </c>
      <c r="DL47" s="104">
        <v>-2.4811407543698195E-2</v>
      </c>
      <c r="DM47" s="104">
        <v>-8.0100111114193018E-2</v>
      </c>
      <c r="DN47" s="104">
        <v>-2.6280315882244529E-2</v>
      </c>
      <c r="DO47" s="104">
        <v>-5.3578119145747456E-2</v>
      </c>
      <c r="DP47" s="104">
        <v>-2.4901238820441034E-2</v>
      </c>
      <c r="DQ47" s="104">
        <v>6.3032326617228754E-2</v>
      </c>
      <c r="DR47" s="104">
        <v>0.11355796495072516</v>
      </c>
      <c r="DS47" s="104">
        <v>-9.6364231840947431E-2</v>
      </c>
      <c r="DT47" s="104">
        <v>-1.7099897438412077E-2</v>
      </c>
      <c r="DU47" s="104">
        <v>7.432181345224797E-3</v>
      </c>
      <c r="DV47" s="104">
        <v>-4.2158516020235686E-3</v>
      </c>
      <c r="DW47" s="104">
        <v>6.452525276943423E-2</v>
      </c>
      <c r="DX47" s="104">
        <v>8.5189814814814704E-2</v>
      </c>
      <c r="DY47" s="104">
        <v>3.0596178925704116E-2</v>
      </c>
      <c r="DZ47" s="104">
        <v>4.7435897435897476E-2</v>
      </c>
      <c r="EA47" s="104">
        <v>2.5739795301120253E-2</v>
      </c>
      <c r="EB47" s="104">
        <v>0.10444553155532703</v>
      </c>
      <c r="EC47" s="104">
        <v>-9.2800076688224278E-2</v>
      </c>
      <c r="ED47" s="104">
        <v>-8.3478260869565293E-2</v>
      </c>
      <c r="EE47" s="104">
        <v>9.9655008910907363E-3</v>
      </c>
      <c r="EF47" s="104">
        <v>2.7674865877113122E-2</v>
      </c>
      <c r="EG47" s="104">
        <v>-3.739275106144517E-2</v>
      </c>
      <c r="EH47" s="104">
        <v>-7.749191187798482E-2</v>
      </c>
      <c r="EI47" s="104">
        <v>-2.3152215747217039E-2</v>
      </c>
      <c r="EJ47" s="104">
        <v>0.14493488551570335</v>
      </c>
      <c r="EK47" s="104">
        <v>-4.2963825041218227E-2</v>
      </c>
      <c r="EL47" s="104">
        <v>-5.957253296953155E-2</v>
      </c>
      <c r="EM47" s="104">
        <v>9.746464397642253E-2</v>
      </c>
      <c r="EN47" s="104">
        <v>-3.3515658622009621E-2</v>
      </c>
      <c r="EO47" s="104">
        <v>-6.6357000663569273E-3</v>
      </c>
      <c r="EP47" s="104">
        <v>-4.385107729730036E-2</v>
      </c>
      <c r="EQ47" s="104">
        <v>1.5513683396893893E-3</v>
      </c>
      <c r="ER47" s="104">
        <v>5.9192573150578444E-2</v>
      </c>
    </row>
    <row r="48" spans="1:148">
      <c r="A48" s="85" vm="1141">
        <v>42614</v>
      </c>
      <c r="B48" s="104">
        <v>-3.3220862198930376E-2</v>
      </c>
      <c r="C48" s="104">
        <v>-2.17028380634391E-2</v>
      </c>
      <c r="D48" s="104">
        <v>6.4623032311516102E-2</v>
      </c>
      <c r="E48" s="104">
        <v>-0.17677485090952669</v>
      </c>
      <c r="F48" s="104">
        <v>4.6088272242218731E-2</v>
      </c>
      <c r="G48" s="104">
        <v>3.6845317718992389E-2</v>
      </c>
      <c r="H48" s="104">
        <v>5.3962900505902245E-3</v>
      </c>
      <c r="I48" s="104">
        <v>-4.3274322893024762E-2</v>
      </c>
      <c r="J48" s="104">
        <v>9.4861660079051235E-3</v>
      </c>
      <c r="K48" s="104">
        <v>-4.8563334682315256E-3</v>
      </c>
      <c r="L48" s="104">
        <v>-5.5753445872696213E-3</v>
      </c>
      <c r="M48" s="104">
        <v>-1.4989053611677261E-2</v>
      </c>
      <c r="N48" s="104">
        <v>-8.421052631578968E-2</v>
      </c>
      <c r="O48" s="104">
        <v>-3.892618246577792E-2</v>
      </c>
      <c r="P48" s="104">
        <v>4.1866028708134141E-2</v>
      </c>
      <c r="Q48" s="104">
        <v>9.205020920502073E-2</v>
      </c>
      <c r="R48" s="104">
        <v>2.6057293679891565E-2</v>
      </c>
      <c r="S48" s="104">
        <v>-2.5795169929265727E-2</v>
      </c>
      <c r="T48" s="104">
        <v>1.7690227887215301E-2</v>
      </c>
      <c r="U48" s="104">
        <v>-2.2279982954486424E-2</v>
      </c>
      <c r="V48" s="104">
        <v>2.785829307568433E-2</v>
      </c>
      <c r="W48" s="104">
        <v>-1.1337284205101902E-2</v>
      </c>
      <c r="X48" s="104">
        <v>3.1884057971014443E-2</v>
      </c>
      <c r="Y48" s="104">
        <v>8.6808277062528041E-2</v>
      </c>
      <c r="Z48" s="104">
        <v>-1.7686493573349758E-2</v>
      </c>
      <c r="AA48" s="104">
        <v>-5.5363321799308009E-3</v>
      </c>
      <c r="AB48" s="104">
        <v>-0.17110733580238524</v>
      </c>
      <c r="AC48" s="104">
        <v>-7.8260304262174257E-2</v>
      </c>
      <c r="AD48" s="104">
        <v>2.5871244809277244E-2</v>
      </c>
      <c r="AE48" s="104">
        <v>0.12938005390835589</v>
      </c>
      <c r="AF48" s="104">
        <v>1.7061230454479027E-2</v>
      </c>
      <c r="AG48" s="104">
        <v>-2.9850746268656365E-3</v>
      </c>
      <c r="AH48" s="104">
        <v>8.752046341770553E-2</v>
      </c>
      <c r="AI48" s="104">
        <v>7.5757575757577043E-3</v>
      </c>
      <c r="AJ48" s="104">
        <v>4.102099527168334E-2</v>
      </c>
      <c r="AK48" s="104">
        <v>7.5424261470774375E-3</v>
      </c>
      <c r="AL48" s="104">
        <v>-2.775752110548874E-2</v>
      </c>
      <c r="AM48" s="104">
        <v>1.970443349753714E-2</v>
      </c>
      <c r="AN48" s="104">
        <v>1.0508697328093434E-2</v>
      </c>
      <c r="AO48" s="104">
        <v>8.2877890795000821E-3</v>
      </c>
      <c r="AP48" s="104">
        <v>4.7702736630681605E-3</v>
      </c>
      <c r="AQ48" s="104">
        <v>-1.3283904850169975E-2</v>
      </c>
      <c r="AR48" s="104">
        <v>-0.10433504582930127</v>
      </c>
      <c r="AS48" s="104">
        <v>-3.9907027607537629E-2</v>
      </c>
      <c r="AT48" s="104">
        <v>-2.3151037239191416E-2</v>
      </c>
      <c r="AU48" s="104">
        <v>6.1076935893331803E-3</v>
      </c>
      <c r="AV48" s="104">
        <v>-5.8252427184465883E-3</v>
      </c>
      <c r="AW48" s="104">
        <v>-1.1162213100188568E-2</v>
      </c>
      <c r="AX48" s="104">
        <v>-0.14180086036816042</v>
      </c>
      <c r="AY48" s="104">
        <v>-7.3416379538828347E-2</v>
      </c>
      <c r="AZ48" s="104">
        <v>2.1138826438252548E-2</v>
      </c>
      <c r="BA48" s="104">
        <v>3.2945030942846787E-2</v>
      </c>
      <c r="BB48" s="104">
        <v>0.20622639841914647</v>
      </c>
      <c r="BC48" s="104">
        <v>1.0693553315001571E-2</v>
      </c>
      <c r="BD48" s="104">
        <v>-1.1175337186897848E-2</v>
      </c>
      <c r="BE48" s="104">
        <v>3.6049468331021614E-2</v>
      </c>
      <c r="BF48" s="104">
        <v>-1.8690281985551244E-2</v>
      </c>
      <c r="BG48" s="104">
        <v>5.5778218112503108E-2</v>
      </c>
      <c r="BH48" s="104">
        <v>-4.6183391256386444E-3</v>
      </c>
      <c r="BI48" s="104">
        <v>0.20387123141311078</v>
      </c>
      <c r="BJ48" s="104">
        <v>7.1893277255700952E-2</v>
      </c>
      <c r="BK48" s="104">
        <v>-5.7142857142856466E-3</v>
      </c>
      <c r="BL48" s="104">
        <v>-2.1423831642809893E-2</v>
      </c>
      <c r="BM48" s="104">
        <v>-0.12589295563083744</v>
      </c>
      <c r="BN48" s="104">
        <v>-0.26239564152528727</v>
      </c>
      <c r="BO48" s="104">
        <v>8.7948034799076973E-3</v>
      </c>
      <c r="BP48" s="104">
        <v>4.6022339773446205E-2</v>
      </c>
      <c r="BQ48" s="104">
        <v>1.3049254672606276E-2</v>
      </c>
      <c r="BR48" s="104">
        <v>-3.1810471132387885E-2</v>
      </c>
      <c r="BS48" s="104">
        <v>-1.0278343296665816E-3</v>
      </c>
      <c r="BT48" s="104">
        <v>-3.3498003654327596E-3</v>
      </c>
      <c r="BU48" s="104">
        <v>-6.1171031200978811E-2</v>
      </c>
      <c r="BV48" s="104">
        <v>-4.3763202079835306E-2</v>
      </c>
      <c r="BW48" s="104">
        <v>-2.2926111121920233E-2</v>
      </c>
      <c r="BX48" s="104">
        <v>-7.1138826663437682E-2</v>
      </c>
      <c r="BY48" s="104">
        <v>2.9052188773498203E-2</v>
      </c>
      <c r="BZ48" s="104">
        <v>-1.72779625077553E-2</v>
      </c>
      <c r="CA48" s="104">
        <v>2.8233749179251456E-2</v>
      </c>
      <c r="CB48" s="104">
        <v>0.37067209775967408</v>
      </c>
      <c r="CC48" s="104">
        <v>-6.631459533066765E-2</v>
      </c>
      <c r="CD48" s="104">
        <v>-1.8409565382425486E-2</v>
      </c>
      <c r="CE48" s="104">
        <v>4.8741728376098345E-2</v>
      </c>
      <c r="CF48" s="104">
        <v>0.40038292822650801</v>
      </c>
      <c r="CG48" s="104">
        <v>-6.4167691515486555E-2</v>
      </c>
      <c r="CH48" s="104">
        <v>-5.723124516627999E-2</v>
      </c>
      <c r="CI48" s="104">
        <v>4.9894622943936158E-2</v>
      </c>
      <c r="CJ48" s="104">
        <v>8.2342548822995784E-2</v>
      </c>
      <c r="CK48" s="104">
        <v>7.5901328273245521E-3</v>
      </c>
      <c r="CL48" s="104">
        <v>-1.337613697164259E-2</v>
      </c>
      <c r="CM48" s="104">
        <v>3.0139381556091964E-2</v>
      </c>
      <c r="CN48" s="104">
        <v>-2.9189951371911261E-2</v>
      </c>
      <c r="CO48" s="104">
        <v>-1.8329938900203638E-2</v>
      </c>
      <c r="CP48" s="104">
        <v>2.8576629049872595E-2</v>
      </c>
      <c r="CQ48" s="104">
        <v>1.978773988742509E-2</v>
      </c>
      <c r="CR48" s="104">
        <v>6.5383378301691789E-2</v>
      </c>
      <c r="CS48" s="104">
        <v>0.17946850090357633</v>
      </c>
      <c r="CT48" s="104">
        <v>-0.10654695268267897</v>
      </c>
      <c r="CU48" s="104">
        <v>8.8649974065166948E-3</v>
      </c>
      <c r="CV48" s="104">
        <v>-7.4318744838975936E-2</v>
      </c>
      <c r="CW48" s="104">
        <v>-6.5041645559310884E-2</v>
      </c>
      <c r="CX48" s="104">
        <v>8.9421695676189628E-2</v>
      </c>
      <c r="CY48" s="104">
        <v>0.10070788070191047</v>
      </c>
      <c r="CZ48" s="104">
        <v>1.0221962616822471E-2</v>
      </c>
      <c r="DA48" s="104">
        <v>2.3853537413674658E-2</v>
      </c>
      <c r="DB48" s="104">
        <v>-8.2093995322944188E-2</v>
      </c>
      <c r="DC48" s="104">
        <v>-4.0741237288856688E-2</v>
      </c>
      <c r="DD48" s="104">
        <v>-2.7118983288301889E-2</v>
      </c>
      <c r="DE48" s="104">
        <v>2.9254482541679765E-2</v>
      </c>
      <c r="DF48" s="104">
        <v>9.3859916423868262E-2</v>
      </c>
      <c r="DG48" s="104">
        <v>-4.4697574306513336E-3</v>
      </c>
      <c r="DH48" s="104">
        <v>8.3854992559342312E-2</v>
      </c>
      <c r="DI48" s="104">
        <v>-2.7643928965236049E-2</v>
      </c>
      <c r="DJ48" s="104">
        <v>1.0270642517732851E-2</v>
      </c>
      <c r="DK48" s="104">
        <v>-7.0522069273919227E-2</v>
      </c>
      <c r="DL48" s="104">
        <v>-9.9770132291853483E-2</v>
      </c>
      <c r="DM48" s="104">
        <v>3.4514184487338007E-2</v>
      </c>
      <c r="DN48" s="104">
        <v>2.5040045114290109E-2</v>
      </c>
      <c r="DO48" s="104">
        <v>8.155186064924777E-2</v>
      </c>
      <c r="DP48" s="104">
        <v>-5.700738653098715E-2</v>
      </c>
      <c r="DQ48" s="104">
        <v>8.5020481274261806E-3</v>
      </c>
      <c r="DR48" s="104">
        <v>0.10908678070194415</v>
      </c>
      <c r="DS48" s="104">
        <v>2.9794659364323555E-2</v>
      </c>
      <c r="DT48" s="104">
        <v>5.4984603611192465E-2</v>
      </c>
      <c r="DU48" s="104">
        <v>2.4714127628181547E-2</v>
      </c>
      <c r="DV48" s="104">
        <v>4.0925769122212893E-2</v>
      </c>
      <c r="DW48" s="104">
        <v>-1.7929668827401123E-2</v>
      </c>
      <c r="DX48" s="104">
        <v>-3.3700368172490641E-2</v>
      </c>
      <c r="DY48" s="104">
        <v>-5.01317315192975E-2</v>
      </c>
      <c r="DZ48" s="104">
        <v>-2.6927784577723411E-2</v>
      </c>
      <c r="EA48" s="104">
        <v>2.9321016776434469E-3</v>
      </c>
      <c r="EB48" s="104">
        <v>0.112282628182144</v>
      </c>
      <c r="EC48" s="104">
        <v>2.4390874140136486E-2</v>
      </c>
      <c r="ED48" s="104">
        <v>4.3643263757115837E-2</v>
      </c>
      <c r="EE48" s="104">
        <v>1.3291134117418446E-2</v>
      </c>
      <c r="EF48" s="104">
        <v>1.8159646980024469E-2</v>
      </c>
      <c r="EG48" s="104">
        <v>-4.3311620041498397E-2</v>
      </c>
      <c r="EH48" s="104">
        <v>0</v>
      </c>
      <c r="EI48" s="104">
        <v>-4.5883438654198416E-2</v>
      </c>
      <c r="EJ48" s="104">
        <v>0.27978680238812242</v>
      </c>
      <c r="EK48" s="104">
        <v>5.7673287393595646E-2</v>
      </c>
      <c r="EL48" s="104">
        <v>-5.3191489361701857E-3</v>
      </c>
      <c r="EM48" s="104">
        <v>1.4723981725509017E-3</v>
      </c>
      <c r="EN48" s="104">
        <v>-1.8556822670586004E-2</v>
      </c>
      <c r="EO48" s="104">
        <v>-1</v>
      </c>
      <c r="EP48" s="104">
        <v>-3.8280153120612573E-2</v>
      </c>
      <c r="EQ48" s="104">
        <v>7.4845421997491888E-3</v>
      </c>
      <c r="ER48" s="104">
        <v>5.4767319198739195E-3</v>
      </c>
    </row>
    <row r="49" spans="1:148">
      <c r="A49" s="85" vm="1266">
        <v>42644</v>
      </c>
      <c r="B49" s="104">
        <v>4.621965741018281E-3</v>
      </c>
      <c r="C49" s="104">
        <v>1.1376564277589948E-3</v>
      </c>
      <c r="D49" s="104">
        <v>-8.4046692607003898E-2</v>
      </c>
      <c r="E49" s="104">
        <v>3.2988474783583514E-2</v>
      </c>
      <c r="F49" s="104">
        <v>9.047471104263237E-4</v>
      </c>
      <c r="G49" s="104">
        <v>-1.2363455844068954E-2</v>
      </c>
      <c r="H49" s="104">
        <v>2.8010734652801104E-2</v>
      </c>
      <c r="I49" s="104">
        <v>4.5706152142970233E-2</v>
      </c>
      <c r="J49" s="104">
        <v>-6.7867397546333879E-3</v>
      </c>
      <c r="K49" s="104">
        <v>1.5656771045140364E-2</v>
      </c>
      <c r="L49" s="104">
        <v>9.811555832425007E-3</v>
      </c>
      <c r="M49" s="104">
        <v>9.9738245460119668E-2</v>
      </c>
      <c r="N49" s="104">
        <v>9.5785440613027351E-3</v>
      </c>
      <c r="O49" s="104">
        <v>-2.3182426569003916E-2</v>
      </c>
      <c r="P49" s="104">
        <v>-7.4626865671643255E-3</v>
      </c>
      <c r="Q49" s="104">
        <v>-5.8429118773946256E-2</v>
      </c>
      <c r="R49" s="104">
        <v>4.3262870901408186E-2</v>
      </c>
      <c r="S49" s="104">
        <v>2.9491980996385021E-2</v>
      </c>
      <c r="T49" s="104">
        <v>8.1144678913010457E-2</v>
      </c>
      <c r="U49" s="104">
        <v>-6.7921785725464498E-3</v>
      </c>
      <c r="V49" s="104">
        <v>-0.10010966630111234</v>
      </c>
      <c r="W49" s="104">
        <v>2.2152723481886929E-2</v>
      </c>
      <c r="X49" s="104">
        <v>-1.0299625468164741E-2</v>
      </c>
      <c r="Y49" s="104">
        <v>0.58722647474831513</v>
      </c>
      <c r="Z49" s="104">
        <v>-1.9584070291550362E-2</v>
      </c>
      <c r="AA49" s="104">
        <v>4.8712595685456014E-3</v>
      </c>
      <c r="AB49" s="104">
        <v>0.1712018596053696</v>
      </c>
      <c r="AC49" s="104">
        <v>2.6925540131237064E-2</v>
      </c>
      <c r="AD49" s="104">
        <v>5.9075130176047756E-2</v>
      </c>
      <c r="AE49" s="104">
        <v>5.0119331742243457E-2</v>
      </c>
      <c r="AF49" s="104">
        <v>-5.0325083515930881E-2</v>
      </c>
      <c r="AG49" s="104">
        <v>-1.3473053892215666E-2</v>
      </c>
      <c r="AH49" s="104">
        <v>6.4644125366681987E-2</v>
      </c>
      <c r="AI49" s="104">
        <v>-5.0125313283207427E-3</v>
      </c>
      <c r="AJ49" s="104">
        <v>-6.2905282802177262E-2</v>
      </c>
      <c r="AK49" s="104">
        <v>-1.5595757953836576E-2</v>
      </c>
      <c r="AL49" s="104">
        <v>5.7439186473055275E-3</v>
      </c>
      <c r="AM49" s="104">
        <v>9.6618357487921556E-3</v>
      </c>
      <c r="AN49" s="104">
        <v>3.4396772654971798E-2</v>
      </c>
      <c r="AO49" s="104">
        <v>2.4981461522150184E-2</v>
      </c>
      <c r="AP49" s="104">
        <v>-2.4987506246889344E-4</v>
      </c>
      <c r="AQ49" s="104">
        <v>3.1099979127530829E-2</v>
      </c>
      <c r="AR49" s="104">
        <v>-2.1484355762928807E-2</v>
      </c>
      <c r="AS49" s="104">
        <v>2.4169078904064164E-3</v>
      </c>
      <c r="AT49" s="104">
        <v>-2.1548258659419138E-2</v>
      </c>
      <c r="AU49" s="104">
        <v>-2.9869348835993192E-2</v>
      </c>
      <c r="AV49" s="104">
        <v>0.22460937499999997</v>
      </c>
      <c r="AW49" s="104">
        <v>-3.1975757963299586E-2</v>
      </c>
      <c r="AX49" s="104">
        <v>0.14493461024512333</v>
      </c>
      <c r="AY49" s="104">
        <v>0.12707665903890153</v>
      </c>
      <c r="AZ49" s="104">
        <v>-3.0296266554537842E-2</v>
      </c>
      <c r="BA49" s="104">
        <v>1.0044052863436128E-2</v>
      </c>
      <c r="BB49" s="104">
        <v>0.19418586183898792</v>
      </c>
      <c r="BC49" s="104">
        <v>3.6577992744860968E-2</v>
      </c>
      <c r="BD49" s="104">
        <v>1.3055339049103696E-2</v>
      </c>
      <c r="BE49" s="104">
        <v>0.10759379288033123</v>
      </c>
      <c r="BF49" s="104">
        <v>-3.5774674646147864E-2</v>
      </c>
      <c r="BG49" s="104">
        <v>2.288687295987811E-2</v>
      </c>
      <c r="BH49" s="104">
        <v>-2.50836715801467E-2</v>
      </c>
      <c r="BI49" s="104">
        <v>0.11183936307602502</v>
      </c>
      <c r="BJ49" s="104">
        <v>-1.2200355588253371E-2</v>
      </c>
      <c r="BK49" s="104">
        <v>-5.7471264367816646E-3</v>
      </c>
      <c r="BL49" s="104">
        <v>9.5733250782339269E-2</v>
      </c>
      <c r="BM49" s="104">
        <v>0.31584546016284082</v>
      </c>
      <c r="BN49" s="104">
        <v>-0.15275265722436832</v>
      </c>
      <c r="BO49" s="104">
        <v>5.222613918267646E-4</v>
      </c>
      <c r="BP49" s="104">
        <v>-0.10172344297304806</v>
      </c>
      <c r="BQ49" s="104">
        <v>-5.9935573523024331E-2</v>
      </c>
      <c r="BR49" s="104">
        <v>7.6514749114934173E-3</v>
      </c>
      <c r="BS49" s="104">
        <v>-5.3882580194101942E-2</v>
      </c>
      <c r="BT49" s="104">
        <v>-2.3459514513664924E-2</v>
      </c>
      <c r="BU49" s="104">
        <v>8.2305349248100595E-3</v>
      </c>
      <c r="BV49" s="104">
        <v>-3.418699680382011E-3</v>
      </c>
      <c r="BW49" s="104">
        <v>3.1291722296347532E-5</v>
      </c>
      <c r="BX49" s="104">
        <v>5.1753356798331554E-2</v>
      </c>
      <c r="BY49" s="104">
        <v>1.4052120592743923E-3</v>
      </c>
      <c r="BZ49" s="104">
        <v>-6.0767352496416023E-2</v>
      </c>
      <c r="CA49" s="104">
        <v>3.7037037037036931E-2</v>
      </c>
      <c r="CB49" s="104">
        <v>8.3209509658246555E-2</v>
      </c>
      <c r="CC49" s="104">
        <v>5.2390611289084062E-3</v>
      </c>
      <c r="CD49" s="104">
        <v>-2.7068832173240635E-3</v>
      </c>
      <c r="CE49" s="104">
        <v>-6.2485472360462736E-2</v>
      </c>
      <c r="CF49" s="104">
        <v>0.31360048210377534</v>
      </c>
      <c r="CG49" s="104">
        <v>-0.16029243756114622</v>
      </c>
      <c r="CH49" s="104">
        <v>-0.10541427399507795</v>
      </c>
      <c r="CI49" s="104">
        <v>-0.10953809304063108</v>
      </c>
      <c r="CJ49" s="104">
        <v>-0.12830351825300543</v>
      </c>
      <c r="CK49" s="104">
        <v>4.3314500941619559E-2</v>
      </c>
      <c r="CL49" s="104">
        <v>2.7782412814950763E-2</v>
      </c>
      <c r="CM49" s="104">
        <v>0.19769404190992501</v>
      </c>
      <c r="CN49" s="104">
        <v>4.8674154877857027E-2</v>
      </c>
      <c r="CO49" s="104">
        <v>-4.2790456431535416E-2</v>
      </c>
      <c r="CP49" s="104">
        <v>3.4330207043001326E-2</v>
      </c>
      <c r="CQ49" s="104">
        <v>2.5711190810167946E-3</v>
      </c>
      <c r="CR49" s="104">
        <v>-5.3686026864806738E-2</v>
      </c>
      <c r="CS49" s="104">
        <v>6.1901679454592982E-2</v>
      </c>
      <c r="CT49" s="104">
        <v>6.9858854860186503E-2</v>
      </c>
      <c r="CU49" s="104">
        <v>7.034353820986218E-2</v>
      </c>
      <c r="CV49" s="104">
        <v>-5.1739518287243533E-2</v>
      </c>
      <c r="CW49" s="104">
        <v>2.6661917036597982E-2</v>
      </c>
      <c r="CX49" s="104">
        <v>0.11930251102869938</v>
      </c>
      <c r="CY49" s="104">
        <v>3.2727678010434906E-2</v>
      </c>
      <c r="CZ49" s="104">
        <v>3.9317721884937824E-2</v>
      </c>
      <c r="DA49" s="104">
        <v>8.6146862498175103E-2</v>
      </c>
      <c r="DB49" s="104">
        <v>-2.9018553686218845E-2</v>
      </c>
      <c r="DC49" s="104">
        <v>-2.0899655603339309E-2</v>
      </c>
      <c r="DD49" s="104">
        <v>-8.0230405266406204E-3</v>
      </c>
      <c r="DE49" s="104">
        <v>3.9731051344744058E-3</v>
      </c>
      <c r="DF49" s="104">
        <v>-8.6718616490173116E-3</v>
      </c>
      <c r="DG49" s="104">
        <v>6.7446989105575941E-3</v>
      </c>
      <c r="DH49" s="104">
        <v>-1.8022971844522555E-2</v>
      </c>
      <c r="DI49" s="104">
        <v>7.9350011738169163E-3</v>
      </c>
      <c r="DJ49" s="104">
        <v>0.12378927535797214</v>
      </c>
      <c r="DK49" s="104">
        <v>-1.6842909378576371E-2</v>
      </c>
      <c r="DL49" s="104">
        <v>-1.3516780005113797E-2</v>
      </c>
      <c r="DM49" s="104">
        <v>-8.9272047148816119E-2</v>
      </c>
      <c r="DN49" s="104">
        <v>-3.2089830030601778E-2</v>
      </c>
      <c r="DO49" s="104">
        <v>6.9546120058565624E-3</v>
      </c>
      <c r="DP49" s="104">
        <v>-1.2342654630230718E-2</v>
      </c>
      <c r="DQ49" s="104">
        <v>-9.5705796415624933E-3</v>
      </c>
      <c r="DR49" s="104">
        <v>6.5020716548866583E-2</v>
      </c>
      <c r="DS49" s="104">
        <v>-3.9946132446134909E-2</v>
      </c>
      <c r="DT49" s="104">
        <v>-5.0478126812750143E-2</v>
      </c>
      <c r="DU49" s="104">
        <v>8.0633549316054653E-2</v>
      </c>
      <c r="DV49" s="104">
        <v>-6.8872017353579146E-2</v>
      </c>
      <c r="DW49" s="104">
        <v>-2.825090643383044E-2</v>
      </c>
      <c r="DX49" s="104">
        <v>3.638738092799329E-2</v>
      </c>
      <c r="DY49" s="104">
        <v>-1.1504869202793399E-2</v>
      </c>
      <c r="DZ49" s="104">
        <v>8.3018867924527871E-3</v>
      </c>
      <c r="EA49" s="104">
        <v>-1.8743046915241125E-2</v>
      </c>
      <c r="EB49" s="104">
        <v>-6.2793132381038494E-2</v>
      </c>
      <c r="EC49" s="104">
        <v>-7.574556409184573E-3</v>
      </c>
      <c r="ED49" s="104">
        <v>0.25818181818181818</v>
      </c>
      <c r="EE49" s="104">
        <v>-2.7407874871188558E-2</v>
      </c>
      <c r="EF49" s="104">
        <v>0.17521266810386682</v>
      </c>
      <c r="EG49" s="104">
        <v>6.4297800338410527E-3</v>
      </c>
      <c r="EH49" s="104">
        <v>-2.672010688042814E-3</v>
      </c>
      <c r="EI49" s="104">
        <v>-1.9446683191973339E-2</v>
      </c>
      <c r="EJ49" s="104">
        <v>0.22946252944514656</v>
      </c>
      <c r="EK49" s="104">
        <v>-1.4486754966887436E-2</v>
      </c>
      <c r="EL49" s="104">
        <v>9.9659698590179036E-3</v>
      </c>
      <c r="EM49" s="104">
        <v>-3.2707599423047461E-4</v>
      </c>
      <c r="EN49" s="104">
        <v>-9.0573753996708015E-2</v>
      </c>
      <c r="EO49" s="104" t="e">
        <v>#DIV/0!</v>
      </c>
      <c r="EP49" s="104">
        <v>6.1182303299518789E-3</v>
      </c>
      <c r="EQ49" s="104">
        <v>1.9288686223037987E-2</v>
      </c>
      <c r="ER49" s="104">
        <v>0.27028471680388111</v>
      </c>
    </row>
    <row r="50" spans="1:148">
      <c r="A50" s="85" vm="1392">
        <v>42675</v>
      </c>
      <c r="B50" s="104">
        <v>-8.9026265813261535E-2</v>
      </c>
      <c r="C50" s="104">
        <v>0.15454545454545446</v>
      </c>
      <c r="D50" s="104">
        <v>-2.718776550552254E-2</v>
      </c>
      <c r="E50" s="104">
        <v>3.0298651931417432E-2</v>
      </c>
      <c r="F50" s="104">
        <v>6.1214896853254278E-2</v>
      </c>
      <c r="G50" s="104">
        <v>7.1209371350317463E-2</v>
      </c>
      <c r="H50" s="104">
        <v>8.647413933757564E-3</v>
      </c>
      <c r="I50" s="104">
        <v>-3.3121597096188816E-2</v>
      </c>
      <c r="J50" s="104">
        <v>-5.5978975032851395E-2</v>
      </c>
      <c r="K50" s="104">
        <v>-1.6616616616616724E-2</v>
      </c>
      <c r="L50" s="104">
        <v>-8.9296730413325198E-2</v>
      </c>
      <c r="M50" s="104">
        <v>9.8701109689973889E-3</v>
      </c>
      <c r="N50" s="104">
        <v>1.8975332068311299E-2</v>
      </c>
      <c r="O50" s="104">
        <v>0.13060228555166656</v>
      </c>
      <c r="P50" s="104">
        <v>-0.14632735685367262</v>
      </c>
      <c r="Q50" s="104">
        <v>-3.0518819938961123E-3</v>
      </c>
      <c r="R50" s="104">
        <v>7.5690718252757902E-2</v>
      </c>
      <c r="S50" s="104">
        <v>-8.895177409206742E-2</v>
      </c>
      <c r="T50" s="104">
        <v>5.7080671206908622E-2</v>
      </c>
      <c r="U50" s="104">
        <v>-0.16104738455689591</v>
      </c>
      <c r="V50" s="104">
        <v>-5.0835654596100184E-2</v>
      </c>
      <c r="W50" s="104">
        <v>-1.5298317185110219E-3</v>
      </c>
      <c r="X50" s="104">
        <v>6.4963733837906087E-2</v>
      </c>
      <c r="Y50" s="104">
        <v>0.79814402254037953</v>
      </c>
      <c r="Z50" s="104">
        <v>0.12814406260067127</v>
      </c>
      <c r="AA50" s="104">
        <v>7.063711911357351E-2</v>
      </c>
      <c r="AB50" s="104">
        <v>-2.3660763764526468E-2</v>
      </c>
      <c r="AC50" s="104">
        <v>-9.2586879066644825E-2</v>
      </c>
      <c r="AD50" s="104">
        <v>-0.14051232971338348</v>
      </c>
      <c r="AE50" s="104">
        <v>-0.1113636363636364</v>
      </c>
      <c r="AF50" s="104">
        <v>1.4146304561615806E-2</v>
      </c>
      <c r="AG50" s="104">
        <v>-3.1866464339908841E-2</v>
      </c>
      <c r="AH50" s="104">
        <v>-4.9523616166594975E-3</v>
      </c>
      <c r="AI50" s="104">
        <v>-2.2670025188917042E-2</v>
      </c>
      <c r="AJ50" s="104">
        <v>-2.9215225819053121E-2</v>
      </c>
      <c r="AK50" s="104">
        <v>-3.8656527249683201E-2</v>
      </c>
      <c r="AL50" s="104">
        <v>-7.5864205036526827E-2</v>
      </c>
      <c r="AM50" s="104">
        <v>0</v>
      </c>
      <c r="AN50" s="104">
        <v>5.3825746801666845E-2</v>
      </c>
      <c r="AO50" s="104">
        <v>-3.0413722103412741E-2</v>
      </c>
      <c r="AP50" s="104">
        <v>-7.8105473631592107E-2</v>
      </c>
      <c r="AQ50" s="104">
        <v>2.2267206477732823E-2</v>
      </c>
      <c r="AR50" s="104">
        <v>0.11134097297031473</v>
      </c>
      <c r="AS50" s="104">
        <v>3.6638246555716257E-2</v>
      </c>
      <c r="AT50" s="104">
        <v>-6.1191461735409805E-2</v>
      </c>
      <c r="AU50" s="104">
        <v>8.4631556250340761E-4</v>
      </c>
      <c r="AV50" s="104">
        <v>-0.39578074849646316</v>
      </c>
      <c r="AW50" s="104">
        <v>-3.7509667661797488E-2</v>
      </c>
      <c r="AX50" s="104">
        <v>-0.12545477272876815</v>
      </c>
      <c r="AY50" s="104">
        <v>-0.10638271473343279</v>
      </c>
      <c r="AZ50" s="104">
        <v>8.6304005468766879E-3</v>
      </c>
      <c r="BA50" s="104">
        <v>-6.28053035589671E-3</v>
      </c>
      <c r="BB50" s="104">
        <v>-6.9033863525869738E-2</v>
      </c>
      <c r="BC50" s="104">
        <v>-8.7489063867016631E-2</v>
      </c>
      <c r="BD50" s="104">
        <v>2.9236391613771801E-2</v>
      </c>
      <c r="BE50" s="104">
        <v>5.0817053370345082E-2</v>
      </c>
      <c r="BF50" s="104">
        <v>2.2000227686703042E-2</v>
      </c>
      <c r="BG50" s="104">
        <v>0.37355791891343176</v>
      </c>
      <c r="BH50" s="104">
        <v>-4.601076456731746E-2</v>
      </c>
      <c r="BI50" s="104">
        <v>0.1411100048265935</v>
      </c>
      <c r="BJ50" s="104">
        <v>0</v>
      </c>
      <c r="BK50" s="104">
        <v>4.3352601156069349E-2</v>
      </c>
      <c r="BL50" s="104">
        <v>-7.8438038913533084E-2</v>
      </c>
      <c r="BM50" s="104">
        <v>-6.811601304880753E-2</v>
      </c>
      <c r="BN50" s="104">
        <v>0.12204256313281071</v>
      </c>
      <c r="BO50" s="104">
        <v>-7.3879582475052941E-2</v>
      </c>
      <c r="BP50" s="104">
        <v>-4.8866119865472922E-2</v>
      </c>
      <c r="BQ50" s="104">
        <v>-4.9853572403650702E-2</v>
      </c>
      <c r="BR50" s="104">
        <v>-0.1192354591188189</v>
      </c>
      <c r="BS50" s="104">
        <v>3.8840101092630766E-2</v>
      </c>
      <c r="BT50" s="104">
        <v>0.12713808927826456</v>
      </c>
      <c r="BU50" s="104">
        <v>-4.7655862820892552E-3</v>
      </c>
      <c r="BV50" s="104">
        <v>3.6744138840962275E-2</v>
      </c>
      <c r="BW50" s="104">
        <v>5.3896882778238848E-2</v>
      </c>
      <c r="BX50" s="104">
        <v>0.10783341596430326</v>
      </c>
      <c r="BY50" s="104">
        <v>-2.8575073351192689E-2</v>
      </c>
      <c r="BZ50" s="104">
        <v>-0.11351987231087483</v>
      </c>
      <c r="CA50" s="104">
        <v>5.665024630541883E-2</v>
      </c>
      <c r="CB50" s="104">
        <v>-0.14951989026063101</v>
      </c>
      <c r="CC50" s="104">
        <v>-6.9762400217998066E-2</v>
      </c>
      <c r="CD50" s="104">
        <v>0.20221015897634742</v>
      </c>
      <c r="CE50" s="104">
        <v>-9.5394218279930665E-2</v>
      </c>
      <c r="CF50" s="104">
        <v>5.1877392768761695E-2</v>
      </c>
      <c r="CG50" s="104">
        <v>-5.25783757756213E-2</v>
      </c>
      <c r="CH50" s="104">
        <v>-9.2618065107748726E-2</v>
      </c>
      <c r="CI50" s="104">
        <v>-2.2666559729531438E-2</v>
      </c>
      <c r="CJ50" s="104">
        <v>-9.8748024968647319E-2</v>
      </c>
      <c r="CK50" s="104">
        <v>3.0685920577617275E-2</v>
      </c>
      <c r="CL50" s="104">
        <v>7.658900884812081E-2</v>
      </c>
      <c r="CM50" s="104">
        <v>-6.4051343080584841E-2</v>
      </c>
      <c r="CN50" s="104">
        <v>4.1356491581361669E-2</v>
      </c>
      <c r="CO50" s="104">
        <v>0.13898672446491475</v>
      </c>
      <c r="CP50" s="104">
        <v>1.2831479897348161E-2</v>
      </c>
      <c r="CQ50" s="104">
        <v>2.500310482770462E-3</v>
      </c>
      <c r="CR50" s="104">
        <v>9.5860607768336881E-2</v>
      </c>
      <c r="CS50" s="104">
        <v>-0.15626441811628436</v>
      </c>
      <c r="CT50" s="104">
        <v>1.8014497227006904E-2</v>
      </c>
      <c r="CU50" s="104">
        <v>9.0174672489082994E-2</v>
      </c>
      <c r="CV50" s="104">
        <v>6.6792097836312236E-2</v>
      </c>
      <c r="CW50" s="104">
        <v>4.2283051577358434E-2</v>
      </c>
      <c r="CX50" s="104">
        <v>-2.3634964138692666E-2</v>
      </c>
      <c r="CY50" s="104">
        <v>-0.12468418016392481</v>
      </c>
      <c r="CZ50" s="104">
        <v>6.6759388038942935E-2</v>
      </c>
      <c r="DA50" s="104">
        <v>-0.21059161917526126</v>
      </c>
      <c r="DB50" s="104">
        <v>-0.16040172166427544</v>
      </c>
      <c r="DC50" s="104">
        <v>-1.1671803067419157E-2</v>
      </c>
      <c r="DD50" s="104">
        <v>-8.4612194110327638E-2</v>
      </c>
      <c r="DE50" s="104">
        <v>-3.8051750380517502E-2</v>
      </c>
      <c r="DF50" s="104">
        <v>8.1403710817586822E-2</v>
      </c>
      <c r="DG50" s="104">
        <v>2.1074846616292508E-2</v>
      </c>
      <c r="DH50" s="104">
        <v>3.6005443346947837E-2</v>
      </c>
      <c r="DI50" s="104">
        <v>-1.076776940183335E-2</v>
      </c>
      <c r="DJ50" s="104">
        <v>-2.3046805481402224E-2</v>
      </c>
      <c r="DK50" s="104">
        <v>-0.14001078213207716</v>
      </c>
      <c r="DL50" s="104">
        <v>-0.13886540071300185</v>
      </c>
      <c r="DM50" s="104">
        <v>-0.18455286776456703</v>
      </c>
      <c r="DN50" s="104">
        <v>-2.1383008820481407E-2</v>
      </c>
      <c r="DO50" s="104">
        <v>-3.0897855325336291E-2</v>
      </c>
      <c r="DP50" s="104">
        <v>4.671145101281541E-2</v>
      </c>
      <c r="DQ50" s="104">
        <v>-9.8656682081425858E-3</v>
      </c>
      <c r="DR50" s="104">
        <v>-7.9999450773265576E-2</v>
      </c>
      <c r="DS50" s="104">
        <v>1.1062830493864341E-2</v>
      </c>
      <c r="DT50" s="104">
        <v>6.7335339177949566E-2</v>
      </c>
      <c r="DU50" s="104">
        <v>6.1292471685542971E-2</v>
      </c>
      <c r="DV50" s="104">
        <v>-9.1729761211415309E-2</v>
      </c>
      <c r="DW50" s="104">
        <v>3.8465519641449025E-3</v>
      </c>
      <c r="DX50" s="104">
        <v>-8.014538427917467E-2</v>
      </c>
      <c r="DY50" s="104">
        <v>-7.990672765730196E-2</v>
      </c>
      <c r="DZ50" s="104">
        <v>0.14845309381237531</v>
      </c>
      <c r="EA50" s="104">
        <v>9.9427455605038587E-2</v>
      </c>
      <c r="EB50" s="104">
        <v>3.9962418055411231E-2</v>
      </c>
      <c r="EC50" s="104">
        <v>0.2413196335591814</v>
      </c>
      <c r="ED50" s="104">
        <v>0.22687861271676305</v>
      </c>
      <c r="EE50" s="104">
        <v>1.9580787173927361E-2</v>
      </c>
      <c r="EF50" s="104">
        <v>0.10347108668036004</v>
      </c>
      <c r="EG50" s="104">
        <v>7.7789871902421301E-2</v>
      </c>
      <c r="EH50" s="104">
        <v>-6.2123241795043554E-2</v>
      </c>
      <c r="EI50" s="104">
        <v>-0.10305323636111186</v>
      </c>
      <c r="EJ50" s="104">
        <v>-0.11948750191391</v>
      </c>
      <c r="EK50" s="104">
        <v>-0.12098091371505923</v>
      </c>
      <c r="EL50" s="104">
        <v>-6.1131167268351369E-2</v>
      </c>
      <c r="EM50" s="104">
        <v>-8.2423836086676736E-2</v>
      </c>
      <c r="EN50" s="104">
        <v>1.9633222730373878E-2</v>
      </c>
      <c r="EO50" s="104" t="e">
        <v>#DIV/0!</v>
      </c>
      <c r="EP50" s="104">
        <v>6.7705663497313079E-2</v>
      </c>
      <c r="EQ50" s="104">
        <v>8.2744654924116728E-2</v>
      </c>
      <c r="ER50" s="104">
        <v>-9.7963916199770143E-2</v>
      </c>
    </row>
    <row r="51" spans="1:148">
      <c r="A51" s="85" vm="1515">
        <v>42705</v>
      </c>
      <c r="B51" s="104">
        <v>-2.6038605849644923E-2</v>
      </c>
      <c r="C51" s="104">
        <v>-0.11663385826771658</v>
      </c>
      <c r="D51" s="104">
        <v>1.4847161572052396E-2</v>
      </c>
      <c r="E51" s="104">
        <v>1.5930326023133309E-2</v>
      </c>
      <c r="F51" s="104">
        <v>2.9088029806870707E-2</v>
      </c>
      <c r="G51" s="104">
        <v>2.9536439765100578E-2</v>
      </c>
      <c r="H51" s="104">
        <v>3.8337107732125487E-2</v>
      </c>
      <c r="I51" s="104">
        <v>5.7719380572501248E-2</v>
      </c>
      <c r="J51" s="104">
        <v>5.484409799554562E-2</v>
      </c>
      <c r="K51" s="104">
        <v>6.7996742671009844E-2</v>
      </c>
      <c r="L51" s="104">
        <v>6.6215071972904382E-2</v>
      </c>
      <c r="M51" s="104">
        <v>1.3437248051595578E-4</v>
      </c>
      <c r="N51" s="104">
        <v>-4.8151310400421843E-3</v>
      </c>
      <c r="O51" s="104">
        <v>-2.8221843281590386E-2</v>
      </c>
      <c r="P51" s="104">
        <v>6.4363143631436387E-2</v>
      </c>
      <c r="Q51" s="104">
        <v>-2.169060021215613E-2</v>
      </c>
      <c r="R51" s="104">
        <v>-3.5952319829469559E-2</v>
      </c>
      <c r="S51" s="104">
        <v>-6.0463991860056951E-2</v>
      </c>
      <c r="T51" s="104">
        <v>3.4006376195536696E-2</v>
      </c>
      <c r="U51" s="104">
        <v>4.6274919973169418E-3</v>
      </c>
      <c r="V51" s="104">
        <v>3.3198826118855378E-2</v>
      </c>
      <c r="W51" s="104">
        <v>1.3789581205311704E-2</v>
      </c>
      <c r="X51" s="104">
        <v>-5.5966834468463247E-2</v>
      </c>
      <c r="Y51" s="104">
        <v>-0.22531964707865118</v>
      </c>
      <c r="Z51" s="104">
        <v>-4.5791999690494509E-3</v>
      </c>
      <c r="AA51" s="104">
        <v>-2.1345407503234156E-2</v>
      </c>
      <c r="AB51" s="104">
        <v>-4.9931757473876973E-2</v>
      </c>
      <c r="AC51" s="104">
        <v>9.8743088354651259E-2</v>
      </c>
      <c r="AD51" s="104">
        <v>2.8173040790815885E-2</v>
      </c>
      <c r="AE51" s="104">
        <v>-5.8093369232875357E-2</v>
      </c>
      <c r="AF51" s="104">
        <v>-2.0163904239350633E-2</v>
      </c>
      <c r="AG51" s="104">
        <v>-3.3733714988898024E-2</v>
      </c>
      <c r="AH51" s="104">
        <v>-9.020713738924023E-2</v>
      </c>
      <c r="AI51" s="104">
        <v>-7.4024457543208383E-2</v>
      </c>
      <c r="AJ51" s="104">
        <v>3.1173527049857434E-2</v>
      </c>
      <c r="AK51" s="104">
        <v>-5.991726555975628E-2</v>
      </c>
      <c r="AL51" s="104">
        <v>-1.9199944525788722E-2</v>
      </c>
      <c r="AM51" s="104">
        <v>-2.7954610413472688E-2</v>
      </c>
      <c r="AN51" s="104">
        <v>-1.5833921745314714E-2</v>
      </c>
      <c r="AO51" s="104">
        <v>5.822315593846894E-2</v>
      </c>
      <c r="AP51" s="104">
        <v>5.2189236817134457E-2</v>
      </c>
      <c r="AQ51" s="104">
        <v>8.811881188118818E-3</v>
      </c>
      <c r="AR51" s="104">
        <v>-7.5953238867459642E-3</v>
      </c>
      <c r="AS51" s="104">
        <v>0.12389368847104459</v>
      </c>
      <c r="AT51" s="104">
        <v>4.9921678796269298E-2</v>
      </c>
      <c r="AU51" s="104">
        <v>-3.5727045373347278E-3</v>
      </c>
      <c r="AV51" s="104">
        <v>-4.8779595855408142E-2</v>
      </c>
      <c r="AW51" s="104">
        <v>6.3422559718604313E-3</v>
      </c>
      <c r="AX51" s="104">
        <v>-8.3605406354221465E-2</v>
      </c>
      <c r="AY51" s="104">
        <v>-3.2111319240031998E-3</v>
      </c>
      <c r="AZ51" s="104">
        <v>-9.4422269641606396E-2</v>
      </c>
      <c r="BA51" s="104">
        <v>-1.0709269662921338E-2</v>
      </c>
      <c r="BB51" s="104">
        <v>-4.8921249791805781E-2</v>
      </c>
      <c r="BC51" s="104">
        <v>-1.0226909555768625E-2</v>
      </c>
      <c r="BD51" s="104">
        <v>-1.8501214726219302E-2</v>
      </c>
      <c r="BE51" s="104">
        <v>-5.2343118733160207E-2</v>
      </c>
      <c r="BF51" s="104">
        <v>-2.6813505078006897E-2</v>
      </c>
      <c r="BG51" s="104">
        <v>-0.14597072459238419</v>
      </c>
      <c r="BH51" s="104">
        <v>8.6255058960892322E-4</v>
      </c>
      <c r="BI51" s="104">
        <v>-2.0323644670091831E-2</v>
      </c>
      <c r="BJ51" s="104">
        <v>-6.0965214021631242E-2</v>
      </c>
      <c r="BK51" s="104">
        <v>6.3202594293501647E-3</v>
      </c>
      <c r="BL51" s="104">
        <v>-1.105953014045731E-2</v>
      </c>
      <c r="BM51" s="104">
        <v>-0.13155368183067553</v>
      </c>
      <c r="BN51" s="104">
        <v>9.7964636083092901E-2</v>
      </c>
      <c r="BO51" s="104">
        <v>1.3906309082996303E-2</v>
      </c>
      <c r="BP51" s="104">
        <v>7.7204030226700179E-2</v>
      </c>
      <c r="BQ51" s="104">
        <v>3.6229460711541595E-2</v>
      </c>
      <c r="BR51" s="104">
        <v>3.1812861844920316E-3</v>
      </c>
      <c r="BS51" s="104">
        <v>1.6763939929215262E-2</v>
      </c>
      <c r="BT51" s="104">
        <v>3.8317405256183446E-3</v>
      </c>
      <c r="BU51" s="104">
        <v>-5.3473187715866816E-2</v>
      </c>
      <c r="BV51" s="104">
        <v>-6.9607167470709913E-2</v>
      </c>
      <c r="BW51" s="104">
        <v>-8.6611736211454224E-2</v>
      </c>
      <c r="BX51" s="104">
        <v>3.0375923025285339E-2</v>
      </c>
      <c r="BY51" s="104">
        <v>5.778069599474709E-2</v>
      </c>
      <c r="BZ51" s="104">
        <v>1.8032050891399008E-2</v>
      </c>
      <c r="CA51" s="104">
        <v>1.2820512820512754E-2</v>
      </c>
      <c r="CB51" s="104">
        <v>2.3899496984410001E-3</v>
      </c>
      <c r="CC51" s="104">
        <v>4.8622062923138309E-2</v>
      </c>
      <c r="CD51" s="104">
        <v>-8.0793420416061898E-2</v>
      </c>
      <c r="CE51" s="104">
        <v>-4.6036886100669125E-2</v>
      </c>
      <c r="CF51" s="104">
        <v>-0.17317149825290698</v>
      </c>
      <c r="CG51" s="104">
        <v>0.21428437442082757</v>
      </c>
      <c r="CH51" s="104">
        <v>-6.6195048004042384E-2</v>
      </c>
      <c r="CI51" s="104">
        <v>-1.5545245084114532E-2</v>
      </c>
      <c r="CJ51" s="104">
        <v>-6.1235399820305604E-2</v>
      </c>
      <c r="CK51" s="104">
        <v>-0.14644866504804879</v>
      </c>
      <c r="CL51" s="104">
        <v>-5.7719132893496707E-2</v>
      </c>
      <c r="CM51" s="104">
        <v>9.5109819414801976E-3</v>
      </c>
      <c r="CN51" s="104">
        <v>-9.1280075073874693E-3</v>
      </c>
      <c r="CO51" s="104">
        <v>8.3016175071360651E-2</v>
      </c>
      <c r="CP51" s="104">
        <v>0.10304054054054045</v>
      </c>
      <c r="CQ51" s="104">
        <v>-1.0813318712610773E-2</v>
      </c>
      <c r="CR51" s="104">
        <v>1.978519985462417E-2</v>
      </c>
      <c r="CS51" s="104">
        <v>-1.0666908597406452E-2</v>
      </c>
      <c r="CT51" s="104">
        <v>-4.8633270492384389E-2</v>
      </c>
      <c r="CU51" s="104">
        <v>-6.8375726016422958E-2</v>
      </c>
      <c r="CV51" s="104">
        <v>8.1128747795414458E-2</v>
      </c>
      <c r="CW51" s="104">
        <v>1.8810483054331095E-2</v>
      </c>
      <c r="CX51" s="104">
        <v>2.5444455314900046E-3</v>
      </c>
      <c r="CY51" s="104">
        <v>0.10776193115588924</v>
      </c>
      <c r="CZ51" s="104">
        <v>6.3885267275097676E-2</v>
      </c>
      <c r="DA51" s="104">
        <v>3.1397970680473057E-2</v>
      </c>
      <c r="DB51" s="104">
        <v>0.14306220095693767</v>
      </c>
      <c r="DC51" s="104">
        <v>1.0660840249615685E-2</v>
      </c>
      <c r="DD51" s="104">
        <v>3.6361576801087377E-2</v>
      </c>
      <c r="DE51" s="104">
        <v>8.5443037974683403E-2</v>
      </c>
      <c r="DF51" s="104">
        <v>1.8703802762108573E-2</v>
      </c>
      <c r="DG51" s="104">
        <v>7.2361704541158067E-3</v>
      </c>
      <c r="DH51" s="104">
        <v>-1.1239335905695836E-2</v>
      </c>
      <c r="DI51" s="104">
        <v>6.2094423816938374E-2</v>
      </c>
      <c r="DJ51" s="104">
        <v>-6.6775121842883839E-2</v>
      </c>
      <c r="DK51" s="104">
        <v>-1.829489441385402E-2</v>
      </c>
      <c r="DL51" s="104">
        <v>-3.1809942992108227E-3</v>
      </c>
      <c r="DM51" s="104">
        <v>-2.9921289228826663E-2</v>
      </c>
      <c r="DN51" s="104">
        <v>5.5950676383219919E-2</v>
      </c>
      <c r="DO51" s="104">
        <v>7.2393098274568635E-2</v>
      </c>
      <c r="DP51" s="104">
        <v>-5.1656895057059941E-2</v>
      </c>
      <c r="DQ51" s="104">
        <v>6.2967399304403218E-2</v>
      </c>
      <c r="DR51" s="104">
        <v>-3.8157923124373848E-2</v>
      </c>
      <c r="DS51" s="104">
        <v>6.2752747094752842E-2</v>
      </c>
      <c r="DT51" s="104">
        <v>3.0823726350843683E-2</v>
      </c>
      <c r="DU51" s="104">
        <v>2.6051475204017523E-2</v>
      </c>
      <c r="DV51" s="104">
        <v>9.2978518756011257E-3</v>
      </c>
      <c r="DW51" s="104">
        <v>4.3063743442776553E-2</v>
      </c>
      <c r="DX51" s="104">
        <v>3.412220082637988E-2</v>
      </c>
      <c r="DY51" s="104">
        <v>-1.4438931965173761E-2</v>
      </c>
      <c r="DZ51" s="104">
        <v>5.496415381273085E-2</v>
      </c>
      <c r="EA51" s="104">
        <v>-0.13668180662039903</v>
      </c>
      <c r="EB51" s="104">
        <v>-2.6043519628781788E-2</v>
      </c>
      <c r="EC51" s="104">
        <v>1.1020188779623725E-2</v>
      </c>
      <c r="ED51" s="104">
        <v>-0.10247349823321555</v>
      </c>
      <c r="EE51" s="104">
        <v>6.5106012760198437E-2</v>
      </c>
      <c r="EF51" s="104">
        <v>-5.1219215251313233E-2</v>
      </c>
      <c r="EG51" s="104">
        <v>7.7894433270866259E-2</v>
      </c>
      <c r="EH51" s="104">
        <v>4.7134440278521705E-2</v>
      </c>
      <c r="EI51" s="104">
        <v>5.9673557854464402E-3</v>
      </c>
      <c r="EJ51" s="104">
        <v>-7.2381227135922904E-2</v>
      </c>
      <c r="EK51" s="104">
        <v>-1.9253399870818158E-2</v>
      </c>
      <c r="EL51" s="104">
        <v>4.3322225070494873E-2</v>
      </c>
      <c r="EM51" s="104">
        <v>-8.5863395078940058E-2</v>
      </c>
      <c r="EN51" s="104">
        <v>-7.262166744832186E-3</v>
      </c>
      <c r="EO51" s="104" t="e">
        <v>#DIV/0!</v>
      </c>
      <c r="EP51" s="104">
        <v>-6.89102440006506E-2</v>
      </c>
      <c r="EQ51" s="104">
        <v>-6.0030677508017431E-2</v>
      </c>
      <c r="ER51" s="104">
        <v>6.7037403472212487E-2</v>
      </c>
    </row>
    <row r="52" spans="1:148">
      <c r="A52" s="85" vm="1635">
        <v>42736</v>
      </c>
      <c r="B52" s="104">
        <v>8.9770367328965203E-3</v>
      </c>
      <c r="C52" s="104">
        <v>8.9136490250696469E-3</v>
      </c>
      <c r="D52" s="104">
        <v>-1.5490533562822695E-2</v>
      </c>
      <c r="E52" s="104">
        <v>-3.9160502874534764E-2</v>
      </c>
      <c r="F52" s="104">
        <v>7.5269788714786345E-2</v>
      </c>
      <c r="G52" s="104">
        <v>3.372418909921053E-2</v>
      </c>
      <c r="H52" s="104">
        <v>1.80713506776756E-2</v>
      </c>
      <c r="I52" s="104">
        <v>5.2647145814847709E-2</v>
      </c>
      <c r="J52" s="104">
        <v>-6.3341250989707573E-3</v>
      </c>
      <c r="K52" s="104">
        <v>3.621807091116998E-3</v>
      </c>
      <c r="L52" s="104">
        <v>1.7471410419313872E-2</v>
      </c>
      <c r="M52" s="104">
        <v>-6.5003531009462517E-2</v>
      </c>
      <c r="N52" s="104">
        <v>7.0330691287053715E-2</v>
      </c>
      <c r="O52" s="104">
        <v>3.1616841703642875E-3</v>
      </c>
      <c r="P52" s="104">
        <v>0.15404201145767016</v>
      </c>
      <c r="Q52" s="104">
        <v>2.35390267190983E-3</v>
      </c>
      <c r="R52" s="104">
        <v>0.12757192202196713</v>
      </c>
      <c r="S52" s="104">
        <v>0.13846311443686854</v>
      </c>
      <c r="T52" s="104">
        <v>4.9717368961973152E-2</v>
      </c>
      <c r="U52" s="104">
        <v>5.2454541686409478E-2</v>
      </c>
      <c r="V52" s="104">
        <v>9.3555831706018167E-2</v>
      </c>
      <c r="W52" s="104">
        <v>4.5088161209067987E-2</v>
      </c>
      <c r="X52" s="104">
        <v>-5.1756587202007487E-2</v>
      </c>
      <c r="Y52" s="104">
        <v>0.11098248953167331</v>
      </c>
      <c r="Z52" s="104">
        <v>9.5249654296169411E-2</v>
      </c>
      <c r="AA52" s="104">
        <v>-9.9140779907468599E-2</v>
      </c>
      <c r="AB52" s="104">
        <v>-1.3877312513339736E-2</v>
      </c>
      <c r="AC52" s="104">
        <v>0.16392797957057523</v>
      </c>
      <c r="AD52" s="104">
        <v>1.924292470210473E-2</v>
      </c>
      <c r="AE52" s="104">
        <v>0.10512091338051886</v>
      </c>
      <c r="AF52" s="104">
        <v>-7.7519379844975724E-4</v>
      </c>
      <c r="AG52" s="104">
        <v>8.8441306755260074E-2</v>
      </c>
      <c r="AH52" s="104">
        <v>0.13199823902911709</v>
      </c>
      <c r="AI52" s="104">
        <v>2.1491654250609862E-2</v>
      </c>
      <c r="AJ52" s="104">
        <v>-3.9986055114533195E-2</v>
      </c>
      <c r="AK52" s="104">
        <v>6.3736162110702946E-2</v>
      </c>
      <c r="AL52" s="104">
        <v>3.7673238159981887E-2</v>
      </c>
      <c r="AM52" s="104">
        <v>-5.6974834841715099E-3</v>
      </c>
      <c r="AN52" s="104">
        <v>-2.8512208585629358E-2</v>
      </c>
      <c r="AO52" s="104">
        <v>1.3195382332027929E-3</v>
      </c>
      <c r="AP52" s="104">
        <v>1.1852615305333698E-2</v>
      </c>
      <c r="AQ52" s="104">
        <v>7.9595642359407193E-2</v>
      </c>
      <c r="AR52" s="104">
        <v>0.15369261616103913</v>
      </c>
      <c r="AS52" s="104">
        <v>0.13261945273597653</v>
      </c>
      <c r="AT52" s="104">
        <v>1.0548788942074339E-2</v>
      </c>
      <c r="AU52" s="104">
        <v>3.6548825158420235E-2</v>
      </c>
      <c r="AV52" s="104">
        <v>0.10400037853807419</v>
      </c>
      <c r="AW52" s="104">
        <v>3.203712243305399E-2</v>
      </c>
      <c r="AX52" s="104">
        <v>1.8453737730846232E-2</v>
      </c>
      <c r="AY52" s="104">
        <v>4.3307585158921122E-2</v>
      </c>
      <c r="AZ52" s="104">
        <v>0.21046110897693662</v>
      </c>
      <c r="BA52" s="104">
        <v>-2.9458740017746295E-2</v>
      </c>
      <c r="BB52" s="104">
        <v>0.21046693607957989</v>
      </c>
      <c r="BC52" s="104">
        <v>-2.0988052954472026E-2</v>
      </c>
      <c r="BD52" s="104">
        <v>5.6740289413556674E-2</v>
      </c>
      <c r="BE52" s="104">
        <v>4.6966325470998251E-2</v>
      </c>
      <c r="BF52" s="104">
        <v>6.274268104776573E-2</v>
      </c>
      <c r="BG52" s="104">
        <v>0.27330921999658431</v>
      </c>
      <c r="BH52" s="104">
        <v>3.7296172428384101E-2</v>
      </c>
      <c r="BI52" s="104">
        <v>0.20002748277524132</v>
      </c>
      <c r="BJ52" s="104">
        <v>-1.3928106646320458E-2</v>
      </c>
      <c r="BK52" s="104">
        <v>-1.7291306297648953E-2</v>
      </c>
      <c r="BL52" s="104">
        <v>-2.5182100704362404E-2</v>
      </c>
      <c r="BM52" s="104">
        <v>0.28518052103880853</v>
      </c>
      <c r="BN52" s="104">
        <v>0.18003298262486137</v>
      </c>
      <c r="BO52" s="104">
        <v>1.4026598007278089E-2</v>
      </c>
      <c r="BP52" s="104">
        <v>-7.1474572119029925E-2</v>
      </c>
      <c r="BQ52" s="104">
        <v>-0.10050149806817475</v>
      </c>
      <c r="BR52" s="104">
        <v>-7.9452101119021859E-2</v>
      </c>
      <c r="BS52" s="104">
        <v>2.1319850955777972E-2</v>
      </c>
      <c r="BT52" s="104">
        <v>5.3887196430103736E-2</v>
      </c>
      <c r="BU52" s="104">
        <v>1.8518518518518504E-2</v>
      </c>
      <c r="BV52" s="104">
        <v>2.6666666666666703E-2</v>
      </c>
      <c r="BW52" s="104">
        <v>3.9799054373522567E-2</v>
      </c>
      <c r="BX52" s="104">
        <v>5.3043053368804008E-2</v>
      </c>
      <c r="BY52" s="104">
        <v>-6.5797641216635777E-3</v>
      </c>
      <c r="BZ52" s="104">
        <v>5.7238294583009469E-2</v>
      </c>
      <c r="CA52" s="104">
        <v>-5.4085155350978006E-2</v>
      </c>
      <c r="CB52" s="104">
        <v>0.10220449637369075</v>
      </c>
      <c r="CC52" s="104">
        <v>7.5334528099150685E-2</v>
      </c>
      <c r="CD52" s="104">
        <v>2.71929824561403E-2</v>
      </c>
      <c r="CE52" s="104">
        <v>-1.8637903612086126E-2</v>
      </c>
      <c r="CF52" s="104">
        <v>3.9249069514963403E-2</v>
      </c>
      <c r="CG52" s="104">
        <v>7.8536912947121354E-2</v>
      </c>
      <c r="CH52" s="104">
        <v>-7.5757575757576063E-3</v>
      </c>
      <c r="CI52" s="104">
        <v>2.0327997517191079E-2</v>
      </c>
      <c r="CJ52" s="104">
        <v>4.3142762802138135E-2</v>
      </c>
      <c r="CK52" s="104">
        <v>1.5639176734635184E-2</v>
      </c>
      <c r="CL52" s="104">
        <v>5.5613347203329394E-3</v>
      </c>
      <c r="CM52" s="104">
        <v>-2.434229675812119E-2</v>
      </c>
      <c r="CN52" s="104">
        <v>-3.9682539682539646E-2</v>
      </c>
      <c r="CO52" s="104">
        <v>-2.635624862727878E-2</v>
      </c>
      <c r="CP52" s="104">
        <v>-2.5267993874425708E-2</v>
      </c>
      <c r="CQ52" s="104">
        <v>-1.146489451978701E-2</v>
      </c>
      <c r="CR52" s="104">
        <v>-3.1197306965450936E-2</v>
      </c>
      <c r="CS52" s="104">
        <v>1.60771973460795E-2</v>
      </c>
      <c r="CT52" s="104">
        <v>0.10195859715045377</v>
      </c>
      <c r="CU52" s="104">
        <v>-1.5048585432969301E-2</v>
      </c>
      <c r="CV52" s="104">
        <v>0.34910277324632949</v>
      </c>
      <c r="CW52" s="104">
        <v>5.3242144142555632E-2</v>
      </c>
      <c r="CX52" s="104">
        <v>6.3067303286184706E-2</v>
      </c>
      <c r="CY52" s="104">
        <v>2.8905672375463317E-2</v>
      </c>
      <c r="CZ52" s="104">
        <v>-7.2303921568627347E-2</v>
      </c>
      <c r="DA52" s="104">
        <v>6.9016785125230046E-2</v>
      </c>
      <c r="DB52" s="104">
        <v>9.6413322968366952E-2</v>
      </c>
      <c r="DC52" s="104">
        <v>4.6960105183926369E-2</v>
      </c>
      <c r="DD52" s="104">
        <v>5.0715925237730906E-2</v>
      </c>
      <c r="DE52" s="104">
        <v>2.9154518950437734E-3</v>
      </c>
      <c r="DF52" s="104">
        <v>0.12598678910907038</v>
      </c>
      <c r="DG52" s="104">
        <v>0.10329365060744129</v>
      </c>
      <c r="DH52" s="104">
        <v>-1.1849524730143309E-2</v>
      </c>
      <c r="DI52" s="104">
        <v>0.10899578605658919</v>
      </c>
      <c r="DJ52" s="104">
        <v>-0.11171735181994182</v>
      </c>
      <c r="DK52" s="104">
        <v>0.10915877629606184</v>
      </c>
      <c r="DL52" s="104">
        <v>9.4770745744589449E-2</v>
      </c>
      <c r="DM52" s="104">
        <v>9.2915061254322029E-2</v>
      </c>
      <c r="DN52" s="104">
        <v>-5.3634465353624754E-2</v>
      </c>
      <c r="DO52" s="104">
        <v>4.4421126267925833E-2</v>
      </c>
      <c r="DP52" s="104">
        <v>4.0079960019990098E-2</v>
      </c>
      <c r="DQ52" s="104">
        <v>2.4516605526758047E-2</v>
      </c>
      <c r="DR52" s="104">
        <v>-3.1544236284238281E-3</v>
      </c>
      <c r="DS52" s="104">
        <v>-4.8543106417536404E-2</v>
      </c>
      <c r="DT52" s="104">
        <v>8.2862276892127718E-2</v>
      </c>
      <c r="DU52" s="104">
        <v>-5.0474151116549362E-2</v>
      </c>
      <c r="DV52" s="104">
        <v>3.8754764930114434E-2</v>
      </c>
      <c r="DW52" s="104">
        <v>4.6355930277481139E-2</v>
      </c>
      <c r="DX52" s="104">
        <v>5.8530805050475081E-2</v>
      </c>
      <c r="DY52" s="104">
        <v>-2.3247455448518514E-2</v>
      </c>
      <c r="DZ52" s="104">
        <v>-2.4505766062603063E-2</v>
      </c>
      <c r="EA52" s="104">
        <v>0.10860636935812286</v>
      </c>
      <c r="EB52" s="104">
        <v>-2.6874007240309469E-2</v>
      </c>
      <c r="EC52" s="104">
        <v>6.836361913575939E-2</v>
      </c>
      <c r="ED52" s="104">
        <v>0.33595800524934377</v>
      </c>
      <c r="EE52" s="104">
        <v>-2.9905156635253932E-2</v>
      </c>
      <c r="EF52" s="104">
        <v>0.17890630688177128</v>
      </c>
      <c r="EG52" s="104">
        <v>0.16832394663881733</v>
      </c>
      <c r="EH52" s="104">
        <v>6.8201193520886372E-3</v>
      </c>
      <c r="EI52" s="104">
        <v>8.3653382397598883E-2</v>
      </c>
      <c r="EJ52" s="104">
        <v>0.14363985009146288</v>
      </c>
      <c r="EK52" s="104">
        <v>1.8106691446460387E-2</v>
      </c>
      <c r="EL52" s="104">
        <v>1.5233415233415169E-2</v>
      </c>
      <c r="EM52" s="104">
        <v>1.2047268262737998E-2</v>
      </c>
      <c r="EN52" s="104">
        <v>7.3949676026702868E-2</v>
      </c>
      <c r="EO52" s="104">
        <v>-2.4922264485718489E-2</v>
      </c>
      <c r="EP52" s="104">
        <v>8.0788423153692626E-2</v>
      </c>
      <c r="EQ52" s="104">
        <v>-4.2241379310344683E-2</v>
      </c>
      <c r="ER52" s="104">
        <v>0.48554131616703206</v>
      </c>
    </row>
    <row r="53" spans="1:148">
      <c r="A53" s="85" vm="1754">
        <v>42767</v>
      </c>
      <c r="B53" s="104">
        <v>8.3062238882373879E-3</v>
      </c>
      <c r="C53" s="104">
        <v>7.0679182771949262E-2</v>
      </c>
      <c r="D53" s="104">
        <v>6.9930069930069999E-3</v>
      </c>
      <c r="E53" s="104">
        <v>9.6591420091734964E-2</v>
      </c>
      <c r="F53" s="104">
        <v>7.7671643254181938E-2</v>
      </c>
      <c r="G53" s="104">
        <v>7.8173847290441731E-2</v>
      </c>
      <c r="H53" s="104">
        <v>2.8462127008416212E-2</v>
      </c>
      <c r="I53" s="104">
        <v>5.2542849114919847E-2</v>
      </c>
      <c r="J53" s="104">
        <v>4.8605577689242986E-2</v>
      </c>
      <c r="K53" s="104">
        <v>3.8746438746438731E-2</v>
      </c>
      <c r="L53" s="104">
        <v>4.5426162972213496E-2</v>
      </c>
      <c r="M53" s="104">
        <v>-9.5567094520575463E-2</v>
      </c>
      <c r="N53" s="104">
        <v>-1.3004063430750543E-2</v>
      </c>
      <c r="O53" s="104">
        <v>6.5518877938701758E-2</v>
      </c>
      <c r="P53" s="104">
        <v>7.1704357418644546E-3</v>
      </c>
      <c r="Q53" s="104">
        <v>-3.8951215318280739E-3</v>
      </c>
      <c r="R53" s="104">
        <v>-4.5475876770922881E-3</v>
      </c>
      <c r="S53" s="104">
        <v>0.19894061699167098</v>
      </c>
      <c r="T53" s="104">
        <v>0.1028637865622323</v>
      </c>
      <c r="U53" s="104">
        <v>4.3840754930436536E-2</v>
      </c>
      <c r="V53" s="104">
        <v>3.6363636363636397E-2</v>
      </c>
      <c r="W53" s="104">
        <v>0.11930585683297169</v>
      </c>
      <c r="X53" s="104">
        <v>-5.0281177638107827E-2</v>
      </c>
      <c r="Y53" s="104">
        <v>0.18073275596875066</v>
      </c>
      <c r="Z53" s="104">
        <v>1.2373683553498689E-3</v>
      </c>
      <c r="AA53" s="104">
        <v>-7.116654438738082E-2</v>
      </c>
      <c r="AB53" s="104">
        <v>9.0398767524908098E-3</v>
      </c>
      <c r="AC53" s="104">
        <v>0.15159076771074365</v>
      </c>
      <c r="AD53" s="104">
        <v>2.9340816906230544E-2</v>
      </c>
      <c r="AE53" s="104">
        <v>9.0445901151876892E-3</v>
      </c>
      <c r="AF53" s="104">
        <v>7.0366258018941627E-2</v>
      </c>
      <c r="AG53" s="104">
        <v>4.6877222028883829E-2</v>
      </c>
      <c r="AH53" s="104">
        <v>-1.8896331494147139E-2</v>
      </c>
      <c r="AI53" s="104">
        <v>7.0013930491287665E-2</v>
      </c>
      <c r="AJ53" s="104">
        <v>-2.5196850393700738E-2</v>
      </c>
      <c r="AK53" s="104">
        <v>4.0062636384232096E-2</v>
      </c>
      <c r="AL53" s="104">
        <v>5.3023943648438543E-2</v>
      </c>
      <c r="AM53" s="104">
        <v>0.12289056679135728</v>
      </c>
      <c r="AN53" s="104">
        <v>-2.8844411081618643E-2</v>
      </c>
      <c r="AO53" s="104">
        <v>2.7778638305781898E-2</v>
      </c>
      <c r="AP53" s="104">
        <v>5.1056786350903875E-2</v>
      </c>
      <c r="AQ53" s="104">
        <v>7.2727272727272724E-2</v>
      </c>
      <c r="AR53" s="104">
        <v>8.2238788394822321E-2</v>
      </c>
      <c r="AS53" s="104">
        <v>6.240019860973163E-2</v>
      </c>
      <c r="AT53" s="104">
        <v>6.0998856271444789E-3</v>
      </c>
      <c r="AU53" s="104">
        <v>2.9430067304483311E-2</v>
      </c>
      <c r="AV53" s="104">
        <v>9.4319957497343523E-2</v>
      </c>
      <c r="AW53" s="104">
        <v>-1.782883047011365E-2</v>
      </c>
      <c r="AX53" s="104">
        <v>0.17081223204418997</v>
      </c>
      <c r="AY53" s="104">
        <v>4.6822429906542028E-2</v>
      </c>
      <c r="AZ53" s="104">
        <v>0.14618893739286623</v>
      </c>
      <c r="BA53" s="104">
        <v>-1.2982263667946624E-2</v>
      </c>
      <c r="BB53" s="104">
        <v>4.174991860031764E-2</v>
      </c>
      <c r="BC53" s="104">
        <v>6.9591029023746684E-2</v>
      </c>
      <c r="BD53" s="104">
        <v>-1.9819819819819717E-3</v>
      </c>
      <c r="BE53" s="104">
        <v>2.0408689021248635E-2</v>
      </c>
      <c r="BF53" s="104">
        <v>5.3346699695942641E-2</v>
      </c>
      <c r="BG53" s="104">
        <v>-0.19990227849192727</v>
      </c>
      <c r="BH53" s="104">
        <v>0.12573798723578067</v>
      </c>
      <c r="BI53" s="104">
        <v>-2.8930786000618311E-2</v>
      </c>
      <c r="BJ53" s="104">
        <v>0.11241469385938281</v>
      </c>
      <c r="BK53" s="104">
        <v>2.7213678334017995E-2</v>
      </c>
      <c r="BL53" s="104">
        <v>6.7678830443007779E-2</v>
      </c>
      <c r="BM53" s="104">
        <v>3.4860516311636947E-2</v>
      </c>
      <c r="BN53" s="104">
        <v>-5.3889142148743831E-2</v>
      </c>
      <c r="BO53" s="104">
        <v>6.4032948083175174E-3</v>
      </c>
      <c r="BP53" s="104">
        <v>-4.8899755501222398E-3</v>
      </c>
      <c r="BQ53" s="104">
        <v>-2.3746701846965739E-2</v>
      </c>
      <c r="BR53" s="104">
        <v>4.2553191489361805E-2</v>
      </c>
      <c r="BS53" s="104">
        <v>5.2232027392882949E-2</v>
      </c>
      <c r="BT53" s="104">
        <v>0.20079370459359477</v>
      </c>
      <c r="BU53" s="104">
        <v>2.2809917355371929E-2</v>
      </c>
      <c r="BV53" s="104">
        <v>3.4588307315580047E-2</v>
      </c>
      <c r="BW53" s="104">
        <v>6.6202856374170671E-2</v>
      </c>
      <c r="BX53" s="104">
        <v>0.12652093215095891</v>
      </c>
      <c r="BY53" s="104">
        <v>3.6365908522869417E-2</v>
      </c>
      <c r="BZ53" s="104">
        <v>1.6357233182536762E-2</v>
      </c>
      <c r="CA53" s="104">
        <v>-4.8661800486618043E-2</v>
      </c>
      <c r="CB53" s="104">
        <v>9.2582378689982203E-2</v>
      </c>
      <c r="CC53" s="104">
        <v>2.7546389616532243E-2</v>
      </c>
      <c r="CD53" s="104">
        <v>-3.654995730145176E-2</v>
      </c>
      <c r="CE53" s="104">
        <v>3.2142857142857049E-2</v>
      </c>
      <c r="CF53" s="104">
        <v>1.9088602219698703E-2</v>
      </c>
      <c r="CG53" s="104">
        <v>-3.483290794968071E-3</v>
      </c>
      <c r="CH53" s="104">
        <v>3.4896401308615078E-2</v>
      </c>
      <c r="CI53" s="104">
        <v>0.26302611948271348</v>
      </c>
      <c r="CJ53" s="104">
        <v>3.1891028949305983E-2</v>
      </c>
      <c r="CK53" s="104">
        <v>4.7671438982533079E-2</v>
      </c>
      <c r="CL53" s="104">
        <v>6.0677197310309038E-2</v>
      </c>
      <c r="CM53" s="104">
        <v>0.19818311651778442</v>
      </c>
      <c r="CN53" s="104">
        <v>1.3439913290882149E-2</v>
      </c>
      <c r="CO53" s="104">
        <v>-7.4441687344913091E-2</v>
      </c>
      <c r="CP53" s="104">
        <v>4.713275726630075E-3</v>
      </c>
      <c r="CQ53" s="104">
        <v>0.12533894893838801</v>
      </c>
      <c r="CR53" s="104">
        <v>-3.899490369829096E-3</v>
      </c>
      <c r="CS53" s="104">
        <v>7.9179579322167917E-2</v>
      </c>
      <c r="CT53" s="104">
        <v>6.5633895782968868E-2</v>
      </c>
      <c r="CU53" s="104">
        <v>7.8618823118561151E-2</v>
      </c>
      <c r="CV53" s="104">
        <v>1.2091898428052948E-3</v>
      </c>
      <c r="CW53" s="104">
        <v>-4.368749701950201E-2</v>
      </c>
      <c r="CX53" s="104">
        <v>-3.2302812289829043E-2</v>
      </c>
      <c r="CY53" s="104">
        <v>-6.5272707157870546E-3</v>
      </c>
      <c r="CZ53" s="104">
        <v>-6.6050198150594446E-3</v>
      </c>
      <c r="DA53" s="104">
        <v>-1.3580555155753267E-3</v>
      </c>
      <c r="DB53" s="104">
        <v>5.8198057083268931E-2</v>
      </c>
      <c r="DC53" s="104">
        <v>7.015222778777956E-3</v>
      </c>
      <c r="DD53" s="104">
        <v>0.13752210548215957</v>
      </c>
      <c r="DE53" s="104">
        <v>5.5232558139534843E-2</v>
      </c>
      <c r="DF53" s="104">
        <v>-4.7553298039776863E-2</v>
      </c>
      <c r="DG53" s="104">
        <v>5.8424308309473191E-2</v>
      </c>
      <c r="DH53" s="104">
        <v>-2.4022640873678992E-2</v>
      </c>
      <c r="DI53" s="104">
        <v>-1.2841215652463916E-2</v>
      </c>
      <c r="DJ53" s="104">
        <v>8.827166365452295E-2</v>
      </c>
      <c r="DK53" s="104">
        <v>0.11553507172714346</v>
      </c>
      <c r="DL53" s="104">
        <v>7.2438386225523371E-2</v>
      </c>
      <c r="DM53" s="104">
        <v>6.5678191521071738E-2</v>
      </c>
      <c r="DN53" s="104">
        <v>2.5786024431372671E-2</v>
      </c>
      <c r="DO53" s="104">
        <v>-5.0234427327528468E-2</v>
      </c>
      <c r="DP53" s="104">
        <v>2.4617208021013578E-2</v>
      </c>
      <c r="DQ53" s="104">
        <v>-0.19475806807841475</v>
      </c>
      <c r="DR53" s="104">
        <v>3.2612903398504721E-2</v>
      </c>
      <c r="DS53" s="104">
        <v>3.7718491260349603E-2</v>
      </c>
      <c r="DT53" s="104">
        <v>9.8259216255442552E-2</v>
      </c>
      <c r="DU53" s="104">
        <v>9.3427835051546112E-3</v>
      </c>
      <c r="DV53" s="104">
        <v>-4.3425076452599437E-2</v>
      </c>
      <c r="DW53" s="104">
        <v>-5.1547690409792811E-2</v>
      </c>
      <c r="DX53" s="104">
        <v>4.6969212362438804E-2</v>
      </c>
      <c r="DY53" s="104">
        <v>7.8060436493332481E-3</v>
      </c>
      <c r="DZ53" s="104">
        <v>-1.4777285201604451E-3</v>
      </c>
      <c r="EA53" s="104">
        <v>-3.0562115126131506E-4</v>
      </c>
      <c r="EB53" s="104">
        <v>1.5057099180451658E-2</v>
      </c>
      <c r="EC53" s="104">
        <v>-9.5276234257076139E-2</v>
      </c>
      <c r="ED53" s="104">
        <v>1.6699410609037322E-2</v>
      </c>
      <c r="EE53" s="104">
        <v>3.2635813634379063E-2</v>
      </c>
      <c r="EF53" s="104">
        <v>3.5456890933251536E-2</v>
      </c>
      <c r="EG53" s="104">
        <v>4.2695787459642254E-2</v>
      </c>
      <c r="EH53" s="104">
        <v>2.0660457239627537E-2</v>
      </c>
      <c r="EI53" s="104">
        <v>3.8886324673612235E-2</v>
      </c>
      <c r="EJ53" s="104">
        <v>2.7522803636166514E-2</v>
      </c>
      <c r="EK53" s="104">
        <v>-7.6451041205140386E-3</v>
      </c>
      <c r="EL53" s="104">
        <v>5.7841239109390138E-2</v>
      </c>
      <c r="EM53" s="104">
        <v>-4.6048474739049973E-3</v>
      </c>
      <c r="EN53" s="104">
        <v>-8.10651338079105E-2</v>
      </c>
      <c r="EO53" s="104">
        <v>1.6560317720768733E-4</v>
      </c>
      <c r="EP53" s="104">
        <v>-4.6170183295460285E-5</v>
      </c>
      <c r="EQ53" s="104">
        <v>4.57773050032277E-2</v>
      </c>
      <c r="ER53" s="104">
        <v>5.9508161230101594E-2</v>
      </c>
    </row>
    <row r="54" spans="1:148">
      <c r="A54" s="85" vm="1877">
        <v>42795</v>
      </c>
      <c r="B54" s="104">
        <v>-2.6627789995788579E-2</v>
      </c>
      <c r="C54" s="104">
        <v>0.11913357400722015</v>
      </c>
      <c r="D54" s="104">
        <v>-2.9513888888888878E-2</v>
      </c>
      <c r="E54" s="104">
        <v>7.2154184698267329E-2</v>
      </c>
      <c r="F54" s="104">
        <v>8.9142897241622443E-2</v>
      </c>
      <c r="G54" s="104">
        <v>3.8116407643529554E-2</v>
      </c>
      <c r="H54" s="104">
        <v>7.4393691414968016E-3</v>
      </c>
      <c r="I54" s="104">
        <v>-4.6716497597437262E-2</v>
      </c>
      <c r="J54" s="104">
        <v>3.2928064842959112E-3</v>
      </c>
      <c r="K54" s="104">
        <v>-1.8284878405557565E-3</v>
      </c>
      <c r="L54" s="104">
        <v>2.3891294609526144E-3</v>
      </c>
      <c r="M54" s="104">
        <v>0.24389413191945605</v>
      </c>
      <c r="N54" s="104">
        <v>-4.6758368603309002E-2</v>
      </c>
      <c r="O54" s="104">
        <v>3.3433661563709832E-2</v>
      </c>
      <c r="P54" s="104">
        <v>2.2453450164293544E-2</v>
      </c>
      <c r="Q54" s="104">
        <v>-7.0345829173094499E-3</v>
      </c>
      <c r="R54" s="104">
        <v>6.4621939808716028E-2</v>
      </c>
      <c r="S54" s="104">
        <v>3.1906480542287931E-2</v>
      </c>
      <c r="T54" s="104">
        <v>-1.8698329911779263E-2</v>
      </c>
      <c r="U54" s="104">
        <v>-4.741754150528333E-2</v>
      </c>
      <c r="V54" s="104">
        <v>3.8847117794486054E-2</v>
      </c>
      <c r="W54" s="104">
        <v>2.4978466838932036E-2</v>
      </c>
      <c r="X54" s="104">
        <v>0.1421107628004179</v>
      </c>
      <c r="Y54" s="104">
        <v>-0.10385420399633971</v>
      </c>
      <c r="Z54" s="104">
        <v>3.2069899805890117E-2</v>
      </c>
      <c r="AA54" s="104">
        <v>-0.10742496050552917</v>
      </c>
      <c r="AB54" s="104">
        <v>-0.1067510516523076</v>
      </c>
      <c r="AC54" s="104">
        <v>3.035238480753976E-2</v>
      </c>
      <c r="AD54" s="104">
        <v>-1.7536353183824162E-2</v>
      </c>
      <c r="AE54" s="104">
        <v>-4.6969216121866067E-2</v>
      </c>
      <c r="AF54" s="104">
        <v>-4.0610311398354804E-2</v>
      </c>
      <c r="AG54" s="104">
        <v>-3.6191389166217256E-3</v>
      </c>
      <c r="AH54" s="104">
        <v>0.10996922294877738</v>
      </c>
      <c r="AI54" s="104">
        <v>8.8212981840595783E-2</v>
      </c>
      <c r="AJ54" s="104">
        <v>7.7276147040468953E-3</v>
      </c>
      <c r="AK54" s="104">
        <v>2.8333346445387583E-2</v>
      </c>
      <c r="AL54" s="104">
        <v>-6.4163214823865805E-2</v>
      </c>
      <c r="AM54" s="104">
        <v>3.0036665116151655E-2</v>
      </c>
      <c r="AN54" s="104">
        <v>-9.8702535698277388E-2</v>
      </c>
      <c r="AO54" s="104">
        <v>7.2003913785427922E-3</v>
      </c>
      <c r="AP54" s="104">
        <v>-6.5414900060568387E-3</v>
      </c>
      <c r="AQ54" s="104">
        <v>-3.686440677966097E-2</v>
      </c>
      <c r="AR54" s="104">
        <v>6.8140811547468219E-2</v>
      </c>
      <c r="AS54" s="104">
        <v>3.322904953433737E-2</v>
      </c>
      <c r="AT54" s="104">
        <v>-4.110790242996921E-4</v>
      </c>
      <c r="AU54" s="104">
        <v>5.1522473646085053E-2</v>
      </c>
      <c r="AV54" s="104">
        <v>-3.1877626729130554E-2</v>
      </c>
      <c r="AW54" s="104">
        <v>3.0159362863923529E-2</v>
      </c>
      <c r="AX54" s="104">
        <v>6.5452259000201893E-2</v>
      </c>
      <c r="AY54" s="104">
        <v>7.6724364823641852E-2</v>
      </c>
      <c r="AZ54" s="104">
        <v>-1.3574753743323122E-2</v>
      </c>
      <c r="BA54" s="104">
        <v>5.3723601333828504E-3</v>
      </c>
      <c r="BB54" s="104">
        <v>6.9122718718118467E-2</v>
      </c>
      <c r="BC54" s="104">
        <v>-1.8809744064138125E-2</v>
      </c>
      <c r="BD54" s="104">
        <v>-5.000902690016254E-2</v>
      </c>
      <c r="BE54" s="104">
        <v>-1.8379661188113693E-2</v>
      </c>
      <c r="BF54" s="104">
        <v>4.9610665408211602E-2</v>
      </c>
      <c r="BG54" s="104">
        <v>6.7139408569703296E-3</v>
      </c>
      <c r="BH54" s="104">
        <v>4.7488366665506709E-2</v>
      </c>
      <c r="BI54" s="104">
        <v>-1.467572746484481E-2</v>
      </c>
      <c r="BJ54" s="104">
        <v>0.14282928248510038</v>
      </c>
      <c r="BK54" s="104">
        <v>-6.2217577470508982E-3</v>
      </c>
      <c r="BL54" s="104">
        <v>-3.8733491272084399E-3</v>
      </c>
      <c r="BM54" s="104">
        <v>5.392238465792594E-2</v>
      </c>
      <c r="BN54" s="104">
        <v>-1.1147161949726446E-2</v>
      </c>
      <c r="BO54" s="104">
        <v>8.8275904866811153E-3</v>
      </c>
      <c r="BP54" s="104">
        <v>4.7468045662991468E-2</v>
      </c>
      <c r="BQ54" s="104">
        <v>-1.4733144697043723E-2</v>
      </c>
      <c r="BR54" s="104">
        <v>5.6057582348422254E-5</v>
      </c>
      <c r="BS54" s="104">
        <v>2.9714266539152519E-3</v>
      </c>
      <c r="BT54" s="104">
        <v>8.7878091161402397E-2</v>
      </c>
      <c r="BU54" s="104">
        <v>-1.5158371040723892E-2</v>
      </c>
      <c r="BV54" s="104">
        <v>-3.409763313609461E-2</v>
      </c>
      <c r="BW54" s="104">
        <v>-7.5630304365750675E-2</v>
      </c>
      <c r="BX54" s="104">
        <v>-8.3569794050343205E-2</v>
      </c>
      <c r="BY54" s="104">
        <v>3.6175087423112172E-4</v>
      </c>
      <c r="BZ54" s="104">
        <v>3.3097594540065375E-2</v>
      </c>
      <c r="CA54" s="104">
        <v>-2.4936061381074206E-2</v>
      </c>
      <c r="CB54" s="104">
        <v>-2.6123858726749483E-2</v>
      </c>
      <c r="CC54" s="104">
        <v>0.10043139135934097</v>
      </c>
      <c r="CD54" s="104">
        <v>-2.0031909235950992E-2</v>
      </c>
      <c r="CE54" s="104">
        <v>-2.4829704167143196E-2</v>
      </c>
      <c r="CF54" s="104">
        <v>-7.459840698458646E-2</v>
      </c>
      <c r="CG54" s="104">
        <v>-0.13115118968137218</v>
      </c>
      <c r="CH54" s="104">
        <v>9.2202318229715488E-2</v>
      </c>
      <c r="CI54" s="104">
        <v>-4.2587174588010535E-2</v>
      </c>
      <c r="CJ54" s="104">
        <v>-3.1333877932080721E-2</v>
      </c>
      <c r="CK54" s="104">
        <v>-0.12206943596740044</v>
      </c>
      <c r="CL54" s="104">
        <v>3.8262435291471181E-3</v>
      </c>
      <c r="CM54" s="104">
        <v>-3.4953641756199583E-2</v>
      </c>
      <c r="CN54" s="104">
        <v>3.8594667700507047E-2</v>
      </c>
      <c r="CO54" s="104">
        <v>9.505240068242762E-3</v>
      </c>
      <c r="CP54" s="104">
        <v>1.6419077404222004E-2</v>
      </c>
      <c r="CQ54" s="104">
        <v>5.9265758831689337E-3</v>
      </c>
      <c r="CR54" s="104">
        <v>-3.4529365693975449E-3</v>
      </c>
      <c r="CS54" s="104">
        <v>3.6993249306715534E-2</v>
      </c>
      <c r="CT54" s="104">
        <v>8.6747357131913588E-2</v>
      </c>
      <c r="CU54" s="104">
        <v>-3.743575215508519E-2</v>
      </c>
      <c r="CV54" s="104">
        <v>0.12922705314009666</v>
      </c>
      <c r="CW54" s="104">
        <v>4.8640004435305466E-2</v>
      </c>
      <c r="CX54" s="104">
        <v>-1.5070421368442903E-2</v>
      </c>
      <c r="CY54" s="104">
        <v>3.3327872609006597E-2</v>
      </c>
      <c r="CZ54" s="104">
        <v>7.9787234042552439E-3</v>
      </c>
      <c r="DA54" s="104">
        <v>5.1696445548458009E-2</v>
      </c>
      <c r="DB54" s="104">
        <v>-1.6675256669278212E-2</v>
      </c>
      <c r="DC54" s="104">
        <v>-6.2583126316382073E-3</v>
      </c>
      <c r="DD54" s="104">
        <v>3.2464563328760965E-2</v>
      </c>
      <c r="DE54" s="104">
        <v>1.928374655647391E-2</v>
      </c>
      <c r="DF54" s="104">
        <v>-2.7664343453817086E-2</v>
      </c>
      <c r="DG54" s="104">
        <v>4.5281554053483962E-2</v>
      </c>
      <c r="DH54" s="104">
        <v>-1.0694900554478307E-2</v>
      </c>
      <c r="DI54" s="104">
        <v>-8.4934456871132939E-3</v>
      </c>
      <c r="DJ54" s="104">
        <v>7.1687025595884982E-2</v>
      </c>
      <c r="DK54" s="104">
        <v>3.1185889592124174E-2</v>
      </c>
      <c r="DL54" s="104">
        <v>4.2375096620054745E-2</v>
      </c>
      <c r="DM54" s="104">
        <v>0.17863808334469874</v>
      </c>
      <c r="DN54" s="104">
        <v>7.2375162244241828E-2</v>
      </c>
      <c r="DO54" s="104">
        <v>3.6671368124118447E-2</v>
      </c>
      <c r="DP54" s="104">
        <v>6.7445445734919382E-2</v>
      </c>
      <c r="DQ54" s="104">
        <v>-6.4568927921973942E-3</v>
      </c>
      <c r="DR54" s="104">
        <v>5.460558444875431E-2</v>
      </c>
      <c r="DS54" s="104">
        <v>9.7919387049696591E-2</v>
      </c>
      <c r="DT54" s="104">
        <v>6.4745906989721783E-2</v>
      </c>
      <c r="DU54" s="104">
        <v>-1.851260772422593E-2</v>
      </c>
      <c r="DV54" s="104">
        <v>4.2199488491048598E-2</v>
      </c>
      <c r="DW54" s="104">
        <v>-3.5243213783564632E-2</v>
      </c>
      <c r="DX54" s="104">
        <v>0.12595405657907066</v>
      </c>
      <c r="DY54" s="104">
        <v>1.6378946950095303E-2</v>
      </c>
      <c r="DZ54" s="104">
        <v>6.1310782241016121E-3</v>
      </c>
      <c r="EA54" s="104">
        <v>7.170431133517513E-2</v>
      </c>
      <c r="EB54" s="104">
        <v>-3.2328898960650297E-2</v>
      </c>
      <c r="EC54" s="104">
        <v>9.8542681811191676E-2</v>
      </c>
      <c r="ED54" s="104">
        <v>-8.2125603864734262E-2</v>
      </c>
      <c r="EE54" s="104">
        <v>-8.6915817289543174E-2</v>
      </c>
      <c r="EF54" s="104">
        <v>9.2342601147342052E-2</v>
      </c>
      <c r="EG54" s="104">
        <v>5.1263063357282687E-2</v>
      </c>
      <c r="EH54" s="104">
        <v>5.9731209556993427E-3</v>
      </c>
      <c r="EI54" s="104">
        <v>0.11724779354057556</v>
      </c>
      <c r="EJ54" s="104">
        <v>3.0694925609378285E-2</v>
      </c>
      <c r="EK54" s="104">
        <v>8.5969608147355922E-3</v>
      </c>
      <c r="EL54" s="104">
        <v>1.6929764355982656E-2</v>
      </c>
      <c r="EM54" s="104">
        <v>4.9986289126769737E-2</v>
      </c>
      <c r="EN54" s="104">
        <v>-1.1488892110901565E-2</v>
      </c>
      <c r="EO54" s="104">
        <v>0.10179610145497221</v>
      </c>
      <c r="EP54" s="104">
        <v>-5.6472589035614335E-2</v>
      </c>
      <c r="EQ54" s="104">
        <v>6.973153428849635E-2</v>
      </c>
      <c r="ER54" s="104">
        <v>6.3894581245459325E-2</v>
      </c>
    </row>
    <row r="55" spans="1:148">
      <c r="A55" s="85" vm="219">
        <v>42826</v>
      </c>
      <c r="B55" s="104">
        <v>1.6942532396321236E-2</v>
      </c>
      <c r="C55" s="104">
        <v>3.2718894009216633E-2</v>
      </c>
      <c r="D55" s="104">
        <v>1.1627906976744257E-2</v>
      </c>
      <c r="E55" s="104">
        <v>-5.5462489584406985E-2</v>
      </c>
      <c r="F55" s="104">
        <v>-4.3674791335198996E-3</v>
      </c>
      <c r="G55" s="104">
        <v>6.132193627022671E-2</v>
      </c>
      <c r="H55" s="104">
        <v>3.2491507901344009E-2</v>
      </c>
      <c r="I55" s="104">
        <v>5.0406048725847022E-3</v>
      </c>
      <c r="J55" s="104">
        <v>-7.3213834890179033E-3</v>
      </c>
      <c r="K55" s="104">
        <v>1.8318373328447392E-3</v>
      </c>
      <c r="L55" s="104">
        <v>1.0427528675703901E-2</v>
      </c>
      <c r="M55" s="104">
        <v>-9.7175425115725134E-2</v>
      </c>
      <c r="N55" s="104">
        <v>-3.7853920970804131E-2</v>
      </c>
      <c r="O55" s="104">
        <v>7.0692743477567153E-3</v>
      </c>
      <c r="P55" s="104">
        <v>-0.11944295661489021</v>
      </c>
      <c r="Q55" s="104">
        <v>6.4298446651387703E-2</v>
      </c>
      <c r="R55" s="104">
        <v>0.17698466045700351</v>
      </c>
      <c r="S55" s="104">
        <v>8.800309824538792E-2</v>
      </c>
      <c r="T55" s="104">
        <v>4.5063892344227065E-2</v>
      </c>
      <c r="U55" s="104">
        <v>1.590053043187863E-2</v>
      </c>
      <c r="V55" s="104">
        <v>2.5934861278649173E-2</v>
      </c>
      <c r="W55" s="104">
        <v>3.2983193277310932E-2</v>
      </c>
      <c r="X55" s="104">
        <v>-2.8057334553217388E-2</v>
      </c>
      <c r="Y55" s="104">
        <v>-0.16384382559395075</v>
      </c>
      <c r="Z55" s="104">
        <v>-6.8801653927285211E-2</v>
      </c>
      <c r="AA55" s="104">
        <v>-0.11681415929203541</v>
      </c>
      <c r="AB55" s="104">
        <v>1.9784870522982327E-2</v>
      </c>
      <c r="AC55" s="104">
        <v>0.13238653569448361</v>
      </c>
      <c r="AD55" s="104">
        <v>1.190332085979696E-2</v>
      </c>
      <c r="AE55" s="104">
        <v>-3.6463536463536728E-2</v>
      </c>
      <c r="AF55" s="104">
        <v>2.6648948090482604E-3</v>
      </c>
      <c r="AG55" s="104">
        <v>-7.7700077700096945E-4</v>
      </c>
      <c r="AH55" s="104">
        <v>4.765271079032499E-3</v>
      </c>
      <c r="AI55" s="104">
        <v>6.4592728144129696E-2</v>
      </c>
      <c r="AJ55" s="104">
        <v>-1.5117152232794013E-2</v>
      </c>
      <c r="AK55" s="104">
        <v>9.0615025999640671E-3</v>
      </c>
      <c r="AL55" s="104">
        <v>-4.6703132939463973E-2</v>
      </c>
      <c r="AM55" s="104">
        <v>-9.3173682917273692E-3</v>
      </c>
      <c r="AN55" s="104">
        <v>0.1495370278587545</v>
      </c>
      <c r="AO55" s="104">
        <v>2.4287439154791E-2</v>
      </c>
      <c r="AP55" s="104">
        <v>5.974881112059442E-3</v>
      </c>
      <c r="AQ55" s="104">
        <v>4.5226572811262654E-2</v>
      </c>
      <c r="AR55" s="104">
        <v>7.9507130367626411E-2</v>
      </c>
      <c r="AS55" s="104">
        <v>9.6003409566084233E-2</v>
      </c>
      <c r="AT55" s="104">
        <v>-9.0041774867335791E-3</v>
      </c>
      <c r="AU55" s="104">
        <v>2.0971834152294599E-2</v>
      </c>
      <c r="AV55" s="104">
        <v>-7.4505238649592548E-2</v>
      </c>
      <c r="AW55" s="104">
        <v>-1.903156824836999E-2</v>
      </c>
      <c r="AX55" s="104">
        <v>-1.1754291498847824E-2</v>
      </c>
      <c r="AY55" s="104">
        <v>1.4537231465029474E-3</v>
      </c>
      <c r="AZ55" s="104">
        <v>-5.9401032601846558E-2</v>
      </c>
      <c r="BA55" s="104">
        <v>-4.1275105951722901E-2</v>
      </c>
      <c r="BB55" s="104">
        <v>-3.0122793665441863E-2</v>
      </c>
      <c r="BC55" s="104">
        <v>-5.9082338152105562E-2</v>
      </c>
      <c r="BD55" s="104">
        <v>-2.470543519574301E-2</v>
      </c>
      <c r="BE55" s="104">
        <v>-1.2772305239062847E-2</v>
      </c>
      <c r="BF55" s="104">
        <v>-2.3646939807789546E-2</v>
      </c>
      <c r="BG55" s="104">
        <v>-4.4539896638060635E-2</v>
      </c>
      <c r="BH55" s="104">
        <v>4.6483675306133863E-2</v>
      </c>
      <c r="BI55" s="104">
        <v>6.5829707105256971E-4</v>
      </c>
      <c r="BJ55" s="104">
        <v>0.10384789633052412</v>
      </c>
      <c r="BK55" s="104">
        <v>-5.8266543198050233E-2</v>
      </c>
      <c r="BL55" s="104">
        <v>1.3083562200199258E-2</v>
      </c>
      <c r="BM55" s="104">
        <v>2.9448166234416172E-2</v>
      </c>
      <c r="BN55" s="104">
        <v>-3.7348507488193086E-2</v>
      </c>
      <c r="BO55" s="104">
        <v>-2.0773912657159343E-2</v>
      </c>
      <c r="BP55" s="104">
        <v>-4.047690119018886E-2</v>
      </c>
      <c r="BQ55" s="104">
        <v>-4.7571301247771793E-2</v>
      </c>
      <c r="BR55" s="104">
        <v>6.7385444743935799E-3</v>
      </c>
      <c r="BS55" s="104">
        <v>5.021236874373719E-2</v>
      </c>
      <c r="BT55" s="104">
        <v>-6.2411524717931467E-2</v>
      </c>
      <c r="BU55" s="104">
        <v>-7.2068524170523049E-2</v>
      </c>
      <c r="BV55" s="104">
        <v>3.1034973143863477E-2</v>
      </c>
      <c r="BW55" s="104">
        <v>8.7116373356709659E-2</v>
      </c>
      <c r="BX55" s="104">
        <v>3.2461046743906172E-3</v>
      </c>
      <c r="BY55" s="104">
        <v>1.880424300867891E-2</v>
      </c>
      <c r="BZ55" s="104">
        <v>9.2814458587822009E-3</v>
      </c>
      <c r="CA55" s="104">
        <v>-4.6885245901639332E-2</v>
      </c>
      <c r="CB55" s="104">
        <v>-7.6209939223639616E-3</v>
      </c>
      <c r="CC55" s="104">
        <v>1.5593816704634683E-4</v>
      </c>
      <c r="CD55" s="104">
        <v>-6.5123010130245917E-3</v>
      </c>
      <c r="CE55" s="104">
        <v>2.2953414744459704E-2</v>
      </c>
      <c r="CF55" s="104">
        <v>0.28037036034720858</v>
      </c>
      <c r="CG55" s="104">
        <v>-1.1399906092595767E-2</v>
      </c>
      <c r="CH55" s="104">
        <v>-4.4380125422093665E-2</v>
      </c>
      <c r="CI55" s="104">
        <v>8.8913141770217696E-2</v>
      </c>
      <c r="CJ55" s="104">
        <v>2.2625143063670923E-2</v>
      </c>
      <c r="CK55" s="104">
        <v>0.12193459561880628</v>
      </c>
      <c r="CL55" s="104">
        <v>6.9133034379669873E-3</v>
      </c>
      <c r="CM55" s="104">
        <v>4.6572109335362485E-3</v>
      </c>
      <c r="CN55" s="104">
        <v>-4.5794259694776587E-2</v>
      </c>
      <c r="CO55" s="104">
        <v>3.9352969579912973E-2</v>
      </c>
      <c r="CP55" s="104">
        <v>-1.0769230769230812E-2</v>
      </c>
      <c r="CQ55" s="104">
        <v>2.8774143957034013E-2</v>
      </c>
      <c r="CR55" s="104">
        <v>-3.3062363484886954E-2</v>
      </c>
      <c r="CS55" s="104">
        <v>-7.399704223941371E-2</v>
      </c>
      <c r="CT55" s="104">
        <v>-5.6623647598102456E-3</v>
      </c>
      <c r="CU55" s="104">
        <v>3.4140598721829819E-2</v>
      </c>
      <c r="CV55" s="104">
        <v>-9.6256684491978647E-2</v>
      </c>
      <c r="CW55" s="104">
        <v>-6.8175031958860792E-4</v>
      </c>
      <c r="CX55" s="104">
        <v>1.5242488884590002E-2</v>
      </c>
      <c r="CY55" s="104">
        <v>2.6235728297777504E-2</v>
      </c>
      <c r="CZ55" s="104">
        <v>4.2216358839050172E-2</v>
      </c>
      <c r="DA55" s="104">
        <v>2.5231297259573132E-3</v>
      </c>
      <c r="DB55" s="104">
        <v>4.3648310223986124E-2</v>
      </c>
      <c r="DC55" s="104">
        <v>4.9456002586601114E-2</v>
      </c>
      <c r="DD55" s="104">
        <v>-1.824623560673164E-2</v>
      </c>
      <c r="DE55" s="104">
        <v>6.7567567567567571E-3</v>
      </c>
      <c r="DF55" s="104">
        <v>-1.89315248076691E-2</v>
      </c>
      <c r="DG55" s="104">
        <v>-9.7003977704556626E-2</v>
      </c>
      <c r="DH55" s="104">
        <v>-1.1497212764924457E-2</v>
      </c>
      <c r="DI55" s="104">
        <v>-1.7404121935411026E-3</v>
      </c>
      <c r="DJ55" s="104">
        <v>0.15915856903755618</v>
      </c>
      <c r="DK55" s="104">
        <v>5.737580404952556E-2</v>
      </c>
      <c r="DL55" s="104">
        <v>2.5202844268992077E-2</v>
      </c>
      <c r="DM55" s="104">
        <v>-4.740502603062335E-3</v>
      </c>
      <c r="DN55" s="104">
        <v>0.1211162675431324</v>
      </c>
      <c r="DO55" s="104">
        <v>3.8095238095238133E-2</v>
      </c>
      <c r="DP55" s="104">
        <v>-5.9976038872307973E-3</v>
      </c>
      <c r="DQ55" s="104">
        <v>3.2858402392081147E-2</v>
      </c>
      <c r="DR55" s="104">
        <v>7.5753929332986331E-2</v>
      </c>
      <c r="DS55" s="104">
        <v>9.3385031110489208E-2</v>
      </c>
      <c r="DT55" s="104">
        <v>8.4386228416946901E-2</v>
      </c>
      <c r="DU55" s="104">
        <v>1.9837398373983722E-2</v>
      </c>
      <c r="DV55" s="104">
        <v>3.1901840490797521E-2</v>
      </c>
      <c r="DW55" s="104">
        <v>2.2210829010440261E-2</v>
      </c>
      <c r="DX55" s="104">
        <v>-5.9095734486938931E-2</v>
      </c>
      <c r="DY55" s="104">
        <v>3.636173846499751E-2</v>
      </c>
      <c r="DZ55" s="104">
        <v>-1.9541920571548788E-2</v>
      </c>
      <c r="EA55" s="104">
        <v>-8.886120939693179E-2</v>
      </c>
      <c r="EB55" s="104">
        <v>-5.1237841431027893E-2</v>
      </c>
      <c r="EC55" s="104">
        <v>-0.12816027416716297</v>
      </c>
      <c r="ED55" s="104">
        <v>-9.6842105263157882E-2</v>
      </c>
      <c r="EE55" s="104">
        <v>4.4229274504291489E-2</v>
      </c>
      <c r="EF55" s="104">
        <v>-0.10673477007610614</v>
      </c>
      <c r="EG55" s="104">
        <v>-2.36271413116164E-2</v>
      </c>
      <c r="EH55" s="104">
        <v>-1.8142833580735516E-3</v>
      </c>
      <c r="EI55" s="104">
        <v>2.6907883237196131E-2</v>
      </c>
      <c r="EJ55" s="104">
        <v>-0.1009199620814939</v>
      </c>
      <c r="EK55" s="104">
        <v>1.4380256750774747E-2</v>
      </c>
      <c r="EL55" s="104">
        <v>1.3498312710911007E-2</v>
      </c>
      <c r="EM55" s="104">
        <v>3.5250946110969961E-2</v>
      </c>
      <c r="EN55" s="104">
        <v>-3.6074776211852809E-2</v>
      </c>
      <c r="EO55" s="104">
        <v>1.2834821428571458E-2</v>
      </c>
      <c r="EP55" s="104">
        <v>-6.891798759477457E-4</v>
      </c>
      <c r="EQ55" s="104">
        <v>4.6448122960092472E-2</v>
      </c>
      <c r="ER55" s="104">
        <v>0.15789963161725151</v>
      </c>
    </row>
    <row r="56" spans="1:148">
      <c r="A56" s="85" vm="350">
        <v>42856</v>
      </c>
      <c r="B56" s="104">
        <v>-6.8121251514166745E-2</v>
      </c>
      <c r="C56" s="104">
        <v>-2.2757697456492705E-2</v>
      </c>
      <c r="D56" s="104">
        <v>3.2714412024756785E-2</v>
      </c>
      <c r="E56" s="104">
        <v>-3.2563698035812785E-2</v>
      </c>
      <c r="F56" s="104">
        <v>-2.2557789452575999E-2</v>
      </c>
      <c r="G56" s="104">
        <v>1.9274668694566927E-2</v>
      </c>
      <c r="H56" s="104">
        <v>4.9778286368187728E-2</v>
      </c>
      <c r="I56" s="104">
        <v>5.0989133463360217E-2</v>
      </c>
      <c r="J56" s="104">
        <v>5.4679552390640859E-2</v>
      </c>
      <c r="K56" s="104">
        <v>3.7666849515450768E-2</v>
      </c>
      <c r="L56" s="104">
        <v>5.8233819843727011E-2</v>
      </c>
      <c r="M56" s="104">
        <v>0.12897223887281745</v>
      </c>
      <c r="N56" s="104">
        <v>-7.9224312815948772E-2</v>
      </c>
      <c r="O56" s="104">
        <v>5.6648263637620343E-2</v>
      </c>
      <c r="P56" s="104">
        <v>-1.0948905109489033E-2</v>
      </c>
      <c r="Q56" s="104">
        <v>1.7345038818899351E-2</v>
      </c>
      <c r="R56" s="104">
        <v>-5.9332527323023292E-2</v>
      </c>
      <c r="S56" s="104">
        <v>-0.21596102285597507</v>
      </c>
      <c r="T56" s="104">
        <v>1.5149055889195384E-2</v>
      </c>
      <c r="U56" s="104">
        <v>-4.8478561337628951E-3</v>
      </c>
      <c r="V56" s="104">
        <v>5.9964726631393267E-2</v>
      </c>
      <c r="W56" s="104">
        <v>-1.1592434411226362E-2</v>
      </c>
      <c r="X56" s="104">
        <v>-9.4446187637276482E-2</v>
      </c>
      <c r="Y56" s="104">
        <v>-0.17487286916396039</v>
      </c>
      <c r="Z56" s="104">
        <v>3.0704673530708212E-2</v>
      </c>
      <c r="AA56" s="104">
        <v>-0.10621242484969945</v>
      </c>
      <c r="AB56" s="104">
        <v>-0.25778429029934918</v>
      </c>
      <c r="AC56" s="104">
        <v>-3.1548766282262351E-2</v>
      </c>
      <c r="AD56" s="104">
        <v>8.2168545379061014E-2</v>
      </c>
      <c r="AE56" s="104">
        <v>-9.7348737317632966E-2</v>
      </c>
      <c r="AF56" s="104">
        <v>2.1750838511434677E-2</v>
      </c>
      <c r="AG56" s="104">
        <v>0.14425737060808488</v>
      </c>
      <c r="AH56" s="104">
        <v>4.3867638312689972E-2</v>
      </c>
      <c r="AI56" s="104">
        <v>-9.203534692095694E-2</v>
      </c>
      <c r="AJ56" s="104">
        <v>4.5038498759555914E-2</v>
      </c>
      <c r="AK56" s="104">
        <v>3.5968850310331278E-2</v>
      </c>
      <c r="AL56" s="104">
        <v>-5.4018479011926468E-2</v>
      </c>
      <c r="AM56" s="104">
        <v>0.2255825333833863</v>
      </c>
      <c r="AN56" s="104">
        <v>5.4618018953575202E-2</v>
      </c>
      <c r="AO56" s="104">
        <v>4.7136545065535294E-2</v>
      </c>
      <c r="AP56" s="104">
        <v>3.8545454545454626E-2</v>
      </c>
      <c r="AQ56" s="104">
        <v>2.8537755703342035E-2</v>
      </c>
      <c r="AR56" s="104">
        <v>8.8085793744081251E-2</v>
      </c>
      <c r="AS56" s="104">
        <v>-1.7876258487128291E-3</v>
      </c>
      <c r="AT56" s="104">
        <v>0.14558668803734165</v>
      </c>
      <c r="AU56" s="104">
        <v>-1.1453287197231711E-2</v>
      </c>
      <c r="AV56" s="104">
        <v>0.10014969122627283</v>
      </c>
      <c r="AW56" s="104">
        <v>3.1098974452333096E-2</v>
      </c>
      <c r="AX56" s="104">
        <v>-8.0767364829787511E-2</v>
      </c>
      <c r="AY56" s="104">
        <v>-3.8709677419354868E-2</v>
      </c>
      <c r="AZ56" s="104">
        <v>0.13945634627845957</v>
      </c>
      <c r="BA56" s="104">
        <v>1.7682106477032514E-2</v>
      </c>
      <c r="BB56" s="104">
        <v>-8.5782900476347637E-2</v>
      </c>
      <c r="BC56" s="104">
        <v>-2.3380093520374175E-2</v>
      </c>
      <c r="BD56" s="104">
        <v>-0.1258768511301637</v>
      </c>
      <c r="BE56" s="104">
        <v>-1.2595937412073696E-2</v>
      </c>
      <c r="BF56" s="104">
        <v>2.0334153607046218E-3</v>
      </c>
      <c r="BG56" s="104">
        <v>-0.11490357608020782</v>
      </c>
      <c r="BH56" s="104">
        <v>2.6977434762511597E-2</v>
      </c>
      <c r="BI56" s="104">
        <v>-6.5296373950687617E-2</v>
      </c>
      <c r="BJ56" s="104">
        <v>3.5510553157461773E-2</v>
      </c>
      <c r="BK56" s="104">
        <v>-1.6833791457195393E-2</v>
      </c>
      <c r="BL56" s="104">
        <v>0.11429871599449391</v>
      </c>
      <c r="BM56" s="104">
        <v>5.6240490784910849E-2</v>
      </c>
      <c r="BN56" s="104">
        <v>-7.8771282338867779E-2</v>
      </c>
      <c r="BO56" s="104">
        <v>2.9344429468740919E-2</v>
      </c>
      <c r="BP56" s="104">
        <v>5.4213006399998966E-2</v>
      </c>
      <c r="BQ56" s="104">
        <v>5.5795999532109002E-2</v>
      </c>
      <c r="BR56" s="104">
        <v>1.2301135617932089E-2</v>
      </c>
      <c r="BS56" s="104">
        <v>1.4107267158014426E-2</v>
      </c>
      <c r="BT56" s="104">
        <v>6.0905452269067427E-2</v>
      </c>
      <c r="BU56" s="104">
        <v>-5.4647804302976409E-2</v>
      </c>
      <c r="BV56" s="104">
        <v>-5.5729442970822211E-2</v>
      </c>
      <c r="BW56" s="104">
        <v>1.1115826702033623E-2</v>
      </c>
      <c r="BX56" s="104">
        <v>-2.5287470755139551E-2</v>
      </c>
      <c r="BY56" s="104">
        <v>3.2891623284429738E-2</v>
      </c>
      <c r="BZ56" s="104">
        <v>-4.4753690695671602E-2</v>
      </c>
      <c r="CA56" s="104">
        <v>-2.751977984176129E-2</v>
      </c>
      <c r="CB56" s="104">
        <v>-0.1151724137931034</v>
      </c>
      <c r="CC56" s="104">
        <v>0.11797635846306893</v>
      </c>
      <c r="CD56" s="104">
        <v>-4.5520757465404224E-2</v>
      </c>
      <c r="CE56" s="104">
        <v>0.13053960761195504</v>
      </c>
      <c r="CF56" s="104">
        <v>-9.8827336548560671E-2</v>
      </c>
      <c r="CG56" s="104">
        <v>-0.22370498491246238</v>
      </c>
      <c r="CH56" s="104">
        <v>-3.2811711256940872E-2</v>
      </c>
      <c r="CI56" s="104">
        <v>0.29664040732054447</v>
      </c>
      <c r="CJ56" s="104">
        <v>0.11128090598655963</v>
      </c>
      <c r="CK56" s="104">
        <v>4.2484265649300024E-2</v>
      </c>
      <c r="CL56" s="104">
        <v>4.334755984412695E-2</v>
      </c>
      <c r="CM56" s="104">
        <v>-8.3553432765305496E-2</v>
      </c>
      <c r="CN56" s="104">
        <v>-7.3889216760810832E-3</v>
      </c>
      <c r="CO56" s="104">
        <v>-0.13403019744483149</v>
      </c>
      <c r="CP56" s="104">
        <v>1.2441679626749568E-2</v>
      </c>
      <c r="CQ56" s="104">
        <v>4.045208690450304E-2</v>
      </c>
      <c r="CR56" s="104">
        <v>-9.0423965525759736E-2</v>
      </c>
      <c r="CS56" s="104">
        <v>-4.280083225166053E-2</v>
      </c>
      <c r="CT56" s="104">
        <v>-5.0307618300124084E-2</v>
      </c>
      <c r="CU56" s="104">
        <v>5.3911205073995848E-2</v>
      </c>
      <c r="CV56" s="104">
        <v>-4.9704142011834318E-2</v>
      </c>
      <c r="CW56" s="104">
        <v>-2.9271059844442199E-2</v>
      </c>
      <c r="CX56" s="104">
        <v>-5.2706884618902959E-2</v>
      </c>
      <c r="CY56" s="104">
        <v>0.1035287897550307</v>
      </c>
      <c r="CZ56" s="104">
        <v>1.139240506329121E-2</v>
      </c>
      <c r="DA56" s="104">
        <v>-1.4589016073277044E-2</v>
      </c>
      <c r="DB56" s="104">
        <v>-8.3880668674873506E-3</v>
      </c>
      <c r="DC56" s="104">
        <v>5.8512805861254319E-2</v>
      </c>
      <c r="DD56" s="104">
        <v>8.0837242872609114E-2</v>
      </c>
      <c r="DE56" s="104">
        <v>3.3557046979865772E-2</v>
      </c>
      <c r="DF56" s="104">
        <v>7.7323711814634113E-2</v>
      </c>
      <c r="DG56" s="104">
        <v>7.1253460370574853E-2</v>
      </c>
      <c r="DH56" s="104">
        <v>2.2522349390729932E-2</v>
      </c>
      <c r="DI56" s="104">
        <v>2.671298067087103E-2</v>
      </c>
      <c r="DJ56" s="104">
        <v>0.40095390291054506</v>
      </c>
      <c r="DK56" s="104">
        <v>-0.19939601070463184</v>
      </c>
      <c r="DL56" s="104">
        <v>-0.1581349167209147</v>
      </c>
      <c r="DM56" s="104">
        <v>0.22433158003594836</v>
      </c>
      <c r="DN56" s="104">
        <v>6.4021119570433424E-2</v>
      </c>
      <c r="DO56" s="104">
        <v>-2.4246395806028782E-2</v>
      </c>
      <c r="DP56" s="104">
        <v>5.4316099627089082E-2</v>
      </c>
      <c r="DQ56" s="104">
        <v>2.2216318302750372E-2</v>
      </c>
      <c r="DR56" s="104">
        <v>-1.2472201899428921E-2</v>
      </c>
      <c r="DS56" s="104">
        <v>4.0756170478944954E-2</v>
      </c>
      <c r="DT56" s="104">
        <v>-7.3629919307147657E-2</v>
      </c>
      <c r="DU56" s="104">
        <v>-1.5943877551020634E-3</v>
      </c>
      <c r="DV56" s="104">
        <v>-7.7288941736027945E-3</v>
      </c>
      <c r="DW56" s="104">
        <v>-5.9300702873025336E-2</v>
      </c>
      <c r="DX56" s="104">
        <v>-4.2235470471787627E-2</v>
      </c>
      <c r="DY56" s="104">
        <v>2.0962976412524518E-3</v>
      </c>
      <c r="DZ56" s="104">
        <v>2.4432061723103315E-2</v>
      </c>
      <c r="EA56" s="104">
        <v>-2.9448277471394651E-2</v>
      </c>
      <c r="EB56" s="104">
        <v>-6.2100747994712026E-2</v>
      </c>
      <c r="EC56" s="104">
        <v>0.10233391073617683</v>
      </c>
      <c r="ED56" s="104">
        <v>-2.4475524475524573E-2</v>
      </c>
      <c r="EE56" s="104">
        <v>9.264611559384083E-4</v>
      </c>
      <c r="EF56" s="104">
        <v>-2.3269814592697415E-2</v>
      </c>
      <c r="EG56" s="104">
        <v>-2.765349019420665E-2</v>
      </c>
      <c r="EH56" s="104">
        <v>3.7012557832121526E-2</v>
      </c>
      <c r="EI56" s="104">
        <v>-6.9521419225841652E-2</v>
      </c>
      <c r="EJ56" s="104">
        <v>-8.3410532187386185E-2</v>
      </c>
      <c r="EK56" s="104">
        <v>-6.2529320506134647E-2</v>
      </c>
      <c r="EL56" s="104">
        <v>6.3485016648168691E-2</v>
      </c>
      <c r="EM56" s="104">
        <v>-0.10245788198195555</v>
      </c>
      <c r="EN56" s="104">
        <v>0.13147385243107185</v>
      </c>
      <c r="EO56" s="104">
        <v>4.0050263399545885E-2</v>
      </c>
      <c r="EP56" s="104">
        <v>-1.7539277698428654E-2</v>
      </c>
      <c r="EQ56" s="104">
        <v>0.11331314072693398</v>
      </c>
      <c r="ER56" s="104">
        <v>-1.9329182903947754E-2</v>
      </c>
    </row>
    <row r="57" spans="1:148">
      <c r="A57" s="85" vm="480">
        <v>42887</v>
      </c>
      <c r="B57" s="104">
        <v>-2.2730198184602386E-2</v>
      </c>
      <c r="C57" s="104">
        <v>-5.0228310502283012E-2</v>
      </c>
      <c r="D57" s="104">
        <v>-4.8801369863013727E-2</v>
      </c>
      <c r="E57" s="104">
        <v>-4.6206883618078419E-2</v>
      </c>
      <c r="F57" s="104">
        <v>1.2201529316236686E-3</v>
      </c>
      <c r="G57" s="104">
        <v>2.1481553781819594E-3</v>
      </c>
      <c r="H57" s="104">
        <v>-2.3300177135849486E-2</v>
      </c>
      <c r="I57" s="104">
        <v>-1.2857900318133601E-2</v>
      </c>
      <c r="J57" s="104">
        <v>-3.1347962382445076E-2</v>
      </c>
      <c r="K57" s="104">
        <v>-3.6651982378854593E-2</v>
      </c>
      <c r="L57" s="104">
        <v>-3.2181666202284791E-2</v>
      </c>
      <c r="M57" s="104">
        <v>0.1424657402805789</v>
      </c>
      <c r="N57" s="104">
        <v>-4.5331840659206674E-2</v>
      </c>
      <c r="O57" s="104">
        <v>-3.796524038109525E-2</v>
      </c>
      <c r="P57" s="104">
        <v>-3.8130381303813098E-2</v>
      </c>
      <c r="Q57" s="104">
        <v>8.0972575458569257E-3</v>
      </c>
      <c r="R57" s="104">
        <v>-6.6102865205613967E-2</v>
      </c>
      <c r="S57" s="104">
        <v>-2.287965759606489E-2</v>
      </c>
      <c r="T57" s="104">
        <v>5.3935937749826815E-2</v>
      </c>
      <c r="U57" s="104">
        <v>-2.8959007499448013E-2</v>
      </c>
      <c r="V57" s="104">
        <v>-4.963948973932332E-2</v>
      </c>
      <c r="W57" s="104">
        <v>3.0864197530863905E-3</v>
      </c>
      <c r="X57" s="104">
        <v>-6.9300069300067826E-4</v>
      </c>
      <c r="Y57" s="104">
        <v>0.11400043860682516</v>
      </c>
      <c r="Z57" s="104">
        <v>-1.3860362175438323E-3</v>
      </c>
      <c r="AA57" s="104">
        <v>-0.17376681614349773</v>
      </c>
      <c r="AB57" s="104">
        <v>-7.2563122631043545E-2</v>
      </c>
      <c r="AC57" s="104">
        <v>-5.5441094542227225E-2</v>
      </c>
      <c r="AD57" s="104">
        <v>-7.5786315135059651E-2</v>
      </c>
      <c r="AE57" s="104">
        <v>0.10354022234073082</v>
      </c>
      <c r="AF57" s="104">
        <v>-6.8778916907910714E-2</v>
      </c>
      <c r="AG57" s="104">
        <v>-4.8748851223229091E-2</v>
      </c>
      <c r="AH57" s="104">
        <v>6.9965054607540128E-2</v>
      </c>
      <c r="AI57" s="104">
        <v>8.2647033965949246E-2</v>
      </c>
      <c r="AJ57" s="104">
        <v>-3.1598028639793517E-2</v>
      </c>
      <c r="AK57" s="104">
        <v>-3.2027707946823684E-2</v>
      </c>
      <c r="AL57" s="104">
        <v>-7.1501588023172413E-2</v>
      </c>
      <c r="AM57" s="104">
        <v>-0.12767772900685073</v>
      </c>
      <c r="AN57" s="104">
        <v>3.4502320653545845E-2</v>
      </c>
      <c r="AO57" s="104">
        <v>-3.4058020005344317E-2</v>
      </c>
      <c r="AP57" s="104">
        <v>-2.4393090569561196E-2</v>
      </c>
      <c r="AQ57" s="104">
        <v>1.284989359960708E-2</v>
      </c>
      <c r="AR57" s="104">
        <v>-0.15356304448327004</v>
      </c>
      <c r="AS57" s="104">
        <v>-8.0059112043176117E-2</v>
      </c>
      <c r="AT57" s="104">
        <v>-6.9027908570148996E-2</v>
      </c>
      <c r="AU57" s="104">
        <v>3.0643513789579877E-3</v>
      </c>
      <c r="AV57" s="104">
        <v>6.9529641348682863E-2</v>
      </c>
      <c r="AW57" s="104">
        <v>4.1966242577372435E-2</v>
      </c>
      <c r="AX57" s="104">
        <v>-2.4524040012907464E-2</v>
      </c>
      <c r="AY57" s="104">
        <v>1.5100671140939548E-2</v>
      </c>
      <c r="AZ57" s="104">
        <v>1.1777124579349129E-2</v>
      </c>
      <c r="BA57" s="104">
        <v>1.3220018885741318E-3</v>
      </c>
      <c r="BB57" s="104">
        <v>-8.5335022392987139E-2</v>
      </c>
      <c r="BC57" s="104">
        <v>-2.7359781121750444E-3</v>
      </c>
      <c r="BD57" s="104">
        <v>2.0508247882300528E-2</v>
      </c>
      <c r="BE57" s="104">
        <v>3.4348447415349238E-2</v>
      </c>
      <c r="BF57" s="104">
        <v>-3.9439247951921282E-2</v>
      </c>
      <c r="BG57" s="104">
        <v>7.0052166843884919E-2</v>
      </c>
      <c r="BH57" s="104">
        <v>-5.8688289074682785E-2</v>
      </c>
      <c r="BI57" s="104">
        <v>1.8074132321916736E-2</v>
      </c>
      <c r="BJ57" s="104">
        <v>-6.5368133710249826E-2</v>
      </c>
      <c r="BK57" s="104">
        <v>4.5565219790452284E-2</v>
      </c>
      <c r="BL57" s="104">
        <v>5.8259199749186773E-2</v>
      </c>
      <c r="BM57" s="104">
        <v>0.10854162350561179</v>
      </c>
      <c r="BN57" s="104">
        <v>4.8422800221361801E-3</v>
      </c>
      <c r="BO57" s="104">
        <v>-2.3421535770046339E-2</v>
      </c>
      <c r="BP57" s="104">
        <v>-3.9301391153615485E-3</v>
      </c>
      <c r="BQ57" s="104">
        <v>-7.5546364001936858E-2</v>
      </c>
      <c r="BR57" s="104">
        <v>6.0740209921534789E-2</v>
      </c>
      <c r="BS57" s="104">
        <v>2.2555440282666537E-3</v>
      </c>
      <c r="BT57" s="104">
        <v>2.7094826994363167E-2</v>
      </c>
      <c r="BU57" s="104">
        <v>2.9361699474370024E-2</v>
      </c>
      <c r="BV57" s="104">
        <v>-5.3372285738338843E-5</v>
      </c>
      <c r="BW57" s="104">
        <v>-5.3915275994865154E-2</v>
      </c>
      <c r="BX57" s="104">
        <v>-4.9282467698278973E-2</v>
      </c>
      <c r="BY57" s="104">
        <v>-2.2336769759450203E-2</v>
      </c>
      <c r="BZ57" s="104">
        <v>-3.96368958826913E-2</v>
      </c>
      <c r="CA57" s="104">
        <v>3.2189600282985502E-2</v>
      </c>
      <c r="CB57" s="104">
        <v>3.881357966178129E-2</v>
      </c>
      <c r="CC57" s="104">
        <v>3.5996089304558061E-2</v>
      </c>
      <c r="CD57" s="104">
        <v>3.7581075925219358E-2</v>
      </c>
      <c r="CE57" s="104">
        <v>-6.5092043903395735E-2</v>
      </c>
      <c r="CF57" s="104">
        <v>0.1010863915854753</v>
      </c>
      <c r="CG57" s="104">
        <v>-0.21067735891662218</v>
      </c>
      <c r="CH57" s="104">
        <v>-6.2108559498956224E-2</v>
      </c>
      <c r="CI57" s="104">
        <v>0.20753234238482096</v>
      </c>
      <c r="CJ57" s="104">
        <v>3.0428500898073946E-2</v>
      </c>
      <c r="CK57" s="104">
        <v>0.10854961720849944</v>
      </c>
      <c r="CL57" s="104">
        <v>-1.2520897805285746E-2</v>
      </c>
      <c r="CM57" s="104">
        <v>3.19363075419992E-2</v>
      </c>
      <c r="CN57" s="104">
        <v>-1.0101902373947102E-2</v>
      </c>
      <c r="CO57" s="104">
        <v>-1.3412017167383117E-3</v>
      </c>
      <c r="CP57" s="104">
        <v>-1.1520737327188941E-2</v>
      </c>
      <c r="CQ57" s="104">
        <v>-2.2414037281546093E-2</v>
      </c>
      <c r="CR57" s="104">
        <v>-1.8884792845998758E-2</v>
      </c>
      <c r="CS57" s="104">
        <v>-2.2883295194508289E-2</v>
      </c>
      <c r="CT57" s="104">
        <v>3.4357771260997066E-2</v>
      </c>
      <c r="CU57" s="104">
        <v>-9.6828948383614211E-3</v>
      </c>
      <c r="CV57" s="104">
        <v>7.2229140722291418E-2</v>
      </c>
      <c r="CW57" s="104">
        <v>-9.7234067205039174E-3</v>
      </c>
      <c r="CX57" s="104">
        <v>-0.11326998934144715</v>
      </c>
      <c r="CY57" s="104">
        <v>-6.6070284466751464E-2</v>
      </c>
      <c r="CZ57" s="104">
        <v>-8.7609511889862671E-3</v>
      </c>
      <c r="DA57" s="104">
        <v>0.16250313448272216</v>
      </c>
      <c r="DB57" s="104">
        <v>0.10399805516445014</v>
      </c>
      <c r="DC57" s="104">
        <v>0.14519857934534164</v>
      </c>
      <c r="DD57" s="104">
        <v>-1.9616026711185262E-2</v>
      </c>
      <c r="DE57" s="104">
        <v>-6.4935064935064939E-3</v>
      </c>
      <c r="DF57" s="104">
        <v>1.5367115650213927E-2</v>
      </c>
      <c r="DG57" s="104">
        <v>-5.0809009786645072E-3</v>
      </c>
      <c r="DH57" s="104">
        <v>-9.7301527747517269E-2</v>
      </c>
      <c r="DI57" s="104">
        <v>-5.5639160279352291E-2</v>
      </c>
      <c r="DJ57" s="104">
        <v>-0.53013017011111696</v>
      </c>
      <c r="DK57" s="104">
        <v>3.6724146060528554E-2</v>
      </c>
      <c r="DL57" s="104">
        <v>2.8272279934390233E-2</v>
      </c>
      <c r="DM57" s="104">
        <v>-1.7991155097125996E-2</v>
      </c>
      <c r="DN57" s="104">
        <v>2.504949983711249E-2</v>
      </c>
      <c r="DO57" s="104">
        <v>-6.1450638012088707E-2</v>
      </c>
      <c r="DP57" s="104">
        <v>1.696010619716341E-2</v>
      </c>
      <c r="DQ57" s="104">
        <v>-2.1723740585078199E-2</v>
      </c>
      <c r="DR57" s="104">
        <v>-5.2816042663523459E-2</v>
      </c>
      <c r="DS57" s="104">
        <v>-5.713103699140186E-2</v>
      </c>
      <c r="DT57" s="104">
        <v>6.8861206732627925E-2</v>
      </c>
      <c r="DU57" s="104">
        <v>-6.7390610028744788E-2</v>
      </c>
      <c r="DV57" s="104">
        <v>5.2127022168963297E-2</v>
      </c>
      <c r="DW57" s="104">
        <v>1.7551481342063111E-2</v>
      </c>
      <c r="DX57" s="104">
        <v>-7.4802867383514287E-3</v>
      </c>
      <c r="DY57" s="104">
        <v>2.3266516291906309E-2</v>
      </c>
      <c r="DZ57" s="104">
        <v>-1.4644351464435058E-2</v>
      </c>
      <c r="EA57" s="104">
        <v>2.5345601806770729E-2</v>
      </c>
      <c r="EB57" s="104">
        <v>-2.6119621449939855E-2</v>
      </c>
      <c r="EC57" s="104">
        <v>0.13287729392994094</v>
      </c>
      <c r="ED57" s="104">
        <v>4.5400238948626145E-2</v>
      </c>
      <c r="EE57" s="104">
        <v>-1.9319008892123613E-2</v>
      </c>
      <c r="EF57" s="104">
        <v>4.155863290146853E-2</v>
      </c>
      <c r="EG57" s="104">
        <v>-7.9761125654450558E-3</v>
      </c>
      <c r="EH57" s="104">
        <v>-2.1988527724665322E-2</v>
      </c>
      <c r="EI57" s="104">
        <v>-2.3404042222583722E-2</v>
      </c>
      <c r="EJ57" s="104">
        <v>0.17361231422169102</v>
      </c>
      <c r="EK57" s="104">
        <v>-4.0515315147565414E-2</v>
      </c>
      <c r="EL57" s="104">
        <v>-4.2371112502608936E-2</v>
      </c>
      <c r="EM57" s="104">
        <v>0.17383259292802306</v>
      </c>
      <c r="EN57" s="104">
        <v>8.7448060923349558E-2</v>
      </c>
      <c r="EO57" s="104">
        <v>5.4665233559854469E-2</v>
      </c>
      <c r="EP57" s="104">
        <v>5.0005815112647123E-2</v>
      </c>
      <c r="EQ57" s="104">
        <v>0.2205340487840266</v>
      </c>
      <c r="ER57" s="104">
        <v>-4.9190485912617411E-2</v>
      </c>
    </row>
    <row r="58" spans="1:148">
      <c r="A58" s="85" vm="612">
        <v>42917</v>
      </c>
      <c r="B58" s="104">
        <v>2.5706940874036127E-3</v>
      </c>
      <c r="C58" s="104">
        <v>0.12740384615384609</v>
      </c>
      <c r="D58" s="104">
        <v>6.3006300630063265E-3</v>
      </c>
      <c r="E58" s="104">
        <v>5.6025076583315445E-2</v>
      </c>
      <c r="F58" s="104">
        <v>-1.6045471011719607E-2</v>
      </c>
      <c r="G58" s="104">
        <v>1.5143087383304311E-2</v>
      </c>
      <c r="H58" s="104">
        <v>2.2181919642856991E-2</v>
      </c>
      <c r="I58" s="104">
        <v>-0.1275681482476165</v>
      </c>
      <c r="J58" s="104">
        <v>8.9619118745332196E-3</v>
      </c>
      <c r="K58" s="104">
        <v>2.6156941649899391E-2</v>
      </c>
      <c r="L58" s="104">
        <v>1.5402331941845508E-2</v>
      </c>
      <c r="M58" s="104">
        <v>1.725321426587858</v>
      </c>
      <c r="N58" s="104">
        <v>4.5035094716532283E-2</v>
      </c>
      <c r="O58" s="104">
        <v>-3.6881232891031311E-2</v>
      </c>
      <c r="P58" s="104">
        <v>6.2659846547314602E-2</v>
      </c>
      <c r="Q58" s="104">
        <v>-5.0550186785347735E-2</v>
      </c>
      <c r="R58" s="104">
        <v>0.11361941886417588</v>
      </c>
      <c r="S58" s="104">
        <v>7.9364708462269534E-2</v>
      </c>
      <c r="T58" s="104">
        <v>0.22609355246523391</v>
      </c>
      <c r="U58" s="104">
        <v>1.5968525346506304E-2</v>
      </c>
      <c r="V58" s="104">
        <v>-8.7831922964692194E-2</v>
      </c>
      <c r="W58" s="104">
        <v>8.0615384615384603E-2</v>
      </c>
      <c r="X58" s="104">
        <v>6.1026352288488267E-2</v>
      </c>
      <c r="Y58" s="104">
        <v>0.17721978034850602</v>
      </c>
      <c r="Z58" s="104">
        <v>5.1419833154755401E-2</v>
      </c>
      <c r="AA58" s="104">
        <v>0.14111261872455902</v>
      </c>
      <c r="AB58" s="104">
        <v>7.4650712604946476E-2</v>
      </c>
      <c r="AC58" s="104">
        <v>9.2446091768830563E-2</v>
      </c>
      <c r="AD58" s="104">
        <v>3.5303417703417661E-2</v>
      </c>
      <c r="AE58" s="104">
        <v>2.0366859554994021E-2</v>
      </c>
      <c r="AF58" s="104">
        <v>-3.3253917876465894E-2</v>
      </c>
      <c r="AG58" s="104">
        <v>-2.8174382366908959E-2</v>
      </c>
      <c r="AH58" s="104">
        <v>0.1188037251535906</v>
      </c>
      <c r="AI58" s="104">
        <v>-7.849770144852096E-2</v>
      </c>
      <c r="AJ58" s="104">
        <v>-5.2370028916332006E-3</v>
      </c>
      <c r="AK58" s="104">
        <v>7.0824662179405059E-3</v>
      </c>
      <c r="AL58" s="104">
        <v>2.6449184508068383E-2</v>
      </c>
      <c r="AM58" s="104">
        <v>6.743915552922071E-2</v>
      </c>
      <c r="AN58" s="104">
        <v>0.14175639632520012</v>
      </c>
      <c r="AO58" s="104">
        <v>1.2005146014838165E-2</v>
      </c>
      <c r="AP58" s="104">
        <v>1.8303624835506651E-2</v>
      </c>
      <c r="AQ58" s="104">
        <v>1.5111111111111148E-2</v>
      </c>
      <c r="AR58" s="104">
        <v>-4.5277344304156614E-2</v>
      </c>
      <c r="AS58" s="104">
        <v>-1.227749898204364E-2</v>
      </c>
      <c r="AT58" s="104">
        <v>2.4951515569402061E-2</v>
      </c>
      <c r="AU58" s="104">
        <v>3.8055719461205215E-2</v>
      </c>
      <c r="AV58" s="104">
        <v>-8.9839976967085261E-2</v>
      </c>
      <c r="AW58" s="104">
        <v>2.0656515710591886E-5</v>
      </c>
      <c r="AX58" s="104">
        <v>8.3540030960286504E-2</v>
      </c>
      <c r="AY58" s="104">
        <v>0.20060606060606065</v>
      </c>
      <c r="AZ58" s="104">
        <v>7.9025461770153821E-2</v>
      </c>
      <c r="BA58" s="104">
        <v>-4.2814032440588512E-2</v>
      </c>
      <c r="BB58" s="104">
        <v>0.16062608970666875</v>
      </c>
      <c r="BC58" s="104">
        <v>9.4307270233196155E-2</v>
      </c>
      <c r="BD58" s="104">
        <v>-5.1332459589340351E-2</v>
      </c>
      <c r="BE58" s="104">
        <v>-4.0156621665572052E-2</v>
      </c>
      <c r="BF58" s="104">
        <v>-1.412392774768728E-2</v>
      </c>
      <c r="BG58" s="104">
        <v>0.19932228720182887</v>
      </c>
      <c r="BH58" s="104">
        <v>3.5281173794881548E-2</v>
      </c>
      <c r="BI58" s="104">
        <v>0.18017872403830335</v>
      </c>
      <c r="BJ58" s="104">
        <v>2.8427988963604281E-2</v>
      </c>
      <c r="BK58" s="104">
        <v>1.8922276830381383E-2</v>
      </c>
      <c r="BL58" s="104">
        <v>-2.7708353232766103E-2</v>
      </c>
      <c r="BM58" s="104">
        <v>-2.5715341081487226E-2</v>
      </c>
      <c r="BN58" s="104">
        <v>-2.0313329792883673E-2</v>
      </c>
      <c r="BO58" s="104">
        <v>-7.5151090965649051E-2</v>
      </c>
      <c r="BP58" s="104">
        <v>-1.0326624798292041E-2</v>
      </c>
      <c r="BQ58" s="104">
        <v>2.7497856108006088E-2</v>
      </c>
      <c r="BR58" s="104">
        <v>4.631869051710874E-2</v>
      </c>
      <c r="BS58" s="104">
        <v>2.1232131229239632E-2</v>
      </c>
      <c r="BT58" s="104">
        <v>0.28869599169319354</v>
      </c>
      <c r="BU58" s="104">
        <v>4.6396467338631599E-2</v>
      </c>
      <c r="BV58" s="104">
        <v>-4.4040104390526177E-2</v>
      </c>
      <c r="BW58" s="104">
        <v>8.1411126187244907E-3</v>
      </c>
      <c r="BX58" s="104">
        <v>0.1071658788139236</v>
      </c>
      <c r="BY58" s="104">
        <v>1.1833626244874109E-2</v>
      </c>
      <c r="BZ58" s="104">
        <v>-8.2269433676830234E-2</v>
      </c>
      <c r="CA58" s="104">
        <v>-1.8505825908156241E-2</v>
      </c>
      <c r="CB58" s="104">
        <v>0.19338754639791184</v>
      </c>
      <c r="CC58" s="104">
        <v>-0.11294950902915186</v>
      </c>
      <c r="CD58" s="104">
        <v>-3.0704173561316449E-2</v>
      </c>
      <c r="CE58" s="104">
        <v>-9.7391493949505019E-3</v>
      </c>
      <c r="CF58" s="104">
        <v>0.16168799283960628</v>
      </c>
      <c r="CG58" s="104">
        <v>0.24742716936469872</v>
      </c>
      <c r="CH58" s="104">
        <v>0.11686143572621044</v>
      </c>
      <c r="CI58" s="104">
        <v>-0.1354472472065433</v>
      </c>
      <c r="CJ58" s="104">
        <v>-3.0776285505164213E-3</v>
      </c>
      <c r="CK58" s="104">
        <v>3.6227484314916132E-2</v>
      </c>
      <c r="CL58" s="104">
        <v>5.2303591369186921E-2</v>
      </c>
      <c r="CM58" s="104">
        <v>0.12563954496874882</v>
      </c>
      <c r="CN58" s="104">
        <v>2.4291771252582774E-2</v>
      </c>
      <c r="CO58" s="104">
        <v>3.1963470319634833E-2</v>
      </c>
      <c r="CP58" s="104">
        <v>3.4188034188034233E-2</v>
      </c>
      <c r="CQ58" s="104">
        <v>-2.8711387201953299E-2</v>
      </c>
      <c r="CR58" s="104">
        <v>9.118821776829765E-2</v>
      </c>
      <c r="CS58" s="104">
        <v>8.8746366792011533E-2</v>
      </c>
      <c r="CT58" s="104">
        <v>-2.5639994680242306E-2</v>
      </c>
      <c r="CU58" s="104">
        <v>2.5008764754002634E-2</v>
      </c>
      <c r="CV58" s="104">
        <v>0.42973286875725913</v>
      </c>
      <c r="CW58" s="104">
        <v>3.9707017643964192E-2</v>
      </c>
      <c r="CX58" s="104">
        <v>8.3564522684226386E-2</v>
      </c>
      <c r="CY58" s="104">
        <v>3.2947134597261389E-2</v>
      </c>
      <c r="CZ58" s="104">
        <v>2.1464646464646499E-2</v>
      </c>
      <c r="DA58" s="104">
        <v>-1.5082239171355989E-2</v>
      </c>
      <c r="DB58" s="104">
        <v>0.11375294369514011</v>
      </c>
      <c r="DC58" s="104">
        <v>1.9015028860111954E-2</v>
      </c>
      <c r="DD58" s="104">
        <v>-6.3005534269902855E-3</v>
      </c>
      <c r="DE58" s="104">
        <v>4.1830065359477163E-2</v>
      </c>
      <c r="DF58" s="104">
        <v>0.182579334504611</v>
      </c>
      <c r="DG58" s="104">
        <v>0.18358251105152346</v>
      </c>
      <c r="DH58" s="104">
        <v>7.8214955668458444E-2</v>
      </c>
      <c r="DI58" s="104">
        <v>6.8582227849030328E-2</v>
      </c>
      <c r="DJ58" s="104">
        <v>6.3779605625002581E-2</v>
      </c>
      <c r="DK58" s="104">
        <v>6.9589424487640619E-2</v>
      </c>
      <c r="DL58" s="104">
        <v>7.2694430750696884E-2</v>
      </c>
      <c r="DM58" s="104">
        <v>5.5528666076504328E-2</v>
      </c>
      <c r="DN58" s="104">
        <v>4.0659626176979546E-2</v>
      </c>
      <c r="DO58" s="104">
        <v>7.8354203935599331E-2</v>
      </c>
      <c r="DP58" s="104">
        <v>5.1529464301049557E-2</v>
      </c>
      <c r="DQ58" s="104">
        <v>-2.007286649995248E-2</v>
      </c>
      <c r="DR58" s="104">
        <v>-2.2405182314012465E-2</v>
      </c>
      <c r="DS58" s="104">
        <v>2.0216917478102378E-2</v>
      </c>
      <c r="DT58" s="104">
        <v>-0.11354046158583786</v>
      </c>
      <c r="DU58" s="104">
        <v>0.11712328767123281</v>
      </c>
      <c r="DV58" s="104">
        <v>-7.972665148063612E-3</v>
      </c>
      <c r="DW58" s="104">
        <v>-8.7523318123488413E-3</v>
      </c>
      <c r="DX58" s="104">
        <v>2.458172783509634E-2</v>
      </c>
      <c r="DY58" s="104">
        <v>1.0420489073105954E-3</v>
      </c>
      <c r="DZ58" s="104">
        <v>4.3099787685774972E-2</v>
      </c>
      <c r="EA58" s="104">
        <v>-4.6785307837570976E-2</v>
      </c>
      <c r="EB58" s="104">
        <v>-4.9606805268788051E-2</v>
      </c>
      <c r="EC58" s="104">
        <v>1.8976426379831005E-2</v>
      </c>
      <c r="ED58" s="104">
        <v>0.14628571428571421</v>
      </c>
      <c r="EE58" s="104">
        <v>-5.5823558832545472E-2</v>
      </c>
      <c r="EF58" s="104">
        <v>0.13093348778363612</v>
      </c>
      <c r="EG58" s="104">
        <v>2.9054137632457885E-2</v>
      </c>
      <c r="EH58" s="104">
        <v>2.5904203323558101E-2</v>
      </c>
      <c r="EI58" s="104">
        <v>0.1016944152153177</v>
      </c>
      <c r="EJ58" s="104">
        <v>7.740114209749463E-2</v>
      </c>
      <c r="EK58" s="104">
        <v>-2.00808765916363E-2</v>
      </c>
      <c r="EL58" s="104">
        <v>3.1168265039232774E-2</v>
      </c>
      <c r="EM58" s="104">
        <v>0.17451734198880814</v>
      </c>
      <c r="EN58" s="104">
        <v>8.4476521681776509E-2</v>
      </c>
      <c r="EO58" s="104">
        <v>-6.2447333916645663E-2</v>
      </c>
      <c r="EP58" s="104">
        <v>9.6316720136397166E-2</v>
      </c>
      <c r="EQ58" s="104">
        <v>-2.5406969898916276E-2</v>
      </c>
      <c r="ER58" s="104">
        <v>-2.0282335300485097E-2</v>
      </c>
    </row>
    <row r="59" spans="1:148">
      <c r="A59" s="85" vm="741">
        <v>42948</v>
      </c>
      <c r="B59" s="104">
        <v>-9.8370416391629955E-4</v>
      </c>
      <c r="C59" s="104">
        <v>0.26353944562899784</v>
      </c>
      <c r="D59" s="104">
        <v>-1.2522361359570713E-2</v>
      </c>
      <c r="E59" s="104">
        <v>-5.0583724785852227E-2</v>
      </c>
      <c r="F59" s="104">
        <v>-1.1530623568174579E-2</v>
      </c>
      <c r="G59" s="104">
        <v>7.3515670688165859E-3</v>
      </c>
      <c r="H59" s="104">
        <v>5.5411491742868878E-2</v>
      </c>
      <c r="I59" s="104">
        <v>-2.4164999230414042E-2</v>
      </c>
      <c r="J59" s="104">
        <v>5.4527510486059728E-2</v>
      </c>
      <c r="K59" s="104">
        <v>6.9340463458110527E-2</v>
      </c>
      <c r="L59" s="104">
        <v>4.3804933371136785E-2</v>
      </c>
      <c r="M59" s="104">
        <v>0.19954424551492364</v>
      </c>
      <c r="N59" s="104">
        <v>-3.4913230688935343E-2</v>
      </c>
      <c r="O59" s="104">
        <v>-1.165852398975319E-2</v>
      </c>
      <c r="P59" s="104">
        <v>6.3778580024067305E-2</v>
      </c>
      <c r="Q59" s="104">
        <v>-5.0880481350806583E-2</v>
      </c>
      <c r="R59" s="104">
        <v>6.771667225635021E-2</v>
      </c>
      <c r="S59" s="104">
        <v>-0.10765318334441834</v>
      </c>
      <c r="T59" s="104">
        <v>-1.1548296626247675E-2</v>
      </c>
      <c r="U59" s="104">
        <v>6.671014210628619E-3</v>
      </c>
      <c r="V59" s="104">
        <v>-6.3979526551504427E-3</v>
      </c>
      <c r="W59" s="104">
        <v>3.8724373576309777E-2</v>
      </c>
      <c r="X59" s="104">
        <v>7.189542483660093E-3</v>
      </c>
      <c r="Y59" s="104">
        <v>-8.1234273375530245E-3</v>
      </c>
      <c r="Z59" s="104">
        <v>6.6646423251773196E-2</v>
      </c>
      <c r="AA59" s="104">
        <v>-7.0154577883472041E-2</v>
      </c>
      <c r="AB59" s="104">
        <v>0.22308146250674823</v>
      </c>
      <c r="AC59" s="104">
        <v>8.2223717594657561E-2</v>
      </c>
      <c r="AD59" s="104">
        <v>5.0820754297918276E-2</v>
      </c>
      <c r="AE59" s="104">
        <v>1.9130505181347068E-2</v>
      </c>
      <c r="AF59" s="104">
        <v>-5.3110771058833099E-3</v>
      </c>
      <c r="AG59" s="104">
        <v>-3.7747483221476537E-2</v>
      </c>
      <c r="AH59" s="104">
        <v>3.3839446300102674E-2</v>
      </c>
      <c r="AI59" s="104">
        <v>0.14038403614457826</v>
      </c>
      <c r="AJ59" s="104">
        <v>5.1460537679098438E-2</v>
      </c>
      <c r="AK59" s="104">
        <v>-8.758445945945938E-3</v>
      </c>
      <c r="AL59" s="104">
        <v>-4.2684428231936779E-2</v>
      </c>
      <c r="AM59" s="104">
        <v>-3.5344219924812161E-2</v>
      </c>
      <c r="AN59" s="104">
        <v>-3.8122328236956791E-2</v>
      </c>
      <c r="AO59" s="104">
        <v>4.9131647125982489E-2</v>
      </c>
      <c r="AP59" s="104">
        <v>2.5610902255639008E-2</v>
      </c>
      <c r="AQ59" s="104">
        <v>9.8551186116860326E-2</v>
      </c>
      <c r="AR59" s="104">
        <v>8.9917607418766601E-2</v>
      </c>
      <c r="AS59" s="104">
        <v>0.10468022733780835</v>
      </c>
      <c r="AT59" s="104">
        <v>8.0427388904502739E-2</v>
      </c>
      <c r="AU59" s="104">
        <v>7.7327653124216841E-2</v>
      </c>
      <c r="AV59" s="104">
        <v>6.7161570938404996E-2</v>
      </c>
      <c r="AW59" s="104">
        <v>3.3233710737293372E-2</v>
      </c>
      <c r="AX59" s="104">
        <v>0.13988028744651221</v>
      </c>
      <c r="AY59" s="104">
        <v>-2.7121288605387511E-2</v>
      </c>
      <c r="AZ59" s="104">
        <v>0.39056987796664117</v>
      </c>
      <c r="BA59" s="104">
        <v>1.1034482758620734E-2</v>
      </c>
      <c r="BB59" s="104">
        <v>0.21641242948329922</v>
      </c>
      <c r="BC59" s="104">
        <v>2.0996552804763337E-2</v>
      </c>
      <c r="BD59" s="104">
        <v>-0.11190421367718166</v>
      </c>
      <c r="BE59" s="104">
        <v>4.3487648989462807E-2</v>
      </c>
      <c r="BF59" s="104">
        <v>3.9510985833471745E-3</v>
      </c>
      <c r="BG59" s="104">
        <v>7.6202479621891766E-3</v>
      </c>
      <c r="BH59" s="104">
        <v>1.477469407939203E-3</v>
      </c>
      <c r="BI59" s="104">
        <v>5.2819305960334184E-2</v>
      </c>
      <c r="BJ59" s="104">
        <v>0.25874017155110773</v>
      </c>
      <c r="BK59" s="104">
        <v>-2.0869302486187988E-2</v>
      </c>
      <c r="BL59" s="104">
        <v>-9.1881964310230282E-2</v>
      </c>
      <c r="BM59" s="104">
        <v>1.6722249528457948E-3</v>
      </c>
      <c r="BN59" s="104">
        <v>8.5753866076403087E-3</v>
      </c>
      <c r="BO59" s="104">
        <v>2.3985705276434708E-2</v>
      </c>
      <c r="BP59" s="104">
        <v>1.0981061228800758E-2</v>
      </c>
      <c r="BQ59" s="104">
        <v>2.8065924873067413E-2</v>
      </c>
      <c r="BR59" s="104">
        <v>-3.9007169397027573E-3</v>
      </c>
      <c r="BS59" s="104">
        <v>1.5794824576547618E-2</v>
      </c>
      <c r="BT59" s="104">
        <v>-0.20590562137025509</v>
      </c>
      <c r="BU59" s="104">
        <v>-1.6460440816799076E-2</v>
      </c>
      <c r="BV59" s="104">
        <v>2.3090327775394104E-2</v>
      </c>
      <c r="BW59" s="104">
        <v>-5.5641940582584412E-3</v>
      </c>
      <c r="BX59" s="104">
        <v>3.8086458687108797E-2</v>
      </c>
      <c r="BY59" s="104">
        <v>3.0338119499768463E-2</v>
      </c>
      <c r="BZ59" s="104">
        <v>3.8286993370439436E-3</v>
      </c>
      <c r="CA59" s="104">
        <v>3.1773743016759781E-2</v>
      </c>
      <c r="CB59" s="104">
        <v>0.15463861076345417</v>
      </c>
      <c r="CC59" s="104">
        <v>-6.0685479671968908E-3</v>
      </c>
      <c r="CD59" s="104">
        <v>3.3573596358118421E-2</v>
      </c>
      <c r="CE59" s="104">
        <v>-1.5767885842229917E-2</v>
      </c>
      <c r="CF59" s="104">
        <v>0.26631188178688775</v>
      </c>
      <c r="CG59" s="104">
        <v>0.11823980053862589</v>
      </c>
      <c r="CH59" s="104">
        <v>-3.5874439461883352E-2</v>
      </c>
      <c r="CI59" s="104">
        <v>0.1152715738984712</v>
      </c>
      <c r="CJ59" s="104">
        <v>-4.5309351810895467E-4</v>
      </c>
      <c r="CK59" s="104">
        <v>-5.9912743506493574E-2</v>
      </c>
      <c r="CL59" s="104">
        <v>4.539075069318451E-2</v>
      </c>
      <c r="CM59" s="104">
        <v>6.700810204804529E-2</v>
      </c>
      <c r="CN59" s="104">
        <v>1.1542306339109522E-2</v>
      </c>
      <c r="CO59" s="104">
        <v>-1.2753774076002134E-2</v>
      </c>
      <c r="CP59" s="104">
        <v>-4.4327573253193024E-2</v>
      </c>
      <c r="CQ59" s="104">
        <v>6.0057981774631307E-2</v>
      </c>
      <c r="CR59" s="104">
        <v>0.12841393075852633</v>
      </c>
      <c r="CS59" s="104">
        <v>-6.9982504373907132E-3</v>
      </c>
      <c r="CT59" s="104">
        <v>-3.8530355021008357E-2</v>
      </c>
      <c r="CU59" s="104">
        <v>3.4507657811727981E-2</v>
      </c>
      <c r="CV59" s="104">
        <v>1.1779041429731889E-2</v>
      </c>
      <c r="CW59" s="104">
        <v>3.2330133827787301E-2</v>
      </c>
      <c r="CX59" s="104">
        <v>-6.8757929891369279E-2</v>
      </c>
      <c r="CY59" s="104">
        <v>-5.4124353503317027E-2</v>
      </c>
      <c r="CZ59" s="104">
        <v>3.3374536464771183E-2</v>
      </c>
      <c r="DA59" s="104">
        <v>8.851225122360834E-2</v>
      </c>
      <c r="DB59" s="104">
        <v>0.10415587710804861</v>
      </c>
      <c r="DC59" s="104">
        <v>4.5471824793349144E-2</v>
      </c>
      <c r="DD59" s="104">
        <v>1.8850141376061441E-3</v>
      </c>
      <c r="DE59" s="104">
        <v>6.3989962358845603E-2</v>
      </c>
      <c r="DF59" s="104">
        <v>0.14135569720846086</v>
      </c>
      <c r="DG59" s="104">
        <v>2.9653741014478069E-2</v>
      </c>
      <c r="DH59" s="104">
        <v>-0.1043361344537814</v>
      </c>
      <c r="DI59" s="104">
        <v>3.211862194962796E-2</v>
      </c>
      <c r="DJ59" s="104">
        <v>4.118900756708109E-2</v>
      </c>
      <c r="DK59" s="104">
        <v>-3.2366406816213056E-2</v>
      </c>
      <c r="DL59" s="104">
        <v>-0.10403845350407392</v>
      </c>
      <c r="DM59" s="104">
        <v>0.16910549320506968</v>
      </c>
      <c r="DN59" s="104">
        <v>2.2806751362140703E-2</v>
      </c>
      <c r="DO59" s="104">
        <v>-3.3178500331790191E-4</v>
      </c>
      <c r="DP59" s="104">
        <v>-7.8251381829110622E-2</v>
      </c>
      <c r="DQ59" s="104">
        <v>3.7647524909105341E-2</v>
      </c>
      <c r="DR59" s="104">
        <v>5.1449628144389373E-2</v>
      </c>
      <c r="DS59" s="104">
        <v>8.349563202033862E-2</v>
      </c>
      <c r="DT59" s="104">
        <v>1.0013499120052132E-3</v>
      </c>
      <c r="DU59" s="104">
        <v>-3.9546290619251967E-2</v>
      </c>
      <c r="DV59" s="104">
        <v>2.4684270952927651E-2</v>
      </c>
      <c r="DW59" s="104">
        <v>5.1265830529213775E-2</v>
      </c>
      <c r="DX59" s="104">
        <v>-2.9191534689913305E-2</v>
      </c>
      <c r="DY59" s="104">
        <v>1.4093381574737114E-2</v>
      </c>
      <c r="DZ59" s="104">
        <v>-8.141664970486291E-4</v>
      </c>
      <c r="EA59" s="104">
        <v>9.3623720808186942E-2</v>
      </c>
      <c r="EB59" s="104">
        <v>-3.3550133674822048E-2</v>
      </c>
      <c r="EC59" s="104">
        <v>-5.6933774129954026E-2</v>
      </c>
      <c r="ED59" s="104">
        <v>0.1036889332003989</v>
      </c>
      <c r="EE59" s="104">
        <v>7.3033611865825868E-2</v>
      </c>
      <c r="EF59" s="104">
        <v>0.1087681273422809</v>
      </c>
      <c r="EG59" s="104">
        <v>9.1106334130016051E-2</v>
      </c>
      <c r="EH59" s="104">
        <v>3.5731300619342543E-2</v>
      </c>
      <c r="EI59" s="104">
        <v>-3.6206934660894595E-3</v>
      </c>
      <c r="EJ59" s="104">
        <v>0.17017751539422865</v>
      </c>
      <c r="EK59" s="104">
        <v>-8.4358406258122728E-2</v>
      </c>
      <c r="EL59" s="104">
        <v>4.6290424857323979E-2</v>
      </c>
      <c r="EM59" s="104">
        <v>-3.4262277752713961E-2</v>
      </c>
      <c r="EN59" s="104">
        <v>-7.2295153925868117E-3</v>
      </c>
      <c r="EO59" s="104">
        <v>3.4071550255554618E-4</v>
      </c>
      <c r="EP59" s="104">
        <v>2.6335160334705635E-2</v>
      </c>
      <c r="EQ59" s="104">
        <v>6.1339971909206412E-2</v>
      </c>
      <c r="ER59" s="104">
        <v>0.13541384007445817</v>
      </c>
    </row>
    <row r="60" spans="1:148">
      <c r="A60" s="85" vm="869">
        <v>42979</v>
      </c>
      <c r="B60" s="104">
        <v>9.09170413173888E-2</v>
      </c>
      <c r="C60" s="104">
        <v>0.18157273034087071</v>
      </c>
      <c r="D60" s="104">
        <v>-1.8115942028985121E-3</v>
      </c>
      <c r="E60" s="104">
        <v>-7.0873124147340831E-3</v>
      </c>
      <c r="F60" s="104">
        <v>-3.969756464723781E-2</v>
      </c>
      <c r="G60" s="104">
        <v>0.1268202597215024</v>
      </c>
      <c r="H60" s="104">
        <v>-5.1726367515830915E-4</v>
      </c>
      <c r="I60" s="104">
        <v>3.1545741324926066E-4</v>
      </c>
      <c r="J60" s="104">
        <v>-2.7374824520355678E-2</v>
      </c>
      <c r="K60" s="104">
        <v>-3.5839306551091826E-2</v>
      </c>
      <c r="L60" s="104">
        <v>-4.6041015890262132E-2</v>
      </c>
      <c r="M60" s="104">
        <v>0.21996469194435139</v>
      </c>
      <c r="N60" s="104">
        <v>2.103381025292636E-2</v>
      </c>
      <c r="O60" s="104">
        <v>7.7053499215563662E-2</v>
      </c>
      <c r="P60" s="104">
        <v>-0.10520361990950224</v>
      </c>
      <c r="Q60" s="104">
        <v>-1.7552943441253067E-2</v>
      </c>
      <c r="R60" s="104">
        <v>-7.7361447831740857E-2</v>
      </c>
      <c r="S60" s="104">
        <v>-4.3693412915255012E-2</v>
      </c>
      <c r="T60" s="104">
        <v>6.071100726028545E-2</v>
      </c>
      <c r="U60" s="104">
        <v>1.8823232750028664E-3</v>
      </c>
      <c r="V60" s="104">
        <v>5.3122987765615807E-3</v>
      </c>
      <c r="W60" s="104">
        <v>2.3757309941520546E-2</v>
      </c>
      <c r="X60" s="104">
        <v>8.6632057105775526E-2</v>
      </c>
      <c r="Y60" s="104">
        <v>0.19762350633137124</v>
      </c>
      <c r="Z60" s="104">
        <v>-5.961008373957552E-2</v>
      </c>
      <c r="AA60" s="104">
        <v>0.28132992327365719</v>
      </c>
      <c r="AB60" s="104">
        <v>0.10034004424317307</v>
      </c>
      <c r="AC60" s="104">
        <v>-4.8952670691624831E-2</v>
      </c>
      <c r="AD60" s="104">
        <v>5.804038711362617E-2</v>
      </c>
      <c r="AE60" s="104">
        <v>-6.1986129977836486E-2</v>
      </c>
      <c r="AF60" s="104">
        <v>-3.5939030190712616E-2</v>
      </c>
      <c r="AG60" s="104">
        <v>-1.6569239018138539E-2</v>
      </c>
      <c r="AH60" s="104">
        <v>-8.7407821619543483E-2</v>
      </c>
      <c r="AI60" s="104">
        <v>-8.0842297101879942E-2</v>
      </c>
      <c r="AJ60" s="104">
        <v>-7.8716547705127135E-2</v>
      </c>
      <c r="AK60" s="104">
        <v>-2.9942239982883225E-2</v>
      </c>
      <c r="AL60" s="104">
        <v>0.1168287037535794</v>
      </c>
      <c r="AM60" s="104">
        <v>-2.5715033825956031E-2</v>
      </c>
      <c r="AN60" s="104">
        <v>-7.0533639151647417E-4</v>
      </c>
      <c r="AO60" s="104">
        <v>-4.4159363800455084E-2</v>
      </c>
      <c r="AP60" s="104">
        <v>-3.871706758304691E-2</v>
      </c>
      <c r="AQ60" s="104">
        <v>6.5797101449275447E-2</v>
      </c>
      <c r="AR60" s="104">
        <v>5.0599810486760377E-4</v>
      </c>
      <c r="AS60" s="104">
        <v>2.1985869159289156E-2</v>
      </c>
      <c r="AT60" s="104">
        <v>-8.2195292711053913E-2</v>
      </c>
      <c r="AU60" s="104">
        <v>-3.9288439553954787E-4</v>
      </c>
      <c r="AV60" s="104">
        <v>0.18402291376818161</v>
      </c>
      <c r="AW60" s="104">
        <v>-1.3611321960976787E-2</v>
      </c>
      <c r="AX60" s="104">
        <v>-3.240908375314866E-2</v>
      </c>
      <c r="AY60" s="104">
        <v>1.4662264150943344E-2</v>
      </c>
      <c r="AZ60" s="104">
        <v>-0.24041434240484807</v>
      </c>
      <c r="BA60" s="104">
        <v>-3.332683687390374E-2</v>
      </c>
      <c r="BB60" s="104">
        <v>-9.9050908344521155E-2</v>
      </c>
      <c r="BC60" s="104">
        <v>-5.3713934929404544E-2</v>
      </c>
      <c r="BD60" s="104">
        <v>9.1521908218822945E-2</v>
      </c>
      <c r="BE60" s="104">
        <v>-3.2853791079176915E-2</v>
      </c>
      <c r="BF60" s="104">
        <v>1.2059415911379729E-2</v>
      </c>
      <c r="BG60" s="104">
        <v>-4.3123542172776468E-2</v>
      </c>
      <c r="BH60" s="104">
        <v>-4.5926369673969184E-3</v>
      </c>
      <c r="BI60" s="104">
        <v>-7.136283896330347E-3</v>
      </c>
      <c r="BJ60" s="104">
        <v>2.0380252823597716E-2</v>
      </c>
      <c r="BK60" s="104">
        <v>4.3862549317817178E-3</v>
      </c>
      <c r="BL60" s="104">
        <v>-5.8268580182064662E-2</v>
      </c>
      <c r="BM60" s="104">
        <v>-4.4554718661064939E-2</v>
      </c>
      <c r="BN60" s="104">
        <v>-1.2205044751830876E-3</v>
      </c>
      <c r="BO60" s="104">
        <v>5.0251189962959325E-2</v>
      </c>
      <c r="BP60" s="104">
        <v>-6.3266298259006093E-2</v>
      </c>
      <c r="BQ60" s="104">
        <v>-0.11860632120516118</v>
      </c>
      <c r="BR60" s="104">
        <v>2.4940528945896431E-2</v>
      </c>
      <c r="BS60" s="104">
        <v>2.5095553910534443E-2</v>
      </c>
      <c r="BT60" s="104">
        <v>1.2058196605572316E-2</v>
      </c>
      <c r="BU60" s="104">
        <v>-4.4613428759770396E-2</v>
      </c>
      <c r="BV60" s="104">
        <v>-5.024105884938021E-2</v>
      </c>
      <c r="BW60" s="104">
        <v>-3.8328316377096938E-2</v>
      </c>
      <c r="BX60" s="104">
        <v>5.8328659562535003E-2</v>
      </c>
      <c r="BY60" s="104">
        <v>-1.1800404585300035E-2</v>
      </c>
      <c r="BZ60" s="104">
        <v>3.0778688683555409E-2</v>
      </c>
      <c r="CA60" s="104">
        <v>8.0879864636209831E-2</v>
      </c>
      <c r="CB60" s="104">
        <v>5.0342458793162972E-2</v>
      </c>
      <c r="CC60" s="104">
        <v>-0.10416320261689603</v>
      </c>
      <c r="CD60" s="104">
        <v>6.9370526702147203E-2</v>
      </c>
      <c r="CE60" s="104">
        <v>-4.2175555298932563E-2</v>
      </c>
      <c r="CF60" s="104">
        <v>-0.10026904541902176</v>
      </c>
      <c r="CG60" s="104">
        <v>-2.3930376510003858E-2</v>
      </c>
      <c r="CH60" s="104">
        <v>-0.13385012919896638</v>
      </c>
      <c r="CI60" s="104">
        <v>-4.4475165761545157E-2</v>
      </c>
      <c r="CJ60" s="104">
        <v>-9.4993161184634314E-2</v>
      </c>
      <c r="CK60" s="104">
        <v>0.20187793427230047</v>
      </c>
      <c r="CL60" s="104">
        <v>1.6045057140050539E-2</v>
      </c>
      <c r="CM60" s="104">
        <v>-4.1045916489553379E-2</v>
      </c>
      <c r="CN60" s="104">
        <v>-1.0058532610315909E-2</v>
      </c>
      <c r="CO60" s="104">
        <v>9.3066174532032725E-2</v>
      </c>
      <c r="CP60" s="104">
        <v>1.5723270440251461E-2</v>
      </c>
      <c r="CQ60" s="104">
        <v>1.9774086670519258E-3</v>
      </c>
      <c r="CR60" s="104">
        <v>2.1516895454960647E-2</v>
      </c>
      <c r="CS60" s="104">
        <v>0.18909592876919193</v>
      </c>
      <c r="CT60" s="104">
        <v>-8.849390987405957E-2</v>
      </c>
      <c r="CU60" s="104">
        <v>5.697806840307134E-2</v>
      </c>
      <c r="CV60" s="104">
        <v>2.7298273785628251E-2</v>
      </c>
      <c r="CW60" s="104">
        <v>-2.864070191047316E-2</v>
      </c>
      <c r="CX60" s="104">
        <v>6.4008462703829802E-2</v>
      </c>
      <c r="CY60" s="104">
        <v>-1.44900684335915E-2</v>
      </c>
      <c r="CZ60" s="104">
        <v>3.7081339712918764E-2</v>
      </c>
      <c r="DA60" s="104">
        <v>1.696233287692173E-2</v>
      </c>
      <c r="DB60" s="104">
        <v>-9.7430299810790391E-2</v>
      </c>
      <c r="DC60" s="104">
        <v>7.0999678739832817E-2</v>
      </c>
      <c r="DD60" s="104">
        <v>-5.0628581202428816E-2</v>
      </c>
      <c r="DE60" s="104">
        <v>-4.952830188679249E-2</v>
      </c>
      <c r="DF60" s="104">
        <v>-0.11600990767845082</v>
      </c>
      <c r="DG60" s="104">
        <v>-9.3563450538796444E-2</v>
      </c>
      <c r="DH60" s="104">
        <v>-0.10370324235324947</v>
      </c>
      <c r="DI60" s="104">
        <v>1.7805050295835755E-2</v>
      </c>
      <c r="DJ60" s="104">
        <v>-0.1127923976608185</v>
      </c>
      <c r="DK60" s="104">
        <v>-0.10606271195165656</v>
      </c>
      <c r="DL60" s="104">
        <v>-5.3695794435365783E-3</v>
      </c>
      <c r="DM60" s="104">
        <v>-8.0956609012555206E-2</v>
      </c>
      <c r="DN60" s="104">
        <v>4.3895701193612961E-2</v>
      </c>
      <c r="DO60" s="104">
        <v>-8.6292731496846922E-2</v>
      </c>
      <c r="DP60" s="104">
        <v>-2.2545558934229538E-2</v>
      </c>
      <c r="DQ60" s="104">
        <v>1.4993001776317764E-2</v>
      </c>
      <c r="DR60" s="104">
        <v>-4.7477560158980178E-3</v>
      </c>
      <c r="DS60" s="104">
        <v>-9.6846758277274791E-2</v>
      </c>
      <c r="DT60" s="104">
        <v>6.1859836525116098E-2</v>
      </c>
      <c r="DU60" s="104">
        <v>0.11809766996488998</v>
      </c>
      <c r="DV60" s="104">
        <v>-8.4033613445379345E-3</v>
      </c>
      <c r="DW60" s="104">
        <v>2.0232858870484371E-2</v>
      </c>
      <c r="DX60" s="104">
        <v>-3.9010222111063558E-2</v>
      </c>
      <c r="DY60" s="104">
        <v>1.5027248132758717E-2</v>
      </c>
      <c r="DZ60" s="104">
        <v>9.7575881034833958E-2</v>
      </c>
      <c r="EA60" s="104">
        <v>6.7219216373146512E-2</v>
      </c>
      <c r="EB60" s="104">
        <v>-9.2153453291846377E-2</v>
      </c>
      <c r="EC60" s="104">
        <v>-4.7289323808082206E-2</v>
      </c>
      <c r="ED60" s="104">
        <v>-9.0334236675700091E-2</v>
      </c>
      <c r="EE60" s="104">
        <v>-4.9366987817500907E-3</v>
      </c>
      <c r="EF60" s="104">
        <v>-4.1456608260150175E-3</v>
      </c>
      <c r="EG60" s="104">
        <v>0.25180260324000403</v>
      </c>
      <c r="EH60" s="104">
        <v>-3.7411836859858903E-2</v>
      </c>
      <c r="EI60" s="104">
        <v>-0.11279889252454056</v>
      </c>
      <c r="EJ60" s="104">
        <v>3.6469199688102451E-2</v>
      </c>
      <c r="EK60" s="104">
        <v>-2.0063372247065277E-2</v>
      </c>
      <c r="EL60" s="104">
        <v>-4.4040404040404033E-2</v>
      </c>
      <c r="EM60" s="104">
        <v>-4.227893119393613E-2</v>
      </c>
      <c r="EN60" s="104">
        <v>-0.12754194217117454</v>
      </c>
      <c r="EO60" s="104">
        <v>4.6789752262833072E-2</v>
      </c>
      <c r="EP60" s="104">
        <v>2.2475939353988072E-2</v>
      </c>
      <c r="EQ60" s="104">
        <v>0.17513942294675433</v>
      </c>
      <c r="ER60" s="104">
        <v>1.2204688515281685E-2</v>
      </c>
    </row>
    <row r="61" spans="1:148">
      <c r="A61" s="85" vm="1000">
        <v>43009</v>
      </c>
      <c r="B61" s="104">
        <v>-2.2301002669232243E-2</v>
      </c>
      <c r="C61" s="104">
        <v>-9.7972007997714938E-2</v>
      </c>
      <c r="D61" s="104">
        <v>-3.5390199637023487E-2</v>
      </c>
      <c r="E61" s="104">
        <v>-1.237510963330387E-2</v>
      </c>
      <c r="F61" s="104">
        <v>5.672893190057892E-2</v>
      </c>
      <c r="G61" s="104">
        <v>4.2459363359295545E-2</v>
      </c>
      <c r="H61" s="104">
        <v>1.3714581446500038E-2</v>
      </c>
      <c r="I61" s="104">
        <v>1.2614317250078794E-2</v>
      </c>
      <c r="J61" s="104">
        <v>4.0654318017801241E-2</v>
      </c>
      <c r="K61" s="104">
        <v>7.1749654218533854E-2</v>
      </c>
      <c r="L61" s="104">
        <v>5.9367881548974974E-2</v>
      </c>
      <c r="M61" s="104">
        <v>-0.13982428424932783</v>
      </c>
      <c r="N61" s="104">
        <v>-3.8754634533898193E-2</v>
      </c>
      <c r="O61" s="104">
        <v>-6.8172108902883083E-2</v>
      </c>
      <c r="P61" s="104">
        <v>-0.10240202275600511</v>
      </c>
      <c r="Q61" s="104">
        <v>8.0604729729729985E-2</v>
      </c>
      <c r="R61" s="104">
        <v>0.14353501300148411</v>
      </c>
      <c r="S61" s="104">
        <v>0.1772738041562327</v>
      </c>
      <c r="T61" s="104">
        <v>1.4830258447740097E-2</v>
      </c>
      <c r="U61" s="104">
        <v>-0.10606498394229838</v>
      </c>
      <c r="V61" s="104">
        <v>3.1224979983987235E-2</v>
      </c>
      <c r="W61" s="104">
        <v>6.9617993573723641E-2</v>
      </c>
      <c r="X61" s="104">
        <v>4.210212003583149E-2</v>
      </c>
      <c r="Y61" s="104">
        <v>0.46057355092832186</v>
      </c>
      <c r="Z61" s="104">
        <v>-4.1716484484696573E-2</v>
      </c>
      <c r="AA61" s="104">
        <v>-2.9940119760478938E-2</v>
      </c>
      <c r="AB61" s="104">
        <v>7.9000047110784705E-2</v>
      </c>
      <c r="AC61" s="104">
        <v>4.1092386848000373E-2</v>
      </c>
      <c r="AD61" s="104">
        <v>8.4552272964558403E-2</v>
      </c>
      <c r="AE61" s="104">
        <v>-3.1008638211382097E-2</v>
      </c>
      <c r="AF61" s="104">
        <v>-3.3520763047190441E-2</v>
      </c>
      <c r="AG61" s="104">
        <v>6.5492021276595785E-2</v>
      </c>
      <c r="AH61" s="104">
        <v>1.6836873638344244E-2</v>
      </c>
      <c r="AI61" s="104">
        <v>2.9191810344827571E-2</v>
      </c>
      <c r="AJ61" s="104">
        <v>4.466357723638463E-2</v>
      </c>
      <c r="AK61" s="104">
        <v>-7.1956980012491617E-3</v>
      </c>
      <c r="AL61" s="104">
        <v>6.6576699837111744E-2</v>
      </c>
      <c r="AM61" s="104">
        <v>5.3643750000000046E-2</v>
      </c>
      <c r="AN61" s="104">
        <v>-3.0707878953108076E-2</v>
      </c>
      <c r="AO61" s="104">
        <v>2.8874416649424688E-2</v>
      </c>
      <c r="AP61" s="104">
        <v>5.2311725452812208E-2</v>
      </c>
      <c r="AQ61" s="104">
        <v>1.0470492249116073E-2</v>
      </c>
      <c r="AR61" s="104">
        <v>1.3057697357427657E-2</v>
      </c>
      <c r="AS61" s="104">
        <v>1.8379413638036086E-2</v>
      </c>
      <c r="AT61" s="104">
        <v>-3.3575411681297279E-3</v>
      </c>
      <c r="AU61" s="104">
        <v>-1.8339446482160703E-2</v>
      </c>
      <c r="AV61" s="104">
        <v>8.2729858534358089E-2</v>
      </c>
      <c r="AW61" s="104">
        <v>-4.864425334997779E-3</v>
      </c>
      <c r="AX61" s="104">
        <v>-0.17053088220040627</v>
      </c>
      <c r="AY61" s="104">
        <v>-1.4828802594412854E-2</v>
      </c>
      <c r="AZ61" s="104">
        <v>3.4107846183786747E-2</v>
      </c>
      <c r="BA61" s="104">
        <v>7.8225806451612812E-2</v>
      </c>
      <c r="BB61" s="104">
        <v>0.1232151039095023</v>
      </c>
      <c r="BC61" s="104">
        <v>6.8764190723321586E-2</v>
      </c>
      <c r="BD61" s="104">
        <v>2.3515439429928786E-2</v>
      </c>
      <c r="BE61" s="104">
        <v>-1.0803195533890667E-3</v>
      </c>
      <c r="BF61" s="104">
        <v>2.0297519838801948E-2</v>
      </c>
      <c r="BG61" s="104">
        <v>-9.4594373783823803E-3</v>
      </c>
      <c r="BH61" s="104">
        <v>-5.4507173683732507E-2</v>
      </c>
      <c r="BI61" s="104">
        <v>5.2370961742966127E-2</v>
      </c>
      <c r="BJ61" s="104">
        <v>6.0683411865098534E-2</v>
      </c>
      <c r="BK61" s="104">
        <v>-4.0638167134831413E-2</v>
      </c>
      <c r="BL61" s="104">
        <v>5.6519719981423744E-2</v>
      </c>
      <c r="BM61" s="104">
        <v>0.27463091299662584</v>
      </c>
      <c r="BN61" s="104">
        <v>6.734032150575793E-2</v>
      </c>
      <c r="BO61" s="104">
        <v>2.4002999065933412E-2</v>
      </c>
      <c r="BP61" s="104">
        <v>9.8478169734781698E-2</v>
      </c>
      <c r="BQ61" s="104">
        <v>4.871451128163664E-2</v>
      </c>
      <c r="BR61" s="104">
        <v>-8.6283647625163093E-2</v>
      </c>
      <c r="BS61" s="104">
        <v>1.7073384605068215E-2</v>
      </c>
      <c r="BT61" s="104">
        <v>4.9246961532822299E-2</v>
      </c>
      <c r="BU61" s="104">
        <v>-6.9288891353096363E-2</v>
      </c>
      <c r="BV61" s="104">
        <v>-2.9241516966067981E-2</v>
      </c>
      <c r="BW61" s="104">
        <v>-2.767855259701547E-2</v>
      </c>
      <c r="BX61" s="104">
        <v>2.8219395866454756E-2</v>
      </c>
      <c r="BY61" s="104">
        <v>4.662799954509262E-2</v>
      </c>
      <c r="BZ61" s="104">
        <v>-4.3853631962439694E-2</v>
      </c>
      <c r="CA61" s="104">
        <v>1.3775829680651261E-2</v>
      </c>
      <c r="CB61" s="104">
        <v>-5.0117711558307403E-2</v>
      </c>
      <c r="CC61" s="104">
        <v>3.7383302824350255E-2</v>
      </c>
      <c r="CD61" s="104">
        <v>-1.0296893770379658E-3</v>
      </c>
      <c r="CE61" s="104">
        <v>5.8241351521268582E-3</v>
      </c>
      <c r="CF61" s="104">
        <v>1.5789376651700042E-2</v>
      </c>
      <c r="CG61" s="104">
        <v>-0.14296180950145543</v>
      </c>
      <c r="CH61" s="104">
        <v>5.1312649164677766E-2</v>
      </c>
      <c r="CI61" s="104">
        <v>-3.2946685703764786E-2</v>
      </c>
      <c r="CJ61" s="104">
        <v>2.8809776810063671E-2</v>
      </c>
      <c r="CK61" s="104">
        <v>-2.0022898706896573E-2</v>
      </c>
      <c r="CL61" s="104">
        <v>-6.8645460698056509E-3</v>
      </c>
      <c r="CM61" s="104">
        <v>-3.684907172390027E-2</v>
      </c>
      <c r="CN61" s="104">
        <v>-4.3563613203879838E-2</v>
      </c>
      <c r="CO61" s="104">
        <v>1.8572117703810807E-2</v>
      </c>
      <c r="CP61" s="104">
        <v>2.244582043343658E-2</v>
      </c>
      <c r="CQ61" s="104">
        <v>1.6486429379453271E-2</v>
      </c>
      <c r="CR61" s="104">
        <v>5.3595584956146865E-2</v>
      </c>
      <c r="CS61" s="104">
        <v>1.2720858808455525E-2</v>
      </c>
      <c r="CT61" s="104">
        <v>6.4414907681181618E-2</v>
      </c>
      <c r="CU61" s="104">
        <v>2.714444598915593E-2</v>
      </c>
      <c r="CV61" s="104">
        <v>-2.3055881203595148E-2</v>
      </c>
      <c r="CW61" s="104">
        <v>9.1603961161971309E-2</v>
      </c>
      <c r="CX61" s="104">
        <v>0.12934465235795894</v>
      </c>
      <c r="CY61" s="104">
        <v>3.4420080158580876E-2</v>
      </c>
      <c r="CZ61" s="104">
        <v>5.9976931949250321E-2</v>
      </c>
      <c r="DA61" s="104">
        <v>9.1507266362082992E-2</v>
      </c>
      <c r="DB61" s="104">
        <v>-9.9468887557088489E-3</v>
      </c>
      <c r="DC61" s="104">
        <v>-1.9756236140235847E-2</v>
      </c>
      <c r="DD61" s="104">
        <v>-5.7382217818214613E-2</v>
      </c>
      <c r="DE61" s="104">
        <v>7.6923076923076969E-2</v>
      </c>
      <c r="DF61" s="104">
        <v>-2.0953489868642323E-2</v>
      </c>
      <c r="DG61" s="104">
        <v>5.1413158088857408E-2</v>
      </c>
      <c r="DH61" s="104">
        <v>2.926237667277232E-2</v>
      </c>
      <c r="DI61" s="104">
        <v>3.2501029755016585E-2</v>
      </c>
      <c r="DJ61" s="104">
        <v>-5.9150923697352059E-2</v>
      </c>
      <c r="DK61" s="104">
        <v>9.0246085083453539E-2</v>
      </c>
      <c r="DL61" s="104">
        <v>1.1299327284774929E-3</v>
      </c>
      <c r="DM61" s="104">
        <v>0.10161103578010791</v>
      </c>
      <c r="DN61" s="104">
        <v>1.978930350997269E-2</v>
      </c>
      <c r="DO61" s="104">
        <v>5.7391936069742036E-2</v>
      </c>
      <c r="DP61" s="104">
        <v>2.4517722049090002E-2</v>
      </c>
      <c r="DQ61" s="104">
        <v>2.6689822362218865E-3</v>
      </c>
      <c r="DR61" s="104">
        <v>1.4267952063483373E-2</v>
      </c>
      <c r="DS61" s="104">
        <v>0.10597131141685581</v>
      </c>
      <c r="DT61" s="104">
        <v>-3.3363172218348808E-2</v>
      </c>
      <c r="DU61" s="104">
        <v>-3.0545246931201833E-2</v>
      </c>
      <c r="DV61" s="104">
        <v>2.203389830508478E-2</v>
      </c>
      <c r="DW61" s="104">
        <v>-5.2285717545320796E-3</v>
      </c>
      <c r="DX61" s="104">
        <v>0.10052572457136917</v>
      </c>
      <c r="DY61" s="104">
        <v>4.4929852998001549E-2</v>
      </c>
      <c r="DZ61" s="104">
        <v>-2.1158129175946557E-2</v>
      </c>
      <c r="EA61" s="104">
        <v>3.8951878180006824E-2</v>
      </c>
      <c r="EB61" s="104">
        <v>9.6653814614211284E-2</v>
      </c>
      <c r="EC61" s="104">
        <v>1.1442917818470174E-2</v>
      </c>
      <c r="ED61" s="104">
        <v>-2.7805362462760788E-2</v>
      </c>
      <c r="EE61" s="104">
        <v>1.5147635432503749E-2</v>
      </c>
      <c r="EF61" s="104">
        <v>6.4973106839452302E-2</v>
      </c>
      <c r="EG61" s="104">
        <v>0.41895043475199767</v>
      </c>
      <c r="EH61" s="104">
        <v>7.3431028990124228E-2</v>
      </c>
      <c r="EI61" s="104">
        <v>2.5127166127756922E-2</v>
      </c>
      <c r="EJ61" s="104">
        <v>-9.4275280473293862E-3</v>
      </c>
      <c r="EK61" s="104">
        <v>5.6141831996623058E-2</v>
      </c>
      <c r="EL61" s="104">
        <v>4.6491969568892705E-2</v>
      </c>
      <c r="EM61" s="104">
        <v>-8.1150072044050822E-2</v>
      </c>
      <c r="EN61" s="104">
        <v>3.8891549919186884E-2</v>
      </c>
      <c r="EO61" s="104">
        <v>0.16530886711077281</v>
      </c>
      <c r="EP61" s="104">
        <v>-4.3974067369137677E-2</v>
      </c>
      <c r="EQ61" s="104">
        <v>0.14402596456086639</v>
      </c>
      <c r="ER61" s="104">
        <v>0.44722165275307874</v>
      </c>
    </row>
    <row r="62" spans="1:148">
      <c r="A62" s="85" vm="162">
        <v>43040</v>
      </c>
      <c r="B62" s="104">
        <v>-5.4061769261137496E-2</v>
      </c>
      <c r="C62" s="104">
        <v>-2.8499050031665567E-3</v>
      </c>
      <c r="D62" s="104">
        <v>-4.7036688617122019E-3</v>
      </c>
      <c r="E62" s="104">
        <v>-0.15292304981230243</v>
      </c>
      <c r="F62" s="104">
        <v>-2.2577896148118982E-2</v>
      </c>
      <c r="G62" s="104">
        <v>5.4352591310663036E-2</v>
      </c>
      <c r="H62" s="104">
        <v>2.7440970006381696E-2</v>
      </c>
      <c r="I62" s="104">
        <v>5.6213017751479279E-2</v>
      </c>
      <c r="J62" s="104">
        <v>4.2764678687008818E-2</v>
      </c>
      <c r="K62" s="104">
        <v>3.1779319245039503E-2</v>
      </c>
      <c r="L62" s="104">
        <v>4.3273753527751632E-2</v>
      </c>
      <c r="M62" s="104">
        <v>-0.10645498216095207</v>
      </c>
      <c r="N62" s="104">
        <v>-9.8538775988125785E-2</v>
      </c>
      <c r="O62" s="104">
        <v>-5.2908034602131358E-2</v>
      </c>
      <c r="P62" s="104">
        <v>-4.5774647887323848E-2</v>
      </c>
      <c r="Q62" s="104">
        <v>4.4081923597568524E-4</v>
      </c>
      <c r="R62" s="104">
        <v>1.0411880414635402E-2</v>
      </c>
      <c r="S62" s="104">
        <v>-5.7576398435021735E-2</v>
      </c>
      <c r="T62" s="104">
        <v>7.2951391580742667E-2</v>
      </c>
      <c r="U62" s="104">
        <v>-1.374161175261472E-2</v>
      </c>
      <c r="V62" s="104">
        <v>-1.1956521739130482E-2</v>
      </c>
      <c r="W62" s="104">
        <v>4.2222963951935935E-2</v>
      </c>
      <c r="X62" s="104">
        <v>-2.8080229226360942E-2</v>
      </c>
      <c r="Y62" s="104">
        <v>0.13817973815964904</v>
      </c>
      <c r="Z62" s="104">
        <v>-3.2273930418279485E-3</v>
      </c>
      <c r="AA62" s="104">
        <v>-2.1604938271605024E-2</v>
      </c>
      <c r="AB62" s="104">
        <v>-0.15678801039092571</v>
      </c>
      <c r="AC62" s="104">
        <v>-1.5832812418143771E-3</v>
      </c>
      <c r="AD62" s="104">
        <v>5.1444919716754897E-2</v>
      </c>
      <c r="AE62" s="104">
        <v>-1.274706450442905E-2</v>
      </c>
      <c r="AF62" s="104">
        <v>-9.4991423966351005E-2</v>
      </c>
      <c r="AG62" s="104">
        <v>-2.152886115444623E-2</v>
      </c>
      <c r="AH62" s="104">
        <v>2.9507274711589281E-2</v>
      </c>
      <c r="AI62" s="104">
        <v>-7.9737686151741205E-2</v>
      </c>
      <c r="AJ62" s="104">
        <v>-7.042379824900657E-3</v>
      </c>
      <c r="AK62" s="104">
        <v>2.2147577774568029E-3</v>
      </c>
      <c r="AL62" s="104">
        <v>-3.3437732036895991E-2</v>
      </c>
      <c r="AM62" s="104">
        <v>-3.5727208556022849E-2</v>
      </c>
      <c r="AN62" s="104">
        <v>4.1752411532605966E-3</v>
      </c>
      <c r="AO62" s="104">
        <v>4.6260622717053557E-2</v>
      </c>
      <c r="AP62" s="104">
        <v>9.8516589287736892E-3</v>
      </c>
      <c r="AQ62" s="104">
        <v>-6.1364553895841771E-2</v>
      </c>
      <c r="AR62" s="104">
        <v>-8.8373169086265139E-3</v>
      </c>
      <c r="AS62" s="104">
        <v>6.4225311458731602E-2</v>
      </c>
      <c r="AT62" s="104">
        <v>0.10737939344840897</v>
      </c>
      <c r="AU62" s="104">
        <v>-4.8436054579093391E-2</v>
      </c>
      <c r="AV62" s="104">
        <v>0.18683288399232345</v>
      </c>
      <c r="AW62" s="104">
        <v>-1.5957043380394422E-3</v>
      </c>
      <c r="AX62" s="104">
        <v>4.5285864028393213E-2</v>
      </c>
      <c r="AY62" s="104">
        <v>-0.12942044728494814</v>
      </c>
      <c r="AZ62" s="104">
        <v>-4.6186389137062897E-2</v>
      </c>
      <c r="BA62" s="104">
        <v>6.9745699326851235E-2</v>
      </c>
      <c r="BB62" s="104">
        <v>5.7634575727153255E-2</v>
      </c>
      <c r="BC62" s="104">
        <v>3.6115326251896743E-2</v>
      </c>
      <c r="BD62" s="104">
        <v>0.12346252030633541</v>
      </c>
      <c r="BE62" s="104">
        <v>-3.0487282466713748E-3</v>
      </c>
      <c r="BF62" s="104">
        <v>-2.3510945036125813E-2</v>
      </c>
      <c r="BG62" s="104">
        <v>-6.8766971197913246E-3</v>
      </c>
      <c r="BH62" s="104">
        <v>5.2460817723528072E-3</v>
      </c>
      <c r="BI62" s="104">
        <v>-4.7346747788904665E-2</v>
      </c>
      <c r="BJ62" s="104">
        <v>8.8895573760169946E-2</v>
      </c>
      <c r="BK62" s="104">
        <v>-6.0119589534314566E-2</v>
      </c>
      <c r="BL62" s="104">
        <v>9.6328856328856377E-2</v>
      </c>
      <c r="BM62" s="104">
        <v>-4.4573497135533567E-2</v>
      </c>
      <c r="BN62" s="104">
        <v>-5.0765319460421192E-3</v>
      </c>
      <c r="BO62" s="104">
        <v>3.3085656201234083E-2</v>
      </c>
      <c r="BP62" s="104">
        <v>-8.5423695606670833E-2</v>
      </c>
      <c r="BQ62" s="104">
        <v>-3.2390044323203626E-4</v>
      </c>
      <c r="BR62" s="104">
        <v>-3.068454622157887E-2</v>
      </c>
      <c r="BS62" s="104">
        <v>8.1853834043469048E-2</v>
      </c>
      <c r="BT62" s="104">
        <v>-9.4453723165421888E-3</v>
      </c>
      <c r="BU62" s="104">
        <v>-0.15486995848136781</v>
      </c>
      <c r="BV62" s="104">
        <v>-5.383328504537499E-2</v>
      </c>
      <c r="BW62" s="104">
        <v>-5.6938842114707802E-2</v>
      </c>
      <c r="BX62" s="104">
        <v>3.7967615857062986E-2</v>
      </c>
      <c r="BY62" s="104">
        <v>7.3671628816690218E-2</v>
      </c>
      <c r="BZ62" s="104">
        <v>1.6305607561265322E-2</v>
      </c>
      <c r="CA62" s="104">
        <v>-4.478072884496611E-2</v>
      </c>
      <c r="CB62" s="104">
        <v>-7.4351657417765754E-2</v>
      </c>
      <c r="CC62" s="104">
        <v>-3.2574283201475741E-2</v>
      </c>
      <c r="CD62" s="104">
        <v>0.12746950695756734</v>
      </c>
      <c r="CE62" s="104">
        <v>2.4976453489191663E-3</v>
      </c>
      <c r="CF62" s="104">
        <v>-5.0369768469046457E-2</v>
      </c>
      <c r="CG62" s="104">
        <v>4.9412023398557242E-2</v>
      </c>
      <c r="CH62" s="104">
        <v>-9.648127128263434E-3</v>
      </c>
      <c r="CI62" s="104">
        <v>-0.24639647614771085</v>
      </c>
      <c r="CJ62" s="104">
        <v>0.18302499318828433</v>
      </c>
      <c r="CK62" s="104">
        <v>-0.11005427001221006</v>
      </c>
      <c r="CL62" s="104">
        <v>3.5565939771547178E-2</v>
      </c>
      <c r="CM62" s="104">
        <v>-2.1054270649543801E-2</v>
      </c>
      <c r="CN62" s="104">
        <v>-5.4615076916976805E-2</v>
      </c>
      <c r="CO62" s="104">
        <v>7.1986739284868734E-2</v>
      </c>
      <c r="CP62" s="104">
        <v>-7.5700227100676998E-4</v>
      </c>
      <c r="CQ62" s="104">
        <v>6.2986969130736412E-2</v>
      </c>
      <c r="CR62" s="104">
        <v>-6.9775424468653494E-2</v>
      </c>
      <c r="CS62" s="104">
        <v>0.11192031352057487</v>
      </c>
      <c r="CT62" s="104">
        <v>-3.1464660671670168E-3</v>
      </c>
      <c r="CU62" s="104">
        <v>4.0165127059858578E-2</v>
      </c>
      <c r="CV62" s="104">
        <v>0.10599999999999994</v>
      </c>
      <c r="CW62" s="104">
        <v>3.3316970449003493E-3</v>
      </c>
      <c r="CX62" s="104">
        <v>-5.1535221501912823E-2</v>
      </c>
      <c r="CY62" s="104">
        <v>0.14492305534154343</v>
      </c>
      <c r="CZ62" s="104">
        <v>5.1142546245919351E-2</v>
      </c>
      <c r="DA62" s="104">
        <v>0.12427184466019418</v>
      </c>
      <c r="DB62" s="104">
        <v>-5.969815278051456E-2</v>
      </c>
      <c r="DC62" s="104">
        <v>-6.7629711965318884E-3</v>
      </c>
      <c r="DD62" s="104">
        <v>-1.8061926605504593E-2</v>
      </c>
      <c r="DE62" s="104">
        <v>4.8387096774193582E-2</v>
      </c>
      <c r="DF62" s="104">
        <v>-5.8043952299557514E-2</v>
      </c>
      <c r="DG62" s="104">
        <v>5.7873574277051101E-2</v>
      </c>
      <c r="DH62" s="104">
        <v>-1.7161549727005673E-2</v>
      </c>
      <c r="DI62" s="104">
        <v>-1.4374366767982347E-3</v>
      </c>
      <c r="DJ62" s="104">
        <v>8.0114991497620289E-2</v>
      </c>
      <c r="DK62" s="104">
        <v>-0.12151238138425197</v>
      </c>
      <c r="DL62" s="104">
        <v>-6.5008127603372948E-2</v>
      </c>
      <c r="DM62" s="104">
        <v>-7.529380154652357E-2</v>
      </c>
      <c r="DN62" s="104">
        <v>4.1506340689274675E-2</v>
      </c>
      <c r="DO62" s="104">
        <v>8.1758845757471624E-2</v>
      </c>
      <c r="DP62" s="104">
        <v>5.3280247732802226E-3</v>
      </c>
      <c r="DQ62" s="104">
        <v>-0.16990582051360859</v>
      </c>
      <c r="DR62" s="104">
        <v>-8.0767664076659737E-2</v>
      </c>
      <c r="DS62" s="104">
        <v>3.0269923956483716E-2</v>
      </c>
      <c r="DT62" s="104">
        <v>-5.6825320837025552E-2</v>
      </c>
      <c r="DU62" s="104">
        <v>2.3557126030624178E-2</v>
      </c>
      <c r="DV62" s="104">
        <v>5.3344389165284681E-2</v>
      </c>
      <c r="DW62" s="104">
        <v>-1.8977070854077113E-2</v>
      </c>
      <c r="DX62" s="104">
        <v>0.11976448976851754</v>
      </c>
      <c r="DY62" s="104">
        <v>6.5597634280717437E-2</v>
      </c>
      <c r="DZ62" s="104">
        <v>5.6313993174061411E-2</v>
      </c>
      <c r="EA62" s="104">
        <v>-0.22332139562939388</v>
      </c>
      <c r="EB62" s="104">
        <v>2.183146749197928E-3</v>
      </c>
      <c r="EC62" s="104">
        <v>1.7561139416670226E-2</v>
      </c>
      <c r="ED62" s="104">
        <v>9.2951991828396349E-2</v>
      </c>
      <c r="EE62" s="104">
        <v>8.2293497710128297E-2</v>
      </c>
      <c r="EF62" s="104">
        <v>-0.10622835087642617</v>
      </c>
      <c r="EG62" s="104">
        <v>-0.12707715049178461</v>
      </c>
      <c r="EH62" s="104">
        <v>3.1161893456002291E-2</v>
      </c>
      <c r="EI62" s="104">
        <v>2.0333807476135898E-4</v>
      </c>
      <c r="EJ62" s="104">
        <v>5.6935552614860718E-2</v>
      </c>
      <c r="EK62" s="104">
        <v>-2.3181454836131075E-2</v>
      </c>
      <c r="EL62" s="104">
        <v>4.2205169628432876E-2</v>
      </c>
      <c r="EM62" s="104">
        <v>0.16962348649121395</v>
      </c>
      <c r="EN62" s="104">
        <v>9.3443865679101137E-2</v>
      </c>
      <c r="EO62" s="104">
        <v>-8.3717520205114318E-2</v>
      </c>
      <c r="EP62" s="104">
        <v>7.3302007074483616E-2</v>
      </c>
      <c r="EQ62" s="104">
        <v>2.7184997933664874E-2</v>
      </c>
      <c r="ER62" s="104">
        <v>-0.18473049412754994</v>
      </c>
    </row>
    <row r="63" spans="1:148">
      <c r="A63" s="85" vm="164">
        <v>43070</v>
      </c>
      <c r="B63" s="104">
        <v>6.6068676802958803E-2</v>
      </c>
      <c r="C63" s="104">
        <v>-9.2092727850110884E-3</v>
      </c>
      <c r="D63" s="104">
        <v>2.3629489603024575E-2</v>
      </c>
      <c r="E63" s="104">
        <v>0.12910642945420039</v>
      </c>
      <c r="F63" s="104">
        <v>5.0668959098311601E-3</v>
      </c>
      <c r="G63" s="104">
        <v>-4.1439180896045077E-2</v>
      </c>
      <c r="H63" s="104">
        <v>-7.627329192546585E-2</v>
      </c>
      <c r="I63" s="104">
        <v>5.2779006339377835E-2</v>
      </c>
      <c r="J63" s="104">
        <v>-5.5420084238528046E-2</v>
      </c>
      <c r="K63" s="104">
        <v>-7.7704815509693534E-2</v>
      </c>
      <c r="L63" s="104">
        <v>-5.2299368800721405E-2</v>
      </c>
      <c r="M63" s="104">
        <v>-0.10823265419997748</v>
      </c>
      <c r="N63" s="104">
        <v>1.7114914425428025E-2</v>
      </c>
      <c r="O63" s="104">
        <v>3.7045728522060527E-2</v>
      </c>
      <c r="P63" s="104">
        <v>4.9446494464944639E-2</v>
      </c>
      <c r="Q63" s="104">
        <v>-2.9999999999999992E-2</v>
      </c>
      <c r="R63" s="104">
        <v>-9.5240989217380417E-3</v>
      </c>
      <c r="S63" s="104">
        <v>1.5813464235624172E-2</v>
      </c>
      <c r="T63" s="104">
        <v>6.5426300578034724E-2</v>
      </c>
      <c r="U63" s="104">
        <v>8.1037059999527108E-2</v>
      </c>
      <c r="V63" s="104">
        <v>5.2805280528052681E-2</v>
      </c>
      <c r="W63" s="104">
        <v>-3.1385108086469188E-2</v>
      </c>
      <c r="X63" s="104">
        <v>5.3066037735848968E-2</v>
      </c>
      <c r="Y63" s="104">
        <v>0.65425975165547712</v>
      </c>
      <c r="Z63" s="104">
        <v>3.0199489670325333E-2</v>
      </c>
      <c r="AA63" s="104">
        <v>-3.9957939011566669E-2</v>
      </c>
      <c r="AB63" s="104">
        <v>4.9867210326097769E-2</v>
      </c>
      <c r="AC63" s="104">
        <v>4.5075324005457232E-2</v>
      </c>
      <c r="AD63" s="104">
        <v>2.4136627921164697E-2</v>
      </c>
      <c r="AE63" s="104">
        <v>0</v>
      </c>
      <c r="AF63" s="104">
        <v>-2.3809523809524075E-2</v>
      </c>
      <c r="AG63" s="104">
        <v>-9.52380952380949E-3</v>
      </c>
      <c r="AH63" s="104">
        <v>5.359001040582724E-2</v>
      </c>
      <c r="AI63" s="104">
        <v>9.7087378640776951E-3</v>
      </c>
      <c r="AJ63" s="104">
        <v>-2.470610125801008E-2</v>
      </c>
      <c r="AK63" s="104">
        <v>3.7664783427494622E-3</v>
      </c>
      <c r="AL63" s="104">
        <v>-3.6750099417530491E-2</v>
      </c>
      <c r="AM63" s="104">
        <v>-9.0551181102362266E-2</v>
      </c>
      <c r="AN63" s="104">
        <v>-3.5755339744911276E-2</v>
      </c>
      <c r="AO63" s="104">
        <v>-5.2868476102049491E-2</v>
      </c>
      <c r="AP63" s="104">
        <v>-5.685131195335285E-2</v>
      </c>
      <c r="AQ63" s="104">
        <v>-4.4516129032258121E-2</v>
      </c>
      <c r="AR63" s="104">
        <v>7.1453842400054585E-3</v>
      </c>
      <c r="AS63" s="104">
        <v>-3.1665477687581756E-3</v>
      </c>
      <c r="AT63" s="104">
        <v>-2.8557385683159551E-2</v>
      </c>
      <c r="AU63" s="104">
        <v>7.2759862075251428E-3</v>
      </c>
      <c r="AV63" s="104">
        <v>8.2483239358522975E-2</v>
      </c>
      <c r="AW63" s="104">
        <v>-8.2038711273163655E-3</v>
      </c>
      <c r="AX63" s="104">
        <v>-1.5648163786147144E-2</v>
      </c>
      <c r="AY63" s="104">
        <v>0.15907464822322917</v>
      </c>
      <c r="AZ63" s="104">
        <v>-1.8605557829203662E-2</v>
      </c>
      <c r="BA63" s="104">
        <v>-7.7084425799685427E-2</v>
      </c>
      <c r="BB63" s="104">
        <v>0.2195178767318843</v>
      </c>
      <c r="BC63" s="104">
        <v>-0.10310486233157586</v>
      </c>
      <c r="BD63" s="104">
        <v>6.6928320594918447E-2</v>
      </c>
      <c r="BE63" s="104">
        <v>0.14729812629897779</v>
      </c>
      <c r="BF63" s="104">
        <v>5.3476299005459124E-2</v>
      </c>
      <c r="BG63" s="104">
        <v>0.37765890606245722</v>
      </c>
      <c r="BH63" s="104">
        <v>5.6424929245422292E-2</v>
      </c>
      <c r="BI63" s="104">
        <v>0.14730606193216331</v>
      </c>
      <c r="BJ63" s="104">
        <v>0.21725024092515258</v>
      </c>
      <c r="BK63" s="104">
        <v>2.1806853582554436E-2</v>
      </c>
      <c r="BL63" s="104">
        <v>9.1659701509423749E-2</v>
      </c>
      <c r="BM63" s="104">
        <v>1.3657979320760559E-2</v>
      </c>
      <c r="BN63" s="104">
        <v>-9.0405222318018404E-3</v>
      </c>
      <c r="BO63" s="104">
        <v>0.15006896051103355</v>
      </c>
      <c r="BP63" s="104">
        <v>-8.1787036475298072E-2</v>
      </c>
      <c r="BQ63" s="104">
        <v>-8.5075743364994863E-2</v>
      </c>
      <c r="BR63" s="104">
        <v>2.5569523623106806E-2</v>
      </c>
      <c r="BS63" s="104">
        <v>-1.6671220547108671E-2</v>
      </c>
      <c r="BT63" s="104">
        <v>3.5872632003224374E-2</v>
      </c>
      <c r="BU63" s="104">
        <v>-4.5992113064352504E-2</v>
      </c>
      <c r="BV63" s="104">
        <v>-6.1234199617399399E-2</v>
      </c>
      <c r="BW63" s="104">
        <v>-8.5042495109586939E-3</v>
      </c>
      <c r="BX63" s="104">
        <v>-2.4703107543344226E-2</v>
      </c>
      <c r="BY63" s="104">
        <v>-7.5397227001315681E-2</v>
      </c>
      <c r="BZ63" s="104">
        <v>3.2128208399267819E-2</v>
      </c>
      <c r="CA63" s="104">
        <v>8.4060782411898346E-3</v>
      </c>
      <c r="CB63" s="104">
        <v>6.924882629107984E-2</v>
      </c>
      <c r="CC63" s="104">
        <v>3.8732354441861745E-2</v>
      </c>
      <c r="CD63" s="104">
        <v>5.0281883285082781E-3</v>
      </c>
      <c r="CE63" s="104">
        <v>-2.5243009542481223E-2</v>
      </c>
      <c r="CF63" s="104">
        <v>8.2962366965946374E-2</v>
      </c>
      <c r="CG63" s="104">
        <v>0.22519434120830856</v>
      </c>
      <c r="CH63" s="104">
        <v>1.4899713467048801E-2</v>
      </c>
      <c r="CI63" s="104">
        <v>-9.5019103514901601E-2</v>
      </c>
      <c r="CJ63" s="104">
        <v>-3.4925781375535092E-2</v>
      </c>
      <c r="CK63" s="104">
        <v>4.283360790774296E-2</v>
      </c>
      <c r="CL63" s="104">
        <v>6.0478816746051857E-3</v>
      </c>
      <c r="CM63" s="104">
        <v>-8.6650161873929512E-3</v>
      </c>
      <c r="CN63" s="104">
        <v>3.8063212120127921E-2</v>
      </c>
      <c r="CO63" s="104">
        <v>1.988071570576459E-3</v>
      </c>
      <c r="CP63" s="104">
        <v>-4.3939393939393917E-2</v>
      </c>
      <c r="CQ63" s="104">
        <v>2.7038388350326152E-3</v>
      </c>
      <c r="CR63" s="104">
        <v>0.11469406124534039</v>
      </c>
      <c r="CS63" s="104">
        <v>0.14562222809645489</v>
      </c>
      <c r="CT63" s="104">
        <v>0.16356374807987697</v>
      </c>
      <c r="CU63" s="104">
        <v>-1.5940143135977627E-3</v>
      </c>
      <c r="CV63" s="104">
        <v>3.0018083182640213E-2</v>
      </c>
      <c r="CW63" s="104">
        <v>-1.2822966621689932E-2</v>
      </c>
      <c r="CX63" s="104">
        <v>2.2633351497663851E-2</v>
      </c>
      <c r="CY63" s="104">
        <v>3.4878117982777826E-4</v>
      </c>
      <c r="CZ63" s="104">
        <v>-7.9710144927536114E-2</v>
      </c>
      <c r="DA63" s="104">
        <v>0.15462628570240899</v>
      </c>
      <c r="DB63" s="104">
        <v>2.5175103357154224E-2</v>
      </c>
      <c r="DC63" s="104">
        <v>6.5590961455306449E-2</v>
      </c>
      <c r="DD63" s="104">
        <v>2.8223844282238498E-2</v>
      </c>
      <c r="DE63" s="104">
        <v>-0.11098901098901093</v>
      </c>
      <c r="DF63" s="104">
        <v>7.7215202447890499E-2</v>
      </c>
      <c r="DG63" s="104">
        <v>1.1778398358891636E-2</v>
      </c>
      <c r="DH63" s="104">
        <v>-2.5956092460286263E-3</v>
      </c>
      <c r="DI63" s="104">
        <v>7.0751396701185021E-2</v>
      </c>
      <c r="DJ63" s="104">
        <v>-2.5489842764189346E-2</v>
      </c>
      <c r="DK63" s="104">
        <v>0.27188808112358831</v>
      </c>
      <c r="DL63" s="104">
        <v>0.33601867572156208</v>
      </c>
      <c r="DM63" s="104">
        <v>-0.10663601228212197</v>
      </c>
      <c r="DN63" s="104">
        <v>-3.5458604368125216E-2</v>
      </c>
      <c r="DO63" s="104">
        <v>8.6376627500793987E-2</v>
      </c>
      <c r="DP63" s="104">
        <v>-7.1408958418406462E-3</v>
      </c>
      <c r="DQ63" s="104">
        <v>3.9504881660688419E-2</v>
      </c>
      <c r="DR63" s="104">
        <v>1.5873798373182122E-2</v>
      </c>
      <c r="DS63" s="104">
        <v>-0.18677621061336344</v>
      </c>
      <c r="DT63" s="104">
        <v>-1.7651901488449175E-3</v>
      </c>
      <c r="DU63" s="104">
        <v>5.638665132336021E-2</v>
      </c>
      <c r="DV63" s="104">
        <v>2.9388611912883691E-2</v>
      </c>
      <c r="DW63" s="104">
        <v>5.6411035772737921E-2</v>
      </c>
      <c r="DX63" s="104">
        <v>-2.4798174200361669E-3</v>
      </c>
      <c r="DY63" s="104">
        <v>-2.4959369799534381E-3</v>
      </c>
      <c r="DZ63" s="104">
        <v>1.5796086878477878E-2</v>
      </c>
      <c r="EA63" s="104">
        <v>-1.2991241947406378E-2</v>
      </c>
      <c r="EB63" s="104">
        <v>2.7985917342875692E-2</v>
      </c>
      <c r="EC63" s="104">
        <v>-1.7068329592513715E-2</v>
      </c>
      <c r="ED63" s="104">
        <v>0.14299065420560758</v>
      </c>
      <c r="EE63" s="104">
        <v>-4.8942849027333495E-3</v>
      </c>
      <c r="EF63" s="104">
        <v>0.12812800593954543</v>
      </c>
      <c r="EG63" s="104">
        <v>-5.1433979441565782E-2</v>
      </c>
      <c r="EH63" s="104">
        <v>-4.4035112965894206E-2</v>
      </c>
      <c r="EI63" s="104">
        <v>8.5326321354536161E-2</v>
      </c>
      <c r="EJ63" s="104">
        <v>0.19444902483361834</v>
      </c>
      <c r="EK63" s="104">
        <v>-6.2401720098841554E-2</v>
      </c>
      <c r="EL63" s="104">
        <v>-6.7816314667700064E-2</v>
      </c>
      <c r="EM63" s="104">
        <v>5.9529970080718392E-2</v>
      </c>
      <c r="EN63" s="104">
        <v>-7.5320692070855372E-2</v>
      </c>
      <c r="EO63" s="104">
        <v>7.1738644634629742E-2</v>
      </c>
      <c r="EP63" s="104">
        <v>0.18202045757273647</v>
      </c>
      <c r="EQ63" s="104">
        <v>0.11806686475719763</v>
      </c>
      <c r="ER63" s="104">
        <v>7.243337332695092E-2</v>
      </c>
    </row>
    <row r="64" spans="1:148">
      <c r="A64" s="85" vm="296">
        <v>43101</v>
      </c>
      <c r="B64" s="104">
        <v>-3.8918581638196593E-2</v>
      </c>
      <c r="C64" s="104">
        <v>-0.11858974358974357</v>
      </c>
      <c r="D64" s="104">
        <v>6.740535549399819E-2</v>
      </c>
      <c r="E64" s="104">
        <v>-2.0280368733976945E-2</v>
      </c>
      <c r="F64" s="104">
        <v>-6.5599353710072668E-3</v>
      </c>
      <c r="G64" s="104">
        <v>0.1475836356859665</v>
      </c>
      <c r="H64" s="104">
        <v>-2.5820333512641229E-2</v>
      </c>
      <c r="I64" s="104">
        <v>-1.4983895812911261E-2</v>
      </c>
      <c r="J64" s="104">
        <v>-6.7120394273644676E-2</v>
      </c>
      <c r="K64" s="104">
        <v>-4.000678081030682E-2</v>
      </c>
      <c r="L64" s="104">
        <v>-6.5108060350686323E-2</v>
      </c>
      <c r="M64" s="104">
        <v>2.6571472227201902E-2</v>
      </c>
      <c r="N64" s="104">
        <v>5.6377704326922113E-3</v>
      </c>
      <c r="O64" s="104">
        <v>8.8665804915700308E-2</v>
      </c>
      <c r="P64" s="104">
        <v>-5.625879043600567E-3</v>
      </c>
      <c r="Q64" s="104">
        <v>0.11166237113402069</v>
      </c>
      <c r="R64" s="104">
        <v>-6.6117090902370459E-2</v>
      </c>
      <c r="S64" s="104">
        <v>8.808532670601639E-2</v>
      </c>
      <c r="T64" s="104">
        <v>0.20162083347461929</v>
      </c>
      <c r="U64" s="104">
        <v>-0.11296739570676413</v>
      </c>
      <c r="V64" s="104">
        <v>1.6569637259292426E-2</v>
      </c>
      <c r="W64" s="104">
        <v>4.8768391469664336E-2</v>
      </c>
      <c r="X64" s="104">
        <v>-4.3952967525195979E-2</v>
      </c>
      <c r="Y64" s="104">
        <v>6.5480515753202906E-2</v>
      </c>
      <c r="Z64" s="104">
        <v>-2.7287618602171652E-2</v>
      </c>
      <c r="AA64" s="104">
        <v>4.6002190580503824E-2</v>
      </c>
      <c r="AB64" s="104">
        <v>8.5094110282454949E-2</v>
      </c>
      <c r="AC64" s="104">
        <v>1.0939617394441027E-2</v>
      </c>
      <c r="AD64" s="104">
        <v>8.5506563474721728E-2</v>
      </c>
      <c r="AE64" s="104">
        <v>0.14268767705382443</v>
      </c>
      <c r="AF64" s="104">
        <v>4.2271341463414817E-2</v>
      </c>
      <c r="AG64" s="104">
        <v>-9.791380494505517E-3</v>
      </c>
      <c r="AH64" s="104">
        <v>0.20059027777777777</v>
      </c>
      <c r="AI64" s="104">
        <v>0.24084660456730739</v>
      </c>
      <c r="AJ64" s="104">
        <v>2.8486106777135645E-2</v>
      </c>
      <c r="AK64" s="104">
        <v>-2.8113273921202232E-3</v>
      </c>
      <c r="AL64" s="104">
        <v>0.14428212464091877</v>
      </c>
      <c r="AM64" s="104">
        <v>0.11946022727272715</v>
      </c>
      <c r="AN64" s="104">
        <v>-2.602602602602606E-2</v>
      </c>
      <c r="AO64" s="104">
        <v>-3.4898103807417341E-2</v>
      </c>
      <c r="AP64" s="104">
        <v>-6.6698371180596835E-2</v>
      </c>
      <c r="AQ64" s="104">
        <v>0.12379023182534324</v>
      </c>
      <c r="AR64" s="104">
        <v>9.5653975278102432E-2</v>
      </c>
      <c r="AS64" s="104">
        <v>0.10802307169385859</v>
      </c>
      <c r="AT64" s="104">
        <v>5.2294402933876792E-2</v>
      </c>
      <c r="AU64" s="104">
        <v>4.8380383640969873E-2</v>
      </c>
      <c r="AV64" s="104">
        <v>6.6922635723310517E-2</v>
      </c>
      <c r="AW64" s="104">
        <v>-1.0665697831991424E-2</v>
      </c>
      <c r="AX64" s="104">
        <v>3.5260139023594039E-2</v>
      </c>
      <c r="AY64" s="104">
        <v>3.6878974934530698E-2</v>
      </c>
      <c r="AZ64" s="104">
        <v>7.2576257734028857E-2</v>
      </c>
      <c r="BA64" s="104">
        <v>-2.1590909090909102E-2</v>
      </c>
      <c r="BB64" s="104">
        <v>-8.1141869520352045E-2</v>
      </c>
      <c r="BC64" s="104">
        <v>7.4461136512083526E-2</v>
      </c>
      <c r="BD64" s="104">
        <v>0.17521781219748314</v>
      </c>
      <c r="BE64" s="104">
        <v>7.5837630722249333E-2</v>
      </c>
      <c r="BF64" s="104">
        <v>5.3968961234724687E-2</v>
      </c>
      <c r="BG64" s="104">
        <v>2.3739781141471739E-2</v>
      </c>
      <c r="BH64" s="104">
        <v>8.7049028202880269E-2</v>
      </c>
      <c r="BI64" s="104">
        <v>8.7068474746094596E-2</v>
      </c>
      <c r="BJ64" s="104">
        <v>0.28147699608107052</v>
      </c>
      <c r="BK64" s="104">
        <v>-1.6782583841463406E-2</v>
      </c>
      <c r="BL64" s="104">
        <v>-1.9822445249741642E-2</v>
      </c>
      <c r="BM64" s="104">
        <v>-0.1172202146342656</v>
      </c>
      <c r="BN64" s="104">
        <v>0.16884046648389897</v>
      </c>
      <c r="BO64" s="104">
        <v>4.985831451509485E-2</v>
      </c>
      <c r="BP64" s="104">
        <v>-1.1216984321739423E-2</v>
      </c>
      <c r="BQ64" s="104">
        <v>1.4829001327193019E-2</v>
      </c>
      <c r="BR64" s="104">
        <v>-1.1792809112843064E-2</v>
      </c>
      <c r="BS64" s="104">
        <v>4.1145158675999757E-2</v>
      </c>
      <c r="BT64" s="104">
        <v>0.14412390564202329</v>
      </c>
      <c r="BU64" s="104">
        <v>-5.4222962918873928E-2</v>
      </c>
      <c r="BV64" s="104">
        <v>4.2191969163157921E-2</v>
      </c>
      <c r="BW64" s="104">
        <v>5.7290244208497251E-2</v>
      </c>
      <c r="BX64" s="104">
        <v>7.8065337293169428E-3</v>
      </c>
      <c r="BY64" s="104">
        <v>-5.5604203152364258E-2</v>
      </c>
      <c r="BZ64" s="104">
        <v>-3.855343295606399E-2</v>
      </c>
      <c r="CA64" s="104">
        <v>8.0153895479320291E-3</v>
      </c>
      <c r="CB64" s="104">
        <v>0.28448819978046108</v>
      </c>
      <c r="CC64" s="104">
        <v>3.5567538590101505E-2</v>
      </c>
      <c r="CD64" s="104">
        <v>5.3062462098241364E-2</v>
      </c>
      <c r="CE64" s="104">
        <v>2.649489818738129E-2</v>
      </c>
      <c r="CF64" s="104">
        <v>4.9818137211221268E-2</v>
      </c>
      <c r="CG64" s="104">
        <v>6.5183604735801398E-2</v>
      </c>
      <c r="CH64" s="104">
        <v>-6.1547148503670233E-2</v>
      </c>
      <c r="CI64" s="104">
        <v>0.40037869324993958</v>
      </c>
      <c r="CJ64" s="104">
        <v>-8.0286380286380229E-2</v>
      </c>
      <c r="CK64" s="104">
        <v>-6.2944312796209814E-3</v>
      </c>
      <c r="CL64" s="104">
        <v>0.1052795514717334</v>
      </c>
      <c r="CM64" s="104">
        <v>5.0214953298230551E-2</v>
      </c>
      <c r="CN64" s="104">
        <v>3.1943862651253901E-2</v>
      </c>
      <c r="CO64" s="104">
        <v>-1.7636684303350594E-3</v>
      </c>
      <c r="CP64" s="104">
        <v>-5.229793977813002E-2</v>
      </c>
      <c r="CQ64" s="104">
        <v>2.7860401646730908E-2</v>
      </c>
      <c r="CR64" s="104">
        <v>9.7626329469169104E-2</v>
      </c>
      <c r="CS64" s="104">
        <v>4.0691193436738902E-2</v>
      </c>
      <c r="CT64" s="104">
        <v>-9.3977300953062587E-2</v>
      </c>
      <c r="CU64" s="104">
        <v>0.1095435143853245</v>
      </c>
      <c r="CV64" s="104">
        <v>-8.6727528089887596E-2</v>
      </c>
      <c r="CW64" s="104">
        <v>-3.3836227428271526E-2</v>
      </c>
      <c r="CX64" s="104">
        <v>0.11769615268365211</v>
      </c>
      <c r="CY64" s="104">
        <v>-2.3969597521992982E-2</v>
      </c>
      <c r="CZ64" s="104">
        <v>-4.1619797525309365E-2</v>
      </c>
      <c r="DA64" s="104">
        <v>-0.15605455391590886</v>
      </c>
      <c r="DB64" s="104">
        <v>2.6067723129939852E-2</v>
      </c>
      <c r="DC64" s="104">
        <v>3.7366326515198049E-2</v>
      </c>
      <c r="DD64" s="104">
        <v>1.4955040227165151E-2</v>
      </c>
      <c r="DE64" s="104">
        <v>-5.8096415327564925E-2</v>
      </c>
      <c r="DF64" s="104">
        <v>5.6232118758434639E-2</v>
      </c>
      <c r="DG64" s="104">
        <v>0.14142664353190681</v>
      </c>
      <c r="DH64" s="104">
        <v>0.32441901532810646</v>
      </c>
      <c r="DI64" s="104">
        <v>0.16152502220906151</v>
      </c>
      <c r="DJ64" s="104">
        <v>0.59977195821113471</v>
      </c>
      <c r="DK64" s="104">
        <v>-9.9812804620529827E-2</v>
      </c>
      <c r="DL64" s="104">
        <v>-8.5482548941118203E-2</v>
      </c>
      <c r="DM64" s="104">
        <v>-3.6296257516116218E-2</v>
      </c>
      <c r="DN64" s="104">
        <v>8.7985726387649441E-2</v>
      </c>
      <c r="DO64" s="104">
        <v>4.5893013738672911E-2</v>
      </c>
      <c r="DP64" s="104">
        <v>1.2704780713339933E-2</v>
      </c>
      <c r="DQ64" s="104">
        <v>-5.8131902077380303E-2</v>
      </c>
      <c r="DR64" s="104">
        <v>2.0720287705633993E-2</v>
      </c>
      <c r="DS64" s="104">
        <v>3.5255731346165442E-2</v>
      </c>
      <c r="DT64" s="104">
        <v>9.8663418156930041E-2</v>
      </c>
      <c r="DU64" s="104">
        <v>-1.2799564270152474E-2</v>
      </c>
      <c r="DV64" s="104">
        <v>3.3902625541677431E-2</v>
      </c>
      <c r="DW64" s="104">
        <v>-5.8360832796623671E-2</v>
      </c>
      <c r="DX64" s="104">
        <v>-4.3873488092554931E-2</v>
      </c>
      <c r="DY64" s="104">
        <v>7.338567334881646E-2</v>
      </c>
      <c r="DZ64" s="104">
        <v>3.6755610531896063E-2</v>
      </c>
      <c r="EA64" s="104">
        <v>2.4389082074977354E-2</v>
      </c>
      <c r="EB64" s="104">
        <v>0.10835585806993719</v>
      </c>
      <c r="EC64" s="104">
        <v>-6.7610609903973273E-2</v>
      </c>
      <c r="ED64" s="104">
        <v>7.0318887980376069E-2</v>
      </c>
      <c r="EE64" s="104">
        <v>-4.8254056546464565E-2</v>
      </c>
      <c r="EF64" s="104">
        <v>3.6287845266010373E-2</v>
      </c>
      <c r="EG64" s="104">
        <v>4.5276864505974283E-2</v>
      </c>
      <c r="EH64" s="104">
        <v>-3.206382658437467E-2</v>
      </c>
      <c r="EI64" s="104">
        <v>-6.2927685733169089E-4</v>
      </c>
      <c r="EJ64" s="104">
        <v>0.14354142198761319</v>
      </c>
      <c r="EK64" s="104">
        <v>1.6140993388438937E-2</v>
      </c>
      <c r="EL64" s="104">
        <v>-5.1340677613801684E-2</v>
      </c>
      <c r="EM64" s="104">
        <v>0.28161009157046324</v>
      </c>
      <c r="EN64" s="104">
        <v>-1.5566060258797714E-2</v>
      </c>
      <c r="EO64" s="104">
        <v>-3.938352459700532E-3</v>
      </c>
      <c r="EP64" s="104">
        <v>0.15320709357985962</v>
      </c>
      <c r="EQ64" s="104">
        <v>-0.11515796992841762</v>
      </c>
      <c r="ER64" s="104">
        <v>-0.11315585550241085</v>
      </c>
    </row>
    <row r="65" spans="1:148">
      <c r="A65" s="85" vm="426">
        <v>43132</v>
      </c>
      <c r="B65" s="104">
        <v>-7.4004211265134248E-2</v>
      </c>
      <c r="C65" s="104">
        <v>-1.8181818181818181E-2</v>
      </c>
      <c r="D65" s="104">
        <v>-5.9688581314879002E-2</v>
      </c>
      <c r="E65" s="104">
        <v>-5.5764648241765455E-2</v>
      </c>
      <c r="F65" s="104">
        <v>-0.10133338446713366</v>
      </c>
      <c r="G65" s="104">
        <v>4.4481092186314797E-2</v>
      </c>
      <c r="H65" s="104">
        <v>-5.9221424627277641E-2</v>
      </c>
      <c r="I65" s="104">
        <v>-0.10506113164628945</v>
      </c>
      <c r="J65" s="104">
        <v>-2.7672955974842803E-2</v>
      </c>
      <c r="K65" s="104">
        <v>-4.1144269821649398E-2</v>
      </c>
      <c r="L65" s="104">
        <v>-4.652515266065721E-2</v>
      </c>
      <c r="M65" s="104">
        <v>9.7838363647522242E-2</v>
      </c>
      <c r="N65" s="104">
        <v>4.0572792362768541E-2</v>
      </c>
      <c r="O65" s="104">
        <v>-5.4137332925211834E-2</v>
      </c>
      <c r="P65" s="104">
        <v>-0.19943422913719944</v>
      </c>
      <c r="Q65" s="104">
        <v>0.12499999999999988</v>
      </c>
      <c r="R65" s="104">
        <v>-0.1117499091406214</v>
      </c>
      <c r="S65" s="104">
        <v>-0.12560955647509806</v>
      </c>
      <c r="T65" s="104">
        <v>2.2123768942066132E-2</v>
      </c>
      <c r="U65" s="104">
        <v>-0.17267081369271992</v>
      </c>
      <c r="V65" s="104">
        <v>-0.13274596182085158</v>
      </c>
      <c r="W65" s="104">
        <v>-7.5662042875157143E-3</v>
      </c>
      <c r="X65" s="104">
        <v>-7.8770131771595836E-2</v>
      </c>
      <c r="Y65" s="104">
        <v>-0.15382159113045146</v>
      </c>
      <c r="Z65" s="104">
        <v>-2.4637167079655763E-2</v>
      </c>
      <c r="AA65" s="104">
        <v>-0.23560209424083778</v>
      </c>
      <c r="AB65" s="104">
        <v>0.15557607952674241</v>
      </c>
      <c r="AC65" s="104">
        <v>-5.4349778730825513E-2</v>
      </c>
      <c r="AD65" s="104">
        <v>-4.425972757364776E-2</v>
      </c>
      <c r="AE65" s="104">
        <v>-0.11386138613861388</v>
      </c>
      <c r="AF65" s="104">
        <v>-7.9439252336448676E-2</v>
      </c>
      <c r="AG65" s="104">
        <v>-5.6786703601108095E-2</v>
      </c>
      <c r="AH65" s="104">
        <v>-8.6242299794661206E-2</v>
      </c>
      <c r="AI65" s="104">
        <v>-8.5106382978723166E-2</v>
      </c>
      <c r="AJ65" s="104">
        <v>6.1131494851461916E-2</v>
      </c>
      <c r="AK65" s="104">
        <v>-9.3926111458986026E-3</v>
      </c>
      <c r="AL65" s="104">
        <v>5.8040016159010789E-3</v>
      </c>
      <c r="AM65" s="104">
        <v>-3.4749034749034624E-2</v>
      </c>
      <c r="AN65" s="104">
        <v>-4.6783616138347063E-2</v>
      </c>
      <c r="AO65" s="104">
        <v>-4.6004953061619495E-2</v>
      </c>
      <c r="AP65" s="104">
        <v>-4.0254777070063648E-2</v>
      </c>
      <c r="AQ65" s="104">
        <v>-3.8587355631217048E-2</v>
      </c>
      <c r="AR65" s="104">
        <v>-6.2254593593440238E-2</v>
      </c>
      <c r="AS65" s="104">
        <v>-3.2016770145788631E-2</v>
      </c>
      <c r="AT65" s="104">
        <v>-9.957689053004061E-2</v>
      </c>
      <c r="AU65" s="104">
        <v>8.6950267691980124E-2</v>
      </c>
      <c r="AV65" s="104">
        <v>-1.028210081442372E-2</v>
      </c>
      <c r="AW65" s="104">
        <v>-0.12654560121489539</v>
      </c>
      <c r="AX65" s="104">
        <v>-4.1482597270586286E-2</v>
      </c>
      <c r="AY65" s="104">
        <v>1.6291263729771115E-2</v>
      </c>
      <c r="AZ65" s="104">
        <v>-0.10905325548698244</v>
      </c>
      <c r="BA65" s="104">
        <v>-5.6716995741385987E-2</v>
      </c>
      <c r="BB65" s="104">
        <v>1.7332281670314285E-2</v>
      </c>
      <c r="BC65" s="104">
        <v>-1.7325227963525845E-2</v>
      </c>
      <c r="BD65" s="104">
        <v>-6.260296540362445E-2</v>
      </c>
      <c r="BE65" s="104">
        <v>-9.8169957743536786E-3</v>
      </c>
      <c r="BF65" s="104">
        <v>-2.2114043159488332E-2</v>
      </c>
      <c r="BG65" s="104">
        <v>-3.9678191270920794E-2</v>
      </c>
      <c r="BH65" s="104">
        <v>-8.5261519596283544E-2</v>
      </c>
      <c r="BI65" s="104">
        <v>-7.1978141584284658E-2</v>
      </c>
      <c r="BJ65" s="104">
        <v>8.7920222062300754E-2</v>
      </c>
      <c r="BK65" s="104">
        <v>-2.7863777089783312E-2</v>
      </c>
      <c r="BL65" s="104">
        <v>-4.186383391262314E-2</v>
      </c>
      <c r="BM65" s="104">
        <v>-6.6561447711271482E-2</v>
      </c>
      <c r="BN65" s="104">
        <v>-6.9189842158735748E-2</v>
      </c>
      <c r="BO65" s="104">
        <v>-4.2143349037526041E-2</v>
      </c>
      <c r="BP65" s="104">
        <v>-7.8427432857812507E-2</v>
      </c>
      <c r="BQ65" s="104">
        <v>-4.3908819133034335E-2</v>
      </c>
      <c r="BR65" s="104">
        <v>-4.2271904340869727E-2</v>
      </c>
      <c r="BS65" s="104">
        <v>-5.3610360862742484E-2</v>
      </c>
      <c r="BT65" s="104">
        <v>0</v>
      </c>
      <c r="BU65" s="104">
        <v>-5.4265315422842325E-2</v>
      </c>
      <c r="BV65" s="104">
        <v>-5.9432663734296301E-2</v>
      </c>
      <c r="BW65" s="104">
        <v>-2.5191017085569253E-2</v>
      </c>
      <c r="BX65" s="104">
        <v>0.10301422918245348</v>
      </c>
      <c r="BY65" s="104">
        <v>-6.0616597125637502E-2</v>
      </c>
      <c r="BZ65" s="104">
        <v>-0.12381012122257612</v>
      </c>
      <c r="CA65" s="104">
        <v>-0.13899491094147584</v>
      </c>
      <c r="CB65" s="104">
        <v>-6.6552901023890859E-2</v>
      </c>
      <c r="CC65" s="104">
        <v>-4.8231345930146774E-2</v>
      </c>
      <c r="CD65" s="104">
        <v>-0.12093291102792963</v>
      </c>
      <c r="CE65" s="104">
        <v>-0.1360544217687075</v>
      </c>
      <c r="CF65" s="104">
        <v>-7.2574177806267209E-2</v>
      </c>
      <c r="CG65" s="104">
        <v>-3.2469028513471408E-2</v>
      </c>
      <c r="CH65" s="104">
        <v>-9.5066185318893007E-2</v>
      </c>
      <c r="CI65" s="104">
        <v>8.543512817642443E-2</v>
      </c>
      <c r="CJ65" s="104">
        <v>-7.5959383838018119E-2</v>
      </c>
      <c r="CK65" s="104">
        <v>0.14285714285714288</v>
      </c>
      <c r="CL65" s="104">
        <v>-6.7916020853882623E-3</v>
      </c>
      <c r="CM65" s="104">
        <v>-0.23985580263728343</v>
      </c>
      <c r="CN65" s="104">
        <v>-4.8114409621960536E-2</v>
      </c>
      <c r="CO65" s="104">
        <v>-0.13405477031802121</v>
      </c>
      <c r="CP65" s="104">
        <v>-0.12207357859531769</v>
      </c>
      <c r="CQ65" s="104">
        <v>-0.11059008670672488</v>
      </c>
      <c r="CR65" s="104">
        <v>-4.1382074892429566E-2</v>
      </c>
      <c r="CS65" s="104">
        <v>-0.1434483900339375</v>
      </c>
      <c r="CT65" s="104">
        <v>-9.6577754704008728E-2</v>
      </c>
      <c r="CU65" s="104">
        <v>2.7927054885032297E-2</v>
      </c>
      <c r="CV65" s="104">
        <v>-5.767012687427994E-3</v>
      </c>
      <c r="CW65" s="104">
        <v>-6.5499519001861392E-2</v>
      </c>
      <c r="CX65" s="104">
        <v>-9.6598910399567486E-2</v>
      </c>
      <c r="CY65" s="104">
        <v>7.0262739749458777E-2</v>
      </c>
      <c r="CZ65" s="104">
        <v>-6.5727699530516534E-2</v>
      </c>
      <c r="DA65" s="104">
        <v>-5.9942389671723533E-3</v>
      </c>
      <c r="DB65" s="104">
        <v>-0.16686949428532608</v>
      </c>
      <c r="DC65" s="104">
        <v>-1.5297540068272966E-2</v>
      </c>
      <c r="DD65" s="104">
        <v>-3.4318754080014981E-2</v>
      </c>
      <c r="DE65" s="104">
        <v>-7.6115485564304419E-2</v>
      </c>
      <c r="DF65" s="104">
        <v>-0.1560527580021159</v>
      </c>
      <c r="DG65" s="104">
        <v>-6.316357519026855E-2</v>
      </c>
      <c r="DH65" s="104">
        <v>-0.17349696174536985</v>
      </c>
      <c r="DI65" s="104">
        <v>0.14940330964927684</v>
      </c>
      <c r="DJ65" s="104">
        <v>-9.0883731671906151E-2</v>
      </c>
      <c r="DK65" s="104">
        <v>-0.10544072812266995</v>
      </c>
      <c r="DL65" s="104">
        <v>-4.7796316946838474E-2</v>
      </c>
      <c r="DM65" s="104">
        <v>1.2594820688886798E-2</v>
      </c>
      <c r="DN65" s="104">
        <v>-1.8708783940996222E-2</v>
      </c>
      <c r="DO65" s="104">
        <v>-3.661263275572952E-2</v>
      </c>
      <c r="DP65" s="104">
        <v>-4.9137367384075807E-2</v>
      </c>
      <c r="DQ65" s="104">
        <v>-5.1586894878892777E-3</v>
      </c>
      <c r="DR65" s="104">
        <v>-4.1482135482676617E-2</v>
      </c>
      <c r="DS65" s="104">
        <v>3.034168212739669E-3</v>
      </c>
      <c r="DT65" s="104">
        <v>-0.23712403983576069</v>
      </c>
      <c r="DU65" s="104">
        <v>-9.1862068965517199E-2</v>
      </c>
      <c r="DV65" s="104">
        <v>4.8570019723865848E-2</v>
      </c>
      <c r="DW65" s="104">
        <v>2.869848492683192E-2</v>
      </c>
      <c r="DX65" s="104">
        <v>-7.4705172253691249E-2</v>
      </c>
      <c r="DY65" s="104">
        <v>-9.069060765354622E-3</v>
      </c>
      <c r="DZ65" s="104">
        <v>2.0112493608317704E-2</v>
      </c>
      <c r="EA65" s="104">
        <v>2.8971729227483853E-2</v>
      </c>
      <c r="EB65" s="104">
        <v>5.9637553357360165E-2</v>
      </c>
      <c r="EC65" s="104">
        <v>1.0533027104178408E-2</v>
      </c>
      <c r="ED65" s="104">
        <v>4.8892284186401874E-2</v>
      </c>
      <c r="EE65" s="104">
        <v>-5.915963026192339E-2</v>
      </c>
      <c r="EF65" s="104">
        <v>-5.5781551674816861E-2</v>
      </c>
      <c r="EG65" s="104">
        <v>-0.116311666423025</v>
      </c>
      <c r="EH65" s="104">
        <v>-6.8118195956454047E-2</v>
      </c>
      <c r="EI65" s="104">
        <v>-1.7047581177602573E-3</v>
      </c>
      <c r="EJ65" s="104">
        <v>-0.1475802828477667</v>
      </c>
      <c r="EK65" s="104">
        <v>-4.7272053601753627E-2</v>
      </c>
      <c r="EL65" s="104">
        <v>-5.1709027169149858E-2</v>
      </c>
      <c r="EM65" s="104">
        <v>-0.1310586672260681</v>
      </c>
      <c r="EN65" s="104">
        <v>-6.1367843688865158E-2</v>
      </c>
      <c r="EO65" s="104">
        <v>-7.4884846454940243E-2</v>
      </c>
      <c r="EP65" s="104">
        <v>-0.10721660635619897</v>
      </c>
      <c r="EQ65" s="104">
        <v>2.946995814735304E-2</v>
      </c>
      <c r="ER65" s="104">
        <v>5.3430361909976007E-2</v>
      </c>
    </row>
    <row r="66" spans="1:148">
      <c r="A66" s="85" vm="557">
        <v>43160</v>
      </c>
      <c r="B66" s="104">
        <v>3.0995580761083818E-3</v>
      </c>
      <c r="C66" s="104">
        <v>3.5925925925925882E-2</v>
      </c>
      <c r="D66" s="104">
        <v>4.5998160073597062E-2</v>
      </c>
      <c r="E66" s="104">
        <v>-6.9436255047944068E-2</v>
      </c>
      <c r="F66" s="104">
        <v>-1.8840655054661856E-2</v>
      </c>
      <c r="G66" s="104">
        <v>-3.7581980500882094E-2</v>
      </c>
      <c r="H66" s="104">
        <v>6.016140865737335E-2</v>
      </c>
      <c r="I66" s="104">
        <v>-1.0007942811755401E-2</v>
      </c>
      <c r="J66" s="104">
        <v>5.7179818887451508E-2</v>
      </c>
      <c r="K66" s="104">
        <v>4.2909760589318703E-2</v>
      </c>
      <c r="L66" s="104">
        <v>4.5898139676730787E-2</v>
      </c>
      <c r="M66" s="104">
        <v>-0.24884732173533725</v>
      </c>
      <c r="N66" s="104">
        <v>0.2643788316032793</v>
      </c>
      <c r="O66" s="104">
        <v>2.2047793025664092E-2</v>
      </c>
      <c r="P66" s="104">
        <v>8.1272084805653705E-2</v>
      </c>
      <c r="Q66" s="104">
        <v>0.10517204737340381</v>
      </c>
      <c r="R66" s="104">
        <v>-8.1783708680651226E-2</v>
      </c>
      <c r="S66" s="104">
        <v>-9.3334842584389371E-2</v>
      </c>
      <c r="T66" s="104">
        <v>-9.4779271693216607E-2</v>
      </c>
      <c r="U66" s="104">
        <v>-5.6959744359574245E-2</v>
      </c>
      <c r="V66" s="104">
        <v>-2.3196749068743725E-2</v>
      </c>
      <c r="W66" s="104">
        <v>9.053367217280818E-3</v>
      </c>
      <c r="X66" s="104">
        <v>3.1786395422752733E-4</v>
      </c>
      <c r="Y66" s="104">
        <v>0.22471104287339161</v>
      </c>
      <c r="Z66" s="104">
        <v>1.7796896524835529E-2</v>
      </c>
      <c r="AA66" s="104">
        <v>0.16986301369863005</v>
      </c>
      <c r="AB66" s="104">
        <v>-0.15162570404505879</v>
      </c>
      <c r="AC66" s="104">
        <v>-5.4090769115895519E-2</v>
      </c>
      <c r="AD66" s="104">
        <v>1.8312689689115081E-2</v>
      </c>
      <c r="AE66" s="104">
        <v>-0.12565023911313927</v>
      </c>
      <c r="AF66" s="104">
        <v>2.2171381362058543E-2</v>
      </c>
      <c r="AG66" s="104">
        <v>4.810425614545509E-2</v>
      </c>
      <c r="AH66" s="104">
        <v>-0.12633855567864108</v>
      </c>
      <c r="AI66" s="104">
        <v>0.22027017637892193</v>
      </c>
      <c r="AJ66" s="104">
        <v>2.8497108436570429E-2</v>
      </c>
      <c r="AK66" s="104">
        <v>6.9522345478972283E-3</v>
      </c>
      <c r="AL66" s="104">
        <v>-8.1823053109767049E-2</v>
      </c>
      <c r="AM66" s="104">
        <v>-6.2942097026603944E-2</v>
      </c>
      <c r="AN66" s="104">
        <v>-0.11522745442393319</v>
      </c>
      <c r="AO66" s="104">
        <v>3.5918911890209397E-2</v>
      </c>
      <c r="AP66" s="104">
        <v>2.8271834350942333E-2</v>
      </c>
      <c r="AQ66" s="104">
        <v>-0.15582251232553293</v>
      </c>
      <c r="AR66" s="104">
        <v>1.7457896941767966E-2</v>
      </c>
      <c r="AS66" s="104">
        <v>-2.5963285024154657E-2</v>
      </c>
      <c r="AT66" s="104">
        <v>-1.1121323428552538E-2</v>
      </c>
      <c r="AU66" s="104">
        <v>-1.5692450208429905E-2</v>
      </c>
      <c r="AV66" s="104">
        <v>0.40326785152610528</v>
      </c>
      <c r="AW66" s="104">
        <v>-2.0496938760836664E-2</v>
      </c>
      <c r="AX66" s="104">
        <v>-4.1103127641589174E-2</v>
      </c>
      <c r="AY66" s="104">
        <v>-2.3470478178597286E-2</v>
      </c>
      <c r="AZ66" s="104">
        <v>-1.1649175178949629E-2</v>
      </c>
      <c r="BA66" s="104">
        <v>7.9211984403858127E-2</v>
      </c>
      <c r="BB66" s="104">
        <v>-0.17985154754829799</v>
      </c>
      <c r="BC66" s="104">
        <v>5.1964120012372404E-2</v>
      </c>
      <c r="BD66" s="104">
        <v>5.6239015817223254E-3</v>
      </c>
      <c r="BE66" s="104">
        <v>7.9225352112675639E-3</v>
      </c>
      <c r="BF66" s="104">
        <v>1.4241798754912043E-2</v>
      </c>
      <c r="BG66" s="104">
        <v>-0.10195008743624633</v>
      </c>
      <c r="BH66" s="104">
        <v>7.6518463799853699E-3</v>
      </c>
      <c r="BI66" s="104">
        <v>-6.7279375250179907E-2</v>
      </c>
      <c r="BJ66" s="104">
        <v>-5.9331125296800694E-2</v>
      </c>
      <c r="BK66" s="104">
        <v>-1.9003618312849413E-2</v>
      </c>
      <c r="BL66" s="104">
        <v>-9.2472264467825943E-2</v>
      </c>
      <c r="BM66" s="104">
        <v>-0.12373274805730911</v>
      </c>
      <c r="BN66" s="104">
        <v>-3.7396034480582624E-2</v>
      </c>
      <c r="BO66" s="104">
        <v>-0.17540934591384436</v>
      </c>
      <c r="BP66" s="104">
        <v>9.3012588009387567E-2</v>
      </c>
      <c r="BQ66" s="104">
        <v>8.9170295811945466E-2</v>
      </c>
      <c r="BR66" s="104">
        <v>-3.3368650690100254E-2</v>
      </c>
      <c r="BS66" s="104">
        <v>-4.367720120873983E-2</v>
      </c>
      <c r="BT66" s="104">
        <v>-0.11991093894056642</v>
      </c>
      <c r="BU66" s="104">
        <v>7.8317316958999961E-2</v>
      </c>
      <c r="BV66" s="104">
        <v>8.2963901203293056E-2</v>
      </c>
      <c r="BW66" s="104">
        <v>0.11969498701147194</v>
      </c>
      <c r="BX66" s="104">
        <v>-1.6220754933017823E-2</v>
      </c>
      <c r="BY66" s="104">
        <v>8.9080814312152978E-2</v>
      </c>
      <c r="BZ66" s="104">
        <v>-5.6525935249562703E-2</v>
      </c>
      <c r="CA66" s="104">
        <v>-2.105652013298856E-2</v>
      </c>
      <c r="CB66" s="104">
        <v>-0.12523281063590549</v>
      </c>
      <c r="CC66" s="104">
        <v>-3.4144501037540152E-2</v>
      </c>
      <c r="CD66" s="104">
        <v>-3.1280707500818926E-2</v>
      </c>
      <c r="CE66" s="104">
        <v>9.5539849709953273E-3</v>
      </c>
      <c r="CF66" s="104">
        <v>-0.12030621341336577</v>
      </c>
      <c r="CG66" s="104">
        <v>-7.3356135596167951E-2</v>
      </c>
      <c r="CH66" s="104">
        <v>2.3271276595744777E-2</v>
      </c>
      <c r="CI66" s="104">
        <v>-0.16441258588938823</v>
      </c>
      <c r="CJ66" s="104">
        <v>2.4643246954478053E-2</v>
      </c>
      <c r="CK66" s="104">
        <v>0.11317162232655203</v>
      </c>
      <c r="CL66" s="104">
        <v>-4.1170128248779907E-2</v>
      </c>
      <c r="CM66" s="104">
        <v>-0.1118632480858376</v>
      </c>
      <c r="CN66" s="104">
        <v>5.9756365332231994E-3</v>
      </c>
      <c r="CO66" s="104">
        <v>-1.5302218821729729E-3</v>
      </c>
      <c r="CP66" s="104">
        <v>6.8571428571428603E-2</v>
      </c>
      <c r="CQ66" s="104">
        <v>-2.1070643422250145E-2</v>
      </c>
      <c r="CR66" s="104">
        <v>-4.8800908220855491E-2</v>
      </c>
      <c r="CS66" s="104">
        <v>-7.2526091998453848E-2</v>
      </c>
      <c r="CT66" s="104">
        <v>1.6637635032938351E-2</v>
      </c>
      <c r="CU66" s="104">
        <v>-2.6282710547366468E-3</v>
      </c>
      <c r="CV66" s="104">
        <v>0.18058778035576187</v>
      </c>
      <c r="CW66" s="104">
        <v>4.1544385010239063E-2</v>
      </c>
      <c r="CX66" s="104">
        <v>-5.4918062570400814E-2</v>
      </c>
      <c r="CY66" s="104">
        <v>5.7896786622667597E-2</v>
      </c>
      <c r="CZ66" s="104">
        <v>8.9195979899497596E-2</v>
      </c>
      <c r="DA66" s="104">
        <v>3.8434484470886481E-2</v>
      </c>
      <c r="DB66" s="104">
        <v>-2.23477479668205E-2</v>
      </c>
      <c r="DC66" s="104">
        <v>1.8141531815643219E-2</v>
      </c>
      <c r="DD66" s="104">
        <v>-4.0077257363592383E-2</v>
      </c>
      <c r="DE66" s="104">
        <v>8.6647727272727182E-2</v>
      </c>
      <c r="DF66" s="104">
        <v>-6.7669850218877087E-2</v>
      </c>
      <c r="DG66" s="104">
        <v>-7.9241122738823555E-2</v>
      </c>
      <c r="DH66" s="104">
        <v>0.15927731161123945</v>
      </c>
      <c r="DI66" s="104">
        <v>-1.8680270599977788E-2</v>
      </c>
      <c r="DJ66" s="104">
        <v>-5.7429885090279437E-2</v>
      </c>
      <c r="DK66" s="104">
        <v>-5.9840660860541434E-2</v>
      </c>
      <c r="DL66" s="104">
        <v>-0.19081329323123944</v>
      </c>
      <c r="DM66" s="104">
        <v>0.22615285059600365</v>
      </c>
      <c r="DN66" s="104">
        <v>-4.4195785116115223E-2</v>
      </c>
      <c r="DO66" s="104">
        <v>-1.2764722947490505E-2</v>
      </c>
      <c r="DP66" s="104">
        <v>4.2593008527622676E-2</v>
      </c>
      <c r="DQ66" s="104">
        <v>-1.2807468694096488E-2</v>
      </c>
      <c r="DR66" s="104">
        <v>-7.1251569459566524E-2</v>
      </c>
      <c r="DS66" s="104">
        <v>4.9359852181526186E-2</v>
      </c>
      <c r="DT66" s="104">
        <v>-0.11330080952125658</v>
      </c>
      <c r="DU66" s="104">
        <v>4.9210206561360798E-2</v>
      </c>
      <c r="DV66" s="104">
        <v>3.6256759934164155E-2</v>
      </c>
      <c r="DW66" s="104">
        <v>-8.0859235767750934E-2</v>
      </c>
      <c r="DX66" s="104">
        <v>-6.3259185493115891E-2</v>
      </c>
      <c r="DY66" s="104">
        <v>4.7924115046158441E-2</v>
      </c>
      <c r="DZ66" s="104">
        <v>-1.4703425229741062E-2</v>
      </c>
      <c r="EA66" s="104">
        <v>-0.10292539881531242</v>
      </c>
      <c r="EB66" s="104">
        <v>-1.922269769057464E-2</v>
      </c>
      <c r="EC66" s="104">
        <v>-2.9893860484324301E-2</v>
      </c>
      <c r="ED66" s="104">
        <v>-7.3561544064093209E-2</v>
      </c>
      <c r="EE66" s="104">
        <v>1.7466999060035092E-2</v>
      </c>
      <c r="EF66" s="104">
        <v>-0.15574302420294078</v>
      </c>
      <c r="EG66" s="104">
        <v>-1.2185298712813127E-2</v>
      </c>
      <c r="EH66" s="104">
        <v>4.6395193591455289E-2</v>
      </c>
      <c r="EI66" s="104">
        <v>3.1427192704165691E-2</v>
      </c>
      <c r="EJ66" s="104">
        <v>7.4237993902055736E-3</v>
      </c>
      <c r="EK66" s="104">
        <v>2.1336648832111706E-2</v>
      </c>
      <c r="EL66" s="104">
        <v>5.0831792975970326E-2</v>
      </c>
      <c r="EM66" s="104">
        <v>-0.1174021645275951</v>
      </c>
      <c r="EN66" s="104">
        <v>-7.0645528501147664E-2</v>
      </c>
      <c r="EO66" s="104">
        <v>7.9351635700468784E-2</v>
      </c>
      <c r="EP66" s="104">
        <v>-4.5963322961698527E-2</v>
      </c>
      <c r="EQ66" s="104">
        <v>-5.6534705666965938E-2</v>
      </c>
      <c r="ER66" s="104">
        <v>-8.1245603477048137E-2</v>
      </c>
    </row>
    <row r="67" spans="1:148">
      <c r="A67" s="85" vm="687">
        <v>43191</v>
      </c>
      <c r="B67" s="104">
        <v>-7.3201503160820842E-3</v>
      </c>
      <c r="C67" s="104">
        <v>-1.0725777618876505E-3</v>
      </c>
      <c r="D67" s="104">
        <v>7.6517150395778458E-2</v>
      </c>
      <c r="E67" s="104">
        <v>-1.646567571049699E-2</v>
      </c>
      <c r="F67" s="104">
        <v>-1.6883492779965682E-2</v>
      </c>
      <c r="G67" s="104">
        <v>1.2841724407260875E-2</v>
      </c>
      <c r="H67" s="104">
        <v>5.7577854671280231E-2</v>
      </c>
      <c r="I67" s="104">
        <v>-9.96469833119384E-2</v>
      </c>
      <c r="J67" s="104">
        <v>5.1150269211943308E-2</v>
      </c>
      <c r="K67" s="104">
        <v>3.5140384954970773E-2</v>
      </c>
      <c r="L67" s="104">
        <v>2.0265344802449344E-2</v>
      </c>
      <c r="M67" s="104">
        <v>0.30630322194575671</v>
      </c>
      <c r="N67" s="104">
        <v>-9.7649186256781137E-2</v>
      </c>
      <c r="O67" s="104">
        <v>3.2465338564840532E-2</v>
      </c>
      <c r="P67" s="104">
        <v>8.1699346405228759E-2</v>
      </c>
      <c r="Q67" s="104">
        <v>-8.5374907201187761E-2</v>
      </c>
      <c r="R67" s="104">
        <v>-9.1786807566004686E-2</v>
      </c>
      <c r="S67" s="104">
        <v>5.6801884859659847E-2</v>
      </c>
      <c r="T67" s="104">
        <v>1.7323411004025884E-2</v>
      </c>
      <c r="U67" s="104">
        <v>-8.6293577009838099E-2</v>
      </c>
      <c r="V67" s="104">
        <v>-5.3215461951811413E-2</v>
      </c>
      <c r="W67" s="104">
        <v>6.7212340626475617E-2</v>
      </c>
      <c r="X67" s="104">
        <v>0.14648871941531616</v>
      </c>
      <c r="Y67" s="104">
        <v>-0.10189014053812474</v>
      </c>
      <c r="Z67" s="104">
        <v>9.7966044992428176E-3</v>
      </c>
      <c r="AA67" s="104">
        <v>0.17447306791569092</v>
      </c>
      <c r="AB67" s="104">
        <v>-0.10835979561743415</v>
      </c>
      <c r="AC67" s="104">
        <v>7.4478843234664915E-2</v>
      </c>
      <c r="AD67" s="104">
        <v>2.734760456733169E-2</v>
      </c>
      <c r="AE67" s="104">
        <v>8.9171974522292932E-2</v>
      </c>
      <c r="AF67" s="104">
        <v>4.4554455445544455E-2</v>
      </c>
      <c r="AG67" s="104">
        <v>5.5865921787709376E-2</v>
      </c>
      <c r="AH67" s="104">
        <v>-2.0512820512820469E-3</v>
      </c>
      <c r="AI67" s="104">
        <v>0.17271157167530216</v>
      </c>
      <c r="AJ67" s="104">
        <v>3.8882499177518098E-2</v>
      </c>
      <c r="AK67" s="104">
        <v>2.0025031289111345E-2</v>
      </c>
      <c r="AL67" s="104">
        <v>-1.495764207553856E-2</v>
      </c>
      <c r="AM67" s="104">
        <v>0.10212765957446804</v>
      </c>
      <c r="AN67" s="104">
        <v>-8.2143231821959095E-2</v>
      </c>
      <c r="AO67" s="104">
        <v>9.5791112557089744E-3</v>
      </c>
      <c r="AP67" s="104">
        <v>3.4723118626565096E-2</v>
      </c>
      <c r="AQ67" s="104">
        <v>-4.894299580488598E-2</v>
      </c>
      <c r="AR67" s="104">
        <v>-2.0437769151684101E-2</v>
      </c>
      <c r="AS67" s="104">
        <v>-4.1804215337733321E-3</v>
      </c>
      <c r="AT67" s="104">
        <v>7.9443233296301277E-2</v>
      </c>
      <c r="AU67" s="104">
        <v>-5.0186073525931907E-2</v>
      </c>
      <c r="AV67" s="104">
        <v>0.16112650046168039</v>
      </c>
      <c r="AW67" s="104">
        <v>-1.4968658425180727E-2</v>
      </c>
      <c r="AX67" s="104">
        <v>-5.0380666165789983E-2</v>
      </c>
      <c r="AY67" s="104">
        <v>-2.1627851175371308E-2</v>
      </c>
      <c r="AZ67" s="104">
        <v>-2.1579117961409485E-2</v>
      </c>
      <c r="BA67" s="104">
        <v>3.0233884768967413E-2</v>
      </c>
      <c r="BB67" s="104">
        <v>-3.0215926514779001E-2</v>
      </c>
      <c r="BC67" s="104">
        <v>1.1467215524845651E-2</v>
      </c>
      <c r="BD67" s="104">
        <v>3.0234183851800139E-2</v>
      </c>
      <c r="BE67" s="104">
        <v>-9.2930593846215093E-3</v>
      </c>
      <c r="BF67" s="104">
        <v>2.753132269518015E-2</v>
      </c>
      <c r="BG67" s="104">
        <v>-9.4908990728074197E-2</v>
      </c>
      <c r="BH67" s="104">
        <v>7.8393448311632353E-3</v>
      </c>
      <c r="BI67" s="104">
        <v>-2.61608383329901E-2</v>
      </c>
      <c r="BJ67" s="104">
        <v>0.17328953693318361</v>
      </c>
      <c r="BK67" s="104">
        <v>-6.1488673139158588E-2</v>
      </c>
      <c r="BL67" s="104">
        <v>-5.3473837691208517E-2</v>
      </c>
      <c r="BM67" s="104">
        <v>7.9032913449817124E-2</v>
      </c>
      <c r="BN67" s="104">
        <v>-3.684618618971626E-2</v>
      </c>
      <c r="BO67" s="104">
        <v>-0.11986121740622707</v>
      </c>
      <c r="BP67" s="104">
        <v>1.2599552015928378E-2</v>
      </c>
      <c r="BQ67" s="104">
        <v>0.20120914792908309</v>
      </c>
      <c r="BR67" s="104">
        <v>-1.1359426007890728E-3</v>
      </c>
      <c r="BS67" s="104">
        <v>1.1766372459172153E-3</v>
      </c>
      <c r="BT67" s="104">
        <v>-3.0769230769230702E-2</v>
      </c>
      <c r="BU67" s="104">
        <v>-7.9349271707789285E-2</v>
      </c>
      <c r="BV67" s="104">
        <v>-0.10790960451977399</v>
      </c>
      <c r="BW67" s="104">
        <v>-9.6799955408989877E-2</v>
      </c>
      <c r="BX67" s="104">
        <v>-5.6447858472998075E-2</v>
      </c>
      <c r="BY67" s="104">
        <v>5.358558966806394E-2</v>
      </c>
      <c r="BZ67" s="104">
        <v>5.4733798641721697E-2</v>
      </c>
      <c r="CA67" s="104">
        <v>0.17471698113207543</v>
      </c>
      <c r="CB67" s="104">
        <v>-4.5833333333333233E-2</v>
      </c>
      <c r="CC67" s="104">
        <v>7.8616275277234166E-2</v>
      </c>
      <c r="CD67" s="104">
        <v>-1.7920540997463992E-2</v>
      </c>
      <c r="CE67" s="104">
        <v>-6.890982705867732E-2</v>
      </c>
      <c r="CF67" s="104">
        <v>-3.3680878155177671E-3</v>
      </c>
      <c r="CG67" s="104">
        <v>-0.1180014858260018</v>
      </c>
      <c r="CH67" s="104">
        <v>0.12995451591942819</v>
      </c>
      <c r="CI67" s="104">
        <v>5.8277643490212853E-2</v>
      </c>
      <c r="CJ67" s="104">
        <v>-3.0518801784576197E-2</v>
      </c>
      <c r="CK67" s="104">
        <v>0.10572139303482586</v>
      </c>
      <c r="CL67" s="104">
        <v>-5.0572603793685174E-2</v>
      </c>
      <c r="CM67" s="104">
        <v>0.14701412719090179</v>
      </c>
      <c r="CN67" s="104">
        <v>-7.8390131153296058E-3</v>
      </c>
      <c r="CO67" s="104">
        <v>-3.0651340996167929E-3</v>
      </c>
      <c r="CP67" s="104">
        <v>3.4759358288769977E-2</v>
      </c>
      <c r="CQ67" s="104">
        <v>-8.0626815184728362E-2</v>
      </c>
      <c r="CR67" s="104">
        <v>-8.8591715347849251E-2</v>
      </c>
      <c r="CS67" s="104">
        <v>8.8788002828117402E-3</v>
      </c>
      <c r="CT67" s="104">
        <v>5.6783995186521644E-3</v>
      </c>
      <c r="CU67" s="104">
        <v>-7.7566452795600316E-2</v>
      </c>
      <c r="CV67" s="104">
        <v>1.5394693743858462E-2</v>
      </c>
      <c r="CW67" s="104">
        <v>-6.696579573801556E-3</v>
      </c>
      <c r="CX67" s="104">
        <v>-5.9640982377203956E-3</v>
      </c>
      <c r="CY67" s="104">
        <v>5.7924516100512323E-2</v>
      </c>
      <c r="CZ67" s="104">
        <v>1.1534025374855825E-2</v>
      </c>
      <c r="DA67" s="104">
        <v>4.4547895300251987E-2</v>
      </c>
      <c r="DB67" s="104">
        <v>3.0828293394400894E-2</v>
      </c>
      <c r="DC67" s="104">
        <v>-8.4561308325613135E-2</v>
      </c>
      <c r="DD67" s="104">
        <v>-0.17505030181086523</v>
      </c>
      <c r="DE67" s="104">
        <v>3.6601307189542444E-2</v>
      </c>
      <c r="DF67" s="104">
        <v>-3.6491794982131308E-2</v>
      </c>
      <c r="DG67" s="104">
        <v>0.13442508249144902</v>
      </c>
      <c r="DH67" s="104">
        <v>-2.3861145205088117E-2</v>
      </c>
      <c r="DI67" s="104">
        <v>1.1418807127939464E-2</v>
      </c>
      <c r="DJ67" s="104">
        <v>3.381700723618207E-2</v>
      </c>
      <c r="DK67" s="104">
        <v>3.345029239766073E-2</v>
      </c>
      <c r="DL67" s="104">
        <v>3.5780240073868628E-3</v>
      </c>
      <c r="DM67" s="104">
        <v>-2.965480759858052E-2</v>
      </c>
      <c r="DN67" s="104">
        <v>0.11107167218896526</v>
      </c>
      <c r="DO67" s="104">
        <v>4.4078754040552455E-2</v>
      </c>
      <c r="DP67" s="104">
        <v>-5.0611721640828354E-2</v>
      </c>
      <c r="DQ67" s="104">
        <v>7.211519403813374E-2</v>
      </c>
      <c r="DR67" s="104">
        <v>1.2220208259138618E-2</v>
      </c>
      <c r="DS67" s="104">
        <v>7.1523409284474496E-2</v>
      </c>
      <c r="DT67" s="104">
        <v>2.7145759268664495E-2</v>
      </c>
      <c r="DU67" s="104">
        <v>0.10683265778807174</v>
      </c>
      <c r="DV67" s="104">
        <v>2.1056453076783381E-2</v>
      </c>
      <c r="DW67" s="104">
        <v>-5.1842193902979219E-3</v>
      </c>
      <c r="DX67" s="104">
        <v>9.4435654008438646E-2</v>
      </c>
      <c r="DY67" s="104">
        <v>-3.8976978883038055E-2</v>
      </c>
      <c r="DZ67" s="104">
        <v>5.3756147193488243E-2</v>
      </c>
      <c r="EA67" s="104">
        <v>8.3629762101337778E-3</v>
      </c>
      <c r="EB67" s="104">
        <v>-2.7229317769858388E-2</v>
      </c>
      <c r="EC67" s="104">
        <v>-2.7646697554381847E-2</v>
      </c>
      <c r="ED67" s="104">
        <v>8.8050314465408744E-2</v>
      </c>
      <c r="EE67" s="104">
        <v>-4.3652897607686258E-2</v>
      </c>
      <c r="EF67" s="104">
        <v>5.1586587487253081E-2</v>
      </c>
      <c r="EG67" s="104">
        <v>-3.2976144218297435E-2</v>
      </c>
      <c r="EH67" s="104">
        <v>2.5199362041467277E-2</v>
      </c>
      <c r="EI67" s="104">
        <v>2.3019005570673115E-2</v>
      </c>
      <c r="EJ67" s="104">
        <v>1.8329042676514591E-2</v>
      </c>
      <c r="EK67" s="104">
        <v>-1.4688828759180475E-2</v>
      </c>
      <c r="EL67" s="104">
        <v>2.9903254177660654E-2</v>
      </c>
      <c r="EM67" s="104">
        <v>3.872060088595683E-2</v>
      </c>
      <c r="EN67" s="104">
        <v>-8.7624431836479208E-2</v>
      </c>
      <c r="EO67" s="104">
        <v>-1.0549542267174004E-2</v>
      </c>
      <c r="EP67" s="104">
        <v>-6.1197336046352024E-2</v>
      </c>
      <c r="EQ67" s="104">
        <v>2.9347716325258143E-2</v>
      </c>
      <c r="ER67" s="104">
        <v>9.7402316735822596E-3</v>
      </c>
    </row>
    <row r="68" spans="1:148">
      <c r="A68" s="85" vm="816">
        <v>43221</v>
      </c>
      <c r="B68" s="104">
        <v>1.604773814702027E-2</v>
      </c>
      <c r="C68" s="104">
        <v>3.5790980672870433E-2</v>
      </c>
      <c r="D68" s="104">
        <v>4.166666666666665E-2</v>
      </c>
      <c r="E68" s="104">
        <v>-6.1985344935885305E-2</v>
      </c>
      <c r="F68" s="104">
        <v>2.1888786969985859E-2</v>
      </c>
      <c r="G68" s="104">
        <v>-2.7244601958370435E-2</v>
      </c>
      <c r="H68" s="104">
        <v>5.3657898180865934E-3</v>
      </c>
      <c r="I68" s="104">
        <v>-6.5941899839600327E-3</v>
      </c>
      <c r="J68" s="104">
        <v>-3.5622817229336461E-2</v>
      </c>
      <c r="K68" s="104">
        <v>9.7236438075742112E-3</v>
      </c>
      <c r="L68" s="104">
        <v>-2.9008288082309246E-2</v>
      </c>
      <c r="M68" s="104">
        <v>0.39772814853739702</v>
      </c>
      <c r="N68" s="104">
        <v>5.0924454875213375E-2</v>
      </c>
      <c r="O68" s="104">
        <v>1.0683906624371298E-2</v>
      </c>
      <c r="P68" s="104">
        <v>-2.039274924471296E-2</v>
      </c>
      <c r="Q68" s="104">
        <v>0.23554697853167222</v>
      </c>
      <c r="R68" s="104">
        <v>-0.14022262768431359</v>
      </c>
      <c r="S68" s="104">
        <v>-6.0569309479959178E-2</v>
      </c>
      <c r="T68" s="104">
        <v>5.5762081784386686E-2</v>
      </c>
      <c r="U68" s="104">
        <v>0.30032169478226778</v>
      </c>
      <c r="V68" s="104">
        <v>-6.2614426949835128E-2</v>
      </c>
      <c r="W68" s="104">
        <v>-1.563421828908558E-2</v>
      </c>
      <c r="X68" s="104">
        <v>-4.212860310421275E-2</v>
      </c>
      <c r="Y68" s="104">
        <v>0.20937781762311466</v>
      </c>
      <c r="Z68" s="104">
        <v>1.6748622089871271E-2</v>
      </c>
      <c r="AA68" s="104">
        <v>5.0847457627118627E-2</v>
      </c>
      <c r="AB68" s="104">
        <v>-0.30812595765105516</v>
      </c>
      <c r="AC68" s="104">
        <v>-5.2046448800212759E-2</v>
      </c>
      <c r="AD68" s="104">
        <v>-2.2922669802999042E-2</v>
      </c>
      <c r="AE68" s="104">
        <v>9.5637445261504851E-3</v>
      </c>
      <c r="AF68" s="104">
        <v>3.3986325116995515E-2</v>
      </c>
      <c r="AG68" s="104">
        <v>6.3003040043856359E-2</v>
      </c>
      <c r="AH68" s="104">
        <v>5.4269838222268045E-2</v>
      </c>
      <c r="AI68" s="104">
        <v>6.1215241732809518E-2</v>
      </c>
      <c r="AJ68" s="104">
        <v>4.3569523432524508E-2</v>
      </c>
      <c r="AK68" s="104">
        <v>1.1836542073176562E-2</v>
      </c>
      <c r="AL68" s="104">
        <v>2.4959756438969926E-2</v>
      </c>
      <c r="AM68" s="104">
        <v>-2.2399277501318426E-2</v>
      </c>
      <c r="AN68" s="104">
        <v>-3.893526205045815E-2</v>
      </c>
      <c r="AO68" s="104">
        <v>-2.8178091784530561E-2</v>
      </c>
      <c r="AP68" s="104">
        <v>-3.7425149700598806E-2</v>
      </c>
      <c r="AQ68" s="104">
        <v>2.1017125064867605E-2</v>
      </c>
      <c r="AR68" s="104">
        <v>-1.696354337746445E-2</v>
      </c>
      <c r="AS68" s="104">
        <v>4.013333418333994E-2</v>
      </c>
      <c r="AT68" s="104">
        <v>-2.4650079884603056E-2</v>
      </c>
      <c r="AU68" s="104">
        <v>6.3660710241427762E-2</v>
      </c>
      <c r="AV68" s="104">
        <v>-0.17902500133569152</v>
      </c>
      <c r="AW68" s="104">
        <v>3.7769557996434971E-3</v>
      </c>
      <c r="AX68" s="104">
        <v>-7.8760123739724741E-2</v>
      </c>
      <c r="AY68" s="104">
        <v>-6.3682356482221258E-2</v>
      </c>
      <c r="AZ68" s="104">
        <v>-2.7932333602345722E-2</v>
      </c>
      <c r="BA68" s="104">
        <v>4.6511627906976799E-2</v>
      </c>
      <c r="BB68" s="104">
        <v>0.10544422616764162</v>
      </c>
      <c r="BC68" s="104">
        <v>5.8139534883730026E-4</v>
      </c>
      <c r="BD68" s="104">
        <v>-0.17319762510602205</v>
      </c>
      <c r="BE68" s="104">
        <v>3.8081541786509278E-2</v>
      </c>
      <c r="BF68" s="104">
        <v>-1.8920257159803493E-2</v>
      </c>
      <c r="BG68" s="104">
        <v>0.11315082368129642</v>
      </c>
      <c r="BH68" s="104">
        <v>-2.9973922876330009E-2</v>
      </c>
      <c r="BI68" s="104">
        <v>2.4588487343709064E-2</v>
      </c>
      <c r="BJ68" s="104">
        <v>5.0072476662487847E-2</v>
      </c>
      <c r="BK68" s="104">
        <v>3.184377199155531E-2</v>
      </c>
      <c r="BL68" s="104">
        <v>-1.0800441496362338E-2</v>
      </c>
      <c r="BM68" s="104">
        <v>-0.1553965727577982</v>
      </c>
      <c r="BN68" s="104">
        <v>-4.3968488487125743E-2</v>
      </c>
      <c r="BO68" s="104">
        <v>7.1813365913947602E-2</v>
      </c>
      <c r="BP68" s="104">
        <v>2.407591811802293E-2</v>
      </c>
      <c r="BQ68" s="104">
        <v>-1.5986167691293178E-2</v>
      </c>
      <c r="BR68" s="104">
        <v>-4.3278505893255374E-2</v>
      </c>
      <c r="BS68" s="104">
        <v>2.2325502154151827E-2</v>
      </c>
      <c r="BT68" s="104">
        <v>2.8584510727367663E-2</v>
      </c>
      <c r="BU68" s="104">
        <v>4.2052856145670892E-2</v>
      </c>
      <c r="BV68" s="104">
        <v>0.20462651244958499</v>
      </c>
      <c r="BW68" s="104">
        <v>0.10949017354373601</v>
      </c>
      <c r="BX68" s="104">
        <v>-9.1032441100283759E-2</v>
      </c>
      <c r="BY68" s="104">
        <v>-6.8817204301075329E-3</v>
      </c>
      <c r="BZ68" s="104">
        <v>4.9139100564799254E-3</v>
      </c>
      <c r="CA68" s="104">
        <v>4.9469964664311042E-2</v>
      </c>
      <c r="CB68" s="104">
        <v>4.0117088152022425E-2</v>
      </c>
      <c r="CC68" s="104">
        <v>-4.8296270642531315E-2</v>
      </c>
      <c r="CD68" s="104">
        <v>0.11551041487347208</v>
      </c>
      <c r="CE68" s="104">
        <v>4.5304375965218233E-3</v>
      </c>
      <c r="CF68" s="104">
        <v>-4.2587475692370112E-2</v>
      </c>
      <c r="CG68" s="104">
        <v>-3.3683115914032821E-2</v>
      </c>
      <c r="CH68" s="104">
        <v>-0.12593444508338134</v>
      </c>
      <c r="CI68" s="104">
        <v>-0.13417769139130989</v>
      </c>
      <c r="CJ68" s="104">
        <v>-2.7450897893388757E-2</v>
      </c>
      <c r="CK68" s="104">
        <v>6.0449272726309393E-2</v>
      </c>
      <c r="CL68" s="104">
        <v>-1.963595561650653E-2</v>
      </c>
      <c r="CM68" s="104">
        <v>-6.5056082830025841E-2</v>
      </c>
      <c r="CN68" s="104">
        <v>8.5345639993818376E-2</v>
      </c>
      <c r="CO68" s="104">
        <v>0.12246989495260059</v>
      </c>
      <c r="CP68" s="104">
        <v>2.7562446167097354E-2</v>
      </c>
      <c r="CQ68" s="104">
        <v>4.4715092977521773E-3</v>
      </c>
      <c r="CR68" s="104">
        <v>3.7823207308223437E-2</v>
      </c>
      <c r="CS68" s="104">
        <v>0.14898481338861103</v>
      </c>
      <c r="CT68" s="104">
        <v>-8.1547040347006716E-2</v>
      </c>
      <c r="CU68" s="104">
        <v>1.6178114519935349E-2</v>
      </c>
      <c r="CV68" s="104">
        <v>0.10419354838709667</v>
      </c>
      <c r="CW68" s="104">
        <v>-4.0311107650813791E-2</v>
      </c>
      <c r="CX68" s="104">
        <v>-3.1170617964283637E-2</v>
      </c>
      <c r="CY68" s="104">
        <v>-6.5787186337562767E-2</v>
      </c>
      <c r="CZ68" s="104">
        <v>5.3591790193842678E-2</v>
      </c>
      <c r="DA68" s="104">
        <v>2.770063566898839E-2</v>
      </c>
      <c r="DB68" s="104">
        <v>-0.10666867742421968</v>
      </c>
      <c r="DC68" s="104">
        <v>-9.7404729086965278E-2</v>
      </c>
      <c r="DD68" s="104">
        <v>-2.9999999999999923E-2</v>
      </c>
      <c r="DE68" s="104">
        <v>7.5662042875158705E-3</v>
      </c>
      <c r="DF68" s="104">
        <v>-6.6351268679648426E-2</v>
      </c>
      <c r="DG68" s="104">
        <v>-9.6989790487807009E-2</v>
      </c>
      <c r="DH68" s="104">
        <v>6.1624261178901607E-3</v>
      </c>
      <c r="DI68" s="104">
        <v>-8.9816863323500515E-2</v>
      </c>
      <c r="DJ68" s="104">
        <v>-0.25490332844529157</v>
      </c>
      <c r="DK68" s="104">
        <v>-4.9912040115248184E-2</v>
      </c>
      <c r="DL68" s="104">
        <v>-2.9952558941920674E-2</v>
      </c>
      <c r="DM68" s="104">
        <v>-4.6784822767949638E-2</v>
      </c>
      <c r="DN68" s="104">
        <v>1.453587513502921E-2</v>
      </c>
      <c r="DO68" s="104">
        <v>2.3923444976076593E-2</v>
      </c>
      <c r="DP68" s="104">
        <v>9.3872494999065331E-2</v>
      </c>
      <c r="DQ68" s="104">
        <v>-6.7821881074840565E-2</v>
      </c>
      <c r="DR68" s="104">
        <v>8.0373748875861087E-3</v>
      </c>
      <c r="DS68" s="104">
        <v>2.7814699570494983E-2</v>
      </c>
      <c r="DT68" s="104">
        <v>-1.0280435445458234E-2</v>
      </c>
      <c r="DU68" s="104">
        <v>4.0544075333507831E-2</v>
      </c>
      <c r="DV68" s="104">
        <v>3.1333333333333255E-2</v>
      </c>
      <c r="DW68" s="104">
        <v>-0.12157384062190008</v>
      </c>
      <c r="DX68" s="104">
        <v>-9.2131063106913047E-2</v>
      </c>
      <c r="DY68" s="104">
        <v>-0.10440047205911682</v>
      </c>
      <c r="DZ68" s="104">
        <v>7.1451560991309906E-2</v>
      </c>
      <c r="EA68" s="104">
        <v>-0.10775040788090184</v>
      </c>
      <c r="EB68" s="104">
        <v>9.3568179246779778E-2</v>
      </c>
      <c r="EC68" s="104">
        <v>-2.2058806763119703E-2</v>
      </c>
      <c r="ED68" s="104">
        <v>-1.7341040462427761E-2</v>
      </c>
      <c r="EE68" s="104">
        <v>-5.1239836032524648E-3</v>
      </c>
      <c r="EF68" s="104">
        <v>-0.17951392354971185</v>
      </c>
      <c r="EG68" s="104">
        <v>-0.15859364167574538</v>
      </c>
      <c r="EH68" s="104">
        <v>-1.757934038581211E-2</v>
      </c>
      <c r="EI68" s="104">
        <v>1.0992175155673077E-2</v>
      </c>
      <c r="EJ68" s="104">
        <v>0.14395927574248193</v>
      </c>
      <c r="EK68" s="104">
        <v>-7.3719281193093081E-2</v>
      </c>
      <c r="EL68" s="104">
        <v>-2.8181041844577287E-2</v>
      </c>
      <c r="EM68" s="104">
        <v>-7.3652499871626032E-2</v>
      </c>
      <c r="EN68" s="104">
        <v>-5.3824378431854489E-2</v>
      </c>
      <c r="EO68" s="104">
        <v>0.19664314855927381</v>
      </c>
      <c r="EP68" s="104">
        <v>-0.1007581300688036</v>
      </c>
      <c r="EQ68" s="104">
        <v>-1</v>
      </c>
      <c r="ER68" s="104">
        <v>-0.27443291751118842</v>
      </c>
    </row>
    <row r="69" spans="1:148">
      <c r="A69" s="85" vm="944">
        <v>43252</v>
      </c>
      <c r="B69" s="104">
        <v>-0.1292579392791301</v>
      </c>
      <c r="C69" s="104">
        <v>1.9004837595024089E-2</v>
      </c>
      <c r="D69" s="104">
        <v>5.1764705882352956E-2</v>
      </c>
      <c r="E69" s="104">
        <v>-6.634165103210983E-2</v>
      </c>
      <c r="F69" s="104">
        <v>-4.9855678413115957E-3</v>
      </c>
      <c r="G69" s="104">
        <v>3.0632485029940003E-2</v>
      </c>
      <c r="H69" s="104">
        <v>7.6802915907316256E-3</v>
      </c>
      <c r="I69" s="104">
        <v>1.8837459634015018E-2</v>
      </c>
      <c r="J69" s="104">
        <v>2.1728633510381422E-2</v>
      </c>
      <c r="K69" s="104">
        <v>2.8045277918567389E-2</v>
      </c>
      <c r="L69" s="104">
        <v>1.9131714495952863E-2</v>
      </c>
      <c r="M69" s="104">
        <v>-0.28913621308256138</v>
      </c>
      <c r="N69" s="104">
        <v>-0.10877862595419853</v>
      </c>
      <c r="O69" s="104">
        <v>4.6510177212025433E-3</v>
      </c>
      <c r="P69" s="104">
        <v>-4.6260601387818423E-3</v>
      </c>
      <c r="Q69" s="104">
        <v>-3.4188034188034198E-2</v>
      </c>
      <c r="R69" s="104">
        <v>-6.4352696145171973E-2</v>
      </c>
      <c r="S69" s="104">
        <v>-0.15498381940937328</v>
      </c>
      <c r="T69" s="104">
        <v>-4.7279645615629355E-2</v>
      </c>
      <c r="U69" s="104">
        <v>6.0029746665691247E-2</v>
      </c>
      <c r="V69" s="104">
        <v>-1.46484375E-2</v>
      </c>
      <c r="W69" s="104">
        <v>-6.6227150134851587E-2</v>
      </c>
      <c r="X69" s="104">
        <v>4.3692129629629567E-2</v>
      </c>
      <c r="Y69" s="104">
        <v>3.1902969121843955E-2</v>
      </c>
      <c r="Z69" s="104">
        <v>-4.5390863872181988E-3</v>
      </c>
      <c r="AA69" s="104">
        <v>-1.5180265654648802E-2</v>
      </c>
      <c r="AB69" s="104">
        <v>-0.22298118346813406</v>
      </c>
      <c r="AC69" s="104">
        <v>-0.11849315625818864</v>
      </c>
      <c r="AD69" s="104">
        <v>-5.1182050170927855E-2</v>
      </c>
      <c r="AE69" s="104">
        <v>-5.7971014492753672E-2</v>
      </c>
      <c r="AF69" s="104">
        <v>-0.1697247706422019</v>
      </c>
      <c r="AG69" s="104">
        <v>-0.13947696139476953</v>
      </c>
      <c r="AH69" s="104">
        <v>-9.1707317073170744E-2</v>
      </c>
      <c r="AI69" s="104">
        <v>-5.694444444444452E-2</v>
      </c>
      <c r="AJ69" s="104">
        <v>-1.0759526633137955E-2</v>
      </c>
      <c r="AK69" s="104">
        <v>2.5485436893203834E-2</v>
      </c>
      <c r="AL69" s="104">
        <v>-0.12091671859129202</v>
      </c>
      <c r="AM69" s="104">
        <v>-5.1383399209486189E-2</v>
      </c>
      <c r="AN69" s="104">
        <v>-4.2653498354161254E-2</v>
      </c>
      <c r="AO69" s="104">
        <v>1.1715083657859737E-2</v>
      </c>
      <c r="AP69" s="104">
        <v>2.4883359253499247E-2</v>
      </c>
      <c r="AQ69" s="104">
        <v>5.8449809402795231E-3</v>
      </c>
      <c r="AR69" s="104">
        <v>-7.039719495741982E-2</v>
      </c>
      <c r="AS69" s="104">
        <v>-4.8243331762758947E-2</v>
      </c>
      <c r="AT69" s="104">
        <v>-2.7517712043399006E-2</v>
      </c>
      <c r="AU69" s="104">
        <v>-9.7666074912368048E-2</v>
      </c>
      <c r="AV69" s="104">
        <v>-4.7313130628096466E-2</v>
      </c>
      <c r="AW69" s="104">
        <v>4.2820114048729915E-2</v>
      </c>
      <c r="AX69" s="104">
        <v>-0.12142929733180451</v>
      </c>
      <c r="AY69" s="104">
        <v>-8.9196260346998374E-2</v>
      </c>
      <c r="AZ69" s="104">
        <v>-0.13876078716588164</v>
      </c>
      <c r="BA69" s="104">
        <v>-9.7001763668431076E-3</v>
      </c>
      <c r="BB69" s="104">
        <v>-7.2012623137867465E-2</v>
      </c>
      <c r="BC69" s="104">
        <v>4.3288785589773233E-2</v>
      </c>
      <c r="BD69" s="104">
        <v>8.2068116536723734E-4</v>
      </c>
      <c r="BE69" s="104">
        <v>3.9404375220130773E-2</v>
      </c>
      <c r="BF69" s="104">
        <v>-1.620162016201615E-2</v>
      </c>
      <c r="BG69" s="104">
        <v>1.4826499575333491E-2</v>
      </c>
      <c r="BH69" s="104">
        <v>-5.6731028635294931E-2</v>
      </c>
      <c r="BI69" s="104">
        <v>-3.3670782472086255E-2</v>
      </c>
      <c r="BJ69" s="104">
        <v>-0.10680875294883263</v>
      </c>
      <c r="BK69" s="104">
        <v>-5.0167224080267706E-2</v>
      </c>
      <c r="BL69" s="104">
        <v>-4.8134698623548904E-2</v>
      </c>
      <c r="BM69" s="104">
        <v>-9.5412232595038296E-2</v>
      </c>
      <c r="BN69" s="104">
        <v>-7.2493512678815542E-2</v>
      </c>
      <c r="BO69" s="104">
        <v>-8.4164244170053804E-2</v>
      </c>
      <c r="BP69" s="104">
        <v>1.6209157247354569E-3</v>
      </c>
      <c r="BQ69" s="104">
        <v>9.5794530579990762E-5</v>
      </c>
      <c r="BR69" s="104">
        <v>-6.1345970657647027E-2</v>
      </c>
      <c r="BS69" s="104">
        <v>-2.60973704911459E-2</v>
      </c>
      <c r="BT69" s="104">
        <v>-3.0888030888030851E-2</v>
      </c>
      <c r="BU69" s="104">
        <v>-7.8941531363676709E-2</v>
      </c>
      <c r="BV69" s="104">
        <v>-9.008178072926272E-2</v>
      </c>
      <c r="BW69" s="104">
        <v>-0.12430244009191387</v>
      </c>
      <c r="BX69" s="104">
        <v>-1.9360383588908497E-2</v>
      </c>
      <c r="BY69" s="104">
        <v>-1.2992637505414091E-3</v>
      </c>
      <c r="BZ69" s="104">
        <v>3.4202463095468462E-2</v>
      </c>
      <c r="CA69" s="104">
        <v>1.7753290480563153E-2</v>
      </c>
      <c r="CB69" s="104">
        <v>-4.5168067226890672E-2</v>
      </c>
      <c r="CC69" s="104">
        <v>-3.4599750606263538E-2</v>
      </c>
      <c r="CD69" s="104">
        <v>-2.0216049382715977E-2</v>
      </c>
      <c r="CE69" s="104">
        <v>3.6259108227673038E-2</v>
      </c>
      <c r="CF69" s="104">
        <v>-9.311414689077728E-2</v>
      </c>
      <c r="CG69" s="104">
        <v>3.190550964361123E-4</v>
      </c>
      <c r="CH69" s="104">
        <v>-5.657894736842102E-2</v>
      </c>
      <c r="CI69" s="104">
        <v>-9.3056546972471302E-2</v>
      </c>
      <c r="CJ69" s="104">
        <v>7.9986165188549993E-2</v>
      </c>
      <c r="CK69" s="104">
        <v>-8.1740976645435171E-2</v>
      </c>
      <c r="CL69" s="104">
        <v>-6.0755388821771512E-2</v>
      </c>
      <c r="CM69" s="104">
        <v>-1.5484735381376137E-2</v>
      </c>
      <c r="CN69" s="104">
        <v>-9.0229384436701573E-2</v>
      </c>
      <c r="CO69" s="104">
        <v>-2.0543254964620729E-3</v>
      </c>
      <c r="CP69" s="104">
        <v>5.6999161777032667E-2</v>
      </c>
      <c r="CQ69" s="104">
        <v>-1.1334784157618485E-2</v>
      </c>
      <c r="CR69" s="104">
        <v>1.8240257262210825E-2</v>
      </c>
      <c r="CS69" s="104">
        <v>0.1841305391137418</v>
      </c>
      <c r="CT69" s="104">
        <v>-0.12822173310093005</v>
      </c>
      <c r="CU69" s="104">
        <v>-5.9740259740259774E-2</v>
      </c>
      <c r="CV69" s="104">
        <v>-0.1031259129418638</v>
      </c>
      <c r="CW69" s="104">
        <v>-6.1285401095434455E-2</v>
      </c>
      <c r="CX69" s="104">
        <v>-0.12121152784846047</v>
      </c>
      <c r="CY69" s="104">
        <v>-8.3272860092495002E-2</v>
      </c>
      <c r="CZ69" s="104">
        <v>3.0303030303030269E-2</v>
      </c>
      <c r="DA69" s="104">
        <v>8.6428630909644089E-2</v>
      </c>
      <c r="DB69" s="104">
        <v>-6.3777171548016598E-2</v>
      </c>
      <c r="DC69" s="104">
        <v>-9.2143299607682066E-3</v>
      </c>
      <c r="DD69" s="104">
        <v>1.5086748805632242E-2</v>
      </c>
      <c r="DE69" s="104">
        <v>-2.6282853566958805E-2</v>
      </c>
      <c r="DF69" s="104">
        <v>-8.2251107647347138E-2</v>
      </c>
      <c r="DG69" s="104">
        <v>-6.1008271060653693E-2</v>
      </c>
      <c r="DH69" s="104">
        <v>-9.4509416086455814E-2</v>
      </c>
      <c r="DI69" s="104">
        <v>-0.10815115811571023</v>
      </c>
      <c r="DJ69" s="104">
        <v>-0.10002148266067534</v>
      </c>
      <c r="DK69" s="104">
        <v>-0.1122749411870084</v>
      </c>
      <c r="DL69" s="104">
        <v>-0.13392069831719186</v>
      </c>
      <c r="DM69" s="104">
        <v>-1.6053460090128938E-2</v>
      </c>
      <c r="DN69" s="104">
        <v>1.7990157716871527E-2</v>
      </c>
      <c r="DO69" s="104">
        <v>4.398020890599136E-3</v>
      </c>
      <c r="DP69" s="104">
        <v>-6.671257566483034E-2</v>
      </c>
      <c r="DQ69" s="104">
        <v>5.783500387976459E-2</v>
      </c>
      <c r="DR69" s="104">
        <v>-0.12325739012564524</v>
      </c>
      <c r="DS69" s="104">
        <v>2.3780992688330754E-2</v>
      </c>
      <c r="DT69" s="104">
        <v>4.8895112564403383E-2</v>
      </c>
      <c r="DU69" s="104">
        <v>2.2624434389140236E-2</v>
      </c>
      <c r="DV69" s="104">
        <v>6.3132945485886813E-2</v>
      </c>
      <c r="DW69" s="104">
        <v>-7.4180747567844277E-2</v>
      </c>
      <c r="DX69" s="104">
        <v>-0.11238190264572902</v>
      </c>
      <c r="DY69" s="104">
        <v>2.6955774756360737E-3</v>
      </c>
      <c r="DZ69" s="104">
        <v>-1.0063082006608617E-2</v>
      </c>
      <c r="EA69" s="104">
        <v>-3.0883687171112551E-2</v>
      </c>
      <c r="EB69" s="104">
        <v>-0.10188946431461408</v>
      </c>
      <c r="EC69" s="104">
        <v>-2.3575304105334708E-2</v>
      </c>
      <c r="ED69" s="104">
        <v>-5.7352941176470544E-2</v>
      </c>
      <c r="EE69" s="104">
        <v>-1.6498083385399903E-2</v>
      </c>
      <c r="EF69" s="104">
        <v>-6.2843247773328045E-2</v>
      </c>
      <c r="EG69" s="104">
        <v>-0.1859270997562458</v>
      </c>
      <c r="EH69" s="104">
        <v>2.3752969121140256E-2</v>
      </c>
      <c r="EI69" s="104">
        <v>3.6295456779988348E-2</v>
      </c>
      <c r="EJ69" s="104">
        <v>7.4899912013643558E-2</v>
      </c>
      <c r="EK69" s="104">
        <v>-0.12385503783353245</v>
      </c>
      <c r="EL69" s="104">
        <v>3.5149384885763747E-3</v>
      </c>
      <c r="EM69" s="104">
        <v>-6.7106335399018321E-2</v>
      </c>
      <c r="EN69" s="104">
        <v>-3.5849182182731899E-2</v>
      </c>
      <c r="EO69" s="104">
        <v>-5.4265144127097723E-2</v>
      </c>
      <c r="EP69" s="104">
        <v>-6.8188034188034166E-2</v>
      </c>
      <c r="EQ69" s="104" t="e">
        <v>#DIV/0!</v>
      </c>
      <c r="ER69" s="104">
        <v>-7.0187207121586173E-2</v>
      </c>
    </row>
    <row r="70" spans="1:148">
      <c r="A70" s="85" vm="246">
        <v>43282</v>
      </c>
      <c r="B70" s="104">
        <v>7.7362135918600805E-2</v>
      </c>
      <c r="C70" s="104">
        <v>0.14276025771447964</v>
      </c>
      <c r="D70" s="104">
        <v>-3.7285607755406943E-3</v>
      </c>
      <c r="E70" s="104">
        <v>8.7996014596255126E-2</v>
      </c>
      <c r="F70" s="104">
        <v>-1.8625460465143129E-2</v>
      </c>
      <c r="G70" s="104">
        <v>6.2529307909460041E-2</v>
      </c>
      <c r="H70" s="104">
        <v>1.5501873143005367E-3</v>
      </c>
      <c r="I70" s="104">
        <v>3.3280507131537254E-2</v>
      </c>
      <c r="J70" s="104">
        <v>1.535916824196594E-2</v>
      </c>
      <c r="K70" s="104">
        <v>1.98849630238291E-2</v>
      </c>
      <c r="L70" s="104">
        <v>2.7292418772563186E-2</v>
      </c>
      <c r="M70" s="104">
        <v>-0.14173760921979936</v>
      </c>
      <c r="N70" s="104">
        <v>3.1310408531721165E-2</v>
      </c>
      <c r="O70" s="104">
        <v>3.5481362158775089E-3</v>
      </c>
      <c r="P70" s="104">
        <v>-0.14794732765298219</v>
      </c>
      <c r="Q70" s="104">
        <v>2.4383133784487341E-2</v>
      </c>
      <c r="R70" s="104">
        <v>7.0868642020305697E-2</v>
      </c>
      <c r="S70" s="104">
        <v>3.2055749128919911E-2</v>
      </c>
      <c r="T70" s="104">
        <v>6.1965366158981912E-2</v>
      </c>
      <c r="U70" s="104">
        <v>-2.0747788407362775E-2</v>
      </c>
      <c r="V70" s="104">
        <v>8.5827552031714535E-2</v>
      </c>
      <c r="W70" s="104">
        <v>5.5198973042362078E-2</v>
      </c>
      <c r="X70" s="104">
        <v>1.5802606043803721E-2</v>
      </c>
      <c r="Y70" s="104">
        <v>-9.8150794031706956E-2</v>
      </c>
      <c r="Z70" s="104">
        <v>5.7205883439990904E-2</v>
      </c>
      <c r="AA70" s="104">
        <v>-3.2755298651252561E-2</v>
      </c>
      <c r="AB70" s="104">
        <v>0.46811902550975859</v>
      </c>
      <c r="AC70" s="104">
        <v>3.5634011293240404E-2</v>
      </c>
      <c r="AD70" s="104">
        <v>0.11471062113062015</v>
      </c>
      <c r="AE70" s="104">
        <v>1.1513725490196273E-2</v>
      </c>
      <c r="AF70" s="104">
        <v>7.6503087422814448E-2</v>
      </c>
      <c r="AG70" s="104">
        <v>9.465452172185812E-2</v>
      </c>
      <c r="AH70" s="104">
        <v>-5.0154798761609817E-2</v>
      </c>
      <c r="AI70" s="104">
        <v>-0.14941580756013725</v>
      </c>
      <c r="AJ70" s="104">
        <v>1.5626594479459931E-2</v>
      </c>
      <c r="AK70" s="104">
        <v>6.0114630467571824E-2</v>
      </c>
      <c r="AL70" s="104">
        <v>-1.2294306790240236E-2</v>
      </c>
      <c r="AM70" s="104">
        <v>-5.4908496732026094E-2</v>
      </c>
      <c r="AN70" s="104">
        <v>0.13099079104857803</v>
      </c>
      <c r="AO70" s="104">
        <v>4.7380395038877872E-2</v>
      </c>
      <c r="AP70" s="104">
        <v>3.2119372787051167E-2</v>
      </c>
      <c r="AQ70" s="104">
        <v>1.3306383695469078E-2</v>
      </c>
      <c r="AR70" s="104">
        <v>-6.1891419458674317E-2</v>
      </c>
      <c r="AS70" s="104">
        <v>-6.8868850279664065E-2</v>
      </c>
      <c r="AT70" s="104">
        <v>4.6451472804843894E-2</v>
      </c>
      <c r="AU70" s="104">
        <v>2.5799058473736477E-2</v>
      </c>
      <c r="AV70" s="104">
        <v>-6.4625483475023324E-2</v>
      </c>
      <c r="AW70" s="104">
        <v>-5.7449202035599334E-3</v>
      </c>
      <c r="AX70" s="104">
        <v>8.3818560382663929E-2</v>
      </c>
      <c r="AY70" s="104">
        <v>0.11105718954248373</v>
      </c>
      <c r="AZ70" s="104">
        <v>6.1810242770866185E-2</v>
      </c>
      <c r="BA70" s="104">
        <v>-1.068566340160199E-3</v>
      </c>
      <c r="BB70" s="104">
        <v>6.5316840360283013E-2</v>
      </c>
      <c r="BC70" s="104">
        <v>-1.3366750208855386E-2</v>
      </c>
      <c r="BD70" s="104">
        <v>5.0635506355063524E-2</v>
      </c>
      <c r="BE70" s="104">
        <v>-1.1557523434450654E-2</v>
      </c>
      <c r="BF70" s="104">
        <v>-3.1744877789833335E-2</v>
      </c>
      <c r="BG70" s="104">
        <v>-4.4067402512248929E-2</v>
      </c>
      <c r="BH70" s="104">
        <v>3.3227152927527537E-2</v>
      </c>
      <c r="BI70" s="104">
        <v>-8.1773979728647181E-2</v>
      </c>
      <c r="BJ70" s="104">
        <v>-4.4465873781206408E-2</v>
      </c>
      <c r="BK70" s="104">
        <v>5.5509527754764053E-2</v>
      </c>
      <c r="BL70" s="104">
        <v>0.11058304353039915</v>
      </c>
      <c r="BM70" s="104">
        <v>7.5480543834974254E-2</v>
      </c>
      <c r="BN70" s="104">
        <v>1.0534562895046064E-2</v>
      </c>
      <c r="BO70" s="104">
        <v>6.6013095452634077E-2</v>
      </c>
      <c r="BP70" s="104">
        <v>-5.5241303549231881E-2</v>
      </c>
      <c r="BQ70" s="104">
        <v>4.1818811706581832E-2</v>
      </c>
      <c r="BR70" s="104">
        <v>9.225870687032707E-2</v>
      </c>
      <c r="BS70" s="104">
        <v>0.10829611368909524</v>
      </c>
      <c r="BT70" s="104">
        <v>-4.6565112100617048E-2</v>
      </c>
      <c r="BU70" s="104">
        <v>1.6756170981336593E-2</v>
      </c>
      <c r="BV70" s="104">
        <v>0.11203203135558876</v>
      </c>
      <c r="BW70" s="104">
        <v>0.15404223416218912</v>
      </c>
      <c r="BX70" s="104">
        <v>7.5003459569168415E-2</v>
      </c>
      <c r="BY70" s="104">
        <v>2.1682567215958369E-2</v>
      </c>
      <c r="BZ70" s="104">
        <v>2.8928616715670246E-2</v>
      </c>
      <c r="CA70" s="104">
        <v>2.7368421052631476E-2</v>
      </c>
      <c r="CB70" s="104">
        <v>-0.11510602040596216</v>
      </c>
      <c r="CC70" s="104">
        <v>0.11833208114199845</v>
      </c>
      <c r="CD70" s="104">
        <v>6.5207119231374913E-2</v>
      </c>
      <c r="CE70" s="104">
        <v>1.5265405414396178E-2</v>
      </c>
      <c r="CF70" s="104">
        <v>5.216734067718528E-2</v>
      </c>
      <c r="CG70" s="104">
        <v>7.3046567186552645E-4</v>
      </c>
      <c r="CH70" s="104">
        <v>2.3709902370990226E-2</v>
      </c>
      <c r="CI70" s="104">
        <v>9.0307690625936344E-3</v>
      </c>
      <c r="CJ70" s="104">
        <v>3.4554611715050788E-2</v>
      </c>
      <c r="CK70" s="104">
        <v>-1.2335940156409264E-2</v>
      </c>
      <c r="CL70" s="104">
        <v>0.10381477845851815</v>
      </c>
      <c r="CM70" s="104">
        <v>0.17653838889938106</v>
      </c>
      <c r="CN70" s="104">
        <v>-6.1531096367129112E-2</v>
      </c>
      <c r="CO70" s="104">
        <v>-5.100640439158273E-2</v>
      </c>
      <c r="CP70" s="104">
        <v>1.5067406819984185E-2</v>
      </c>
      <c r="CQ70" s="104">
        <v>-8.138357960379065E-3</v>
      </c>
      <c r="CR70" s="104">
        <v>-4.1154657065477468E-2</v>
      </c>
      <c r="CS70" s="104">
        <v>7.0348879765841019E-2</v>
      </c>
      <c r="CT70" s="104">
        <v>1.2793176972281526E-2</v>
      </c>
      <c r="CU70" s="104">
        <v>-2.3431914202144882E-2</v>
      </c>
      <c r="CV70" s="104">
        <v>3.1596091205211806E-2</v>
      </c>
      <c r="CW70" s="104">
        <v>-3.0065145282172176E-2</v>
      </c>
      <c r="CX70" s="104">
        <v>4.6144121365360349E-2</v>
      </c>
      <c r="CY70" s="104">
        <v>4.248360556746486E-2</v>
      </c>
      <c r="CZ70" s="104">
        <v>1.6806722689075571E-2</v>
      </c>
      <c r="DA70" s="104">
        <v>4.4547309382780328E-2</v>
      </c>
      <c r="DB70" s="104">
        <v>7.6489553013886449E-2</v>
      </c>
      <c r="DC70" s="104">
        <v>1.4607326140918302E-2</v>
      </c>
      <c r="DD70" s="104">
        <v>6.8863017091899958E-2</v>
      </c>
      <c r="DE70" s="104">
        <v>1.1568123393316268E-2</v>
      </c>
      <c r="DF70" s="104">
        <v>-3.7932470633473186E-2</v>
      </c>
      <c r="DG70" s="104">
        <v>6.3533265863976911E-3</v>
      </c>
      <c r="DH70" s="104">
        <v>-0.10354204459985432</v>
      </c>
      <c r="DI70" s="104">
        <v>6.2064681753110904E-2</v>
      </c>
      <c r="DJ70" s="104">
        <v>-5.8542808001019325E-2</v>
      </c>
      <c r="DK70" s="104">
        <v>1.8379068283343923E-2</v>
      </c>
      <c r="DL70" s="104">
        <v>4.6875000000000042E-2</v>
      </c>
      <c r="DM70" s="104">
        <v>0.15262118449279463</v>
      </c>
      <c r="DN70" s="104">
        <v>1.9919445788870147E-2</v>
      </c>
      <c r="DO70" s="104">
        <v>8.4017515051997824E-2</v>
      </c>
      <c r="DP70" s="104">
        <v>4.2974393543274196E-2</v>
      </c>
      <c r="DQ70" s="104">
        <v>1.5307047922318037E-2</v>
      </c>
      <c r="DR70" s="104">
        <v>3.0897207367812108E-4</v>
      </c>
      <c r="DS70" s="104">
        <v>-4.6193646239092957E-3</v>
      </c>
      <c r="DT70" s="104">
        <v>5.146169643779068E-2</v>
      </c>
      <c r="DU70" s="104">
        <v>3.5889872173058036E-2</v>
      </c>
      <c r="DV70" s="104">
        <v>8.7150385083096818E-2</v>
      </c>
      <c r="DW70" s="104">
        <v>-2.9130852248723024E-2</v>
      </c>
      <c r="DX70" s="104">
        <v>1.774744027303737E-2</v>
      </c>
      <c r="DY70" s="104">
        <v>6.3978037390149761E-2</v>
      </c>
      <c r="DZ70" s="104">
        <v>3.5806402670307991E-2</v>
      </c>
      <c r="EA70" s="104">
        <v>0.12577035008131476</v>
      </c>
      <c r="EB70" s="104">
        <v>-7.4554699682528175E-2</v>
      </c>
      <c r="EC70" s="104">
        <v>0.1334915347326697</v>
      </c>
      <c r="ED70" s="104">
        <v>0.14352574102964116</v>
      </c>
      <c r="EE70" s="104">
        <v>-3.3017410116410899E-2</v>
      </c>
      <c r="EF70" s="104">
        <v>-5.9271803556308143E-2</v>
      </c>
      <c r="EG70" s="104">
        <v>4.6037487668530728E-3</v>
      </c>
      <c r="EH70" s="104">
        <v>2.660479505027067E-2</v>
      </c>
      <c r="EI70" s="104">
        <v>5.8035207654221869E-2</v>
      </c>
      <c r="EJ70" s="104">
        <v>-5.7505693030797209E-2</v>
      </c>
      <c r="EK70" s="104">
        <v>6.4502164502164533E-2</v>
      </c>
      <c r="EL70" s="104">
        <v>2.5831873905429067E-2</v>
      </c>
      <c r="EM70" s="104">
        <v>-9.9124446430747942E-2</v>
      </c>
      <c r="EN70" s="104">
        <v>-4.9427580730059061E-2</v>
      </c>
      <c r="EO70" s="104">
        <v>-7.6901808632663105E-2</v>
      </c>
      <c r="EP70" s="104">
        <v>-4.7964630991909896E-2</v>
      </c>
      <c r="EQ70" s="104">
        <v>8.4577995552669191E-2</v>
      </c>
      <c r="ER70" s="104">
        <v>3.3169177288528404E-2</v>
      </c>
    </row>
    <row r="71" spans="1:148">
      <c r="A71" s="85" vm="377">
        <v>43313</v>
      </c>
      <c r="B71" s="104">
        <v>-1.3818772995636145E-2</v>
      </c>
      <c r="C71" s="104">
        <v>4.1839762611275859E-2</v>
      </c>
      <c r="D71" s="104">
        <v>7.4850299401198672E-3</v>
      </c>
      <c r="E71" s="104">
        <v>-5.2264457607083488E-2</v>
      </c>
      <c r="F71" s="104">
        <v>-8.505653538132249E-2</v>
      </c>
      <c r="G71" s="104">
        <v>-1.1222352726274084E-2</v>
      </c>
      <c r="H71" s="104">
        <v>-3.1600670708113024E-2</v>
      </c>
      <c r="I71" s="104">
        <v>-2.7266530334014417E-3</v>
      </c>
      <c r="J71" s="104">
        <v>-3.0253665347916093E-3</v>
      </c>
      <c r="K71" s="104">
        <v>1.885272317112463E-2</v>
      </c>
      <c r="L71" s="104">
        <v>8.2935057632837136E-3</v>
      </c>
      <c r="M71" s="104">
        <v>-0.10998370454561016</v>
      </c>
      <c r="N71" s="104">
        <v>-5.6016597510373502E-2</v>
      </c>
      <c r="O71" s="104">
        <v>-8.3782174381513017E-2</v>
      </c>
      <c r="P71" s="104">
        <v>-6.9090909090909078E-2</v>
      </c>
      <c r="Q71" s="104">
        <v>-6.7065073041168627E-2</v>
      </c>
      <c r="R71" s="104">
        <v>-5.9880764254137263E-2</v>
      </c>
      <c r="S71" s="104">
        <v>4.8968430140206153E-2</v>
      </c>
      <c r="T71" s="104">
        <v>-3.7917485265225905E-2</v>
      </c>
      <c r="U71" s="104">
        <v>-2.2695900041900939E-2</v>
      </c>
      <c r="V71" s="104">
        <v>-0.11683096020445415</v>
      </c>
      <c r="W71" s="104">
        <v>-6.7518248175182552E-2</v>
      </c>
      <c r="X71" s="104">
        <v>-6.7412663755458485E-2</v>
      </c>
      <c r="Y71" s="104">
        <v>0.73369306639763232</v>
      </c>
      <c r="Z71" s="104">
        <v>3.3154178427020592E-2</v>
      </c>
      <c r="AA71" s="104">
        <v>-7.2709163346613412E-2</v>
      </c>
      <c r="AB71" s="104">
        <v>-0.13035181607388721</v>
      </c>
      <c r="AC71" s="104">
        <v>1.6115833798645625E-2</v>
      </c>
      <c r="AD71" s="104">
        <v>-3.8596103875657463E-2</v>
      </c>
      <c r="AE71" s="104">
        <v>1.5197568389057585E-2</v>
      </c>
      <c r="AF71" s="104">
        <v>-0.12307692307692304</v>
      </c>
      <c r="AG71" s="104">
        <v>-6.6050198150594416E-2</v>
      </c>
      <c r="AH71" s="104">
        <v>-1.1299435028248563E-2</v>
      </c>
      <c r="AI71" s="104">
        <v>-1.038062283737037E-2</v>
      </c>
      <c r="AJ71" s="104">
        <v>-4.8809238364697985E-2</v>
      </c>
      <c r="AK71" s="104">
        <v>2.9001673173452251E-2</v>
      </c>
      <c r="AL71" s="104">
        <v>5.5445148480694734E-2</v>
      </c>
      <c r="AM71" s="104">
        <v>-0.11453744493392065</v>
      </c>
      <c r="AN71" s="104">
        <v>7.5589196033777756E-2</v>
      </c>
      <c r="AO71" s="104">
        <v>2.3954183644410095E-2</v>
      </c>
      <c r="AP71" s="104">
        <v>-4.6557216368538308E-3</v>
      </c>
      <c r="AQ71" s="104">
        <v>6.0505319148936185E-2</v>
      </c>
      <c r="AR71" s="104">
        <v>3.7791135937530126E-2</v>
      </c>
      <c r="AS71" s="104">
        <v>8.7817092038041097E-2</v>
      </c>
      <c r="AT71" s="104">
        <v>-2.0588638374960871E-2</v>
      </c>
      <c r="AU71" s="104">
        <v>-8.9728714770230273E-3</v>
      </c>
      <c r="AV71" s="104">
        <v>3.4576282587179444E-2</v>
      </c>
      <c r="AW71" s="104">
        <v>-2.2697160447589106E-2</v>
      </c>
      <c r="AX71" s="104">
        <v>-4.1790304396843309E-2</v>
      </c>
      <c r="AY71" s="104">
        <v>-0.10210348443380338</v>
      </c>
      <c r="AZ71" s="104">
        <v>-1.3980230332210028E-2</v>
      </c>
      <c r="BA71" s="104">
        <v>1.7115350329826952E-2</v>
      </c>
      <c r="BB71" s="104">
        <v>3.8752839350448882E-2</v>
      </c>
      <c r="BC71" s="104">
        <v>5.5038103302286277E-2</v>
      </c>
      <c r="BD71" s="104">
        <v>0.12019512195121945</v>
      </c>
      <c r="BE71" s="104">
        <v>1.7311081428361092E-2</v>
      </c>
      <c r="BF71" s="104">
        <v>9.9681063662601876E-2</v>
      </c>
      <c r="BG71" s="104">
        <v>-0.14118777693674997</v>
      </c>
      <c r="BH71" s="104">
        <v>-2.4826848185390441E-2</v>
      </c>
      <c r="BI71" s="104">
        <v>-7.4272912073819114E-2</v>
      </c>
      <c r="BJ71" s="104">
        <v>2.8571428571428675E-2</v>
      </c>
      <c r="BK71" s="104">
        <v>-4.666666666666671E-2</v>
      </c>
      <c r="BL71" s="104">
        <v>-4.9068625587831698E-2</v>
      </c>
      <c r="BM71" s="104">
        <v>-3.5016204520079419E-2</v>
      </c>
      <c r="BN71" s="104">
        <v>-4.5795528361586652E-2</v>
      </c>
      <c r="BO71" s="104">
        <v>-2.3611061021350202E-2</v>
      </c>
      <c r="BP71" s="104">
        <v>6.0552571705643349E-2</v>
      </c>
      <c r="BQ71" s="104">
        <v>-6.1378454643253554E-2</v>
      </c>
      <c r="BR71" s="104">
        <v>-3.2872032550083322E-2</v>
      </c>
      <c r="BS71" s="104">
        <v>-3.6956302721119221E-3</v>
      </c>
      <c r="BT71" s="104">
        <v>-3.5490605427974872E-2</v>
      </c>
      <c r="BU71" s="104">
        <v>-9.4986357435197885E-2</v>
      </c>
      <c r="BV71" s="104">
        <v>-0.17039836896909014</v>
      </c>
      <c r="BW71" s="104">
        <v>-7.2695381017345531E-2</v>
      </c>
      <c r="BX71" s="104">
        <v>4.9002360008581797E-2</v>
      </c>
      <c r="BY71" s="104">
        <v>3.830645161290322E-2</v>
      </c>
      <c r="BZ71" s="104">
        <v>-7.2580582913549699E-2</v>
      </c>
      <c r="CA71" s="104">
        <v>-8.6358313817330098E-2</v>
      </c>
      <c r="CB71" s="104">
        <v>-0.14782608695652164</v>
      </c>
      <c r="CC71" s="104">
        <v>3.5428129462544138E-2</v>
      </c>
      <c r="CD71" s="104">
        <v>7.481886736655334E-2</v>
      </c>
      <c r="CE71" s="104">
        <v>-7.3180398811833927E-2</v>
      </c>
      <c r="CF71" s="104">
        <v>-3.7293335874680034E-2</v>
      </c>
      <c r="CG71" s="104">
        <v>-3.463096330256115E-2</v>
      </c>
      <c r="CH71" s="104">
        <v>-7.2207084468664889E-2</v>
      </c>
      <c r="CI71" s="104">
        <v>2.562516780262182E-2</v>
      </c>
      <c r="CJ71" s="104">
        <v>-8.8111521445947111E-2</v>
      </c>
      <c r="CK71" s="104">
        <v>-3.1578947368421185E-2</v>
      </c>
      <c r="CL71" s="104">
        <v>-1.744863538791781E-2</v>
      </c>
      <c r="CM71" s="104">
        <v>-5.331492038761599E-2</v>
      </c>
      <c r="CN71" s="104">
        <v>-8.3706225744553137E-2</v>
      </c>
      <c r="CO71" s="104">
        <v>-1.9281754639672313E-2</v>
      </c>
      <c r="CP71" s="104">
        <v>2.2656250000000044E-2</v>
      </c>
      <c r="CQ71" s="104">
        <v>0.11107428160749348</v>
      </c>
      <c r="CR71" s="104">
        <v>-4.5075412451559639E-2</v>
      </c>
      <c r="CS71" s="104">
        <v>0.15640041301974664</v>
      </c>
      <c r="CT71" s="104">
        <v>2.8648006052091269E-2</v>
      </c>
      <c r="CU71" s="104">
        <v>-6.6557955339611964E-3</v>
      </c>
      <c r="CV71" s="104">
        <v>0.11746131986106721</v>
      </c>
      <c r="CW71" s="104">
        <v>6.7345939291910184E-2</v>
      </c>
      <c r="CX71" s="104">
        <v>4.7867309358528121E-2</v>
      </c>
      <c r="CY71" s="104">
        <v>-7.4966665918001121E-2</v>
      </c>
      <c r="CZ71" s="104">
        <v>-1.0330578512396695E-2</v>
      </c>
      <c r="DA71" s="104">
        <v>0.14163382402226676</v>
      </c>
      <c r="DB71" s="104">
        <v>-9.6830531773407974E-2</v>
      </c>
      <c r="DC71" s="104">
        <v>-2.1483444551987793E-2</v>
      </c>
      <c r="DD71" s="104">
        <v>-9.7450753186558478E-2</v>
      </c>
      <c r="DE71" s="104">
        <v>-1.0165184243964386E-2</v>
      </c>
      <c r="DF71" s="104">
        <v>2.6644178102612524E-2</v>
      </c>
      <c r="DG71" s="104">
        <v>-1.4414388598350553E-2</v>
      </c>
      <c r="DH71" s="104">
        <v>-4.922725586740069E-2</v>
      </c>
      <c r="DI71" s="104">
        <v>3.7658666191444382E-2</v>
      </c>
      <c r="DJ71" s="104">
        <v>-4.5083434776373867E-2</v>
      </c>
      <c r="DK71" s="104">
        <v>0.15455980916366804</v>
      </c>
      <c r="DL71" s="104">
        <v>8.5986903266010772E-2</v>
      </c>
      <c r="DM71" s="104">
        <v>-2.590804115053541E-2</v>
      </c>
      <c r="DN71" s="104">
        <v>5.0601390649714154E-2</v>
      </c>
      <c r="DO71" s="104">
        <v>-8.8361524867458068E-3</v>
      </c>
      <c r="DP71" s="104">
        <v>-5.7625425129220149E-2</v>
      </c>
      <c r="DQ71" s="104">
        <v>-4.6120795299254572E-2</v>
      </c>
      <c r="DR71" s="104">
        <v>2.1853022239117854E-2</v>
      </c>
      <c r="DS71" s="104">
        <v>-2.073985819358306E-3</v>
      </c>
      <c r="DT71" s="104">
        <v>0.13224147591383142</v>
      </c>
      <c r="DU71" s="104">
        <v>-2.2781205505458018E-2</v>
      </c>
      <c r="DV71" s="104">
        <v>-1.0812826249067828E-2</v>
      </c>
      <c r="DW71" s="104">
        <v>5.8724956999064874E-2</v>
      </c>
      <c r="DX71" s="104">
        <v>-8.4830222493986005E-3</v>
      </c>
      <c r="DY71" s="104">
        <v>-1.057340382269217E-2</v>
      </c>
      <c r="DZ71" s="104">
        <v>1.1132268932181121E-2</v>
      </c>
      <c r="EA71" s="104">
        <v>-1.3381138387553627E-2</v>
      </c>
      <c r="EB71" s="104">
        <v>-1.5935404414347105E-2</v>
      </c>
      <c r="EC71" s="104">
        <v>3.2663941628495549E-2</v>
      </c>
      <c r="ED71" s="104">
        <v>-9.9590723055934569E-2</v>
      </c>
      <c r="EE71" s="104">
        <v>-0.15826808004403489</v>
      </c>
      <c r="EF71" s="104">
        <v>-1.2421981417854269E-2</v>
      </c>
      <c r="EG71" s="104">
        <v>2.0709110199113458E-2</v>
      </c>
      <c r="EH71" s="104">
        <v>1.8231128521922459E-2</v>
      </c>
      <c r="EI71" s="104">
        <v>5.4303469144875119E-2</v>
      </c>
      <c r="EJ71" s="104">
        <v>-0.10309635673249651</v>
      </c>
      <c r="EK71" s="104">
        <v>-2.3281821878814173E-3</v>
      </c>
      <c r="EL71" s="104">
        <v>2.5394793000426755E-2</v>
      </c>
      <c r="EM71" s="104">
        <v>-7.7293585739573595E-2</v>
      </c>
      <c r="EN71" s="104">
        <v>-4.8224334642513314E-2</v>
      </c>
      <c r="EO71" s="104">
        <v>-0.21049916078659922</v>
      </c>
      <c r="EP71" s="104">
        <v>-4.0858325432978015E-2</v>
      </c>
      <c r="EQ71" s="104">
        <v>0.26943391091354463</v>
      </c>
      <c r="ER71" s="104">
        <v>-0.14017437150194031</v>
      </c>
    </row>
    <row r="72" spans="1:148">
      <c r="A72" s="85" vm="507">
        <v>43344</v>
      </c>
      <c r="B72" s="104">
        <v>-0.10416901652856708</v>
      </c>
      <c r="C72" s="104">
        <v>-3.1899743662774066E-2</v>
      </c>
      <c r="D72" s="104">
        <v>4.0118870728083143E-2</v>
      </c>
      <c r="E72" s="104">
        <v>0.14443931849132136</v>
      </c>
      <c r="F72" s="104">
        <v>-5.6638122941043437E-2</v>
      </c>
      <c r="G72" s="104">
        <v>2.264669153650125E-2</v>
      </c>
      <c r="H72" s="104">
        <v>-9.3233883857209881E-4</v>
      </c>
      <c r="I72" s="104">
        <v>3.058783321941215E-2</v>
      </c>
      <c r="J72" s="104">
        <v>-6.3025210084034335E-3</v>
      </c>
      <c r="K72" s="104">
        <v>-1.5815277558117998E-4</v>
      </c>
      <c r="L72" s="104">
        <v>-1.1849993029415983E-2</v>
      </c>
      <c r="M72" s="104">
        <v>0.38563253738473585</v>
      </c>
      <c r="N72" s="104">
        <v>0.13673641899701564</v>
      </c>
      <c r="O72" s="104">
        <v>4.4646302451400686E-2</v>
      </c>
      <c r="P72" s="104">
        <v>6.3476562500000028E-2</v>
      </c>
      <c r="Q72" s="104">
        <v>2.8751319854522547E-2</v>
      </c>
      <c r="R72" s="104">
        <v>-0.30708367274361248</v>
      </c>
      <c r="S72" s="104">
        <v>-0.16762861634333401</v>
      </c>
      <c r="T72" s="104">
        <v>8.4920796989410297E-2</v>
      </c>
      <c r="U72" s="104">
        <v>-6.9747071486299356E-2</v>
      </c>
      <c r="V72" s="104">
        <v>-3.6171971889210418E-2</v>
      </c>
      <c r="W72" s="104">
        <v>1.9895629484670562E-2</v>
      </c>
      <c r="X72" s="104">
        <v>-4.4190810652619407E-2</v>
      </c>
      <c r="Y72" s="104">
        <v>6.2847397769500546E-2</v>
      </c>
      <c r="Z72" s="104">
        <v>5.2630482789753769E-2</v>
      </c>
      <c r="AA72" s="104">
        <v>7.7336197636949391E-2</v>
      </c>
      <c r="AB72" s="104">
        <v>3.0398619344861121E-2</v>
      </c>
      <c r="AC72" s="104">
        <v>-0.19274697424212009</v>
      </c>
      <c r="AD72" s="104">
        <v>8.7730443841151379E-3</v>
      </c>
      <c r="AE72" s="104">
        <v>-9.6494608898372771E-3</v>
      </c>
      <c r="AF72" s="104">
        <v>1.9939959789583787E-2</v>
      </c>
      <c r="AG72" s="104">
        <v>-1.8911579428855761E-2</v>
      </c>
      <c r="AH72" s="104">
        <v>2.4120206324287775E-2</v>
      </c>
      <c r="AI72" s="104">
        <v>-6.7739952355336919E-2</v>
      </c>
      <c r="AJ72" s="104">
        <v>2.7454505238567607E-2</v>
      </c>
      <c r="AK72" s="104">
        <v>-4.1645926663348085E-3</v>
      </c>
      <c r="AL72" s="104">
        <v>-8.8070789751863846E-2</v>
      </c>
      <c r="AM72" s="104">
        <v>-1.2605731155837798E-2</v>
      </c>
      <c r="AN72" s="104">
        <v>-0.11906637948849286</v>
      </c>
      <c r="AO72" s="104">
        <v>-1.8085202007116913E-2</v>
      </c>
      <c r="AP72" s="104">
        <v>-1.5017232890201859E-2</v>
      </c>
      <c r="AQ72" s="104">
        <v>-1.630094043887146E-2</v>
      </c>
      <c r="AR72" s="104">
        <v>4.4457054447825474E-2</v>
      </c>
      <c r="AS72" s="104">
        <v>-2.1104717267454894E-2</v>
      </c>
      <c r="AT72" s="104">
        <v>4.4539424559186677E-2</v>
      </c>
      <c r="AU72" s="104">
        <v>5.8627593210503384E-2</v>
      </c>
      <c r="AV72" s="104">
        <v>-8.049347398533882E-2</v>
      </c>
      <c r="AW72" s="104">
        <v>-1.7474932576829152E-2</v>
      </c>
      <c r="AX72" s="104">
        <v>2.6411524686680933E-2</v>
      </c>
      <c r="AY72" s="104">
        <v>4.6295629006016581E-2</v>
      </c>
      <c r="AZ72" s="104">
        <v>-1.192950756225628E-2</v>
      </c>
      <c r="BA72" s="104">
        <v>-3.7335670464504742E-2</v>
      </c>
      <c r="BB72" s="104">
        <v>1.3864955844427623E-2</v>
      </c>
      <c r="BC72" s="104">
        <v>-5.61797752808991E-3</v>
      </c>
      <c r="BD72" s="104">
        <v>1.2018812053649275E-2</v>
      </c>
      <c r="BE72" s="104">
        <v>4.8318693196142723E-2</v>
      </c>
      <c r="BF72" s="104">
        <v>4.9635964281343307E-2</v>
      </c>
      <c r="BG72" s="104">
        <v>-1.7338794103500005E-2</v>
      </c>
      <c r="BH72" s="104">
        <v>-0.10012000042052711</v>
      </c>
      <c r="BI72" s="104">
        <v>6.3354089598506066E-2</v>
      </c>
      <c r="BJ72" s="104">
        <v>-5.8900226757369646E-2</v>
      </c>
      <c r="BK72" s="104">
        <v>2.3547880690737008E-3</v>
      </c>
      <c r="BL72" s="104">
        <v>3.022944095216305E-3</v>
      </c>
      <c r="BM72" s="104">
        <v>-0.20308882386116278</v>
      </c>
      <c r="BN72" s="104">
        <v>1.4158660444688432E-2</v>
      </c>
      <c r="BO72" s="104">
        <v>-6.0360795032622884E-3</v>
      </c>
      <c r="BP72" s="104">
        <v>-7.7337164363564692E-2</v>
      </c>
      <c r="BQ72" s="104">
        <v>4.0294464319789017E-2</v>
      </c>
      <c r="BR72" s="104">
        <v>-1.0629536878303085E-2</v>
      </c>
      <c r="BS72" s="104">
        <v>4.6145774578061953E-2</v>
      </c>
      <c r="BT72" s="104">
        <v>-8.8768374482660298E-2</v>
      </c>
      <c r="BU72" s="104">
        <v>1.7398404622825166E-2</v>
      </c>
      <c r="BV72" s="104">
        <v>0.1198523271656486</v>
      </c>
      <c r="BW72" s="104">
        <v>9.2289010321797246E-2</v>
      </c>
      <c r="BX72" s="104">
        <v>4.7490489630629462E-2</v>
      </c>
      <c r="BY72" s="104">
        <v>1.4103219213081346E-2</v>
      </c>
      <c r="BZ72" s="104">
        <v>-2.1571667233141606E-2</v>
      </c>
      <c r="CA72" s="104">
        <v>3.716757449535394E-2</v>
      </c>
      <c r="CB72" s="104">
        <v>-3.4898462636906184E-3</v>
      </c>
      <c r="CC72" s="104">
        <v>-8.8268359991189219E-2</v>
      </c>
      <c r="CD72" s="104">
        <v>5.2414362360709899E-2</v>
      </c>
      <c r="CE72" s="104">
        <v>-8.5058725956662327E-3</v>
      </c>
      <c r="CF72" s="104">
        <v>-0.13547631893329209</v>
      </c>
      <c r="CG72" s="104">
        <v>-5.0839411333108509E-4</v>
      </c>
      <c r="CH72" s="104">
        <v>-3.3039647577092462E-2</v>
      </c>
      <c r="CI72" s="104">
        <v>-6.3535824064392303E-3</v>
      </c>
      <c r="CJ72" s="104">
        <v>3.5682929472308451E-2</v>
      </c>
      <c r="CK72" s="104">
        <v>-0.10417567249865374</v>
      </c>
      <c r="CL72" s="104">
        <v>7.9741581099216474E-2</v>
      </c>
      <c r="CM72" s="104">
        <v>1.4013914171009768E-2</v>
      </c>
      <c r="CN72" s="104">
        <v>-3.6641142915874433E-2</v>
      </c>
      <c r="CO72" s="104">
        <v>-5.8491029737036015E-2</v>
      </c>
      <c r="CP72" s="104">
        <v>-2.4446142093200937E-2</v>
      </c>
      <c r="CQ72" s="104">
        <v>-8.4658724072240541E-3</v>
      </c>
      <c r="CR72" s="104">
        <v>4.4462350050585346E-2</v>
      </c>
      <c r="CS72" s="104">
        <v>4.2224728862995109E-2</v>
      </c>
      <c r="CT72" s="104">
        <v>-0.12684350905504746</v>
      </c>
      <c r="CU72" s="104">
        <v>6.3251700224463109E-2</v>
      </c>
      <c r="CV72" s="104">
        <v>5.6795705001412775E-2</v>
      </c>
      <c r="CW72" s="104">
        <v>-4.7151948984404175E-2</v>
      </c>
      <c r="CX72" s="104">
        <v>-3.5291724026876095E-2</v>
      </c>
      <c r="CY72" s="104">
        <v>4.6673909285711142E-2</v>
      </c>
      <c r="CZ72" s="104">
        <v>0</v>
      </c>
      <c r="DA72" s="104">
        <v>-6.418301994536231E-2</v>
      </c>
      <c r="DB72" s="104">
        <v>6.3663039894493789E-2</v>
      </c>
      <c r="DC72" s="104">
        <v>1.4699767971001997E-2</v>
      </c>
      <c r="DD72" s="104">
        <v>4.6860957760944996E-2</v>
      </c>
      <c r="DE72" s="104">
        <v>1.2836970474967907E-2</v>
      </c>
      <c r="DF72" s="104">
        <v>-5.0984045580830632E-2</v>
      </c>
      <c r="DG72" s="104">
        <v>-9.2770912484124224E-2</v>
      </c>
      <c r="DH72" s="104">
        <v>0.15461185174759282</v>
      </c>
      <c r="DI72" s="104">
        <v>4.7562841530054648E-2</v>
      </c>
      <c r="DJ72" s="104">
        <v>-0.17811658085241319</v>
      </c>
      <c r="DK72" s="104">
        <v>-0.38483752817430511</v>
      </c>
      <c r="DL72" s="104">
        <v>-0.32284956351595417</v>
      </c>
      <c r="DM72" s="104">
        <v>-2.7023402400590011E-2</v>
      </c>
      <c r="DN72" s="104">
        <v>7.5633611980398585E-2</v>
      </c>
      <c r="DO72" s="104">
        <v>-1.5792154865002482E-2</v>
      </c>
      <c r="DP72" s="104">
        <v>3.6368085059056587E-2</v>
      </c>
      <c r="DQ72" s="104">
        <v>6.7133931630647126E-3</v>
      </c>
      <c r="DR72" s="104">
        <v>-7.0541729148940219E-2</v>
      </c>
      <c r="DS72" s="104">
        <v>-1.9246499568225005E-2</v>
      </c>
      <c r="DT72" s="104">
        <v>-2.2660507422722846E-2</v>
      </c>
      <c r="DU72" s="104">
        <v>-6.04662457503643E-2</v>
      </c>
      <c r="DV72" s="104">
        <v>-2.3935167734640089E-2</v>
      </c>
      <c r="DW72" s="104">
        <v>-3.5874901916825463E-2</v>
      </c>
      <c r="DX72" s="104">
        <v>-0.15914322700604489</v>
      </c>
      <c r="DY72" s="104">
        <v>-2.1368822370565629E-2</v>
      </c>
      <c r="DZ72" s="104">
        <v>3.5346950601187858E-2</v>
      </c>
      <c r="EA72" s="104">
        <v>9.0230760598221743E-2</v>
      </c>
      <c r="EB72" s="104">
        <v>1.7182091729219289E-2</v>
      </c>
      <c r="EC72" s="104">
        <v>-4.2510841748803888E-2</v>
      </c>
      <c r="ED72" s="104">
        <v>0.12424242424242429</v>
      </c>
      <c r="EE72" s="104">
        <v>-6.831485798061411E-2</v>
      </c>
      <c r="EF72" s="104">
        <v>-8.1066345270877432E-4</v>
      </c>
      <c r="EG72" s="104">
        <v>-6.1596042124940673E-2</v>
      </c>
      <c r="EH72" s="104">
        <v>-1.2133767386800729E-2</v>
      </c>
      <c r="EI72" s="104">
        <v>9.8367073610467329E-2</v>
      </c>
      <c r="EJ72" s="104">
        <v>0.11554801687278182</v>
      </c>
      <c r="EK72" s="104">
        <v>-8.9054427245212828E-2</v>
      </c>
      <c r="EL72" s="104">
        <v>-1.7481789802289205E-2</v>
      </c>
      <c r="EM72" s="104">
        <v>2.4780785360274452E-2</v>
      </c>
      <c r="EN72" s="104">
        <v>7.0921717428103728E-2</v>
      </c>
      <c r="EO72" s="104">
        <v>-0.14599197912640113</v>
      </c>
      <c r="EP72" s="104">
        <v>4.4262295081967315E-2</v>
      </c>
      <c r="EQ72" s="104">
        <v>-4.2690722555683264E-2</v>
      </c>
      <c r="ER72" s="104">
        <v>-0.27329621343066113</v>
      </c>
    </row>
    <row r="73" spans="1:148">
      <c r="A73" s="85" vm="638">
        <v>43374</v>
      </c>
      <c r="B73" s="104">
        <v>1.7265703945478324E-2</v>
      </c>
      <c r="C73" s="104">
        <v>3.9129155634009948E-2</v>
      </c>
      <c r="D73" s="104">
        <v>4.1428571428571433E-2</v>
      </c>
      <c r="E73" s="104">
        <v>-2.7796632709319907E-2</v>
      </c>
      <c r="F73" s="104">
        <v>-9.671789195862239E-2</v>
      </c>
      <c r="G73" s="104">
        <v>-0.11324291722827705</v>
      </c>
      <c r="H73" s="104">
        <v>-1.3464871350486669E-2</v>
      </c>
      <c r="I73" s="104">
        <v>7.8428121372906709E-2</v>
      </c>
      <c r="J73" s="104">
        <v>9.6311956777072258E-3</v>
      </c>
      <c r="K73" s="104">
        <v>2.151217968997152E-2</v>
      </c>
      <c r="L73" s="104">
        <v>3.498871331828448E-2</v>
      </c>
      <c r="M73" s="104">
        <v>4.6564261434533814E-2</v>
      </c>
      <c r="N73" s="104">
        <v>1.0043524976780458E-2</v>
      </c>
      <c r="O73" s="104">
        <v>-0.18198551367438506</v>
      </c>
      <c r="P73" s="104">
        <v>0.133149678604224</v>
      </c>
      <c r="Q73" s="104">
        <v>-0.16497142987476054</v>
      </c>
      <c r="R73" s="104">
        <v>0.13609291243497684</v>
      </c>
      <c r="S73" s="104">
        <v>-1.6001228013529194E-2</v>
      </c>
      <c r="T73" s="104">
        <v>-4.5818768486152094E-2</v>
      </c>
      <c r="U73" s="104">
        <v>-3.0503087863173576E-2</v>
      </c>
      <c r="V73" s="104">
        <v>-6.9268711130173785E-2</v>
      </c>
      <c r="W73" s="104">
        <v>-6.5238247521586162E-2</v>
      </c>
      <c r="X73" s="104">
        <v>-0.16350275566442121</v>
      </c>
      <c r="Y73" s="104">
        <v>-0.24275238274988348</v>
      </c>
      <c r="Z73" s="104">
        <v>-5.9799117993967359E-2</v>
      </c>
      <c r="AA73" s="104">
        <v>-0.15653040877367883</v>
      </c>
      <c r="AB73" s="104">
        <v>0.55470693745298849</v>
      </c>
      <c r="AC73" s="104">
        <v>-0.16995395962629672</v>
      </c>
      <c r="AD73" s="104">
        <v>-8.2406698603896919E-2</v>
      </c>
      <c r="AE73" s="104">
        <v>6.1970527514771834E-2</v>
      </c>
      <c r="AF73" s="104">
        <v>-0.11059055437042629</v>
      </c>
      <c r="AG73" s="104">
        <v>-5.8946410707900326E-3</v>
      </c>
      <c r="AH73" s="104">
        <v>-8.2670688957443925E-3</v>
      </c>
      <c r="AI73" s="104">
        <v>-6.3499096213517403E-2</v>
      </c>
      <c r="AJ73" s="104">
        <v>1.192905499079272E-3</v>
      </c>
      <c r="AK73" s="104">
        <v>-4.2418618719456867E-2</v>
      </c>
      <c r="AL73" s="104">
        <v>-1.994763845339383E-2</v>
      </c>
      <c r="AM73" s="104">
        <v>-0.11754585795306233</v>
      </c>
      <c r="AN73" s="104">
        <v>0.13929843518681839</v>
      </c>
      <c r="AO73" s="104">
        <v>2.9963393869684638E-2</v>
      </c>
      <c r="AP73" s="104">
        <v>3.2616845788552853E-2</v>
      </c>
      <c r="AQ73" s="104">
        <v>-4.8040152963671139E-2</v>
      </c>
      <c r="AR73" s="104">
        <v>-6.2710157751167714E-2</v>
      </c>
      <c r="AS73" s="104">
        <v>-1.6715623921254436E-2</v>
      </c>
      <c r="AT73" s="104">
        <v>-1.5697760396686154E-2</v>
      </c>
      <c r="AU73" s="104">
        <v>-4.4612120946345979E-2</v>
      </c>
      <c r="AV73" s="104">
        <v>-0.14679294416402605</v>
      </c>
      <c r="AW73" s="104">
        <v>-7.6076872322250761E-3</v>
      </c>
      <c r="AX73" s="104">
        <v>0.13346935968270704</v>
      </c>
      <c r="AY73" s="104">
        <v>-0.13002604862409833</v>
      </c>
      <c r="AZ73" s="104">
        <v>-0.12321891191709833</v>
      </c>
      <c r="BA73" s="104">
        <v>1.9482884195193013E-2</v>
      </c>
      <c r="BB73" s="104">
        <v>-6.8505515846447448E-3</v>
      </c>
      <c r="BC73" s="104">
        <v>2.9593758407317574E-3</v>
      </c>
      <c r="BD73" s="104">
        <v>-0.24509466437177282</v>
      </c>
      <c r="BE73" s="104">
        <v>-0.13860103626942993</v>
      </c>
      <c r="BF73" s="104">
        <v>-0.11068609382063493</v>
      </c>
      <c r="BG73" s="104">
        <v>-0.17397722644517247</v>
      </c>
      <c r="BH73" s="104">
        <v>-7.0983430356761398E-2</v>
      </c>
      <c r="BI73" s="104">
        <v>-5.8145062016653898E-2</v>
      </c>
      <c r="BJ73" s="104">
        <v>-0.25166695240787179</v>
      </c>
      <c r="BK73" s="104">
        <v>-9.9314937216268384E-2</v>
      </c>
      <c r="BL73" s="104">
        <v>-4.3130925151270601E-2</v>
      </c>
      <c r="BM73" s="104">
        <v>-9.6166567921870144E-2</v>
      </c>
      <c r="BN73" s="104">
        <v>-6.24969549989444E-2</v>
      </c>
      <c r="BO73" s="104">
        <v>-5.0516577312404692E-2</v>
      </c>
      <c r="BP73" s="104">
        <v>-7.2027906279421058E-2</v>
      </c>
      <c r="BQ73" s="104">
        <v>-8.9374037758488914E-2</v>
      </c>
      <c r="BR73" s="104">
        <v>-0.11642066486356333</v>
      </c>
      <c r="BS73" s="104">
        <v>-9.1005524140576027E-2</v>
      </c>
      <c r="BT73" s="104">
        <v>-0.13231345788119486</v>
      </c>
      <c r="BU73" s="104">
        <v>-0.12638134337572521</v>
      </c>
      <c r="BV73" s="104">
        <v>-2.5170068027210817E-2</v>
      </c>
      <c r="BW73" s="104">
        <v>-0.17536273713316514</v>
      </c>
      <c r="BX73" s="104">
        <v>-0.14682911590128084</v>
      </c>
      <c r="BY73" s="104">
        <v>-6.0163257079512228E-2</v>
      </c>
      <c r="BZ73" s="104">
        <v>-2.6790294831384103E-2</v>
      </c>
      <c r="CA73" s="104">
        <v>-3.4908866234167411E-2</v>
      </c>
      <c r="CB73" s="104">
        <v>-1.913392137455594E-2</v>
      </c>
      <c r="CC73" s="104">
        <v>-7.7696696702181933E-2</v>
      </c>
      <c r="CD73" s="104">
        <v>-1.8431372549019564E-2</v>
      </c>
      <c r="CE73" s="104">
        <v>-1.3486157499343251E-2</v>
      </c>
      <c r="CF73" s="104">
        <v>7.4117866006345332E-2</v>
      </c>
      <c r="CG73" s="104">
        <v>0.18923478424575588</v>
      </c>
      <c r="CH73" s="104">
        <v>-9.1875474563401602E-2</v>
      </c>
      <c r="CI73" s="104">
        <v>-0.11021499598932058</v>
      </c>
      <c r="CJ73" s="104">
        <v>-5.18890184321565E-2</v>
      </c>
      <c r="CK73" s="104">
        <v>-9.6615801392624101E-3</v>
      </c>
      <c r="CL73" s="104">
        <v>-0.15062434963579593</v>
      </c>
      <c r="CM73" s="104">
        <v>-0.13839296692487413</v>
      </c>
      <c r="CN73" s="104">
        <v>1.2891639105240118E-4</v>
      </c>
      <c r="CO73" s="104">
        <v>-0.16679718089271731</v>
      </c>
      <c r="CP73" s="104">
        <v>-2.1456538762725207E-2</v>
      </c>
      <c r="CQ73" s="104">
        <v>-7.9728926238845019E-3</v>
      </c>
      <c r="CR73" s="104">
        <v>-3.7242091236100859E-2</v>
      </c>
      <c r="CS73" s="104">
        <v>-0.17999516647636113</v>
      </c>
      <c r="CT73" s="104">
        <v>5.6338118554550932E-2</v>
      </c>
      <c r="CU73" s="104">
        <v>-0.17462268015250343</v>
      </c>
      <c r="CV73" s="104">
        <v>-3.2352941176470612E-2</v>
      </c>
      <c r="CW73" s="104">
        <v>-6.1887209086134459E-2</v>
      </c>
      <c r="CX73" s="104">
        <v>-0.15288341851528714</v>
      </c>
      <c r="CY73" s="104">
        <v>-0.11431312604151116</v>
      </c>
      <c r="CZ73" s="104">
        <v>-5.9081419624217084E-2</v>
      </c>
      <c r="DA73" s="104">
        <v>-0.12188450008952764</v>
      </c>
      <c r="DB73" s="104">
        <v>6.0825565932754636E-2</v>
      </c>
      <c r="DC73" s="104">
        <v>-5.2411656715129852E-2</v>
      </c>
      <c r="DD73" s="104">
        <v>8.0083394652930906E-2</v>
      </c>
      <c r="DE73" s="104">
        <v>-2.6362484157161119E-2</v>
      </c>
      <c r="DF73" s="104">
        <v>-0.26107581822092363</v>
      </c>
      <c r="DG73" s="104">
        <v>-0.14893862495744206</v>
      </c>
      <c r="DH73" s="104">
        <v>-0.17460383080598091</v>
      </c>
      <c r="DI73" s="104">
        <v>-8.2406805730262767E-2</v>
      </c>
      <c r="DJ73" s="104">
        <v>-7.2852585814047965E-2</v>
      </c>
      <c r="DK73" s="104">
        <v>0.17131194625386326</v>
      </c>
      <c r="DL73" s="104">
        <v>0.13443302520844955</v>
      </c>
      <c r="DM73" s="104">
        <v>-0.20661858816579695</v>
      </c>
      <c r="DN73" s="104">
        <v>-7.9352824695364976E-2</v>
      </c>
      <c r="DO73" s="104">
        <v>-0.1583850931677018</v>
      </c>
      <c r="DP73" s="104">
        <v>-8.8843041723901103E-2</v>
      </c>
      <c r="DQ73" s="104">
        <v>-3.7218798209048574E-2</v>
      </c>
      <c r="DR73" s="104">
        <v>-5.1087286919489897E-2</v>
      </c>
      <c r="DS73" s="104">
        <v>-3.6057349835931528E-2</v>
      </c>
      <c r="DT73" s="104">
        <v>-7.1731995327505876E-2</v>
      </c>
      <c r="DU73" s="104">
        <v>-0.13905401912638915</v>
      </c>
      <c r="DV73" s="104">
        <v>-1.3323035335006714E-2</v>
      </c>
      <c r="DW73" s="104">
        <v>-0.14820361137981491</v>
      </c>
      <c r="DX73" s="104">
        <v>0.13972963582713485</v>
      </c>
      <c r="DY73" s="104">
        <v>-5.9613365990202949E-2</v>
      </c>
      <c r="DZ73" s="104">
        <v>-0.24961522317056103</v>
      </c>
      <c r="EA73" s="104">
        <v>-0.14059269469331515</v>
      </c>
      <c r="EB73" s="104">
        <v>-2.5671950379048999E-2</v>
      </c>
      <c r="EC73" s="104">
        <v>-6.2032975803385938E-2</v>
      </c>
      <c r="ED73" s="104">
        <v>1.7520215633423167E-2</v>
      </c>
      <c r="EE73" s="104">
        <v>-1.8871555686372037E-2</v>
      </c>
      <c r="EF73" s="104">
        <v>-0.10884283875624062</v>
      </c>
      <c r="EG73" s="104">
        <v>-0.21104218095953636</v>
      </c>
      <c r="EH73" s="104">
        <v>2.4565608148591978E-2</v>
      </c>
      <c r="EI73" s="104">
        <v>8.8624276589158835E-2</v>
      </c>
      <c r="EJ73" s="104">
        <v>-0.1275744958331978</v>
      </c>
      <c r="EK73" s="104">
        <v>-0.18043374500328146</v>
      </c>
      <c r="EL73" s="104">
        <v>3.8127515356915845E-2</v>
      </c>
      <c r="EM73" s="104">
        <v>-0.12258959573412689</v>
      </c>
      <c r="EN73" s="104">
        <v>-0.17431888874428694</v>
      </c>
      <c r="EO73" s="104">
        <v>-1</v>
      </c>
      <c r="EP73" s="104">
        <v>-5.7149782990119143E-2</v>
      </c>
      <c r="EQ73" s="104">
        <v>-7.9918779300665918E-2</v>
      </c>
      <c r="ER73" s="104">
        <v>2.8590348542102711E-2</v>
      </c>
    </row>
    <row r="74" spans="1:148">
      <c r="A74" s="85" vm="768">
        <v>43405</v>
      </c>
      <c r="B74" s="104">
        <v>-4.1238356686078989E-2</v>
      </c>
      <c r="C74" s="104">
        <v>-3.1143827859569486E-3</v>
      </c>
      <c r="D74" s="104">
        <v>6.2414266117969831E-2</v>
      </c>
      <c r="E74" s="104">
        <v>-3.003084836567764E-2</v>
      </c>
      <c r="F74" s="104">
        <v>8.0754276827371671E-2</v>
      </c>
      <c r="G74" s="104">
        <v>-3.7151756574634251E-2</v>
      </c>
      <c r="H74" s="104">
        <v>9.9729729729729669E-2</v>
      </c>
      <c r="I74" s="104">
        <v>-0.15698031980319813</v>
      </c>
      <c r="J74" s="104">
        <v>5.6072591903210886E-2</v>
      </c>
      <c r="K74" s="104">
        <v>6.2558067513162063E-2</v>
      </c>
      <c r="L74" s="104">
        <v>5.9705561613958499E-2</v>
      </c>
      <c r="M74" s="104">
        <v>0.20560205893961334</v>
      </c>
      <c r="N74" s="104">
        <v>5.419878296146044E-2</v>
      </c>
      <c r="O74" s="104">
        <v>-6.663908852375286E-2</v>
      </c>
      <c r="P74" s="104">
        <v>1.539708265802265E-2</v>
      </c>
      <c r="Q74" s="104">
        <v>-5.1273046532047109E-3</v>
      </c>
      <c r="R74" s="104">
        <v>-4.9735179228335751E-2</v>
      </c>
      <c r="S74" s="104">
        <v>5.2860677783754591E-2</v>
      </c>
      <c r="T74" s="104">
        <v>-2.2825903173082404E-2</v>
      </c>
      <c r="U74" s="104">
        <v>0.21171123275355019</v>
      </c>
      <c r="V74" s="104">
        <v>-0.19654377880184334</v>
      </c>
      <c r="W74" s="104">
        <v>-0.22647964420116323</v>
      </c>
      <c r="X74" s="104">
        <v>-7.9428989751098161E-2</v>
      </c>
      <c r="Y74" s="104">
        <v>-7.7784031535892015E-2</v>
      </c>
      <c r="Z74" s="104">
        <v>-1.2236387945409702E-2</v>
      </c>
      <c r="AA74" s="104">
        <v>-0.12765957446808521</v>
      </c>
      <c r="AB74" s="104">
        <v>2.4642738218825806E-2</v>
      </c>
      <c r="AC74" s="104">
        <v>6.9084191915386201E-2</v>
      </c>
      <c r="AD74" s="104">
        <v>1.6780611325974856E-2</v>
      </c>
      <c r="AE74" s="104">
        <v>-0.10616390145801916</v>
      </c>
      <c r="AF74" s="104">
        <v>0.18342314990512321</v>
      </c>
      <c r="AG74" s="104">
        <v>7.8002219755826857E-2</v>
      </c>
      <c r="AH74" s="104">
        <v>-1.9093799682035097E-2</v>
      </c>
      <c r="AI74" s="104">
        <v>4.4536131085700807E-2</v>
      </c>
      <c r="AJ74" s="104">
        <v>-1.7082036905825382E-2</v>
      </c>
      <c r="AK74" s="104">
        <v>-1.6462557719333457E-2</v>
      </c>
      <c r="AL74" s="104">
        <v>-2.2672626438576902E-2</v>
      </c>
      <c r="AM74" s="104">
        <v>9.9724369747899E-2</v>
      </c>
      <c r="AN74" s="104">
        <v>1.7399143127441744E-2</v>
      </c>
      <c r="AO74" s="104">
        <v>6.5303156254738051E-2</v>
      </c>
      <c r="AP74" s="104">
        <v>7.1886723950139148E-2</v>
      </c>
      <c r="AQ74" s="104">
        <v>3.1550757385555364E-2</v>
      </c>
      <c r="AR74" s="104">
        <v>-3.199817673505187E-2</v>
      </c>
      <c r="AS74" s="104">
        <v>-5.9405807754144092E-2</v>
      </c>
      <c r="AT74" s="104">
        <v>-5.4264201469530732E-2</v>
      </c>
      <c r="AU74" s="104">
        <v>4.3780606404860922E-2</v>
      </c>
      <c r="AV74" s="104">
        <v>5.669083717864213E-2</v>
      </c>
      <c r="AW74" s="104">
        <v>8.6136208334037789E-2</v>
      </c>
      <c r="AX74" s="104">
        <v>-6.2054012071002616E-3</v>
      </c>
      <c r="AY74" s="104">
        <v>0.1214108174507206</v>
      </c>
      <c r="AZ74" s="104">
        <v>2.5093693987290094E-2</v>
      </c>
      <c r="BA74" s="104">
        <v>6.0367922843364806E-2</v>
      </c>
      <c r="BB74" s="104">
        <v>-8.7377446618802548E-2</v>
      </c>
      <c r="BC74" s="104">
        <v>1.4753218884120095E-2</v>
      </c>
      <c r="BD74" s="104">
        <v>-6.6803465572275414E-2</v>
      </c>
      <c r="BE74" s="104">
        <v>-4.6163202122954633E-2</v>
      </c>
      <c r="BF74" s="104">
        <v>1.6054908707833853E-3</v>
      </c>
      <c r="BG74" s="104">
        <v>3.7419671797883386E-2</v>
      </c>
      <c r="BH74" s="104">
        <v>-0.14485023453345713</v>
      </c>
      <c r="BI74" s="104">
        <v>-9.1009006429232889E-2</v>
      </c>
      <c r="BJ74" s="104">
        <v>5.5108359133126943E-2</v>
      </c>
      <c r="BK74" s="104">
        <v>2.9548563611490958E-2</v>
      </c>
      <c r="BL74" s="104">
        <v>0.20556581962827267</v>
      </c>
      <c r="BM74" s="104">
        <v>6.3363062224618474E-2</v>
      </c>
      <c r="BN74" s="104">
        <v>-0.168986453713969</v>
      </c>
      <c r="BO74" s="104">
        <v>4.8707461693509133E-2</v>
      </c>
      <c r="BP74" s="104">
        <v>0.17319552694002036</v>
      </c>
      <c r="BQ74" s="104">
        <v>-4.3532642798149127E-2</v>
      </c>
      <c r="BR74" s="104">
        <v>8.5703049473619519E-3</v>
      </c>
      <c r="BS74" s="104">
        <v>1.3326888551305116E-2</v>
      </c>
      <c r="BT74" s="104">
        <v>-8.631748589846883E-3</v>
      </c>
      <c r="BU74" s="104">
        <v>6.321752777360511E-3</v>
      </c>
      <c r="BV74" s="104">
        <v>9.8448655322346618E-2</v>
      </c>
      <c r="BW74" s="104">
        <v>7.0347557247455506E-2</v>
      </c>
      <c r="BX74" s="104">
        <v>-1.3639692420358797E-2</v>
      </c>
      <c r="BY74" s="104">
        <v>5.3399099292300981E-2</v>
      </c>
      <c r="BZ74" s="104">
        <v>-9.259071424954185E-2</v>
      </c>
      <c r="CA74" s="104">
        <v>-4.4814340588988436E-2</v>
      </c>
      <c r="CB74" s="104">
        <v>-4.8512730465320557E-2</v>
      </c>
      <c r="CC74" s="104">
        <v>8.3744393908346246E-2</v>
      </c>
      <c r="CD74" s="104">
        <v>-0.12544946064722334</v>
      </c>
      <c r="CE74" s="104">
        <v>-3.3165360501704474E-2</v>
      </c>
      <c r="CF74" s="104">
        <v>-0.10262385225916903</v>
      </c>
      <c r="CG74" s="104">
        <v>0.10513021140631941</v>
      </c>
      <c r="CH74" s="104">
        <v>0.10535117056856184</v>
      </c>
      <c r="CI74" s="104">
        <v>1.3939004356831704E-2</v>
      </c>
      <c r="CJ74" s="104">
        <v>4.4305696865004282E-2</v>
      </c>
      <c r="CK74" s="104">
        <v>0.14437570123417223</v>
      </c>
      <c r="CL74" s="104">
        <v>2.239237706312739E-2</v>
      </c>
      <c r="CM74" s="104">
        <v>4.6152309327929561E-2</v>
      </c>
      <c r="CN74" s="104">
        <v>2.0935101186322362E-3</v>
      </c>
      <c r="CO74" s="104">
        <v>-0.10682957393483709</v>
      </c>
      <c r="CP74" s="104">
        <v>5.7778489116517395E-2</v>
      </c>
      <c r="CQ74" s="104">
        <v>5.7490036529713726E-2</v>
      </c>
      <c r="CR74" s="104">
        <v>0.13664031620553346</v>
      </c>
      <c r="CS74" s="104">
        <v>4.6712680834269098E-2</v>
      </c>
      <c r="CT74" s="104">
        <v>0.13192107213588783</v>
      </c>
      <c r="CU74" s="104">
        <v>-7.9022714258446015E-3</v>
      </c>
      <c r="CV74" s="104">
        <v>6.1895551257253441E-2</v>
      </c>
      <c r="CW74" s="104">
        <v>-6.6602544173529718E-2</v>
      </c>
      <c r="CX74" s="104">
        <v>-2.7681025872844128E-2</v>
      </c>
      <c r="CY74" s="104">
        <v>6.6575818855022742E-2</v>
      </c>
      <c r="CZ74" s="104">
        <v>8.5422675837586004E-2</v>
      </c>
      <c r="DA74" s="104">
        <v>-2.2126658992911271E-2</v>
      </c>
      <c r="DB74" s="104">
        <v>0.12401095017815023</v>
      </c>
      <c r="DC74" s="104">
        <v>-1.1909050223226556E-2</v>
      </c>
      <c r="DD74" s="104">
        <v>-1.7486090609742162E-2</v>
      </c>
      <c r="DE74" s="104">
        <v>0.1252278052590472</v>
      </c>
      <c r="DF74" s="104">
        <v>0.18801415222372664</v>
      </c>
      <c r="DG74" s="104">
        <v>-2.2276964543456096E-2</v>
      </c>
      <c r="DH74" s="104">
        <v>0.10509001991880947</v>
      </c>
      <c r="DI74" s="104">
        <v>-2.9834067490481921E-2</v>
      </c>
      <c r="DJ74" s="104">
        <v>-4.5954801065067198E-2</v>
      </c>
      <c r="DK74" s="104">
        <v>-1.8865947830333463E-2</v>
      </c>
      <c r="DL74" s="104">
        <v>2.520181041576856E-2</v>
      </c>
      <c r="DM74" s="104">
        <v>0.10575177998045489</v>
      </c>
      <c r="DN74" s="104">
        <v>-3.2014166929282814E-2</v>
      </c>
      <c r="DO74" s="104">
        <v>-9.3480934809348173E-2</v>
      </c>
      <c r="DP74" s="104">
        <v>2.8872380290578835E-2</v>
      </c>
      <c r="DQ74" s="104">
        <v>-6.7621002896757335E-2</v>
      </c>
      <c r="DR74" s="104">
        <v>3.7631787240778689E-2</v>
      </c>
      <c r="DS74" s="104">
        <v>-4.3292796426133907E-2</v>
      </c>
      <c r="DT74" s="104">
        <v>-2.4162092861230514E-2</v>
      </c>
      <c r="DU74" s="104">
        <v>-3.0621435004503244E-2</v>
      </c>
      <c r="DV74" s="104">
        <v>-0.22661448140900192</v>
      </c>
      <c r="DW74" s="104">
        <v>-0.16122081278322747</v>
      </c>
      <c r="DX74" s="104">
        <v>5.5886433819408644E-2</v>
      </c>
      <c r="DY74" s="104">
        <v>-3.1310726037384246E-2</v>
      </c>
      <c r="DZ74" s="104">
        <v>4.680216296848775E-2</v>
      </c>
      <c r="EA74" s="104">
        <v>-8.6805769744823472E-2</v>
      </c>
      <c r="EB74" s="104">
        <v>-7.6259946949601403E-3</v>
      </c>
      <c r="EC74" s="104">
        <v>1.3408496988752801E-2</v>
      </c>
      <c r="ED74" s="104">
        <v>-9.27152317880795E-2</v>
      </c>
      <c r="EE74" s="104">
        <v>-6.8042045992130859E-2</v>
      </c>
      <c r="EF74" s="104">
        <v>-1.4832132293288424E-2</v>
      </c>
      <c r="EG74" s="104">
        <v>0.20600430978189893</v>
      </c>
      <c r="EH74" s="104">
        <v>5.9649122807017514E-2</v>
      </c>
      <c r="EI74" s="104">
        <v>-6.1041990668740331E-2</v>
      </c>
      <c r="EJ74" s="104">
        <v>-9.1597056324253232E-2</v>
      </c>
      <c r="EK74" s="104">
        <v>3.2176460953282228E-2</v>
      </c>
      <c r="EL74" s="104">
        <v>7.0189757192409816E-2</v>
      </c>
      <c r="EM74" s="104">
        <v>-6.9136116209177229E-2</v>
      </c>
      <c r="EN74" s="104">
        <v>0.12313910021984691</v>
      </c>
      <c r="EO74" s="104" t="e">
        <v>#DIV/0!</v>
      </c>
      <c r="EP74" s="104">
        <v>-6.6967838297768293E-3</v>
      </c>
      <c r="EQ74" s="104">
        <v>0.15511633227965191</v>
      </c>
      <c r="ER74" s="104">
        <v>-8.8357265541204599E-3</v>
      </c>
    </row>
    <row r="75" spans="1:148">
      <c r="A75" s="85" vm="896">
        <v>43435</v>
      </c>
      <c r="B75" s="104">
        <v>0.10609365741920765</v>
      </c>
      <c r="C75" s="104">
        <v>5.6802044873604152E-4</v>
      </c>
      <c r="D75" s="104">
        <v>-6.6494512588766902E-2</v>
      </c>
      <c r="E75" s="104">
        <v>2.0119538372552068E-2</v>
      </c>
      <c r="F75" s="104">
        <v>5.533806969213674E-2</v>
      </c>
      <c r="G75" s="104">
        <v>-0.10906411032568154</v>
      </c>
      <c r="H75" s="104">
        <v>-6.3406242319980308E-2</v>
      </c>
      <c r="I75" s="104">
        <v>-9.9215757796826523E-2</v>
      </c>
      <c r="J75" s="104">
        <v>-6.9178233090989222E-2</v>
      </c>
      <c r="K75" s="104">
        <v>-4.9402506557854858E-2</v>
      </c>
      <c r="L75" s="104">
        <v>-3.8590172369436584E-2</v>
      </c>
      <c r="M75" s="104">
        <v>-1.8417857556555908E-2</v>
      </c>
      <c r="N75" s="104">
        <v>-0.10452636889949275</v>
      </c>
      <c r="O75" s="104">
        <v>-6.4897054405825244E-2</v>
      </c>
      <c r="P75" s="104">
        <v>6.225059856344782E-2</v>
      </c>
      <c r="Q75" s="104">
        <v>-6.0051014338140571E-2</v>
      </c>
      <c r="R75" s="104">
        <v>5.7193963190025947E-2</v>
      </c>
      <c r="S75" s="104">
        <v>7.3380855355526076E-2</v>
      </c>
      <c r="T75" s="104">
        <v>-6.9961933325643072E-2</v>
      </c>
      <c r="U75" s="104">
        <v>-3.0947842661583926E-2</v>
      </c>
      <c r="V75" s="104">
        <v>-8.6320619443647786E-2</v>
      </c>
      <c r="W75" s="104">
        <v>-0.15457762052189303</v>
      </c>
      <c r="X75" s="104">
        <v>-4.0556660039761418E-2</v>
      </c>
      <c r="Y75" s="104">
        <v>-0.20931346016448257</v>
      </c>
      <c r="Z75" s="104">
        <v>-4.953453206910062E-2</v>
      </c>
      <c r="AA75" s="104">
        <v>-4.74254742547425E-2</v>
      </c>
      <c r="AB75" s="104">
        <v>-9.1431043297022958E-3</v>
      </c>
      <c r="AC75" s="104">
        <v>-4.386644061317186E-2</v>
      </c>
      <c r="AD75" s="104">
        <v>5.6228778997190051E-3</v>
      </c>
      <c r="AE75" s="104">
        <v>-1.6744413945511724E-2</v>
      </c>
      <c r="AF75" s="104">
        <v>-2.8083497951888584E-2</v>
      </c>
      <c r="AG75" s="104">
        <v>1.5399187749076686E-2</v>
      </c>
      <c r="AH75" s="104">
        <v>-1.3430795744933674E-2</v>
      </c>
      <c r="AI75" s="104">
        <v>-0.12376309136872531</v>
      </c>
      <c r="AJ75" s="104">
        <v>3.13040612509373E-2</v>
      </c>
      <c r="AK75" s="104">
        <v>2.5284071579233913E-2</v>
      </c>
      <c r="AL75" s="104">
        <v>-1.6261113910401543E-2</v>
      </c>
      <c r="AM75" s="104">
        <v>-4.2416536254564201E-2</v>
      </c>
      <c r="AN75" s="104">
        <v>3.4574003659240696E-2</v>
      </c>
      <c r="AO75" s="104">
        <v>-7.8837229389639621E-2</v>
      </c>
      <c r="AP75" s="104">
        <v>-2.5629445636219897E-2</v>
      </c>
      <c r="AQ75" s="104">
        <v>-7.496349180593874E-2</v>
      </c>
      <c r="AR75" s="104">
        <v>5.2634803886148412E-2</v>
      </c>
      <c r="AS75" s="104">
        <v>5.2732802851086086E-2</v>
      </c>
      <c r="AT75" s="104">
        <v>-7.6361831016561882E-2</v>
      </c>
      <c r="AU75" s="104">
        <v>5.3441072999120542E-2</v>
      </c>
      <c r="AV75" s="104">
        <v>0.12102308172177152</v>
      </c>
      <c r="AW75" s="104">
        <v>-4.4329194143148218E-2</v>
      </c>
      <c r="AX75" s="104">
        <v>0.12475651619381004</v>
      </c>
      <c r="AY75" s="104">
        <v>-2.300535072837075E-2</v>
      </c>
      <c r="AZ75" s="104">
        <v>3.0601918084035278E-2</v>
      </c>
      <c r="BA75" s="104">
        <v>-4.3793161529391854E-2</v>
      </c>
      <c r="BB75" s="104">
        <v>3.0158443585852946E-2</v>
      </c>
      <c r="BC75" s="104">
        <v>-7.4015331747290811E-3</v>
      </c>
      <c r="BD75" s="104">
        <v>-0.21329098460786702</v>
      </c>
      <c r="BE75" s="104">
        <v>-5.259954790471191E-3</v>
      </c>
      <c r="BF75" s="104">
        <v>3.7477494855966763E-2</v>
      </c>
      <c r="BG75" s="104">
        <v>-0.13665424286639494</v>
      </c>
      <c r="BH75" s="104">
        <v>-1.6222416429976134E-2</v>
      </c>
      <c r="BI75" s="104">
        <v>4.6082892634630879E-3</v>
      </c>
      <c r="BJ75" s="104">
        <v>-0.10570031298904532</v>
      </c>
      <c r="BK75" s="104">
        <v>2.9382584817078703E-2</v>
      </c>
      <c r="BL75" s="104">
        <v>1.4127106668062399E-2</v>
      </c>
      <c r="BM75" s="104">
        <v>3.4923095555286526E-2</v>
      </c>
      <c r="BN75" s="104">
        <v>-6.019042060336233E-3</v>
      </c>
      <c r="BO75" s="104">
        <v>2.5272905392796649E-3</v>
      </c>
      <c r="BP75" s="104">
        <v>1.1676512095333002E-2</v>
      </c>
      <c r="BQ75" s="104">
        <v>-1.7629927342193666E-2</v>
      </c>
      <c r="BR75" s="104">
        <v>-0.11589161413020196</v>
      </c>
      <c r="BS75" s="104">
        <v>-9.9693356047700146E-2</v>
      </c>
      <c r="BT75" s="104">
        <v>-7.8284109086652787E-2</v>
      </c>
      <c r="BU75" s="104">
        <v>-1.7921514009503498E-2</v>
      </c>
      <c r="BV75" s="104">
        <v>5.3998375116063355E-2</v>
      </c>
      <c r="BW75" s="104">
        <v>8.222720116264981E-2</v>
      </c>
      <c r="BX75" s="104">
        <v>-0.11689095127610208</v>
      </c>
      <c r="BY75" s="104">
        <v>-5.2728013029315887E-2</v>
      </c>
      <c r="BZ75" s="104">
        <v>-1.322883796275337E-2</v>
      </c>
      <c r="CA75" s="104">
        <v>-0.15147453083109919</v>
      </c>
      <c r="CB75" s="104">
        <v>-0.12332801842501544</v>
      </c>
      <c r="CC75" s="104">
        <v>-1.3834376845720638E-2</v>
      </c>
      <c r="CD75" s="104">
        <v>-0.10979138114816508</v>
      </c>
      <c r="CE75" s="104">
        <v>-4.0288676776580316E-2</v>
      </c>
      <c r="CF75" s="104">
        <v>3.9691029162851513E-2</v>
      </c>
      <c r="CG75" s="104">
        <v>-1.9100956000580878E-2</v>
      </c>
      <c r="CH75" s="104">
        <v>0.11573373676248104</v>
      </c>
      <c r="CI75" s="104">
        <v>3.5005625080686952E-3</v>
      </c>
      <c r="CJ75" s="104">
        <v>-1.8675434131865624E-2</v>
      </c>
      <c r="CK75" s="104">
        <v>1.6022947550058178E-3</v>
      </c>
      <c r="CL75" s="104">
        <v>-0.12844922278068113</v>
      </c>
      <c r="CM75" s="104">
        <v>-6.4392172269010658E-2</v>
      </c>
      <c r="CN75" s="104">
        <v>4.2988455783640613E-2</v>
      </c>
      <c r="CO75" s="104">
        <v>-0.12136092599088041</v>
      </c>
      <c r="CP75" s="104">
        <v>-9.2752307459524924E-2</v>
      </c>
      <c r="CQ75" s="104">
        <v>-5.0716843428821316E-2</v>
      </c>
      <c r="CR75" s="104">
        <v>-1.4841919911989746E-2</v>
      </c>
      <c r="CS75" s="104">
        <v>-1.9104477611940375E-2</v>
      </c>
      <c r="CT75" s="104">
        <v>2.6245028740722581E-3</v>
      </c>
      <c r="CU75" s="104">
        <v>-5.764198861012771E-2</v>
      </c>
      <c r="CV75" s="104">
        <v>3.0444964871194424E-2</v>
      </c>
      <c r="CW75" s="104">
        <v>6.3105845746366004E-2</v>
      </c>
      <c r="CX75" s="104">
        <v>7.2072725394283582E-2</v>
      </c>
      <c r="CY75" s="104">
        <v>-2.12372979380391E-2</v>
      </c>
      <c r="CZ75" s="104">
        <v>1.4717906786590329E-2</v>
      </c>
      <c r="DA75" s="104">
        <v>-6.8616267932940581E-2</v>
      </c>
      <c r="DB75" s="104">
        <v>-0.13107875240586203</v>
      </c>
      <c r="DC75" s="104">
        <v>-6.2999494981377229E-3</v>
      </c>
      <c r="DD75" s="104">
        <v>-0.22847567317693282</v>
      </c>
      <c r="DE75" s="104">
        <v>-4.928273947246635E-2</v>
      </c>
      <c r="DF75" s="104">
        <v>-2.3080228139078545E-2</v>
      </c>
      <c r="DG75" s="104">
        <v>-1.2786607807354765E-2</v>
      </c>
      <c r="DH75" s="104">
        <v>-5.1812890438651005E-2</v>
      </c>
      <c r="DI75" s="104">
        <v>-4.7814848050573996E-2</v>
      </c>
      <c r="DJ75" s="104">
        <v>2.3286827210259192E-2</v>
      </c>
      <c r="DK75" s="104">
        <v>-4.4913386700656761E-2</v>
      </c>
      <c r="DL75" s="104">
        <v>-1.6468224580380851E-2</v>
      </c>
      <c r="DM75" s="104">
        <v>-2.3930868561889262E-2</v>
      </c>
      <c r="DN75" s="104">
        <v>-3.1857539212095824E-2</v>
      </c>
      <c r="DO75" s="104">
        <v>-6.4450474898236527E-3</v>
      </c>
      <c r="DP75" s="104">
        <v>0.11579444423245704</v>
      </c>
      <c r="DQ75" s="104">
        <v>6.6276306656430348E-2</v>
      </c>
      <c r="DR75" s="104">
        <v>-7.2236101359120161E-2</v>
      </c>
      <c r="DS75" s="104">
        <v>7.5650525088727235E-3</v>
      </c>
      <c r="DT75" s="104">
        <v>-8.78026027684677E-2</v>
      </c>
      <c r="DU75" s="104">
        <v>-0.13378755032517808</v>
      </c>
      <c r="DV75" s="104">
        <v>-2.3279352226720691E-2</v>
      </c>
      <c r="DW75" s="104">
        <v>0.41653865180826405</v>
      </c>
      <c r="DX75" s="104">
        <v>9.9012075446835938E-3</v>
      </c>
      <c r="DY75" s="104">
        <v>-3.3567610260871746E-2</v>
      </c>
      <c r="DZ75" s="104">
        <v>-0.18079800498753115</v>
      </c>
      <c r="EA75" s="104">
        <v>-0.1607048869799684</v>
      </c>
      <c r="EB75" s="104">
        <v>-7.7037819428127915E-2</v>
      </c>
      <c r="EC75" s="104">
        <v>-0.23441364274175841</v>
      </c>
      <c r="ED75" s="104">
        <v>-3.7226277372262757E-2</v>
      </c>
      <c r="EE75" s="104">
        <v>-0.22778259254673769</v>
      </c>
      <c r="EF75" s="104">
        <v>3.3141729892483582E-2</v>
      </c>
      <c r="EG75" s="104">
        <v>-4.9168640721940174E-2</v>
      </c>
      <c r="EH75" s="104">
        <v>-4.4426048565121397E-2</v>
      </c>
      <c r="EI75" s="104">
        <v>-8.5243741765480802E-2</v>
      </c>
      <c r="EJ75" s="104">
        <v>-2.2791293213828469E-2</v>
      </c>
      <c r="EK75" s="104">
        <v>-8.3364189367892139E-2</v>
      </c>
      <c r="EL75" s="104">
        <v>-6.0629170638703517E-2</v>
      </c>
      <c r="EM75" s="104">
        <v>-6.8769234362864404E-2</v>
      </c>
      <c r="EN75" s="104">
        <v>3.466003542801404E-2</v>
      </c>
      <c r="EO75" s="104">
        <v>-8.6026900574088412E-3</v>
      </c>
      <c r="EP75" s="104">
        <v>-3.0854306866829428E-3</v>
      </c>
      <c r="EQ75" s="104">
        <v>-1.2027586148766752E-2</v>
      </c>
      <c r="ER75" s="104">
        <v>2.7321006689936658E-2</v>
      </c>
    </row>
    <row r="76" spans="1:148">
      <c r="A76" s="85" vm="1026">
        <v>43466</v>
      </c>
      <c r="B76" s="104">
        <v>0.10091215973568889</v>
      </c>
      <c r="C76" s="104">
        <v>0.12035197275049681</v>
      </c>
      <c r="D76" s="104">
        <v>0.13347164591977867</v>
      </c>
      <c r="E76" s="104">
        <v>8.8989689534012997E-2</v>
      </c>
      <c r="F76" s="104">
        <v>7.2700803116051663E-2</v>
      </c>
      <c r="G76" s="104">
        <v>0.18526991299885853</v>
      </c>
      <c r="H76" s="104">
        <v>9.4463395434269074E-3</v>
      </c>
      <c r="I76" s="104">
        <v>-8.0988054261994628E-4</v>
      </c>
      <c r="J76" s="104">
        <v>5.2544378698224828E-2</v>
      </c>
      <c r="K76" s="104">
        <v>6.3007818488425557E-2</v>
      </c>
      <c r="L76" s="104">
        <v>5.8603157613058739E-2</v>
      </c>
      <c r="M76" s="104">
        <v>-0.12297417787024237</v>
      </c>
      <c r="N76" s="104">
        <v>5.6455360951416872E-2</v>
      </c>
      <c r="O76" s="104">
        <v>0.14451408654782411</v>
      </c>
      <c r="P76" s="104">
        <v>-1.1269722013523692E-2</v>
      </c>
      <c r="Q76" s="104">
        <v>0.11726251163152981</v>
      </c>
      <c r="R76" s="104">
        <v>-6.7423123940963212E-2</v>
      </c>
      <c r="S76" s="104">
        <v>-0.13215707217974809</v>
      </c>
      <c r="T76" s="104">
        <v>0.19572093023255815</v>
      </c>
      <c r="U76" s="104">
        <v>7.1747554831740654E-2</v>
      </c>
      <c r="V76" s="104">
        <v>0.10734463276836163</v>
      </c>
      <c r="W76" s="104">
        <v>0.21422966256866349</v>
      </c>
      <c r="X76" s="104">
        <v>0.11313717364276836</v>
      </c>
      <c r="Y76" s="104">
        <v>0.82874649454528238</v>
      </c>
      <c r="Z76" s="104">
        <v>0.12409511223655102</v>
      </c>
      <c r="AA76" s="104">
        <v>0.10810810810810807</v>
      </c>
      <c r="AB76" s="104">
        <v>0.53902548193421917</v>
      </c>
      <c r="AC76" s="104">
        <v>1.7998551569604077E-2</v>
      </c>
      <c r="AD76" s="104">
        <v>4.7770804201489249E-2</v>
      </c>
      <c r="AE76" s="104">
        <v>6.8911511354737554E-2</v>
      </c>
      <c r="AF76" s="104">
        <v>0.13216545097797688</v>
      </c>
      <c r="AG76" s="104">
        <v>4.0047588294693855E-2</v>
      </c>
      <c r="AH76" s="104">
        <v>0.15113547376664077</v>
      </c>
      <c r="AI76" s="104">
        <v>0.1157935951860859</v>
      </c>
      <c r="AJ76" s="104">
        <v>4.7935305629100915E-2</v>
      </c>
      <c r="AK76" s="104">
        <v>2.4142034871631551E-2</v>
      </c>
      <c r="AL76" s="104">
        <v>-8.5056339972149841E-2</v>
      </c>
      <c r="AM76" s="104">
        <v>0.10609104218446756</v>
      </c>
      <c r="AN76" s="104">
        <v>-9.4095750180953775E-3</v>
      </c>
      <c r="AO76" s="104">
        <v>6.75426856816497E-2</v>
      </c>
      <c r="AP76" s="104">
        <v>1.7149478563151844E-2</v>
      </c>
      <c r="AQ76" s="104">
        <v>7.9021224346605912E-2</v>
      </c>
      <c r="AR76" s="104">
        <v>-6.9493913763581687E-3</v>
      </c>
      <c r="AS76" s="104">
        <v>-1.7068279622342943E-2</v>
      </c>
      <c r="AT76" s="104">
        <v>4.9220912751395597E-2</v>
      </c>
      <c r="AU76" s="104">
        <v>9.4731321944041644E-2</v>
      </c>
      <c r="AV76" s="104">
        <v>-3.4156544432291575E-3</v>
      </c>
      <c r="AW76" s="104">
        <v>9.3728528416534909E-2</v>
      </c>
      <c r="AX76" s="104">
        <v>0.22543032399275834</v>
      </c>
      <c r="AY76" s="104">
        <v>9.8410195769281381E-2</v>
      </c>
      <c r="AZ76" s="104">
        <v>-9.8968923757732191E-5</v>
      </c>
      <c r="BA76" s="104">
        <v>9.6882156068345444E-3</v>
      </c>
      <c r="BB76" s="104">
        <v>0.21023609848867833</v>
      </c>
      <c r="BC76" s="104">
        <v>4.3941411451398293E-2</v>
      </c>
      <c r="BD76" s="104">
        <v>0.13571428571428562</v>
      </c>
      <c r="BE76" s="104">
        <v>9.9418782502295466E-3</v>
      </c>
      <c r="BF76" s="104">
        <v>1.4450087853311672E-2</v>
      </c>
      <c r="BG76" s="104">
        <v>0.12545340618967551</v>
      </c>
      <c r="BH76" s="104">
        <v>0.14804485577901833</v>
      </c>
      <c r="BI76" s="104">
        <v>9.0682147889906847E-2</v>
      </c>
      <c r="BJ76" s="104">
        <v>0.16206804530520641</v>
      </c>
      <c r="BK76" s="104">
        <v>-7.5437222657269681E-2</v>
      </c>
      <c r="BL76" s="104">
        <v>2.9656022651836367E-2</v>
      </c>
      <c r="BM76" s="104">
        <v>-6.3454319069062085E-2</v>
      </c>
      <c r="BN76" s="104">
        <v>0.24670749098230005</v>
      </c>
      <c r="BO76" s="104">
        <v>6.2642579690486519E-2</v>
      </c>
      <c r="BP76" s="104">
        <v>-2.9129055515499996E-3</v>
      </c>
      <c r="BQ76" s="104">
        <v>3.2080220549374669E-3</v>
      </c>
      <c r="BR76" s="104">
        <v>0.21514913147860482</v>
      </c>
      <c r="BS76" s="104">
        <v>8.7117771722676277E-2</v>
      </c>
      <c r="BT76" s="104">
        <v>6.9553500250446126E-2</v>
      </c>
      <c r="BU76" s="104">
        <v>-7.6018269411249478E-2</v>
      </c>
      <c r="BV76" s="104">
        <v>-7.7542652225884828E-2</v>
      </c>
      <c r="BW76" s="104">
        <v>-0.10733050207308678</v>
      </c>
      <c r="BX76" s="104">
        <v>8.4808995848878077E-2</v>
      </c>
      <c r="BY76" s="104">
        <v>4.7711154094132791E-2</v>
      </c>
      <c r="BZ76" s="104">
        <v>9.0824643643888148E-2</v>
      </c>
      <c r="CA76" s="104">
        <v>0.12519747235387038</v>
      </c>
      <c r="CB76" s="104">
        <v>6.0227403496658491E-2</v>
      </c>
      <c r="CC76" s="104">
        <v>-2.9929010882659049E-2</v>
      </c>
      <c r="CD76" s="104">
        <v>0.10845022237427294</v>
      </c>
      <c r="CE76" s="104">
        <v>5.7702828990940175E-2</v>
      </c>
      <c r="CF76" s="104">
        <v>1.9639679552061411E-2</v>
      </c>
      <c r="CG76" s="104">
        <v>0.38689649998124304</v>
      </c>
      <c r="CH76" s="104">
        <v>3.9322033898305089E-2</v>
      </c>
      <c r="CI76" s="104">
        <v>7.1959689708776503E-2</v>
      </c>
      <c r="CJ76" s="104">
        <v>-2.2011891667371795E-2</v>
      </c>
      <c r="CK76" s="104">
        <v>0.14611067606369096</v>
      </c>
      <c r="CL76" s="104">
        <v>0.106362664222426</v>
      </c>
      <c r="CM76" s="104">
        <v>0.1000231818639095</v>
      </c>
      <c r="CN76" s="104">
        <v>3.3550387245253367E-2</v>
      </c>
      <c r="CO76" s="104">
        <v>0.27984031936127751</v>
      </c>
      <c r="CP76" s="104">
        <v>7.2548365577051396E-2</v>
      </c>
      <c r="CQ76" s="104">
        <v>8.6621031816018865E-2</v>
      </c>
      <c r="CR76" s="104">
        <v>0.11179624948777728</v>
      </c>
      <c r="CS76" s="104">
        <v>0.21315516978136689</v>
      </c>
      <c r="CT76" s="104">
        <v>-5.7197152186713771E-2</v>
      </c>
      <c r="CU76" s="104">
        <v>0.125153123723969</v>
      </c>
      <c r="CV76" s="104">
        <v>3.3080808080807961E-2</v>
      </c>
      <c r="CW76" s="104">
        <v>-8.0993094739097563E-2</v>
      </c>
      <c r="CX76" s="104">
        <v>-7.4973568065590121E-2</v>
      </c>
      <c r="CY76" s="104">
        <v>-2.9047528665751627E-2</v>
      </c>
      <c r="CZ76" s="104">
        <v>-2.3972602739725981E-2</v>
      </c>
      <c r="DA76" s="104">
        <v>-9.2088797408267073E-2</v>
      </c>
      <c r="DB76" s="104">
        <v>0.19087883320867605</v>
      </c>
      <c r="DC76" s="104">
        <v>6.9078267686347892E-3</v>
      </c>
      <c r="DD76" s="104">
        <v>0.14919113241461943</v>
      </c>
      <c r="DE76" s="104">
        <v>3.6505232416646383E-2</v>
      </c>
      <c r="DF76" s="104">
        <v>0.11703934546964133</v>
      </c>
      <c r="DG76" s="104">
        <v>0.12945842960466108</v>
      </c>
      <c r="DH76" s="104">
        <v>0.10073954597711006</v>
      </c>
      <c r="DI76" s="104">
        <v>9.2551306035756079E-2</v>
      </c>
      <c r="DJ76" s="104">
        <v>2.6095058675612084E-2</v>
      </c>
      <c r="DK76" s="104">
        <v>-0.1660041146231542</v>
      </c>
      <c r="DL76" s="104">
        <v>-9.3066440288510702E-2</v>
      </c>
      <c r="DM76" s="104">
        <v>0.17326112722398357</v>
      </c>
      <c r="DN76" s="104">
        <v>8.3969773813181464E-2</v>
      </c>
      <c r="DO76" s="104">
        <v>3.1410037555479747E-2</v>
      </c>
      <c r="DP76" s="104">
        <v>3.635057901193936E-2</v>
      </c>
      <c r="DQ76" s="104">
        <v>0.18586136809620984</v>
      </c>
      <c r="DR76" s="104">
        <v>3.7954954920049029E-2</v>
      </c>
      <c r="DS76" s="104">
        <v>4.1214886945040601E-2</v>
      </c>
      <c r="DT76" s="104">
        <v>7.6887164618384407E-2</v>
      </c>
      <c r="DU76" s="104">
        <v>0.1555237754737219</v>
      </c>
      <c r="DV76" s="104">
        <v>0.15025906735751288</v>
      </c>
      <c r="DW76" s="104">
        <v>-9.1811414392059545E-2</v>
      </c>
      <c r="DX76" s="104">
        <v>-8.9704208710276095E-2</v>
      </c>
      <c r="DY76" s="104">
        <v>-4.2279693600041524E-2</v>
      </c>
      <c r="DZ76" s="104">
        <v>0.15742552728854087</v>
      </c>
      <c r="EA76" s="104">
        <v>5.1548991596075171E-2</v>
      </c>
      <c r="EB76" s="104">
        <v>2.4547538084027667E-2</v>
      </c>
      <c r="EC76" s="104">
        <v>0.33302981417014854</v>
      </c>
      <c r="ED76" s="104">
        <v>-5.6861258529188781E-2</v>
      </c>
      <c r="EE76" s="104">
        <v>0.13052331174244866</v>
      </c>
      <c r="EF76" s="104">
        <v>-4.3003819502521676E-2</v>
      </c>
      <c r="EG76" s="104">
        <v>6.4523936069245655E-2</v>
      </c>
      <c r="EH76" s="104">
        <v>5.4432572913658613E-2</v>
      </c>
      <c r="EI76" s="104">
        <v>9.0491566210947783E-2</v>
      </c>
      <c r="EJ76" s="104">
        <v>0.18208256490282312</v>
      </c>
      <c r="EK76" s="104">
        <v>0.12643545501760048</v>
      </c>
      <c r="EL76" s="104">
        <v>6.2715648467627283E-2</v>
      </c>
      <c r="EM76" s="104">
        <v>3.3165220962990773E-2</v>
      </c>
      <c r="EN76" s="104">
        <v>3.2597119318768818E-2</v>
      </c>
      <c r="EO76" s="104">
        <v>4.523047460301996E-2</v>
      </c>
      <c r="EP76" s="104">
        <v>-8.4450507106914791E-2</v>
      </c>
      <c r="EQ76" s="104">
        <v>3.8696836684056518E-2</v>
      </c>
      <c r="ER76" s="104">
        <v>-0.10542988110560675</v>
      </c>
    </row>
    <row r="77" spans="1:148">
      <c r="A77" s="85" vm="1153">
        <v>43497</v>
      </c>
      <c r="B77" s="104">
        <v>-8.7711214770354845E-2</v>
      </c>
      <c r="C77" s="104">
        <v>-5.6245249556625257E-2</v>
      </c>
      <c r="D77" s="104">
        <v>5.1250762660158621E-2</v>
      </c>
      <c r="E77" s="104">
        <v>-1.4622380784885234E-2</v>
      </c>
      <c r="F77" s="104">
        <v>-3.4041394335511906E-2</v>
      </c>
      <c r="G77" s="104">
        <v>0.13664024084570803</v>
      </c>
      <c r="H77" s="104">
        <v>5.3418247985443194E-2</v>
      </c>
      <c r="I77" s="104">
        <v>6.2006079027355526E-2</v>
      </c>
      <c r="J77" s="104">
        <v>3.1481897908702462E-2</v>
      </c>
      <c r="K77" s="104">
        <v>2.740121142197853E-2</v>
      </c>
      <c r="L77" s="104">
        <v>2.565722952477251E-2</v>
      </c>
      <c r="M77" s="104">
        <v>-4.5135667681266639E-3</v>
      </c>
      <c r="N77" s="104">
        <v>6.9097888675623817E-2</v>
      </c>
      <c r="O77" s="104">
        <v>-7.8297820295976803E-2</v>
      </c>
      <c r="P77" s="104">
        <v>-5.5471124620060819E-2</v>
      </c>
      <c r="Q77" s="104">
        <v>-1.9032513877874663E-2</v>
      </c>
      <c r="R77" s="104">
        <v>-1.2350335844893022E-2</v>
      </c>
      <c r="S77" s="104">
        <v>-2.4500259427418024E-3</v>
      </c>
      <c r="T77" s="104">
        <v>0.14091592759711627</v>
      </c>
      <c r="U77" s="104">
        <v>-0.11407602929600606</v>
      </c>
      <c r="V77" s="104">
        <v>4.1383219954648547E-2</v>
      </c>
      <c r="W77" s="104">
        <v>0.12774666092201636</v>
      </c>
      <c r="X77" s="104">
        <v>5.733432613551747E-2</v>
      </c>
      <c r="Y77" s="104">
        <v>-3.5098284633079707E-2</v>
      </c>
      <c r="Z77" s="104">
        <v>4.6695295302968787E-2</v>
      </c>
      <c r="AA77" s="104">
        <v>0.17586649550706035</v>
      </c>
      <c r="AB77" s="104">
        <v>-6.9723533499043644E-2</v>
      </c>
      <c r="AC77" s="104">
        <v>-2.88150793117475E-2</v>
      </c>
      <c r="AD77" s="104">
        <v>-2.7946887583759059E-2</v>
      </c>
      <c r="AE77" s="104">
        <v>3.3333333333333395E-2</v>
      </c>
      <c r="AF77" s="104">
        <v>-1.9801980198019761E-2</v>
      </c>
      <c r="AG77" s="104">
        <v>-5.222929936305732E-2</v>
      </c>
      <c r="AH77" s="104">
        <v>-2.2222222222222348E-2</v>
      </c>
      <c r="AI77" s="104">
        <v>1.568627450980406E-2</v>
      </c>
      <c r="AJ77" s="104">
        <v>-4.8729117815946014E-2</v>
      </c>
      <c r="AK77" s="104">
        <v>2.3665382498624168E-2</v>
      </c>
      <c r="AL77" s="104">
        <v>1.7690004971063645E-2</v>
      </c>
      <c r="AM77" s="104">
        <v>6.8627450980392218E-2</v>
      </c>
      <c r="AN77" s="104">
        <v>-8.9072889072121395E-2</v>
      </c>
      <c r="AO77" s="104">
        <v>4.9341435467063759E-2</v>
      </c>
      <c r="AP77" s="104">
        <v>2.1417179311916102E-2</v>
      </c>
      <c r="AQ77" s="104">
        <v>6.697553442249865E-2</v>
      </c>
      <c r="AR77" s="104">
        <v>3.6953797163717786E-2</v>
      </c>
      <c r="AS77" s="104">
        <v>5.6108689101772198E-2</v>
      </c>
      <c r="AT77" s="104">
        <v>1.6736131009072624E-3</v>
      </c>
      <c r="AU77" s="104">
        <v>7.3118474331076468E-3</v>
      </c>
      <c r="AV77" s="104">
        <v>-1.7091175668303177E-2</v>
      </c>
      <c r="AW77" s="104">
        <v>1.421961656966798E-2</v>
      </c>
      <c r="AX77" s="104">
        <v>-1.897760725035548E-2</v>
      </c>
      <c r="AY77" s="104">
        <v>-1.1136363636363706E-2</v>
      </c>
      <c r="AZ77" s="104">
        <v>3.8000115689412431E-2</v>
      </c>
      <c r="BA77" s="104">
        <v>-2.4598743893928885E-2</v>
      </c>
      <c r="BB77" s="104">
        <v>-7.2205057316583873E-2</v>
      </c>
      <c r="BC77" s="104">
        <v>3.9540816326530538E-2</v>
      </c>
      <c r="BD77" s="104">
        <v>2.8165162701668064E-2</v>
      </c>
      <c r="BE77" s="104">
        <v>-1.304169100625256E-2</v>
      </c>
      <c r="BF77" s="104">
        <v>6.2198889819855925E-3</v>
      </c>
      <c r="BG77" s="104">
        <v>0.12959642573704477</v>
      </c>
      <c r="BH77" s="104">
        <v>6.9861858584856384E-2</v>
      </c>
      <c r="BI77" s="104">
        <v>-5.7018300136045903E-3</v>
      </c>
      <c r="BJ77" s="104">
        <v>0.17985611510791372</v>
      </c>
      <c r="BK77" s="104">
        <v>9.8814229249011828E-2</v>
      </c>
      <c r="BL77" s="104">
        <v>1.4071559520363318E-2</v>
      </c>
      <c r="BM77" s="104">
        <v>-9.5548985895500801E-2</v>
      </c>
      <c r="BN77" s="104">
        <v>-4.6309379625891468E-2</v>
      </c>
      <c r="BO77" s="104">
        <v>-1.4488945815612312E-2</v>
      </c>
      <c r="BP77" s="104">
        <v>-7.8256649253289901E-2</v>
      </c>
      <c r="BQ77" s="104">
        <v>-3.2658354964626601E-2</v>
      </c>
      <c r="BR77" s="104">
        <v>1.3039267608665408E-2</v>
      </c>
      <c r="BS77" s="104">
        <v>7.2686764603495074E-2</v>
      </c>
      <c r="BT77" s="104">
        <v>-1.6806722689075595E-2</v>
      </c>
      <c r="BU77" s="104">
        <v>0.1650221843883814</v>
      </c>
      <c r="BV77" s="104">
        <v>4.3552493728962333E-2</v>
      </c>
      <c r="BW77" s="104">
        <v>7.4648305199838519E-2</v>
      </c>
      <c r="BX77" s="104">
        <v>1.4337612012593887E-2</v>
      </c>
      <c r="BY77" s="104">
        <v>9.3333333333332977E-3</v>
      </c>
      <c r="BZ77" s="104">
        <v>6.4769254024639863E-3</v>
      </c>
      <c r="CA77" s="104">
        <v>-4.9491049491049502E-2</v>
      </c>
      <c r="CB77" s="104">
        <v>0.11298482293423277</v>
      </c>
      <c r="CC77" s="104">
        <v>-7.9244996120273054E-3</v>
      </c>
      <c r="CD77" s="104">
        <v>0.13858024691358031</v>
      </c>
      <c r="CE77" s="104">
        <v>7.0720006335818486E-3</v>
      </c>
      <c r="CF77" s="104">
        <v>-0.17048185379978245</v>
      </c>
      <c r="CG77" s="104">
        <v>-0.13530527235034867</v>
      </c>
      <c r="CH77" s="104">
        <v>-1.3046314416177152E-3</v>
      </c>
      <c r="CI77" s="104">
        <v>-2.5387901474454005E-2</v>
      </c>
      <c r="CJ77" s="104">
        <v>5.1660692811407692E-2</v>
      </c>
      <c r="CK77" s="104">
        <v>0.13989637305699487</v>
      </c>
      <c r="CL77" s="104">
        <v>6.807276744105778E-2</v>
      </c>
      <c r="CM77" s="104">
        <v>-9.8646759047562343E-2</v>
      </c>
      <c r="CN77" s="104">
        <v>2.5914176264128539E-2</v>
      </c>
      <c r="CO77" s="104">
        <v>0.20274485339987522</v>
      </c>
      <c r="CP77" s="104">
        <v>-6.0643756802985626E-3</v>
      </c>
      <c r="CQ77" s="104">
        <v>-1.3350363570838126E-2</v>
      </c>
      <c r="CR77" s="104">
        <v>2.9273219473045595E-2</v>
      </c>
      <c r="CS77" s="104">
        <v>2.1744319070311144E-2</v>
      </c>
      <c r="CT77" s="104">
        <v>-8.0696948190205953E-2</v>
      </c>
      <c r="CU77" s="104">
        <v>5.229540918163661E-2</v>
      </c>
      <c r="CV77" s="104">
        <v>1.8821803959912078E-2</v>
      </c>
      <c r="CW77" s="104">
        <v>1.2530730746905052E-2</v>
      </c>
      <c r="CX77" s="104">
        <v>5.159642644097117E-2</v>
      </c>
      <c r="CY77" s="104">
        <v>-2.5723053395060421E-2</v>
      </c>
      <c r="CZ77" s="104">
        <v>3.7770897832817299E-2</v>
      </c>
      <c r="DA77" s="104">
        <v>-4.497279849904335E-2</v>
      </c>
      <c r="DB77" s="104">
        <v>-3.7950515166074825E-2</v>
      </c>
      <c r="DC77" s="104">
        <v>-2.8795061684776229E-3</v>
      </c>
      <c r="DD77" s="104">
        <v>0.13321167883211676</v>
      </c>
      <c r="DE77" s="104">
        <v>2.5592862174219213E-2</v>
      </c>
      <c r="DF77" s="104">
        <v>3.3207810295322909E-2</v>
      </c>
      <c r="DG77" s="104">
        <v>-5.1795477394694568E-2</v>
      </c>
      <c r="DH77" s="104">
        <v>-6.399955461529902E-2</v>
      </c>
      <c r="DI77" s="104">
        <v>-1.1551670309085297E-2</v>
      </c>
      <c r="DJ77" s="104">
        <v>0.18979626680882541</v>
      </c>
      <c r="DK77" s="104">
        <v>-0.5427614500097705</v>
      </c>
      <c r="DL77" s="104">
        <v>-0.59376380947279617</v>
      </c>
      <c r="DM77" s="104">
        <v>-2.5036994450015868E-2</v>
      </c>
      <c r="DN77" s="104">
        <v>4.0390342033887361E-2</v>
      </c>
      <c r="DO77" s="104">
        <v>1.0923535253227352E-2</v>
      </c>
      <c r="DP77" s="104">
        <v>-4.8169294570212344E-3</v>
      </c>
      <c r="DQ77" s="104">
        <v>0.18558973614337868</v>
      </c>
      <c r="DR77" s="104">
        <v>6.7964751200464232E-2</v>
      </c>
      <c r="DS77" s="104">
        <v>-1.7999686465766404E-3</v>
      </c>
      <c r="DT77" s="104">
        <v>1.033663535514622E-2</v>
      </c>
      <c r="DU77" s="104">
        <v>6.621287128712873E-2</v>
      </c>
      <c r="DV77" s="104">
        <v>7.4324324324324426E-2</v>
      </c>
      <c r="DW77" s="104">
        <v>2.8104972002968381E-2</v>
      </c>
      <c r="DX77" s="104">
        <v>-8.0744701712194653E-2</v>
      </c>
      <c r="DY77" s="104">
        <v>4.7908564989762641E-2</v>
      </c>
      <c r="DZ77" s="104">
        <v>2.0101446552695856E-2</v>
      </c>
      <c r="EA77" s="104">
        <v>8.7810652699147979E-2</v>
      </c>
      <c r="EB77" s="104">
        <v>-2.3745118003738599E-2</v>
      </c>
      <c r="EC77" s="104">
        <v>0.11319638915428452</v>
      </c>
      <c r="ED77" s="104">
        <v>3.2154340836013607E-3</v>
      </c>
      <c r="EE77" s="104">
        <v>6.5463106093911733E-2</v>
      </c>
      <c r="EF77" s="104">
        <v>-0.14040813669696939</v>
      </c>
      <c r="EG77" s="104">
        <v>-8.3936253204056427E-2</v>
      </c>
      <c r="EH77" s="104">
        <v>4.4502259345474464E-2</v>
      </c>
      <c r="EI77" s="104">
        <v>9.1205956399517035E-2</v>
      </c>
      <c r="EJ77" s="104">
        <v>-0.13286884243979935</v>
      </c>
      <c r="EK77" s="104">
        <v>5.9844603825136747E-2</v>
      </c>
      <c r="EL77" s="104">
        <v>4.7746371275783038E-2</v>
      </c>
      <c r="EM77" s="104">
        <v>0.19617251017416718</v>
      </c>
      <c r="EN77" s="104">
        <v>1.6161433396429496E-2</v>
      </c>
      <c r="EO77" s="104">
        <v>7.7267676360690596E-2</v>
      </c>
      <c r="EP77" s="104">
        <v>0.20295374033912617</v>
      </c>
      <c r="EQ77" s="104">
        <v>0.52060432932019141</v>
      </c>
      <c r="ER77" s="104">
        <v>-0.17388677538161976</v>
      </c>
    </row>
    <row r="78" spans="1:148">
      <c r="A78" s="85" vm="1278">
        <v>43525</v>
      </c>
      <c r="B78" s="104">
        <v>1.0145840875669971E-3</v>
      </c>
      <c r="C78" s="104">
        <v>-4.6174496644295272E-2</v>
      </c>
      <c r="D78" s="104">
        <v>4.9332559489262788E-2</v>
      </c>
      <c r="E78" s="104">
        <v>-9.7993102337690166E-2</v>
      </c>
      <c r="F78" s="104">
        <v>2.6402640264026271E-2</v>
      </c>
      <c r="G78" s="104">
        <v>2.3223832715353273E-2</v>
      </c>
      <c r="H78" s="104">
        <v>1.4558914250462763E-2</v>
      </c>
      <c r="I78" s="104">
        <v>9.5783247471856583E-2</v>
      </c>
      <c r="J78" s="104">
        <v>2.7468933943754201E-2</v>
      </c>
      <c r="K78" s="104">
        <v>3.242560359348684E-2</v>
      </c>
      <c r="L78" s="104">
        <v>3.2039433148490379E-2</v>
      </c>
      <c r="M78" s="104">
        <v>-0.20756395869900696</v>
      </c>
      <c r="N78" s="104">
        <v>-0.10053859964093366</v>
      </c>
      <c r="O78" s="104">
        <v>1.7238648423059794E-2</v>
      </c>
      <c r="P78" s="104">
        <v>8.4473049074819048E-2</v>
      </c>
      <c r="Q78" s="104">
        <v>6.224737267582877E-2</v>
      </c>
      <c r="R78" s="104">
        <v>0.15753946231439711</v>
      </c>
      <c r="S78" s="104">
        <v>0.1909390860571846</v>
      </c>
      <c r="T78" s="104">
        <v>-0.13305755068642597</v>
      </c>
      <c r="U78" s="104">
        <v>6.8040649680205997E-2</v>
      </c>
      <c r="V78" s="104">
        <v>0.13554708764289594</v>
      </c>
      <c r="W78" s="104">
        <v>-5.2913085004775609E-2</v>
      </c>
      <c r="X78" s="104">
        <v>-3.1690140845070373E-2</v>
      </c>
      <c r="Y78" s="104">
        <v>-8.542971714172698E-2</v>
      </c>
      <c r="Z78" s="104">
        <v>2.2299106221330696E-2</v>
      </c>
      <c r="AA78" s="104">
        <v>-5.2401746724890876E-2</v>
      </c>
      <c r="AB78" s="104">
        <v>-7.1848216095594414E-2</v>
      </c>
      <c r="AC78" s="104">
        <v>0.11190433776117913</v>
      </c>
      <c r="AD78" s="104">
        <v>-3.8321274701433629E-2</v>
      </c>
      <c r="AE78" s="104">
        <v>-4.6920821114369529E-2</v>
      </c>
      <c r="AF78" s="104">
        <v>1.5151515151515119E-2</v>
      </c>
      <c r="AG78" s="104">
        <v>-0.20698924731182797</v>
      </c>
      <c r="AH78" s="104">
        <v>-7.541322314049588E-2</v>
      </c>
      <c r="AI78" s="104">
        <v>-9.8455598455598412E-2</v>
      </c>
      <c r="AJ78" s="104">
        <v>-4.1040071767526297E-2</v>
      </c>
      <c r="AK78" s="104">
        <v>-2.1505376344086124E-2</v>
      </c>
      <c r="AL78" s="104">
        <v>6.4019547308814678E-2</v>
      </c>
      <c r="AM78" s="104">
        <v>-3.6697247706421937E-2</v>
      </c>
      <c r="AN78" s="104">
        <v>3.7322511697138558E-2</v>
      </c>
      <c r="AO78" s="104">
        <v>9.54999001246069E-3</v>
      </c>
      <c r="AP78" s="104">
        <v>3.7921035021191546E-3</v>
      </c>
      <c r="AQ78" s="104">
        <v>-1.7292603031919023E-2</v>
      </c>
      <c r="AR78" s="104">
        <v>1.2647319098775695E-2</v>
      </c>
      <c r="AS78" s="104">
        <v>2.7887455448410869E-2</v>
      </c>
      <c r="AT78" s="104">
        <v>-2.6970585109583972E-2</v>
      </c>
      <c r="AU78" s="104">
        <v>8.8451501321390166E-2</v>
      </c>
      <c r="AV78" s="104">
        <v>-7.5353315114280645E-2</v>
      </c>
      <c r="AW78" s="104">
        <v>5.3082289365533747E-2</v>
      </c>
      <c r="AX78" s="104">
        <v>-5.4348258011533562E-2</v>
      </c>
      <c r="AY78" s="104">
        <v>-2.9782929514086297E-2</v>
      </c>
      <c r="AZ78" s="104">
        <v>-4.1048560569753617E-2</v>
      </c>
      <c r="BA78" s="104">
        <v>3.8275800393489552E-2</v>
      </c>
      <c r="BB78" s="104">
        <v>5.1872121252970457E-2</v>
      </c>
      <c r="BC78" s="104">
        <v>2.1104294478527592E-2</v>
      </c>
      <c r="BD78" s="104">
        <v>-2.1276595744680965E-2</v>
      </c>
      <c r="BE78" s="104">
        <v>6.0629310231442655E-2</v>
      </c>
      <c r="BF78" s="104">
        <v>3.4204147589550142E-2</v>
      </c>
      <c r="BG78" s="104">
        <v>-1.9527483124397331E-2</v>
      </c>
      <c r="BH78" s="104">
        <v>-9.3446829817863161E-2</v>
      </c>
      <c r="BI78" s="104">
        <v>2.7917243114962843E-2</v>
      </c>
      <c r="BJ78" s="104">
        <v>0</v>
      </c>
      <c r="BK78" s="104">
        <v>2.8776978417266286E-2</v>
      </c>
      <c r="BL78" s="104">
        <v>-3.7687222644560925E-2</v>
      </c>
      <c r="BM78" s="104">
        <v>8.1988773808684981E-2</v>
      </c>
      <c r="BN78" s="104">
        <v>-8.9425875297645299E-2</v>
      </c>
      <c r="BO78" s="104">
        <v>-2.5238275088311706E-2</v>
      </c>
      <c r="BP78" s="104">
        <v>-9.9934574585756789E-2</v>
      </c>
      <c r="BQ78" s="104">
        <v>-7.8057361059658992E-2</v>
      </c>
      <c r="BR78" s="104">
        <v>0.14138351275780064</v>
      </c>
      <c r="BS78" s="104">
        <v>3.1479197767248619E-2</v>
      </c>
      <c r="BT78" s="104">
        <v>0.13390313390313399</v>
      </c>
      <c r="BU78" s="104">
        <v>-4.3248659031402674E-2</v>
      </c>
      <c r="BV78" s="104">
        <v>-2.2193457106948544E-2</v>
      </c>
      <c r="BW78" s="104">
        <v>-4.9808637696769721E-2</v>
      </c>
      <c r="BX78" s="104">
        <v>-1.0553459720166219E-2</v>
      </c>
      <c r="BY78" s="104">
        <v>1.1482572909257287E-2</v>
      </c>
      <c r="BZ78" s="104">
        <v>2.7277606588336587E-2</v>
      </c>
      <c r="CA78" s="104">
        <v>1.0709010339734221E-2</v>
      </c>
      <c r="CB78" s="104">
        <v>3.030303030303037E-2</v>
      </c>
      <c r="CC78" s="104">
        <v>0.10274461366567518</v>
      </c>
      <c r="CD78" s="104">
        <v>1.9110870154513373E-2</v>
      </c>
      <c r="CE78" s="104">
        <v>-2.6421248858861626E-2</v>
      </c>
      <c r="CF78" s="104">
        <v>4.4992953006016148E-2</v>
      </c>
      <c r="CG78" s="104">
        <v>0.13249384572502024</v>
      </c>
      <c r="CH78" s="104">
        <v>-0.15022860875244942</v>
      </c>
      <c r="CI78" s="104">
        <v>-7.336724080683088E-2</v>
      </c>
      <c r="CJ78" s="104">
        <v>-2.8909311578254607E-2</v>
      </c>
      <c r="CK78" s="104">
        <v>0.12000000000000005</v>
      </c>
      <c r="CL78" s="104">
        <v>-2.9895607769626058E-2</v>
      </c>
      <c r="CM78" s="104">
        <v>-8.8935126809130183E-2</v>
      </c>
      <c r="CN78" s="104">
        <v>5.8746539071889918E-2</v>
      </c>
      <c r="CO78" s="104">
        <v>4.1493775933609074E-3</v>
      </c>
      <c r="CP78" s="104">
        <v>6.3360450563203954E-2</v>
      </c>
      <c r="CQ78" s="104">
        <v>8.7443934144441696E-2</v>
      </c>
      <c r="CR78" s="104">
        <v>-2.4068244894662926E-2</v>
      </c>
      <c r="CS78" s="104">
        <v>-0.28333333333333338</v>
      </c>
      <c r="CT78" s="104">
        <v>0.10218652387327094</v>
      </c>
      <c r="CU78" s="104">
        <v>-7.021658159746158E-2</v>
      </c>
      <c r="CV78" s="104">
        <v>1.9193857965450988E-2</v>
      </c>
      <c r="CW78" s="104">
        <v>0.17193309142827384</v>
      </c>
      <c r="CX78" s="104">
        <v>9.8081843503044372E-2</v>
      </c>
      <c r="CY78" s="104">
        <v>-7.7010161184970435E-2</v>
      </c>
      <c r="CZ78" s="104">
        <v>-9.1487669053301676E-3</v>
      </c>
      <c r="DA78" s="104">
        <v>0.14746665547296661</v>
      </c>
      <c r="DB78" s="104">
        <v>-0.15445951768530736</v>
      </c>
      <c r="DC78" s="104">
        <v>7.1712761716747925E-2</v>
      </c>
      <c r="DD78" s="104">
        <v>1.6678168852081929E-2</v>
      </c>
      <c r="DE78" s="104">
        <v>8.3791208791208882E-2</v>
      </c>
      <c r="DF78" s="104">
        <v>-0.10323415429755411</v>
      </c>
      <c r="DG78" s="104">
        <v>-4.7781373964144044E-2</v>
      </c>
      <c r="DH78" s="104">
        <v>-7.2826430904734812E-2</v>
      </c>
      <c r="DI78" s="104">
        <v>-1.4998274189031583E-2</v>
      </c>
      <c r="DJ78" s="104">
        <v>-3.8781461990598495E-2</v>
      </c>
      <c r="DK78" s="104">
        <v>0.14251795455437385</v>
      </c>
      <c r="DL78" s="104">
        <v>8.125525357242927E-2</v>
      </c>
      <c r="DM78" s="104">
        <v>9.9291368262344373E-2</v>
      </c>
      <c r="DN78" s="104">
        <v>5.8794597960921558E-3</v>
      </c>
      <c r="DO78" s="104">
        <v>1.3097576948264642E-2</v>
      </c>
      <c r="DP78" s="104">
        <v>2.5163634916740396E-2</v>
      </c>
      <c r="DQ78" s="104">
        <v>-2.7223849476216075E-2</v>
      </c>
      <c r="DR78" s="104">
        <v>4.9996294283314452E-2</v>
      </c>
      <c r="DS78" s="104">
        <v>-3.4599468619059888E-2</v>
      </c>
      <c r="DT78" s="104">
        <v>0.25321030241222742</v>
      </c>
      <c r="DU78" s="104">
        <v>-5.8908879860708099E-2</v>
      </c>
      <c r="DV78" s="104">
        <v>7.9245283018867796E-2</v>
      </c>
      <c r="DW78" s="104">
        <v>-3.6195175726397154E-2</v>
      </c>
      <c r="DX78" s="104">
        <v>0.15474886559223891</v>
      </c>
      <c r="DY78" s="104">
        <v>-6.1047516078335286E-2</v>
      </c>
      <c r="DZ78" s="104">
        <v>-6.7034990791896884E-2</v>
      </c>
      <c r="EA78" s="104">
        <v>-9.2379947229551465E-2</v>
      </c>
      <c r="EB78" s="104">
        <v>2.146543068624935E-2</v>
      </c>
      <c r="EC78" s="104">
        <v>0.20966005715560676</v>
      </c>
      <c r="ED78" s="104">
        <v>4.6474358974358976E-2</v>
      </c>
      <c r="EE78" s="104">
        <v>-7.9356839569274251E-2</v>
      </c>
      <c r="EF78" s="104">
        <v>0.11508015533207197</v>
      </c>
      <c r="EG78" s="104">
        <v>-9.1855802546035231E-2</v>
      </c>
      <c r="EH78" s="104">
        <v>3.6706869428421565E-2</v>
      </c>
      <c r="EI78" s="104">
        <v>-0.10601427115188586</v>
      </c>
      <c r="EJ78" s="104">
        <v>-7.954545454545478E-2</v>
      </c>
      <c r="EK78" s="104">
        <v>0.19314584021461528</v>
      </c>
      <c r="EL78" s="104">
        <v>2.46080933284725E-2</v>
      </c>
      <c r="EM78" s="104">
        <v>2.7159572956625216E-3</v>
      </c>
      <c r="EN78" s="104">
        <v>2.3855451940965056E-3</v>
      </c>
      <c r="EO78" s="104">
        <v>7.0403751192179096E-3</v>
      </c>
      <c r="EP78" s="104">
        <v>-2.1523160222565566E-2</v>
      </c>
      <c r="EQ78" s="104">
        <v>-1.8819854248534062E-2</v>
      </c>
      <c r="ER78" s="104">
        <v>6.5094645097748288E-2</v>
      </c>
    </row>
    <row r="79" spans="1:148">
      <c r="A79" s="85" vm="1403">
        <v>43556</v>
      </c>
      <c r="B79" s="104">
        <v>8.4049222196424717E-2</v>
      </c>
      <c r="C79" s="104">
        <v>-4.7002533070644573E-2</v>
      </c>
      <c r="D79" s="104">
        <v>-5.3097345132743216E-2</v>
      </c>
      <c r="E79" s="104">
        <v>5.9595407326407902E-3</v>
      </c>
      <c r="F79" s="104">
        <v>1.4508628083616085E-2</v>
      </c>
      <c r="G79" s="104">
        <v>3.3964438170292301E-2</v>
      </c>
      <c r="H79" s="104">
        <v>-9.4855892010215388E-3</v>
      </c>
      <c r="I79" s="104">
        <v>-5.3978756747344619E-2</v>
      </c>
      <c r="J79" s="104">
        <v>2.1217907914278444E-3</v>
      </c>
      <c r="K79" s="104">
        <v>-1.0605030591434415E-2</v>
      </c>
      <c r="L79" s="104">
        <v>2.1492537313432803E-2</v>
      </c>
      <c r="M79" s="104">
        <v>-0.11183903607213383</v>
      </c>
      <c r="N79" s="104">
        <v>-7.9118059015407111E-2</v>
      </c>
      <c r="O79" s="104">
        <v>2.404643449419579E-2</v>
      </c>
      <c r="P79" s="104">
        <v>-7.2700296735905071E-2</v>
      </c>
      <c r="Q79" s="104">
        <v>3.4296753474835441E-2</v>
      </c>
      <c r="R79" s="104">
        <v>-7.1236122238627159E-2</v>
      </c>
      <c r="S79" s="104">
        <v>-6.1253753944382962E-2</v>
      </c>
      <c r="T79" s="104">
        <v>-9.7792459755650409E-3</v>
      </c>
      <c r="U79" s="104">
        <v>-4.7632708312987604E-2</v>
      </c>
      <c r="V79" s="104">
        <v>-6.0402684563758295E-2</v>
      </c>
      <c r="W79" s="104">
        <v>3.0657523194836691E-2</v>
      </c>
      <c r="X79" s="104">
        <v>9.0181818181818196E-2</v>
      </c>
      <c r="Y79" s="104">
        <v>0.16691956719705436</v>
      </c>
      <c r="Z79" s="104">
        <v>-3.7977037061044057E-2</v>
      </c>
      <c r="AA79" s="104">
        <v>0.14170506912442402</v>
      </c>
      <c r="AB79" s="104">
        <v>-8.3708063369042421E-2</v>
      </c>
      <c r="AC79" s="104">
        <v>-4.6215899622012675E-2</v>
      </c>
      <c r="AD79" s="104">
        <v>-6.9184172878068344E-3</v>
      </c>
      <c r="AE79" s="104">
        <v>6.5451032483999416E-2</v>
      </c>
      <c r="AF79" s="104">
        <v>4.0617165350640583E-2</v>
      </c>
      <c r="AG79" s="104">
        <v>-6.8761142005694179E-2</v>
      </c>
      <c r="AH79" s="104">
        <v>-3.0524543293896821E-2</v>
      </c>
      <c r="AI79" s="104">
        <v>-4.6361255752506936E-2</v>
      </c>
      <c r="AJ79" s="104">
        <v>-4.4108995859229942E-2</v>
      </c>
      <c r="AK79" s="104">
        <v>-2.1760225645626036E-2</v>
      </c>
      <c r="AL79" s="104">
        <v>5.6406052154023174E-2</v>
      </c>
      <c r="AM79" s="104">
        <v>-3.2574568288854307E-2</v>
      </c>
      <c r="AN79" s="104">
        <v>-3.7348096147667258E-2</v>
      </c>
      <c r="AO79" s="104">
        <v>7.7768879257549524E-3</v>
      </c>
      <c r="AP79" s="104">
        <v>1.2444444444444496E-2</v>
      </c>
      <c r="AQ79" s="104">
        <v>8.3023255813953548E-2</v>
      </c>
      <c r="AR79" s="104">
        <v>5.8133636670036952E-2</v>
      </c>
      <c r="AS79" s="104">
        <v>6.8484933733433465E-2</v>
      </c>
      <c r="AT79" s="104">
        <v>-4.8013152440669303E-2</v>
      </c>
      <c r="AU79" s="104">
        <v>8.2296118214264073E-3</v>
      </c>
      <c r="AV79" s="104">
        <v>8.8098824282333986E-4</v>
      </c>
      <c r="AW79" s="104">
        <v>3.8476369323997769E-3</v>
      </c>
      <c r="AX79" s="104">
        <v>7.5319135389806904E-2</v>
      </c>
      <c r="AY79" s="104">
        <v>-8.018327605956518E-3</v>
      </c>
      <c r="AZ79" s="104">
        <v>0.13214138126969369</v>
      </c>
      <c r="BA79" s="104">
        <v>-3.9621016365201872E-3</v>
      </c>
      <c r="BB79" s="104">
        <v>7.9269190463152478E-3</v>
      </c>
      <c r="BC79" s="104">
        <v>1.0093727469358368E-2</v>
      </c>
      <c r="BD79" s="104">
        <v>7.9619565217391303E-2</v>
      </c>
      <c r="BE79" s="104">
        <v>-1.0458002645502748E-2</v>
      </c>
      <c r="BF79" s="104">
        <v>1.0666180220075283E-2</v>
      </c>
      <c r="BG79" s="104">
        <v>-3.5283602827246727E-2</v>
      </c>
      <c r="BH79" s="104">
        <v>4.6051453967084953E-2</v>
      </c>
      <c r="BI79" s="104">
        <v>-4.2774021072495519E-2</v>
      </c>
      <c r="BJ79" s="104">
        <v>-6.0238541945858946E-2</v>
      </c>
      <c r="BK79" s="104">
        <v>-5.870228672426487E-2</v>
      </c>
      <c r="BL79" s="104">
        <v>1.4601353618781576E-2</v>
      </c>
      <c r="BM79" s="104">
        <v>-9.9738249977655416E-2</v>
      </c>
      <c r="BN79" s="104">
        <v>0.23373042776432593</v>
      </c>
      <c r="BO79" s="104">
        <v>-6.733143399810064E-2</v>
      </c>
      <c r="BP79" s="104">
        <v>-2.5544387733757275E-2</v>
      </c>
      <c r="BQ79" s="104">
        <v>-5.3345611901866812E-2</v>
      </c>
      <c r="BR79" s="104">
        <v>-7.3754605962774528E-2</v>
      </c>
      <c r="BS79" s="104">
        <v>9.2562295494588526E-2</v>
      </c>
      <c r="BT79" s="104">
        <v>-7.4651120595126436E-2</v>
      </c>
      <c r="BU79" s="104">
        <v>-8.927331636195325E-2</v>
      </c>
      <c r="BV79" s="104">
        <v>-5.1359214334092698E-2</v>
      </c>
      <c r="BW79" s="104">
        <v>2.5510517269602385E-2</v>
      </c>
      <c r="BX79" s="104">
        <v>7.4227799227799346E-2</v>
      </c>
      <c r="BY79" s="104">
        <v>-5.224030540486339E-3</v>
      </c>
      <c r="BZ79" s="104">
        <v>-7.1823204419889389E-2</v>
      </c>
      <c r="CA79" s="104">
        <v>6.2477164778954958E-2</v>
      </c>
      <c r="CB79" s="104">
        <v>2.1389324960753454E-2</v>
      </c>
      <c r="CC79" s="104">
        <v>7.4788211430616806E-3</v>
      </c>
      <c r="CD79" s="104">
        <v>3.6574012501662458E-2</v>
      </c>
      <c r="CE79" s="104">
        <v>-6.6456326560285064E-2</v>
      </c>
      <c r="CF79" s="104">
        <v>-4.4343759042814283E-2</v>
      </c>
      <c r="CG79" s="104">
        <v>0.24329687305786873</v>
      </c>
      <c r="CH79" s="104">
        <v>-6.4565718677940032E-2</v>
      </c>
      <c r="CI79" s="104">
        <v>0.13428217658619973</v>
      </c>
      <c r="CJ79" s="104">
        <v>-3.6936553358483538E-2</v>
      </c>
      <c r="CK79" s="104">
        <v>0.15837606271279714</v>
      </c>
      <c r="CL79" s="104">
        <v>0.11050772921108727</v>
      </c>
      <c r="CM79" s="104">
        <v>-0.14466978653967677</v>
      </c>
      <c r="CN79" s="104">
        <v>-2.9607859230871302E-2</v>
      </c>
      <c r="CO79" s="104">
        <v>-8.1353305785123939E-2</v>
      </c>
      <c r="CP79" s="104">
        <v>-2.6482271590406448E-3</v>
      </c>
      <c r="CQ79" s="104">
        <v>6.7855802098358203E-2</v>
      </c>
      <c r="CR79" s="104">
        <v>6.1818881860985407E-2</v>
      </c>
      <c r="CS79" s="104">
        <v>-0.11210727890398241</v>
      </c>
      <c r="CT79" s="104">
        <v>-6.0543826961601474E-2</v>
      </c>
      <c r="CU79" s="104">
        <v>7.5333827893175082E-2</v>
      </c>
      <c r="CV79" s="104">
        <v>-3.0838041431261658E-2</v>
      </c>
      <c r="CW79" s="104">
        <v>-1.1023856680101427E-2</v>
      </c>
      <c r="CX79" s="104">
        <v>5.4500384407269967E-2</v>
      </c>
      <c r="CY79" s="104">
        <v>-2.9481907407187688E-2</v>
      </c>
      <c r="CZ79" s="104">
        <v>2.9706945002007164E-2</v>
      </c>
      <c r="DA79" s="104">
        <v>-8.1058962299363366E-2</v>
      </c>
      <c r="DB79" s="104">
        <v>-3.821084604325882E-2</v>
      </c>
      <c r="DC79" s="104">
        <v>-0.11770701046838201</v>
      </c>
      <c r="DD79" s="104">
        <v>-2.0703699513519608E-2</v>
      </c>
      <c r="DE79" s="104">
        <v>-1.9011406844106581E-2</v>
      </c>
      <c r="DF79" s="104">
        <v>-5.9969314396622758E-2</v>
      </c>
      <c r="DG79" s="104">
        <v>-1.5048747752994496E-2</v>
      </c>
      <c r="DH79" s="104">
        <v>7.5063911137058376E-3</v>
      </c>
      <c r="DI79" s="104">
        <v>1.0145588701999327E-2</v>
      </c>
      <c r="DJ79" s="104">
        <v>-0.20009983598374109</v>
      </c>
      <c r="DK79" s="104">
        <v>-0.21731417169701708</v>
      </c>
      <c r="DL79" s="104">
        <v>-0.47028032254622504</v>
      </c>
      <c r="DM79" s="104">
        <v>-5.1451208445056983E-2</v>
      </c>
      <c r="DN79" s="104">
        <v>6.2387228850162249E-2</v>
      </c>
      <c r="DO79" s="104">
        <v>6.6580478345184185E-2</v>
      </c>
      <c r="DP79" s="104">
        <v>-2.8572006145387008E-2</v>
      </c>
      <c r="DQ79" s="104">
        <v>-2.6562500000000031E-2</v>
      </c>
      <c r="DR79" s="104">
        <v>-1.3813864659503535E-3</v>
      </c>
      <c r="DS79" s="104">
        <v>-0.17199283491351242</v>
      </c>
      <c r="DT79" s="104">
        <v>0.11666523641980589</v>
      </c>
      <c r="DU79" s="104">
        <v>1.7576318223866801E-2</v>
      </c>
      <c r="DV79" s="104">
        <v>-3.9238539238539163E-2</v>
      </c>
      <c r="DW79" s="104">
        <v>-3.3232911220043411E-2</v>
      </c>
      <c r="DX79" s="104">
        <v>-8.7022814864826811E-2</v>
      </c>
      <c r="DY79" s="104">
        <v>-4.2199108988324602E-2</v>
      </c>
      <c r="DZ79" s="104">
        <v>4.6190288195815311E-2</v>
      </c>
      <c r="EA79" s="104">
        <v>3.6047123090856989E-2</v>
      </c>
      <c r="EB79" s="104">
        <v>3.0072714721016563E-2</v>
      </c>
      <c r="EC79" s="104">
        <v>-8.2132958115268717E-2</v>
      </c>
      <c r="ED79" s="104">
        <v>-2.1439509954058279E-2</v>
      </c>
      <c r="EE79" s="104">
        <v>-0.11677534084173084</v>
      </c>
      <c r="EF79" s="104">
        <v>-0.10105288236513479</v>
      </c>
      <c r="EG79" s="104">
        <v>-0.10995606044368227</v>
      </c>
      <c r="EH79" s="104">
        <v>-8.2195245321192659E-3</v>
      </c>
      <c r="EI79" s="104">
        <v>-0.13185386829647219</v>
      </c>
      <c r="EJ79" s="104">
        <v>3.0312522841420619E-2</v>
      </c>
      <c r="EK79" s="104">
        <v>3.6295441041430385E-2</v>
      </c>
      <c r="EL79" s="104">
        <v>5.1592243373065139E-3</v>
      </c>
      <c r="EM79" s="104">
        <v>7.5549215947978643E-2</v>
      </c>
      <c r="EN79" s="104">
        <v>-5.3312172625825452E-2</v>
      </c>
      <c r="EO79" s="104">
        <v>4.7341543273224901E-2</v>
      </c>
      <c r="EP79" s="104">
        <v>-5.730511099638616E-2</v>
      </c>
      <c r="EQ79" s="104">
        <v>9.8815018029342436E-2</v>
      </c>
      <c r="ER79" s="104">
        <v>-5.732134291449148E-2</v>
      </c>
    </row>
    <row r="80" spans="1:148">
      <c r="A80" s="85" vm="1525">
        <v>43586</v>
      </c>
      <c r="B80" s="104">
        <v>-3.8845961634567536E-2</v>
      </c>
      <c r="C80" s="104">
        <v>0.13939751919669224</v>
      </c>
      <c r="D80" s="104">
        <v>-7.7102803738317766E-2</v>
      </c>
      <c r="E80" s="104">
        <v>-9.28965749025846E-2</v>
      </c>
      <c r="F80" s="104">
        <v>-9.0001317359582486E-2</v>
      </c>
      <c r="G80" s="104">
        <v>-6.398719532743416E-2</v>
      </c>
      <c r="H80" s="104">
        <v>5.4020871700429431E-3</v>
      </c>
      <c r="I80" s="104">
        <v>-9.6999815939628128E-2</v>
      </c>
      <c r="J80" s="104">
        <v>4.8697861528690239E-3</v>
      </c>
      <c r="K80" s="104">
        <v>7.8328981723238614E-3</v>
      </c>
      <c r="L80" s="104">
        <v>6.6627703097604605E-3</v>
      </c>
      <c r="M80" s="104">
        <v>-0.21462088134554569</v>
      </c>
      <c r="N80" s="104">
        <v>-3.3950065926587648E-2</v>
      </c>
      <c r="O80" s="104">
        <v>-0.1123216297977699</v>
      </c>
      <c r="P80" s="104">
        <v>-2.3199999999999932E-2</v>
      </c>
      <c r="Q80" s="104">
        <v>-2.353518727078464E-2</v>
      </c>
      <c r="R80" s="104">
        <v>0.2820172546860738</v>
      </c>
      <c r="S80" s="104">
        <v>-7.7840989566118181E-3</v>
      </c>
      <c r="T80" s="104">
        <v>-9.5528078582964818E-2</v>
      </c>
      <c r="U80" s="104">
        <v>-0.15045251043775537</v>
      </c>
      <c r="V80" s="104">
        <v>-0.11556122448979594</v>
      </c>
      <c r="W80" s="104">
        <v>-8.9236790606653668E-2</v>
      </c>
      <c r="X80" s="104">
        <v>-9.9733155436958043E-2</v>
      </c>
      <c r="Y80" s="104">
        <v>-0.20256857190844069</v>
      </c>
      <c r="Z80" s="104">
        <v>-5.8969210174030584E-3</v>
      </c>
      <c r="AA80" s="104">
        <v>-0.17356205852674073</v>
      </c>
      <c r="AB80" s="104">
        <v>2.9033528562940444E-2</v>
      </c>
      <c r="AC80" s="104">
        <v>6.2914364023654828E-2</v>
      </c>
      <c r="AD80" s="104">
        <v>3.8269556810798856E-3</v>
      </c>
      <c r="AE80" s="104">
        <v>-7.4419131814575476E-2</v>
      </c>
      <c r="AF80" s="104">
        <v>-2.7946336429308501E-2</v>
      </c>
      <c r="AG80" s="104">
        <v>4.0888603164398581E-2</v>
      </c>
      <c r="AH80" s="104">
        <v>-7.0782730623968254E-2</v>
      </c>
      <c r="AI80" s="104">
        <v>-6.893324520819584E-2</v>
      </c>
      <c r="AJ80" s="104">
        <v>5.3903231926374334E-2</v>
      </c>
      <c r="AK80" s="104">
        <v>-2.591012796349529E-3</v>
      </c>
      <c r="AL80" s="104">
        <v>6.0540631902683871E-3</v>
      </c>
      <c r="AM80" s="104">
        <v>-3.3725490196078386E-2</v>
      </c>
      <c r="AN80" s="104">
        <v>-5.8802980903586433E-2</v>
      </c>
      <c r="AO80" s="104">
        <v>-1.9100526923983405E-3</v>
      </c>
      <c r="AP80" s="104">
        <v>-6.0469710272168624E-2</v>
      </c>
      <c r="AQ80" s="104">
        <v>1.7250017894209407E-2</v>
      </c>
      <c r="AR80" s="104">
        <v>6.0802168430625199E-2</v>
      </c>
      <c r="AS80" s="104">
        <v>6.5643579244284322E-2</v>
      </c>
      <c r="AT80" s="104">
        <v>-5.02880735228943E-2</v>
      </c>
      <c r="AU80" s="104">
        <v>1.522426223287744E-2</v>
      </c>
      <c r="AV80" s="104">
        <v>-8.4938439126075529E-2</v>
      </c>
      <c r="AW80" s="104">
        <v>2.4555280686783459E-2</v>
      </c>
      <c r="AX80" s="104">
        <v>0.14449312689343474</v>
      </c>
      <c r="AY80" s="104">
        <v>-0.12868611647892414</v>
      </c>
      <c r="AZ80" s="104">
        <v>-0.12522970051957083</v>
      </c>
      <c r="BA80" s="104">
        <v>5.5344171566931903E-3</v>
      </c>
      <c r="BB80" s="104">
        <v>2.0012161574594824E-2</v>
      </c>
      <c r="BC80" s="104">
        <v>-1.8796098025220059E-2</v>
      </c>
      <c r="BD80" s="104">
        <v>-0.30229046060911147</v>
      </c>
      <c r="BE80" s="104">
        <v>-5.1290084520377997E-2</v>
      </c>
      <c r="BF80" s="104">
        <v>2.298974098316451E-2</v>
      </c>
      <c r="BG80" s="104">
        <v>-0.2234300750139776</v>
      </c>
      <c r="BH80" s="104">
        <v>-0.10323172457035903</v>
      </c>
      <c r="BI80" s="104">
        <v>-0.18898223980860654</v>
      </c>
      <c r="BJ80" s="104">
        <v>-3.5480859010273273E-3</v>
      </c>
      <c r="BK80" s="104">
        <v>-5.5021503025001743E-2</v>
      </c>
      <c r="BL80" s="104">
        <v>-4.911670906865323E-2</v>
      </c>
      <c r="BM80" s="104">
        <v>9.1730536849928157E-2</v>
      </c>
      <c r="BN80" s="104">
        <v>-6.6924332980939361E-2</v>
      </c>
      <c r="BO80" s="104">
        <v>-3.6075348742490645E-2</v>
      </c>
      <c r="BP80" s="104">
        <v>-3.0378454786510533E-2</v>
      </c>
      <c r="BQ80" s="104">
        <v>-2.1993340797210218E-2</v>
      </c>
      <c r="BR80" s="104">
        <v>-2.201638996834716E-2</v>
      </c>
      <c r="BS80" s="104">
        <v>-5.3677359903242489E-2</v>
      </c>
      <c r="BT80" s="104">
        <v>-0.10799658994032406</v>
      </c>
      <c r="BU80" s="104">
        <v>-0.13990216631726057</v>
      </c>
      <c r="BV80" s="104">
        <v>-7.8956634619285232E-2</v>
      </c>
      <c r="BW80" s="104">
        <v>-6.1030053622646192E-2</v>
      </c>
      <c r="BX80" s="104">
        <v>-7.8443705633929411E-2</v>
      </c>
      <c r="BY80" s="104">
        <v>1.2623712381337105E-2</v>
      </c>
      <c r="BZ80" s="104">
        <v>-0.23800611753279008</v>
      </c>
      <c r="CA80" s="104">
        <v>-8.0811554332874763E-2</v>
      </c>
      <c r="CB80" s="104">
        <v>-1.9404418828050097E-2</v>
      </c>
      <c r="CC80" s="104">
        <v>-7.5015840971893746E-2</v>
      </c>
      <c r="CD80" s="104">
        <v>-3.400051321529371E-2</v>
      </c>
      <c r="CE80" s="104">
        <v>-4.2701863354037452E-3</v>
      </c>
      <c r="CF80" s="104">
        <v>-0.13820224682120505</v>
      </c>
      <c r="CG80" s="104">
        <v>0.10528211689329257</v>
      </c>
      <c r="CH80" s="104">
        <v>-9.7781429745275233E-2</v>
      </c>
      <c r="CI80" s="104">
        <v>-8.0120430535443442E-3</v>
      </c>
      <c r="CJ80" s="104">
        <v>-3.0226283009125318E-2</v>
      </c>
      <c r="CK80" s="104">
        <v>-8.9047658334020841E-2</v>
      </c>
      <c r="CL80" s="104">
        <v>1.5630156301563124E-2</v>
      </c>
      <c r="CM80" s="104">
        <v>-0.12893191242446109</v>
      </c>
      <c r="CN80" s="104">
        <v>-3.998958994128065E-2</v>
      </c>
      <c r="CO80" s="104">
        <v>-0.12032611751475966</v>
      </c>
      <c r="CP80" s="104">
        <v>-2.2864729311107997E-2</v>
      </c>
      <c r="CQ80" s="104">
        <v>2.8226925585504801E-2</v>
      </c>
      <c r="CR80" s="104">
        <v>-5.6501021164193893E-2</v>
      </c>
      <c r="CS80" s="104">
        <v>-3.7563979762773807E-2</v>
      </c>
      <c r="CT80" s="104">
        <v>7.355221797402979E-2</v>
      </c>
      <c r="CU80" s="104">
        <v>4.601428029388422E-2</v>
      </c>
      <c r="CV80" s="104">
        <v>-0.17318435754189951</v>
      </c>
      <c r="CW80" s="104">
        <v>-5.2756995217557905E-3</v>
      </c>
      <c r="CX80" s="104">
        <v>1.576888778470098E-2</v>
      </c>
      <c r="CY80" s="104">
        <v>-7.7205924041394605E-2</v>
      </c>
      <c r="CZ80" s="104">
        <v>-3.1773879142300107E-2</v>
      </c>
      <c r="DA80" s="104">
        <v>-0.14380794239267916</v>
      </c>
      <c r="DB80" s="104">
        <v>-3.3796476175491058E-2</v>
      </c>
      <c r="DC80" s="104">
        <v>8.7970161912943688E-3</v>
      </c>
      <c r="DD80" s="104">
        <v>-0.10894177449168214</v>
      </c>
      <c r="DE80" s="104">
        <v>1.4427217915590046E-2</v>
      </c>
      <c r="DF80" s="104">
        <v>-0.12983549305975878</v>
      </c>
      <c r="DG80" s="104">
        <v>-8.7836602830365429E-2</v>
      </c>
      <c r="DH80" s="104">
        <v>-7.9494124823464629E-2</v>
      </c>
      <c r="DI80" s="104">
        <v>-4.0081488390358737E-2</v>
      </c>
      <c r="DJ80" s="104">
        <v>0.52818275976287454</v>
      </c>
      <c r="DK80" s="104">
        <v>-3.5473369802329104E-2</v>
      </c>
      <c r="DL80" s="104">
        <v>0.2322624830221692</v>
      </c>
      <c r="DM80" s="104">
        <v>-2.2220883388961669E-2</v>
      </c>
      <c r="DN80" s="104">
        <v>-9.7796411863167024E-2</v>
      </c>
      <c r="DO80" s="104">
        <v>-0.24575757575757573</v>
      </c>
      <c r="DP80" s="104">
        <v>-5.1432329059028579E-2</v>
      </c>
      <c r="DQ80" s="104">
        <v>3.3094437230986332E-2</v>
      </c>
      <c r="DR80" s="104">
        <v>-0.11318801667531826</v>
      </c>
      <c r="DS80" s="104">
        <v>-9.289901790934306E-2</v>
      </c>
      <c r="DT80" s="104">
        <v>9.8878637166496183E-2</v>
      </c>
      <c r="DU80" s="104">
        <v>-6.6666666666666652E-2</v>
      </c>
      <c r="DV80" s="104">
        <v>-8.8556409219571419E-2</v>
      </c>
      <c r="DW80" s="104">
        <v>-4.64317467583341E-2</v>
      </c>
      <c r="DX80" s="104">
        <v>1.5455912441146809E-2</v>
      </c>
      <c r="DY80" s="104">
        <v>2.1094705454572028E-2</v>
      </c>
      <c r="DZ80" s="104">
        <v>-0.14528301886792458</v>
      </c>
      <c r="EA80" s="104">
        <v>-3.2132290357880892E-2</v>
      </c>
      <c r="EB80" s="104">
        <v>-7.5155025745713616E-2</v>
      </c>
      <c r="EC80" s="104">
        <v>-2.0461491985641587E-2</v>
      </c>
      <c r="ED80" s="104">
        <v>-2.42566510172143E-2</v>
      </c>
      <c r="EE80" s="104">
        <v>-6.0861024717629782E-2</v>
      </c>
      <c r="EF80" s="104">
        <v>-3.7088381053821236E-2</v>
      </c>
      <c r="EG80" s="104">
        <v>-0.14576760987357021</v>
      </c>
      <c r="EH80" s="104">
        <v>2.7030473033277956E-2</v>
      </c>
      <c r="EI80" s="104">
        <v>-4.4295526012148513E-2</v>
      </c>
      <c r="EJ80" s="104">
        <v>-7.8889654613264262E-2</v>
      </c>
      <c r="EK80" s="104">
        <v>-0.13719421812033517</v>
      </c>
      <c r="EL80" s="104">
        <v>1.4867256637168202E-2</v>
      </c>
      <c r="EM80" s="104">
        <v>-9.2192374987134715E-2</v>
      </c>
      <c r="EN80" s="104">
        <v>-0.11034799016696616</v>
      </c>
      <c r="EO80" s="104">
        <v>-9.9188587026257866E-2</v>
      </c>
      <c r="EP80" s="104">
        <v>-4.547482860735861E-2</v>
      </c>
      <c r="EQ80" s="104">
        <v>-0.10844510317617699</v>
      </c>
      <c r="ER80" s="104">
        <v>-2.6564362477432681E-2</v>
      </c>
    </row>
    <row r="81" spans="1:148">
      <c r="A81" s="85" vm="1645">
        <v>43617</v>
      </c>
      <c r="B81" s="104">
        <v>-2.9674175439599E-2</v>
      </c>
      <c r="C81" s="104">
        <v>0.16044582685329201</v>
      </c>
      <c r="D81" s="104">
        <v>6.0759493670886129E-2</v>
      </c>
      <c r="E81" s="104">
        <v>0.11601124969430175</v>
      </c>
      <c r="F81" s="104">
        <v>-1.4768975682426033E-2</v>
      </c>
      <c r="G81" s="104">
        <v>0.11282534764152402</v>
      </c>
      <c r="H81" s="104">
        <v>1.611918427158375E-2</v>
      </c>
      <c r="I81" s="104">
        <v>-3.4855279249898098E-2</v>
      </c>
      <c r="J81" s="104">
        <v>3.4134007585334962E-2</v>
      </c>
      <c r="K81" s="104">
        <v>2.4134169620943495E-2</v>
      </c>
      <c r="L81" s="104">
        <v>2.1946121690664195E-2</v>
      </c>
      <c r="M81" s="104">
        <v>-0.16291650817492281</v>
      </c>
      <c r="N81" s="104">
        <v>-3.7441442710718288E-2</v>
      </c>
      <c r="O81" s="104">
        <v>0.10042373958054901</v>
      </c>
      <c r="P81" s="104">
        <v>0.26945126945126935</v>
      </c>
      <c r="Q81" s="104">
        <v>-3.0176849825515967E-2</v>
      </c>
      <c r="R81" s="104">
        <v>1.6727746057185439E-2</v>
      </c>
      <c r="S81" s="104">
        <v>5.1449581373032981E-2</v>
      </c>
      <c r="T81" s="104">
        <v>6.5571850941131632E-2</v>
      </c>
      <c r="U81" s="104">
        <v>-2.7124895222129224E-2</v>
      </c>
      <c r="V81" s="104">
        <v>5.7686760888374889E-3</v>
      </c>
      <c r="W81" s="104">
        <v>0.11946712505371729</v>
      </c>
      <c r="X81" s="104">
        <v>-7.4101519081139591E-4</v>
      </c>
      <c r="Y81" s="104">
        <v>1.6637909357517641E-3</v>
      </c>
      <c r="Z81" s="104">
        <v>2.6717922995024436E-2</v>
      </c>
      <c r="AA81" s="104">
        <v>7.6923076923077024E-2</v>
      </c>
      <c r="AB81" s="104">
        <v>2.7860659418541978E-2</v>
      </c>
      <c r="AC81" s="104">
        <v>6.2489451459053921E-2</v>
      </c>
      <c r="AD81" s="104">
        <v>2.9511730225313546E-2</v>
      </c>
      <c r="AE81" s="104">
        <v>1.8808777429467134E-2</v>
      </c>
      <c r="AF81" s="104">
        <v>-5.6163812406380693E-2</v>
      </c>
      <c r="AG81" s="104">
        <v>1.3779927422057163E-3</v>
      </c>
      <c r="AH81" s="104">
        <v>1.9334488599855905E-2</v>
      </c>
      <c r="AI81" s="104">
        <v>-7.9248254660548439E-2</v>
      </c>
      <c r="AJ81" s="104">
        <v>2.8352843245113999E-3</v>
      </c>
      <c r="AK81" s="104">
        <v>-2.4588613246061215E-2</v>
      </c>
      <c r="AL81" s="104">
        <v>1.0240762930661859E-2</v>
      </c>
      <c r="AM81" s="104">
        <v>3.1347962382445417E-3</v>
      </c>
      <c r="AN81" s="104">
        <v>-9.1475885923706455E-3</v>
      </c>
      <c r="AO81" s="104">
        <v>1.9208270066066509E-2</v>
      </c>
      <c r="AP81" s="104">
        <v>3.0720710197406791E-2</v>
      </c>
      <c r="AQ81" s="104">
        <v>5.1998311286236887E-2</v>
      </c>
      <c r="AR81" s="104">
        <v>4.5618525757766693E-3</v>
      </c>
      <c r="AS81" s="104">
        <v>-3.6288123908557721E-2</v>
      </c>
      <c r="AT81" s="104">
        <v>3.1813749689918507E-2</v>
      </c>
      <c r="AU81" s="104">
        <v>0.12395371777270227</v>
      </c>
      <c r="AV81" s="104">
        <v>2.7834975904498387E-2</v>
      </c>
      <c r="AW81" s="104">
        <v>6.1322634433740968E-2</v>
      </c>
      <c r="AX81" s="104">
        <v>7.976875223638652E-2</v>
      </c>
      <c r="AY81" s="104">
        <v>0.10351604760187529</v>
      </c>
      <c r="AZ81" s="104">
        <v>4.7757328875547983E-2</v>
      </c>
      <c r="BA81" s="104">
        <v>3.4571723426212557E-2</v>
      </c>
      <c r="BB81" s="104">
        <v>4.8462348574860432E-2</v>
      </c>
      <c r="BC81" s="104">
        <v>3.8069835111542195E-2</v>
      </c>
      <c r="BD81" s="104">
        <v>0.21536796536796535</v>
      </c>
      <c r="BE81" s="104">
        <v>-2.4324304490449016E-2</v>
      </c>
      <c r="BF81" s="104">
        <v>2.3537790987725668E-2</v>
      </c>
      <c r="BG81" s="104">
        <v>0.19466732015990146</v>
      </c>
      <c r="BH81" s="104">
        <v>7.2733220207306645E-2</v>
      </c>
      <c r="BI81" s="104">
        <v>7.8703139264653735E-2</v>
      </c>
      <c r="BJ81" s="104">
        <v>-1.2130298487119915E-2</v>
      </c>
      <c r="BK81" s="104">
        <v>7.0841458297335571E-3</v>
      </c>
      <c r="BL81" s="104">
        <v>-3.4502324325921541E-2</v>
      </c>
      <c r="BM81" s="104">
        <v>-5.6883615047077972E-2</v>
      </c>
      <c r="BN81" s="104">
        <v>-1.5692438855437668E-2</v>
      </c>
      <c r="BO81" s="104">
        <v>-6.1055252176470232E-2</v>
      </c>
      <c r="BP81" s="104">
        <v>3.09283999322554E-2</v>
      </c>
      <c r="BQ81" s="104">
        <v>-1.5400024004337078E-3</v>
      </c>
      <c r="BR81" s="104">
        <v>0.21847837375770943</v>
      </c>
      <c r="BS81" s="104">
        <v>6.2564664353965072E-2</v>
      </c>
      <c r="BT81" s="104">
        <v>9.2514718250631799E-3</v>
      </c>
      <c r="BU81" s="104">
        <v>-5.2294147191773747E-3</v>
      </c>
      <c r="BV81" s="104">
        <v>-3.2951854775059096E-2</v>
      </c>
      <c r="BW81" s="104">
        <v>-3.6243093922651848E-2</v>
      </c>
      <c r="BX81" s="104">
        <v>9.5651326053042135E-2</v>
      </c>
      <c r="BY81" s="104">
        <v>1.5956916325921093E-3</v>
      </c>
      <c r="BZ81" s="104">
        <v>-3.0879830033985242E-2</v>
      </c>
      <c r="CA81" s="104">
        <v>3.5166479610924103E-2</v>
      </c>
      <c r="CB81" s="104">
        <v>-3.0794763046284181E-2</v>
      </c>
      <c r="CC81" s="104">
        <v>-7.9791124306994067E-3</v>
      </c>
      <c r="CD81" s="104">
        <v>0.12086598485854687</v>
      </c>
      <c r="CE81" s="104">
        <v>-4.1924278358141331E-2</v>
      </c>
      <c r="CF81" s="104">
        <v>-3.4163957666267251E-2</v>
      </c>
      <c r="CG81" s="104">
        <v>-1.137844631319459E-2</v>
      </c>
      <c r="CH81" s="104">
        <v>1.0928961748633809E-2</v>
      </c>
      <c r="CI81" s="104">
        <v>0.10921462837603496</v>
      </c>
      <c r="CJ81" s="104">
        <v>2.5150046236033035E-3</v>
      </c>
      <c r="CK81" s="104">
        <v>0.4235549265568927</v>
      </c>
      <c r="CL81" s="104">
        <v>7.3846517398239497E-2</v>
      </c>
      <c r="CM81" s="104">
        <v>3.3027451388166894E-2</v>
      </c>
      <c r="CN81" s="104">
        <v>-5.6642033409419972E-2</v>
      </c>
      <c r="CO81" s="104">
        <v>6.0402684563758406E-2</v>
      </c>
      <c r="CP81" s="104">
        <v>0.10326086956521745</v>
      </c>
      <c r="CQ81" s="104">
        <v>0.12203749159995834</v>
      </c>
      <c r="CR81" s="104">
        <v>8.062590971775753E-2</v>
      </c>
      <c r="CS81" s="104">
        <v>4.2596731287547374E-2</v>
      </c>
      <c r="CT81" s="104">
        <v>-1.0237006849210244E-3</v>
      </c>
      <c r="CU81" s="104">
        <v>6.5490519373454292E-2</v>
      </c>
      <c r="CV81" s="104">
        <v>3.172737955346646E-2</v>
      </c>
      <c r="CW81" s="104">
        <v>7.0384543575642777E-2</v>
      </c>
      <c r="CX81" s="104">
        <v>-1.5027225317672626E-2</v>
      </c>
      <c r="CY81" s="104">
        <v>7.7912510945905549E-3</v>
      </c>
      <c r="CZ81" s="104">
        <v>6.3217233742701842E-2</v>
      </c>
      <c r="DA81" s="104">
        <v>5.1150456791776579E-2</v>
      </c>
      <c r="DB81" s="104">
        <v>6.7511581997886511E-2</v>
      </c>
      <c r="DC81" s="104">
        <v>-1.0278300150244236E-2</v>
      </c>
      <c r="DD81" s="104">
        <v>1.8151173343705508E-2</v>
      </c>
      <c r="DE81" s="104">
        <v>8.0662279770749246E-2</v>
      </c>
      <c r="DF81" s="104">
        <v>7.7900902441432759E-2</v>
      </c>
      <c r="DG81" s="104">
        <v>5.8257302983812813E-2</v>
      </c>
      <c r="DH81" s="104">
        <v>9.668940138068427E-2</v>
      </c>
      <c r="DI81" s="104">
        <v>8.2640824362678639E-2</v>
      </c>
      <c r="DJ81" s="104">
        <v>-2.5465514461065354E-2</v>
      </c>
      <c r="DK81" s="104">
        <v>-0.46054815052727371</v>
      </c>
      <c r="DL81" s="104">
        <v>-0.43791362504845571</v>
      </c>
      <c r="DM81" s="104">
        <v>-6.7942652129524255E-4</v>
      </c>
      <c r="DN81" s="104">
        <v>0.11443696490425437</v>
      </c>
      <c r="DO81" s="104">
        <v>-1.6070711128967114E-3</v>
      </c>
      <c r="DP81" s="104">
        <v>-7.2518199751486941E-3</v>
      </c>
      <c r="DQ81" s="104">
        <v>8.9659882503651006E-2</v>
      </c>
      <c r="DR81" s="104">
        <v>3.9971571618999745E-2</v>
      </c>
      <c r="DS81" s="104">
        <v>1.0676900092045749E-2</v>
      </c>
      <c r="DT81" s="104">
        <v>4.1257997576977956E-2</v>
      </c>
      <c r="DU81" s="104">
        <v>1.168831168831167E-2</v>
      </c>
      <c r="DV81" s="104">
        <v>-5.8562555456965412E-2</v>
      </c>
      <c r="DW81" s="104">
        <v>1.7875935615613577E-2</v>
      </c>
      <c r="DX81" s="104">
        <v>1.1979899985434738E-2</v>
      </c>
      <c r="DY81" s="104">
        <v>0.10491210082665636</v>
      </c>
      <c r="DZ81" s="104">
        <v>0.17086092715231793</v>
      </c>
      <c r="EA81" s="104">
        <v>6.1941885553077933E-2</v>
      </c>
      <c r="EB81" s="104">
        <v>-7.3835072607293314E-2</v>
      </c>
      <c r="EC81" s="104">
        <v>-1.6324535058700993E-2</v>
      </c>
      <c r="ED81" s="104">
        <v>7.7786688051323077E-2</v>
      </c>
      <c r="EE81" s="104">
        <v>8.9381579864742447E-2</v>
      </c>
      <c r="EF81" s="104">
        <v>9.5778754615906764E-2</v>
      </c>
      <c r="EG81" s="104">
        <v>0.11338520523229605</v>
      </c>
      <c r="EH81" s="104">
        <v>3.5009310986964713E-2</v>
      </c>
      <c r="EI81" s="104">
        <v>-3.1407210407388315E-3</v>
      </c>
      <c r="EJ81" s="104">
        <v>-5.7695312242127095E-2</v>
      </c>
      <c r="EK81" s="104">
        <v>-4.8481004055187064E-3</v>
      </c>
      <c r="EL81" s="104">
        <v>3.7495640041855571E-2</v>
      </c>
      <c r="EM81" s="104">
        <v>2.5333513003638196E-2</v>
      </c>
      <c r="EN81" s="104">
        <v>5.1322264885619931E-2</v>
      </c>
      <c r="EO81" s="104">
        <v>7.5194980756810983E-2</v>
      </c>
      <c r="EP81" s="104">
        <v>0.16640883977900561</v>
      </c>
      <c r="EQ81" s="104">
        <v>0.10290292821586311</v>
      </c>
      <c r="ER81" s="104">
        <v>-0.13165474227147361</v>
      </c>
    </row>
    <row r="82" spans="1:148">
      <c r="A82" s="85" vm="1765">
        <v>43647</v>
      </c>
      <c r="B82" s="104">
        <v>2.1931529112493051E-2</v>
      </c>
      <c r="C82" s="104">
        <v>-4.5789591244136792E-2</v>
      </c>
      <c r="D82" s="104">
        <v>1.789976133651407E-3</v>
      </c>
      <c r="E82" s="104">
        <v>-8.4683030304358392E-2</v>
      </c>
      <c r="F82" s="104">
        <v>2.1701969528056468E-2</v>
      </c>
      <c r="G82" s="104">
        <v>5.9083767468783056E-3</v>
      </c>
      <c r="H82" s="104">
        <v>4.4946520850859387E-2</v>
      </c>
      <c r="I82" s="104">
        <v>-5.9134107708553561E-3</v>
      </c>
      <c r="J82" s="104">
        <v>9.3724531377343285E-3</v>
      </c>
      <c r="K82" s="104">
        <v>7.7220077220076996E-3</v>
      </c>
      <c r="L82" s="104">
        <v>-2.2724690376093948E-3</v>
      </c>
      <c r="M82" s="104">
        <v>-0.30186003466619915</v>
      </c>
      <c r="N82" s="104">
        <v>-1.1689475995315918E-2</v>
      </c>
      <c r="O82" s="104">
        <v>6.0625190498350141E-2</v>
      </c>
      <c r="P82" s="104">
        <v>3.0967741935483899E-2</v>
      </c>
      <c r="Q82" s="104">
        <v>-7.9445989461358307E-2</v>
      </c>
      <c r="R82" s="104">
        <v>-8.5851104250859248E-2</v>
      </c>
      <c r="S82" s="104">
        <v>-0.1936945812807882</v>
      </c>
      <c r="T82" s="104">
        <v>-6.2718057196230831E-2</v>
      </c>
      <c r="U82" s="104">
        <v>-0.21435099025824836</v>
      </c>
      <c r="V82" s="104">
        <v>2.1221680527674276E-2</v>
      </c>
      <c r="W82" s="104">
        <v>3.4740882917466319E-2</v>
      </c>
      <c r="X82" s="104">
        <v>-6.2662217278457458E-2</v>
      </c>
      <c r="Y82" s="104">
        <v>-0.18768588481425424</v>
      </c>
      <c r="Z82" s="104">
        <v>-2.4911234495759209E-2</v>
      </c>
      <c r="AA82" s="104">
        <v>5.2154195011337764E-2</v>
      </c>
      <c r="AB82" s="104">
        <v>0.11101694915254245</v>
      </c>
      <c r="AC82" s="104">
        <v>-4.9947284422305269E-2</v>
      </c>
      <c r="AD82" s="104">
        <v>-6.7798515200531123E-2</v>
      </c>
      <c r="AE82" s="104">
        <v>-6.373798076923079E-2</v>
      </c>
      <c r="AF82" s="104">
        <v>2.8996236910994698E-2</v>
      </c>
      <c r="AG82" s="104">
        <v>-1.1095120614035036E-2</v>
      </c>
      <c r="AH82" s="104">
        <v>-4.8689639364303101E-2</v>
      </c>
      <c r="AI82" s="104">
        <v>-5.4851973684210485E-2</v>
      </c>
      <c r="AJ82" s="104">
        <v>-7.1468382034972633E-3</v>
      </c>
      <c r="AK82" s="104">
        <v>-1.3338801479118234E-2</v>
      </c>
      <c r="AL82" s="104">
        <v>-0.19333333333333352</v>
      </c>
      <c r="AM82" s="104">
        <v>-9.9055325255101981E-2</v>
      </c>
      <c r="AN82" s="104">
        <v>-1.110420755376415E-2</v>
      </c>
      <c r="AO82" s="104">
        <v>-6.0216880026690246E-3</v>
      </c>
      <c r="AP82" s="104">
        <v>-1.7225747960108749E-2</v>
      </c>
      <c r="AQ82" s="104">
        <v>6.7487124607049725E-2</v>
      </c>
      <c r="AR82" s="104">
        <v>7.584318780474146E-2</v>
      </c>
      <c r="AS82" s="104">
        <v>1.217234012248963E-2</v>
      </c>
      <c r="AT82" s="104">
        <v>-8.2826933154469783E-3</v>
      </c>
      <c r="AU82" s="104">
        <v>1.1996882454358591E-2</v>
      </c>
      <c r="AV82" s="104">
        <v>-0.14559501496284785</v>
      </c>
      <c r="AW82" s="104">
        <v>1.6464048344637699E-2</v>
      </c>
      <c r="AX82" s="104">
        <v>8.3714708430114304E-2</v>
      </c>
      <c r="AY82" s="104">
        <v>-4.0974276019454969E-2</v>
      </c>
      <c r="AZ82" s="104">
        <v>0.14945807400659342</v>
      </c>
      <c r="BA82" s="104">
        <v>5.6525353283458594E-3</v>
      </c>
      <c r="BB82" s="104">
        <v>-4.5073390563065835E-2</v>
      </c>
      <c r="BC82" s="104">
        <v>2.7096472786731992E-2</v>
      </c>
      <c r="BD82" s="104">
        <v>-3.502523003858711E-2</v>
      </c>
      <c r="BE82" s="104">
        <v>-8.3386234471886131E-2</v>
      </c>
      <c r="BF82" s="104">
        <v>-0.10278207293480437</v>
      </c>
      <c r="BG82" s="104">
        <v>-2.0443049014477504E-2</v>
      </c>
      <c r="BH82" s="104">
        <v>1.7460571570873329E-2</v>
      </c>
      <c r="BI82" s="104">
        <v>-6.6404428447165015E-2</v>
      </c>
      <c r="BJ82" s="104">
        <v>-7.2818363686534229E-2</v>
      </c>
      <c r="BK82" s="104">
        <v>-6.2561274509801866E-3</v>
      </c>
      <c r="BL82" s="104">
        <v>-1.0392304855647048E-2</v>
      </c>
      <c r="BM82" s="104">
        <v>-4.6622893613113336E-2</v>
      </c>
      <c r="BN82" s="104">
        <v>-1.5428339423467325E-2</v>
      </c>
      <c r="BO82" s="104">
        <v>-2.7668800609132002E-2</v>
      </c>
      <c r="BP82" s="104">
        <v>1.680225182493723E-2</v>
      </c>
      <c r="BQ82" s="104">
        <v>-6.607091068537462E-3</v>
      </c>
      <c r="BR82" s="104">
        <v>0.10766091193332007</v>
      </c>
      <c r="BS82" s="104">
        <v>-1.2200011455409792E-2</v>
      </c>
      <c r="BT82" s="104">
        <v>-2.3437499999999782E-3</v>
      </c>
      <c r="BU82" s="104">
        <v>-2.9700029700029929E-2</v>
      </c>
      <c r="BV82" s="104">
        <v>3.9576471274083938E-2</v>
      </c>
      <c r="BW82" s="104">
        <v>4.3673822164993645E-2</v>
      </c>
      <c r="BX82" s="104">
        <v>1.5840526831004727E-2</v>
      </c>
      <c r="BY82" s="104">
        <v>1.6230210096584638E-2</v>
      </c>
      <c r="BZ82" s="104">
        <v>8.6491412529892966E-2</v>
      </c>
      <c r="CA82" s="104">
        <v>-1.0119262739429025E-2</v>
      </c>
      <c r="CB82" s="104">
        <v>-0.11926845509893461</v>
      </c>
      <c r="CC82" s="104">
        <v>-1.1967538231979647E-2</v>
      </c>
      <c r="CD82" s="104">
        <v>-2.2277521033297731E-2</v>
      </c>
      <c r="CE82" s="104">
        <v>8.800418433295553E-3</v>
      </c>
      <c r="CF82" s="104">
        <v>-0.20119574088484848</v>
      </c>
      <c r="CG82" s="104">
        <v>0.18517359411782633</v>
      </c>
      <c r="CH82" s="104">
        <v>5.6756756756756829E-2</v>
      </c>
      <c r="CI82" s="104">
        <v>-7.8977956682351996E-2</v>
      </c>
      <c r="CJ82" s="104">
        <v>-4.8587140439932397E-2</v>
      </c>
      <c r="CK82" s="104">
        <v>5.3984290173724254E-2</v>
      </c>
      <c r="CL82" s="104">
        <v>-3.7684986521428301E-3</v>
      </c>
      <c r="CM82" s="104">
        <v>-1.0128716484016341E-3</v>
      </c>
      <c r="CN82" s="104">
        <v>-2.5696583750977071E-2</v>
      </c>
      <c r="CO82" s="104">
        <v>3.7673297166968052E-2</v>
      </c>
      <c r="CP82" s="104">
        <v>1.4641488779419915E-2</v>
      </c>
      <c r="CQ82" s="104">
        <v>7.9331321919730718E-2</v>
      </c>
      <c r="CR82" s="104">
        <v>1.7144520371005906E-2</v>
      </c>
      <c r="CS82" s="104">
        <v>-9.7021688165599543E-2</v>
      </c>
      <c r="CT82" s="104">
        <v>-0.10562291434927716</v>
      </c>
      <c r="CU82" s="104">
        <v>6.9511930921357989E-2</v>
      </c>
      <c r="CV82" s="104">
        <v>-2.7904328018223148E-2</v>
      </c>
      <c r="CW82" s="104">
        <v>-0.10346974372735815</v>
      </c>
      <c r="CX82" s="104">
        <v>-0.17084002261164485</v>
      </c>
      <c r="CY82" s="104">
        <v>1.6719626349001752E-2</v>
      </c>
      <c r="CZ82" s="104">
        <v>1.0793410338950961E-2</v>
      </c>
      <c r="DA82" s="104">
        <v>-0.11580839557336943</v>
      </c>
      <c r="DB82" s="104">
        <v>-0.10714555896244286</v>
      </c>
      <c r="DC82" s="104">
        <v>-2.5862068965517338E-2</v>
      </c>
      <c r="DD82" s="104">
        <v>6.4688654017572886E-2</v>
      </c>
      <c r="DE82" s="104">
        <v>-2.4356707915929973E-2</v>
      </c>
      <c r="DF82" s="104">
        <v>-0.10951308451308452</v>
      </c>
      <c r="DG82" s="104">
        <v>-0.10247481632962212</v>
      </c>
      <c r="DH82" s="104">
        <v>-5.6388132001211812E-3</v>
      </c>
      <c r="DI82" s="104">
        <v>-3.1066814671358849E-2</v>
      </c>
      <c r="DJ82" s="104">
        <v>0.41634707854275599</v>
      </c>
      <c r="DK82" s="104">
        <v>-0.15080873232448533</v>
      </c>
      <c r="DL82" s="104">
        <v>-0.14339842127129224</v>
      </c>
      <c r="DM82" s="104">
        <v>9.2491137608765581E-2</v>
      </c>
      <c r="DN82" s="104">
        <v>-1.830182114996054E-2</v>
      </c>
      <c r="DO82" s="104">
        <v>-0.12756539235412481</v>
      </c>
      <c r="DP82" s="104">
        <v>9.3512664941236265E-2</v>
      </c>
      <c r="DQ82" s="104">
        <v>-1.961393856631392E-2</v>
      </c>
      <c r="DR82" s="104">
        <v>-5.0632514718621638E-2</v>
      </c>
      <c r="DS82" s="104">
        <v>2.3001902939263439E-2</v>
      </c>
      <c r="DT82" s="104">
        <v>0.1667251184834122</v>
      </c>
      <c r="DU82" s="104">
        <v>-7.8947368421052655E-2</v>
      </c>
      <c r="DV82" s="104">
        <v>-9.7549481621112183E-2</v>
      </c>
      <c r="DW82" s="104">
        <v>-1.1117278307431002E-2</v>
      </c>
      <c r="DX82" s="104">
        <v>-0.12125337331334336</v>
      </c>
      <c r="DY82" s="104">
        <v>5.0209367245645012E-4</v>
      </c>
      <c r="DZ82" s="104">
        <v>-7.0512820512820554E-2</v>
      </c>
      <c r="EA82" s="104">
        <v>0.16695005945303218</v>
      </c>
      <c r="EB82" s="104">
        <v>6.0800151661848144E-3</v>
      </c>
      <c r="EC82" s="104">
        <v>-5.7556460055782285E-2</v>
      </c>
      <c r="ED82" s="104">
        <v>-3.3482142857142808E-2</v>
      </c>
      <c r="EE82" s="104">
        <v>0.18462400000000001</v>
      </c>
      <c r="EF82" s="104">
        <v>-0.11492657456760579</v>
      </c>
      <c r="EG82" s="104">
        <v>-8.05692003848687E-2</v>
      </c>
      <c r="EH82" s="104">
        <v>2.5068969653352393E-2</v>
      </c>
      <c r="EI82" s="104">
        <v>6.8500445035235636E-3</v>
      </c>
      <c r="EJ82" s="104">
        <v>-1.44162657823859E-2</v>
      </c>
      <c r="EK82" s="104">
        <v>-4.3898589326230732E-2</v>
      </c>
      <c r="EL82" s="104">
        <v>2.0171457387795837E-3</v>
      </c>
      <c r="EM82" s="104">
        <v>-5.595853088953371E-2</v>
      </c>
      <c r="EN82" s="104">
        <v>-8.497042181069954E-2</v>
      </c>
      <c r="EO82" s="104">
        <v>-9.1735218279887787E-2</v>
      </c>
      <c r="EP82" s="104">
        <v>-3.1844813011921852E-2</v>
      </c>
      <c r="EQ82" s="104">
        <v>1.758003237130857E-2</v>
      </c>
      <c r="ER82" s="104">
        <v>-0.2331810637054354</v>
      </c>
    </row>
    <row r="83" spans="1:148">
      <c r="A83" s="85" vm="1888">
        <v>43678</v>
      </c>
      <c r="B83" s="104">
        <v>4.990823890727946E-2</v>
      </c>
      <c r="C83" s="104">
        <v>0.22261235955056174</v>
      </c>
      <c r="D83" s="104">
        <v>-8.6956521739130391E-2</v>
      </c>
      <c r="E83" s="104">
        <v>-0.14358990933532528</v>
      </c>
      <c r="F83" s="104">
        <v>-0.11011890577588918</v>
      </c>
      <c r="G83" s="104">
        <v>-3.6558897241636121E-2</v>
      </c>
      <c r="H83" s="104">
        <v>-1.4031052328924655E-2</v>
      </c>
      <c r="I83" s="104">
        <v>-7.074569789674949E-2</v>
      </c>
      <c r="J83" s="104">
        <v>5.874041178845385E-2</v>
      </c>
      <c r="K83" s="104">
        <v>1.9289205971726887E-2</v>
      </c>
      <c r="L83" s="104">
        <v>3.8036670083134078E-2</v>
      </c>
      <c r="M83" s="104">
        <v>-0.1672882824172682</v>
      </c>
      <c r="N83" s="104">
        <v>-3.2250898326641249E-2</v>
      </c>
      <c r="O83" s="104">
        <v>-5.5502724996281333E-3</v>
      </c>
      <c r="P83" s="104">
        <v>0.19211514392991241</v>
      </c>
      <c r="Q83" s="104">
        <v>2.377478942159001E-2</v>
      </c>
      <c r="R83" s="104">
        <v>-3.3934037678430937E-2</v>
      </c>
      <c r="S83" s="104">
        <v>-0.17250136805623764</v>
      </c>
      <c r="T83" s="104">
        <v>6.7149305352013508E-2</v>
      </c>
      <c r="U83" s="104">
        <v>-0.1436013082479792</v>
      </c>
      <c r="V83" s="104">
        <v>-1.432181971356355E-2</v>
      </c>
      <c r="W83" s="104">
        <v>9.8126507141532301E-2</v>
      </c>
      <c r="X83" s="104">
        <v>-5.4588607594936805E-2</v>
      </c>
      <c r="Y83" s="104">
        <v>-0.27955575014345113</v>
      </c>
      <c r="Z83" s="104">
        <v>2.1339918652981803E-2</v>
      </c>
      <c r="AA83" s="104">
        <v>-5.9267241379310234E-2</v>
      </c>
      <c r="AB83" s="104">
        <v>9.1101229688186153E-2</v>
      </c>
      <c r="AC83" s="104">
        <v>3.5789348198483448E-3</v>
      </c>
      <c r="AD83" s="104">
        <v>-1.9677829679337858E-2</v>
      </c>
      <c r="AE83" s="104">
        <v>1.807515051927543E-2</v>
      </c>
      <c r="AF83" s="104">
        <v>-0.13840735543727561</v>
      </c>
      <c r="AG83" s="104">
        <v>-8.4621728193151918E-2</v>
      </c>
      <c r="AH83" s="104">
        <v>-1.9486777904945522E-2</v>
      </c>
      <c r="AI83" s="104">
        <v>2.0621247716001018E-2</v>
      </c>
      <c r="AJ83" s="104">
        <v>2.1552911543071894E-2</v>
      </c>
      <c r="AK83" s="104">
        <v>-5.4269422698452571E-2</v>
      </c>
      <c r="AL83" s="104">
        <v>-0.12871798084897521</v>
      </c>
      <c r="AM83" s="104">
        <v>-2.9770516172703557E-2</v>
      </c>
      <c r="AN83" s="104">
        <v>-0.12696727542976802</v>
      </c>
      <c r="AO83" s="104">
        <v>2.0061672746101589E-2</v>
      </c>
      <c r="AP83" s="104">
        <v>6.9418819188191844E-2</v>
      </c>
      <c r="AQ83" s="104">
        <v>-2.8696741854636491E-2</v>
      </c>
      <c r="AR83" s="104">
        <v>0.11553733268667982</v>
      </c>
      <c r="AS83" s="104">
        <v>7.6594443198317305E-2</v>
      </c>
      <c r="AT83" s="104">
        <v>2.9329819139878793E-2</v>
      </c>
      <c r="AU83" s="104">
        <v>2.4099534737832627E-2</v>
      </c>
      <c r="AV83" s="104">
        <v>0.17316189786309302</v>
      </c>
      <c r="AW83" s="104">
        <v>4.2973441442135552E-2</v>
      </c>
      <c r="AX83" s="104">
        <v>-4.5217055305422874E-2</v>
      </c>
      <c r="AY83" s="104">
        <v>-2.665265788278063E-2</v>
      </c>
      <c r="AZ83" s="104">
        <v>-0.11236920971485988</v>
      </c>
      <c r="BA83" s="104">
        <v>7.4557778145147927E-2</v>
      </c>
      <c r="BB83" s="104">
        <v>-0.2310535332269478</v>
      </c>
      <c r="BC83" s="104">
        <v>4.6167841710257021E-2</v>
      </c>
      <c r="BD83" s="104">
        <v>-0.45647493079052592</v>
      </c>
      <c r="BE83" s="104">
        <v>-7.7547470172156491E-2</v>
      </c>
      <c r="BF83" s="104">
        <v>-4.0523960069642491E-2</v>
      </c>
      <c r="BG83" s="104">
        <v>-0.18399515652266826</v>
      </c>
      <c r="BH83" s="104">
        <v>-0.14401259238400524</v>
      </c>
      <c r="BI83" s="104">
        <v>-0.11078810594231314</v>
      </c>
      <c r="BJ83" s="104">
        <v>-1.8167208254203423E-2</v>
      </c>
      <c r="BK83" s="104">
        <v>-5.6597956578842014E-2</v>
      </c>
      <c r="BL83" s="104">
        <v>-9.064085454702496E-2</v>
      </c>
      <c r="BM83" s="104">
        <v>-0.1362769461943017</v>
      </c>
      <c r="BN83" s="104">
        <v>-4.0497739193344089E-2</v>
      </c>
      <c r="BO83" s="104">
        <v>-0.12266897703653423</v>
      </c>
      <c r="BP83" s="104">
        <v>-0.10772080849125627</v>
      </c>
      <c r="BQ83" s="104">
        <v>-0.12608300643085937</v>
      </c>
      <c r="BR83" s="104">
        <v>9.5747481309493676E-2</v>
      </c>
      <c r="BS83" s="104">
        <v>-4.5459816769105897E-2</v>
      </c>
      <c r="BT83" s="104">
        <v>-9.8383996582900257E-2</v>
      </c>
      <c r="BU83" s="104">
        <v>-8.0639730639730692E-2</v>
      </c>
      <c r="BV83" s="104">
        <v>-7.9497262703369695E-2</v>
      </c>
      <c r="BW83" s="104">
        <v>-7.0343000557724425E-2</v>
      </c>
      <c r="BX83" s="104">
        <v>-8.453788874288222E-2</v>
      </c>
      <c r="BY83" s="104">
        <v>7.5935724083872225E-2</v>
      </c>
      <c r="BZ83" s="104">
        <v>1.3997730174214355E-2</v>
      </c>
      <c r="CA83" s="104">
        <v>-0.1044176706827309</v>
      </c>
      <c r="CB83" s="104">
        <v>-0.10313099127804921</v>
      </c>
      <c r="CC83" s="104">
        <v>-0.12341740532979337</v>
      </c>
      <c r="CD83" s="104">
        <v>7.6960368440188998E-2</v>
      </c>
      <c r="CE83" s="104">
        <v>-4.8401243557900625E-2</v>
      </c>
      <c r="CF83" s="104">
        <v>-0.26117695418494247</v>
      </c>
      <c r="CG83" s="104">
        <v>9.5477562423607568E-2</v>
      </c>
      <c r="CH83" s="104">
        <v>-9.3776641091219068E-2</v>
      </c>
      <c r="CI83" s="104">
        <v>-0.1035244523879866</v>
      </c>
      <c r="CJ83" s="104">
        <v>3.9790023445998662E-2</v>
      </c>
      <c r="CK83" s="104">
        <v>0.18775658520057184</v>
      </c>
      <c r="CL83" s="104">
        <v>6.0579285970676744E-2</v>
      </c>
      <c r="CM83" s="104">
        <v>1.5987795431788677E-2</v>
      </c>
      <c r="CN83" s="104">
        <v>-5.7450846797741963E-2</v>
      </c>
      <c r="CO83" s="104">
        <v>-2.5849549811211171E-2</v>
      </c>
      <c r="CP83" s="104">
        <v>2.2926500337154262E-2</v>
      </c>
      <c r="CQ83" s="104">
        <v>3.5875251129729606E-2</v>
      </c>
      <c r="CR83" s="104">
        <v>4.8081822301430641E-2</v>
      </c>
      <c r="CS83" s="104">
        <v>-0.10596771301701441</v>
      </c>
      <c r="CT83" s="104">
        <v>1.2070219950376075E-2</v>
      </c>
      <c r="CU83" s="104">
        <v>6.4531064617877748E-2</v>
      </c>
      <c r="CV83" s="104">
        <v>6.6198008201523079E-2</v>
      </c>
      <c r="CW83" s="104">
        <v>-7.314588360527792E-2</v>
      </c>
      <c r="CX83" s="104">
        <v>-0.15867887593785893</v>
      </c>
      <c r="CY83" s="104">
        <v>-2.6378972830480997E-2</v>
      </c>
      <c r="CZ83" s="104">
        <v>-5.1704758336455693E-2</v>
      </c>
      <c r="DA83" s="104">
        <v>-9.9294278273096698E-3</v>
      </c>
      <c r="DB83" s="104">
        <v>-0.15663966660582185</v>
      </c>
      <c r="DC83" s="104">
        <v>-2.0052116927681144E-3</v>
      </c>
      <c r="DD83" s="104">
        <v>-0.13778256189451019</v>
      </c>
      <c r="DE83" s="104">
        <v>2.6978055164082873E-2</v>
      </c>
      <c r="DF83" s="104">
        <v>-8.8732049444571498E-2</v>
      </c>
      <c r="DG83" s="104">
        <v>-8.1439701604004933E-2</v>
      </c>
      <c r="DH83" s="104">
        <v>-3.925848398350764E-2</v>
      </c>
      <c r="DI83" s="104">
        <v>-6.0903435903435901E-2</v>
      </c>
      <c r="DJ83" s="104">
        <v>4.7198275862068671E-2</v>
      </c>
      <c r="DK83" s="104">
        <v>-0.20554236084940786</v>
      </c>
      <c r="DL83" s="104">
        <v>-0.11729329142901479</v>
      </c>
      <c r="DM83" s="104">
        <v>5.8479320931912729E-2</v>
      </c>
      <c r="DN83" s="104">
        <v>9.9011522512919194E-3</v>
      </c>
      <c r="DO83" s="104">
        <v>-0.12730627306273054</v>
      </c>
      <c r="DP83" s="104">
        <v>9.4243491250533371E-2</v>
      </c>
      <c r="DQ83" s="104">
        <v>-1.0257810828454356E-2</v>
      </c>
      <c r="DR83" s="104">
        <v>-5.3596195815832741E-2</v>
      </c>
      <c r="DS83" s="104">
        <v>1.2100732898280866E-2</v>
      </c>
      <c r="DT83" s="104">
        <v>-6.7697836591608912E-2</v>
      </c>
      <c r="DU83" s="104">
        <v>1.8466898954703874E-2</v>
      </c>
      <c r="DV83" s="104">
        <v>2.9242819843342156E-2</v>
      </c>
      <c r="DW83" s="104">
        <v>-6.2979777135782095E-2</v>
      </c>
      <c r="DX83" s="104">
        <v>-9.632318985971107E-2</v>
      </c>
      <c r="DY83" s="104">
        <v>-9.4226107781644891E-3</v>
      </c>
      <c r="DZ83" s="104">
        <v>-8.7221095334685542E-2</v>
      </c>
      <c r="EA83" s="104">
        <v>-6.9945847108617398E-2</v>
      </c>
      <c r="EB83" s="104">
        <v>-9.7475331866990866E-2</v>
      </c>
      <c r="EC83" s="104">
        <v>4.9689508856498886E-2</v>
      </c>
      <c r="ED83" s="104">
        <v>-0.1531947652040031</v>
      </c>
      <c r="EE83" s="104">
        <v>1.1250827266710717E-2</v>
      </c>
      <c r="EF83" s="104">
        <v>-0.12935323383084565</v>
      </c>
      <c r="EG83" s="104">
        <v>-8.9931703018285791E-2</v>
      </c>
      <c r="EH83" s="104">
        <v>0.1206412356658086</v>
      </c>
      <c r="EI83" s="104">
        <v>-9.4656509373775302E-2</v>
      </c>
      <c r="EJ83" s="104">
        <v>-8.760168701723349E-2</v>
      </c>
      <c r="EK83" s="104">
        <v>-5.7112924219816459E-2</v>
      </c>
      <c r="EL83" s="104">
        <v>7.7336017446737113E-2</v>
      </c>
      <c r="EM83" s="104">
        <v>-0.10519922254616117</v>
      </c>
      <c r="EN83" s="104">
        <v>-0.18362163347279861</v>
      </c>
      <c r="EO83" s="104">
        <v>6.8837914866232176E-3</v>
      </c>
      <c r="EP83" s="104">
        <v>-3.7878787878787845E-2</v>
      </c>
      <c r="EQ83" s="104">
        <v>-0.12725238006222228</v>
      </c>
      <c r="ER83" s="104">
        <v>-0.16471243888846213</v>
      </c>
    </row>
    <row r="84" spans="1:148">
      <c r="A84" s="85" vm="2006">
        <v>43709</v>
      </c>
      <c r="B84" s="104">
        <v>1.5524669337577778E-2</v>
      </c>
      <c r="C84" s="104">
        <v>-3.2931265556193738E-2</v>
      </c>
      <c r="D84" s="104">
        <v>6.5883887801696003E-2</v>
      </c>
      <c r="E84" s="104">
        <v>1.1718311381592185E-2</v>
      </c>
      <c r="F84" s="104">
        <v>1.2498809845956594E-2</v>
      </c>
      <c r="G84" s="104">
        <v>-5.6514829437808126E-2</v>
      </c>
      <c r="H84" s="104">
        <v>1.9596407325323605E-2</v>
      </c>
      <c r="I84" s="104">
        <v>-6.4929126657521791E-2</v>
      </c>
      <c r="J84" s="104">
        <v>2.8217349857006611E-2</v>
      </c>
      <c r="K84" s="104">
        <v>3.7589112119248105E-2</v>
      </c>
      <c r="L84" s="104">
        <v>2.7866154690071223E-2</v>
      </c>
      <c r="M84" s="104">
        <v>-9.9170678703492846E-2</v>
      </c>
      <c r="N84" s="104">
        <v>-6.0239120038259139E-2</v>
      </c>
      <c r="O84" s="104">
        <v>5.5979922300417047E-2</v>
      </c>
      <c r="P84" s="104">
        <v>-0.10551181102362213</v>
      </c>
      <c r="Q84" s="104">
        <v>-0.10821199767035523</v>
      </c>
      <c r="R84" s="104">
        <v>6.3752202747295983E-2</v>
      </c>
      <c r="S84" s="104">
        <v>-3.2273562243888769E-2</v>
      </c>
      <c r="T84" s="104">
        <v>4.4988876376720187E-2</v>
      </c>
      <c r="U84" s="104">
        <v>-3.5107242130568594E-2</v>
      </c>
      <c r="V84" s="104">
        <v>5.1282051282051197E-2</v>
      </c>
      <c r="W84" s="104">
        <v>-3.3614864864864896E-2</v>
      </c>
      <c r="X84" s="104">
        <v>0.11422594142259417</v>
      </c>
      <c r="Y84" s="104">
        <v>-3.0145276226780902E-2</v>
      </c>
      <c r="Z84" s="104">
        <v>1.0264888056093874E-2</v>
      </c>
      <c r="AA84" s="104">
        <v>7.445589919816728E-2</v>
      </c>
      <c r="AB84" s="104">
        <v>-0.1076016624540394</v>
      </c>
      <c r="AC84" s="104">
        <v>-2.6412662547265622E-2</v>
      </c>
      <c r="AD84" s="104">
        <v>3.5801447987827755E-3</v>
      </c>
      <c r="AE84" s="104">
        <v>2.6527961666981764E-2</v>
      </c>
      <c r="AF84" s="104">
        <v>-4.0424452133794787E-2</v>
      </c>
      <c r="AG84" s="104">
        <v>-8.1326368385191888E-2</v>
      </c>
      <c r="AH84" s="104">
        <v>2.8220959402037438E-2</v>
      </c>
      <c r="AI84" s="104">
        <v>-2.0971867007672666E-2</v>
      </c>
      <c r="AJ84" s="104">
        <v>6.8228138297714855E-3</v>
      </c>
      <c r="AK84" s="104">
        <v>2.0614095793115982E-2</v>
      </c>
      <c r="AL84" s="104">
        <v>9.3322056833558695E-2</v>
      </c>
      <c r="AM84" s="104">
        <v>-5.7400820793433602E-2</v>
      </c>
      <c r="AN84" s="104">
        <v>-7.6093262379228171E-2</v>
      </c>
      <c r="AO84" s="104">
        <v>2.5451137224758252E-2</v>
      </c>
      <c r="AP84" s="104">
        <v>3.3642441233556232E-2</v>
      </c>
      <c r="AQ84" s="104">
        <v>6.289511030834731E-2</v>
      </c>
      <c r="AR84" s="104">
        <v>0.10081224697665905</v>
      </c>
      <c r="AS84" s="104">
        <v>4.11219644016571E-2</v>
      </c>
      <c r="AT84" s="104">
        <v>-1.5173956924326827E-2</v>
      </c>
      <c r="AU84" s="104">
        <v>6.9106869394005649E-2</v>
      </c>
      <c r="AV84" s="104">
        <v>-4.1068740568601519E-2</v>
      </c>
      <c r="AW84" s="104">
        <v>1.3691615681189517E-2</v>
      </c>
      <c r="AX84" s="104">
        <v>0.13895820358532809</v>
      </c>
      <c r="AY84" s="104">
        <v>3.117505995203829E-2</v>
      </c>
      <c r="AZ84" s="104">
        <v>2.0870180403254446E-2</v>
      </c>
      <c r="BA84" s="104">
        <v>2.4000000000000035E-2</v>
      </c>
      <c r="BB84" s="104">
        <v>-3.8136589523481201E-2</v>
      </c>
      <c r="BC84" s="104">
        <v>4.8478260869565151E-2</v>
      </c>
      <c r="BD84" s="104">
        <v>8.2625919637804024E-2</v>
      </c>
      <c r="BE84" s="104">
        <v>-6.944587761840571E-3</v>
      </c>
      <c r="BF84" s="104">
        <v>1.6820184221067538E-3</v>
      </c>
      <c r="BG84" s="104">
        <v>4.7466241282089261E-2</v>
      </c>
      <c r="BH84" s="104">
        <v>-3.8898517234739104E-2</v>
      </c>
      <c r="BI84" s="104">
        <v>4.4049655248457775E-2</v>
      </c>
      <c r="BJ84" s="104">
        <v>-1.6330396893057299E-3</v>
      </c>
      <c r="BK84" s="104">
        <v>-3.3856209150326189E-3</v>
      </c>
      <c r="BL84" s="104">
        <v>-0.24666658802949185</v>
      </c>
      <c r="BM84" s="104">
        <v>-3.3469945355191259E-2</v>
      </c>
      <c r="BN84" s="104">
        <v>-1.8074723736910756E-2</v>
      </c>
      <c r="BO84" s="104">
        <v>-0.14930290144294053</v>
      </c>
      <c r="BP84" s="104">
        <v>3.8374826473608611E-2</v>
      </c>
      <c r="BQ84" s="104">
        <v>6.9032252314422962E-2</v>
      </c>
      <c r="BR84" s="104">
        <v>1.2782273390864145E-2</v>
      </c>
      <c r="BS84" s="104">
        <v>2.7821649860284195E-2</v>
      </c>
      <c r="BT84" s="104">
        <v>-3.6157389130148779E-2</v>
      </c>
      <c r="BU84" s="104">
        <v>9.4588070782906902E-2</v>
      </c>
      <c r="BV84" s="104">
        <v>-4.6509237119054421E-2</v>
      </c>
      <c r="BW84" s="104">
        <v>-7.8047062299030842E-2</v>
      </c>
      <c r="BX84" s="104">
        <v>1.334928229665068E-2</v>
      </c>
      <c r="BY84" s="104">
        <v>2.6044986795373821E-2</v>
      </c>
      <c r="BZ84" s="104">
        <v>-0.13019452692776914</v>
      </c>
      <c r="CA84" s="104">
        <v>6.1149612719119444E-2</v>
      </c>
      <c r="CB84" s="104">
        <v>1.0388769711339164E-2</v>
      </c>
      <c r="CC84" s="104">
        <v>6.9139455089994459E-2</v>
      </c>
      <c r="CD84" s="104">
        <v>2.9709655638082384E-2</v>
      </c>
      <c r="CE84" s="104">
        <v>3.4109130567200378E-2</v>
      </c>
      <c r="CF84" s="104">
        <v>-0.27241349368297657</v>
      </c>
      <c r="CG84" s="104">
        <v>0.10306605079436459</v>
      </c>
      <c r="CH84" s="104">
        <v>1.9755409219190882E-2</v>
      </c>
      <c r="CI84" s="104">
        <v>-2.2885763082650494E-2</v>
      </c>
      <c r="CJ84" s="104">
        <v>4.4213263206906286E-2</v>
      </c>
      <c r="CK84" s="104">
        <v>-2.7315461821877763E-2</v>
      </c>
      <c r="CL84" s="104">
        <v>1.5490354325583787E-2</v>
      </c>
      <c r="CM84" s="104">
        <v>-7.2842140496213514E-2</v>
      </c>
      <c r="CN84" s="104">
        <v>1.1281786497999239E-2</v>
      </c>
      <c r="CO84" s="104">
        <v>0.11627906976744182</v>
      </c>
      <c r="CP84" s="104">
        <v>5.2999340804218989E-2</v>
      </c>
      <c r="CQ84" s="104">
        <v>3.0418884826620356E-2</v>
      </c>
      <c r="CR84" s="104">
        <v>6.7634850777333361E-2</v>
      </c>
      <c r="CS84" s="104">
        <v>-3.3225507355085816E-2</v>
      </c>
      <c r="CT84" s="104">
        <v>-3.0583717357910878E-2</v>
      </c>
      <c r="CU84" s="104">
        <v>1.8810993013836454E-2</v>
      </c>
      <c r="CV84" s="104">
        <v>8.7912087912087988E-2</v>
      </c>
      <c r="CW84" s="104">
        <v>-2.3765486465856401E-2</v>
      </c>
      <c r="CX84" s="104">
        <v>9.9944012258368617E-2</v>
      </c>
      <c r="CY84" s="104">
        <v>3.5427631255624474E-2</v>
      </c>
      <c r="CZ84" s="104">
        <v>6.1833267483208269E-2</v>
      </c>
      <c r="DA84" s="104">
        <v>0.21961168528780284</v>
      </c>
      <c r="DB84" s="104">
        <v>2.9679428681463102E-2</v>
      </c>
      <c r="DC84" s="104">
        <v>-1.7672286611680476E-2</v>
      </c>
      <c r="DD84" s="104">
        <v>5.3266749895963424E-2</v>
      </c>
      <c r="DE84" s="104">
        <v>2.0976279160948842E-2</v>
      </c>
      <c r="DF84" s="104">
        <v>2.3337995902812981E-2</v>
      </c>
      <c r="DG84" s="104">
        <v>8.6126272828225117E-2</v>
      </c>
      <c r="DH84" s="104">
        <v>5.0834241708586178E-2</v>
      </c>
      <c r="DI84" s="104">
        <v>4.5837983751654668E-2</v>
      </c>
      <c r="DJ84" s="104">
        <v>0.12646123225993436</v>
      </c>
      <c r="DK84" s="104">
        <v>-0.23773671630814497</v>
      </c>
      <c r="DL84" s="104">
        <v>-0.31582417582417577</v>
      </c>
      <c r="DM84" s="104">
        <v>9.2440451815451921E-2</v>
      </c>
      <c r="DN84" s="104">
        <v>8.4024278121894488E-2</v>
      </c>
      <c r="DO84" s="104">
        <v>-0.10095137420718817</v>
      </c>
      <c r="DP84" s="104">
        <v>-6.8844265280236946E-2</v>
      </c>
      <c r="DQ84" s="104">
        <v>3.3638549890942435E-2</v>
      </c>
      <c r="DR84" s="104">
        <v>2.4784227800205193E-2</v>
      </c>
      <c r="DS84" s="104">
        <v>-1.34681163472469E-2</v>
      </c>
      <c r="DT84" s="104">
        <v>0.18382601686488634</v>
      </c>
      <c r="DU84" s="104">
        <v>8.0396852548751202E-2</v>
      </c>
      <c r="DV84" s="104">
        <v>4.8706240487062444E-2</v>
      </c>
      <c r="DW84" s="104">
        <v>3.2665805340223959E-2</v>
      </c>
      <c r="DX84" s="104">
        <v>0.11312146003775951</v>
      </c>
      <c r="DY84" s="104">
        <v>-1.8715752933413748E-2</v>
      </c>
      <c r="DZ84" s="104">
        <v>8.8000000000000023E-2</v>
      </c>
      <c r="EA84" s="104">
        <v>-5.5795800267544618E-2</v>
      </c>
      <c r="EB84" s="104">
        <v>-0.16043856261247558</v>
      </c>
      <c r="EC84" s="104">
        <v>1.119089901128281E-2</v>
      </c>
      <c r="ED84" s="104">
        <v>4.5454545454545456E-2</v>
      </c>
      <c r="EE84" s="104">
        <v>1.9700288492360291E-2</v>
      </c>
      <c r="EF84" s="104">
        <v>0.11966659822391042</v>
      </c>
      <c r="EG84" s="104">
        <v>6.5812009780187614E-2</v>
      </c>
      <c r="EH84" s="104">
        <v>-6.9959277435522787E-3</v>
      </c>
      <c r="EI84" s="104">
        <v>8.6446338642978317E-3</v>
      </c>
      <c r="EJ84" s="104">
        <v>-9.1544583561283324E-2</v>
      </c>
      <c r="EK84" s="104">
        <v>-8.5787037037037092E-2</v>
      </c>
      <c r="EL84" s="104">
        <v>1.0432886951105601E-2</v>
      </c>
      <c r="EM84" s="104">
        <v>0.11444586810518731</v>
      </c>
      <c r="EN84" s="104">
        <v>9.0265078431212287E-2</v>
      </c>
      <c r="EO84" s="104">
        <v>-3.3179250128402664E-2</v>
      </c>
      <c r="EP84" s="104">
        <v>-0.10527828954316629</v>
      </c>
      <c r="EQ84" s="104">
        <v>6.8986463033668954E-2</v>
      </c>
      <c r="ER84" s="104">
        <v>-3.215198189648872E-2</v>
      </c>
    </row>
    <row r="85" spans="1:148">
      <c r="A85" s="85" vm="2126">
        <v>43739</v>
      </c>
      <c r="B85" s="104">
        <v>6.2771311414500874E-2</v>
      </c>
      <c r="C85" s="104">
        <v>-0.14412987527222335</v>
      </c>
      <c r="D85" s="104">
        <v>4.3451652386780962E-2</v>
      </c>
      <c r="E85" s="104">
        <v>-1.1490018190609822E-2</v>
      </c>
      <c r="F85" s="104">
        <v>5.4386005071191228E-2</v>
      </c>
      <c r="G85" s="104">
        <v>0.10201000137378456</v>
      </c>
      <c r="H85" s="104">
        <v>-1.5444457155931752E-2</v>
      </c>
      <c r="I85" s="104">
        <v>9.5110024449877761E-2</v>
      </c>
      <c r="J85" s="104">
        <v>-1.0940107546819884E-2</v>
      </c>
      <c r="K85" s="104">
        <v>-2.9356652092442155E-2</v>
      </c>
      <c r="L85" s="104">
        <v>7.4714483936386255E-3</v>
      </c>
      <c r="M85" s="104">
        <v>-0.2715894583498874</v>
      </c>
      <c r="N85" s="104">
        <v>-3.6363636363636348E-2</v>
      </c>
      <c r="O85" s="104">
        <v>6.4600868982907456E-2</v>
      </c>
      <c r="P85" s="104">
        <v>1.1737089201877685E-3</v>
      </c>
      <c r="Q85" s="104">
        <v>-4.1666666666666685E-2</v>
      </c>
      <c r="R85" s="104">
        <v>8.6325205016807308E-2</v>
      </c>
      <c r="S85" s="104">
        <v>0.1634341325234355</v>
      </c>
      <c r="T85" s="104">
        <v>-0.10660498856677267</v>
      </c>
      <c r="U85" s="104">
        <v>-3.8381075953034523E-3</v>
      </c>
      <c r="V85" s="104">
        <v>-5.2574525745257394E-2</v>
      </c>
      <c r="W85" s="104">
        <v>1.5556720852997738E-2</v>
      </c>
      <c r="X85" s="104">
        <v>-5.2947803229440489E-2</v>
      </c>
      <c r="Y85" s="104">
        <v>-0.12716968873058035</v>
      </c>
      <c r="Z85" s="104">
        <v>3.5277755763200594E-2</v>
      </c>
      <c r="AA85" s="104">
        <v>-9.4882729211087466E-2</v>
      </c>
      <c r="AB85" s="104">
        <v>8.7339164384768759E-3</v>
      </c>
      <c r="AC85" s="104">
        <v>6.5498267317412304E-2</v>
      </c>
      <c r="AD85" s="104">
        <v>2.6860779517485431E-2</v>
      </c>
      <c r="AE85" s="104">
        <v>-1.8808777429467075E-2</v>
      </c>
      <c r="AF85" s="104">
        <v>6.1349693251533718E-3</v>
      </c>
      <c r="AG85" s="104">
        <v>3.7854889589905162E-2</v>
      </c>
      <c r="AH85" s="104">
        <v>1.2706480304955633E-2</v>
      </c>
      <c r="AI85" s="104">
        <v>-2.5000000000000109E-2</v>
      </c>
      <c r="AJ85" s="104">
        <v>3.7773398361594081E-2</v>
      </c>
      <c r="AK85" s="104">
        <v>-1.2143290831815522E-2</v>
      </c>
      <c r="AL85" s="104">
        <v>3.412524057353989E-2</v>
      </c>
      <c r="AM85" s="104">
        <v>-4.3209876543209985E-2</v>
      </c>
      <c r="AN85" s="104">
        <v>7.9232885147478335E-3</v>
      </c>
      <c r="AO85" s="104">
        <v>-4.2418831599324663E-2</v>
      </c>
      <c r="AP85" s="104">
        <v>-1.6691007719591013E-2</v>
      </c>
      <c r="AQ85" s="104">
        <v>-5.2193967348425898E-3</v>
      </c>
      <c r="AR85" s="104">
        <v>7.1737616940988888E-2</v>
      </c>
      <c r="AS85" s="104">
        <v>0.1117355484993364</v>
      </c>
      <c r="AT85" s="104">
        <v>6.8906322759883371E-2</v>
      </c>
      <c r="AU85" s="104">
        <v>-2.0408354670193075E-2</v>
      </c>
      <c r="AV85" s="104">
        <v>1.3174210454685609E-2</v>
      </c>
      <c r="AW85" s="104">
        <v>-5.6702342457351305E-2</v>
      </c>
      <c r="AX85" s="104">
        <v>0.10825750535084952</v>
      </c>
      <c r="AY85" s="104">
        <v>-0.15973518927177038</v>
      </c>
      <c r="AZ85" s="104">
        <v>-2.0837813941262467E-2</v>
      </c>
      <c r="BA85" s="104">
        <v>-3.9813701923077004E-2</v>
      </c>
      <c r="BB85" s="104">
        <v>-5.3388051697174504E-2</v>
      </c>
      <c r="BC85" s="104">
        <v>1.8660584698321255E-3</v>
      </c>
      <c r="BD85" s="104">
        <v>-0.15786722425509669</v>
      </c>
      <c r="BE85" s="104">
        <v>4.0644988145286096E-2</v>
      </c>
      <c r="BF85" s="104">
        <v>4.3937530674931086E-2</v>
      </c>
      <c r="BG85" s="104">
        <v>1.200009999927097E-2</v>
      </c>
      <c r="BH85" s="104">
        <v>1.5226650394953465E-2</v>
      </c>
      <c r="BI85" s="104">
        <v>1.0799758217099088E-3</v>
      </c>
      <c r="BJ85" s="104">
        <v>8.9588377723971019E-2</v>
      </c>
      <c r="BK85" s="104">
        <v>-4.1841004184102219E-3</v>
      </c>
      <c r="BL85" s="104">
        <v>8.3137994399779494E-2</v>
      </c>
      <c r="BM85" s="104">
        <v>3.1525780630273427E-2</v>
      </c>
      <c r="BN85" s="104">
        <v>2.7182676802580127E-2</v>
      </c>
      <c r="BO85" s="104">
        <v>-5.9434410381131605E-2</v>
      </c>
      <c r="BP85" s="104">
        <v>-1.4337848957943025E-3</v>
      </c>
      <c r="BQ85" s="104">
        <v>6.5083537890400153E-2</v>
      </c>
      <c r="BR85" s="104">
        <v>-6.4124326933590811E-2</v>
      </c>
      <c r="BS85" s="104">
        <v>2.086288416075651E-2</v>
      </c>
      <c r="BT85" s="104">
        <v>0</v>
      </c>
      <c r="BU85" s="104">
        <v>-0.10376712849603825</v>
      </c>
      <c r="BV85" s="104">
        <v>-2.0006309375013645E-3</v>
      </c>
      <c r="BW85" s="104">
        <v>-2.4894629168616881E-3</v>
      </c>
      <c r="BX85" s="104">
        <v>6.5489399877236912E-2</v>
      </c>
      <c r="BY85" s="104">
        <v>-4.4821159137303605E-2</v>
      </c>
      <c r="BZ85" s="104">
        <v>-2.5082805380669343E-2</v>
      </c>
      <c r="CA85" s="104">
        <v>-4.4563964656165966E-2</v>
      </c>
      <c r="CB85" s="104">
        <v>-1.7110266159695728E-2</v>
      </c>
      <c r="CC85" s="104">
        <v>-1.2670805595236838E-2</v>
      </c>
      <c r="CD85" s="104">
        <v>2.2732240437158453E-2</v>
      </c>
      <c r="CE85" s="104">
        <v>3.8375472676579939E-2</v>
      </c>
      <c r="CF85" s="104">
        <v>-6.7254980612381374E-2</v>
      </c>
      <c r="CG85" s="104">
        <v>-0.10783273593996115</v>
      </c>
      <c r="CH85" s="104">
        <v>3.690036900369089E-3</v>
      </c>
      <c r="CI85" s="104">
        <v>-2.2448466566113746E-2</v>
      </c>
      <c r="CJ85" s="104">
        <v>-2.8814233138045809E-2</v>
      </c>
      <c r="CK85" s="104">
        <v>0.18444444444444424</v>
      </c>
      <c r="CL85" s="104">
        <v>-3.4302415013074898E-2</v>
      </c>
      <c r="CM85" s="104">
        <v>5.5167803182243617E-2</v>
      </c>
      <c r="CN85" s="104">
        <v>-2.2338157434654858E-2</v>
      </c>
      <c r="CO85" s="104">
        <v>8.1463675213675327E-2</v>
      </c>
      <c r="CP85" s="104">
        <v>-3.5432577939151097E-2</v>
      </c>
      <c r="CQ85" s="104">
        <v>-3.4592482413767202E-2</v>
      </c>
      <c r="CR85" s="104">
        <v>8.3160032416871227E-2</v>
      </c>
      <c r="CS85" s="104">
        <v>-1.1160575977586129E-2</v>
      </c>
      <c r="CT85" s="104">
        <v>4.9343199860558629E-2</v>
      </c>
      <c r="CU85" s="104">
        <v>-5.9526668267563171E-2</v>
      </c>
      <c r="CV85" s="104">
        <v>1.313131313131303E-2</v>
      </c>
      <c r="CW85" s="104">
        <v>3.7285016164198256E-2</v>
      </c>
      <c r="CX85" s="104">
        <v>6.8610977906487777E-2</v>
      </c>
      <c r="CY85" s="104">
        <v>5.7349718154575284E-2</v>
      </c>
      <c r="CZ85" s="104">
        <v>5.4511627906976737E-2</v>
      </c>
      <c r="DA85" s="104">
        <v>0.1387281158988822</v>
      </c>
      <c r="DB85" s="104">
        <v>7.5335263060894761E-2</v>
      </c>
      <c r="DC85" s="104">
        <v>3.8773581694607942E-2</v>
      </c>
      <c r="DD85" s="104">
        <v>7.2566837876991835E-2</v>
      </c>
      <c r="DE85" s="104">
        <v>1.3440860215053819E-3</v>
      </c>
      <c r="DF85" s="104">
        <v>-7.4183415767123867E-2</v>
      </c>
      <c r="DG85" s="104">
        <v>-4.5360757161563986E-2</v>
      </c>
      <c r="DH85" s="104">
        <v>-2.0996441951918909E-2</v>
      </c>
      <c r="DI85" s="104">
        <v>-8.4448084448083671E-3</v>
      </c>
      <c r="DJ85" s="104">
        <v>-3.1772431260267332E-2</v>
      </c>
      <c r="DK85" s="104">
        <v>0.18947406505143571</v>
      </c>
      <c r="DL85" s="104">
        <v>0.51627047863796971</v>
      </c>
      <c r="DM85" s="104">
        <v>-2.0413661690804188E-2</v>
      </c>
      <c r="DN85" s="104">
        <v>4.70799402953618E-3</v>
      </c>
      <c r="DO85" s="104">
        <v>6.407995296884185E-2</v>
      </c>
      <c r="DP85" s="104">
        <v>-6.046732286181921E-2</v>
      </c>
      <c r="DQ85" s="104">
        <v>0.10114419411872143</v>
      </c>
      <c r="DR85" s="104">
        <v>0</v>
      </c>
      <c r="DS85" s="104">
        <v>5.5297912935674737E-2</v>
      </c>
      <c r="DT85" s="104">
        <v>4.3784037864775006E-2</v>
      </c>
      <c r="DU85" s="104">
        <v>-5.9848005066497692E-2</v>
      </c>
      <c r="DV85" s="104">
        <v>0.13739719400096756</v>
      </c>
      <c r="DW85" s="104">
        <v>8.4166308075226681E-2</v>
      </c>
      <c r="DX85" s="104">
        <v>-5.522318021201407E-2</v>
      </c>
      <c r="DY85" s="104">
        <v>1.84139106653241E-2</v>
      </c>
      <c r="DZ85" s="104">
        <v>-5.8619281045751578E-2</v>
      </c>
      <c r="EA85" s="104">
        <v>-0.19470278654266263</v>
      </c>
      <c r="EB85" s="104">
        <v>9.8910435485953727E-2</v>
      </c>
      <c r="EC85" s="104">
        <v>-9.1949530508858263E-2</v>
      </c>
      <c r="ED85" s="104">
        <v>2.0869565217391323E-2</v>
      </c>
      <c r="EE85" s="104">
        <v>2.4349352299370006E-2</v>
      </c>
      <c r="EF85" s="104">
        <v>-4.170642839050126E-2</v>
      </c>
      <c r="EG85" s="104">
        <v>-0.17894523902473633</v>
      </c>
      <c r="EH85" s="104">
        <v>-7.3606729758148122E-3</v>
      </c>
      <c r="EI85" s="104">
        <v>5.4846821497726919E-2</v>
      </c>
      <c r="EJ85" s="104">
        <v>8.7017297787119974E-2</v>
      </c>
      <c r="EK85" s="104">
        <v>5.7596781099085351E-2</v>
      </c>
      <c r="EL85" s="104">
        <v>-2.1266759130836841E-2</v>
      </c>
      <c r="EM85" s="104">
        <v>-9.768882535144215E-3</v>
      </c>
      <c r="EN85" s="104">
        <v>2.6286183026268371E-2</v>
      </c>
      <c r="EO85" s="104">
        <v>0.14435472446522163</v>
      </c>
      <c r="EP85" s="104">
        <v>4.9154813508119434E-2</v>
      </c>
      <c r="EQ85" s="104">
        <v>4.4917736650389103E-2</v>
      </c>
      <c r="ER85" s="104">
        <v>1.7545282100983866E-2</v>
      </c>
    </row>
    <row r="86" spans="1:148">
      <c r="A86" s="85" vm="2245">
        <v>43770</v>
      </c>
      <c r="B86" s="104">
        <v>-0.13898594675543507</v>
      </c>
      <c r="C86" s="104">
        <v>2.2438121674763035E-2</v>
      </c>
      <c r="D86" s="104">
        <v>0.10909090909090906</v>
      </c>
      <c r="E86" s="104">
        <v>-0.11614255765199165</v>
      </c>
      <c r="F86" s="104">
        <v>1.2539648009725925E-2</v>
      </c>
      <c r="G86" s="104">
        <v>2.4327249584437393E-2</v>
      </c>
      <c r="H86" s="104">
        <v>-6.9137810829653756E-2</v>
      </c>
      <c r="I86" s="104">
        <v>0.10962268363473998</v>
      </c>
      <c r="J86" s="104">
        <v>-6.3742032245969887E-3</v>
      </c>
      <c r="K86" s="104">
        <v>-4.3371943371943431E-2</v>
      </c>
      <c r="L86" s="104">
        <v>-3.2206801567962774E-2</v>
      </c>
      <c r="M86" s="104">
        <v>-0.30991515260821922</v>
      </c>
      <c r="N86" s="104">
        <v>-3.6981723546460038E-2</v>
      </c>
      <c r="O86" s="104">
        <v>-5.3977533346175575E-3</v>
      </c>
      <c r="P86" s="104">
        <v>-3.2239155920281197E-2</v>
      </c>
      <c r="Q86" s="104">
        <v>-4.4662517226235147E-2</v>
      </c>
      <c r="R86" s="104">
        <v>-0.13666993568833216</v>
      </c>
      <c r="S86" s="104">
        <v>-6.7505282135369493E-2</v>
      </c>
      <c r="T86" s="104">
        <v>7.728516371980812E-2</v>
      </c>
      <c r="U86" s="104">
        <v>-0.13353817568332724</v>
      </c>
      <c r="V86" s="104">
        <v>0.13300915331807775</v>
      </c>
      <c r="W86" s="104">
        <v>3.4939759036144595E-2</v>
      </c>
      <c r="X86" s="104">
        <v>0.10904044409199048</v>
      </c>
      <c r="Y86" s="104">
        <v>-7.7209800718405733E-2</v>
      </c>
      <c r="Z86" s="104">
        <v>4.5635147061576516E-2</v>
      </c>
      <c r="AA86" s="104">
        <v>4.7114252061248571E-2</v>
      </c>
      <c r="AB86" s="104">
        <v>-0.16854083303197637</v>
      </c>
      <c r="AC86" s="104">
        <v>-6.9142047503891121E-2</v>
      </c>
      <c r="AD86" s="104">
        <v>-3.3272955157203403E-2</v>
      </c>
      <c r="AE86" s="104">
        <v>-8.8084769697635134E-3</v>
      </c>
      <c r="AF86" s="104">
        <v>-1.1420980197262539E-2</v>
      </c>
      <c r="AG86" s="104">
        <v>3.2216621725059263E-2</v>
      </c>
      <c r="AH86" s="104">
        <v>-4.8188150706214017E-2</v>
      </c>
      <c r="AI86" s="104">
        <v>-4.9187721601512465E-3</v>
      </c>
      <c r="AJ86" s="104">
        <v>-9.2901749377925953E-3</v>
      </c>
      <c r="AK86" s="104">
        <v>-7.2127287755795249E-3</v>
      </c>
      <c r="AL86" s="104">
        <v>-2.1609541442894214E-2</v>
      </c>
      <c r="AM86" s="104">
        <v>-6.3782991202345984E-2</v>
      </c>
      <c r="AN86" s="104">
        <v>-0.20950002017661851</v>
      </c>
      <c r="AO86" s="104">
        <v>-1.8692848346998397E-2</v>
      </c>
      <c r="AP86" s="104">
        <v>-6.4608529598981571E-2</v>
      </c>
      <c r="AQ86" s="104">
        <v>8.4802635592704217E-3</v>
      </c>
      <c r="AR86" s="104">
        <v>0.14976099092121734</v>
      </c>
      <c r="AS86" s="104">
        <v>0.18136257948530898</v>
      </c>
      <c r="AT86" s="104">
        <v>-1.676924004632099E-2</v>
      </c>
      <c r="AU86" s="104">
        <v>-5.7636887608068735E-3</v>
      </c>
      <c r="AV86" s="104">
        <v>-0.10456261476047671</v>
      </c>
      <c r="AW86" s="104">
        <v>-7.0515108937310505E-3</v>
      </c>
      <c r="AX86" s="104">
        <v>9.9478898163573387E-2</v>
      </c>
      <c r="AY86" s="104">
        <v>-0.16498316498316504</v>
      </c>
      <c r="AZ86" s="104">
        <v>-9.2104942037826588E-3</v>
      </c>
      <c r="BA86" s="104">
        <v>-1.0014082303238829E-2</v>
      </c>
      <c r="BB86" s="104">
        <v>0.11360326161754021</v>
      </c>
      <c r="BC86" s="104">
        <v>-1.3038079470198728E-2</v>
      </c>
      <c r="BD86" s="104">
        <v>8.25574177529486E-2</v>
      </c>
      <c r="BE86" s="104">
        <v>-1.587503804692875E-2</v>
      </c>
      <c r="BF86" s="104">
        <v>-1.995638420287596E-2</v>
      </c>
      <c r="BG86" s="104">
        <v>0.15734149609689782</v>
      </c>
      <c r="BH86" s="104">
        <v>3.9971981487448042E-3</v>
      </c>
      <c r="BI86" s="104">
        <v>4.7788782627152679E-2</v>
      </c>
      <c r="BJ86" s="104">
        <v>-1.4784047370254214E-2</v>
      </c>
      <c r="BK86" s="104">
        <v>1.3398619635942483E-2</v>
      </c>
      <c r="BL86" s="104">
        <v>-0.10633727262464145</v>
      </c>
      <c r="BM86" s="104">
        <v>-9.7964733076401328E-2</v>
      </c>
      <c r="BN86" s="104">
        <v>-6.0216790012708507E-2</v>
      </c>
      <c r="BO86" s="104">
        <v>-9.5886793870935169E-2</v>
      </c>
      <c r="BP86" s="104">
        <v>-8.9825066009237384E-2</v>
      </c>
      <c r="BQ86" s="104">
        <v>-1.9112077454722124E-3</v>
      </c>
      <c r="BR86" s="104">
        <v>1.9849957354009257E-2</v>
      </c>
      <c r="BS86" s="104">
        <v>3.369420482834494E-2</v>
      </c>
      <c r="BT86" s="104">
        <v>-0.11080193985997175</v>
      </c>
      <c r="BU86" s="104">
        <v>2.5538774817580292E-2</v>
      </c>
      <c r="BV86" s="104">
        <v>5.5461747759283024E-2</v>
      </c>
      <c r="BW86" s="104">
        <v>5.2357301704966677E-2</v>
      </c>
      <c r="BX86" s="104">
        <v>0.11526189843126824</v>
      </c>
      <c r="BY86" s="104">
        <v>-2.3880319643189065E-2</v>
      </c>
      <c r="BZ86" s="104">
        <v>5.8370597236777743E-3</v>
      </c>
      <c r="CA86" s="104">
        <v>1.206272617611583E-2</v>
      </c>
      <c r="CB86" s="104">
        <v>-1.0830811954669521E-2</v>
      </c>
      <c r="CC86" s="104">
        <v>-5.3844894145465221E-2</v>
      </c>
      <c r="CD86" s="104">
        <v>-1.5922205599487014E-2</v>
      </c>
      <c r="CE86" s="104">
        <v>2.0677044013536951E-3</v>
      </c>
      <c r="CF86" s="104">
        <v>5.2721886294133935E-2</v>
      </c>
      <c r="CG86" s="104">
        <v>-4.5076316833348555E-2</v>
      </c>
      <c r="CH86" s="104">
        <v>8.2720588235293976E-2</v>
      </c>
      <c r="CI86" s="104">
        <v>-3.3792891369009266E-2</v>
      </c>
      <c r="CJ86" s="104">
        <v>-3.1507378777231379E-2</v>
      </c>
      <c r="CK86" s="104">
        <v>-5.7423232780675709E-2</v>
      </c>
      <c r="CL86" s="104">
        <v>3.8095996601890107E-2</v>
      </c>
      <c r="CM86" s="104">
        <v>4.7846233125516217E-3</v>
      </c>
      <c r="CN86" s="104">
        <v>1.4084507042252672E-3</v>
      </c>
      <c r="CO86" s="104">
        <v>8.323042726599153E-2</v>
      </c>
      <c r="CP86" s="104">
        <v>6.2305295950154426E-3</v>
      </c>
      <c r="CQ86" s="104">
        <v>0.20137348648368533</v>
      </c>
      <c r="CR86" s="104">
        <v>-5.0128843340735481E-2</v>
      </c>
      <c r="CS86" s="104">
        <v>-2.8674391724884177E-4</v>
      </c>
      <c r="CT86" s="104">
        <v>1.9842048834997467E-3</v>
      </c>
      <c r="CU86" s="104">
        <v>-2.0142986836133576E-3</v>
      </c>
      <c r="CV86" s="104">
        <v>-9.7208374875374023E-3</v>
      </c>
      <c r="CW86" s="104">
        <v>-5.9547748600268263E-2</v>
      </c>
      <c r="CX86" s="104">
        <v>-7.9142285338813317E-2</v>
      </c>
      <c r="CY86" s="104">
        <v>9.2041521289813064E-2</v>
      </c>
      <c r="CZ86" s="104">
        <v>-0.13267466478475659</v>
      </c>
      <c r="DA86" s="104">
        <v>-0.15286966163379906</v>
      </c>
      <c r="DB86" s="104">
        <v>3.8496170835620458E-2</v>
      </c>
      <c r="DC86" s="104">
        <v>4.9286818170302317E-2</v>
      </c>
      <c r="DD86" s="104">
        <v>1.8295677799607186E-2</v>
      </c>
      <c r="DE86" s="104">
        <v>-7.0949185043144694E-2</v>
      </c>
      <c r="DF86" s="104">
        <v>4.433863614830677E-2</v>
      </c>
      <c r="DG86" s="104">
        <v>7.9239965732392656E-2</v>
      </c>
      <c r="DH86" s="104">
        <v>-9.7212461934880236E-3</v>
      </c>
      <c r="DI86" s="104">
        <v>-4.4198895027624273E-2</v>
      </c>
      <c r="DJ86" s="104">
        <v>8.7529972411842738E-2</v>
      </c>
      <c r="DK86" s="104">
        <v>-0.25374429686707906</v>
      </c>
      <c r="DL86" s="104">
        <v>7.795303115367086E-2</v>
      </c>
      <c r="DM86" s="104">
        <v>-2.6743065935891031E-2</v>
      </c>
      <c r="DN86" s="104">
        <v>3.3857055469761248E-2</v>
      </c>
      <c r="DO86" s="104">
        <v>-3.8674033149171424E-3</v>
      </c>
      <c r="DP86" s="104">
        <v>5.0106393758233758E-3</v>
      </c>
      <c r="DQ86" s="104">
        <v>-3.1036737605519191E-3</v>
      </c>
      <c r="DR86" s="104">
        <v>-3.3493525036337346E-2</v>
      </c>
      <c r="DS86" s="104">
        <v>-4.2766775972761274E-2</v>
      </c>
      <c r="DT86" s="104">
        <v>0.10682248639935524</v>
      </c>
      <c r="DU86" s="104">
        <v>5.7595149882115095E-2</v>
      </c>
      <c r="DV86" s="104">
        <v>2.0629519353466585E-2</v>
      </c>
      <c r="DW86" s="104">
        <v>0.25156881909754208</v>
      </c>
      <c r="DX86" s="104">
        <v>-4.3179416351400289E-2</v>
      </c>
      <c r="DY86" s="104">
        <v>-4.9563960458440921E-2</v>
      </c>
      <c r="DZ86" s="104">
        <v>3.2545020611846076E-3</v>
      </c>
      <c r="EA86" s="104">
        <v>-1.2107623318385722E-2</v>
      </c>
      <c r="EB86" s="104">
        <v>-0.13701355600226789</v>
      </c>
      <c r="EC86" s="104">
        <v>0.14166564869842757</v>
      </c>
      <c r="ED86" s="104">
        <v>1.7035775127767949E-3</v>
      </c>
      <c r="EE86" s="104">
        <v>0.10162903102063774</v>
      </c>
      <c r="EF86" s="104">
        <v>-3.5654800391244933E-2</v>
      </c>
      <c r="EG86" s="104">
        <v>-0.13000381242851694</v>
      </c>
      <c r="EH86" s="104">
        <v>-6.091101694915254E-2</v>
      </c>
      <c r="EI86" s="104">
        <v>8.3926924023330941E-3</v>
      </c>
      <c r="EJ86" s="104">
        <v>-6.6148371547298579E-2</v>
      </c>
      <c r="EK86" s="104">
        <v>0.11504910154617626</v>
      </c>
      <c r="EL86" s="104">
        <v>-3.180601480081871E-2</v>
      </c>
      <c r="EM86" s="104">
        <v>-9.4973498352966604E-2</v>
      </c>
      <c r="EN86" s="104">
        <v>2.605237052858634E-2</v>
      </c>
      <c r="EO86" s="104">
        <v>1.2807816100710415E-2</v>
      </c>
      <c r="EP86" s="104">
        <v>5.4737894824568874E-2</v>
      </c>
      <c r="EQ86" s="104">
        <v>-6.6737147577611067E-2</v>
      </c>
      <c r="ER86" s="104">
        <v>-1.2712384206712958E-2</v>
      </c>
    </row>
    <row r="87" spans="1:148">
      <c r="A87" s="85" vm="2361">
        <v>43800</v>
      </c>
      <c r="B87" s="104">
        <v>-3.2172476365263793E-3</v>
      </c>
      <c r="C87" s="104">
        <v>3.3031674208144651E-2</v>
      </c>
      <c r="D87" s="104">
        <v>5.2353252247488019E-2</v>
      </c>
      <c r="E87" s="104">
        <v>0.14268395530255118</v>
      </c>
      <c r="F87" s="104">
        <v>4.4098131996032817E-2</v>
      </c>
      <c r="G87" s="104">
        <v>1.3120947796821858E-2</v>
      </c>
      <c r="H87" s="104">
        <v>1.3231806266383751E-2</v>
      </c>
      <c r="I87" s="104">
        <v>4.2253521126759301E-3</v>
      </c>
      <c r="J87" s="104">
        <v>3.2452830188679227E-2</v>
      </c>
      <c r="K87" s="104">
        <v>3.3230189694605124E-2</v>
      </c>
      <c r="L87" s="104">
        <v>3.4592227695676089E-2</v>
      </c>
      <c r="M87" s="104">
        <v>-0.17231000752445427</v>
      </c>
      <c r="N87" s="104">
        <v>-1.1417252883925848E-2</v>
      </c>
      <c r="O87" s="104">
        <v>9.8305206428528583E-3</v>
      </c>
      <c r="P87" s="104">
        <v>0.10660205935796474</v>
      </c>
      <c r="Q87" s="104">
        <v>0.16424184973004122</v>
      </c>
      <c r="R87" s="104">
        <v>-2.4708327275889633E-2</v>
      </c>
      <c r="S87" s="104">
        <v>-0.1807094731911891</v>
      </c>
      <c r="T87" s="104">
        <v>-0.11038287181167736</v>
      </c>
      <c r="U87" s="104">
        <v>-5.5524291300849335E-2</v>
      </c>
      <c r="V87" s="104">
        <v>7.195152739207275E-2</v>
      </c>
      <c r="W87" s="104">
        <v>3.2429735572925257E-2</v>
      </c>
      <c r="X87" s="104">
        <v>0.15659635323560969</v>
      </c>
      <c r="Y87" s="104">
        <v>0.13924325625711009</v>
      </c>
      <c r="Z87" s="104">
        <v>5.5907853145935819E-2</v>
      </c>
      <c r="AA87" s="104">
        <v>0.1417322834645669</v>
      </c>
      <c r="AB87" s="104">
        <v>0.1220159726775701</v>
      </c>
      <c r="AC87" s="104">
        <v>-1.4112825818163784E-2</v>
      </c>
      <c r="AD87" s="104">
        <v>2.6115244366464067E-2</v>
      </c>
      <c r="AE87" s="104">
        <v>2.2381084699519709E-3</v>
      </c>
      <c r="AF87" s="104">
        <v>3.6514980132834232E-2</v>
      </c>
      <c r="AG87" s="104">
        <v>8.0547021275613459E-2</v>
      </c>
      <c r="AH87" s="104">
        <v>7.9765198364405127E-2</v>
      </c>
      <c r="AI87" s="104">
        <v>8.3269572085362786E-2</v>
      </c>
      <c r="AJ87" s="104">
        <v>-3.7393973021270918E-3</v>
      </c>
      <c r="AK87" s="104">
        <v>2.0432996713370264E-2</v>
      </c>
      <c r="AL87" s="104">
        <v>3.4890613504544483E-2</v>
      </c>
      <c r="AM87" s="104">
        <v>3.3219020873275135E-2</v>
      </c>
      <c r="AN87" s="104">
        <v>2.1131527043302789E-2</v>
      </c>
      <c r="AO87" s="104">
        <v>3.9459029285491186E-2</v>
      </c>
      <c r="AP87" s="104">
        <v>3.4478847680616896E-2</v>
      </c>
      <c r="AQ87" s="104">
        <v>-6.1947973381730241E-2</v>
      </c>
      <c r="AR87" s="104">
        <v>2.3693867995978932E-2</v>
      </c>
      <c r="AS87" s="104">
        <v>6.0202457594310435E-2</v>
      </c>
      <c r="AT87" s="104">
        <v>1.655313401233879E-2</v>
      </c>
      <c r="AU87" s="104">
        <v>-3.5779724151817266E-2</v>
      </c>
      <c r="AV87" s="104">
        <v>-3.9882774736294216E-2</v>
      </c>
      <c r="AW87" s="104">
        <v>4.4341997420062104E-2</v>
      </c>
      <c r="AX87" s="104">
        <v>0.20891409760220633</v>
      </c>
      <c r="AY87" s="104">
        <v>0.22810483870967746</v>
      </c>
      <c r="AZ87" s="104">
        <v>2.0769700671960892E-2</v>
      </c>
      <c r="BA87" s="104">
        <v>2.8765607712976139E-2</v>
      </c>
      <c r="BB87" s="104">
        <v>3.0322156763028848E-2</v>
      </c>
      <c r="BC87" s="104">
        <v>1.9081568462990223E-2</v>
      </c>
      <c r="BD87" s="104">
        <v>8.2568807339449407E-2</v>
      </c>
      <c r="BE87" s="104">
        <v>2.3108233777738553E-2</v>
      </c>
      <c r="BF87" s="104">
        <v>2.6774228322972587E-2</v>
      </c>
      <c r="BG87" s="104">
        <v>0.16030619730870291</v>
      </c>
      <c r="BH87" s="104">
        <v>5.9100514208873384E-2</v>
      </c>
      <c r="BI87" s="104">
        <v>-1.0732149771045186E-2</v>
      </c>
      <c r="BJ87" s="104">
        <v>-3.7642895400655026E-2</v>
      </c>
      <c r="BK87" s="104">
        <v>1.309474682947506E-3</v>
      </c>
      <c r="BL87" s="104">
        <v>6.9181645630117861E-2</v>
      </c>
      <c r="BM87" s="104">
        <v>6.9301203205737835E-2</v>
      </c>
      <c r="BN87" s="104">
        <v>6.4122919497147615E-2</v>
      </c>
      <c r="BO87" s="104">
        <v>0.10288190080538334</v>
      </c>
      <c r="BP87" s="104">
        <v>1.9647438764514007E-2</v>
      </c>
      <c r="BQ87" s="104">
        <v>2.6152162569207785E-2</v>
      </c>
      <c r="BR87" s="104">
        <v>0.28174276599656894</v>
      </c>
      <c r="BS87" s="104">
        <v>-8.6810417250070635E-3</v>
      </c>
      <c r="BT87" s="104">
        <v>0.12771661522870678</v>
      </c>
      <c r="BU87" s="104">
        <v>5.1427153139737017E-2</v>
      </c>
      <c r="BV87" s="104">
        <v>-1.042531493928561E-3</v>
      </c>
      <c r="BW87" s="104">
        <v>-5.9276008537435851E-2</v>
      </c>
      <c r="BX87" s="104">
        <v>-3.1390312711089604E-3</v>
      </c>
      <c r="BY87" s="104">
        <v>1.6658733936220849E-2</v>
      </c>
      <c r="BZ87" s="104">
        <v>0.12500679605483445</v>
      </c>
      <c r="CA87" s="104">
        <v>5.1648788239968102E-2</v>
      </c>
      <c r="CB87" s="104">
        <v>1.9255318007744767E-2</v>
      </c>
      <c r="CC87" s="104">
        <v>-3.046422282882115E-2</v>
      </c>
      <c r="CD87" s="104">
        <v>-2.454120968617662E-2</v>
      </c>
      <c r="CE87" s="104">
        <v>-1.6951848880811193E-2</v>
      </c>
      <c r="CF87" s="104">
        <v>5.7052023880305933E-2</v>
      </c>
      <c r="CG87" s="104">
        <v>-4.4967625214244945E-2</v>
      </c>
      <c r="CH87" s="104">
        <v>4.2444821731749335E-3</v>
      </c>
      <c r="CI87" s="104">
        <v>6.2706438983331877E-2</v>
      </c>
      <c r="CJ87" s="104">
        <v>-1.8779802611927139E-2</v>
      </c>
      <c r="CK87" s="104">
        <v>-6.4621701135941956E-2</v>
      </c>
      <c r="CL87" s="104">
        <v>-4.2196250927038267E-3</v>
      </c>
      <c r="CM87" s="104">
        <v>-3.4551976147712535E-2</v>
      </c>
      <c r="CN87" s="104">
        <v>3.821172900962419E-2</v>
      </c>
      <c r="CO87" s="104">
        <v>-4.2635658914728626E-2</v>
      </c>
      <c r="CP87" s="104">
        <v>1.6769865841073237E-2</v>
      </c>
      <c r="CQ87" s="104">
        <v>2.36266959534173E-2</v>
      </c>
      <c r="CR87" s="104">
        <v>0.16463122890305765</v>
      </c>
      <c r="CS87" s="104">
        <v>-1.4622002632532676E-2</v>
      </c>
      <c r="CT87" s="104">
        <v>1.1355690052204463E-2</v>
      </c>
      <c r="CU87" s="104">
        <v>-2.2173579327401299E-2</v>
      </c>
      <c r="CV87" s="104">
        <v>5.0339793606854087E-4</v>
      </c>
      <c r="CW87" s="104">
        <v>2.8343893868929371E-2</v>
      </c>
      <c r="CX87" s="104">
        <v>-1.7863219708210084E-2</v>
      </c>
      <c r="CY87" s="104">
        <v>3.801264823122482E-2</v>
      </c>
      <c r="CZ87" s="104">
        <v>4.3327908868999239E-2</v>
      </c>
      <c r="DA87" s="104">
        <v>6.628247585194097E-2</v>
      </c>
      <c r="DB87" s="104">
        <v>-5.6956051154027118E-2</v>
      </c>
      <c r="DC87" s="104">
        <v>6.4618524706798922E-2</v>
      </c>
      <c r="DD87" s="104">
        <v>2.6046062944652074E-2</v>
      </c>
      <c r="DE87" s="104">
        <v>4.6646026831785301E-2</v>
      </c>
      <c r="DF87" s="104">
        <v>0.1458308693081016</v>
      </c>
      <c r="DG87" s="104">
        <v>4.9693990515052792E-2</v>
      </c>
      <c r="DH87" s="104">
        <v>4.5486580851081024E-2</v>
      </c>
      <c r="DI87" s="104">
        <v>3.17823056094328E-2</v>
      </c>
      <c r="DJ87" s="104">
        <v>0.28590556125737576</v>
      </c>
      <c r="DK87" s="104">
        <v>0.1192285118038347</v>
      </c>
      <c r="DL87" s="104">
        <v>-3.6280733476150108E-2</v>
      </c>
      <c r="DM87" s="104">
        <v>2.5355035341417507E-2</v>
      </c>
      <c r="DN87" s="104">
        <v>-5.6336570343236324E-2</v>
      </c>
      <c r="DO87" s="104">
        <v>0.19855795895729328</v>
      </c>
      <c r="DP87" s="104">
        <v>0.10757225171271739</v>
      </c>
      <c r="DQ87" s="104">
        <v>6.6715852335261172E-2</v>
      </c>
      <c r="DR87" s="104">
        <v>6.9668660987133507E-2</v>
      </c>
      <c r="DS87" s="104">
        <v>4.1933262233015509E-2</v>
      </c>
      <c r="DT87" s="104">
        <v>4.6430014782019753E-2</v>
      </c>
      <c r="DU87" s="104">
        <v>4.4585987261146452E-2</v>
      </c>
      <c r="DV87" s="104">
        <v>7.0639716607626593E-2</v>
      </c>
      <c r="DW87" s="104">
        <v>0.19501652682430712</v>
      </c>
      <c r="DX87" s="104">
        <v>-9.8741774124752706E-3</v>
      </c>
      <c r="DY87" s="104">
        <v>2.8435234896334226E-2</v>
      </c>
      <c r="DZ87" s="104">
        <v>-3.546712802768167E-2</v>
      </c>
      <c r="EA87" s="104">
        <v>-2.4006012665292332E-2</v>
      </c>
      <c r="EB87" s="104">
        <v>0.13152519291874717</v>
      </c>
      <c r="EC87" s="104">
        <v>5.8956313902536035E-2</v>
      </c>
      <c r="ED87" s="104">
        <v>0.12244897959183669</v>
      </c>
      <c r="EE87" s="104">
        <v>-3.7142790816445006E-3</v>
      </c>
      <c r="EF87" s="104">
        <v>5.9581817748858679E-2</v>
      </c>
      <c r="EG87" s="104">
        <v>0.3340775983194913</v>
      </c>
      <c r="EH87" s="104">
        <v>4.0383530738860668E-2</v>
      </c>
      <c r="EI87" s="104">
        <v>-1.3896572408441139E-4</v>
      </c>
      <c r="EJ87" s="104">
        <v>-0.13006110782574412</v>
      </c>
      <c r="EK87" s="104">
        <v>0.11629541142576059</v>
      </c>
      <c r="EL87" s="104">
        <v>3.2525613920962759E-2</v>
      </c>
      <c r="EM87" s="104">
        <v>0.13567265652031305</v>
      </c>
      <c r="EN87" s="104">
        <v>4.5761985940295416E-2</v>
      </c>
      <c r="EO87" s="104">
        <v>-2.1131968145620073E-2</v>
      </c>
      <c r="EP87" s="104">
        <v>0.30201962736452859</v>
      </c>
      <c r="EQ87" s="104">
        <v>0.15401644644814524</v>
      </c>
      <c r="ER87" s="104">
        <v>-4.8095786156864134E-2</v>
      </c>
    </row>
    <row r="88" spans="1:148">
      <c r="A88" s="85" vm="2478">
        <v>43831</v>
      </c>
      <c r="B88" s="104">
        <v>-6.0802123512090037E-2</v>
      </c>
      <c r="C88" s="104">
        <v>0.14038545773105571</v>
      </c>
      <c r="D88" s="104">
        <v>-2.0100502512562387E-3</v>
      </c>
      <c r="E88" s="104">
        <v>-0.14145025139535955</v>
      </c>
      <c r="F88" s="104">
        <v>-7.392532582476638E-2</v>
      </c>
      <c r="G88" s="104">
        <v>-1.9090003984887274E-2</v>
      </c>
      <c r="H88" s="104">
        <v>2.8458790193421242E-2</v>
      </c>
      <c r="I88" s="104">
        <v>-4.7685834502103702E-2</v>
      </c>
      <c r="J88" s="104">
        <v>8.479532163742691E-2</v>
      </c>
      <c r="K88" s="104">
        <v>6.8359375E-2</v>
      </c>
      <c r="L88" s="104">
        <v>0.10274045074595274</v>
      </c>
      <c r="M88" s="104">
        <v>0.54469962227315138</v>
      </c>
      <c r="N88" s="104">
        <v>-6.8331691384650756E-2</v>
      </c>
      <c r="O88" s="104">
        <v>0.1128590137181928</v>
      </c>
      <c r="P88" s="104">
        <v>-3.284072249589421E-3</v>
      </c>
      <c r="Q88" s="104">
        <v>4.8689628128882308E-3</v>
      </c>
      <c r="R88" s="104">
        <v>-9.6539727473467951E-2</v>
      </c>
      <c r="S88" s="104">
        <v>-1.8919578239774661E-2</v>
      </c>
      <c r="T88" s="104">
        <v>-2.2992387033398849E-2</v>
      </c>
      <c r="U88" s="104">
        <v>-0.21979177067641431</v>
      </c>
      <c r="V88" s="104">
        <v>3.7447008949599535E-2</v>
      </c>
      <c r="W88" s="104">
        <v>2.4323453608247506E-2</v>
      </c>
      <c r="X88" s="104">
        <v>-0.13044822256568786</v>
      </c>
      <c r="Y88" s="104">
        <v>7.0627285566868092E-2</v>
      </c>
      <c r="Z88" s="104">
        <v>3.3094602402540765E-2</v>
      </c>
      <c r="AA88" s="104">
        <v>-0.14187192118226596</v>
      </c>
      <c r="AB88" s="104">
        <v>3.0515722329102607E-3</v>
      </c>
      <c r="AC88" s="104">
        <v>-3.878642407586947E-2</v>
      </c>
      <c r="AD88" s="104">
        <v>-1.8573232312021324E-2</v>
      </c>
      <c r="AE88" s="104">
        <v>-0.13647682706751738</v>
      </c>
      <c r="AF88" s="104">
        <v>-9.2991586919618646E-2</v>
      </c>
      <c r="AG88" s="104">
        <v>-3.9063256391418215E-2</v>
      </c>
      <c r="AH88" s="104">
        <v>-0.15339043376426548</v>
      </c>
      <c r="AI88" s="104">
        <v>-3.4234771657718426E-2</v>
      </c>
      <c r="AJ88" s="104">
        <v>6.9693044597987129E-3</v>
      </c>
      <c r="AK88" s="104">
        <v>-6.0707724259125191E-3</v>
      </c>
      <c r="AL88" s="104">
        <v>-0.14274318573691078</v>
      </c>
      <c r="AM88" s="104">
        <v>-8.4404858976771246E-2</v>
      </c>
      <c r="AN88" s="104">
        <v>-8.3800035412196591E-2</v>
      </c>
      <c r="AO88" s="104">
        <v>2.1097756649553517E-2</v>
      </c>
      <c r="AP88" s="104">
        <v>7.0387018967218537E-2</v>
      </c>
      <c r="AQ88" s="104">
        <v>-1.7477105636527848E-2</v>
      </c>
      <c r="AR88" s="104">
        <v>9.8893535356592663E-2</v>
      </c>
      <c r="AS88" s="104">
        <v>0.18803507808629416</v>
      </c>
      <c r="AT88" s="104">
        <v>-6.1534985646793085E-2</v>
      </c>
      <c r="AU88" s="104">
        <v>-0.11650372608550394</v>
      </c>
      <c r="AV88" s="104">
        <v>-3.6538259609528619E-3</v>
      </c>
      <c r="AW88" s="104">
        <v>3.6919058715079486E-2</v>
      </c>
      <c r="AX88" s="104">
        <v>-6.0635936910077362E-2</v>
      </c>
      <c r="AY88" s="104">
        <v>-8.058902715303555E-2</v>
      </c>
      <c r="AZ88" s="104">
        <v>-6.6596204706472886E-2</v>
      </c>
      <c r="BA88" s="104">
        <v>0.10861883545859569</v>
      </c>
      <c r="BB88" s="104">
        <v>-0.13464530669692895</v>
      </c>
      <c r="BC88" s="104">
        <v>4.506172839506168E-2</v>
      </c>
      <c r="BD88" s="104">
        <v>-5.2436440677966024E-2</v>
      </c>
      <c r="BE88" s="104">
        <v>-4.423082841754291E-2</v>
      </c>
      <c r="BF88" s="104">
        <v>-2.6482023930762634E-2</v>
      </c>
      <c r="BG88" s="104">
        <v>-0.14612379767156361</v>
      </c>
      <c r="BH88" s="104">
        <v>-9.218100573112635E-2</v>
      </c>
      <c r="BI88" s="104">
        <v>-5.8877685416143972E-2</v>
      </c>
      <c r="BJ88" s="104">
        <v>0.16399224122729661</v>
      </c>
      <c r="BK88" s="104">
        <v>7.2949117341643424E-3</v>
      </c>
      <c r="BL88" s="104">
        <v>6.9600687440071807E-2</v>
      </c>
      <c r="BM88" s="104">
        <v>-8.5253019341526917E-3</v>
      </c>
      <c r="BN88" s="104">
        <v>-3.582107403420574E-3</v>
      </c>
      <c r="BO88" s="104">
        <v>1.8645614313484644E-3</v>
      </c>
      <c r="BP88" s="104">
        <v>-2.6296208992241665E-2</v>
      </c>
      <c r="BQ88" s="104">
        <v>2.8500459931378848E-2</v>
      </c>
      <c r="BR88" s="104">
        <v>-0.23309141401388067</v>
      </c>
      <c r="BS88" s="104">
        <v>-2.1355932203389837E-2</v>
      </c>
      <c r="BT88" s="104">
        <v>-0.1161362002483497</v>
      </c>
      <c r="BU88" s="104">
        <v>-1.4950505956595984E-3</v>
      </c>
      <c r="BV88" s="104">
        <v>-3.1392074563767053E-2</v>
      </c>
      <c r="BW88" s="104">
        <v>-2.6414971895248673E-2</v>
      </c>
      <c r="BX88" s="104">
        <v>4.0338010204081655E-2</v>
      </c>
      <c r="BY88" s="104">
        <v>5.0468164794007495E-2</v>
      </c>
      <c r="BZ88" s="104">
        <v>3.9043437630278365E-2</v>
      </c>
      <c r="CA88" s="104">
        <v>-0.10540234227427274</v>
      </c>
      <c r="CB88" s="104">
        <v>-3.1742022396227872E-2</v>
      </c>
      <c r="CC88" s="104">
        <v>-1.3552282656447421E-2</v>
      </c>
      <c r="CD88" s="104">
        <v>3.0056773906267428E-2</v>
      </c>
      <c r="CE88" s="104">
        <v>-4.5927874446000841E-2</v>
      </c>
      <c r="CF88" s="104">
        <v>-0.13902062682495081</v>
      </c>
      <c r="CG88" s="104">
        <v>3.2543807173659174E-3</v>
      </c>
      <c r="CH88" s="104">
        <v>-0.10650887573964495</v>
      </c>
      <c r="CI88" s="104">
        <v>-8.2313901251702223E-2</v>
      </c>
      <c r="CJ88" s="104">
        <v>-2.083463771152497E-2</v>
      </c>
      <c r="CK88" s="104">
        <v>-9.7727257566356685E-3</v>
      </c>
      <c r="CL88" s="104">
        <v>9.9491499306589987E-2</v>
      </c>
      <c r="CM88" s="104">
        <v>-0.16274821857385768</v>
      </c>
      <c r="CN88" s="104">
        <v>4.1782729805013887E-3</v>
      </c>
      <c r="CO88" s="104">
        <v>-0.16575375089306979</v>
      </c>
      <c r="CP88" s="104">
        <v>1.4082720121796673E-2</v>
      </c>
      <c r="CQ88" s="104">
        <v>3.9105737471244469E-2</v>
      </c>
      <c r="CR88" s="104">
        <v>5.4483872336301503E-2</v>
      </c>
      <c r="CS88" s="104">
        <v>-0.13258663676100685</v>
      </c>
      <c r="CT88" s="104">
        <v>2.0043839845979371E-2</v>
      </c>
      <c r="CU88" s="104">
        <v>8.8961246620344686E-2</v>
      </c>
      <c r="CV88" s="104">
        <v>-7.1949685534591176E-2</v>
      </c>
      <c r="CW88" s="104">
        <v>-5.478537110199988E-2</v>
      </c>
      <c r="CX88" s="104">
        <v>-0.15658967589031406</v>
      </c>
      <c r="CY88" s="104">
        <v>-1.1139209837837356E-2</v>
      </c>
      <c r="CZ88" s="104">
        <v>4.4258139988301873E-2</v>
      </c>
      <c r="DA88" s="104">
        <v>4.1673728343140863E-2</v>
      </c>
      <c r="DB88" s="104">
        <v>-0.15617255473116723</v>
      </c>
      <c r="DC88" s="104">
        <v>1.8075719318405202E-2</v>
      </c>
      <c r="DD88" s="104">
        <v>-2.8087906922082507E-2</v>
      </c>
      <c r="DE88" s="104">
        <v>6.9414316702819875E-2</v>
      </c>
      <c r="DF88" s="104">
        <v>-0.16610142322825075</v>
      </c>
      <c r="DG88" s="104">
        <v>-9.7516039545882213E-2</v>
      </c>
      <c r="DH88" s="104">
        <v>-0.12743169737637339</v>
      </c>
      <c r="DI88" s="104">
        <v>-6.3002531268612258E-2</v>
      </c>
      <c r="DJ88" s="104">
        <v>-6.2517076025140413E-4</v>
      </c>
      <c r="DK88" s="104">
        <v>-0.25892462623878948</v>
      </c>
      <c r="DL88" s="104">
        <v>-0.50142755174875087</v>
      </c>
      <c r="DM88" s="104">
        <v>0.14464364173778746</v>
      </c>
      <c r="DN88" s="104">
        <v>4.9231411811556991E-2</v>
      </c>
      <c r="DO88" s="104">
        <v>-0.27024525682554373</v>
      </c>
      <c r="DP88" s="104">
        <v>-0.10739709068399887</v>
      </c>
      <c r="DQ88" s="104">
        <v>-2.7890293823520203E-2</v>
      </c>
      <c r="DR88" s="104">
        <v>-7.981518898663599E-2</v>
      </c>
      <c r="DS88" s="104">
        <v>-0.13551056687550836</v>
      </c>
      <c r="DT88" s="104">
        <v>7.0594615799795091E-2</v>
      </c>
      <c r="DU88" s="104">
        <v>-6.7378048780487726E-2</v>
      </c>
      <c r="DV88" s="104">
        <v>0.10237446477228489</v>
      </c>
      <c r="DW88" s="104">
        <v>-8.112929623567916E-2</v>
      </c>
      <c r="DX88" s="104">
        <v>2.5382628084869845E-2</v>
      </c>
      <c r="DY88" s="104">
        <v>-6.1512296318446832E-2</v>
      </c>
      <c r="DZ88" s="104">
        <v>2.9820627802690545E-2</v>
      </c>
      <c r="EA88" s="104">
        <v>-0.18805096182437842</v>
      </c>
      <c r="EB88" s="104">
        <v>-4.5569520029137216E-2</v>
      </c>
      <c r="EC88" s="104">
        <v>4.4606471115091806E-2</v>
      </c>
      <c r="ED88" s="104">
        <v>-0.11136363636363629</v>
      </c>
      <c r="EE88" s="104">
        <v>-1.8675583102267104E-2</v>
      </c>
      <c r="EF88" s="104">
        <v>-9.8023737437228559E-2</v>
      </c>
      <c r="EG88" s="104">
        <v>5.9810139546316241E-2</v>
      </c>
      <c r="EH88" s="104">
        <v>8.3053236474032274E-2</v>
      </c>
      <c r="EI88" s="104">
        <v>-4.4785576824344024E-2</v>
      </c>
      <c r="EJ88" s="104">
        <v>-9.3929790714436731E-2</v>
      </c>
      <c r="EK88" s="104">
        <v>-0.1719578384881166</v>
      </c>
      <c r="EL88" s="104">
        <v>8.9777917782327854E-2</v>
      </c>
      <c r="EM88" s="104">
        <v>-7.950324976787386E-2</v>
      </c>
      <c r="EN88" s="104">
        <v>-6.2668996728950863E-2</v>
      </c>
      <c r="EO88" s="104">
        <v>-3.0258526701880541E-2</v>
      </c>
      <c r="EP88" s="104">
        <v>-6.1454293880969346E-2</v>
      </c>
      <c r="EQ88" s="104">
        <v>0.11770669521732725</v>
      </c>
      <c r="ER88" s="104">
        <v>0.19712478458559599</v>
      </c>
    </row>
    <row r="89" spans="1:148">
      <c r="A89" s="85" vm="2596">
        <v>43862</v>
      </c>
      <c r="B89" s="104">
        <v>-0.14905529445162916</v>
      </c>
      <c r="C89" s="104">
        <v>-5.3581716919531383E-2</v>
      </c>
      <c r="D89" s="104">
        <v>-0.15760322255790529</v>
      </c>
      <c r="E89" s="104">
        <v>-0.21054775016789809</v>
      </c>
      <c r="F89" s="104">
        <v>-6.6697831111930034E-2</v>
      </c>
      <c r="G89" s="104">
        <v>-0.1912996892158553</v>
      </c>
      <c r="H89" s="104">
        <v>-0.17357450886439876</v>
      </c>
      <c r="I89" s="104">
        <v>-0.15064169997896074</v>
      </c>
      <c r="J89" s="104">
        <v>-0.12196765498652294</v>
      </c>
      <c r="K89" s="104">
        <v>-3.7172455819622148E-2</v>
      </c>
      <c r="L89" s="104">
        <v>-0.1435425062368067</v>
      </c>
      <c r="M89" s="104">
        <v>-0.13942295506709668</v>
      </c>
      <c r="N89" s="104">
        <v>3.5840509850245866E-2</v>
      </c>
      <c r="O89" s="104">
        <v>-6.4095308858862624E-2</v>
      </c>
      <c r="P89" s="104">
        <v>2.8006589785831849E-2</v>
      </c>
      <c r="Q89" s="104">
        <v>0.10737726686395016</v>
      </c>
      <c r="R89" s="104">
        <v>-0.19473552724813156</v>
      </c>
      <c r="S89" s="104">
        <v>-0.29343329691444064</v>
      </c>
      <c r="T89" s="104">
        <v>-0.13560813146070938</v>
      </c>
      <c r="U89" s="104">
        <v>2.6176335368690826E-2</v>
      </c>
      <c r="V89" s="104">
        <v>-9.6481271282633382E-2</v>
      </c>
      <c r="W89" s="104">
        <v>-0.13760025161188866</v>
      </c>
      <c r="X89" s="104">
        <v>-8.2829719161037985E-2</v>
      </c>
      <c r="Y89" s="104">
        <v>-0.16576630437196579</v>
      </c>
      <c r="Z89" s="104">
        <v>-8.4865821497547997E-2</v>
      </c>
      <c r="AA89" s="104">
        <v>-0.15384615384615391</v>
      </c>
      <c r="AB89" s="104">
        <v>-0.16039471264452118</v>
      </c>
      <c r="AC89" s="104">
        <v>-0.10085996618186971</v>
      </c>
      <c r="AD89" s="104">
        <v>-0.12124549307628409</v>
      </c>
      <c r="AE89" s="104">
        <v>-5.6309251389343007E-2</v>
      </c>
      <c r="AF89" s="104">
        <v>-4.3462835753362759E-2</v>
      </c>
      <c r="AG89" s="104">
        <v>-0.11889179626380932</v>
      </c>
      <c r="AH89" s="104">
        <v>-1.9831475403907537E-2</v>
      </c>
      <c r="AI89" s="104">
        <v>0.12819995882090524</v>
      </c>
      <c r="AJ89" s="104">
        <v>2.2292153656826002E-3</v>
      </c>
      <c r="AK89" s="104">
        <v>4.0967765391134977E-3</v>
      </c>
      <c r="AL89" s="104">
        <v>-8.5139198746901859E-2</v>
      </c>
      <c r="AM89" s="104">
        <v>-0.10642354767994164</v>
      </c>
      <c r="AN89" s="104">
        <v>-0.13013160526247153</v>
      </c>
      <c r="AO89" s="104">
        <v>-0.1579066782946561</v>
      </c>
      <c r="AP89" s="104">
        <v>-6.0739526784799679E-2</v>
      </c>
      <c r="AQ89" s="104">
        <v>-3.1768953068592079E-2</v>
      </c>
      <c r="AR89" s="104">
        <v>-1.992892962941804E-2</v>
      </c>
      <c r="AS89" s="104">
        <v>-7.0127041466820444E-2</v>
      </c>
      <c r="AT89" s="104">
        <v>-6.3017639586227525E-2</v>
      </c>
      <c r="AU89" s="104">
        <v>-0.11010950525329251</v>
      </c>
      <c r="AV89" s="104">
        <v>-0.15254044374298115</v>
      </c>
      <c r="AW89" s="104">
        <v>-5.2514217313648338E-2</v>
      </c>
      <c r="AX89" s="104">
        <v>-6.4277043626183888E-2</v>
      </c>
      <c r="AY89" s="104">
        <v>-8.0899205428086679E-2</v>
      </c>
      <c r="AZ89" s="104">
        <v>-9.5563713451048103E-3</v>
      </c>
      <c r="BA89" s="104">
        <v>-9.4373614190687391E-2</v>
      </c>
      <c r="BB89" s="104">
        <v>-0.11837832491659621</v>
      </c>
      <c r="BC89" s="104">
        <v>-0.12325260878125611</v>
      </c>
      <c r="BD89" s="104">
        <v>-0.47903856903297931</v>
      </c>
      <c r="BE89" s="104">
        <v>-2.4449463095028573E-2</v>
      </c>
      <c r="BF89" s="104">
        <v>-1.348975820889061E-3</v>
      </c>
      <c r="BG89" s="104">
        <v>-0.12626690764279039</v>
      </c>
      <c r="BH89" s="104">
        <v>-0.12562408570041272</v>
      </c>
      <c r="BI89" s="104">
        <v>-0.15635651662408895</v>
      </c>
      <c r="BJ89" s="104">
        <v>1.6727263545952874E-4</v>
      </c>
      <c r="BK89" s="104">
        <v>-5.3481224710703434E-2</v>
      </c>
      <c r="BL89" s="104">
        <v>-0.12983224460103926</v>
      </c>
      <c r="BM89" s="104">
        <v>-0.17740396086852789</v>
      </c>
      <c r="BN89" s="104">
        <v>-7.4300358298173705E-2</v>
      </c>
      <c r="BO89" s="104">
        <v>-0.21846044191019265</v>
      </c>
      <c r="BP89" s="104">
        <v>-8.4707264291548345E-2</v>
      </c>
      <c r="BQ89" s="104">
        <v>-0.10387170501942136</v>
      </c>
      <c r="BR89" s="104">
        <v>-0.15996633753803519</v>
      </c>
      <c r="BS89" s="104">
        <v>-6.3791709964207438E-2</v>
      </c>
      <c r="BT89" s="104">
        <v>0.21747757073844043</v>
      </c>
      <c r="BU89" s="104">
        <v>-8.1570735090152766E-2</v>
      </c>
      <c r="BV89" s="104">
        <v>-7.5554197324808017E-2</v>
      </c>
      <c r="BW89" s="104">
        <v>-0.13846808576094516</v>
      </c>
      <c r="BX89" s="104">
        <v>-0.21252873563218391</v>
      </c>
      <c r="BY89" s="104">
        <v>-0.13860415366788481</v>
      </c>
      <c r="BZ89" s="104">
        <v>-0.22587912049245756</v>
      </c>
      <c r="CA89" s="104">
        <v>-7.3902027027027029E-2</v>
      </c>
      <c r="CB89" s="104">
        <v>9.7722049689440843E-2</v>
      </c>
      <c r="CC89" s="104">
        <v>-0.1707224450924652</v>
      </c>
      <c r="CD89" s="104">
        <v>-2.0533880903490513E-3</v>
      </c>
      <c r="CE89" s="104">
        <v>-7.1556216642924247E-2</v>
      </c>
      <c r="CF89" s="104">
        <v>-0.29007847857089875</v>
      </c>
      <c r="CG89" s="104">
        <v>-0.21218864180200717</v>
      </c>
      <c r="CH89" s="104">
        <v>-0.16840113528855261</v>
      </c>
      <c r="CI89" s="104">
        <v>-0.1875868476053372</v>
      </c>
      <c r="CJ89" s="104">
        <v>-0.11191727166469431</v>
      </c>
      <c r="CK89" s="104">
        <v>-0.11408159415798767</v>
      </c>
      <c r="CL89" s="104">
        <v>-0.13605998318228535</v>
      </c>
      <c r="CM89" s="104">
        <v>-0.45514121002992958</v>
      </c>
      <c r="CN89" s="104">
        <v>3.6000394109576175E-3</v>
      </c>
      <c r="CO89" s="104">
        <v>-3.7396517270910715E-2</v>
      </c>
      <c r="CP89" s="104">
        <v>-0.10746903540598027</v>
      </c>
      <c r="CQ89" s="104">
        <v>1.1065909875690578E-2</v>
      </c>
      <c r="CR89" s="104">
        <v>-6.692935183818105E-2</v>
      </c>
      <c r="CS89" s="104">
        <v>-0.25029601952872016</v>
      </c>
      <c r="CT89" s="104">
        <v>-0.17001738419061235</v>
      </c>
      <c r="CU89" s="104">
        <v>-0.12208665936941031</v>
      </c>
      <c r="CV89" s="104">
        <v>-9.9756031444835996E-2</v>
      </c>
      <c r="CW89" s="104">
        <v>-6.7991762841381989E-2</v>
      </c>
      <c r="CX89" s="104">
        <v>-0.166526657871748</v>
      </c>
      <c r="CY89" s="104">
        <v>-7.9451688563716288E-2</v>
      </c>
      <c r="CZ89" s="104">
        <v>-9.241971620612402E-2</v>
      </c>
      <c r="DA89" s="104">
        <v>-0.10544946542076318</v>
      </c>
      <c r="DB89" s="104">
        <v>-0.35723265893505252</v>
      </c>
      <c r="DC89" s="104">
        <v>-0.10273350173633093</v>
      </c>
      <c r="DD89" s="104">
        <v>-1.0036275695284138E-2</v>
      </c>
      <c r="DE89" s="104">
        <v>-0.13184584178498984</v>
      </c>
      <c r="DF89" s="104">
        <v>-1.0151175449848083E-2</v>
      </c>
      <c r="DG89" s="104">
        <v>-0.11792600504594768</v>
      </c>
      <c r="DH89" s="104">
        <v>-0.11530857479385836</v>
      </c>
      <c r="DI89" s="104">
        <v>-0.10643530833030863</v>
      </c>
      <c r="DJ89" s="104">
        <v>-0.28409518700553493</v>
      </c>
      <c r="DK89" s="104">
        <v>-0.15293314048246567</v>
      </c>
      <c r="DL89" s="104">
        <v>-1.2884753042233328E-2</v>
      </c>
      <c r="DM89" s="104">
        <v>-1.8954121023720318E-2</v>
      </c>
      <c r="DN89" s="104">
        <v>-0.15492108251557957</v>
      </c>
      <c r="DO89" s="104">
        <v>-0.21686746987951808</v>
      </c>
      <c r="DP89" s="104">
        <v>-8.1239291833238261E-2</v>
      </c>
      <c r="DQ89" s="104">
        <v>-6.2503489257686756E-2</v>
      </c>
      <c r="DR89" s="104">
        <v>-3.881987577639709E-3</v>
      </c>
      <c r="DS89" s="104">
        <v>-0.11354181238284408</v>
      </c>
      <c r="DT89" s="104">
        <v>0.11204440201494967</v>
      </c>
      <c r="DU89" s="104">
        <v>-9.7744360902255592E-2</v>
      </c>
      <c r="DV89" s="104">
        <v>2.7542372881355973E-2</v>
      </c>
      <c r="DW89" s="104">
        <v>-0.1006944002687018</v>
      </c>
      <c r="DX89" s="104">
        <v>-0.20657001664496202</v>
      </c>
      <c r="DY89" s="104">
        <v>-5.6103202239519409E-2</v>
      </c>
      <c r="DZ89" s="104">
        <v>-0.11604615719573259</v>
      </c>
      <c r="EA89" s="104">
        <v>-0.27530311908410704</v>
      </c>
      <c r="EB89" s="104">
        <v>-6.1299918867753732E-3</v>
      </c>
      <c r="EC89" s="104">
        <v>4.6849420042495904E-3</v>
      </c>
      <c r="ED89" s="104">
        <v>-0.1628303495311168</v>
      </c>
      <c r="EE89" s="104">
        <v>-0.11567000273058607</v>
      </c>
      <c r="EF89" s="104">
        <v>-0.18396564065855406</v>
      </c>
      <c r="EG89" s="104">
        <v>-0.11006392740275947</v>
      </c>
      <c r="EH89" s="104">
        <v>-7.5683251576734431E-2</v>
      </c>
      <c r="EI89" s="104">
        <v>-0.11883795838923443</v>
      </c>
      <c r="EJ89" s="104">
        <v>-0.22486112938769501</v>
      </c>
      <c r="EK89" s="104">
        <v>-0.12844575275470177</v>
      </c>
      <c r="EL89" s="104">
        <v>-9.9291805174158088E-2</v>
      </c>
      <c r="EM89" s="104">
        <v>-9.1303114361366913E-2</v>
      </c>
      <c r="EN89" s="104">
        <v>-5.3844229888152302E-2</v>
      </c>
      <c r="EO89" s="104">
        <v>-7.7699841688306015E-2</v>
      </c>
      <c r="EP89" s="104">
        <v>-3.8372630605640376E-2</v>
      </c>
      <c r="EQ89" s="104">
        <v>0.2818206190713573</v>
      </c>
      <c r="ER89" s="104">
        <v>-0.27590349578891854</v>
      </c>
    </row>
    <row r="90" spans="1:148">
      <c r="A90" s="85" vm="2714">
        <v>43891</v>
      </c>
      <c r="B90" s="104">
        <v>-4.2174033917153131E-2</v>
      </c>
      <c r="C90" s="104">
        <v>-0.15117694805194812</v>
      </c>
      <c r="D90" s="104">
        <v>-0.18708906156604904</v>
      </c>
      <c r="E90" s="104">
        <v>-0.17188886650587171</v>
      </c>
      <c r="F90" s="104">
        <v>-0.15348581732262676</v>
      </c>
      <c r="G90" s="104">
        <v>-0.44372348316273547</v>
      </c>
      <c r="H90" s="104">
        <v>-0.12045223945499342</v>
      </c>
      <c r="I90" s="104">
        <v>-4.2110478077780428E-2</v>
      </c>
      <c r="J90" s="104">
        <v>-7.3484267075978479E-2</v>
      </c>
      <c r="K90" s="104">
        <v>-7.8101265822784829E-2</v>
      </c>
      <c r="L90" s="104">
        <v>-0.10396594219135112</v>
      </c>
      <c r="M90" s="104">
        <v>-0.22536643472450202</v>
      </c>
      <c r="N90" s="104">
        <v>-0.11318190910407706</v>
      </c>
      <c r="O90" s="104">
        <v>-0.16923441040205714</v>
      </c>
      <c r="P90" s="104">
        <v>-3.7927350427350286E-2</v>
      </c>
      <c r="Q90" s="104">
        <v>-0.12476400116974663</v>
      </c>
      <c r="R90" s="104">
        <v>-3.1204668292939809E-2</v>
      </c>
      <c r="S90" s="104">
        <v>-0.34589334887931478</v>
      </c>
      <c r="T90" s="104">
        <v>-0.45788957144414971</v>
      </c>
      <c r="U90" s="104">
        <v>-0.19157317688140829</v>
      </c>
      <c r="V90" s="104">
        <v>-0.14095477386934674</v>
      </c>
      <c r="W90" s="104">
        <v>-0.1117797228300511</v>
      </c>
      <c r="X90" s="104">
        <v>-0.47480620155038761</v>
      </c>
      <c r="Y90" s="104">
        <v>-0.22547262905994261</v>
      </c>
      <c r="Z90" s="104">
        <v>-0.22893380110493264</v>
      </c>
      <c r="AA90" s="104">
        <v>-0.72591587516960643</v>
      </c>
      <c r="AB90" s="104">
        <v>-0.3759277876062016</v>
      </c>
      <c r="AC90" s="104">
        <v>-0.39231130891922672</v>
      </c>
      <c r="AD90" s="104">
        <v>-0.14950133789904033</v>
      </c>
      <c r="AE90" s="104">
        <v>-0.14217050810971313</v>
      </c>
      <c r="AF90" s="104">
        <v>-1.4782164646435871E-3</v>
      </c>
      <c r="AG90" s="104">
        <v>-7.3722338673265386E-2</v>
      </c>
      <c r="AH90" s="104">
        <v>9.7672337854602997E-2</v>
      </c>
      <c r="AI90" s="104">
        <v>-0.1343269395281638</v>
      </c>
      <c r="AJ90" s="104">
        <v>5.5361025488774883E-2</v>
      </c>
      <c r="AK90" s="104">
        <v>-0.121147905562109</v>
      </c>
      <c r="AL90" s="104">
        <v>-0.19970946105391524</v>
      </c>
      <c r="AM90" s="104">
        <v>-0.1428899991055799</v>
      </c>
      <c r="AN90" s="104">
        <v>-0.24768692932323591</v>
      </c>
      <c r="AO90" s="104">
        <v>-0.14954785800889125</v>
      </c>
      <c r="AP90" s="104">
        <v>-0.11799345692475471</v>
      </c>
      <c r="AQ90" s="104">
        <v>-0.13436377194766452</v>
      </c>
      <c r="AR90" s="104">
        <v>-0.12929507090612419</v>
      </c>
      <c r="AS90" s="104">
        <v>-0.14361896308991862</v>
      </c>
      <c r="AT90" s="104">
        <v>-5.4909341827210509E-2</v>
      </c>
      <c r="AU90" s="104">
        <v>-0.1855902609370452</v>
      </c>
      <c r="AV90" s="104">
        <v>-0.17674013719140633</v>
      </c>
      <c r="AW90" s="104">
        <v>-6.5029435324740231E-2</v>
      </c>
      <c r="AX90" s="104">
        <v>-0.30133574054450074</v>
      </c>
      <c r="AY90" s="104">
        <v>-0.14172215073015151</v>
      </c>
      <c r="AZ90" s="104">
        <v>-0.20323872690469003</v>
      </c>
      <c r="BA90" s="104">
        <v>-0.15761285386381022</v>
      </c>
      <c r="BB90" s="104">
        <v>-0.22464890376906371</v>
      </c>
      <c r="BC90" s="104">
        <v>-0.10015719739501461</v>
      </c>
      <c r="BD90" s="104">
        <v>-0.25858369098712447</v>
      </c>
      <c r="BE90" s="104">
        <v>-0.18909224543327985</v>
      </c>
      <c r="BF90" s="104">
        <v>-8.530905916603293E-2</v>
      </c>
      <c r="BG90" s="104">
        <v>-0.31812457363130509</v>
      </c>
      <c r="BH90" s="104">
        <v>-0.24309167174458304</v>
      </c>
      <c r="BI90" s="104">
        <v>-0.37949926565830094</v>
      </c>
      <c r="BJ90" s="104">
        <v>-6.3745459938593055E-2</v>
      </c>
      <c r="BK90" s="104">
        <v>-8.6747422627779402E-2</v>
      </c>
      <c r="BL90" s="104">
        <v>-0.29117984833899091</v>
      </c>
      <c r="BM90" s="104">
        <v>-0.4047000526098764</v>
      </c>
      <c r="BN90" s="104">
        <v>-0.24774865308186533</v>
      </c>
      <c r="BO90" s="104">
        <v>-0.26272356487814752</v>
      </c>
      <c r="BP90" s="104">
        <v>6.9595696382454227E-4</v>
      </c>
      <c r="BQ90" s="104">
        <v>4.2142648776955491E-2</v>
      </c>
      <c r="BR90" s="104">
        <v>-5.270424348954058E-2</v>
      </c>
      <c r="BS90" s="104">
        <v>-0.17500154159215636</v>
      </c>
      <c r="BT90" s="104">
        <v>-7.9420190098288365E-2</v>
      </c>
      <c r="BU90" s="104">
        <v>-3.6818396327598694E-2</v>
      </c>
      <c r="BV90" s="104">
        <v>3.229497774952339E-2</v>
      </c>
      <c r="BW90" s="104">
        <v>-1.4688290432971108E-2</v>
      </c>
      <c r="BX90" s="104">
        <v>-0.1134627548289787</v>
      </c>
      <c r="BY90" s="104">
        <v>-9.1576986754966824E-2</v>
      </c>
      <c r="BZ90" s="104">
        <v>-6.7491341794139931E-2</v>
      </c>
      <c r="CA90" s="104">
        <v>-0.48609211126310992</v>
      </c>
      <c r="CB90" s="104">
        <v>3.1002938043633823E-2</v>
      </c>
      <c r="CC90" s="104">
        <v>-0.16362716665666385</v>
      </c>
      <c r="CD90" s="104">
        <v>-0.14154212692224397</v>
      </c>
      <c r="CE90" s="104">
        <v>-6.4400661808243456E-2</v>
      </c>
      <c r="CF90" s="104">
        <v>-0.12642528981884824</v>
      </c>
      <c r="CG90" s="104">
        <v>-0.22985069331519975</v>
      </c>
      <c r="CH90" s="104">
        <v>-0.14106939704209323</v>
      </c>
      <c r="CI90" s="104">
        <v>-0.19184054811585186</v>
      </c>
      <c r="CJ90" s="104">
        <v>-0.13172159064334107</v>
      </c>
      <c r="CK90" s="104">
        <v>0.1109062220785887</v>
      </c>
      <c r="CL90" s="104">
        <v>-8.3596939465217554E-2</v>
      </c>
      <c r="CM90" s="104">
        <v>3.323871147555682E-2</v>
      </c>
      <c r="CN90" s="104">
        <v>-7.8699270491927056E-2</v>
      </c>
      <c r="CO90" s="104">
        <v>-0.17497034400948988</v>
      </c>
      <c r="CP90" s="104">
        <v>-8.2282029716848948E-2</v>
      </c>
      <c r="CQ90" s="104">
        <v>-0.24194620883119394</v>
      </c>
      <c r="CR90" s="104">
        <v>-0.18284923107353029</v>
      </c>
      <c r="CS90" s="104">
        <v>-9.3334169722944241E-2</v>
      </c>
      <c r="CT90" s="104">
        <v>-6.8072051648514334E-2</v>
      </c>
      <c r="CU90" s="104">
        <v>-7.9947694927624269E-2</v>
      </c>
      <c r="CV90" s="104">
        <v>-0.17916290274013849</v>
      </c>
      <c r="CW90" s="104">
        <v>-0.23955940297735448</v>
      </c>
      <c r="CX90" s="104">
        <v>-0.2852146762929218</v>
      </c>
      <c r="CY90" s="104">
        <v>7.2664584511880501E-2</v>
      </c>
      <c r="CZ90" s="104">
        <v>-8.537337996297055E-2</v>
      </c>
      <c r="DA90" s="104">
        <v>-0.26290429150312522</v>
      </c>
      <c r="DB90" s="104">
        <v>-0.19080568545474666</v>
      </c>
      <c r="DC90" s="104">
        <v>-9.6387606137345483E-2</v>
      </c>
      <c r="DD90" s="104">
        <v>-0.108831073653353</v>
      </c>
      <c r="DE90" s="104">
        <v>-0.19286321155480032</v>
      </c>
      <c r="DF90" s="104">
        <v>-0.14820251630063772</v>
      </c>
      <c r="DG90" s="104">
        <v>-0.18922392486406317</v>
      </c>
      <c r="DH90" s="104">
        <v>-0.25255975299818928</v>
      </c>
      <c r="DI90" s="104">
        <v>-0.24111819769133758</v>
      </c>
      <c r="DJ90" s="104">
        <v>-0.23752467689779314</v>
      </c>
      <c r="DK90" s="104">
        <v>-0.47651341551849169</v>
      </c>
      <c r="DL90" s="104">
        <v>-0.31264891743499429</v>
      </c>
      <c r="DM90" s="104">
        <v>-0.24155499236731728</v>
      </c>
      <c r="DN90" s="104">
        <v>-0.35399616650313093</v>
      </c>
      <c r="DO90" s="104">
        <v>-0.83724696356275308</v>
      </c>
      <c r="DP90" s="104">
        <v>3.7044437044437127E-2</v>
      </c>
      <c r="DQ90" s="104">
        <v>-0.21988077688245133</v>
      </c>
      <c r="DR90" s="104">
        <v>-0.14360808317123441</v>
      </c>
      <c r="DS90" s="104">
        <v>4.4095449929658269E-2</v>
      </c>
      <c r="DT90" s="104">
        <v>-0.36666924209521534</v>
      </c>
      <c r="DU90" s="104">
        <v>-0.42753623188405798</v>
      </c>
      <c r="DV90" s="104">
        <v>-1.6151202749140975E-2</v>
      </c>
      <c r="DW90" s="104">
        <v>-0.32176850730558981</v>
      </c>
      <c r="DX90" s="104">
        <v>-0.32309900884015824</v>
      </c>
      <c r="DY90" s="104">
        <v>1.0420952217334672E-2</v>
      </c>
      <c r="DZ90" s="104">
        <v>-0.34310344827586203</v>
      </c>
      <c r="EA90" s="104">
        <v>-0.38549141561386474</v>
      </c>
      <c r="EB90" s="104">
        <v>-0.13465548182463172</v>
      </c>
      <c r="EC90" s="104">
        <v>-0.30220780311788686</v>
      </c>
      <c r="ED90" s="104">
        <v>-0.15580448065173128</v>
      </c>
      <c r="EE90" s="104">
        <v>-0.18933250993448614</v>
      </c>
      <c r="EF90" s="104">
        <v>-0.45385735913387526</v>
      </c>
      <c r="EG90" s="104">
        <v>-0.28685149471908578</v>
      </c>
      <c r="EH90" s="104">
        <v>-4.5489006823351052E-2</v>
      </c>
      <c r="EI90" s="104">
        <v>-0.18058799102881509</v>
      </c>
      <c r="EJ90" s="104">
        <v>-9.2804194192656314E-2</v>
      </c>
      <c r="EK90" s="104">
        <v>-0.41640983892539396</v>
      </c>
      <c r="EL90" s="104">
        <v>-3.2413350449294019E-2</v>
      </c>
      <c r="EM90" s="104">
        <v>-3.8191121167445767E-2</v>
      </c>
      <c r="EN90" s="104">
        <v>-0.20940558041398372</v>
      </c>
      <c r="EO90" s="104">
        <v>8.8708768048627248E-2</v>
      </c>
      <c r="EP90" s="104">
        <v>-0.12414604626143093</v>
      </c>
      <c r="EQ90" s="104">
        <v>-0.1511234396671291</v>
      </c>
      <c r="ER90" s="104">
        <v>-0.25443536903707981</v>
      </c>
    </row>
    <row r="91" spans="1:148">
      <c r="A91" s="85" vm="2832">
        <v>43922</v>
      </c>
      <c r="B91" s="104">
        <v>5.0838340154219737E-2</v>
      </c>
      <c r="C91" s="104">
        <v>-1.6495338273966001E-2</v>
      </c>
      <c r="D91" s="104">
        <v>-2.5735294117647033E-2</v>
      </c>
      <c r="E91" s="104">
        <v>0.21321499013806677</v>
      </c>
      <c r="F91" s="104">
        <v>4.6926981769977498E-2</v>
      </c>
      <c r="G91" s="104">
        <v>-3.3252974777725229E-2</v>
      </c>
      <c r="H91" s="104">
        <v>-5.1417270929466012E-2</v>
      </c>
      <c r="I91" s="104">
        <v>1.4998707008016506E-2</v>
      </c>
      <c r="J91" s="104">
        <v>5.3841375025884862E-3</v>
      </c>
      <c r="K91" s="104">
        <v>-1.0984484415762501E-3</v>
      </c>
      <c r="L91" s="104">
        <v>3.9134783695923922E-2</v>
      </c>
      <c r="M91" s="104">
        <v>-4.8580186808034852E-2</v>
      </c>
      <c r="N91" s="104">
        <v>2.3411371237458144E-2</v>
      </c>
      <c r="O91" s="104">
        <v>-1.2028249895782361E-2</v>
      </c>
      <c r="P91" s="104">
        <v>0.40366463076068843</v>
      </c>
      <c r="Q91" s="104">
        <v>-5.1397655545536436E-2</v>
      </c>
      <c r="R91" s="104">
        <v>-2.7914836248440888E-2</v>
      </c>
      <c r="S91" s="104">
        <v>8.3393716306301005E-2</v>
      </c>
      <c r="T91" s="104">
        <v>-5.4445487461445466E-2</v>
      </c>
      <c r="U91" s="104">
        <v>0.23337189999496949</v>
      </c>
      <c r="V91" s="104">
        <v>0.11582334015794095</v>
      </c>
      <c r="W91" s="104">
        <v>8.9304044344077224E-2</v>
      </c>
      <c r="X91" s="104">
        <v>0.23690036900369008</v>
      </c>
      <c r="Y91" s="104">
        <v>9.4047869466407599E-2</v>
      </c>
      <c r="Z91" s="104">
        <v>4.9918020685227804E-4</v>
      </c>
      <c r="AA91" s="104">
        <v>0.80198019801980203</v>
      </c>
      <c r="AB91" s="104">
        <v>1.4415953401782932E-2</v>
      </c>
      <c r="AC91" s="104">
        <v>0.61172865198543902</v>
      </c>
      <c r="AD91" s="104">
        <v>0.12470031963887641</v>
      </c>
      <c r="AE91" s="104">
        <v>-3.7209302325581381E-2</v>
      </c>
      <c r="AF91" s="104">
        <v>9.0277777777777818E-2</v>
      </c>
      <c r="AG91" s="104">
        <v>7.6112412177986144E-2</v>
      </c>
      <c r="AH91" s="104">
        <v>-6.0975609756097497E-2</v>
      </c>
      <c r="AI91" s="104">
        <v>-2.5495750708215317E-2</v>
      </c>
      <c r="AJ91" s="104">
        <v>-3.7916740490429521E-2</v>
      </c>
      <c r="AK91" s="104">
        <v>0.15804195804195814</v>
      </c>
      <c r="AL91" s="104">
        <v>6.4330830279959672E-2</v>
      </c>
      <c r="AM91" s="104">
        <v>8.6538461538461398E-2</v>
      </c>
      <c r="AN91" s="104">
        <v>0.10247178097117307</v>
      </c>
      <c r="AO91" s="104">
        <v>9.2345542118576568E-2</v>
      </c>
      <c r="AP91" s="104">
        <v>4.6735905044510404E-2</v>
      </c>
      <c r="AQ91" s="104">
        <v>6.4844545383350313E-2</v>
      </c>
      <c r="AR91" s="104">
        <v>7.0149213141180472E-2</v>
      </c>
      <c r="AS91" s="104">
        <v>9.4282865249672734E-2</v>
      </c>
      <c r="AT91" s="104">
        <v>-4.9576109595470836E-3</v>
      </c>
      <c r="AU91" s="104">
        <v>0.24904465553007962</v>
      </c>
      <c r="AV91" s="104">
        <v>0.13448707289642536</v>
      </c>
      <c r="AW91" s="104">
        <v>6.6630934732200501E-3</v>
      </c>
      <c r="AX91" s="104">
        <v>-1.7964114913171025E-2</v>
      </c>
      <c r="AY91" s="104">
        <v>0.119295958279009</v>
      </c>
      <c r="AZ91" s="104">
        <v>0.22000000000000008</v>
      </c>
      <c r="BA91" s="104">
        <v>6.1398728428701227E-2</v>
      </c>
      <c r="BB91" s="104">
        <v>4.9591817311963042E-2</v>
      </c>
      <c r="BC91" s="104">
        <v>2.9947591714499698E-2</v>
      </c>
      <c r="BD91" s="104">
        <v>0.69319826338639634</v>
      </c>
      <c r="BE91" s="104">
        <v>0.15171641791044774</v>
      </c>
      <c r="BF91" s="104">
        <v>0.12394480519480527</v>
      </c>
      <c r="BG91" s="104">
        <v>0.3006861144874165</v>
      </c>
      <c r="BH91" s="104">
        <v>0.11494914603722879</v>
      </c>
      <c r="BI91" s="104">
        <v>0.20485584139548335</v>
      </c>
      <c r="BJ91" s="104">
        <v>0.1173913043478262</v>
      </c>
      <c r="BK91" s="104">
        <v>1.9230769230769221E-2</v>
      </c>
      <c r="BL91" s="104">
        <v>0.20526710181927768</v>
      </c>
      <c r="BM91" s="104">
        <v>0.25510756123281308</v>
      </c>
      <c r="BN91" s="104">
        <v>0.16019409108146301</v>
      </c>
      <c r="BO91" s="104">
        <v>0.22397555828530027</v>
      </c>
      <c r="BP91" s="104">
        <v>-0.1145788228718207</v>
      </c>
      <c r="BQ91" s="104">
        <v>-3.7753261694764111E-2</v>
      </c>
      <c r="BR91" s="104">
        <v>1.9994943415068273E-2</v>
      </c>
      <c r="BS91" s="104">
        <v>6.0617385454817353E-2</v>
      </c>
      <c r="BT91" s="104">
        <v>8.5106382978723527E-2</v>
      </c>
      <c r="BU91" s="104">
        <v>0.27403923245496831</v>
      </c>
      <c r="BV91" s="104">
        <v>6.6781623352629646E-2</v>
      </c>
      <c r="BW91" s="104">
        <v>-9.7664248566958906E-2</v>
      </c>
      <c r="BX91" s="104">
        <v>5.0491191482355459E-2</v>
      </c>
      <c r="BY91" s="104">
        <v>4.5449367809545442E-2</v>
      </c>
      <c r="BZ91" s="104">
        <v>0.13744388737956387</v>
      </c>
      <c r="CA91" s="104">
        <v>0.43655723158828763</v>
      </c>
      <c r="CB91" s="104">
        <v>-9.5575221238938121E-2</v>
      </c>
      <c r="CC91" s="104">
        <v>6.4274582074990261E-2</v>
      </c>
      <c r="CD91" s="104">
        <v>4.3900592910306603E-2</v>
      </c>
      <c r="CE91" s="104">
        <v>1.2633851116236985E-2</v>
      </c>
      <c r="CF91" s="104">
        <v>9.5023122147947101E-2</v>
      </c>
      <c r="CG91" s="104">
        <v>0.11167108658275224</v>
      </c>
      <c r="CH91" s="104">
        <v>0.27284768211920524</v>
      </c>
      <c r="CI91" s="104">
        <v>0.31302721309345993</v>
      </c>
      <c r="CJ91" s="104">
        <v>8.9647538656842538E-2</v>
      </c>
      <c r="CK91" s="104">
        <v>7.9470198675496595E-2</v>
      </c>
      <c r="CL91" s="104">
        <v>0.14783891429414373</v>
      </c>
      <c r="CM91" s="104">
        <v>0.17292338816769495</v>
      </c>
      <c r="CN91" s="104">
        <v>-4.2433899905571143E-2</v>
      </c>
      <c r="CO91" s="104">
        <v>0.15815959741193381</v>
      </c>
      <c r="CP91" s="104">
        <v>-1.2372078814724337E-2</v>
      </c>
      <c r="CQ91" s="104">
        <v>-9.4866270154027044E-3</v>
      </c>
      <c r="CR91" s="104">
        <v>0.10866674251024495</v>
      </c>
      <c r="CS91" s="104">
        <v>0.17945154878542155</v>
      </c>
      <c r="CT91" s="104">
        <v>4.6534950790692024E-2</v>
      </c>
      <c r="CU91" s="104">
        <v>9.2943315154519923E-2</v>
      </c>
      <c r="CV91" s="104">
        <v>0.23000733675715332</v>
      </c>
      <c r="CW91" s="104">
        <v>0.13311328573192963</v>
      </c>
      <c r="CX91" s="104">
        <v>0.17498160184742839</v>
      </c>
      <c r="CY91" s="104">
        <v>-1.2414387026570336E-3</v>
      </c>
      <c r="CZ91" s="104">
        <v>-1.7993702204228137E-3</v>
      </c>
      <c r="DA91" s="104">
        <v>7.6600020403752994E-2</v>
      </c>
      <c r="DB91" s="104">
        <v>7.7371127119132632E-2</v>
      </c>
      <c r="DC91" s="104">
        <v>3.7436656894449749E-2</v>
      </c>
      <c r="DD91" s="104">
        <v>2.2478070175438607E-2</v>
      </c>
      <c r="DE91" s="104">
        <v>6.5526315789473738E-2</v>
      </c>
      <c r="DF91" s="104">
        <v>0.20268377414071992</v>
      </c>
      <c r="DG91" s="104">
        <v>0.1501547682792812</v>
      </c>
      <c r="DH91" s="104">
        <v>0.25567796341587223</v>
      </c>
      <c r="DI91" s="104">
        <v>0.16468141425600288</v>
      </c>
      <c r="DJ91" s="104">
        <v>0.13084491767721593</v>
      </c>
      <c r="DK91" s="104">
        <v>1.1895917372223948</v>
      </c>
      <c r="DL91" s="104">
        <v>0.84693293142426485</v>
      </c>
      <c r="DM91" s="104">
        <v>0.13885883923574527</v>
      </c>
      <c r="DN91" s="104">
        <v>4.3859731099372912E-2</v>
      </c>
      <c r="DO91" s="104">
        <v>1.3781094527363187</v>
      </c>
      <c r="DP91" s="104">
        <v>-2.8742480787207002E-2</v>
      </c>
      <c r="DQ91" s="104">
        <v>6.2691090821861389E-2</v>
      </c>
      <c r="DR91" s="104">
        <v>0.12286881415193929</v>
      </c>
      <c r="DS91" s="104">
        <v>-2.2512613295467596E-2</v>
      </c>
      <c r="DT91" s="104">
        <v>0.20306889659886332</v>
      </c>
      <c r="DU91" s="104">
        <v>0.129746835443038</v>
      </c>
      <c r="DV91" s="104">
        <v>7.8064966818023038E-2</v>
      </c>
      <c r="DW91" s="104">
        <v>8.5863516140605764E-2</v>
      </c>
      <c r="DX91" s="104">
        <v>-3.1371617924869172E-2</v>
      </c>
      <c r="DY91" s="104">
        <v>2.165158796209278E-2</v>
      </c>
      <c r="DZ91" s="104">
        <v>-1.1623547056618007E-2</v>
      </c>
      <c r="EA91" s="104">
        <v>0.76713294970764201</v>
      </c>
      <c r="EB91" s="104">
        <v>7.3796419368922419E-3</v>
      </c>
      <c r="EC91" s="104">
        <v>0.12200570996147476</v>
      </c>
      <c r="ED91" s="104">
        <v>-4.8250904704462182E-3</v>
      </c>
      <c r="EE91" s="104">
        <v>0.13587811542601638</v>
      </c>
      <c r="EF91" s="104">
        <v>0.38929544393054022</v>
      </c>
      <c r="EG91" s="104">
        <v>-5.3020386919592905E-2</v>
      </c>
      <c r="EH91" s="104">
        <v>2.7459434925677997E-2</v>
      </c>
      <c r="EI91" s="104">
        <v>0.15929592420393826</v>
      </c>
      <c r="EJ91" s="104">
        <v>3.2451655923537762E-3</v>
      </c>
      <c r="EK91" s="104">
        <v>0.29291218280855602</v>
      </c>
      <c r="EL91" s="104">
        <v>5.4063018242122805E-2</v>
      </c>
      <c r="EM91" s="104">
        <v>-3.7791155177840666E-2</v>
      </c>
      <c r="EN91" s="104">
        <v>9.6238710981965958E-2</v>
      </c>
      <c r="EO91" s="104">
        <v>6.61510980903742E-2</v>
      </c>
      <c r="EP91" s="104">
        <v>6.2622354268868669E-2</v>
      </c>
      <c r="EQ91" s="104">
        <v>-5.2037775308803207E-2</v>
      </c>
      <c r="ER91" s="104">
        <v>0.36382391257257385</v>
      </c>
    </row>
    <row r="92" spans="1:148">
      <c r="A92" s="85" vm="2947">
        <v>43952</v>
      </c>
      <c r="B92" s="104">
        <v>1.4086633718061174E-2</v>
      </c>
      <c r="C92" s="104">
        <v>6.5872630043753058E-2</v>
      </c>
      <c r="D92" s="104">
        <v>-5.7358490566037722E-2</v>
      </c>
      <c r="E92" s="104">
        <v>-6.8748983905055849E-2</v>
      </c>
      <c r="F92" s="104">
        <v>1.1888096687244632E-2</v>
      </c>
      <c r="G92" s="104">
        <v>2.3823145517434274E-3</v>
      </c>
      <c r="H92" s="104">
        <v>2.0326615705350843E-2</v>
      </c>
      <c r="I92" s="104">
        <v>-5.0955414012739579E-3</v>
      </c>
      <c r="J92" s="104">
        <v>1.6683831101956793E-2</v>
      </c>
      <c r="K92" s="104">
        <v>2.7216494845360879E-2</v>
      </c>
      <c r="L92" s="104">
        <v>2.5749007339670324E-2</v>
      </c>
      <c r="M92" s="104">
        <v>-0.51245614962281538</v>
      </c>
      <c r="N92" s="104">
        <v>0.15359477124182996</v>
      </c>
      <c r="O92" s="104">
        <v>-4.3219278259922111E-2</v>
      </c>
      <c r="P92" s="104">
        <v>-6.6851265822784861E-2</v>
      </c>
      <c r="Q92" s="104">
        <v>-0.14068441064638798</v>
      </c>
      <c r="R92" s="104">
        <v>-4.7429219333800968E-2</v>
      </c>
      <c r="S92" s="104">
        <v>0.23785255188373233</v>
      </c>
      <c r="T92" s="104">
        <v>3.4250460927527898E-2</v>
      </c>
      <c r="U92" s="104">
        <v>-0.13578008717333795</v>
      </c>
      <c r="V92" s="104">
        <v>5.0589777195281779E-2</v>
      </c>
      <c r="W92" s="104">
        <v>0.17923105917828869</v>
      </c>
      <c r="X92" s="104">
        <v>7.9952267303102606E-2</v>
      </c>
      <c r="Y92" s="104">
        <v>0.10453548121981654</v>
      </c>
      <c r="Z92" s="104">
        <v>4.9378961198006145E-3</v>
      </c>
      <c r="AA92" s="104">
        <v>0.18956043956043955</v>
      </c>
      <c r="AB92" s="104">
        <v>0.13359663815183515</v>
      </c>
      <c r="AC92" s="104">
        <v>-0.16432434721306666</v>
      </c>
      <c r="AD92" s="104">
        <v>5.5357754046380193E-2</v>
      </c>
      <c r="AE92" s="104">
        <v>-0.10144927536231875</v>
      </c>
      <c r="AF92" s="104">
        <v>8.2802547770700535E-2</v>
      </c>
      <c r="AG92" s="104">
        <v>-2.2850924918389602E-2</v>
      </c>
      <c r="AH92" s="104">
        <v>2.164502164502162E-2</v>
      </c>
      <c r="AI92" s="104">
        <v>-4.651162790697673E-2</v>
      </c>
      <c r="AJ92" s="104">
        <v>1.7587999307250895E-2</v>
      </c>
      <c r="AK92" s="104">
        <v>-8.2729468599033754E-2</v>
      </c>
      <c r="AL92" s="104">
        <v>-5.5628355628355497E-2</v>
      </c>
      <c r="AM92" s="104">
        <v>-7.9646017699114932E-2</v>
      </c>
      <c r="AN92" s="104">
        <v>-4.4376094314341155E-2</v>
      </c>
      <c r="AO92" s="104">
        <v>3.691858357351304E-2</v>
      </c>
      <c r="AP92" s="104">
        <v>1.1457595086227249E-2</v>
      </c>
      <c r="AQ92" s="104">
        <v>3.6184452452746839E-2</v>
      </c>
      <c r="AR92" s="104">
        <v>-2.9351140486857691E-2</v>
      </c>
      <c r="AS92" s="104">
        <v>-6.8986403897814581E-3</v>
      </c>
      <c r="AT92" s="104">
        <v>-6.4244945524426639E-2</v>
      </c>
      <c r="AU92" s="104">
        <v>-1.5539006448097522E-2</v>
      </c>
      <c r="AV92" s="104">
        <v>-0.14645585418290349</v>
      </c>
      <c r="AW92" s="104">
        <v>5.8617799586237467E-4</v>
      </c>
      <c r="AX92" s="104">
        <v>9.1133536194336576E-2</v>
      </c>
      <c r="AY92" s="104">
        <v>-4.4481654047757613E-2</v>
      </c>
      <c r="AZ92" s="104">
        <v>-2.3579167841463085E-2</v>
      </c>
      <c r="BA92" s="104">
        <v>5.5793256888584594E-2</v>
      </c>
      <c r="BB92" s="104">
        <v>0.21410700259999965</v>
      </c>
      <c r="BC92" s="104">
        <v>2.3988369275502661E-2</v>
      </c>
      <c r="BD92" s="104">
        <v>-7.6923076923076806E-3</v>
      </c>
      <c r="BE92" s="104">
        <v>-5.6755594564186627E-2</v>
      </c>
      <c r="BF92" s="104">
        <v>-1.2828508964855289E-3</v>
      </c>
      <c r="BG92" s="104">
        <v>8.9117146792271146E-2</v>
      </c>
      <c r="BH92" s="104">
        <v>-5.1774694597203998E-2</v>
      </c>
      <c r="BI92" s="104">
        <v>-1.5683994758470608E-3</v>
      </c>
      <c r="BJ92" s="104">
        <v>3.8910505836575945E-2</v>
      </c>
      <c r="BK92" s="104">
        <v>9.4339622641510419E-3</v>
      </c>
      <c r="BL92" s="104">
        <v>9.6718394781061645E-2</v>
      </c>
      <c r="BM92" s="104">
        <v>-4.650277654079938E-2</v>
      </c>
      <c r="BN92" s="104">
        <v>0.11794747984994233</v>
      </c>
      <c r="BO92" s="104">
        <v>0.23953773452486785</v>
      </c>
      <c r="BP92" s="104">
        <v>4.7171368765548449E-2</v>
      </c>
      <c r="BQ92" s="104">
        <v>-3.317775446654285E-2</v>
      </c>
      <c r="BR92" s="104">
        <v>0.11690852122913895</v>
      </c>
      <c r="BS92" s="104">
        <v>2.7836504580690546E-2</v>
      </c>
      <c r="BT92" s="104">
        <v>-0.11437908496732031</v>
      </c>
      <c r="BU92" s="104">
        <v>-9.3860127538177573E-2</v>
      </c>
      <c r="BV92" s="104">
        <v>-1.5985082898443758E-2</v>
      </c>
      <c r="BW92" s="104">
        <v>1.5197003775403657E-2</v>
      </c>
      <c r="BX92" s="104">
        <v>4.4302805496055538E-2</v>
      </c>
      <c r="BY92" s="104">
        <v>1.5798648943124896E-2</v>
      </c>
      <c r="BZ92" s="104">
        <v>-0.14376580269159439</v>
      </c>
      <c r="CA92" s="104">
        <v>-3.5206917850525141E-2</v>
      </c>
      <c r="CB92" s="104">
        <v>5.0880626223091995E-2</v>
      </c>
      <c r="CC92" s="104">
        <v>7.5904385572059391E-2</v>
      </c>
      <c r="CD92" s="104">
        <v>1.5347432024169137E-2</v>
      </c>
      <c r="CE92" s="104">
        <v>5.4914849757780874E-2</v>
      </c>
      <c r="CF92" s="104">
        <v>0.25197371435820126</v>
      </c>
      <c r="CG92" s="104">
        <v>-5.2643998777064951E-2</v>
      </c>
      <c r="CH92" s="104">
        <v>-8.5327783558792961E-2</v>
      </c>
      <c r="CI92" s="104">
        <v>-4.9570288824211842E-2</v>
      </c>
      <c r="CJ92" s="104">
        <v>2.0448393572702801E-2</v>
      </c>
      <c r="CK92" s="104">
        <v>6.3394683026584964E-2</v>
      </c>
      <c r="CL92" s="104">
        <v>-1.5935845370894067E-3</v>
      </c>
      <c r="CM92" s="104">
        <v>-4.2041675445039013E-2</v>
      </c>
      <c r="CN92" s="104">
        <v>-8.974576271186456E-2</v>
      </c>
      <c r="CO92" s="104">
        <v>-5.6797020484171269E-2</v>
      </c>
      <c r="CP92" s="104">
        <v>4.9953603464274729E-2</v>
      </c>
      <c r="CQ92" s="104">
        <v>-6.0404343064104811E-2</v>
      </c>
      <c r="CR92" s="104">
        <v>0.14566772177738918</v>
      </c>
      <c r="CS92" s="104">
        <v>-0.1052749317703906</v>
      </c>
      <c r="CT92" s="104">
        <v>-6.4766689766689811E-2</v>
      </c>
      <c r="CU92" s="104">
        <v>1.3699458674811663E-2</v>
      </c>
      <c r="CV92" s="104">
        <v>7.5156576200417421E-2</v>
      </c>
      <c r="CW92" s="104">
        <v>2.1729514891008894E-2</v>
      </c>
      <c r="CX92" s="104">
        <v>3.2837715764545188E-2</v>
      </c>
      <c r="CY92" s="104">
        <v>6.8839035214807442E-2</v>
      </c>
      <c r="CZ92" s="104">
        <v>-3.3123028391167327E-2</v>
      </c>
      <c r="DA92" s="104">
        <v>2.9152476475409386E-2</v>
      </c>
      <c r="DB92" s="104">
        <v>0.21610973331664265</v>
      </c>
      <c r="DC92" s="104">
        <v>-2.8095770723736146E-2</v>
      </c>
      <c r="DD92" s="104">
        <v>-1.6621983914209049E-2</v>
      </c>
      <c r="DE92" s="104">
        <v>8.1501605334650101E-3</v>
      </c>
      <c r="DF92" s="104">
        <v>-7.6568344375311737E-2</v>
      </c>
      <c r="DG92" s="104">
        <v>-3.2319155654197795E-2</v>
      </c>
      <c r="DH92" s="104">
        <v>0.11142862520769124</v>
      </c>
      <c r="DI92" s="104">
        <v>2.0129870129870005E-2</v>
      </c>
      <c r="DJ92" s="104">
        <v>0.29891823653724081</v>
      </c>
      <c r="DK92" s="104">
        <v>-0.25284273037082022</v>
      </c>
      <c r="DL92" s="104">
        <v>-0.18011489750620172</v>
      </c>
      <c r="DM92" s="104">
        <v>0.12730754316187542</v>
      </c>
      <c r="DN92" s="104">
        <v>3.2780395957166336E-2</v>
      </c>
      <c r="DO92" s="104">
        <v>7.531380753138063E-2</v>
      </c>
      <c r="DP92" s="104">
        <v>-2.8605827510965236E-2</v>
      </c>
      <c r="DQ92" s="104">
        <v>-3.4917171111304282E-2</v>
      </c>
      <c r="DR92" s="104">
        <v>-8.3588324610961662E-2</v>
      </c>
      <c r="DS92" s="104">
        <v>-3.4468185116770106E-2</v>
      </c>
      <c r="DT92" s="104">
        <v>-8.5502884464405543E-2</v>
      </c>
      <c r="DU92" s="104">
        <v>-4.0896358543417388E-2</v>
      </c>
      <c r="DV92" s="104">
        <v>0.12230682002267948</v>
      </c>
      <c r="DW92" s="104">
        <v>5.1070352839930937E-2</v>
      </c>
      <c r="DX92" s="104">
        <v>0.14434071295270026</v>
      </c>
      <c r="DY92" s="104">
        <v>-8.9628233033916704E-2</v>
      </c>
      <c r="DZ92" s="104">
        <v>0.17488619119878601</v>
      </c>
      <c r="EA92" s="104">
        <v>-7.9644296483236579E-2</v>
      </c>
      <c r="EB92" s="104">
        <v>-7.9042363387411232E-2</v>
      </c>
      <c r="EC92" s="104">
        <v>-4.4803540409620538E-3</v>
      </c>
      <c r="ED92" s="104">
        <v>0.18303030303030302</v>
      </c>
      <c r="EE92" s="104">
        <v>6.8231520629829415E-2</v>
      </c>
      <c r="EF92" s="104">
        <v>2.1862733755531112E-2</v>
      </c>
      <c r="EG92" s="104">
        <v>0.1309300930478946</v>
      </c>
      <c r="EH92" s="104">
        <v>1.3031474323578209E-2</v>
      </c>
      <c r="EI92" s="104">
        <v>4.6055110633876663E-2</v>
      </c>
      <c r="EJ92" s="104">
        <v>1.833696257659384E-2</v>
      </c>
      <c r="EK92" s="104">
        <v>1.8772317414647809E-2</v>
      </c>
      <c r="EL92" s="104">
        <v>2.312775330396474E-2</v>
      </c>
      <c r="EM92" s="104">
        <v>8.5026885567661969E-3</v>
      </c>
      <c r="EN92" s="104">
        <v>-3.443304897383645E-2</v>
      </c>
      <c r="EO92" s="104">
        <v>-1.9614259173819461E-2</v>
      </c>
      <c r="EP92" s="104">
        <v>-4.3489097923620518E-2</v>
      </c>
      <c r="EQ92" s="104">
        <v>-0.12017219163075318</v>
      </c>
      <c r="ER92" s="104">
        <v>-2.6434658735016266E-2</v>
      </c>
    </row>
    <row r="93" spans="1:148">
      <c r="A93" s="85" vm="169">
        <v>43983</v>
      </c>
      <c r="B93" s="104">
        <v>-1.4559175476378255E-2</v>
      </c>
      <c r="C93" s="104">
        <v>-9.6009122006841516E-2</v>
      </c>
      <c r="D93" s="104">
        <v>0.16012810248198558</v>
      </c>
      <c r="E93" s="104">
        <v>3.858883433351501E-2</v>
      </c>
      <c r="F93" s="104">
        <v>5.3319234071378493E-2</v>
      </c>
      <c r="G93" s="104">
        <v>0.13172676742849782</v>
      </c>
      <c r="H93" s="104">
        <v>-7.0151540950110641E-2</v>
      </c>
      <c r="I93" s="104">
        <v>5.1216389244558994E-3</v>
      </c>
      <c r="J93" s="104">
        <v>-3.0794165316045299E-2</v>
      </c>
      <c r="K93" s="104">
        <v>-5.8477184530978249E-2</v>
      </c>
      <c r="L93" s="104">
        <v>-6.5806451612903216E-2</v>
      </c>
      <c r="M93" s="104">
        <v>-0.11994882069918374</v>
      </c>
      <c r="N93" s="104">
        <v>-5.6657223796034578E-3</v>
      </c>
      <c r="O93" s="104">
        <v>-2.1455381051532711E-2</v>
      </c>
      <c r="P93" s="104">
        <v>0.12250953793980503</v>
      </c>
      <c r="Q93" s="104">
        <v>0.12278761061946918</v>
      </c>
      <c r="R93" s="104">
        <v>0.28300924888920292</v>
      </c>
      <c r="S93" s="104">
        <v>0.27692889561270795</v>
      </c>
      <c r="T93" s="104">
        <v>0.2567706547823107</v>
      </c>
      <c r="U93" s="104">
        <v>-1.0901823027072847E-2</v>
      </c>
      <c r="V93" s="104">
        <v>-3.1437125748502943E-2</v>
      </c>
      <c r="W93" s="104">
        <v>-9.4773853284321558E-2</v>
      </c>
      <c r="X93" s="104">
        <v>-3.7016574585635453E-2</v>
      </c>
      <c r="Y93" s="104">
        <v>-7.8813037075568165E-2</v>
      </c>
      <c r="Z93" s="104">
        <v>6.1612673481256021E-2</v>
      </c>
      <c r="AA93" s="104">
        <v>7.8521939953810585E-2</v>
      </c>
      <c r="AB93" s="104">
        <v>2.5492729704301484E-2</v>
      </c>
      <c r="AC93" s="104">
        <v>0.12780121026005384</v>
      </c>
      <c r="AD93" s="104">
        <v>8.1980755403937719E-2</v>
      </c>
      <c r="AE93" s="104">
        <v>-5.3763440860215027E-2</v>
      </c>
      <c r="AF93" s="104">
        <v>-0.16470588235294112</v>
      </c>
      <c r="AG93" s="104">
        <v>1.4476614699331807E-2</v>
      </c>
      <c r="AH93" s="104">
        <v>-0.14406779661016952</v>
      </c>
      <c r="AI93" s="104">
        <v>0.14024390243902454</v>
      </c>
      <c r="AJ93" s="104">
        <v>-2.7401220500206946E-2</v>
      </c>
      <c r="AK93" s="104">
        <v>6.5832784726785549E-4</v>
      </c>
      <c r="AL93" s="104">
        <v>-5.8379452522663633E-2</v>
      </c>
      <c r="AM93" s="104">
        <v>-2.884615384615373E-2</v>
      </c>
      <c r="AN93" s="104">
        <v>5.5833037213931916E-2</v>
      </c>
      <c r="AO93" s="104">
        <v>-6.50089209720963E-4</v>
      </c>
      <c r="AP93" s="104">
        <v>-6.7032582039004959E-2</v>
      </c>
      <c r="AQ93" s="104">
        <v>-2.7255305557526973E-2</v>
      </c>
      <c r="AR93" s="104">
        <v>-5.4268682137534399E-2</v>
      </c>
      <c r="AS93" s="104">
        <v>-6.8001330337370131E-2</v>
      </c>
      <c r="AT93" s="104">
        <v>4.8179589289128544E-3</v>
      </c>
      <c r="AU93" s="104">
        <v>-7.8868347493980362E-2</v>
      </c>
      <c r="AV93" s="104">
        <v>-0.14819528554539529</v>
      </c>
      <c r="AW93" s="104">
        <v>-1.0270685521323649E-2</v>
      </c>
      <c r="AX93" s="104">
        <v>0.15012679318444169</v>
      </c>
      <c r="AY93" s="104">
        <v>0.12574814814814786</v>
      </c>
      <c r="AZ93" s="104">
        <v>4.2722702571888265E-3</v>
      </c>
      <c r="BA93" s="104">
        <v>-3.8904198411411878E-2</v>
      </c>
      <c r="BB93" s="104">
        <v>6.6203669704808107E-2</v>
      </c>
      <c r="BC93" s="104">
        <v>-8.2347373402744839E-2</v>
      </c>
      <c r="BD93" s="104">
        <v>4.048234280792426E-2</v>
      </c>
      <c r="BE93" s="104">
        <v>7.0613925526245624E-2</v>
      </c>
      <c r="BF93" s="104">
        <v>8.3789109063626105E-2</v>
      </c>
      <c r="BG93" s="104">
        <v>0.23988711284784081</v>
      </c>
      <c r="BH93" s="104">
        <v>4.0610642750969338E-2</v>
      </c>
      <c r="BI93" s="104">
        <v>0.14793010848273941</v>
      </c>
      <c r="BJ93" s="104">
        <v>1.8726591760299657E-2</v>
      </c>
      <c r="BK93" s="104">
        <v>-6.5420560747663614E-2</v>
      </c>
      <c r="BL93" s="104">
        <v>-1.1049073948898216E-2</v>
      </c>
      <c r="BM93" s="104">
        <v>5.5684399187287265E-2</v>
      </c>
      <c r="BN93" s="104">
        <v>-0.47562835357243716</v>
      </c>
      <c r="BO93" s="104">
        <v>-0.13343404054862029</v>
      </c>
      <c r="BP93" s="104">
        <v>-4.9302090382455879E-2</v>
      </c>
      <c r="BQ93" s="104">
        <v>-2.654654243701815E-2</v>
      </c>
      <c r="BR93" s="104">
        <v>-7.5311561183610237E-2</v>
      </c>
      <c r="BS93" s="104">
        <v>-8.6390126842645926E-3</v>
      </c>
      <c r="BT93" s="104">
        <v>0.25461254612546119</v>
      </c>
      <c r="BU93" s="104">
        <v>2.0911703995215698E-2</v>
      </c>
      <c r="BV93" s="104">
        <v>-5.3650523598603714E-2</v>
      </c>
      <c r="BW93" s="104">
        <v>-1.5665155044318459E-2</v>
      </c>
      <c r="BX93" s="104">
        <v>-0.12706988843864114</v>
      </c>
      <c r="BY93" s="104">
        <v>-6.2855304086667368E-2</v>
      </c>
      <c r="BZ93" s="104">
        <v>5.3770848805434278E-2</v>
      </c>
      <c r="CA93" s="104">
        <v>2.7528809218950161E-2</v>
      </c>
      <c r="CB93" s="104">
        <v>-7.8212290502793297E-2</v>
      </c>
      <c r="CC93" s="104">
        <v>-1.2189115462173414E-2</v>
      </c>
      <c r="CD93" s="104">
        <v>9.2835039276362909E-3</v>
      </c>
      <c r="CE93" s="104">
        <v>-6.4635407799204792E-2</v>
      </c>
      <c r="CF93" s="104">
        <v>0.14498607132620223</v>
      </c>
      <c r="CG93" s="104">
        <v>-5.9938551356616056E-2</v>
      </c>
      <c r="CH93" s="104">
        <v>-9.2150170648464022E-2</v>
      </c>
      <c r="CI93" s="104">
        <v>-2.1177025723584108E-2</v>
      </c>
      <c r="CJ93" s="104">
        <v>-4.3026400645581796E-2</v>
      </c>
      <c r="CK93" s="104">
        <v>-5.3846153846153738E-2</v>
      </c>
      <c r="CL93" s="104">
        <v>-6.0549891875193031E-2</v>
      </c>
      <c r="CM93" s="104">
        <v>0.14481886850624326</v>
      </c>
      <c r="CN93" s="104">
        <v>8.6621733581978035E-3</v>
      </c>
      <c r="CO93" s="104">
        <v>9.9374794340243364E-2</v>
      </c>
      <c r="CP93" s="104">
        <v>-4.9786419207541545E-2</v>
      </c>
      <c r="CQ93" s="104">
        <v>-0.10971282238887864</v>
      </c>
      <c r="CR93" s="104">
        <v>-0.16610766392755313</v>
      </c>
      <c r="CS93" s="104">
        <v>4.6908024135746969E-2</v>
      </c>
      <c r="CT93" s="104">
        <v>2.1951897249065929E-2</v>
      </c>
      <c r="CU93" s="104">
        <v>-8.2816229116945084E-2</v>
      </c>
      <c r="CV93" s="104">
        <v>-9.6809986130374351E-2</v>
      </c>
      <c r="CW93" s="104">
        <v>-1.9469270093701429E-2</v>
      </c>
      <c r="CX93" s="104">
        <v>-2.0154486209705742E-2</v>
      </c>
      <c r="CY93" s="104">
        <v>-0.11195958393009374</v>
      </c>
      <c r="CZ93" s="104">
        <v>-9.6014914938242782E-2</v>
      </c>
      <c r="DA93" s="104">
        <v>5.7156001563473606E-2</v>
      </c>
      <c r="DB93" s="104">
        <v>0.43908362630969117</v>
      </c>
      <c r="DC93" s="104">
        <v>4.054820979077893E-2</v>
      </c>
      <c r="DD93" s="104">
        <v>-4.4983642311886549E-2</v>
      </c>
      <c r="DE93" s="104">
        <v>-5.830475257226856E-2</v>
      </c>
      <c r="DF93" s="104">
        <v>0.13303001688270805</v>
      </c>
      <c r="DG93" s="104">
        <v>-1.2980261156730096E-2</v>
      </c>
      <c r="DH93" s="104">
        <v>-0.10482202241655375</v>
      </c>
      <c r="DI93" s="104">
        <v>9.4516814444912944E-2</v>
      </c>
      <c r="DJ93" s="104">
        <v>-1.6742287969500894E-2</v>
      </c>
      <c r="DK93" s="104">
        <v>1.3139431435861539</v>
      </c>
      <c r="DL93" s="104">
        <v>1.2402261326538737</v>
      </c>
      <c r="DM93" s="104">
        <v>5.9848256077306372E-2</v>
      </c>
      <c r="DN93" s="104">
        <v>5.1586595453074889E-2</v>
      </c>
      <c r="DO93" s="104">
        <v>0.50000000000000011</v>
      </c>
      <c r="DP93" s="104">
        <v>5.1462767843215122E-2</v>
      </c>
      <c r="DQ93" s="104">
        <v>0.20804006237592806</v>
      </c>
      <c r="DR93" s="104">
        <v>-1.1606587158741024E-2</v>
      </c>
      <c r="DS93" s="104">
        <v>-1.7150043665138531E-2</v>
      </c>
      <c r="DT93" s="104">
        <v>-6.9474215105282955E-2</v>
      </c>
      <c r="DU93" s="104">
        <v>-1.5186915887850557E-2</v>
      </c>
      <c r="DV93" s="104">
        <v>1.6166281755196372E-2</v>
      </c>
      <c r="DW93" s="104">
        <v>1.9975802413181505E-3</v>
      </c>
      <c r="DX93" s="104">
        <v>0.22894259205986883</v>
      </c>
      <c r="DY93" s="104">
        <v>4.6588879556930175E-2</v>
      </c>
      <c r="DZ93" s="104">
        <v>6.2641265741039648E-2</v>
      </c>
      <c r="EA93" s="104">
        <v>0.18671521604125979</v>
      </c>
      <c r="EB93" s="104">
        <v>1.9768634681231714E-2</v>
      </c>
      <c r="EC93" s="104">
        <v>1.4185373915438771E-2</v>
      </c>
      <c r="ED93" s="104">
        <v>5.6352459016393519E-2</v>
      </c>
      <c r="EE93" s="104">
        <v>-0.11985805923297388</v>
      </c>
      <c r="EF93" s="104">
        <v>0.15575887451143824</v>
      </c>
      <c r="EG93" s="104">
        <v>5.083568051815901E-2</v>
      </c>
      <c r="EH93" s="104">
        <v>-4.4478360405537973E-2</v>
      </c>
      <c r="EI93" s="104">
        <v>6.7657399319657627E-2</v>
      </c>
      <c r="EJ93" s="104">
        <v>-0.18197399850482276</v>
      </c>
      <c r="EK93" s="104">
        <v>0.16185991388820617</v>
      </c>
      <c r="EL93" s="104">
        <v>-3.8905120713516858E-2</v>
      </c>
      <c r="EM93" s="104">
        <v>4.7045854820521316E-2</v>
      </c>
      <c r="EN93" s="104">
        <v>-6.8899144828518777E-2</v>
      </c>
      <c r="EO93" s="104">
        <v>5.499358423650505E-2</v>
      </c>
      <c r="EP93" s="104">
        <v>0.17565306715913434</v>
      </c>
      <c r="EQ93" s="104">
        <v>0.10138402407202807</v>
      </c>
      <c r="ER93" s="104">
        <v>0.21873041141317243</v>
      </c>
    </row>
    <row r="94" spans="1:148">
      <c r="A94" s="85" vm="301">
        <v>44013</v>
      </c>
      <c r="B94" s="104">
        <v>-3.8656716417910394E-2</v>
      </c>
      <c r="C94" s="104">
        <v>4.0615539858728539E-2</v>
      </c>
      <c r="D94" s="104">
        <v>5.1069703243616302E-2</v>
      </c>
      <c r="E94" s="104">
        <v>0.20000000000000021</v>
      </c>
      <c r="F94" s="104">
        <v>8.6756271929339396E-3</v>
      </c>
      <c r="G94" s="104">
        <v>3.6855419906845674E-3</v>
      </c>
      <c r="H94" s="104">
        <v>8.5881706647134182E-2</v>
      </c>
      <c r="I94" s="104">
        <v>4.8407643312101872E-2</v>
      </c>
      <c r="J94" s="104">
        <v>0.1256270903010033</v>
      </c>
      <c r="K94" s="104">
        <v>0.14042069357589534</v>
      </c>
      <c r="L94" s="104">
        <v>9.0909090909090842E-2</v>
      </c>
      <c r="M94" s="104">
        <v>1.8688306318894892</v>
      </c>
      <c r="N94" s="104">
        <v>0.31339031339031359</v>
      </c>
      <c r="O94" s="104">
        <v>7.0417713227970857E-2</v>
      </c>
      <c r="P94" s="104">
        <v>7.3262839879154121E-2</v>
      </c>
      <c r="Q94" s="104">
        <v>-0.11330049261083742</v>
      </c>
      <c r="R94" s="104">
        <v>9.0202036802005323E-2</v>
      </c>
      <c r="S94" s="104">
        <v>1.5369138591992702E-2</v>
      </c>
      <c r="T94" s="104">
        <v>-0.13802509547190403</v>
      </c>
      <c r="U94" s="104">
        <v>2.789690867579422E-3</v>
      </c>
      <c r="V94" s="104">
        <v>-0.13575476558475022</v>
      </c>
      <c r="W94" s="104">
        <v>-3.74293785310734E-2</v>
      </c>
      <c r="X94" s="104">
        <v>1.3195639701663823E-2</v>
      </c>
      <c r="Y94" s="104">
        <v>0.12576713181810223</v>
      </c>
      <c r="Z94" s="104">
        <v>2.4745938648658209E-2</v>
      </c>
      <c r="AA94" s="104">
        <v>-4.4967880085653097E-2</v>
      </c>
      <c r="AB94" s="104">
        <v>0.24804297186085214</v>
      </c>
      <c r="AC94" s="104">
        <v>-0.1091386692377187</v>
      </c>
      <c r="AD94" s="104">
        <v>-4.9219074011235431E-2</v>
      </c>
      <c r="AE94" s="104">
        <v>9.090909090909087E-2</v>
      </c>
      <c r="AF94" s="104">
        <v>2.1126760563380198E-2</v>
      </c>
      <c r="AG94" s="104">
        <v>8.4522502744237227E-2</v>
      </c>
      <c r="AH94" s="104">
        <v>6.6006600660065987E-2</v>
      </c>
      <c r="AI94" s="104">
        <v>5.8823529411764504E-2</v>
      </c>
      <c r="AJ94" s="104">
        <v>-8.8712741463601641E-2</v>
      </c>
      <c r="AK94" s="104">
        <v>-3.4210526315789462E-2</v>
      </c>
      <c r="AL94" s="104">
        <v>-1.9015210348995434E-2</v>
      </c>
      <c r="AM94" s="104">
        <v>9.9009900990097884E-3</v>
      </c>
      <c r="AN94" s="104">
        <v>-0.12381519772087944</v>
      </c>
      <c r="AO94" s="104">
        <v>7.5627771509537936E-2</v>
      </c>
      <c r="AP94" s="104">
        <v>6.0708474151958874E-2</v>
      </c>
      <c r="AQ94" s="104">
        <v>2.8456767603064408E-2</v>
      </c>
      <c r="AR94" s="104">
        <v>6.0197362216677409E-2</v>
      </c>
      <c r="AS94" s="104">
        <v>6.2631548985927654E-2</v>
      </c>
      <c r="AT94" s="104">
        <v>-0.28457847186152657</v>
      </c>
      <c r="AU94" s="104">
        <v>-5.1166878234547374E-2</v>
      </c>
      <c r="AV94" s="104">
        <v>2.4240413092797244E-2</v>
      </c>
      <c r="AW94" s="104">
        <v>5.6229588691868206E-2</v>
      </c>
      <c r="AX94" s="104">
        <v>0.17187348438197791</v>
      </c>
      <c r="AY94" s="104">
        <v>7.7012159814707687E-2</v>
      </c>
      <c r="AZ94" s="104">
        <v>2.566560097486828E-2</v>
      </c>
      <c r="BA94" s="104">
        <v>9.3439028503963559E-2</v>
      </c>
      <c r="BB94" s="104">
        <v>4.5148416478129838E-2</v>
      </c>
      <c r="BC94" s="104">
        <v>-0.25219185146982981</v>
      </c>
      <c r="BD94" s="104">
        <v>-0.15645695364238416</v>
      </c>
      <c r="BE94" s="104">
        <v>-0.10754652193305997</v>
      </c>
      <c r="BF94" s="104">
        <v>-0.1683757808279446</v>
      </c>
      <c r="BG94" s="104">
        <v>9.699300414596003E-2</v>
      </c>
      <c r="BH94" s="104">
        <v>-5.4892634431647075E-2</v>
      </c>
      <c r="BI94" s="104">
        <v>7.6653251508963738E-2</v>
      </c>
      <c r="BJ94" s="104">
        <v>0.34926470588235292</v>
      </c>
      <c r="BK94" s="104">
        <v>8.500000000000002E-2</v>
      </c>
      <c r="BL94" s="104">
        <v>3.4759710395742882E-2</v>
      </c>
      <c r="BM94" s="104">
        <v>3.4809372743119196E-2</v>
      </c>
      <c r="BN94" s="104">
        <v>8.262475606356276E-2</v>
      </c>
      <c r="BO94" s="104">
        <v>1.241156531034129E-2</v>
      </c>
      <c r="BP94" s="104">
        <v>2.2994313867821178E-3</v>
      </c>
      <c r="BQ94" s="104">
        <v>1.7553570711331689E-3</v>
      </c>
      <c r="BR94" s="104">
        <v>-8.721990885169395E-2</v>
      </c>
      <c r="BS94" s="104">
        <v>3.3058994397952839E-2</v>
      </c>
      <c r="BT94" s="104">
        <v>1.5941176470588236</v>
      </c>
      <c r="BU94" s="104">
        <v>0.15433192872394708</v>
      </c>
      <c r="BV94" s="104">
        <v>7.565557002045746E-2</v>
      </c>
      <c r="BW94" s="104">
        <v>0.1262974561653244</v>
      </c>
      <c r="BX94" s="104">
        <v>-4.4701702103272459E-3</v>
      </c>
      <c r="BY94" s="104">
        <v>6.7299988554423665E-2</v>
      </c>
      <c r="BZ94" s="104">
        <v>-0.12453296014966374</v>
      </c>
      <c r="CA94" s="104">
        <v>-2.6168224299065415E-2</v>
      </c>
      <c r="CB94" s="104">
        <v>-6.2626262626262752E-2</v>
      </c>
      <c r="CC94" s="104">
        <v>5.7181027531793263E-3</v>
      </c>
      <c r="CD94" s="104">
        <v>6.4858490566037401E-3</v>
      </c>
      <c r="CE94" s="104">
        <v>-7.6990832005529308E-2</v>
      </c>
      <c r="CF94" s="104">
        <v>-6.9375288444032152E-2</v>
      </c>
      <c r="CG94" s="104">
        <v>6.5770156927980591E-2</v>
      </c>
      <c r="CH94" s="104">
        <v>-1.8796992481203052E-2</v>
      </c>
      <c r="CI94" s="104">
        <v>-5.1776513357701774E-2</v>
      </c>
      <c r="CJ94" s="104">
        <v>3.8870477048367658E-2</v>
      </c>
      <c r="CK94" s="104">
        <v>1.422764227642263E-2</v>
      </c>
      <c r="CL94" s="104">
        <v>3.8501589389455255E-2</v>
      </c>
      <c r="CM94" s="104">
        <v>-5.2628177161600766E-2</v>
      </c>
      <c r="CN94" s="104">
        <v>7.0917515873090003E-2</v>
      </c>
      <c r="CO94" s="104">
        <v>-2.6339419335528153E-2</v>
      </c>
      <c r="CP94" s="104">
        <v>2.8212680204619332E-2</v>
      </c>
      <c r="CQ94" s="104">
        <v>7.7973239511701015E-2</v>
      </c>
      <c r="CR94" s="104">
        <v>3.5486082544904994E-3</v>
      </c>
      <c r="CS94" s="104">
        <v>-6.9216015318595446E-3</v>
      </c>
      <c r="CT94" s="104">
        <v>2.3432779456193625E-2</v>
      </c>
      <c r="CU94" s="104">
        <v>5.7149362477231305E-2</v>
      </c>
      <c r="CV94" s="104">
        <v>3.8390663390663389E-2</v>
      </c>
      <c r="CW94" s="104">
        <v>-8.4313051485660484E-2</v>
      </c>
      <c r="CX94" s="104">
        <v>-2.8853077191445576E-2</v>
      </c>
      <c r="CY94" s="104">
        <v>-6.4571046647527802E-2</v>
      </c>
      <c r="CZ94" s="104">
        <v>-1.3921113689095106E-2</v>
      </c>
      <c r="DA94" s="104">
        <v>3.4298019764942528E-3</v>
      </c>
      <c r="DB94" s="104">
        <v>1.6350524806775475E-2</v>
      </c>
      <c r="DC94" s="104">
        <v>4.0125981832498069E-2</v>
      </c>
      <c r="DD94" s="104">
        <v>9.6345989152155295E-2</v>
      </c>
      <c r="DE94" s="104">
        <v>9.8595213319458877E-2</v>
      </c>
      <c r="DF94" s="104">
        <v>0.11449965301721303</v>
      </c>
      <c r="DG94" s="104">
        <v>0.11673816102984967</v>
      </c>
      <c r="DH94" s="104">
        <v>-2.9999002469746601E-3</v>
      </c>
      <c r="DI94" s="104">
        <v>2.1612257184631729E-2</v>
      </c>
      <c r="DJ94" s="104">
        <v>0.13587553312909259</v>
      </c>
      <c r="DK94" s="104">
        <v>-0.27438288952902878</v>
      </c>
      <c r="DL94" s="104">
        <v>-0.2170783721343523</v>
      </c>
      <c r="DM94" s="104">
        <v>8.2166009403695464E-2</v>
      </c>
      <c r="DN94" s="104">
        <v>5.0933354458453269E-2</v>
      </c>
      <c r="DO94" s="104">
        <v>4.1504539559014189E-2</v>
      </c>
      <c r="DP94" s="104">
        <v>0.11141801310927087</v>
      </c>
      <c r="DQ94" s="104">
        <v>0.10332916853421532</v>
      </c>
      <c r="DR94" s="104">
        <v>-5.2009053932163686E-2</v>
      </c>
      <c r="DS94" s="104">
        <v>-8.9469210632080756E-2</v>
      </c>
      <c r="DT94" s="104">
        <v>0.27289691192130211</v>
      </c>
      <c r="DU94" s="104">
        <v>-6.5243179122182665E-2</v>
      </c>
      <c r="DV94" s="104">
        <v>8.7784090909090798E-2</v>
      </c>
      <c r="DW94" s="104">
        <v>0.21664371505959815</v>
      </c>
      <c r="DX94" s="104">
        <v>9.4863037920965176E-2</v>
      </c>
      <c r="DY94" s="104">
        <v>-5.0612362470779486E-3</v>
      </c>
      <c r="DZ94" s="104">
        <v>6.168337891218479E-2</v>
      </c>
      <c r="EA94" s="104">
        <v>-7.385178949806448E-2</v>
      </c>
      <c r="EB94" s="104">
        <v>-3.9680926769621594E-2</v>
      </c>
      <c r="EC94" s="104">
        <v>0.1013505352546042</v>
      </c>
      <c r="ED94" s="104">
        <v>0.12900096993210475</v>
      </c>
      <c r="EE94" s="104">
        <v>-0.12326324277384942</v>
      </c>
      <c r="EF94" s="104">
        <v>7.8434852236331079E-2</v>
      </c>
      <c r="EG94" s="104">
        <v>0.21882158460266862</v>
      </c>
      <c r="EH94" s="104">
        <v>8.6822589845978307E-2</v>
      </c>
      <c r="EI94" s="104">
        <v>3.5832204591142905E-2</v>
      </c>
      <c r="EJ94" s="104">
        <v>2.2097577878509699E-3</v>
      </c>
      <c r="EK94" s="104">
        <v>4.8652519980250053E-2</v>
      </c>
      <c r="EL94" s="104">
        <v>0.10464000000000009</v>
      </c>
      <c r="EM94" s="104">
        <v>6.4330316084999214E-2</v>
      </c>
      <c r="EN94" s="104">
        <v>0.13338745655444309</v>
      </c>
      <c r="EO94" s="104">
        <v>0.15340231668981275</v>
      </c>
      <c r="EP94" s="104">
        <v>0.34739800835207174</v>
      </c>
      <c r="EQ94" s="104">
        <v>-1.4168442213057424E-2</v>
      </c>
      <c r="ER94" s="104">
        <v>-0.15328291550589529</v>
      </c>
    </row>
    <row r="95" spans="1:148">
      <c r="A95" s="85" vm="431">
        <v>44044</v>
      </c>
      <c r="B95" s="104">
        <v>5.3289018460058145E-2</v>
      </c>
      <c r="C95" s="104">
        <v>2.9090909090908469E-3</v>
      </c>
      <c r="D95" s="104">
        <v>0.16546290216677606</v>
      </c>
      <c r="E95" s="104">
        <v>-4.7648480179296987E-2</v>
      </c>
      <c r="F95" s="104">
        <v>-8.0455238262767126E-2</v>
      </c>
      <c r="G95" s="104">
        <v>0.1426478216683148</v>
      </c>
      <c r="H95" s="104">
        <v>-9.0050590219224222E-2</v>
      </c>
      <c r="I95" s="104">
        <v>6.2940461725394983E-2</v>
      </c>
      <c r="J95" s="104">
        <v>5.5710306406684708E-3</v>
      </c>
      <c r="K95" s="104">
        <v>-1.4082751744765648E-2</v>
      </c>
      <c r="L95" s="104">
        <v>-9.2656537753222815E-2</v>
      </c>
      <c r="M95" s="104">
        <v>-0.28523974282553177</v>
      </c>
      <c r="N95" s="104">
        <v>4.9891540130151797E-2</v>
      </c>
      <c r="O95" s="104">
        <v>8.2733246446986972E-2</v>
      </c>
      <c r="P95" s="104">
        <v>2.5686136523574835E-2</v>
      </c>
      <c r="Q95" s="104">
        <v>-4.0000000000000029E-2</v>
      </c>
      <c r="R95" s="104">
        <v>0.13181182654631324</v>
      </c>
      <c r="S95" s="104">
        <v>9.6419809035645426E-2</v>
      </c>
      <c r="T95" s="104">
        <v>8.7468354430379702E-2</v>
      </c>
      <c r="U95" s="104">
        <v>-2.9742385972981577E-2</v>
      </c>
      <c r="V95" s="104">
        <v>6.5573770491805065E-3</v>
      </c>
      <c r="W95" s="104">
        <v>1.9992663242846594E-2</v>
      </c>
      <c r="X95" s="104">
        <v>0.11381653454133644</v>
      </c>
      <c r="Y95" s="104">
        <v>-9.5708741802951788E-2</v>
      </c>
      <c r="Z95" s="104">
        <v>3.8837048681917785E-2</v>
      </c>
      <c r="AA95" s="104">
        <v>5.8295964125560491E-2</v>
      </c>
      <c r="AB95" s="104">
        <v>-0.11242191884315557</v>
      </c>
      <c r="AC95" s="104">
        <v>0.11717452174864224</v>
      </c>
      <c r="AD95" s="104">
        <v>3.5493616799799697E-2</v>
      </c>
      <c r="AE95" s="104">
        <v>1.5624999999999938E-2</v>
      </c>
      <c r="AF95" s="104">
        <v>3.4482758620689717E-2</v>
      </c>
      <c r="AG95" s="104">
        <v>-6.8825910931174281E-2</v>
      </c>
      <c r="AH95" s="104">
        <v>1.5479876160990873E-3</v>
      </c>
      <c r="AI95" s="104">
        <v>-0.164141414141414</v>
      </c>
      <c r="AJ95" s="104">
        <v>2.6807703310108792E-3</v>
      </c>
      <c r="AK95" s="104">
        <v>3.7465940054496015E-2</v>
      </c>
      <c r="AL95" s="104">
        <v>6.2817029969791133E-2</v>
      </c>
      <c r="AM95" s="104">
        <v>1.9607843137254895E-2</v>
      </c>
      <c r="AN95" s="104">
        <v>0.14237545777246083</v>
      </c>
      <c r="AO95" s="104">
        <v>2.6290913747995141E-2</v>
      </c>
      <c r="AP95" s="104">
        <v>-5.1923530800094306E-2</v>
      </c>
      <c r="AQ95" s="104">
        <v>-4.6967009577864323E-2</v>
      </c>
      <c r="AR95" s="104">
        <v>4.9541869342949962E-2</v>
      </c>
      <c r="AS95" s="104">
        <v>5.6923895922936316E-3</v>
      </c>
      <c r="AT95" s="104">
        <v>0.11381380927172349</v>
      </c>
      <c r="AU95" s="104">
        <v>-5.801885672216027E-2</v>
      </c>
      <c r="AV95" s="104">
        <v>0.12454203284966668</v>
      </c>
      <c r="AW95" s="104">
        <v>-1.7801842217206862E-2</v>
      </c>
      <c r="AX95" s="104">
        <v>-6.5535725288040816E-2</v>
      </c>
      <c r="AY95" s="104">
        <v>-5.4252199413489813E-2</v>
      </c>
      <c r="AZ95" s="104">
        <v>0.58042450941129364</v>
      </c>
      <c r="BA95" s="104">
        <v>-0.17908375751966682</v>
      </c>
      <c r="BB95" s="104">
        <v>2.8912018107871137E-2</v>
      </c>
      <c r="BC95" s="104">
        <v>-1.4137931034482763E-2</v>
      </c>
      <c r="BD95" s="104">
        <v>-6.5750736015701666E-2</v>
      </c>
      <c r="BE95" s="104">
        <v>5.0484320056470777E-3</v>
      </c>
      <c r="BF95" s="104">
        <v>4.7089885345858846E-2</v>
      </c>
      <c r="BG95" s="104">
        <v>0.22846637654979898</v>
      </c>
      <c r="BH95" s="104">
        <v>-6.8573885114490432E-2</v>
      </c>
      <c r="BI95" s="104">
        <v>-1.0465512638223484E-2</v>
      </c>
      <c r="BJ95" s="104">
        <v>-3.6784741144414199E-2</v>
      </c>
      <c r="BK95" s="104">
        <v>9.216589861751048E-3</v>
      </c>
      <c r="BL95" s="104">
        <v>-4.2691827134224335E-2</v>
      </c>
      <c r="BM95" s="104">
        <v>0.15339819128528373</v>
      </c>
      <c r="BN95" s="104">
        <v>1.0865080456608511E-2</v>
      </c>
      <c r="BO95" s="104">
        <v>-2.5300999545661004E-2</v>
      </c>
      <c r="BP95" s="104">
        <v>0.11255074314894314</v>
      </c>
      <c r="BQ95" s="104">
        <v>0.1577934851726438</v>
      </c>
      <c r="BR95" s="104">
        <v>0.10576932007095538</v>
      </c>
      <c r="BS95" s="104">
        <v>0.1083216174599987</v>
      </c>
      <c r="BT95" s="104">
        <v>-0.21655328798185941</v>
      </c>
      <c r="BU95" s="104">
        <v>0.2332292219144714</v>
      </c>
      <c r="BV95" s="104">
        <v>0.12471231908280223</v>
      </c>
      <c r="BW95" s="104">
        <v>0.19614123048832324</v>
      </c>
      <c r="BX95" s="104">
        <v>-0.12774163836278854</v>
      </c>
      <c r="BY95" s="104">
        <v>-3.5924932975871252E-2</v>
      </c>
      <c r="BZ95" s="104">
        <v>3.0579712158258477E-3</v>
      </c>
      <c r="CA95" s="104">
        <v>5.1183621241202744E-2</v>
      </c>
      <c r="CB95" s="104">
        <v>0.18534482758620696</v>
      </c>
      <c r="CC95" s="104">
        <v>6.4093846122683694E-3</v>
      </c>
      <c r="CD95" s="104">
        <v>5.7644991212653804E-2</v>
      </c>
      <c r="CE95" s="104">
        <v>9.3631568614389954E-2</v>
      </c>
      <c r="CF95" s="104">
        <v>-3.0744662519258028E-2</v>
      </c>
      <c r="CG95" s="104">
        <v>-9.381103320206122E-3</v>
      </c>
      <c r="CH95" s="104">
        <v>9.0676883780331938E-2</v>
      </c>
      <c r="CI95" s="104">
        <v>-2.2712260403913973E-2</v>
      </c>
      <c r="CJ95" s="104">
        <v>3.2715955771138186E-2</v>
      </c>
      <c r="CK95" s="104">
        <v>0.31462925851703388</v>
      </c>
      <c r="CL95" s="104">
        <v>2.9791276354328742E-2</v>
      </c>
      <c r="CM95" s="104">
        <v>-2.2092216726363224E-2</v>
      </c>
      <c r="CN95" s="104">
        <v>-6.019323822906048E-3</v>
      </c>
      <c r="CO95" s="104">
        <v>-6.7629880110667159E-2</v>
      </c>
      <c r="CP95" s="104">
        <v>-2.0202020202020252E-2</v>
      </c>
      <c r="CQ95" s="104">
        <v>6.7229655106477826E-2</v>
      </c>
      <c r="CR95" s="104">
        <v>-1.368105502481244E-2</v>
      </c>
      <c r="CS95" s="104">
        <v>-6.1967588782409558E-2</v>
      </c>
      <c r="CT95" s="104">
        <v>9.0468810538550826E-2</v>
      </c>
      <c r="CU95" s="104">
        <v>5.4152179932925211E-2</v>
      </c>
      <c r="CV95" s="104">
        <v>1.774622892635298E-2</v>
      </c>
      <c r="CW95" s="104">
        <v>0.13294588660725828</v>
      </c>
      <c r="CX95" s="104">
        <v>7.0074237560192473E-2</v>
      </c>
      <c r="CY95" s="104">
        <v>8.6856373183107089E-3</v>
      </c>
      <c r="CZ95" s="104">
        <v>1.568627450980396E-2</v>
      </c>
      <c r="DA95" s="104">
        <v>-2.0378192441792248E-2</v>
      </c>
      <c r="DB95" s="104">
        <v>-7.1768050440767422E-2</v>
      </c>
      <c r="DC95" s="104">
        <v>5.7452241187958501E-3</v>
      </c>
      <c r="DD95" s="104">
        <v>3.8797031636505712E-2</v>
      </c>
      <c r="DE95" s="104">
        <v>3.4335780251006462E-2</v>
      </c>
      <c r="DF95" s="104">
        <v>-4.022896918300424E-2</v>
      </c>
      <c r="DG95" s="104">
        <v>-4.1385958722388823E-2</v>
      </c>
      <c r="DH95" s="104">
        <v>-1.2771874017527452E-2</v>
      </c>
      <c r="DI95" s="104">
        <v>-7.1727522008947803E-2</v>
      </c>
      <c r="DJ95" s="104">
        <v>0.11344554460396082</v>
      </c>
      <c r="DK95" s="104">
        <v>4.4500030258406723E-2</v>
      </c>
      <c r="DL95" s="104">
        <v>5.3455907388491729E-2</v>
      </c>
      <c r="DM95" s="104">
        <v>5.8111092237132601E-2</v>
      </c>
      <c r="DN95" s="104">
        <v>9.9674763198254024E-2</v>
      </c>
      <c r="DO95" s="104">
        <v>-1.2453300124532737E-3</v>
      </c>
      <c r="DP95" s="104">
        <v>7.0100670815171448E-2</v>
      </c>
      <c r="DQ95" s="104">
        <v>-9.9004461259061344E-2</v>
      </c>
      <c r="DR95" s="104">
        <v>3.0088146060355949E-2</v>
      </c>
      <c r="DS95" s="104">
        <v>0.13473050052565252</v>
      </c>
      <c r="DT95" s="104">
        <v>-1.0402558014776631E-2</v>
      </c>
      <c r="DU95" s="104">
        <v>1.7131979695431558E-2</v>
      </c>
      <c r="DV95" s="104">
        <v>-8.3572734395403574E-3</v>
      </c>
      <c r="DW95" s="104">
        <v>2.5012330761239029E-2</v>
      </c>
      <c r="DX95" s="104">
        <v>0.23347484022794912</v>
      </c>
      <c r="DY95" s="104">
        <v>-3.3902951166044228E-2</v>
      </c>
      <c r="DZ95" s="104">
        <v>0.12850601030337727</v>
      </c>
      <c r="EA95" s="104">
        <v>-3.5520827435214973E-2</v>
      </c>
      <c r="EB95" s="104">
        <v>7.2895079553819297E-2</v>
      </c>
      <c r="EC95" s="104">
        <v>-1.6296339863754915E-2</v>
      </c>
      <c r="ED95" s="104">
        <v>-5.4982817869415855E-2</v>
      </c>
      <c r="EE95" s="104">
        <v>0.14172518084861768</v>
      </c>
      <c r="EF95" s="104">
        <v>0.15589640804881424</v>
      </c>
      <c r="EG95" s="104">
        <v>2.0796600207966857E-3</v>
      </c>
      <c r="EH95" s="104">
        <v>-1.2387150955280356E-2</v>
      </c>
      <c r="EI95" s="104">
        <v>0.10551501474294572</v>
      </c>
      <c r="EJ95" s="104">
        <v>-0.30661354452787021</v>
      </c>
      <c r="EK95" s="104">
        <v>0.25365543218436026</v>
      </c>
      <c r="EL95" s="104">
        <v>6.3006952491307649E-3</v>
      </c>
      <c r="EM95" s="104">
        <v>2.6984415741919898E-2</v>
      </c>
      <c r="EN95" s="104">
        <v>-5.7219528650042137E-2</v>
      </c>
      <c r="EO95" s="104">
        <v>5.8932199016900583E-2</v>
      </c>
      <c r="EP95" s="104">
        <v>0.25134403795491661</v>
      </c>
      <c r="EQ95" s="104">
        <v>9.0292292994837032E-3</v>
      </c>
      <c r="ER95" s="104">
        <v>5.9553233844139575E-2</v>
      </c>
    </row>
    <row r="96" spans="1:148">
      <c r="A96" s="85" vm="562">
        <v>44075</v>
      </c>
      <c r="B96" s="104">
        <v>-4.1275797373358313E-2</v>
      </c>
      <c r="C96" s="104">
        <v>-3.5774715977761593E-2</v>
      </c>
      <c r="D96" s="104">
        <v>2.0281690140845039E-2</v>
      </c>
      <c r="E96" s="104">
        <v>-5.823360733850938E-2</v>
      </c>
      <c r="F96" s="104">
        <v>-0.10643316536875878</v>
      </c>
      <c r="G96" s="104">
        <v>-0.11239146743586913</v>
      </c>
      <c r="H96" s="104">
        <v>-4.1141586360266845E-2</v>
      </c>
      <c r="I96" s="104">
        <v>-0.11659807956104255</v>
      </c>
      <c r="J96" s="104">
        <v>-4.6168051708217916E-2</v>
      </c>
      <c r="K96" s="104">
        <v>-3.7921880925295335E-4</v>
      </c>
      <c r="L96" s="104">
        <v>3.6788024863630669E-2</v>
      </c>
      <c r="M96" s="104">
        <v>0.31050636152361466</v>
      </c>
      <c r="N96" s="104">
        <v>-8.8842975206611594E-2</v>
      </c>
      <c r="O96" s="104">
        <v>-0.1037957297946238</v>
      </c>
      <c r="P96" s="104">
        <v>-5.2144082332761563E-2</v>
      </c>
      <c r="Q96" s="104">
        <v>-5.9027777777777596E-2</v>
      </c>
      <c r="R96" s="104">
        <v>-0.10151730400328651</v>
      </c>
      <c r="S96" s="104">
        <v>-0.24458032240133395</v>
      </c>
      <c r="T96" s="104">
        <v>-3.8179490164125265E-2</v>
      </c>
      <c r="U96" s="104">
        <v>-1.5190152759728379E-2</v>
      </c>
      <c r="V96" s="104">
        <v>7.0476754515842316E-2</v>
      </c>
      <c r="W96" s="104">
        <v>1.2587664089192643E-2</v>
      </c>
      <c r="X96" s="104">
        <v>-0.18607015760040671</v>
      </c>
      <c r="Y96" s="104">
        <v>-0.1305706720862948</v>
      </c>
      <c r="Z96" s="104">
        <v>6.0017229582361997E-3</v>
      </c>
      <c r="AA96" s="104">
        <v>-0.17584745762711856</v>
      </c>
      <c r="AB96" s="104">
        <v>-0.14910057899748622</v>
      </c>
      <c r="AC96" s="104">
        <v>1.8071611126819598E-2</v>
      </c>
      <c r="AD96" s="104">
        <v>-9.4552922197595826E-2</v>
      </c>
      <c r="AE96" s="104">
        <v>-3.0769230769230757E-2</v>
      </c>
      <c r="AF96" s="104">
        <v>-4.6666666666666717E-2</v>
      </c>
      <c r="AG96" s="104">
        <v>-7.0652173913043279E-2</v>
      </c>
      <c r="AH96" s="104">
        <v>7.4188562596599797E-2</v>
      </c>
      <c r="AI96" s="104">
        <v>-2.1148036253776391E-2</v>
      </c>
      <c r="AJ96" s="104">
        <v>2.554761640076551E-2</v>
      </c>
      <c r="AK96" s="104">
        <v>-5.4497701904136678E-2</v>
      </c>
      <c r="AL96" s="104">
        <v>-0.14037878756896247</v>
      </c>
      <c r="AM96" s="104">
        <v>-6.7307692307692388E-2</v>
      </c>
      <c r="AN96" s="104">
        <v>0</v>
      </c>
      <c r="AO96" s="104">
        <v>-3.0589162764532968E-2</v>
      </c>
      <c r="AP96" s="104">
        <v>0.10231516056758773</v>
      </c>
      <c r="AQ96" s="104">
        <v>-0.1044442790143677</v>
      </c>
      <c r="AR96" s="104">
        <v>3.1074556133425236E-2</v>
      </c>
      <c r="AS96" s="104">
        <v>-7.3054542284864184E-3</v>
      </c>
      <c r="AT96" s="104">
        <v>1.9632344889849072E-2</v>
      </c>
      <c r="AU96" s="104">
        <v>-0.17127762090448653</v>
      </c>
      <c r="AV96" s="104">
        <v>-7.9570602779587413E-2</v>
      </c>
      <c r="AW96" s="104">
        <v>6.3208758465897307E-3</v>
      </c>
      <c r="AX96" s="104">
        <v>-4.8571428571428626E-2</v>
      </c>
      <c r="AY96" s="104">
        <v>-8.3949796973052618E-2</v>
      </c>
      <c r="AZ96" s="104">
        <v>-7.4621419449005674E-2</v>
      </c>
      <c r="BA96" s="104">
        <v>-4.5095828635851161E-2</v>
      </c>
      <c r="BB96" s="104">
        <v>-8.2735883325384632E-2</v>
      </c>
      <c r="BC96" s="104">
        <v>4.1972717733473591E-3</v>
      </c>
      <c r="BD96" s="104">
        <v>-7.4579831932773011E-2</v>
      </c>
      <c r="BE96" s="104">
        <v>1.4374678091492234E-2</v>
      </c>
      <c r="BF96" s="104">
        <v>3.0341783896287483E-3</v>
      </c>
      <c r="BG96" s="104">
        <v>-6.7732995256533949E-3</v>
      </c>
      <c r="BH96" s="104">
        <v>-9.0484561804133515E-2</v>
      </c>
      <c r="BI96" s="104">
        <v>-8.0825313152667E-2</v>
      </c>
      <c r="BJ96" s="104">
        <v>4.2432814710041651E-3</v>
      </c>
      <c r="BK96" s="104">
        <v>-2.7397260273972494E-2</v>
      </c>
      <c r="BL96" s="104">
        <v>-0.17686173189711338</v>
      </c>
      <c r="BM96" s="104">
        <v>-9.4807246807247045E-2</v>
      </c>
      <c r="BN96" s="104">
        <v>-0.19044087422202927</v>
      </c>
      <c r="BO96" s="104">
        <v>-0.17166125935244644</v>
      </c>
      <c r="BP96" s="104">
        <v>-2.0980772185009867E-3</v>
      </c>
      <c r="BQ96" s="104">
        <v>1.2252338682545768E-2</v>
      </c>
      <c r="BR96" s="104">
        <v>-9.2803112490416895E-2</v>
      </c>
      <c r="BS96" s="104">
        <v>-5.6780428873451985E-3</v>
      </c>
      <c r="BT96" s="104">
        <v>1.4471780028943585E-2</v>
      </c>
      <c r="BU96" s="104">
        <v>-0.15200169905490066</v>
      </c>
      <c r="BV96" s="104">
        <v>-0.10492262494448798</v>
      </c>
      <c r="BW96" s="104">
        <v>-1.0078810630733527E-2</v>
      </c>
      <c r="BX96" s="104">
        <v>-7.1079725448785699E-2</v>
      </c>
      <c r="BY96" s="104">
        <v>-0.11123470522803114</v>
      </c>
      <c r="BZ96" s="104">
        <v>5.4399951000984659E-2</v>
      </c>
      <c r="CA96" s="104">
        <v>-0.27206329884357877</v>
      </c>
      <c r="CB96" s="104">
        <v>1.8181818181818056E-2</v>
      </c>
      <c r="CC96" s="104">
        <v>-0.1054669035830733</v>
      </c>
      <c r="CD96" s="104">
        <v>2.7694693696687717E-2</v>
      </c>
      <c r="CE96" s="104">
        <v>-2.711483664459963E-2</v>
      </c>
      <c r="CF96" s="104">
        <v>0.5555792602105748</v>
      </c>
      <c r="CG96" s="104">
        <v>-9.8109243697478962E-2</v>
      </c>
      <c r="CH96" s="104">
        <v>1.9906323185011912E-2</v>
      </c>
      <c r="CI96" s="104">
        <v>7.7744941510558455E-2</v>
      </c>
      <c r="CJ96" s="104">
        <v>1.1016778538844215E-2</v>
      </c>
      <c r="CK96" s="104">
        <v>9.7560975609756281E-2</v>
      </c>
      <c r="CL96" s="104">
        <v>-1.7885512222620865E-2</v>
      </c>
      <c r="CM96" s="104">
        <v>-5.5561046377549696E-2</v>
      </c>
      <c r="CN96" s="104">
        <v>-7.429492344883179E-2</v>
      </c>
      <c r="CO96" s="104">
        <v>1.9782393669634775E-3</v>
      </c>
      <c r="CP96" s="104">
        <v>-3.5851669487613452E-2</v>
      </c>
      <c r="CQ96" s="104">
        <v>-0.1004025494800402</v>
      </c>
      <c r="CR96" s="104">
        <v>-6.9279923039923044E-2</v>
      </c>
      <c r="CS96" s="104">
        <v>4.8498504486540223E-2</v>
      </c>
      <c r="CT96" s="104">
        <v>-7.107580641067951E-2</v>
      </c>
      <c r="CU96" s="104">
        <v>-7.9157059046729525E-2</v>
      </c>
      <c r="CV96" s="104">
        <v>-0.10665504213891307</v>
      </c>
      <c r="CW96" s="104">
        <v>-0.12110026902558056</v>
      </c>
      <c r="CX96" s="104">
        <v>-0.1591056110251724</v>
      </c>
      <c r="CY96" s="104">
        <v>-3.3076553067209538E-3</v>
      </c>
      <c r="CZ96" s="104">
        <v>-6.8983268983268967E-2</v>
      </c>
      <c r="DA96" s="104">
        <v>0.11873294840320843</v>
      </c>
      <c r="DB96" s="104">
        <v>1.2708919196727722E-2</v>
      </c>
      <c r="DC96" s="104">
        <v>-2.2175373572733172E-2</v>
      </c>
      <c r="DD96" s="104">
        <v>-6.0157914525629914E-2</v>
      </c>
      <c r="DE96" s="104">
        <v>-5.3800366300366331E-2</v>
      </c>
      <c r="DF96" s="104">
        <v>4.8233745863068625E-2</v>
      </c>
      <c r="DG96" s="104">
        <v>8.3158160478943324E-2</v>
      </c>
      <c r="DH96" s="104">
        <v>4.6113145828673915E-3</v>
      </c>
      <c r="DI96" s="104">
        <v>-0.12548369264787179</v>
      </c>
      <c r="DJ96" s="104">
        <v>0.27351235939977525</v>
      </c>
      <c r="DK96" s="104">
        <v>-0.21261515286119859</v>
      </c>
      <c r="DL96" s="104">
        <v>-0.19473173884938599</v>
      </c>
      <c r="DM96" s="104">
        <v>-6.5293340932076907E-2</v>
      </c>
      <c r="DN96" s="104">
        <v>-0.14555986908533836</v>
      </c>
      <c r="DO96" s="104">
        <v>-5.236907730673316E-2</v>
      </c>
      <c r="DP96" s="104">
        <v>3.7678792827118127E-3</v>
      </c>
      <c r="DQ96" s="104">
        <v>-0.12596081442312498</v>
      </c>
      <c r="DR96" s="104">
        <v>-0.10245908781958547</v>
      </c>
      <c r="DS96" s="104">
        <v>2.0619109459478805E-3</v>
      </c>
      <c r="DT96" s="104">
        <v>5.3136531365314162E-3</v>
      </c>
      <c r="DU96" s="104">
        <v>-0.23705552089831569</v>
      </c>
      <c r="DV96" s="104">
        <v>7.8483012904925042E-2</v>
      </c>
      <c r="DW96" s="104">
        <v>-7.8402550770423365E-2</v>
      </c>
      <c r="DX96" s="104">
        <v>-9.6753799392097398E-2</v>
      </c>
      <c r="DY96" s="104">
        <v>-3.0085033837394162E-2</v>
      </c>
      <c r="DZ96" s="104">
        <v>-8.470707583058576E-2</v>
      </c>
      <c r="EA96" s="104">
        <v>6.0561437153871578E-2</v>
      </c>
      <c r="EB96" s="104">
        <v>-0.18832856600029554</v>
      </c>
      <c r="EC96" s="104">
        <v>-4.2566429664027641E-2</v>
      </c>
      <c r="ED96" s="104">
        <v>-3.8181818181818178E-2</v>
      </c>
      <c r="EE96" s="104">
        <v>-3.7737018217870837E-2</v>
      </c>
      <c r="EF96" s="104">
        <v>5.9449994234292619E-2</v>
      </c>
      <c r="EG96" s="104">
        <v>-0.128718056137411</v>
      </c>
      <c r="EH96" s="104">
        <v>2.9974489795918446E-2</v>
      </c>
      <c r="EI96" s="104">
        <v>9.0674224817187177E-2</v>
      </c>
      <c r="EJ96" s="104">
        <v>9.1050847457626843E-2</v>
      </c>
      <c r="EK96" s="104">
        <v>-0.1066822397120913</v>
      </c>
      <c r="EL96" s="104">
        <v>-6.6930550557753035E-3</v>
      </c>
      <c r="EM96" s="104">
        <v>6.0462919225318683E-3</v>
      </c>
      <c r="EN96" s="104">
        <v>-2.3095024021563073E-2</v>
      </c>
      <c r="EO96" s="104">
        <v>-0.12816597308584154</v>
      </c>
      <c r="EP96" s="104">
        <v>-0.13761502848324331</v>
      </c>
      <c r="EQ96" s="104">
        <v>-0.13589385974323209</v>
      </c>
      <c r="ER96" s="104">
        <v>-7.4653401675777012E-2</v>
      </c>
    </row>
    <row r="97" spans="1:148">
      <c r="A97" s="85" vm="692">
        <v>44105</v>
      </c>
      <c r="B97" s="104">
        <v>5.7681539591641497E-2</v>
      </c>
      <c r="C97" s="104">
        <v>-0.18726497869140132</v>
      </c>
      <c r="D97" s="104">
        <v>7.6753175041413615E-2</v>
      </c>
      <c r="E97" s="104">
        <v>7.3534196655169652E-3</v>
      </c>
      <c r="F97" s="104">
        <v>-0.10097462577212447</v>
      </c>
      <c r="G97" s="104">
        <v>-7.4898715462767412E-3</v>
      </c>
      <c r="H97" s="104">
        <v>-3.092385001932812E-3</v>
      </c>
      <c r="I97" s="104">
        <v>-6.6252587991718487E-2</v>
      </c>
      <c r="J97" s="104">
        <v>7.0280735721200444E-2</v>
      </c>
      <c r="K97" s="104">
        <v>2.5796661608497803E-2</v>
      </c>
      <c r="L97" s="104">
        <v>0.10033035605040992</v>
      </c>
      <c r="M97" s="104">
        <v>-5.0902168857215165E-2</v>
      </c>
      <c r="N97" s="104">
        <v>-9.5238095238095247E-2</v>
      </c>
      <c r="O97" s="104">
        <v>-0.17475430133296666</v>
      </c>
      <c r="P97" s="104">
        <v>-4.885993485342012E-2</v>
      </c>
      <c r="Q97" s="104">
        <v>-3.8130381303813216E-2</v>
      </c>
      <c r="R97" s="104">
        <v>-0.10341743832320685</v>
      </c>
      <c r="S97" s="104">
        <v>-5.5414048791532319E-2</v>
      </c>
      <c r="T97" s="104">
        <v>-0.12628585259590952</v>
      </c>
      <c r="U97" s="104">
        <v>8.4031521157271003E-3</v>
      </c>
      <c r="V97" s="104">
        <v>-0.11811894882434301</v>
      </c>
      <c r="W97" s="104">
        <v>-2.3086485526549533E-2</v>
      </c>
      <c r="X97" s="104">
        <v>-3.7476577139289361E-3</v>
      </c>
      <c r="Y97" s="104">
        <v>0.31098303942880012</v>
      </c>
      <c r="Z97" s="104">
        <v>-1.1538106659236354E-3</v>
      </c>
      <c r="AA97" s="104">
        <v>-0.15681233933161962</v>
      </c>
      <c r="AB97" s="104">
        <v>-2.98302032832332E-2</v>
      </c>
      <c r="AC97" s="104">
        <v>-9.520676488987645E-2</v>
      </c>
      <c r="AD97" s="104">
        <v>2.5694056742613217E-4</v>
      </c>
      <c r="AE97" s="104">
        <v>0</v>
      </c>
      <c r="AF97" s="104">
        <v>4.1958041958041939E-2</v>
      </c>
      <c r="AG97" s="104">
        <v>-5.7309941520467818E-2</v>
      </c>
      <c r="AH97" s="104">
        <v>-3.5971223021582732E-2</v>
      </c>
      <c r="AI97" s="104">
        <v>-4.629629629629637E-2</v>
      </c>
      <c r="AJ97" s="104">
        <v>4.3258683312928934E-3</v>
      </c>
      <c r="AK97" s="104">
        <v>-9.722222222222323E-3</v>
      </c>
      <c r="AL97" s="104">
        <v>-2.855674811600822E-2</v>
      </c>
      <c r="AM97" s="104">
        <v>1.0309278350515571E-2</v>
      </c>
      <c r="AN97" s="104">
        <v>9.6443950246152946E-2</v>
      </c>
      <c r="AO97" s="104">
        <v>7.284398120999E-2</v>
      </c>
      <c r="AP97" s="104">
        <v>4.0085817524841881E-2</v>
      </c>
      <c r="AQ97" s="104">
        <v>-6.7664172901080635E-2</v>
      </c>
      <c r="AR97" s="104">
        <v>3.9248565764814728E-3</v>
      </c>
      <c r="AS97" s="104">
        <v>-2.9661707527182158E-2</v>
      </c>
      <c r="AT97" s="104">
        <v>-0.12482624690986507</v>
      </c>
      <c r="AU97" s="104">
        <v>-9.9674141579399245E-2</v>
      </c>
      <c r="AV97" s="104">
        <v>8.3588341324837792E-2</v>
      </c>
      <c r="AW97" s="104">
        <v>-2.8465797360329535E-2</v>
      </c>
      <c r="AX97" s="104">
        <v>6.7781067781067808E-2</v>
      </c>
      <c r="AY97" s="104">
        <v>-0.15371658378936004</v>
      </c>
      <c r="AZ97" s="104">
        <v>0.20588525236593061</v>
      </c>
      <c r="BA97" s="104">
        <v>8.6186540731995331E-2</v>
      </c>
      <c r="BB97" s="104">
        <v>-9.6653170414948891E-2</v>
      </c>
      <c r="BC97" s="104">
        <v>3.5179380006966146E-2</v>
      </c>
      <c r="BD97" s="104">
        <v>0.28830874006810431</v>
      </c>
      <c r="BE97" s="104">
        <v>2.771623174134253E-2</v>
      </c>
      <c r="BF97" s="104">
        <v>1.1284722222222238E-2</v>
      </c>
      <c r="BG97" s="104">
        <v>0.10728127460839487</v>
      </c>
      <c r="BH97" s="104">
        <v>-6.9900965108632668E-2</v>
      </c>
      <c r="BI97" s="104">
        <v>-2.9561645687965817E-2</v>
      </c>
      <c r="BJ97" s="104">
        <v>-0.11267605633802813</v>
      </c>
      <c r="BK97" s="104">
        <v>-1.4084507042253464E-2</v>
      </c>
      <c r="BL97" s="104">
        <v>4.339929087447001E-2</v>
      </c>
      <c r="BM97" s="104">
        <v>8.3470482160163722E-4</v>
      </c>
      <c r="BN97" s="104">
        <v>0.28219687894896073</v>
      </c>
      <c r="BO97" s="104">
        <v>3.077173125293068E-2</v>
      </c>
      <c r="BP97" s="104">
        <v>-9.3357233234921844E-2</v>
      </c>
      <c r="BQ97" s="104">
        <v>-4.8797547894686391E-2</v>
      </c>
      <c r="BR97" s="104">
        <v>-5.1587783275555278E-2</v>
      </c>
      <c r="BS97" s="104">
        <v>2.065488123443138E-3</v>
      </c>
      <c r="BT97" s="104">
        <v>0</v>
      </c>
      <c r="BU97" s="104">
        <v>-3.7630234421958931E-3</v>
      </c>
      <c r="BV97" s="104">
        <v>-4.2073766487542873E-2</v>
      </c>
      <c r="BW97" s="104">
        <v>-8.4485252752551643E-2</v>
      </c>
      <c r="BX97" s="104">
        <v>4.7815275310834744E-2</v>
      </c>
      <c r="BY97" s="104">
        <v>9.7997496871088829E-2</v>
      </c>
      <c r="BZ97" s="104">
        <v>-0.10320354330017661</v>
      </c>
      <c r="CA97" s="104">
        <v>0.11454849498327752</v>
      </c>
      <c r="CB97" s="104">
        <v>7.1428571428571563E-2</v>
      </c>
      <c r="CC97" s="104">
        <v>-5.031299779763701E-2</v>
      </c>
      <c r="CD97" s="104">
        <v>2.4037943300636026E-2</v>
      </c>
      <c r="CE97" s="104">
        <v>3.3614728314354088E-2</v>
      </c>
      <c r="CF97" s="104">
        <v>-0.42108974707149716</v>
      </c>
      <c r="CG97" s="104">
        <v>-8.1200653527697716E-2</v>
      </c>
      <c r="CH97" s="104">
        <v>-8.0367393800229933E-3</v>
      </c>
      <c r="CI97" s="104">
        <v>-5.5221382412066047E-2</v>
      </c>
      <c r="CJ97" s="104">
        <v>7.7539223595140634E-3</v>
      </c>
      <c r="CK97" s="104">
        <v>0.1111111111111111</v>
      </c>
      <c r="CL97" s="104">
        <v>-8.6490294301815845E-2</v>
      </c>
      <c r="CM97" s="104">
        <v>-0.23184767013910546</v>
      </c>
      <c r="CN97" s="104">
        <v>1.6359225505631823E-2</v>
      </c>
      <c r="CO97" s="104">
        <v>9.2464626521882268E-2</v>
      </c>
      <c r="CP97" s="104">
        <v>3.7663581232045953E-2</v>
      </c>
      <c r="CQ97" s="104">
        <v>3.3669451059579553E-2</v>
      </c>
      <c r="CR97" s="104">
        <v>-1.7404658220948267E-2</v>
      </c>
      <c r="CS97" s="104">
        <v>-0.18301304569661522</v>
      </c>
      <c r="CT97" s="104">
        <v>-3.0342272637859775E-2</v>
      </c>
      <c r="CU97" s="104">
        <v>-8.1365494944372299E-2</v>
      </c>
      <c r="CV97" s="104">
        <v>2.8627195836044325E-2</v>
      </c>
      <c r="CW97" s="104">
        <v>1.5743068147329668E-2</v>
      </c>
      <c r="CX97" s="104">
        <v>-7.5184197700753908E-2</v>
      </c>
      <c r="CY97" s="104">
        <v>-6.7805947062605093E-2</v>
      </c>
      <c r="CZ97" s="104">
        <v>6.0270942770251579E-2</v>
      </c>
      <c r="DA97" s="104">
        <v>-7.170540707737158E-2</v>
      </c>
      <c r="DB97" s="104">
        <v>-0.3132758022047975</v>
      </c>
      <c r="DC97" s="104">
        <v>-3.6871223758320519E-2</v>
      </c>
      <c r="DD97" s="104">
        <v>-5.2940392052273626E-2</v>
      </c>
      <c r="DE97" s="104">
        <v>0.20977498185337531</v>
      </c>
      <c r="DF97" s="104">
        <v>5.3170283379637889E-2</v>
      </c>
      <c r="DG97" s="104">
        <v>8.7937517391293962E-2</v>
      </c>
      <c r="DH97" s="104">
        <v>1.7521354885054859E-2</v>
      </c>
      <c r="DI97" s="104">
        <v>-1.7471950063211106E-2</v>
      </c>
      <c r="DJ97" s="104">
        <v>-6.6337748444964345E-2</v>
      </c>
      <c r="DK97" s="104">
        <v>-0.11192052980132464</v>
      </c>
      <c r="DL97" s="104">
        <v>0.2558699578567129</v>
      </c>
      <c r="DM97" s="104">
        <v>-3.7315059023316187E-2</v>
      </c>
      <c r="DN97" s="104">
        <v>6.5508460345030883E-2</v>
      </c>
      <c r="DO97" s="104">
        <v>-0.30789473684210528</v>
      </c>
      <c r="DP97" s="104">
        <v>3.9700424178155065E-2</v>
      </c>
      <c r="DQ97" s="104">
        <v>1.926465833416131E-2</v>
      </c>
      <c r="DR97" s="104">
        <v>3.8834951456309403E-3</v>
      </c>
      <c r="DS97" s="104">
        <v>-5.7773133489028863E-2</v>
      </c>
      <c r="DT97" s="104">
        <v>4.2697196602643664E-2</v>
      </c>
      <c r="DU97" s="104">
        <v>-7.6860179885527499E-2</v>
      </c>
      <c r="DV97" s="104">
        <v>-8.2051282051282037E-2</v>
      </c>
      <c r="DW97" s="104">
        <v>4.2341813334178038E-3</v>
      </c>
      <c r="DX97" s="104">
        <v>-3.4535243467564536E-2</v>
      </c>
      <c r="DY97" s="104">
        <v>-9.151964369355671E-2</v>
      </c>
      <c r="DZ97" s="104">
        <v>-8.0354668883348915E-3</v>
      </c>
      <c r="EA97" s="104">
        <v>-0.11351212964116164</v>
      </c>
      <c r="EB97" s="104">
        <v>-9.1253992636481193E-2</v>
      </c>
      <c r="EC97" s="104">
        <v>-3.5537510497552993E-2</v>
      </c>
      <c r="ED97" s="104">
        <v>-9.4517958412096285E-4</v>
      </c>
      <c r="EE97" s="104">
        <v>-5.1597012041985968E-2</v>
      </c>
      <c r="EF97" s="104">
        <v>-0.30984815135522137</v>
      </c>
      <c r="EG97" s="104">
        <v>-3.902651021295106E-2</v>
      </c>
      <c r="EH97" s="104">
        <v>3.7667698658410645E-2</v>
      </c>
      <c r="EI97" s="104">
        <v>5.7519667802183115E-2</v>
      </c>
      <c r="EJ97" s="104">
        <v>-7.416568614282457E-5</v>
      </c>
      <c r="EK97" s="104">
        <v>-0.12185724185724178</v>
      </c>
      <c r="EL97" s="104">
        <v>1.4780466599043559E-2</v>
      </c>
      <c r="EM97" s="104">
        <v>-1.2455688327542284E-2</v>
      </c>
      <c r="EN97" s="104">
        <v>5.686697118565863E-2</v>
      </c>
      <c r="EO97" s="104">
        <v>1.9898637665356395E-2</v>
      </c>
      <c r="EP97" s="104">
        <v>0.15357237539766685</v>
      </c>
      <c r="EQ97" s="104">
        <v>-1.7062450854612349E-2</v>
      </c>
      <c r="ER97" s="104">
        <v>-4.4918649333660264E-2</v>
      </c>
    </row>
    <row r="98" spans="1:148">
      <c r="A98" s="85" vm="821">
        <v>44136</v>
      </c>
      <c r="B98" s="104">
        <v>-4.020332717190387E-2</v>
      </c>
      <c r="C98" s="104">
        <v>0.15453423812461436</v>
      </c>
      <c r="D98" s="104">
        <v>4.8205128205128268E-2</v>
      </c>
      <c r="E98" s="104">
        <v>0.14244186046511637</v>
      </c>
      <c r="F98" s="104">
        <v>0.13084436379163106</v>
      </c>
      <c r="G98" s="104">
        <v>0.44112610726056634</v>
      </c>
      <c r="H98" s="104">
        <v>9.0345094998061343E-2</v>
      </c>
      <c r="I98" s="104">
        <v>0.10393569844789358</v>
      </c>
      <c r="J98" s="104">
        <v>-4.848046309696092E-2</v>
      </c>
      <c r="K98" s="104">
        <v>-4.1173570019723903E-2</v>
      </c>
      <c r="L98" s="104">
        <v>-5.6043589458467762E-2</v>
      </c>
      <c r="M98" s="104">
        <v>-0.11032912125008261</v>
      </c>
      <c r="N98" s="104">
        <v>0.18295739348370924</v>
      </c>
      <c r="O98" s="104">
        <v>0.30679968397553947</v>
      </c>
      <c r="P98" s="104">
        <v>-0.13432267884322682</v>
      </c>
      <c r="Q98" s="104">
        <v>0.16240409207161116</v>
      </c>
      <c r="R98" s="104">
        <v>0.2865360532143848</v>
      </c>
      <c r="S98" s="104">
        <v>0.18196308724832225</v>
      </c>
      <c r="T98" s="104">
        <v>0.45931158667497768</v>
      </c>
      <c r="U98" s="104">
        <v>0.16334905310979977</v>
      </c>
      <c r="V98" s="104">
        <v>0.10759096612296121</v>
      </c>
      <c r="W98" s="104">
        <v>3.3993819305580888E-2</v>
      </c>
      <c r="X98" s="104">
        <v>0.4319749216300941</v>
      </c>
      <c r="Y98" s="104">
        <v>0.52735752663607971</v>
      </c>
      <c r="Z98" s="104">
        <v>0.1597513528699282</v>
      </c>
      <c r="AA98" s="104">
        <v>0.51219512195121963</v>
      </c>
      <c r="AB98" s="104">
        <v>0.11270598969634266</v>
      </c>
      <c r="AC98" s="104">
        <v>4.0382896038718717E-2</v>
      </c>
      <c r="AD98" s="104">
        <v>0.11167965310305521</v>
      </c>
      <c r="AE98" s="104">
        <v>0.16402116402116423</v>
      </c>
      <c r="AF98" s="104">
        <v>4.6979865771812138E-2</v>
      </c>
      <c r="AG98" s="104">
        <v>2.2332506203473962E-2</v>
      </c>
      <c r="AH98" s="104">
        <v>0.11791044776119396</v>
      </c>
      <c r="AI98" s="104">
        <v>0.1812297734627831</v>
      </c>
      <c r="AJ98" s="104">
        <v>1.2716669147395722E-2</v>
      </c>
      <c r="AK98" s="104">
        <v>2.1037868162692874E-2</v>
      </c>
      <c r="AL98" s="104">
        <v>0.10758530307126304</v>
      </c>
      <c r="AM98" s="104">
        <v>6.1224489795918338E-2</v>
      </c>
      <c r="AN98" s="104">
        <v>0.28631307414341056</v>
      </c>
      <c r="AO98" s="104">
        <v>1.9364472026503699E-2</v>
      </c>
      <c r="AP98" s="104">
        <v>5.9711214851807309E-3</v>
      </c>
      <c r="AQ98" s="104">
        <v>0.13017118402282463</v>
      </c>
      <c r="AR98" s="104">
        <v>8.1881330639303765E-2</v>
      </c>
      <c r="AS98" s="104">
        <v>4.9325367308907492E-2</v>
      </c>
      <c r="AT98" s="104">
        <v>-7.1174377224205365E-4</v>
      </c>
      <c r="AU98" s="104">
        <v>0.33810405223261375</v>
      </c>
      <c r="AV98" s="104">
        <v>0.23329250103462329</v>
      </c>
      <c r="AW98" s="104">
        <v>3.7868575720046219E-2</v>
      </c>
      <c r="AX98" s="104">
        <v>0.19312967090599184</v>
      </c>
      <c r="AY98" s="104">
        <v>0.1477439384416129</v>
      </c>
      <c r="AZ98" s="104">
        <v>0.30725223486310738</v>
      </c>
      <c r="BA98" s="104">
        <v>3.8043478260868431E-3</v>
      </c>
      <c r="BB98" s="104">
        <v>0.1488877108827098</v>
      </c>
      <c r="BC98" s="104">
        <v>-0.10632570659488561</v>
      </c>
      <c r="BD98" s="104">
        <v>0.52158590308370045</v>
      </c>
      <c r="BE98" s="104">
        <v>0.11950627141763966</v>
      </c>
      <c r="BF98" s="104">
        <v>-1.8919370529327764E-2</v>
      </c>
      <c r="BG98" s="104">
        <v>0.35258441700360621</v>
      </c>
      <c r="BH98" s="104">
        <v>0.39848831529423862</v>
      </c>
      <c r="BI98" s="104">
        <v>0.39878621675647491</v>
      </c>
      <c r="BJ98" s="104">
        <v>7.1428571428571494E-2</v>
      </c>
      <c r="BK98" s="104">
        <v>6.6666666666666735E-2</v>
      </c>
      <c r="BL98" s="104">
        <v>6.6115661904215681E-2</v>
      </c>
      <c r="BM98" s="104">
        <v>0.10902958632645413</v>
      </c>
      <c r="BN98" s="104">
        <v>-2.3252700916387512E-2</v>
      </c>
      <c r="BO98" s="104">
        <v>0.11432013048614373</v>
      </c>
      <c r="BP98" s="104">
        <v>-2.8654277052853658E-2</v>
      </c>
      <c r="BQ98" s="104">
        <v>-9.9118679691419572E-3</v>
      </c>
      <c r="BR98" s="104">
        <v>-6.840853354968349E-3</v>
      </c>
      <c r="BS98" s="104">
        <v>0.23625341012428008</v>
      </c>
      <c r="BT98" s="104">
        <v>0.49786019971469325</v>
      </c>
      <c r="BU98" s="104">
        <v>0.15993551671474637</v>
      </c>
      <c r="BV98" s="104">
        <v>8.9357429718875517E-2</v>
      </c>
      <c r="BW98" s="104">
        <v>7.0903833914894424E-2</v>
      </c>
      <c r="BX98" s="104">
        <v>8.6181177108760568E-2</v>
      </c>
      <c r="BY98" s="104">
        <v>3.2486036703522105E-2</v>
      </c>
      <c r="BZ98" s="104">
        <v>0.14457880233720352</v>
      </c>
      <c r="CA98" s="104">
        <v>0.30157539384846221</v>
      </c>
      <c r="CB98" s="104">
        <v>-0.18</v>
      </c>
      <c r="CC98" s="104">
        <v>0.18059952549692512</v>
      </c>
      <c r="CD98" s="104">
        <v>0.13515789473684214</v>
      </c>
      <c r="CE98" s="104">
        <v>7.997181928211404E-2</v>
      </c>
      <c r="CF98" s="104">
        <v>0.69574750442664246</v>
      </c>
      <c r="CG98" s="104">
        <v>0.28257689921106277</v>
      </c>
      <c r="CH98" s="104">
        <v>9.8379629629629581E-2</v>
      </c>
      <c r="CI98" s="104">
        <v>0.89693528646743137</v>
      </c>
      <c r="CJ98" s="104">
        <v>4.2716582673385989E-2</v>
      </c>
      <c r="CK98" s="104">
        <v>0.05</v>
      </c>
      <c r="CL98" s="104">
        <v>4.2469939736669252E-2</v>
      </c>
      <c r="CM98" s="104">
        <v>0.32114270694093189</v>
      </c>
      <c r="CN98" s="104">
        <v>-2.0032843474035281E-2</v>
      </c>
      <c r="CO98" s="104">
        <v>4.7590361445783075E-2</v>
      </c>
      <c r="CP98" s="104">
        <v>5.6136573362042537E-2</v>
      </c>
      <c r="CQ98" s="104">
        <v>0.28998932798486837</v>
      </c>
      <c r="CR98" s="104">
        <v>0.17815108229698418</v>
      </c>
      <c r="CS98" s="104">
        <v>0.28477071810711074</v>
      </c>
      <c r="CT98" s="104">
        <v>8.8662733363762833E-2</v>
      </c>
      <c r="CU98" s="104">
        <v>4.2923193706438476E-2</v>
      </c>
      <c r="CV98" s="104">
        <v>3.5736875395319383E-2</v>
      </c>
      <c r="CW98" s="104">
        <v>8.9111751265837896E-2</v>
      </c>
      <c r="CX98" s="104">
        <v>0.21763485822571024</v>
      </c>
      <c r="CY98" s="104">
        <v>-4.5138556676973474E-2</v>
      </c>
      <c r="CZ98" s="104">
        <v>3.8331160365058639E-2</v>
      </c>
      <c r="DA98" s="104">
        <v>0.14212587886741032</v>
      </c>
      <c r="DB98" s="104">
        <v>0.34534113512156539</v>
      </c>
      <c r="DC98" s="104">
        <v>0.17948921060473197</v>
      </c>
      <c r="DD98" s="104">
        <v>6.660095747676717E-2</v>
      </c>
      <c r="DE98" s="104">
        <v>-1.780000000000001E-2</v>
      </c>
      <c r="DF98" s="104">
        <v>0.14727901522479422</v>
      </c>
      <c r="DG98" s="104">
        <v>0.15172786177105832</v>
      </c>
      <c r="DH98" s="104">
        <v>2.3758099352051976E-2</v>
      </c>
      <c r="DI98" s="104">
        <v>0.32691321786507704</v>
      </c>
      <c r="DJ98" s="104">
        <v>0.47822281051519228</v>
      </c>
      <c r="DK98" s="104">
        <v>6.2183187413115376E-2</v>
      </c>
      <c r="DL98" s="104">
        <v>-0.10768083519761364</v>
      </c>
      <c r="DM98" s="104">
        <v>0.15047963970433292</v>
      </c>
      <c r="DN98" s="104">
        <v>0.38367937275186814</v>
      </c>
      <c r="DO98" s="104">
        <v>0.41825095057034228</v>
      </c>
      <c r="DP98" s="104">
        <v>4.2041904993712305E-2</v>
      </c>
      <c r="DQ98" s="104">
        <v>-9.6323380382755008E-2</v>
      </c>
      <c r="DR98" s="104">
        <v>0.11411992263056094</v>
      </c>
      <c r="DS98" s="104">
        <v>-5.2491103202847084E-2</v>
      </c>
      <c r="DT98" s="104">
        <v>8.8673289675381545E-2</v>
      </c>
      <c r="DU98" s="104">
        <v>0.42515500442869808</v>
      </c>
      <c r="DV98" s="104">
        <v>7.023144453312033E-2</v>
      </c>
      <c r="DW98" s="104">
        <v>0.19834444307482257</v>
      </c>
      <c r="DX98" s="104">
        <v>0.25376734781716542</v>
      </c>
      <c r="DY98" s="104">
        <v>7.7662210089575009E-2</v>
      </c>
      <c r="DZ98" s="104">
        <v>0.2597765363128493</v>
      </c>
      <c r="EA98" s="104">
        <v>0.70687730746114874</v>
      </c>
      <c r="EB98" s="104">
        <v>0.21615008156606844</v>
      </c>
      <c r="EC98" s="104">
        <v>0.16701205457185095</v>
      </c>
      <c r="ED98" s="104">
        <v>0.37748344370860926</v>
      </c>
      <c r="EE98" s="104">
        <v>0.22306530189608051</v>
      </c>
      <c r="EF98" s="104">
        <v>0.27050075642081522</v>
      </c>
      <c r="EG98" s="104">
        <v>8.2521861625150308E-2</v>
      </c>
      <c r="EH98" s="104">
        <v>-5.5693684733963147E-2</v>
      </c>
      <c r="EI98" s="104">
        <v>0.19804644874118474</v>
      </c>
      <c r="EJ98" s="104">
        <v>0.30061849415116765</v>
      </c>
      <c r="EK98" s="104">
        <v>0.17487925755232167</v>
      </c>
      <c r="EL98" s="104">
        <v>-3.8126517206911348E-2</v>
      </c>
      <c r="EM98" s="104">
        <v>0.28191939047347353</v>
      </c>
      <c r="EN98" s="104">
        <v>7.7751546163793955E-2</v>
      </c>
      <c r="EO98" s="104">
        <v>-6.2264531699160637E-2</v>
      </c>
      <c r="EP98" s="104">
        <v>0.35128113790402438</v>
      </c>
      <c r="EQ98" s="104">
        <v>9.2316780291292061E-2</v>
      </c>
      <c r="ER98" s="104">
        <v>0.11539895600298263</v>
      </c>
    </row>
    <row r="99" spans="1:148">
      <c r="A99" s="85" vm="949">
        <v>44166</v>
      </c>
      <c r="B99" s="104">
        <v>3.355006988234524E-2</v>
      </c>
      <c r="C99" s="104">
        <v>0.41196900881645743</v>
      </c>
      <c r="D99" s="104">
        <v>0.14970645792563594</v>
      </c>
      <c r="E99" s="104">
        <v>-6.0797285835453838E-2</v>
      </c>
      <c r="F99" s="104">
        <v>-7.2754960542571356E-2</v>
      </c>
      <c r="G99" s="104">
        <v>6.7599678892936346E-2</v>
      </c>
      <c r="H99" s="104">
        <v>0.10135135135135127</v>
      </c>
      <c r="I99" s="104">
        <v>2.9374843083103234E-2</v>
      </c>
      <c r="J99" s="104">
        <v>-2.0342205323193922E-2</v>
      </c>
      <c r="K99" s="104">
        <v>3.5998971457958488E-3</v>
      </c>
      <c r="L99" s="104">
        <v>-1.9083519849216687E-2</v>
      </c>
      <c r="M99" s="104">
        <v>-4.3690994381291176E-2</v>
      </c>
      <c r="N99" s="104">
        <v>0.14618644067796616</v>
      </c>
      <c r="O99" s="104">
        <v>-4.5312151835686671E-3</v>
      </c>
      <c r="P99" s="104">
        <v>-1.58241758241758E-2</v>
      </c>
      <c r="Q99" s="104">
        <v>-0.12761276127612761</v>
      </c>
      <c r="R99" s="104">
        <v>9.4040740226028874E-2</v>
      </c>
      <c r="S99" s="104">
        <v>0.10740676898672492</v>
      </c>
      <c r="T99" s="104">
        <v>1.5898628446680243E-2</v>
      </c>
      <c r="U99" s="104">
        <v>0.23766186724621932</v>
      </c>
      <c r="V99" s="104">
        <v>6.1738884168790698E-2</v>
      </c>
      <c r="W99" s="104">
        <v>5.9774964838255951E-2</v>
      </c>
      <c r="X99" s="104">
        <v>5.2977232924693557E-2</v>
      </c>
      <c r="Y99" s="104">
        <v>-0.14320138485275485</v>
      </c>
      <c r="Z99" s="104">
        <v>7.4378793782538921E-2</v>
      </c>
      <c r="AA99" s="104">
        <v>0.217741935483871</v>
      </c>
      <c r="AB99" s="104">
        <v>0.18708333333333341</v>
      </c>
      <c r="AC99" s="104">
        <v>7.0664953555279159E-2</v>
      </c>
      <c r="AD99" s="104">
        <v>0.1442188326837891</v>
      </c>
      <c r="AE99" s="104">
        <v>5.9090909090908909E-2</v>
      </c>
      <c r="AF99" s="104">
        <v>6.4102564102564069E-2</v>
      </c>
      <c r="AG99" s="104">
        <v>1.3349514563106724E-2</v>
      </c>
      <c r="AH99" s="104">
        <v>-2.5367156208277737E-2</v>
      </c>
      <c r="AI99" s="104">
        <v>5.2054794520548016E-2</v>
      </c>
      <c r="AJ99" s="104">
        <v>-7.9895225097686998E-2</v>
      </c>
      <c r="AK99" s="104">
        <v>-1.5109890109890079E-2</v>
      </c>
      <c r="AL99" s="104">
        <v>9.3227106431184717E-2</v>
      </c>
      <c r="AM99" s="104">
        <v>-3.8461538461538443E-2</v>
      </c>
      <c r="AN99" s="104">
        <v>1.2977518439888536E-2</v>
      </c>
      <c r="AO99" s="104">
        <v>-3.4973011451216063E-2</v>
      </c>
      <c r="AP99" s="104">
        <v>-1.1871357651629553E-2</v>
      </c>
      <c r="AQ99" s="104">
        <v>3.1871252761123431E-2</v>
      </c>
      <c r="AR99" s="104">
        <v>0.2348972758665728</v>
      </c>
      <c r="AS99" s="104">
        <v>0.18891091058087256</v>
      </c>
      <c r="AT99" s="104">
        <v>2.2136452022768361E-2</v>
      </c>
      <c r="AU99" s="104">
        <v>-0.10150462962962956</v>
      </c>
      <c r="AV99" s="104">
        <v>7.0751939062683525E-2</v>
      </c>
      <c r="AW99" s="104">
        <v>2.567600363674561E-2</v>
      </c>
      <c r="AX99" s="104">
        <v>9.4711538461538472E-2</v>
      </c>
      <c r="AY99" s="104">
        <v>1.7839362761367286E-2</v>
      </c>
      <c r="AZ99" s="104">
        <v>0.67699580318513253</v>
      </c>
      <c r="BA99" s="104">
        <v>1.8047283883775749E-3</v>
      </c>
      <c r="BB99" s="104">
        <v>0.22604298688279387</v>
      </c>
      <c r="BC99" s="104">
        <v>0.15248493975903618</v>
      </c>
      <c r="BD99" s="104">
        <v>-7.527504342790961E-2</v>
      </c>
      <c r="BE99" s="104">
        <v>0.11950800915331836</v>
      </c>
      <c r="BF99" s="104">
        <v>3.1016570790761689E-2</v>
      </c>
      <c r="BG99" s="104">
        <v>0.11578896918616005</v>
      </c>
      <c r="BH99" s="104">
        <v>0.11414947311228334</v>
      </c>
      <c r="BI99" s="104">
        <v>0.12889731002121019</v>
      </c>
      <c r="BJ99" s="104">
        <v>1.9259259259259202E-2</v>
      </c>
      <c r="BK99" s="104">
        <v>4.0178571428571258E-2</v>
      </c>
      <c r="BL99" s="104">
        <v>-2.3406565895490616E-2</v>
      </c>
      <c r="BM99" s="104">
        <v>0.13526760834281243</v>
      </c>
      <c r="BN99" s="104">
        <v>0.31790123456790154</v>
      </c>
      <c r="BO99" s="104">
        <v>-6.8306397548523138E-3</v>
      </c>
      <c r="BP99" s="104">
        <v>-3.3888821486041026E-2</v>
      </c>
      <c r="BQ99" s="104">
        <v>-7.6655342988258907E-2</v>
      </c>
      <c r="BR99" s="104">
        <v>0.10825530167508708</v>
      </c>
      <c r="BS99" s="104">
        <v>4.3056100431541788E-2</v>
      </c>
      <c r="BT99" s="104">
        <v>1.7142857142857158E-2</v>
      </c>
      <c r="BU99" s="104">
        <v>-3.8930745535968852E-3</v>
      </c>
      <c r="BV99" s="104">
        <v>-4.7472752541876932E-2</v>
      </c>
      <c r="BW99" s="104">
        <v>-0.12094532804963319</v>
      </c>
      <c r="BX99" s="104">
        <v>6.4236219489356344E-2</v>
      </c>
      <c r="BY99" s="104">
        <v>6.016780746301615E-2</v>
      </c>
      <c r="BZ99" s="104">
        <v>0.15802698870444856</v>
      </c>
      <c r="CA99" s="104">
        <v>9.6829971181556174E-2</v>
      </c>
      <c r="CB99" s="104">
        <v>8.5365853658536592E-2</v>
      </c>
      <c r="CC99" s="104">
        <v>9.3646289682619455E-2</v>
      </c>
      <c r="CD99" s="104">
        <v>1.0385756676557773E-2</v>
      </c>
      <c r="CE99" s="104">
        <v>1.3335261844603025E-3</v>
      </c>
      <c r="CF99" s="104">
        <v>6.6464635069797925E-2</v>
      </c>
      <c r="CG99" s="104">
        <v>4.9284377249820155E-2</v>
      </c>
      <c r="CH99" s="104">
        <v>0.29293993677555313</v>
      </c>
      <c r="CI99" s="104">
        <v>3.3200253485424547E-2</v>
      </c>
      <c r="CJ99" s="104">
        <v>2.8970585266388113E-2</v>
      </c>
      <c r="CK99" s="104">
        <v>0.26904761904761904</v>
      </c>
      <c r="CL99" s="104">
        <v>-2.7452054794520498E-2</v>
      </c>
      <c r="CM99" s="104">
        <v>3.8081257809751273E-2</v>
      </c>
      <c r="CN99" s="104">
        <v>-2.9280864698902925E-2</v>
      </c>
      <c r="CO99" s="104">
        <v>0.15612420931569868</v>
      </c>
      <c r="CP99" s="104">
        <v>1.980486384156108E-2</v>
      </c>
      <c r="CQ99" s="104">
        <v>3.5829471517538368E-2</v>
      </c>
      <c r="CR99" s="104">
        <v>0.13994360016114224</v>
      </c>
      <c r="CS99" s="104">
        <v>0.1271742759747066</v>
      </c>
      <c r="CT99" s="104">
        <v>7.0012888665738418E-2</v>
      </c>
      <c r="CU99" s="104">
        <v>8.1386885462847759E-3</v>
      </c>
      <c r="CV99" s="104">
        <v>0.14656488549618313</v>
      </c>
      <c r="CW99" s="104">
        <v>6.3080107269284036E-2</v>
      </c>
      <c r="CX99" s="104">
        <v>0.2030795777602814</v>
      </c>
      <c r="CY99" s="104">
        <v>-3.5332328746563689E-2</v>
      </c>
      <c r="CZ99" s="104">
        <v>7.0065293822199878E-2</v>
      </c>
      <c r="DA99" s="104">
        <v>0.22953969025137033</v>
      </c>
      <c r="DB99" s="104">
        <v>0.13405064543212669</v>
      </c>
      <c r="DC99" s="104">
        <v>3.8572834858614069E-2</v>
      </c>
      <c r="DD99" s="104">
        <v>9.2937293729373024E-2</v>
      </c>
      <c r="DE99" s="104">
        <v>-1.1810221950722833E-2</v>
      </c>
      <c r="DF99" s="104">
        <v>4.2046583704942964E-2</v>
      </c>
      <c r="DG99" s="104">
        <v>0.18743249989086105</v>
      </c>
      <c r="DH99" s="104">
        <v>0.11755070554467452</v>
      </c>
      <c r="DI99" s="104">
        <v>7.1193181818181753E-2</v>
      </c>
      <c r="DJ99" s="104">
        <v>6.0022087509133987E-2</v>
      </c>
      <c r="DK99" s="104">
        <v>0.27436697944275834</v>
      </c>
      <c r="DL99" s="104">
        <v>0.11138702514266619</v>
      </c>
      <c r="DM99" s="104">
        <v>1.2056442702457499E-2</v>
      </c>
      <c r="DN99" s="104">
        <v>-2.9268723543221825E-2</v>
      </c>
      <c r="DO99" s="104">
        <v>0.18766756032171575</v>
      </c>
      <c r="DP99" s="104">
        <v>-7.9837023885413458E-2</v>
      </c>
      <c r="DQ99" s="104">
        <v>7.973345855479691E-2</v>
      </c>
      <c r="DR99" s="104">
        <v>-7.9861111111111188E-2</v>
      </c>
      <c r="DS99" s="104">
        <v>-4.4143207177986331E-2</v>
      </c>
      <c r="DT99" s="104">
        <v>0.14116359882292631</v>
      </c>
      <c r="DU99" s="104">
        <v>4.2883778744561916E-2</v>
      </c>
      <c r="DV99" s="104">
        <v>-3.952274422073071E-2</v>
      </c>
      <c r="DW99" s="104">
        <v>-7.0303289260253855E-3</v>
      </c>
      <c r="DX99" s="104">
        <v>0.18116980060424362</v>
      </c>
      <c r="DY99" s="104">
        <v>4.7047339428596097E-2</v>
      </c>
      <c r="DZ99" s="104">
        <v>7.1618625277161785E-2</v>
      </c>
      <c r="EA99" s="104">
        <v>0.30313700384122916</v>
      </c>
      <c r="EB99" s="104">
        <v>-9.2866408980196838E-2</v>
      </c>
      <c r="EC99" s="104">
        <v>9.6939315127871725E-2</v>
      </c>
      <c r="ED99" s="104">
        <v>0.15109890109890117</v>
      </c>
      <c r="EE99" s="104">
        <v>3.647365791372903E-2</v>
      </c>
      <c r="EF99" s="104">
        <v>0.3544547172326919</v>
      </c>
      <c r="EG99" s="104">
        <v>0.27662827347990171</v>
      </c>
      <c r="EH99" s="104">
        <v>-3.075302790942603E-2</v>
      </c>
      <c r="EI99" s="104">
        <v>8.5390353813523626E-2</v>
      </c>
      <c r="EJ99" s="104">
        <v>0.30050014770669298</v>
      </c>
      <c r="EK99" s="104">
        <v>6.8271581719014401E-2</v>
      </c>
      <c r="EL99" s="104">
        <v>-1.0243467933491653E-2</v>
      </c>
      <c r="EM99" s="104">
        <v>-0.10596992090793611</v>
      </c>
      <c r="EN99" s="104">
        <v>7.9742952417227314E-2</v>
      </c>
      <c r="EO99" s="104">
        <v>0.21402008151537025</v>
      </c>
      <c r="EP99" s="104">
        <v>8.5582620144831374E-3</v>
      </c>
      <c r="EQ99" s="104">
        <v>-1.4883798559243157E-2</v>
      </c>
      <c r="ER99" s="104">
        <v>0.15808395897219021</v>
      </c>
    </row>
    <row r="100" spans="1:148">
      <c r="A100" s="85" vm="1078">
        <v>44197</v>
      </c>
      <c r="B100" s="104">
        <v>-9.6913550095790182E-2</v>
      </c>
      <c r="C100" s="104">
        <v>-1.5326395458845832E-2</v>
      </c>
      <c r="D100" s="104">
        <v>3.787234042553194E-2</v>
      </c>
      <c r="E100" s="104">
        <v>9.572661922479549E-3</v>
      </c>
      <c r="F100" s="104">
        <v>-4.6654405486859785E-2</v>
      </c>
      <c r="G100" s="104">
        <v>-9.6019382310423659E-2</v>
      </c>
      <c r="H100" s="104">
        <v>1.4530190506942294E-2</v>
      </c>
      <c r="I100" s="104">
        <v>1.9512195121950803E-3</v>
      </c>
      <c r="J100" s="104">
        <v>-5.5889772947797449E-2</v>
      </c>
      <c r="K100" s="104">
        <v>-6.8408916218293661E-2</v>
      </c>
      <c r="L100" s="104">
        <v>-2.8341539570073251E-2</v>
      </c>
      <c r="M100" s="104">
        <v>2.2953885989569447E-2</v>
      </c>
      <c r="N100" s="104">
        <v>7.393715341959331E-2</v>
      </c>
      <c r="O100" s="104">
        <v>-5.2618454447420027E-2</v>
      </c>
      <c r="P100" s="104">
        <v>-1.7865118356409207E-2</v>
      </c>
      <c r="Q100" s="104">
        <v>2.1437578814628003E-2</v>
      </c>
      <c r="R100" s="104">
        <v>8.5787431979618314E-2</v>
      </c>
      <c r="S100" s="104">
        <v>5.645297484490352E-3</v>
      </c>
      <c r="T100" s="104">
        <v>-9.2824441745305075E-2</v>
      </c>
      <c r="U100" s="104">
        <v>-7.4469544539967167E-2</v>
      </c>
      <c r="V100" s="104">
        <v>-2.5073352894105221E-2</v>
      </c>
      <c r="W100" s="104">
        <v>-0.1055076310550763</v>
      </c>
      <c r="X100" s="104">
        <v>-6.1122661122661223E-2</v>
      </c>
      <c r="Y100" s="104">
        <v>0.62879804949561025</v>
      </c>
      <c r="Z100" s="104">
        <v>3.9295122077510056E-2</v>
      </c>
      <c r="AA100" s="104">
        <v>-2.1523178807947001E-2</v>
      </c>
      <c r="AB100" s="104">
        <v>-0.26157669357669372</v>
      </c>
      <c r="AC100" s="104">
        <v>-4.7340193848414798E-3</v>
      </c>
      <c r="AD100" s="104">
        <v>8.1878999418265302E-3</v>
      </c>
      <c r="AE100" s="104">
        <v>-3.433476394849784E-2</v>
      </c>
      <c r="AF100" s="104">
        <v>4.8192771084337331E-2</v>
      </c>
      <c r="AG100" s="104">
        <v>-1.6766467065868231E-2</v>
      </c>
      <c r="AH100" s="104">
        <v>-1.5068493150684852E-2</v>
      </c>
      <c r="AI100" s="104">
        <v>0.11979166666666656</v>
      </c>
      <c r="AJ100" s="104">
        <v>5.1526098582296072E-2</v>
      </c>
      <c r="AK100" s="104">
        <v>1.3947001394700283E-2</v>
      </c>
      <c r="AL100" s="104">
        <v>-6.9147804534353874E-2</v>
      </c>
      <c r="AM100" s="104">
        <v>3.0000000000000096E-2</v>
      </c>
      <c r="AN100" s="104">
        <v>-7.6757298584137212E-2</v>
      </c>
      <c r="AO100" s="104">
        <v>-2.2156460155060322E-2</v>
      </c>
      <c r="AP100" s="104">
        <v>2.6649191786806439E-2</v>
      </c>
      <c r="AQ100" s="104">
        <v>3.5703363914372989E-2</v>
      </c>
      <c r="AR100" s="104">
        <v>-3.0757107614092873E-3</v>
      </c>
      <c r="AS100" s="104">
        <v>-1.6872446149799571E-2</v>
      </c>
      <c r="AT100" s="104">
        <v>0.18337869215569144</v>
      </c>
      <c r="AU100" s="104">
        <v>-6.7153045331584588E-2</v>
      </c>
      <c r="AV100" s="104">
        <v>3.8661619563753205E-2</v>
      </c>
      <c r="AW100" s="104">
        <v>-1.5044105899362824E-2</v>
      </c>
      <c r="AX100" s="104">
        <v>-4.1696467783424312E-2</v>
      </c>
      <c r="AY100" s="104">
        <v>-2.6591668704654663E-2</v>
      </c>
      <c r="AZ100" s="104">
        <v>-0.23147614884545742</v>
      </c>
      <c r="BA100" s="104">
        <v>-3.2066294361376348E-2</v>
      </c>
      <c r="BB100" s="104">
        <v>5.3545359070877437E-2</v>
      </c>
      <c r="BC100" s="104">
        <v>4.9003593596864464E-3</v>
      </c>
      <c r="BD100" s="104">
        <v>8.2654978083907232E-2</v>
      </c>
      <c r="BE100" s="104">
        <v>-8.3875039570271856E-2</v>
      </c>
      <c r="BF100" s="104">
        <v>-6.0431279582243716E-2</v>
      </c>
      <c r="BG100" s="104">
        <v>2.0148374507565962E-2</v>
      </c>
      <c r="BH100" s="104">
        <v>-0.11399879917317096</v>
      </c>
      <c r="BI100" s="104">
        <v>5.9753676381729265E-2</v>
      </c>
      <c r="BJ100" s="104">
        <v>-8.72093023255813E-2</v>
      </c>
      <c r="BK100" s="104">
        <v>-2.1459227467811197E-2</v>
      </c>
      <c r="BL100" s="104">
        <v>-7.8584289006557118E-2</v>
      </c>
      <c r="BM100" s="104">
        <v>4.8106913819584651E-2</v>
      </c>
      <c r="BN100" s="104">
        <v>-3.8410960447326462E-2</v>
      </c>
      <c r="BO100" s="104">
        <v>-0.12834421444827701</v>
      </c>
      <c r="BP100" s="104">
        <v>0.16510723260697424</v>
      </c>
      <c r="BQ100" s="104">
        <v>2.4087994177324234E-3</v>
      </c>
      <c r="BR100" s="104">
        <v>-8.1494048355779072E-2</v>
      </c>
      <c r="BS100" s="104">
        <v>-8.1476257639868294E-2</v>
      </c>
      <c r="BT100" s="104">
        <v>1.8726591760299657E-2</v>
      </c>
      <c r="BU100" s="104">
        <v>-0.2218233246301132</v>
      </c>
      <c r="BV100" s="104">
        <v>-3.872293042543392E-2</v>
      </c>
      <c r="BW100" s="104">
        <v>-5.5222223517344377E-2</v>
      </c>
      <c r="BX100" s="104">
        <v>-7.7135147817925728E-2</v>
      </c>
      <c r="BY100" s="104">
        <v>-8.0495678433822798E-2</v>
      </c>
      <c r="BZ100" s="104">
        <v>-4.0626621004447493E-2</v>
      </c>
      <c r="CA100" s="104">
        <v>-5.2548607461910476E-4</v>
      </c>
      <c r="CB100" s="104">
        <v>-5.4307116104868991E-2</v>
      </c>
      <c r="CC100" s="104">
        <v>-2.6091234128218638E-2</v>
      </c>
      <c r="CD100" s="104">
        <v>-7.3421439060205582E-2</v>
      </c>
      <c r="CE100" s="104">
        <v>-2.5230884696643838E-2</v>
      </c>
      <c r="CF100" s="104">
        <v>0.22902783242038147</v>
      </c>
      <c r="CG100" s="104">
        <v>-2.8457257028685699E-2</v>
      </c>
      <c r="CH100" s="104">
        <v>-0.16218418907905463</v>
      </c>
      <c r="CI100" s="104">
        <v>0.14151541195664841</v>
      </c>
      <c r="CJ100" s="104">
        <v>-6.2801757965782315E-2</v>
      </c>
      <c r="CK100" s="104">
        <v>-8.911819887429645E-2</v>
      </c>
      <c r="CL100" s="104">
        <v>-9.3413713448645061E-2</v>
      </c>
      <c r="CM100" s="104">
        <v>9.1391252181500765E-2</v>
      </c>
      <c r="CN100" s="104">
        <v>-9.6075330480973484E-2</v>
      </c>
      <c r="CO100" s="104">
        <v>-7.6349166873911967E-2</v>
      </c>
      <c r="CP100" s="104">
        <v>-9.0675424817935196E-2</v>
      </c>
      <c r="CQ100" s="104">
        <v>-6.6104250865882425E-2</v>
      </c>
      <c r="CR100" s="104">
        <v>1.2495820607176295E-2</v>
      </c>
      <c r="CS100" s="104">
        <v>-5.5894134385841392E-2</v>
      </c>
      <c r="CT100" s="104">
        <v>6.1150644111088066E-2</v>
      </c>
      <c r="CU100" s="104">
        <v>-5.9431609346285157E-2</v>
      </c>
      <c r="CV100" s="104">
        <v>0.10279627163781624</v>
      </c>
      <c r="CW100" s="104">
        <v>-0.1033724321309844</v>
      </c>
      <c r="CX100" s="104">
        <v>-5.0116466077491477E-2</v>
      </c>
      <c r="CY100" s="104">
        <v>3.3427620952147285E-3</v>
      </c>
      <c r="CZ100" s="104">
        <v>-6.8528514433231671E-2</v>
      </c>
      <c r="DA100" s="104">
        <v>-1.4284470753413388E-2</v>
      </c>
      <c r="DB100" s="104">
        <v>9.4047523157469413E-3</v>
      </c>
      <c r="DC100" s="104">
        <v>2.529685826867558E-2</v>
      </c>
      <c r="DD100" s="104">
        <v>-3.79272859040947E-2</v>
      </c>
      <c r="DE100" s="104">
        <v>-2.0605810838652402E-4</v>
      </c>
      <c r="DF100" s="104">
        <v>-9.80399782219811E-3</v>
      </c>
      <c r="DG100" s="104">
        <v>-0.12352261828644504</v>
      </c>
      <c r="DH100" s="104">
        <v>0.10123263110712685</v>
      </c>
      <c r="DI100" s="104">
        <v>-0.10642514895949368</v>
      </c>
      <c r="DJ100" s="104">
        <v>-2.351566204413762E-2</v>
      </c>
      <c r="DK100" s="104">
        <v>3.3164524935625474E-2</v>
      </c>
      <c r="DL100" s="104">
        <v>-2.7993812572509033E-2</v>
      </c>
      <c r="DM100" s="104">
        <v>1.6939575938399318E-2</v>
      </c>
      <c r="DN100" s="104">
        <v>-0.10785963973451407</v>
      </c>
      <c r="DO100" s="104">
        <v>0.17832957110609482</v>
      </c>
      <c r="DP100" s="104">
        <v>2.0886972971665994E-2</v>
      </c>
      <c r="DQ100" s="104">
        <v>-1.6328120624986325E-2</v>
      </c>
      <c r="DR100" s="104">
        <v>3.7735849056604164E-3</v>
      </c>
      <c r="DS100" s="104">
        <v>4.3503157226951368E-2</v>
      </c>
      <c r="DT100" s="104">
        <v>-1.6281546247164677E-3</v>
      </c>
      <c r="DU100" s="104">
        <v>-2.9797377830751317E-3</v>
      </c>
      <c r="DV100" s="104">
        <v>2.0703933747411567E-3</v>
      </c>
      <c r="DW100" s="104">
        <v>-9.7157200629519658E-2</v>
      </c>
      <c r="DX100" s="104">
        <v>-1.8486001766043602E-3</v>
      </c>
      <c r="DY100" s="104">
        <v>-7.8550987198088784E-2</v>
      </c>
      <c r="DZ100" s="104">
        <v>-6.3521622180840065E-2</v>
      </c>
      <c r="EA100" s="104">
        <v>7.8908890994371737E-3</v>
      </c>
      <c r="EB100" s="104">
        <v>-6.3047572259069375E-3</v>
      </c>
      <c r="EC100" s="104">
        <v>0.15629925880380399</v>
      </c>
      <c r="ED100" s="104">
        <v>-3.6396181384248383E-2</v>
      </c>
      <c r="EE100" s="104">
        <v>7.7262988752008089E-3</v>
      </c>
      <c r="EF100" s="104">
        <v>5.3019461740444994E-4</v>
      </c>
      <c r="EG100" s="104">
        <v>0.16670612153957551</v>
      </c>
      <c r="EH100" s="104">
        <v>-3.4010648701510326E-2</v>
      </c>
      <c r="EI100" s="104">
        <v>-0.10281476858740139</v>
      </c>
      <c r="EJ100" s="104">
        <v>-9.7327645668712728E-2</v>
      </c>
      <c r="EK100" s="104">
        <v>-9.849094567404422E-2</v>
      </c>
      <c r="EL100" s="104">
        <v>-4.0197990100494969E-2</v>
      </c>
      <c r="EM100" s="104">
        <v>-0.12408505993294981</v>
      </c>
      <c r="EN100" s="104">
        <v>-6.8622919023759485E-2</v>
      </c>
      <c r="EO100" s="104">
        <v>0.18013119814779097</v>
      </c>
      <c r="EP100" s="104">
        <v>4.8883242881674595E-2</v>
      </c>
      <c r="EQ100" s="104">
        <v>-3.5200878031316093E-2</v>
      </c>
      <c r="ER100" s="104">
        <v>-4.4977791653903469E-2</v>
      </c>
    </row>
    <row r="101" spans="1:148">
      <c r="A101" s="85" vm="1203">
        <v>44228</v>
      </c>
      <c r="B101" s="104">
        <v>-5.7251602564102003E-3</v>
      </c>
      <c r="C101" s="104">
        <v>-1.4796310530361184E-2</v>
      </c>
      <c r="D101" s="104">
        <v>8.8970889708897008E-2</v>
      </c>
      <c r="E101" s="104">
        <v>2.4581365392872399E-2</v>
      </c>
      <c r="F101" s="104">
        <v>-0.17635174494550948</v>
      </c>
      <c r="G101" s="104">
        <v>0.15738336850547188</v>
      </c>
      <c r="H101" s="104">
        <v>-1.1298535964353928E-2</v>
      </c>
      <c r="I101" s="104">
        <v>6.1343719571567749E-2</v>
      </c>
      <c r="J101" s="104">
        <v>-5.1181911613566333E-2</v>
      </c>
      <c r="K101" s="104">
        <v>-3.3690869086908729E-2</v>
      </c>
      <c r="L101" s="104">
        <v>-7.4898034853541004E-2</v>
      </c>
      <c r="M101" s="104">
        <v>2.0473777190721126E-3</v>
      </c>
      <c r="N101" s="104">
        <v>-9.708601849257506E-2</v>
      </c>
      <c r="O101" s="104">
        <v>6.4753695780190898E-2</v>
      </c>
      <c r="P101" s="104">
        <v>-0.16552978626648465</v>
      </c>
      <c r="Q101" s="104">
        <v>0.25211503493157228</v>
      </c>
      <c r="R101" s="104">
        <v>3.9598372209095206E-2</v>
      </c>
      <c r="S101" s="104">
        <v>0.30208975094361018</v>
      </c>
      <c r="T101" s="104">
        <v>9.176579638498375E-2</v>
      </c>
      <c r="U101" s="104">
        <v>-2.4145235801279603E-2</v>
      </c>
      <c r="V101" s="104">
        <v>-4.0766073871408889E-2</v>
      </c>
      <c r="W101" s="104">
        <v>7.5853115727002901E-2</v>
      </c>
      <c r="X101" s="104">
        <v>0.20859167404782999</v>
      </c>
      <c r="Y101" s="104">
        <v>-0.17907457920710004</v>
      </c>
      <c r="Z101" s="104">
        <v>-5.6719841726312149E-2</v>
      </c>
      <c r="AA101" s="104">
        <v>0.25380710659898476</v>
      </c>
      <c r="AB101" s="104">
        <v>0.11280749588357677</v>
      </c>
      <c r="AC101" s="104">
        <v>-2.1611944150237331E-2</v>
      </c>
      <c r="AD101" s="104">
        <v>-7.7925075371810615E-3</v>
      </c>
      <c r="AE101" s="104">
        <v>0.41667872523686467</v>
      </c>
      <c r="AF101" s="104">
        <v>-4.6716564198521E-2</v>
      </c>
      <c r="AG101" s="104">
        <v>9.9025578562728062E-2</v>
      </c>
      <c r="AH101" s="104">
        <v>2.4240169917305265E-2</v>
      </c>
      <c r="AI101" s="104">
        <v>8.0557057869118404E-2</v>
      </c>
      <c r="AJ101" s="104">
        <v>-3.1516781140459492E-2</v>
      </c>
      <c r="AK101" s="104">
        <v>3.9771067250994115E-2</v>
      </c>
      <c r="AL101" s="104">
        <v>0.19214246774065535</v>
      </c>
      <c r="AM101" s="104">
        <v>9.6236923308496758E-2</v>
      </c>
      <c r="AN101" s="104">
        <v>8.5577149268045039E-3</v>
      </c>
      <c r="AO101" s="104">
        <v>-8.422686607354176E-3</v>
      </c>
      <c r="AP101" s="104">
        <v>-8.9468085106382947E-2</v>
      </c>
      <c r="AQ101" s="104">
        <v>-6.2080165350262027E-2</v>
      </c>
      <c r="AR101" s="104">
        <v>-4.1835414359327396E-2</v>
      </c>
      <c r="AS101" s="104">
        <v>-2.7004929209626327E-2</v>
      </c>
      <c r="AT101" s="104">
        <v>5.7115659209919668E-5</v>
      </c>
      <c r="AU101" s="104">
        <v>-7.2173835174942358E-2</v>
      </c>
      <c r="AV101" s="104">
        <v>-7.5130194107578624E-2</v>
      </c>
      <c r="AW101" s="104">
        <v>-5.9521316733233125E-2</v>
      </c>
      <c r="AX101" s="104">
        <v>6.0144206428184854E-2</v>
      </c>
      <c r="AY101" s="104">
        <v>-6.096743936754803E-3</v>
      </c>
      <c r="AZ101" s="104">
        <v>0.22248414957624374</v>
      </c>
      <c r="BA101" s="104">
        <v>-1.8611576400520066E-3</v>
      </c>
      <c r="BB101" s="104">
        <v>0.13792629121991548</v>
      </c>
      <c r="BC101" s="104">
        <v>7.7373211963589039E-2</v>
      </c>
      <c r="BD101" s="104">
        <v>-7.5187969924811462E-3</v>
      </c>
      <c r="BE101" s="104">
        <v>0.11671806373236134</v>
      </c>
      <c r="BF101" s="104">
        <v>4.8218347451871243E-2</v>
      </c>
      <c r="BG101" s="104">
        <v>0.2865459745743596</v>
      </c>
      <c r="BH101" s="104">
        <v>0.15528704094554666</v>
      </c>
      <c r="BI101" s="104">
        <v>0.1995927459637136</v>
      </c>
      <c r="BJ101" s="104">
        <v>-1.350417222139951E-2</v>
      </c>
      <c r="BK101" s="104">
        <v>8.6876104991159955E-2</v>
      </c>
      <c r="BL101" s="104">
        <v>-4.8773910873428264E-2</v>
      </c>
      <c r="BM101" s="104">
        <v>0.11153642567495499</v>
      </c>
      <c r="BN101" s="104">
        <v>4.8752188204759815E-2</v>
      </c>
      <c r="BO101" s="104">
        <v>1.9132201907432094E-3</v>
      </c>
      <c r="BP101" s="104">
        <v>-8.9324335504001075E-3</v>
      </c>
      <c r="BQ101" s="104">
        <v>-5.0876560906993357E-2</v>
      </c>
      <c r="BR101" s="104">
        <v>3.3522873573083825E-2</v>
      </c>
      <c r="BS101" s="104">
        <v>3.5727081947074725E-2</v>
      </c>
      <c r="BT101" s="104">
        <v>-0.22211083561331518</v>
      </c>
      <c r="BU101" s="104">
        <v>3.0700405424297549E-2</v>
      </c>
      <c r="BV101" s="104">
        <v>-1.3241197499550467E-2</v>
      </c>
      <c r="BW101" s="104">
        <v>-4.0409601579186605E-2</v>
      </c>
      <c r="BX101" s="104">
        <v>0.1180957223669992</v>
      </c>
      <c r="BY101" s="104">
        <v>-2.3329558323895837E-2</v>
      </c>
      <c r="BZ101" s="104">
        <v>-7.7975805706898146E-2</v>
      </c>
      <c r="CA101" s="104">
        <v>0.15457413249211363</v>
      </c>
      <c r="CB101" s="104">
        <v>1.3075447079591719E-2</v>
      </c>
      <c r="CC101" s="104">
        <v>-1.0947378620394467E-2</v>
      </c>
      <c r="CD101" s="104">
        <v>0.1398573692551506</v>
      </c>
      <c r="CE101" s="104">
        <v>-8.9899887223492833E-2</v>
      </c>
      <c r="CF101" s="104">
        <v>0.10287994234698029</v>
      </c>
      <c r="CG101" s="104">
        <v>4.2150176047584934E-2</v>
      </c>
      <c r="CH101" s="104">
        <v>-2.2373540856030997E-2</v>
      </c>
      <c r="CI101" s="104">
        <v>-3.461466066466426E-3</v>
      </c>
      <c r="CJ101" s="104">
        <v>-2.9373343002467123E-2</v>
      </c>
      <c r="CK101" s="104">
        <v>-0.10265290318460159</v>
      </c>
      <c r="CL101" s="104">
        <v>2.6194767261201936E-2</v>
      </c>
      <c r="CM101" s="104">
        <v>0.11097408843732903</v>
      </c>
      <c r="CN101" s="104">
        <v>0.10325116112897445</v>
      </c>
      <c r="CO101" s="104">
        <v>0.25740441572428652</v>
      </c>
      <c r="CP101" s="104">
        <v>3.1407035175884309E-4</v>
      </c>
      <c r="CQ101" s="104">
        <v>-2.3326565680136843E-2</v>
      </c>
      <c r="CR101" s="104">
        <v>-3.1098146630789279E-2</v>
      </c>
      <c r="CS101" s="104">
        <v>-5.9222220384511914E-2</v>
      </c>
      <c r="CT101" s="104">
        <v>-7.6951130561633196E-3</v>
      </c>
      <c r="CU101" s="104">
        <v>1.7619762045985872E-2</v>
      </c>
      <c r="CV101" s="104">
        <v>-0.11832890606133782</v>
      </c>
      <c r="CW101" s="104">
        <v>0.18957822623860757</v>
      </c>
      <c r="CX101" s="104">
        <v>0.23992791865104915</v>
      </c>
      <c r="CY101" s="104">
        <v>-7.3521220897850214E-3</v>
      </c>
      <c r="CZ101" s="104">
        <v>2.0912068531116289E-2</v>
      </c>
      <c r="DA101" s="104">
        <v>1.9086488143840969E-2</v>
      </c>
      <c r="DB101" s="104">
        <v>9.9046628041757744E-3</v>
      </c>
      <c r="DC101" s="104">
        <v>-3.2366061350357925E-2</v>
      </c>
      <c r="DD101" s="104">
        <v>5.4865034526051348E-2</v>
      </c>
      <c r="DE101" s="104">
        <v>-1.0511129431162511E-2</v>
      </c>
      <c r="DF101" s="104">
        <v>0.27673582882659969</v>
      </c>
      <c r="DG101" s="104">
        <v>0.13996554046260037</v>
      </c>
      <c r="DH101" s="104">
        <v>0.34666137533833963</v>
      </c>
      <c r="DI101" s="104">
        <v>3.8391601058178147E-2</v>
      </c>
      <c r="DJ101" s="104">
        <v>0.23347822526958081</v>
      </c>
      <c r="DK101" s="104">
        <v>9.8283947789039219E-2</v>
      </c>
      <c r="DL101" s="104">
        <v>0.27003072298477127</v>
      </c>
      <c r="DM101" s="104">
        <v>-0.10744043695263207</v>
      </c>
      <c r="DN101" s="104">
        <v>8.2338444791878587E-2</v>
      </c>
      <c r="DO101" s="104">
        <v>0.20306513409961696</v>
      </c>
      <c r="DP101" s="104">
        <v>-4.5922614973044361E-2</v>
      </c>
      <c r="DQ101" s="104">
        <v>0.12687266144804599</v>
      </c>
      <c r="DR101" s="104">
        <v>5.1815585475316089E-2</v>
      </c>
      <c r="DS101" s="104">
        <v>2.6404812924794362E-2</v>
      </c>
      <c r="DT101" s="104">
        <v>7.0943065970653892E-3</v>
      </c>
      <c r="DU101" s="104">
        <v>0.18708906156604896</v>
      </c>
      <c r="DV101" s="104">
        <v>-6.9344008264462867E-2</v>
      </c>
      <c r="DW101" s="104">
        <v>6.606354810238306E-2</v>
      </c>
      <c r="DX101" s="104">
        <v>0.24444779798284658</v>
      </c>
      <c r="DY101" s="104">
        <v>4.3273915161638324E-2</v>
      </c>
      <c r="DZ101" s="104">
        <v>0.1122403888643395</v>
      </c>
      <c r="EA101" s="104">
        <v>0.33119249445254262</v>
      </c>
      <c r="EB101" s="104">
        <v>6.3844090407722473E-2</v>
      </c>
      <c r="EC101" s="104">
        <v>-5.9991834621932116E-3</v>
      </c>
      <c r="ED101" s="104">
        <v>4.6439628482972138E-2</v>
      </c>
      <c r="EE101" s="104">
        <v>0.16269582895943238</v>
      </c>
      <c r="EF101" s="104">
        <v>0.26776516886333201</v>
      </c>
      <c r="EG101" s="104">
        <v>0.25861894048350803</v>
      </c>
      <c r="EH101" s="104">
        <v>-9.2913385826771708E-2</v>
      </c>
      <c r="EI101" s="104">
        <v>0.10840059552386522</v>
      </c>
      <c r="EJ101" s="104">
        <v>2.510418134600282E-2</v>
      </c>
      <c r="EK101" s="104">
        <v>8.629989212513468E-3</v>
      </c>
      <c r="EL101" s="104">
        <v>-8.4388185654008407E-2</v>
      </c>
      <c r="EM101" s="104">
        <v>0.10147377145626993</v>
      </c>
      <c r="EN101" s="104">
        <v>0.194556810234571</v>
      </c>
      <c r="EO101" s="104">
        <v>-1.5413945937463114E-3</v>
      </c>
      <c r="EP101" s="104">
        <v>0.26080921757770642</v>
      </c>
      <c r="EQ101" s="104">
        <v>1.4543218828805757E-3</v>
      </c>
      <c r="ER101" s="104">
        <v>6.2760319083152771E-2</v>
      </c>
    </row>
    <row r="102" spans="1:148">
      <c r="A102" s="85" vm="1327">
        <v>44256</v>
      </c>
      <c r="B102" s="104">
        <v>-2.5611372803429896E-2</v>
      </c>
      <c r="C102" s="104">
        <v>-8.4064755217476139E-2</v>
      </c>
      <c r="D102" s="104">
        <v>9.4126506024096394E-3</v>
      </c>
      <c r="E102" s="104">
        <v>-1.2574937430883009E-2</v>
      </c>
      <c r="F102" s="104">
        <v>1.5313207061070895E-2</v>
      </c>
      <c r="G102" s="104">
        <v>-2.8155615161698528E-2</v>
      </c>
      <c r="H102" s="104">
        <v>8.1442137453725971E-2</v>
      </c>
      <c r="I102" s="104">
        <v>0.17339449541284391</v>
      </c>
      <c r="J102" s="104">
        <v>0.1733102253032929</v>
      </c>
      <c r="K102" s="104">
        <v>0.15781983776860686</v>
      </c>
      <c r="L102" s="104">
        <v>0.13159652638610567</v>
      </c>
      <c r="M102" s="104">
        <v>-0.20861407635635251</v>
      </c>
      <c r="N102" s="104">
        <v>-9.9287007277696557E-3</v>
      </c>
      <c r="O102" s="104">
        <v>3.2143282428032792E-2</v>
      </c>
      <c r="P102" s="104">
        <v>6.0490463215258819E-2</v>
      </c>
      <c r="Q102" s="104">
        <v>1.5365330744801757E-2</v>
      </c>
      <c r="R102" s="104">
        <v>-7.7402521009546033E-2</v>
      </c>
      <c r="S102" s="104">
        <v>3.5522382029734893E-2</v>
      </c>
      <c r="T102" s="104">
        <v>0.20145276166218579</v>
      </c>
      <c r="U102" s="104">
        <v>-5.4428140614473642E-4</v>
      </c>
      <c r="V102" s="104">
        <v>0.1049629207073588</v>
      </c>
      <c r="W102" s="104">
        <v>0.13670056886743664</v>
      </c>
      <c r="X102" s="104">
        <v>0.13118358373030423</v>
      </c>
      <c r="Y102" s="104">
        <v>-2.2760290556900507E-2</v>
      </c>
      <c r="Z102" s="104">
        <v>7.6327996482717403E-2</v>
      </c>
      <c r="AA102" s="104">
        <v>1.4844804318488452E-2</v>
      </c>
      <c r="AB102" s="104">
        <v>5.5709633910511897E-2</v>
      </c>
      <c r="AC102" s="104">
        <v>-9.1873137149740738E-3</v>
      </c>
      <c r="AD102" s="104">
        <v>3.0315718464499854E-2</v>
      </c>
      <c r="AE102" s="104">
        <v>0.11964512841963952</v>
      </c>
      <c r="AF102" s="104">
        <v>8.7823754287904301E-2</v>
      </c>
      <c r="AG102" s="104">
        <v>0.14019727363404647</v>
      </c>
      <c r="AH102" s="104">
        <v>8.4309042277153606E-2</v>
      </c>
      <c r="AI102" s="104">
        <v>4.0583264512792164E-2</v>
      </c>
      <c r="AJ102" s="104">
        <v>2.9453916211904504E-2</v>
      </c>
      <c r="AK102" s="104">
        <v>-4.3055863919473575E-3</v>
      </c>
      <c r="AL102" s="104">
        <v>-0.13405919298027361</v>
      </c>
      <c r="AM102" s="104">
        <v>9.4791187515876452E-2</v>
      </c>
      <c r="AN102" s="104">
        <v>4.1029416843804137E-2</v>
      </c>
      <c r="AO102" s="104">
        <v>0.13098866737019299</v>
      </c>
      <c r="AP102" s="104">
        <v>0.12781867040542116</v>
      </c>
      <c r="AQ102" s="104">
        <v>0.12545254210609158</v>
      </c>
      <c r="AR102" s="104">
        <v>1.3058024950443135E-2</v>
      </c>
      <c r="AS102" s="104">
        <v>-3.1149211986517813E-3</v>
      </c>
      <c r="AT102" s="104">
        <v>7.260484116612459E-2</v>
      </c>
      <c r="AU102" s="104">
        <v>7.0526951941116772E-2</v>
      </c>
      <c r="AV102" s="104">
        <v>-4.1030083477713086E-2</v>
      </c>
      <c r="AW102" s="104">
        <v>0.1316821374727038</v>
      </c>
      <c r="AX102" s="104">
        <v>-2.3697384889006055E-2</v>
      </c>
      <c r="AY102" s="104">
        <v>-3.9614004044489247E-2</v>
      </c>
      <c r="AZ102" s="104">
        <v>0.17453229769038395</v>
      </c>
      <c r="BA102" s="104">
        <v>0.11001305239604696</v>
      </c>
      <c r="BB102" s="104">
        <v>3.8237406809947617E-2</v>
      </c>
      <c r="BC102" s="104">
        <v>4.6771273385636608E-2</v>
      </c>
      <c r="BD102" s="104">
        <v>0.34557109557109555</v>
      </c>
      <c r="BE102" s="104">
        <v>-2.1368103532160036E-3</v>
      </c>
      <c r="BF102" s="104">
        <v>-5.8375208802925104E-3</v>
      </c>
      <c r="BG102" s="104">
        <v>-3.3027273083237045E-2</v>
      </c>
      <c r="BH102" s="104">
        <v>8.605062486287042E-2</v>
      </c>
      <c r="BI102" s="104">
        <v>-3.2926069924774003E-2</v>
      </c>
      <c r="BJ102" s="104">
        <v>-7.154833704547163E-3</v>
      </c>
      <c r="BK102" s="104">
        <v>7.0084336444856093E-2</v>
      </c>
      <c r="BL102" s="104">
        <v>-2.5889471892570817E-2</v>
      </c>
      <c r="BM102" s="104">
        <v>-9.9710221285563769E-2</v>
      </c>
      <c r="BN102" s="104">
        <v>-0.10567652568443126</v>
      </c>
      <c r="BO102" s="104">
        <v>1.2311089287490824E-2</v>
      </c>
      <c r="BP102" s="104">
        <v>8.7719361008953556E-2</v>
      </c>
      <c r="BQ102" s="104">
        <v>0.1042945984363897</v>
      </c>
      <c r="BR102" s="104">
        <v>1.4354642146064805E-2</v>
      </c>
      <c r="BS102" s="104">
        <v>7.2745243390165554E-2</v>
      </c>
      <c r="BT102" s="104">
        <v>-7.064499080861307E-2</v>
      </c>
      <c r="BU102" s="104">
        <v>0.16945175379106428</v>
      </c>
      <c r="BV102" s="104">
        <v>0.14277040155440421</v>
      </c>
      <c r="BW102" s="104">
        <v>8.1535504442072956E-2</v>
      </c>
      <c r="BX102" s="104">
        <v>0.17020067079756693</v>
      </c>
      <c r="BY102" s="104">
        <v>0.15920686456400748</v>
      </c>
      <c r="BZ102" s="104">
        <v>0.10698798730690406</v>
      </c>
      <c r="CA102" s="104">
        <v>0.10109289617486333</v>
      </c>
      <c r="CB102" s="104">
        <v>-7.4424820597362287E-2</v>
      </c>
      <c r="CC102" s="104">
        <v>8.3758579301116284E-2</v>
      </c>
      <c r="CD102" s="104">
        <v>0.12330552659019822</v>
      </c>
      <c r="CE102" s="104">
        <v>6.2823636917453671E-2</v>
      </c>
      <c r="CF102" s="104">
        <v>-0.20402103076789618</v>
      </c>
      <c r="CG102" s="104">
        <v>0.1655114267697029</v>
      </c>
      <c r="CH102" s="104">
        <v>2.0895522388059608E-2</v>
      </c>
      <c r="CI102" s="104">
        <v>6.1844792731333753E-2</v>
      </c>
      <c r="CJ102" s="104">
        <v>3.6899286602289319E-2</v>
      </c>
      <c r="CK102" s="104">
        <v>0.15556117038312905</v>
      </c>
      <c r="CL102" s="104">
        <v>0.11884935654806965</v>
      </c>
      <c r="CM102" s="104">
        <v>-3.6407388785098013E-2</v>
      </c>
      <c r="CN102" s="104">
        <v>-1.0160543256397937E-2</v>
      </c>
      <c r="CO102" s="104">
        <v>4.8608137044967789E-2</v>
      </c>
      <c r="CP102" s="104">
        <v>0.12072213500784926</v>
      </c>
      <c r="CQ102" s="104">
        <v>4.6433651731428181E-2</v>
      </c>
      <c r="CR102" s="104">
        <v>3.6484007109016388E-3</v>
      </c>
      <c r="CS102" s="104">
        <v>0.11546752639022131</v>
      </c>
      <c r="CT102" s="104">
        <v>2.3654856848836593E-2</v>
      </c>
      <c r="CU102" s="104">
        <v>0.10964822053075485</v>
      </c>
      <c r="CV102" s="104">
        <v>3.341550260202681E-2</v>
      </c>
      <c r="CW102" s="104">
        <v>4.0273772037697575E-3</v>
      </c>
      <c r="CX102" s="104">
        <v>-7.0775339577893365E-2</v>
      </c>
      <c r="CY102" s="104">
        <v>4.7924363146672859E-2</v>
      </c>
      <c r="CZ102" s="104">
        <v>0.13943731490621911</v>
      </c>
      <c r="DA102" s="104">
        <v>9.1502551844347899E-2</v>
      </c>
      <c r="DB102" s="104">
        <v>-2.8924888459551008E-2</v>
      </c>
      <c r="DC102" s="104">
        <v>2.9487176496114324E-2</v>
      </c>
      <c r="DD102" s="104">
        <v>5.6177100690311822E-2</v>
      </c>
      <c r="DE102" s="104">
        <v>2.1662153717975405E-2</v>
      </c>
      <c r="DF102" s="104">
        <v>-8.7069630603061582E-2</v>
      </c>
      <c r="DG102" s="104">
        <v>0.13382365116268838</v>
      </c>
      <c r="DH102" s="104">
        <v>-0.10076861581148198</v>
      </c>
      <c r="DI102" s="104">
        <v>-3.1250000000018557E-4</v>
      </c>
      <c r="DJ102" s="104">
        <v>3.0319350147635968E-2</v>
      </c>
      <c r="DK102" s="104">
        <v>0.15038648547562641</v>
      </c>
      <c r="DL102" s="104">
        <v>3.4885137486947305E-2</v>
      </c>
      <c r="DM102" s="104">
        <v>1.4651686151956665E-2</v>
      </c>
      <c r="DN102" s="104">
        <v>-4.6410636980709404E-3</v>
      </c>
      <c r="DO102" s="104">
        <v>0.15366242038216557</v>
      </c>
      <c r="DP102" s="104">
        <v>0.17535757500542973</v>
      </c>
      <c r="DQ102" s="104">
        <v>4.6837606837606696E-2</v>
      </c>
      <c r="DR102" s="104">
        <v>3.3303779230854418E-2</v>
      </c>
      <c r="DS102" s="104">
        <v>0.11440394642821285</v>
      </c>
      <c r="DT102" s="104">
        <v>-1.014804642932776E-2</v>
      </c>
      <c r="DU102" s="104">
        <v>5.2366565961732087E-2</v>
      </c>
      <c r="DV102" s="104">
        <v>8.2003607603718762E-2</v>
      </c>
      <c r="DW102" s="104">
        <v>-5.184832553711128E-2</v>
      </c>
      <c r="DX102" s="104">
        <v>9.7167894355533246E-2</v>
      </c>
      <c r="DY102" s="104">
        <v>1.7297457310882513E-2</v>
      </c>
      <c r="DZ102" s="104">
        <v>0.11402463249900664</v>
      </c>
      <c r="EA102" s="104">
        <v>0.78931675719030892</v>
      </c>
      <c r="EB102" s="104">
        <v>-1.6748569009625547E-3</v>
      </c>
      <c r="EC102" s="104">
        <v>8.569076941836383E-2</v>
      </c>
      <c r="ED102" s="104">
        <v>2.8402366863905352E-2</v>
      </c>
      <c r="EE102" s="104">
        <v>2.1976891692666308E-2</v>
      </c>
      <c r="EF102" s="104">
        <v>0.11571590354430134</v>
      </c>
      <c r="EG102" s="104">
        <v>6.3825550134422121E-2</v>
      </c>
      <c r="EH102" s="104">
        <v>0.16059027777777782</v>
      </c>
      <c r="EI102" s="104">
        <v>4.1942722219181827E-2</v>
      </c>
      <c r="EJ102" s="104">
        <v>0.14475733460842249</v>
      </c>
      <c r="EK102" s="104">
        <v>-1.0791997049603458E-2</v>
      </c>
      <c r="EL102" s="104">
        <v>0.1351766513056836</v>
      </c>
      <c r="EM102" s="104">
        <v>0.35640707974114755</v>
      </c>
      <c r="EN102" s="104">
        <v>-6.3721117737214047E-2</v>
      </c>
      <c r="EO102" s="104">
        <v>-6.332416279290376E-2</v>
      </c>
      <c r="EP102" s="104">
        <v>-0.22002873331151412</v>
      </c>
      <c r="EQ102" s="104">
        <v>-8.3356686402034599E-2</v>
      </c>
      <c r="ER102" s="104">
        <v>-9.8494301940561427E-2</v>
      </c>
    </row>
    <row r="103" spans="1:148">
      <c r="A103" s="85" vm="1452">
        <v>44287</v>
      </c>
      <c r="B103" s="104">
        <v>-1.4143043235531436E-2</v>
      </c>
      <c r="C103" s="104">
        <v>-5.1107325383305362E-3</v>
      </c>
      <c r="D103" s="104">
        <v>3.7672510257366718E-2</v>
      </c>
      <c r="E103" s="104">
        <v>-2.9328704181267668E-2</v>
      </c>
      <c r="F103" s="104">
        <v>-5.9992305740408938E-2</v>
      </c>
      <c r="G103" s="104">
        <v>5.2936463963669265E-2</v>
      </c>
      <c r="H103" s="104">
        <v>4.7179639827355291E-2</v>
      </c>
      <c r="I103" s="104">
        <v>-6.6653635652853732E-2</v>
      </c>
      <c r="J103" s="104">
        <v>3.7112259970458E-2</v>
      </c>
      <c r="K103" s="104">
        <v>4.2772861356932201E-2</v>
      </c>
      <c r="L103" s="104">
        <v>4.7343565525383595E-2</v>
      </c>
      <c r="M103" s="104">
        <v>9.1846725389011036E-2</v>
      </c>
      <c r="N103" s="104">
        <v>-3.9560839753673728E-2</v>
      </c>
      <c r="O103" s="104">
        <v>4.9223707478521592E-3</v>
      </c>
      <c r="P103" s="104">
        <v>7.348406988694757E-2</v>
      </c>
      <c r="Q103" s="104">
        <v>6.0843637414768309E-2</v>
      </c>
      <c r="R103" s="104">
        <v>4.0059341631853464E-2</v>
      </c>
      <c r="S103" s="104">
        <v>-2.1551966687299619E-2</v>
      </c>
      <c r="T103" s="104">
        <v>-8.0127198492462304E-2</v>
      </c>
      <c r="U103" s="104">
        <v>0.10782324017464481</v>
      </c>
      <c r="V103" s="104">
        <v>-3.1750129065565409E-2</v>
      </c>
      <c r="W103" s="104">
        <v>1.486199575371556E-2</v>
      </c>
      <c r="X103" s="104">
        <v>-1.5873015873015938E-2</v>
      </c>
      <c r="Y103" s="104">
        <v>-0.16069017207150485</v>
      </c>
      <c r="Z103" s="104">
        <v>0.10018017091563126</v>
      </c>
      <c r="AA103" s="104">
        <v>3.3244680851063829E-2</v>
      </c>
      <c r="AB103" s="104">
        <v>0.10064244126060584</v>
      </c>
      <c r="AC103" s="104">
        <v>1.1523105276380919E-2</v>
      </c>
      <c r="AD103" s="104">
        <v>0.12989783823446432</v>
      </c>
      <c r="AE103" s="104">
        <v>0.17689209970720371</v>
      </c>
      <c r="AF103" s="104">
        <v>-1.5809869138963546E-2</v>
      </c>
      <c r="AG103" s="104">
        <v>-1.0859343918405632E-2</v>
      </c>
      <c r="AH103" s="104">
        <v>1.2022297167421142E-2</v>
      </c>
      <c r="AI103" s="104">
        <v>-8.3824213175994991E-2</v>
      </c>
      <c r="AJ103" s="104">
        <v>-9.0551398913838704E-2</v>
      </c>
      <c r="AK103" s="104">
        <v>1.602123737035659E-2</v>
      </c>
      <c r="AL103" s="104">
        <v>8.0198800764023741E-3</v>
      </c>
      <c r="AM103" s="104">
        <v>-7.1859479255505926E-2</v>
      </c>
      <c r="AN103" s="104">
        <v>2.6268796779882926E-2</v>
      </c>
      <c r="AO103" s="104">
        <v>5.1674490784959969E-2</v>
      </c>
      <c r="AP103" s="104">
        <v>4.3095410753133702E-2</v>
      </c>
      <c r="AQ103" s="104">
        <v>-4.1538461538461524E-2</v>
      </c>
      <c r="AR103" s="104">
        <v>8.1563876939973592E-2</v>
      </c>
      <c r="AS103" s="104">
        <v>6.5577056057532557E-2</v>
      </c>
      <c r="AT103" s="104">
        <v>-8.5411881881745561E-2</v>
      </c>
      <c r="AU103" s="104">
        <v>-4.5543207993737705E-2</v>
      </c>
      <c r="AV103" s="104">
        <v>-0.106949970208922</v>
      </c>
      <c r="AW103" s="104">
        <v>2.0760334109563468E-2</v>
      </c>
      <c r="AX103" s="104">
        <v>-8.9883444378847877E-2</v>
      </c>
      <c r="AY103" s="104">
        <v>-7.2194335410828328E-2</v>
      </c>
      <c r="AZ103" s="104">
        <v>0.77334226138326367</v>
      </c>
      <c r="BA103" s="104">
        <v>7.4584243238703135E-2</v>
      </c>
      <c r="BB103" s="104">
        <v>-0.10612652576912636</v>
      </c>
      <c r="BC103" s="104">
        <v>9.3110406457192402E-2</v>
      </c>
      <c r="BD103" s="104">
        <v>-4.763967085318295E-3</v>
      </c>
      <c r="BE103" s="104">
        <v>5.9831068430742457E-2</v>
      </c>
      <c r="BF103" s="104">
        <v>9.7625395674940149E-2</v>
      </c>
      <c r="BG103" s="104">
        <v>0.13609112963468833</v>
      </c>
      <c r="BH103" s="104">
        <v>1.9682815590900196E-3</v>
      </c>
      <c r="BI103" s="104">
        <v>4.1160375402054424E-2</v>
      </c>
      <c r="BJ103" s="104">
        <v>5.7547809472917544E-2</v>
      </c>
      <c r="BK103" s="104">
        <v>-0.10832972789672457</v>
      </c>
      <c r="BL103" s="104">
        <v>3.4369478826308617E-3</v>
      </c>
      <c r="BM103" s="104">
        <v>5.1018347803923739E-2</v>
      </c>
      <c r="BN103" s="104">
        <v>-7.155828433068165E-3</v>
      </c>
      <c r="BO103" s="104">
        <v>-3.4699215344376436E-2</v>
      </c>
      <c r="BP103" s="104">
        <v>4.1151106584470611E-2</v>
      </c>
      <c r="BQ103" s="104">
        <v>-0.11406900669600264</v>
      </c>
      <c r="BR103" s="104">
        <v>-4.723410082052619E-3</v>
      </c>
      <c r="BS103" s="104">
        <v>2.7502648915096507E-2</v>
      </c>
      <c r="BT103" s="104">
        <v>4.3903636116351105E-2</v>
      </c>
      <c r="BU103" s="104">
        <v>-4.5787471439010123E-2</v>
      </c>
      <c r="BV103" s="104">
        <v>-6.9639757713152423E-2</v>
      </c>
      <c r="BW103" s="104">
        <v>-3.116947958737901E-2</v>
      </c>
      <c r="BX103" s="104">
        <v>3.1430653388389601E-2</v>
      </c>
      <c r="BY103" s="104">
        <v>2.5107532259677955E-2</v>
      </c>
      <c r="BZ103" s="104">
        <v>1.2955225605581175E-2</v>
      </c>
      <c r="CA103" s="104">
        <v>0.19727047146401983</v>
      </c>
      <c r="CB103" s="104">
        <v>7.8732913153802209E-2</v>
      </c>
      <c r="CC103" s="104">
        <v>-8.4299916803235467E-2</v>
      </c>
      <c r="CD103" s="104">
        <v>3.3573141486810579E-2</v>
      </c>
      <c r="CE103" s="104">
        <v>-2.5549590625753283E-2</v>
      </c>
      <c r="CF103" s="104">
        <v>6.6026704963924182E-2</v>
      </c>
      <c r="CG103" s="104">
        <v>3.0581799914413923E-2</v>
      </c>
      <c r="CH103" s="104">
        <v>3.1189083820662798E-2</v>
      </c>
      <c r="CI103" s="104">
        <v>2.275150745794909E-3</v>
      </c>
      <c r="CJ103" s="104">
        <v>2.1769113878832708E-2</v>
      </c>
      <c r="CK103" s="104">
        <v>0.25642178525784148</v>
      </c>
      <c r="CL103" s="104">
        <v>2.9932341001353186E-2</v>
      </c>
      <c r="CM103" s="104">
        <v>5.5664194369565408E-3</v>
      </c>
      <c r="CN103" s="104">
        <v>-7.3324106808263678E-2</v>
      </c>
      <c r="CO103" s="104">
        <v>-6.7388196855217422E-2</v>
      </c>
      <c r="CP103" s="104">
        <v>4.7905869169351474E-2</v>
      </c>
      <c r="CQ103" s="104">
        <v>0.11868945536856192</v>
      </c>
      <c r="CR103" s="104">
        <v>8.5136503833218885E-2</v>
      </c>
      <c r="CS103" s="104">
        <v>-0.16661660325300939</v>
      </c>
      <c r="CT103" s="104">
        <v>-2.0514224422294093E-2</v>
      </c>
      <c r="CU103" s="104">
        <v>9.5167470028426682E-2</v>
      </c>
      <c r="CV103" s="104">
        <v>-5.0622846541213802E-2</v>
      </c>
      <c r="CW103" s="104">
        <v>-5.0437046463241382E-2</v>
      </c>
      <c r="CX103" s="104">
        <v>4.9437818432594524E-2</v>
      </c>
      <c r="CY103" s="104">
        <v>-5.3557197249020118E-2</v>
      </c>
      <c r="CZ103" s="104">
        <v>2.2958631145765542E-2</v>
      </c>
      <c r="DA103" s="104">
        <v>-3.3832296622208373E-2</v>
      </c>
      <c r="DB103" s="104">
        <v>0.54619348498739217</v>
      </c>
      <c r="DC103" s="104">
        <v>-5.1872056763947433E-2</v>
      </c>
      <c r="DD103" s="104">
        <v>7.0543159792652757E-2</v>
      </c>
      <c r="DE103" s="104">
        <v>6.3200815494393941E-3</v>
      </c>
      <c r="DF103" s="104">
        <v>0.13290371710698129</v>
      </c>
      <c r="DG103" s="104">
        <v>0.14815724122361451</v>
      </c>
      <c r="DH103" s="104">
        <v>5.1947844602662559E-2</v>
      </c>
      <c r="DI103" s="104">
        <v>-2.134051037290597E-2</v>
      </c>
      <c r="DJ103" s="104">
        <v>1.8432182301586858E-2</v>
      </c>
      <c r="DK103" s="104">
        <v>0.19295481402284625</v>
      </c>
      <c r="DL103" s="104">
        <v>0.1010771132356279</v>
      </c>
      <c r="DM103" s="104">
        <v>-2.5259541476724438E-2</v>
      </c>
      <c r="DN103" s="104">
        <v>9.6515444429619193E-2</v>
      </c>
      <c r="DO103" s="104">
        <v>0.15320910973084889</v>
      </c>
      <c r="DP103" s="104">
        <v>9.3920879973707159E-3</v>
      </c>
      <c r="DQ103" s="104">
        <v>2.0754851923300951E-2</v>
      </c>
      <c r="DR103" s="104">
        <v>3.7012656191344674E-2</v>
      </c>
      <c r="DS103" s="104">
        <v>-5.7612924989635349E-2</v>
      </c>
      <c r="DT103" s="104">
        <v>0.16258085578061882</v>
      </c>
      <c r="DU103" s="104">
        <v>2.488038277511977E-2</v>
      </c>
      <c r="DV103" s="104">
        <v>5.668120030777124E-2</v>
      </c>
      <c r="DW103" s="104">
        <v>4.9262517554774111E-3</v>
      </c>
      <c r="DX103" s="104">
        <v>-5.4521043411723376E-2</v>
      </c>
      <c r="DY103" s="104">
        <v>-3.9722418493629381E-3</v>
      </c>
      <c r="DZ103" s="104">
        <v>0.14550641940085587</v>
      </c>
      <c r="EA103" s="104">
        <v>0.10670532060027275</v>
      </c>
      <c r="EB103" s="104">
        <v>0.18166734264960732</v>
      </c>
      <c r="EC103" s="104">
        <v>3.7313204392421341E-2</v>
      </c>
      <c r="ED103" s="104">
        <v>0.15765247410817043</v>
      </c>
      <c r="EE103" s="104">
        <v>-6.4524065127929867E-2</v>
      </c>
      <c r="EF103" s="104">
        <v>0.11060477052778026</v>
      </c>
      <c r="EG103" s="104">
        <v>-0.11817403861582089</v>
      </c>
      <c r="EH103" s="104">
        <v>3.825194999465753E-2</v>
      </c>
      <c r="EI103" s="104">
        <v>-2.633948536628572E-2</v>
      </c>
      <c r="EJ103" s="104">
        <v>-0.26333078241567431</v>
      </c>
      <c r="EK103" s="104">
        <v>0.17122365189510608</v>
      </c>
      <c r="EL103" s="104">
        <v>7.2019245226281642E-2</v>
      </c>
      <c r="EM103" s="104">
        <v>-5.9156034628792716E-3</v>
      </c>
      <c r="EN103" s="104">
        <v>0.17759717048575854</v>
      </c>
      <c r="EO103" s="104">
        <v>-9.990506115959133E-2</v>
      </c>
      <c r="EP103" s="104">
        <v>0.1608454154325713</v>
      </c>
      <c r="EQ103" s="104">
        <v>-2.4130286493860929E-2</v>
      </c>
      <c r="ER103" s="104">
        <v>-3.2534928694039955E-2</v>
      </c>
    </row>
    <row r="104" spans="1:148">
      <c r="A104" s="85" vm="1573">
        <v>44317</v>
      </c>
      <c r="B104" s="104">
        <v>-1.1409635269195853E-3</v>
      </c>
      <c r="C104" s="104">
        <v>3.7029109589041181E-2</v>
      </c>
      <c r="D104" s="104">
        <v>-8.6628324946081955E-2</v>
      </c>
      <c r="E104" s="104">
        <v>-0.1234312176975224</v>
      </c>
      <c r="F104" s="104">
        <v>-8.8584271306637624E-2</v>
      </c>
      <c r="G104" s="104">
        <v>8.5610696938737935E-2</v>
      </c>
      <c r="H104" s="104">
        <v>-2.0892552586696971E-2</v>
      </c>
      <c r="I104" s="104">
        <v>3.07853403141361E-2</v>
      </c>
      <c r="J104" s="104">
        <v>1.7447035784226399E-2</v>
      </c>
      <c r="K104" s="104">
        <v>-7.5436115040075497E-3</v>
      </c>
      <c r="L104" s="104">
        <v>-3.0548979821891489E-2</v>
      </c>
      <c r="M104" s="104">
        <v>-4.5412089788242231E-2</v>
      </c>
      <c r="N104" s="104">
        <v>7.9675213675213422E-2</v>
      </c>
      <c r="O104" s="104">
        <v>7.0046809743057589E-2</v>
      </c>
      <c r="P104" s="104">
        <v>0.13977979894686443</v>
      </c>
      <c r="Q104" s="104">
        <v>0.22381667039201275</v>
      </c>
      <c r="R104" s="104">
        <v>0.12731351477991659</v>
      </c>
      <c r="S104" s="104">
        <v>0.50261406333870129</v>
      </c>
      <c r="T104" s="104">
        <v>5.4244377107251114E-2</v>
      </c>
      <c r="U104" s="104">
        <v>9.1366577497313417E-2</v>
      </c>
      <c r="V104" s="104">
        <v>3.0925086643561816E-2</v>
      </c>
      <c r="W104" s="104">
        <v>-6.5451285116557123E-2</v>
      </c>
      <c r="X104" s="104">
        <v>0.13956550362080311</v>
      </c>
      <c r="Y104" s="104">
        <v>-7.0318837193995273E-2</v>
      </c>
      <c r="Z104" s="104">
        <v>-6.8984521062900276E-4</v>
      </c>
      <c r="AA104" s="104">
        <v>4.6332046332046489E-2</v>
      </c>
      <c r="AB104" s="104">
        <v>0.22781827897507004</v>
      </c>
      <c r="AC104" s="104">
        <v>0.15043732275741492</v>
      </c>
      <c r="AD104" s="104">
        <v>7.0336718790141431E-2</v>
      </c>
      <c r="AE104" s="104">
        <v>0.10860846727830076</v>
      </c>
      <c r="AF104" s="104">
        <v>9.7208035410282528E-2</v>
      </c>
      <c r="AG104" s="104">
        <v>-1.8084312201959333E-2</v>
      </c>
      <c r="AH104" s="104">
        <v>8.6871564649342106E-2</v>
      </c>
      <c r="AI104" s="104">
        <v>0.13013188013187996</v>
      </c>
      <c r="AJ104" s="104">
        <v>-0.12996600900573191</v>
      </c>
      <c r="AK104" s="104">
        <v>3.0300496053920278E-2</v>
      </c>
      <c r="AL104" s="104">
        <v>0.13395576711623294</v>
      </c>
      <c r="AM104" s="104">
        <v>8.8645653863045126E-2</v>
      </c>
      <c r="AN104" s="104">
        <v>5.9623985621423854E-2</v>
      </c>
      <c r="AO104" s="104">
        <v>-1.4497716894977138E-2</v>
      </c>
      <c r="AP104" s="104">
        <v>-4.66779223358823E-3</v>
      </c>
      <c r="AQ104" s="104">
        <v>-3.3999708157011505E-2</v>
      </c>
      <c r="AR104" s="104">
        <v>8.4531257083276537E-2</v>
      </c>
      <c r="AS104" s="104">
        <v>2.9682561777516579E-2</v>
      </c>
      <c r="AT104" s="104">
        <v>-0.11439128482171888</v>
      </c>
      <c r="AU104" s="104">
        <v>-1.0043459568829573E-2</v>
      </c>
      <c r="AV104" s="104">
        <v>-4.9881678974857289E-3</v>
      </c>
      <c r="AW104" s="104">
        <v>2.6466457991590659E-2</v>
      </c>
      <c r="AX104" s="104">
        <v>0.31103823726848373</v>
      </c>
      <c r="AY104" s="104">
        <v>-0.23659574468085123</v>
      </c>
      <c r="AZ104" s="104">
        <v>0.26201931729557865</v>
      </c>
      <c r="BA104" s="104">
        <v>-3.0952008754103439E-2</v>
      </c>
      <c r="BB104" s="104">
        <v>6.5208842754250637E-2</v>
      </c>
      <c r="BC104" s="104">
        <v>-2.6371308016891128E-4</v>
      </c>
      <c r="BD104" s="104">
        <v>-0.19495213228894692</v>
      </c>
      <c r="BE104" s="104">
        <v>-4.7804641071857494E-2</v>
      </c>
      <c r="BF104" s="104">
        <v>-5.6055056148546001E-2</v>
      </c>
      <c r="BG104" s="104">
        <v>0.13672057816870795</v>
      </c>
      <c r="BH104" s="104">
        <v>-2.6907630522088402E-2</v>
      </c>
      <c r="BI104" s="104">
        <v>0.1200596175554198</v>
      </c>
      <c r="BJ104" s="104">
        <v>0.24272574732697419</v>
      </c>
      <c r="BK104" s="104">
        <v>1.4231900307849437E-2</v>
      </c>
      <c r="BL104" s="104">
        <v>-7.1101468304164778E-2</v>
      </c>
      <c r="BM104" s="104">
        <v>0.27077160493827168</v>
      </c>
      <c r="BN104" s="104">
        <v>-6.6434403919433754E-2</v>
      </c>
      <c r="BO104" s="104">
        <v>-2.675599929935207E-2</v>
      </c>
      <c r="BP104" s="104">
        <v>-3.8925466653440967E-2</v>
      </c>
      <c r="BQ104" s="104">
        <v>-5.8161475062567684E-2</v>
      </c>
      <c r="BR104" s="104">
        <v>-6.1528348434874695E-2</v>
      </c>
      <c r="BS104" s="104">
        <v>3.5285150645624125E-2</v>
      </c>
      <c r="BT104" s="104">
        <v>0.52606162569710535</v>
      </c>
      <c r="BU104" s="104">
        <v>0.25949222845161601</v>
      </c>
      <c r="BV104" s="104">
        <v>3.1125071387778577E-2</v>
      </c>
      <c r="BW104" s="104">
        <v>1.3773217380634655E-2</v>
      </c>
      <c r="BX104" s="104">
        <v>1.8321401657874974E-2</v>
      </c>
      <c r="BY104" s="104">
        <v>-4.4203747072599539E-2</v>
      </c>
      <c r="BZ104" s="104">
        <v>9.1708582227610205E-2</v>
      </c>
      <c r="CA104" s="104">
        <v>0.13989637305699484</v>
      </c>
      <c r="CB104" s="104">
        <v>4.2633364898989612E-2</v>
      </c>
      <c r="CC104" s="104">
        <v>9.2067566085335076E-2</v>
      </c>
      <c r="CD104" s="104">
        <v>6.3393458573460057E-2</v>
      </c>
      <c r="CE104" s="104">
        <v>5.5430517680864703E-2</v>
      </c>
      <c r="CF104" s="104">
        <v>0.24681093394077433</v>
      </c>
      <c r="CG104" s="104">
        <v>4.6367367217733969E-2</v>
      </c>
      <c r="CH104" s="104">
        <v>8.5066162570888504E-2</v>
      </c>
      <c r="CI104" s="104">
        <v>-5.5037270013099396E-2</v>
      </c>
      <c r="CJ104" s="104">
        <v>3.1066983993937175E-2</v>
      </c>
      <c r="CK104" s="104">
        <v>0.15083925888342281</v>
      </c>
      <c r="CL104" s="104">
        <v>4.309438721883504E-3</v>
      </c>
      <c r="CM104" s="104">
        <v>9.6340929663486813E-2</v>
      </c>
      <c r="CN104" s="104">
        <v>6.1531466474096769E-2</v>
      </c>
      <c r="CO104" s="104">
        <v>-0.10422596890737913</v>
      </c>
      <c r="CP104" s="104">
        <v>2.8071113487500832E-3</v>
      </c>
      <c r="CQ104" s="104">
        <v>9.8411222365564988E-2</v>
      </c>
      <c r="CR104" s="104">
        <v>4.9990763043023211E-2</v>
      </c>
      <c r="CS104" s="104">
        <v>0.25184055426881768</v>
      </c>
      <c r="CT104" s="104">
        <v>9.5196639938908159E-2</v>
      </c>
      <c r="CU104" s="104">
        <v>3.2248053267125626E-2</v>
      </c>
      <c r="CV104" s="104">
        <v>-0.10245672808486883</v>
      </c>
      <c r="CW104" s="104">
        <v>0.10174430164669303</v>
      </c>
      <c r="CX104" s="104">
        <v>6.9473702168313084E-2</v>
      </c>
      <c r="CY104" s="104">
        <v>-3.6139743368378482E-2</v>
      </c>
      <c r="CZ104" s="104">
        <v>1.5668007622274022E-2</v>
      </c>
      <c r="DA104" s="104">
        <v>5.6089235226879197E-2</v>
      </c>
      <c r="DB104" s="104">
        <v>2.3621867881548957E-2</v>
      </c>
      <c r="DC104" s="104">
        <v>3.1834205603623246E-2</v>
      </c>
      <c r="DD104" s="104">
        <v>1.5052631578947441E-2</v>
      </c>
      <c r="DE104" s="104">
        <v>-4.862236628849311E-3</v>
      </c>
      <c r="DF104" s="104">
        <v>7.7518476041820231E-2</v>
      </c>
      <c r="DG104" s="104">
        <v>-1.7090603424756975E-2</v>
      </c>
      <c r="DH104" s="104">
        <v>-6.5693197431064571E-3</v>
      </c>
      <c r="DI104" s="104">
        <v>-1.4038641321284002E-2</v>
      </c>
      <c r="DJ104" s="104">
        <v>-1.3837851516085246E-2</v>
      </c>
      <c r="DK104" s="104">
        <v>0.52619933612858139</v>
      </c>
      <c r="DL104" s="104">
        <v>0.82181748759068374</v>
      </c>
      <c r="DM104" s="104">
        <v>2.3744831470742658E-2</v>
      </c>
      <c r="DN104" s="104">
        <v>2.31557961817116E-3</v>
      </c>
      <c r="DO104" s="104">
        <v>-2.0945541591861246E-2</v>
      </c>
      <c r="DP104" s="104">
        <v>-9.4799123925337243E-3</v>
      </c>
      <c r="DQ104" s="104">
        <v>-8.8492913963395623E-3</v>
      </c>
      <c r="DR104" s="104">
        <v>2.8217668816670351E-2</v>
      </c>
      <c r="DS104" s="104">
        <v>-8.2212263635369931E-2</v>
      </c>
      <c r="DT104" s="104">
        <v>-1.585204657584123E-2</v>
      </c>
      <c r="DU104" s="104">
        <v>7.8431372549019593E-2</v>
      </c>
      <c r="DV104" s="104">
        <v>-0.77669902912621358</v>
      </c>
      <c r="DW104" s="104">
        <v>1.0577535770144045E-2</v>
      </c>
      <c r="DX104" s="104">
        <v>0.10001723524232398</v>
      </c>
      <c r="DY104" s="104">
        <v>-7.964233985120998E-3</v>
      </c>
      <c r="DZ104" s="104">
        <v>6.5846824408468313E-2</v>
      </c>
      <c r="EA104" s="104">
        <v>0.20021687046150363</v>
      </c>
      <c r="EB104" s="104">
        <v>0.2953713960309533</v>
      </c>
      <c r="EC104" s="104">
        <v>-7.8181514753110914E-2</v>
      </c>
      <c r="ED104" s="104">
        <v>6.9582504970178857E-2</v>
      </c>
      <c r="EE104" s="104">
        <v>5.3649556506562786E-2</v>
      </c>
      <c r="EF104" s="104">
        <v>8.8786092214663589E-2</v>
      </c>
      <c r="EG104" s="104">
        <v>-0.10536264847106383</v>
      </c>
      <c r="EH104" s="104">
        <v>-3.3549449418544867E-2</v>
      </c>
      <c r="EI104" s="104">
        <v>-2.1177469133423808E-2</v>
      </c>
      <c r="EJ104" s="104">
        <v>0.23333920587091761</v>
      </c>
      <c r="EK104" s="104">
        <v>-9.3737068279484415E-2</v>
      </c>
      <c r="EL104" s="104">
        <v>-5.8906030855540217E-3</v>
      </c>
      <c r="EM104" s="104">
        <v>5.9206609017142753E-2</v>
      </c>
      <c r="EN104" s="104">
        <v>4.0482454594475414E-2</v>
      </c>
      <c r="EO104" s="104">
        <v>0.18536159634294819</v>
      </c>
      <c r="EP104" s="104">
        <v>3.4607000032274571E-2</v>
      </c>
      <c r="EQ104" s="104">
        <v>9.9532116882499508E-2</v>
      </c>
      <c r="ER104" s="104">
        <v>0.11324848711710017</v>
      </c>
    </row>
    <row r="105" spans="1:148">
      <c r="A105" s="85" vm="1696">
        <v>44348</v>
      </c>
      <c r="B105" s="104">
        <v>5.0909613939014782E-2</v>
      </c>
      <c r="C105" s="104">
        <v>-3.3023735810114281E-3</v>
      </c>
      <c r="D105" s="104">
        <v>2.5974025974025979E-2</v>
      </c>
      <c r="E105" s="104">
        <v>-5.952836201402157E-2</v>
      </c>
      <c r="F105" s="104">
        <v>-2.0963030620343194E-2</v>
      </c>
      <c r="G105" s="104">
        <v>-9.6603655755694261E-3</v>
      </c>
      <c r="H105" s="104">
        <v>1.5822325446363819E-2</v>
      </c>
      <c r="I105" s="104">
        <v>-3.128809427062168E-2</v>
      </c>
      <c r="J105" s="104">
        <v>-2.4321959755030632E-2</v>
      </c>
      <c r="K105" s="104">
        <v>-4.9406175771971456E-2</v>
      </c>
      <c r="L105" s="104">
        <v>-1.6395348837209264E-2</v>
      </c>
      <c r="M105" s="104">
        <v>-8.892938589346791E-2</v>
      </c>
      <c r="N105" s="104">
        <v>-4.712200135008509E-2</v>
      </c>
      <c r="O105" s="104">
        <v>-3.5384809438458148E-2</v>
      </c>
      <c r="P105" s="104">
        <v>-0.14153716925661478</v>
      </c>
      <c r="Q105" s="104">
        <v>-6.8734989986559747E-2</v>
      </c>
      <c r="R105" s="104">
        <v>0.19402428490276352</v>
      </c>
      <c r="S105" s="104">
        <v>-0.10015722925413331</v>
      </c>
      <c r="T105" s="104">
        <v>-3.0199983806979223E-2</v>
      </c>
      <c r="U105" s="104">
        <v>-9.9517944570958139E-2</v>
      </c>
      <c r="V105" s="104">
        <v>1.6550297388156207E-2</v>
      </c>
      <c r="W105" s="104">
        <v>-7.0674768148385067E-2</v>
      </c>
      <c r="X105" s="104">
        <v>4.7949162333911145E-2</v>
      </c>
      <c r="Y105" s="104">
        <v>-3.5472255017709543E-2</v>
      </c>
      <c r="Z105" s="104">
        <v>3.6761836628512096E-2</v>
      </c>
      <c r="AA105" s="104">
        <v>0.17835178351783507</v>
      </c>
      <c r="AB105" s="104">
        <v>4.2634619124859656E-2</v>
      </c>
      <c r="AC105" s="104">
        <v>9.6710521368695443E-2</v>
      </c>
      <c r="AD105" s="104">
        <v>9.4009400940088094E-4</v>
      </c>
      <c r="AE105" s="104">
        <v>-7.2085690407774359E-3</v>
      </c>
      <c r="AF105" s="104">
        <v>-0.12888146247339424</v>
      </c>
      <c r="AG105" s="104">
        <v>5.9177657098525918E-2</v>
      </c>
      <c r="AH105" s="104">
        <v>-0.13491510823622627</v>
      </c>
      <c r="AI105" s="104">
        <v>6.1052449019726417E-2</v>
      </c>
      <c r="AJ105" s="104">
        <v>-6.0357766883517606E-2</v>
      </c>
      <c r="AK105" s="104">
        <v>-2.6754357268197151E-2</v>
      </c>
      <c r="AL105" s="104">
        <v>-3.1589275833507888E-2</v>
      </c>
      <c r="AM105" s="104">
        <v>3.9193173002327483E-2</v>
      </c>
      <c r="AN105" s="104">
        <v>0.10383676969001068</v>
      </c>
      <c r="AO105" s="104">
        <v>-6.0801234660434286E-2</v>
      </c>
      <c r="AP105" s="104">
        <v>-1.4967072440630613E-2</v>
      </c>
      <c r="AQ105" s="104">
        <v>-2.001510574018131E-2</v>
      </c>
      <c r="AR105" s="104">
        <v>3.5602459349020107E-2</v>
      </c>
      <c r="AS105" s="104">
        <v>-7.8705665411587418E-3</v>
      </c>
      <c r="AT105" s="104">
        <v>8.239643454196614E-3</v>
      </c>
      <c r="AU105" s="104">
        <v>-2.5905118601747792E-2</v>
      </c>
      <c r="AV105" s="104">
        <v>6.0000000000000053E-2</v>
      </c>
      <c r="AW105" s="104">
        <v>-2.765017892038666E-2</v>
      </c>
      <c r="AX105" s="104">
        <v>-3.4085999859765563E-2</v>
      </c>
      <c r="AY105" s="104">
        <v>-7.1719559023906768E-2</v>
      </c>
      <c r="AZ105" s="104">
        <v>0.97318287287534155</v>
      </c>
      <c r="BA105" s="104">
        <v>-2.5165349249879048E-2</v>
      </c>
      <c r="BB105" s="104">
        <v>5.3333493514386793E-2</v>
      </c>
      <c r="BC105" s="104">
        <v>-1.8464785017145761E-2</v>
      </c>
      <c r="BD105" s="104">
        <v>-4.324324324324328E-2</v>
      </c>
      <c r="BE105" s="104">
        <v>-2.2790519700377897E-2</v>
      </c>
      <c r="BF105" s="104">
        <v>4.1926650445285117E-2</v>
      </c>
      <c r="BG105" s="104">
        <v>-0.13423212192262612</v>
      </c>
      <c r="BH105" s="104">
        <v>3.9917998958071185E-3</v>
      </c>
      <c r="BI105" s="104">
        <v>-6.3211597468325581E-2</v>
      </c>
      <c r="BJ105" s="104">
        <v>-0.10329199914461144</v>
      </c>
      <c r="BK105" s="104">
        <v>-1.3266097750193759E-2</v>
      </c>
      <c r="BL105" s="104">
        <v>0.31314285714285711</v>
      </c>
      <c r="BM105" s="104">
        <v>-9.5323019791551541E-2</v>
      </c>
      <c r="BN105" s="104">
        <v>-3.6971383848279075E-2</v>
      </c>
      <c r="BO105" s="104">
        <v>-5.7794150731158463E-2</v>
      </c>
      <c r="BP105" s="104">
        <v>-8.108469376574879E-3</v>
      </c>
      <c r="BQ105" s="104">
        <v>-4.3997984003505984E-2</v>
      </c>
      <c r="BR105" s="104">
        <v>1.7512873890655563E-3</v>
      </c>
      <c r="BS105" s="104">
        <v>-5.0062795028366039E-2</v>
      </c>
      <c r="BT105" s="104">
        <v>0.49166484163013519</v>
      </c>
      <c r="BU105" s="104">
        <v>-4.7625940938042934E-2</v>
      </c>
      <c r="BV105" s="104">
        <v>-1.6870672943783051E-2</v>
      </c>
      <c r="BW105" s="104">
        <v>-1.1670726356718156E-2</v>
      </c>
      <c r="BX105" s="104">
        <v>-2.5253226030248405E-2</v>
      </c>
      <c r="BY105" s="104">
        <v>-4.5941807044410704E-3</v>
      </c>
      <c r="BZ105" s="104">
        <v>-5.3036851643324605E-2</v>
      </c>
      <c r="CA105" s="104">
        <v>-7.8787878787878837E-2</v>
      </c>
      <c r="CB105" s="104">
        <v>1.2347224385295305E-2</v>
      </c>
      <c r="CC105" s="104">
        <v>-8.7246904330020886E-2</v>
      </c>
      <c r="CD105" s="104">
        <v>-6.0951576576576745E-2</v>
      </c>
      <c r="CE105" s="104">
        <v>-4.3204644037160921E-2</v>
      </c>
      <c r="CF105" s="104">
        <v>-7.2675697276496504E-2</v>
      </c>
      <c r="CG105" s="104">
        <v>1.0183060439276092E-2</v>
      </c>
      <c r="CH105" s="104">
        <v>-5.9233449477351888E-2</v>
      </c>
      <c r="CI105" s="104">
        <v>4.7874714510888823E-2</v>
      </c>
      <c r="CJ105" s="104">
        <v>-1.7588779742207485E-2</v>
      </c>
      <c r="CK105" s="104">
        <v>0.30029450399425367</v>
      </c>
      <c r="CL105" s="104">
        <v>-1.0073260073259984E-2</v>
      </c>
      <c r="CM105" s="104">
        <v>0.12914384221927361</v>
      </c>
      <c r="CN105" s="104">
        <v>-6.7056357332903369E-2</v>
      </c>
      <c r="CO105" s="104">
        <v>-1.2955267660718505E-2</v>
      </c>
      <c r="CP105" s="104">
        <v>-7.7312716608904071E-3</v>
      </c>
      <c r="CQ105" s="104">
        <v>-4.0649620734614145E-2</v>
      </c>
      <c r="CR105" s="104">
        <v>-5.6888984512831232E-2</v>
      </c>
      <c r="CS105" s="104">
        <v>0.15272145931251921</v>
      </c>
      <c r="CT105" s="104">
        <v>-1.7152897863557885E-2</v>
      </c>
      <c r="CU105" s="104">
        <v>-6.6690354497499051E-3</v>
      </c>
      <c r="CV105" s="104">
        <v>0.25349922239502332</v>
      </c>
      <c r="CW105" s="104">
        <v>2.7421667612769554E-2</v>
      </c>
      <c r="CX105" s="104">
        <v>1.0101557936325375E-2</v>
      </c>
      <c r="CY105" s="104">
        <v>-2.4588348542002411E-2</v>
      </c>
      <c r="CZ105" s="104">
        <v>1.7510944340212706E-2</v>
      </c>
      <c r="DA105" s="104">
        <v>-6.1025617493322491E-2</v>
      </c>
      <c r="DB105" s="104">
        <v>-9.4654775578365685E-2</v>
      </c>
      <c r="DC105" s="104">
        <v>-2.5116817778742886E-2</v>
      </c>
      <c r="DD105" s="104">
        <v>2.7792180856579824E-2</v>
      </c>
      <c r="DE105" s="104">
        <v>-7.1254071661236628E-3</v>
      </c>
      <c r="DF105" s="104">
        <v>-6.8791500773981912E-2</v>
      </c>
      <c r="DG105" s="104">
        <v>-3.8101310928152089E-2</v>
      </c>
      <c r="DH105" s="104">
        <v>0.10449566975648138</v>
      </c>
      <c r="DI105" s="104">
        <v>-3.207027607895177E-2</v>
      </c>
      <c r="DJ105" s="104">
        <v>1.5519318787182346E-2</v>
      </c>
      <c r="DK105" s="104">
        <v>0.35485890797410474</v>
      </c>
      <c r="DL105" s="104">
        <v>0.69134876156383751</v>
      </c>
      <c r="DM105" s="104">
        <v>-7.3502403188621016E-2</v>
      </c>
      <c r="DN105" s="104">
        <v>-7.3379233626878412E-2</v>
      </c>
      <c r="DO105" s="104">
        <v>-6.2958435207823918E-2</v>
      </c>
      <c r="DP105" s="104">
        <v>-1.8099732682089739E-2</v>
      </c>
      <c r="DQ105" s="104">
        <v>-2.1838584308849725E-2</v>
      </c>
      <c r="DR105" s="104">
        <v>-7.203327494961094E-2</v>
      </c>
      <c r="DS105" s="104">
        <v>1.2768493861976709E-2</v>
      </c>
      <c r="DT105" s="104">
        <v>-2.5624591403776334E-2</v>
      </c>
      <c r="DU105" s="104">
        <v>3.766233766233755E-2</v>
      </c>
      <c r="DV105" s="104">
        <v>-7.4999999999999956E-2</v>
      </c>
      <c r="DW105" s="104">
        <v>-0.12351538496812943</v>
      </c>
      <c r="DX105" s="104">
        <v>0.11873703758075474</v>
      </c>
      <c r="DY105" s="104">
        <v>-2.2171526223772497E-2</v>
      </c>
      <c r="DZ105" s="104">
        <v>4.3814809405578669E-3</v>
      </c>
      <c r="EA105" s="104">
        <v>-3.4614432309004427E-2</v>
      </c>
      <c r="EB105" s="104">
        <v>-0.10760660920621772</v>
      </c>
      <c r="EC105" s="104">
        <v>9.9652006273689669E-2</v>
      </c>
      <c r="ED105" s="104">
        <v>5.9944237918215577E-2</v>
      </c>
      <c r="EE105" s="104">
        <v>2.8363322819995009E-2</v>
      </c>
      <c r="EF105" s="104">
        <v>-6.5028120568557418E-2</v>
      </c>
      <c r="EG105" s="104">
        <v>-0.23911324037874834</v>
      </c>
      <c r="EH105" s="104">
        <v>-5.2816526461505635E-2</v>
      </c>
      <c r="EI105" s="104">
        <v>0.10624973536530787</v>
      </c>
      <c r="EJ105" s="104">
        <v>0.19415978097126277</v>
      </c>
      <c r="EK105" s="104">
        <v>-9.077018993510759E-2</v>
      </c>
      <c r="EL105" s="104">
        <v>-7.0541760722347635E-2</v>
      </c>
      <c r="EM105" s="104">
        <v>0.11852026079838934</v>
      </c>
      <c r="EN105" s="104">
        <v>-9.4341005462363417E-2</v>
      </c>
      <c r="EO105" s="104">
        <v>-8.5179920945378573E-2</v>
      </c>
      <c r="EP105" s="104">
        <v>-0.14922381473646015</v>
      </c>
      <c r="EQ105" s="104">
        <v>7.4036331595806901E-2</v>
      </c>
      <c r="ER105" s="104">
        <v>0.26628955193434772</v>
      </c>
    </row>
    <row r="106" spans="1:148">
      <c r="A106" s="85" vm="1814">
        <v>44378</v>
      </c>
      <c r="B106" s="104">
        <v>-7.291132816441441E-2</v>
      </c>
      <c r="C106" s="104">
        <v>-2.298612549182024E-2</v>
      </c>
      <c r="D106" s="104">
        <v>-9.0909090909090939E-2</v>
      </c>
      <c r="E106" s="104">
        <v>-5.1970016618147846E-2</v>
      </c>
      <c r="F106" s="104">
        <v>-0.13640190229589652</v>
      </c>
      <c r="G106" s="104">
        <v>6.818837855474702E-2</v>
      </c>
      <c r="H106" s="104">
        <v>4.8585310088595192E-3</v>
      </c>
      <c r="I106" s="104">
        <v>7.5503355704697869E-3</v>
      </c>
      <c r="J106" s="104">
        <v>4.9677187948350132E-2</v>
      </c>
      <c r="K106" s="104">
        <v>4.8475762118940467E-2</v>
      </c>
      <c r="L106" s="104">
        <v>4.1730701028490379E-2</v>
      </c>
      <c r="M106" s="104">
        <v>-6.0748822216712232E-3</v>
      </c>
      <c r="N106" s="104">
        <v>0.13141660826062809</v>
      </c>
      <c r="O106" s="104">
        <v>0.10935376312711499</v>
      </c>
      <c r="P106" s="104">
        <v>5.2837573385518505E-2</v>
      </c>
      <c r="Q106" s="104">
        <v>-0.14260685271981954</v>
      </c>
      <c r="R106" s="104">
        <v>3.7360511151523584E-2</v>
      </c>
      <c r="S106" s="104">
        <v>-9.3821510297482716E-2</v>
      </c>
      <c r="T106" s="104">
        <v>-5.4600100183670112E-2</v>
      </c>
      <c r="U106" s="104">
        <v>8.6057678885509171E-3</v>
      </c>
      <c r="V106" s="104">
        <v>-4.7316204528109876E-2</v>
      </c>
      <c r="W106" s="104">
        <v>-1.187198898830003E-2</v>
      </c>
      <c r="X106" s="104">
        <v>-8.9856670341786044E-2</v>
      </c>
      <c r="Y106" s="104">
        <v>-0.21659604626077705</v>
      </c>
      <c r="Z106" s="104">
        <v>2.6691879902888994E-2</v>
      </c>
      <c r="AA106" s="104">
        <v>-0.12943632567849689</v>
      </c>
      <c r="AB106" s="104">
        <v>-0.10664393578441533</v>
      </c>
      <c r="AC106" s="104">
        <v>8.9492141836602035E-2</v>
      </c>
      <c r="AD106" s="104">
        <v>-7.5226809480036697E-2</v>
      </c>
      <c r="AE106" s="104">
        <v>7.8562038018325838E-3</v>
      </c>
      <c r="AF106" s="104">
        <v>4.6245889660212022E-2</v>
      </c>
      <c r="AG106" s="104">
        <v>0.26128413219266405</v>
      </c>
      <c r="AH106" s="104">
        <v>-3.4915443066902821E-2</v>
      </c>
      <c r="AI106" s="104">
        <v>-8.9053670667351759E-2</v>
      </c>
      <c r="AJ106" s="104">
        <v>-9.3030279717689086E-3</v>
      </c>
      <c r="AK106" s="104">
        <v>4.3460064052795205E-2</v>
      </c>
      <c r="AL106" s="104">
        <v>-2.2843504943743591E-2</v>
      </c>
      <c r="AM106" s="104">
        <v>-8.5326086956521704E-2</v>
      </c>
      <c r="AN106" s="104">
        <v>-6.800762535952512E-2</v>
      </c>
      <c r="AO106" s="104">
        <v>6.3932050544934088E-2</v>
      </c>
      <c r="AP106" s="104">
        <v>6.4728525121555927E-2</v>
      </c>
      <c r="AQ106" s="104">
        <v>2.2196531791907479E-2</v>
      </c>
      <c r="AR106" s="104">
        <v>-1.8319570811119918E-2</v>
      </c>
      <c r="AS106" s="104">
        <v>-7.5242823377037679E-3</v>
      </c>
      <c r="AT106" s="104">
        <v>2.8640756789310239E-2</v>
      </c>
      <c r="AU106" s="104">
        <v>-4.8530232983933733E-2</v>
      </c>
      <c r="AV106" s="104">
        <v>3.9439883533528577E-2</v>
      </c>
      <c r="AW106" s="104">
        <v>2.8387315140841848E-2</v>
      </c>
      <c r="AX106" s="104">
        <v>-7.5913189883080823E-2</v>
      </c>
      <c r="AY106" s="104">
        <v>4.6099763971428911E-2</v>
      </c>
      <c r="AZ106" s="104">
        <v>-0.33051042012090903</v>
      </c>
      <c r="BA106" s="104">
        <v>7.9265265596557985E-2</v>
      </c>
      <c r="BB106" s="104">
        <v>5.4702812615229496E-2</v>
      </c>
      <c r="BC106" s="104">
        <v>2.9830690674549836E-2</v>
      </c>
      <c r="BD106" s="104">
        <v>-5.8757062146892608E-2</v>
      </c>
      <c r="BE106" s="104">
        <v>-3.0328739328282384E-2</v>
      </c>
      <c r="BF106" s="104">
        <v>-2.3699787279958364E-3</v>
      </c>
      <c r="BG106" s="104">
        <v>2.4452922185419491E-2</v>
      </c>
      <c r="BH106" s="104">
        <v>-6.0098016752811609E-2</v>
      </c>
      <c r="BI106" s="104">
        <v>5.1160414822019253E-2</v>
      </c>
      <c r="BJ106" s="104">
        <v>-0.14942123094296997</v>
      </c>
      <c r="BK106" s="104">
        <v>1.1872002515920932E-2</v>
      </c>
      <c r="BL106" s="104">
        <v>-0.25587336092634821</v>
      </c>
      <c r="BM106" s="104">
        <v>2.7266028002947834E-2</v>
      </c>
      <c r="BN106" s="104">
        <v>1.3000538213132481E-2</v>
      </c>
      <c r="BO106" s="104">
        <v>-0.13754729167487456</v>
      </c>
      <c r="BP106" s="104">
        <v>-7.464491857610946E-3</v>
      </c>
      <c r="BQ106" s="104">
        <v>-4.4148286369919444E-2</v>
      </c>
      <c r="BR106" s="104">
        <v>0.13127781914525924</v>
      </c>
      <c r="BS106" s="104">
        <v>6.5830863916115784E-2</v>
      </c>
      <c r="BT106" s="104">
        <v>-4.7748447204968902E-2</v>
      </c>
      <c r="BU106" s="104">
        <v>-0.10980392156862744</v>
      </c>
      <c r="BV106" s="104">
        <v>-7.2674418604651181E-2</v>
      </c>
      <c r="BW106" s="104">
        <v>-9.241706161137439E-2</v>
      </c>
      <c r="BX106" s="104">
        <v>-2.6666666666666689E-2</v>
      </c>
      <c r="BY106" s="104">
        <v>8.1538461538461574E-2</v>
      </c>
      <c r="BZ106" s="104">
        <v>-4.333622761754855E-3</v>
      </c>
      <c r="CA106" s="104">
        <v>-9.9342105263157884E-2</v>
      </c>
      <c r="CB106" s="104">
        <v>-7.4792960662525818E-2</v>
      </c>
      <c r="CC106" s="104">
        <v>1.1100148001973226E-2</v>
      </c>
      <c r="CD106" s="104">
        <v>1.3716084545045816E-2</v>
      </c>
      <c r="CE106" s="104">
        <v>3.2694628950777148E-2</v>
      </c>
      <c r="CF106" s="104">
        <v>-2.1353238747935679E-2</v>
      </c>
      <c r="CG106" s="104">
        <v>4.9918700853299337E-2</v>
      </c>
      <c r="CH106" s="104">
        <v>-2.7777777777778828E-3</v>
      </c>
      <c r="CI106" s="104">
        <v>-0.11501499571345468</v>
      </c>
      <c r="CJ106" s="104">
        <v>-4.3076082884526405E-2</v>
      </c>
      <c r="CK106" s="104">
        <v>-0.13674669785360458</v>
      </c>
      <c r="CL106" s="104">
        <v>-1.765560988502711E-2</v>
      </c>
      <c r="CM106" s="104">
        <v>-0.11032543190036162</v>
      </c>
      <c r="CN106" s="104">
        <v>-7.6923076923076983E-2</v>
      </c>
      <c r="CO106" s="104">
        <v>-2.6002971768202186E-2</v>
      </c>
      <c r="CP106" s="104">
        <v>4.9435787211176876E-2</v>
      </c>
      <c r="CQ106" s="104">
        <v>3.3830497941427916E-2</v>
      </c>
      <c r="CR106" s="104">
        <v>2.2581284783922413E-2</v>
      </c>
      <c r="CS106" s="104">
        <v>0.12949426205369624</v>
      </c>
      <c r="CT106" s="104">
        <v>1.9083969465649433E-3</v>
      </c>
      <c r="CU106" s="104">
        <v>-1.1281402195746774E-3</v>
      </c>
      <c r="CV106" s="104">
        <v>2.3325062034739576E-2</v>
      </c>
      <c r="CW106" s="104">
        <v>1.5463917525773094E-2</v>
      </c>
      <c r="CX106" s="104">
        <v>-2.0815632965165774E-2</v>
      </c>
      <c r="CY106" s="104">
        <v>2.5829103354042884E-2</v>
      </c>
      <c r="CZ106" s="104">
        <v>4.0565457897971662E-2</v>
      </c>
      <c r="DA106" s="104">
        <v>6.7072014091186197E-2</v>
      </c>
      <c r="DB106" s="104">
        <v>-8.6378791443242869E-2</v>
      </c>
      <c r="DC106" s="104">
        <v>1.3604825918819455E-2</v>
      </c>
      <c r="DD106" s="104">
        <v>9.8880032287357884E-3</v>
      </c>
      <c r="DE106" s="104">
        <v>-9.0219397170392627E-3</v>
      </c>
      <c r="DF106" s="104">
        <v>-8.3695347216901864E-3</v>
      </c>
      <c r="DG106" s="104">
        <v>3.3510172992210194E-2</v>
      </c>
      <c r="DH106" s="104">
        <v>8.8741173518590177E-2</v>
      </c>
      <c r="DI106" s="104">
        <v>-0.13791104843499047</v>
      </c>
      <c r="DJ106" s="104">
        <v>-5.5228227496243495E-2</v>
      </c>
      <c r="DK106" s="104">
        <v>-0.1301136363636364</v>
      </c>
      <c r="DL106" s="104">
        <v>-0.19666666666666668</v>
      </c>
      <c r="DM106" s="104">
        <v>-1.2084914944467682E-2</v>
      </c>
      <c r="DN106" s="104">
        <v>-5.5426262688060203E-2</v>
      </c>
      <c r="DO106" s="104">
        <v>-2.5440313111546025E-2</v>
      </c>
      <c r="DP106" s="104">
        <v>-0.1165452653485952</v>
      </c>
      <c r="DQ106" s="104">
        <v>4.7581070624320189E-2</v>
      </c>
      <c r="DR106" s="104">
        <v>3.4100517056355958E-2</v>
      </c>
      <c r="DS106" s="104">
        <v>-3.2875198949207221E-2</v>
      </c>
      <c r="DT106" s="104">
        <v>-0.1200282617914817</v>
      </c>
      <c r="DU106" s="104">
        <v>-0.18105965790571549</v>
      </c>
      <c r="DV106" s="104">
        <v>4.7003525264394871E-2</v>
      </c>
      <c r="DW106" s="104">
        <v>-7.0303712035984134E-4</v>
      </c>
      <c r="DX106" s="104">
        <v>2.3751023751023725E-2</v>
      </c>
      <c r="DY106" s="104">
        <v>-3.1269618805547593E-2</v>
      </c>
      <c r="DZ106" s="104">
        <v>3.4898938490622233E-3</v>
      </c>
      <c r="EA106" s="104">
        <v>-0.11600001519866546</v>
      </c>
      <c r="EB106" s="104">
        <v>-0.20566287079994369</v>
      </c>
      <c r="EC106" s="104">
        <v>4.7041763748668676E-2</v>
      </c>
      <c r="ED106" s="104">
        <v>-7.8474353353792159E-2</v>
      </c>
      <c r="EE106" s="104">
        <v>-5.5162066150349728E-2</v>
      </c>
      <c r="EF106" s="104">
        <v>0.14837359710861708</v>
      </c>
      <c r="EG106" s="104">
        <v>-0.27421443421443426</v>
      </c>
      <c r="EH106" s="104">
        <v>5.8347386172006716E-2</v>
      </c>
      <c r="EI106" s="104">
        <v>-5.1900152917544518E-2</v>
      </c>
      <c r="EJ106" s="104">
        <v>0.12082672217746054</v>
      </c>
      <c r="EK106" s="104">
        <v>6.6831491926137507E-3</v>
      </c>
      <c r="EL106" s="104">
        <v>3.5974499089253258E-2</v>
      </c>
      <c r="EM106" s="104">
        <v>0.2239583333333334</v>
      </c>
      <c r="EN106" s="104">
        <v>3.8977904265391335E-2</v>
      </c>
      <c r="EO106" s="104">
        <v>-0.15463110885843789</v>
      </c>
      <c r="EP106" s="104">
        <v>5.7791537667698727E-2</v>
      </c>
      <c r="EQ106" s="104">
        <v>0.15125807199771507</v>
      </c>
      <c r="ER106" s="104">
        <v>8.6507936507936561E-2</v>
      </c>
    </row>
    <row r="107" spans="1:148">
      <c r="A107" s="85" vm="1936">
        <v>44409</v>
      </c>
      <c r="B107" s="104">
        <v>0.21534482758620718</v>
      </c>
      <c r="C107" s="104">
        <v>-0.11996608732513769</v>
      </c>
      <c r="D107" s="104">
        <v>7.1729957805907896E-3</v>
      </c>
      <c r="E107" s="104">
        <v>3.3403263403263161E-2</v>
      </c>
      <c r="F107" s="104">
        <v>-0.11140660736401532</v>
      </c>
      <c r="G107" s="104">
        <v>-3.5907348594936598E-3</v>
      </c>
      <c r="H107" s="104">
        <v>-4.1240045506256991E-2</v>
      </c>
      <c r="I107" s="104">
        <v>4.5587010824313025E-2</v>
      </c>
      <c r="J107" s="104">
        <v>3.8612677259524997E-2</v>
      </c>
      <c r="K107" s="104">
        <v>4.5281220209723513E-2</v>
      </c>
      <c r="L107" s="104">
        <v>1.6454834316840541E-2</v>
      </c>
      <c r="M107" s="104">
        <v>-0.17522630427394173</v>
      </c>
      <c r="N107" s="104">
        <v>0.11940445961064489</v>
      </c>
      <c r="O107" s="104">
        <v>-2.3629694906042057E-2</v>
      </c>
      <c r="P107" s="104">
        <v>-7.1561338289962792E-2</v>
      </c>
      <c r="Q107" s="104">
        <v>-2.5991039075151261E-2</v>
      </c>
      <c r="R107" s="104">
        <v>3.0370539368969145E-2</v>
      </c>
      <c r="S107" s="104">
        <v>-9.8218241898539393E-2</v>
      </c>
      <c r="T107" s="104">
        <v>-3.0819498410455625E-2</v>
      </c>
      <c r="U107" s="104">
        <v>-2.5428635356044671E-2</v>
      </c>
      <c r="V107" s="104">
        <v>6.4085447263015983E-3</v>
      </c>
      <c r="W107" s="104">
        <v>0</v>
      </c>
      <c r="X107" s="104">
        <v>1.5142337976982783E-3</v>
      </c>
      <c r="Y107" s="104">
        <v>-9.1795835246630583E-2</v>
      </c>
      <c r="Z107" s="104">
        <v>1.3996999874085585E-2</v>
      </c>
      <c r="AA107" s="104">
        <v>-7.1942446043166061E-3</v>
      </c>
      <c r="AB107" s="104">
        <v>-5.7387794776978078E-2</v>
      </c>
      <c r="AC107" s="104">
        <v>-2.3141263940520383E-2</v>
      </c>
      <c r="AD107" s="104">
        <v>0.12002881169754932</v>
      </c>
      <c r="AE107" s="104">
        <v>0.18965307830404163</v>
      </c>
      <c r="AF107" s="104">
        <v>0.76267427952821198</v>
      </c>
      <c r="AG107" s="104">
        <v>0.42788817228279108</v>
      </c>
      <c r="AH107" s="104">
        <v>0.17051837051837043</v>
      </c>
      <c r="AI107" s="104">
        <v>-0.23770616554121698</v>
      </c>
      <c r="AJ107" s="104">
        <v>3.1323339929133449E-2</v>
      </c>
      <c r="AK107" s="104">
        <v>-3.130189289790309E-2</v>
      </c>
      <c r="AL107" s="104">
        <v>3.7469680421918679E-2</v>
      </c>
      <c r="AM107" s="104">
        <v>0.12517547811665453</v>
      </c>
      <c r="AN107" s="104">
        <v>5.8969189293279663E-2</v>
      </c>
      <c r="AO107" s="104">
        <v>2.5741561541084302E-2</v>
      </c>
      <c r="AP107" s="104">
        <v>-4.2812291884692499E-3</v>
      </c>
      <c r="AQ107" s="104">
        <v>9.4096358289979781E-2</v>
      </c>
      <c r="AR107" s="104">
        <v>4.7829513274412129E-2</v>
      </c>
      <c r="AS107" s="104">
        <v>6.3041471721216311E-2</v>
      </c>
      <c r="AT107" s="104">
        <v>1.82046942699426E-2</v>
      </c>
      <c r="AU107" s="104">
        <v>8.0422345762398609E-2</v>
      </c>
      <c r="AV107" s="104">
        <v>-1.5359572655338365E-2</v>
      </c>
      <c r="AW107" s="104">
        <v>1.1797773004405605E-2</v>
      </c>
      <c r="AX107" s="104">
        <v>-3.657902305586138E-2</v>
      </c>
      <c r="AY107" s="104">
        <v>-0.11931913851428916</v>
      </c>
      <c r="AZ107" s="104">
        <v>3.8939266935913833E-2</v>
      </c>
      <c r="BA107" s="104">
        <v>4.9524685679239559E-2</v>
      </c>
      <c r="BB107" s="104">
        <v>2.1209619077742069E-2</v>
      </c>
      <c r="BC107" s="104">
        <v>1.4352818371607441E-2</v>
      </c>
      <c r="BD107" s="104">
        <v>0</v>
      </c>
      <c r="BE107" s="104">
        <v>3.1690334738529141E-2</v>
      </c>
      <c r="BF107" s="104">
        <v>-3.3440074783394738E-2</v>
      </c>
      <c r="BG107" s="104">
        <v>-3.7623781183730109E-2</v>
      </c>
      <c r="BH107" s="104">
        <v>8.8027503161411585E-2</v>
      </c>
      <c r="BI107" s="104">
        <v>1.198632122413748E-3</v>
      </c>
      <c r="BJ107" s="104">
        <v>2.4567306120704319E-3</v>
      </c>
      <c r="BK107" s="104">
        <v>7.5498575498575528E-3</v>
      </c>
      <c r="BL107" s="104">
        <v>2.2095720152558094E-2</v>
      </c>
      <c r="BM107" s="104">
        <v>2.5911900710959897E-2</v>
      </c>
      <c r="BN107" s="104">
        <v>-7.1813957936514489E-2</v>
      </c>
      <c r="BO107" s="104">
        <v>-3.0050172443984283E-2</v>
      </c>
      <c r="BP107" s="104">
        <v>4.1644362009647273E-2</v>
      </c>
      <c r="BQ107" s="104">
        <v>3.7242001935297274E-2</v>
      </c>
      <c r="BR107" s="104">
        <v>-2.8530670470756207E-3</v>
      </c>
      <c r="BS107" s="104">
        <v>-8.0414046794131302E-3</v>
      </c>
      <c r="BT107" s="104">
        <v>4.0670589997944172E-2</v>
      </c>
      <c r="BU107" s="104">
        <v>2.6431718061674062E-2</v>
      </c>
      <c r="BV107" s="104">
        <v>0.21316614420062691</v>
      </c>
      <c r="BW107" s="104">
        <v>0.44908616187989547</v>
      </c>
      <c r="BX107" s="104">
        <v>-4.6799590503583486E-3</v>
      </c>
      <c r="BY107" s="104">
        <v>-9.4831673779050278E-4</v>
      </c>
      <c r="BZ107" s="104">
        <v>-1.0895604091597982E-2</v>
      </c>
      <c r="CA107" s="104">
        <v>-3.6157779401022591E-2</v>
      </c>
      <c r="CB107" s="104">
        <v>0.17908313908313891</v>
      </c>
      <c r="CC107" s="104">
        <v>5.0912952746657941E-2</v>
      </c>
      <c r="CD107" s="104">
        <v>-2.1441774491681481E-3</v>
      </c>
      <c r="CE107" s="104">
        <v>-6.34774087751812E-3</v>
      </c>
      <c r="CF107" s="104">
        <v>0.16544925032666735</v>
      </c>
      <c r="CG107" s="104">
        <v>-1.5794696438535205E-2</v>
      </c>
      <c r="CH107" s="104">
        <v>-4.0854224698235797E-2</v>
      </c>
      <c r="CI107" s="104">
        <v>-4.1016437288011888E-2</v>
      </c>
      <c r="CJ107" s="104">
        <v>-1.4218158122227355E-2</v>
      </c>
      <c r="CK107" s="104">
        <v>0.27495486469845409</v>
      </c>
      <c r="CL107" s="104">
        <v>-3.193693330104664E-2</v>
      </c>
      <c r="CM107" s="104">
        <v>7.3586524566474423E-3</v>
      </c>
      <c r="CN107" s="104">
        <v>2.8985507246376829E-2</v>
      </c>
      <c r="CO107" s="104">
        <v>-2.6951436562420421E-2</v>
      </c>
      <c r="CP107" s="104">
        <v>3.0977982590885838E-2</v>
      </c>
      <c r="CQ107" s="104">
        <v>0.13014322509006351</v>
      </c>
      <c r="CR107" s="104">
        <v>-5.4765889967937388E-2</v>
      </c>
      <c r="CS107" s="104">
        <v>2.8503994190268597E-2</v>
      </c>
      <c r="CT107" s="104">
        <v>4.6513011152416336E-2</v>
      </c>
      <c r="CU107" s="104">
        <v>1.2891851688612217E-2</v>
      </c>
      <c r="CV107" s="104">
        <v>0.10741998060135789</v>
      </c>
      <c r="CW107" s="104">
        <v>-7.2651104862865603E-5</v>
      </c>
      <c r="CX107" s="104">
        <v>6.5764581602948208E-2</v>
      </c>
      <c r="CY107" s="104">
        <v>1.6336503294855247E-2</v>
      </c>
      <c r="CZ107" s="104">
        <v>8.0330773774364997E-2</v>
      </c>
      <c r="DA107" s="104">
        <v>1.9233782361048411E-2</v>
      </c>
      <c r="DB107" s="104">
        <v>0.1687137618426077</v>
      </c>
      <c r="DC107" s="104">
        <v>4.8319402219699069E-2</v>
      </c>
      <c r="DD107" s="104">
        <v>2.9073833549805139E-2</v>
      </c>
      <c r="DE107" s="104">
        <v>2.4208566108007486E-2</v>
      </c>
      <c r="DF107" s="104">
        <v>-8.5713414573997435E-2</v>
      </c>
      <c r="DG107" s="104">
        <v>-8.5789063121465364E-2</v>
      </c>
      <c r="DH107" s="104">
        <v>-0.12499336903430394</v>
      </c>
      <c r="DI107" s="104">
        <v>0.12353789229228652</v>
      </c>
      <c r="DJ107" s="104">
        <v>0.15021859725173339</v>
      </c>
      <c r="DK107" s="104">
        <v>-0.101843681632871</v>
      </c>
      <c r="DL107" s="104">
        <v>-3.5653796911875806E-2</v>
      </c>
      <c r="DM107" s="104">
        <v>0.12911040779617011</v>
      </c>
      <c r="DN107" s="104">
        <v>-4.1740478025389771E-2</v>
      </c>
      <c r="DO107" s="104">
        <v>2.8781793842034789E-2</v>
      </c>
      <c r="DP107" s="104">
        <v>6.7137809187279143E-2</v>
      </c>
      <c r="DQ107" s="104">
        <v>-6.7253309852139856E-2</v>
      </c>
      <c r="DR107" s="104">
        <v>1.9443363456853949E-2</v>
      </c>
      <c r="DS107" s="104">
        <v>6.4820339759978751E-2</v>
      </c>
      <c r="DT107" s="104">
        <v>2.5857815870681838E-2</v>
      </c>
      <c r="DU107" s="104">
        <v>-4.9923586347427433E-2</v>
      </c>
      <c r="DV107" s="104">
        <v>3.0359147025813712E-2</v>
      </c>
      <c r="DW107" s="104">
        <v>8.5572363964777534E-2</v>
      </c>
      <c r="DX107" s="104">
        <v>5.2357174721189781E-2</v>
      </c>
      <c r="DY107" s="104">
        <v>0.10109313066948783</v>
      </c>
      <c r="DZ107" s="104">
        <v>5.3035791914215279E-2</v>
      </c>
      <c r="EA107" s="104">
        <v>8.6041813524061567E-2</v>
      </c>
      <c r="EB107" s="104">
        <v>1.1410023149950752E-2</v>
      </c>
      <c r="EC107" s="104">
        <v>-6.0863842658716104E-2</v>
      </c>
      <c r="ED107" s="104">
        <v>-9.2768791627021854E-2</v>
      </c>
      <c r="EE107" s="104">
        <v>0.12424978398449357</v>
      </c>
      <c r="EF107" s="104">
        <v>2.2538952789889693E-2</v>
      </c>
      <c r="EG107" s="104">
        <v>0.22163136529553282</v>
      </c>
      <c r="EH107" s="104">
        <v>3.6116422349692311E-3</v>
      </c>
      <c r="EI107" s="104">
        <v>9.2758159925532269E-2</v>
      </c>
      <c r="EJ107" s="104">
        <v>0.1351394286443304</v>
      </c>
      <c r="EK107" s="104">
        <v>2.6305690932115666E-2</v>
      </c>
      <c r="EL107" s="104">
        <v>7.326007326007326E-3</v>
      </c>
      <c r="EM107" s="104">
        <v>0.35797872340425529</v>
      </c>
      <c r="EN107" s="104">
        <v>3.6330144353621904E-2</v>
      </c>
      <c r="EO107" s="104">
        <v>-9.280393963380619E-2</v>
      </c>
      <c r="EP107" s="104">
        <v>8.3902439024390194E-2</v>
      </c>
      <c r="EQ107" s="104">
        <v>-0.14432989690721637</v>
      </c>
      <c r="ER107" s="104">
        <v>-0.13405275063066691</v>
      </c>
    </row>
    <row r="108" spans="1:148">
      <c r="A108" s="85" vm="2053">
        <v>44440</v>
      </c>
      <c r="B108" s="104">
        <v>7.6908072066959682E-2</v>
      </c>
      <c r="C108" s="104">
        <v>4.8892100192678083E-2</v>
      </c>
      <c r="D108" s="104">
        <v>-4.3569333891914648E-2</v>
      </c>
      <c r="E108" s="104">
        <v>-0.11818509913608362</v>
      </c>
      <c r="F108" s="104">
        <v>-0.11477891345700411</v>
      </c>
      <c r="G108" s="104">
        <v>-2.8098030481865079E-2</v>
      </c>
      <c r="H108" s="104">
        <v>-0.1171759121922278</v>
      </c>
      <c r="I108" s="104">
        <v>-9.3768664144933192E-2</v>
      </c>
      <c r="J108" s="104">
        <v>-7.9124856061852322E-2</v>
      </c>
      <c r="K108" s="104">
        <v>-7.6607387140902858E-2</v>
      </c>
      <c r="L108" s="104">
        <v>-9.3669755498492657E-2</v>
      </c>
      <c r="M108" s="104">
        <v>-0.22873011121600781</v>
      </c>
      <c r="N108" s="104">
        <v>-0.24657233634516115</v>
      </c>
      <c r="O108" s="104">
        <v>-2.6017535222559902E-2</v>
      </c>
      <c r="P108" s="104">
        <v>-0.10060060060060068</v>
      </c>
      <c r="Q108" s="104">
        <v>-4.8462012170300717E-2</v>
      </c>
      <c r="R108" s="104">
        <v>6.9088501535367622E-2</v>
      </c>
      <c r="S108" s="104">
        <v>0.20961801514448072</v>
      </c>
      <c r="T108" s="104">
        <v>2.0045558086560261E-3</v>
      </c>
      <c r="U108" s="104">
        <v>-2.4165508883960446E-3</v>
      </c>
      <c r="V108" s="104">
        <v>-6.3942690368798002E-2</v>
      </c>
      <c r="W108" s="104">
        <v>-6.2162632770329102E-2</v>
      </c>
      <c r="X108" s="104">
        <v>0.10492893861505893</v>
      </c>
      <c r="Y108" s="104">
        <v>-0.19569693420729523</v>
      </c>
      <c r="Z108" s="104">
        <v>-2.0640031756579524E-2</v>
      </c>
      <c r="AA108" s="104">
        <v>0.21497584541062817</v>
      </c>
      <c r="AB108" s="104">
        <v>-2.9776063996446955E-2</v>
      </c>
      <c r="AC108" s="104">
        <v>0.11978789892751276</v>
      </c>
      <c r="AD108" s="104">
        <v>4.802361983943039E-2</v>
      </c>
      <c r="AE108" s="104">
        <v>6.8479586470792442E-2</v>
      </c>
      <c r="AF108" s="104">
        <v>0.31324107735435974</v>
      </c>
      <c r="AG108" s="104">
        <v>0.17233710965206217</v>
      </c>
      <c r="AH108" s="104">
        <v>5.6426485171316779E-2</v>
      </c>
      <c r="AI108" s="104">
        <v>6.5907275860619438E-2</v>
      </c>
      <c r="AJ108" s="104">
        <v>-1.7970856123103587E-2</v>
      </c>
      <c r="AK108" s="104">
        <v>-3.6869977446955401E-2</v>
      </c>
      <c r="AL108" s="104">
        <v>0.24782138058870176</v>
      </c>
      <c r="AM108" s="104">
        <v>0.11766207841043609</v>
      </c>
      <c r="AN108" s="104">
        <v>9.452246652120351E-2</v>
      </c>
      <c r="AO108" s="104">
        <v>-7.1713478477646753E-2</v>
      </c>
      <c r="AP108" s="104">
        <v>-6.7552073380470035E-2</v>
      </c>
      <c r="AQ108" s="104">
        <v>-1.8606574322928137E-3</v>
      </c>
      <c r="AR108" s="104">
        <v>1.2007960945392668E-2</v>
      </c>
      <c r="AS108" s="104">
        <v>5.2541852709837272E-2</v>
      </c>
      <c r="AT108" s="104">
        <v>-2.7463834996493613E-2</v>
      </c>
      <c r="AU108" s="104">
        <v>-8.0201331523771777E-2</v>
      </c>
      <c r="AV108" s="104">
        <v>-5.9838895281933271E-2</v>
      </c>
      <c r="AW108" s="104">
        <v>-4.1798425043378218E-2</v>
      </c>
      <c r="AX108" s="104">
        <v>-5.2631111733602159E-3</v>
      </c>
      <c r="AY108" s="104">
        <v>-3.4397052177842655E-2</v>
      </c>
      <c r="AZ108" s="104">
        <v>-7.840692386680341E-2</v>
      </c>
      <c r="BA108" s="104">
        <v>-9.1307523739956167E-2</v>
      </c>
      <c r="BB108" s="104">
        <v>-0.16059875252293618</v>
      </c>
      <c r="BC108" s="104">
        <v>-8.3612040133779264E-2</v>
      </c>
      <c r="BD108" s="104">
        <v>-4.1416566626650629E-2</v>
      </c>
      <c r="BE108" s="104">
        <v>-7.6302176254432041E-3</v>
      </c>
      <c r="BF108" s="104">
        <v>-4.1929542241262704E-2</v>
      </c>
      <c r="BG108" s="104">
        <v>-9.8248531478469431E-2</v>
      </c>
      <c r="BH108" s="104">
        <v>-8.6225927085218541E-3</v>
      </c>
      <c r="BI108" s="104">
        <v>5.2645006075424994E-2</v>
      </c>
      <c r="BJ108" s="104">
        <v>5.5184869312111803E-5</v>
      </c>
      <c r="BK108" s="104">
        <v>8.9212498232716E-2</v>
      </c>
      <c r="BL108" s="104">
        <v>-1.896289651391676E-2</v>
      </c>
      <c r="BM108" s="104">
        <v>5.0500828432144651E-2</v>
      </c>
      <c r="BN108" s="104">
        <v>-3.0360791990795305E-2</v>
      </c>
      <c r="BO108" s="104">
        <v>2.6766091051805569E-2</v>
      </c>
      <c r="BP108" s="104">
        <v>2.7174209181792738E-2</v>
      </c>
      <c r="BQ108" s="104">
        <v>2.0696294364560015E-3</v>
      </c>
      <c r="BR108" s="104">
        <v>-3.5617518175987316E-2</v>
      </c>
      <c r="BS108" s="104">
        <v>-8.4644905351213814E-2</v>
      </c>
      <c r="BT108" s="104">
        <v>-0.1799640744826709</v>
      </c>
      <c r="BU108" s="104">
        <v>0.23844695079349226</v>
      </c>
      <c r="BV108" s="104">
        <v>0.22459086993970731</v>
      </c>
      <c r="BW108" s="104">
        <v>0.49297786158251272</v>
      </c>
      <c r="BX108" s="104">
        <v>-5.4415438115296005E-2</v>
      </c>
      <c r="BY108" s="104">
        <v>-1.8699572852396762E-2</v>
      </c>
      <c r="BZ108" s="104">
        <v>-9.7010200694835833E-3</v>
      </c>
      <c r="CA108" s="104">
        <v>0.19590754073512687</v>
      </c>
      <c r="CB108" s="104">
        <v>6.2751403642881606E-2</v>
      </c>
      <c r="CC108" s="104">
        <v>9.8856269220825049E-2</v>
      </c>
      <c r="CD108" s="104">
        <v>-1.8005334914048658E-2</v>
      </c>
      <c r="CE108" s="104">
        <v>1.5436168619329437E-2</v>
      </c>
      <c r="CF108" s="104">
        <v>0.32985320445055638</v>
      </c>
      <c r="CG108" s="104">
        <v>0.12556195380007965</v>
      </c>
      <c r="CH108" s="104">
        <v>-4.4530493707647709E-2</v>
      </c>
      <c r="CI108" s="104">
        <v>-3.0414455881123029E-2</v>
      </c>
      <c r="CJ108" s="104">
        <v>-2.6930672593562417E-2</v>
      </c>
      <c r="CK108" s="104">
        <v>-0.13866222179228638</v>
      </c>
      <c r="CL108" s="104">
        <v>-4.0856031128404635E-2</v>
      </c>
      <c r="CM108" s="104">
        <v>0.5890540840410724</v>
      </c>
      <c r="CN108" s="104">
        <v>3.5453515667649316E-2</v>
      </c>
      <c r="CO108" s="104">
        <v>-9.4329762215835014E-2</v>
      </c>
      <c r="CP108" s="104">
        <v>-8.7409982617333071E-2</v>
      </c>
      <c r="CQ108" s="104">
        <v>3.9039748944702128E-2</v>
      </c>
      <c r="CR108" s="104">
        <v>-8.368783844799213E-2</v>
      </c>
      <c r="CS108" s="104">
        <v>0.15087365368407776</v>
      </c>
      <c r="CT108" s="104">
        <v>8.9025385367992482E-2</v>
      </c>
      <c r="CU108" s="104">
        <v>-2.0533043241773217E-2</v>
      </c>
      <c r="CV108" s="104">
        <v>-0.10597766586380564</v>
      </c>
      <c r="CW108" s="104">
        <v>0.20284875929003077</v>
      </c>
      <c r="CX108" s="104">
        <v>0.17905275550753461</v>
      </c>
      <c r="CY108" s="104">
        <v>-3.618863803743275E-3</v>
      </c>
      <c r="CZ108" s="104">
        <v>2.0047384727537844E-2</v>
      </c>
      <c r="DA108" s="104">
        <v>-1.0352162678927921E-2</v>
      </c>
      <c r="DB108" s="104">
        <v>-0.14820923683779688</v>
      </c>
      <c r="DC108" s="104">
        <v>-6.1925562421577532E-3</v>
      </c>
      <c r="DD108" s="104">
        <v>-7.9708737864077603E-2</v>
      </c>
      <c r="DE108" s="104">
        <v>-4.0404040404046719E-4</v>
      </c>
      <c r="DF108" s="104">
        <v>-8.1443432443195227E-2</v>
      </c>
      <c r="DG108" s="104">
        <v>-4.2448917264747046E-2</v>
      </c>
      <c r="DH108" s="104">
        <v>2.7293198225047881E-2</v>
      </c>
      <c r="DI108" s="104">
        <v>-2.4437112046623837E-2</v>
      </c>
      <c r="DJ108" s="104">
        <v>-0.19628845829823091</v>
      </c>
      <c r="DK108" s="104">
        <v>0.49342166091099171</v>
      </c>
      <c r="DL108" s="104">
        <v>0.17728127759223009</v>
      </c>
      <c r="DM108" s="104">
        <v>-0.11839475775064849</v>
      </c>
      <c r="DN108" s="104">
        <v>1.2243340733072176E-2</v>
      </c>
      <c r="DO108" s="104">
        <v>0.22576447625243987</v>
      </c>
      <c r="DP108" s="104">
        <v>0.33370552903126449</v>
      </c>
      <c r="DQ108" s="104">
        <v>-1.5359481865522407E-2</v>
      </c>
      <c r="DR108" s="104">
        <v>-3.6211971260748349E-2</v>
      </c>
      <c r="DS108" s="104">
        <v>-4.8125363166861192E-3</v>
      </c>
      <c r="DT108" s="104">
        <v>9.2018386532087167E-3</v>
      </c>
      <c r="DU108" s="104">
        <v>0.11206434316353887</v>
      </c>
      <c r="DV108" s="104">
        <v>-7.4124503022711216E-2</v>
      </c>
      <c r="DW108" s="104">
        <v>5.8127758084352235E-2</v>
      </c>
      <c r="DX108" s="104">
        <v>0.20950637704529337</v>
      </c>
      <c r="DY108" s="104">
        <v>-8.0729058961641481E-2</v>
      </c>
      <c r="DZ108" s="104">
        <v>-3.9355992844364932E-2</v>
      </c>
      <c r="EA108" s="104">
        <v>-0.28498142635170498</v>
      </c>
      <c r="EB108" s="104">
        <v>1.3283897281833748E-2</v>
      </c>
      <c r="EC108" s="104">
        <v>7.7060426939450755E-2</v>
      </c>
      <c r="ED108" s="104">
        <v>-0.26848453067645522</v>
      </c>
      <c r="EE108" s="104">
        <v>-0.15113779171816413</v>
      </c>
      <c r="EF108" s="104">
        <v>-6.5969743131694736E-2</v>
      </c>
      <c r="EG108" s="104">
        <v>0.21142589165333775</v>
      </c>
      <c r="EH108" s="104">
        <v>-6.6469093988145642E-2</v>
      </c>
      <c r="EI108" s="104">
        <v>7.6081859895665849E-2</v>
      </c>
      <c r="EJ108" s="104">
        <v>0.2611467583799601</v>
      </c>
      <c r="EK108" s="104">
        <v>4.5055992820954797E-3</v>
      </c>
      <c r="EL108" s="104">
        <v>-9.0909090909090912E-2</v>
      </c>
      <c r="EM108" s="104">
        <v>0.13772746457276275</v>
      </c>
      <c r="EN108" s="104">
        <v>-8.6506345700078965E-2</v>
      </c>
      <c r="EO108" s="104">
        <v>0.12044607576442583</v>
      </c>
      <c r="EP108" s="104">
        <v>-9.0049121191188977E-2</v>
      </c>
      <c r="EQ108" s="104">
        <v>-2.1084337349396428E-3</v>
      </c>
      <c r="ER108" s="104">
        <v>0.10454175141253573</v>
      </c>
    </row>
    <row r="109" spans="1:148">
      <c r="A109" s="85" vm="2173">
        <v>44470</v>
      </c>
      <c r="B109" s="104">
        <v>4.7684796390521644E-2</v>
      </c>
      <c r="C109" s="104">
        <v>1.0562571756601628E-2</v>
      </c>
      <c r="D109" s="104">
        <v>0.10074463425317569</v>
      </c>
      <c r="E109" s="104">
        <v>-0.12323020450970117</v>
      </c>
      <c r="F109" s="104">
        <v>3.0020389654046159E-2</v>
      </c>
      <c r="G109" s="104">
        <v>-3.4707644091315694E-2</v>
      </c>
      <c r="H109" s="104">
        <v>3.3938172043010681E-2</v>
      </c>
      <c r="I109" s="104">
        <v>-3.0975395430580043E-2</v>
      </c>
      <c r="J109" s="104">
        <v>1.0539478385137611E-2</v>
      </c>
      <c r="K109" s="104">
        <v>4.061728395061736E-2</v>
      </c>
      <c r="L109" s="104">
        <v>4.3483616654348196E-2</v>
      </c>
      <c r="M109" s="104">
        <v>-7.0981517506242306E-2</v>
      </c>
      <c r="N109" s="104">
        <v>9.700377377605587E-3</v>
      </c>
      <c r="O109" s="104">
        <v>-7.8378861958772316E-3</v>
      </c>
      <c r="P109" s="104">
        <v>1.7807456872565405E-2</v>
      </c>
      <c r="Q109" s="104">
        <v>-2.6655258654732086E-2</v>
      </c>
      <c r="R109" s="104">
        <v>8.6314174304981447E-3</v>
      </c>
      <c r="S109" s="104">
        <v>4.4720372882055992E-2</v>
      </c>
      <c r="T109" s="104">
        <v>-5.8697826680003624E-2</v>
      </c>
      <c r="U109" s="104">
        <v>8.1048538253116337E-2</v>
      </c>
      <c r="V109" s="104">
        <v>-1.0204081632653045E-2</v>
      </c>
      <c r="W109" s="104">
        <v>5.3471964352023817E-2</v>
      </c>
      <c r="X109" s="104">
        <v>0.16338259441707714</v>
      </c>
      <c r="Y109" s="104">
        <v>-8.7339912958175323E-2</v>
      </c>
      <c r="Z109" s="104">
        <v>-2.590163238320935E-2</v>
      </c>
      <c r="AA109" s="104">
        <v>0.19085487077534791</v>
      </c>
      <c r="AB109" s="104">
        <v>-0.15648155229735852</v>
      </c>
      <c r="AC109" s="104">
        <v>-5.7407296364782555E-2</v>
      </c>
      <c r="AD109" s="104">
        <v>5.18304974291851E-2</v>
      </c>
      <c r="AE109" s="104">
        <v>-0.20212047435796748</v>
      </c>
      <c r="AF109" s="104">
        <v>-5.1794105888830842E-2</v>
      </c>
      <c r="AG109" s="104">
        <v>-0.10328247611514671</v>
      </c>
      <c r="AH109" s="104">
        <v>-7.869890675065204E-2</v>
      </c>
      <c r="AI109" s="104">
        <v>-6.1832091170787383E-2</v>
      </c>
      <c r="AJ109" s="104">
        <v>-9.4811273614349212E-2</v>
      </c>
      <c r="AK109" s="104">
        <v>1.6914849428868211E-2</v>
      </c>
      <c r="AL109" s="104">
        <v>-0.12078842617752544</v>
      </c>
      <c r="AM109" s="104">
        <v>-5.8535825545171373E-2</v>
      </c>
      <c r="AN109" s="104">
        <v>0.19663359238681002</v>
      </c>
      <c r="AO109" s="104">
        <v>1.4680870110106532E-2</v>
      </c>
      <c r="AP109" s="104">
        <v>4.529152577108312E-2</v>
      </c>
      <c r="AQ109" s="104">
        <v>9.6451256558961598E-2</v>
      </c>
      <c r="AR109" s="104">
        <v>8.7401151958931125E-2</v>
      </c>
      <c r="AS109" s="104">
        <v>4.8031381805333132E-2</v>
      </c>
      <c r="AT109" s="104">
        <v>-9.3346328261663405E-2</v>
      </c>
      <c r="AU109" s="104">
        <v>3.7613858165257044E-2</v>
      </c>
      <c r="AV109" s="104">
        <v>4.9521961360929012E-2</v>
      </c>
      <c r="AW109" s="104">
        <v>2.7387683303131238E-2</v>
      </c>
      <c r="AX109" s="104">
        <v>-0.15614374827096908</v>
      </c>
      <c r="AY109" s="104">
        <v>-0.12739852398523993</v>
      </c>
      <c r="AZ109" s="104">
        <v>-0.20965755847371456</v>
      </c>
      <c r="BA109" s="104">
        <v>2.491961414790992E-2</v>
      </c>
      <c r="BB109" s="104">
        <v>3.109665488544348E-2</v>
      </c>
      <c r="BC109" s="104">
        <v>8.1695676586187649E-2</v>
      </c>
      <c r="BD109" s="104">
        <v>0.21728240450845338</v>
      </c>
      <c r="BE109" s="104">
        <v>-3.9722643683122116E-2</v>
      </c>
      <c r="BF109" s="104">
        <v>-8.2962935497505274E-4</v>
      </c>
      <c r="BG109" s="104">
        <v>0.15087624165481603</v>
      </c>
      <c r="BH109" s="104">
        <v>3.8967988088590866E-2</v>
      </c>
      <c r="BI109" s="104">
        <v>5.4959447045595751E-2</v>
      </c>
      <c r="BJ109" s="104">
        <v>8.0088892902112491E-3</v>
      </c>
      <c r="BK109" s="104">
        <v>-7.052416690267152E-2</v>
      </c>
      <c r="BL109" s="104">
        <v>3.9794512489457673E-2</v>
      </c>
      <c r="BM109" s="104">
        <v>-3.0191245202043752E-2</v>
      </c>
      <c r="BN109" s="104">
        <v>0.15937011127837289</v>
      </c>
      <c r="BO109" s="104">
        <v>1.5212209241717451E-2</v>
      </c>
      <c r="BP109" s="104">
        <v>-0.13704356690018149</v>
      </c>
      <c r="BQ109" s="104">
        <v>-0.12266897750165891</v>
      </c>
      <c r="BR109" s="104">
        <v>-7.4187180380429277E-2</v>
      </c>
      <c r="BS109" s="104">
        <v>2.986621443376674E-2</v>
      </c>
      <c r="BT109" s="104">
        <v>-4.0447405919411462E-2</v>
      </c>
      <c r="BU109" s="104">
        <v>-2.1509420445590673E-2</v>
      </c>
      <c r="BV109" s="104">
        <v>-6.1642015040422798E-2</v>
      </c>
      <c r="BW109" s="104">
        <v>-6.1703764860522134E-2</v>
      </c>
      <c r="BX109" s="104">
        <v>5.0088055526779175E-2</v>
      </c>
      <c r="BY109" s="104">
        <v>9.0926678274327512E-3</v>
      </c>
      <c r="BZ109" s="104">
        <v>5.4967319663755216E-3</v>
      </c>
      <c r="CA109" s="104">
        <v>7.3510773130545118E-2</v>
      </c>
      <c r="CB109" s="104">
        <v>-5.9046173383336301E-2</v>
      </c>
      <c r="CC109" s="104">
        <v>-6.46542489528171E-2</v>
      </c>
      <c r="CD109" s="104">
        <v>5.9533690485173062E-2</v>
      </c>
      <c r="CE109" s="104">
        <v>-3.6496647126235682E-3</v>
      </c>
      <c r="CF109" s="104">
        <v>-7.2535811928769345E-2</v>
      </c>
      <c r="CG109" s="104">
        <v>1.6712192017367927E-2</v>
      </c>
      <c r="CH109" s="104">
        <v>-2.8368794326241072E-2</v>
      </c>
      <c r="CI109" s="104">
        <v>-4.9009584143087072E-2</v>
      </c>
      <c r="CJ109" s="104">
        <v>7.6469410192380018E-3</v>
      </c>
      <c r="CK109" s="104">
        <v>-3.8993508569138066E-2</v>
      </c>
      <c r="CL109" s="104">
        <v>-3.7032744132135698E-2</v>
      </c>
      <c r="CM109" s="104">
        <v>-5.265756292149254E-2</v>
      </c>
      <c r="CN109" s="104">
        <v>2.3593065747547545E-2</v>
      </c>
      <c r="CO109" s="104">
        <v>5.1933064050780969E-3</v>
      </c>
      <c r="CP109" s="104">
        <v>3.2517006802721099E-2</v>
      </c>
      <c r="CQ109" s="104">
        <v>6.315002147186044E-2</v>
      </c>
      <c r="CR109" s="104">
        <v>4.1585577874662362E-2</v>
      </c>
      <c r="CS109" s="104">
        <v>-0.12830923055632446</v>
      </c>
      <c r="CT109" s="104">
        <v>1.7794213401328959E-2</v>
      </c>
      <c r="CU109" s="104">
        <v>-8.135499097598085E-3</v>
      </c>
      <c r="CV109" s="104">
        <v>-2.3022287533676165E-2</v>
      </c>
      <c r="CW109" s="104">
        <v>-7.4569408693305611E-2</v>
      </c>
      <c r="CX109" s="104">
        <v>2.0090252892918197E-2</v>
      </c>
      <c r="CY109" s="104">
        <v>-5.3055114990401567E-2</v>
      </c>
      <c r="CZ109" s="104">
        <v>0.10791495443987849</v>
      </c>
      <c r="DA109" s="104">
        <v>0.17474494928018164</v>
      </c>
      <c r="DB109" s="104">
        <v>9.6133251097188122E-2</v>
      </c>
      <c r="DC109" s="104">
        <v>-2.4488892426576533E-2</v>
      </c>
      <c r="DD109" s="104">
        <v>-2.6374090093891759E-3</v>
      </c>
      <c r="DE109" s="104">
        <v>5.4567502021019227E-3</v>
      </c>
      <c r="DF109" s="104">
        <v>2.8300197791724154E-3</v>
      </c>
      <c r="DG109" s="104">
        <v>-9.5056766551373642E-2</v>
      </c>
      <c r="DH109" s="104">
        <v>-8.3979066107993175E-2</v>
      </c>
      <c r="DI109" s="104">
        <v>-1.4479231460363628E-2</v>
      </c>
      <c r="DJ109" s="104">
        <v>0.12835181470632875</v>
      </c>
      <c r="DK109" s="104">
        <v>-0.1813586420530823</v>
      </c>
      <c r="DL109" s="104">
        <v>2.2238888707731198E-2</v>
      </c>
      <c r="DM109" s="104">
        <v>9.0828149097831656E-2</v>
      </c>
      <c r="DN109" s="104">
        <v>5.6352387358069189E-2</v>
      </c>
      <c r="DO109" s="104">
        <v>-0.11040339702760076</v>
      </c>
      <c r="DP109" s="104">
        <v>-0.11956711178686412</v>
      </c>
      <c r="DQ109" s="104">
        <v>-4.214085820895519E-2</v>
      </c>
      <c r="DR109" s="104">
        <v>-3.5873554389108985E-3</v>
      </c>
      <c r="DS109" s="104">
        <v>-6.6694777664951313E-2</v>
      </c>
      <c r="DT109" s="104">
        <v>4.9811423329143142E-3</v>
      </c>
      <c r="DU109" s="104">
        <v>0.26808100289296061</v>
      </c>
      <c r="DV109" s="104">
        <v>3.5294117647058906E-2</v>
      </c>
      <c r="DW109" s="104">
        <v>0.11403958568351967</v>
      </c>
      <c r="DX109" s="104">
        <v>0.33590130610528268</v>
      </c>
      <c r="DY109" s="104">
        <v>8.7991610947298592E-3</v>
      </c>
      <c r="DZ109" s="104">
        <v>5.787136513393485E-2</v>
      </c>
      <c r="EA109" s="104">
        <v>-0.11691231659282761</v>
      </c>
      <c r="EB109" s="104">
        <v>-5.7630256454537704E-2</v>
      </c>
      <c r="EC109" s="104">
        <v>6.1708244353387148E-2</v>
      </c>
      <c r="ED109" s="104">
        <v>-8.7455197132616416E-2</v>
      </c>
      <c r="EE109" s="104">
        <v>4.0009298797273982E-2</v>
      </c>
      <c r="EF109" s="104">
        <v>4.5863827465066481E-2</v>
      </c>
      <c r="EG109" s="104">
        <v>0.22456103967924779</v>
      </c>
      <c r="EH109" s="104">
        <v>2.1088435374149651E-2</v>
      </c>
      <c r="EI109" s="104">
        <v>-0.13362405221874493</v>
      </c>
      <c r="EJ109" s="104">
        <v>-0.1589620042519318</v>
      </c>
      <c r="EK109" s="104">
        <v>7.8280290340591738E-2</v>
      </c>
      <c r="EL109" s="104">
        <v>3.3440000000000053E-2</v>
      </c>
      <c r="EM109" s="104">
        <v>-0.21608887566334381</v>
      </c>
      <c r="EN109" s="104">
        <v>3.7628394526216795E-2</v>
      </c>
      <c r="EO109" s="104">
        <v>-9.6590054210797638E-2</v>
      </c>
      <c r="EP109" s="104">
        <v>4.3353851442753596E-2</v>
      </c>
      <c r="EQ109" s="104">
        <v>-1.3485751455974715E-2</v>
      </c>
      <c r="ER109" s="104">
        <v>-0.14975737609600942</v>
      </c>
    </row>
    <row r="110" spans="1:148">
      <c r="A110" s="85" vm="2293">
        <v>44501</v>
      </c>
      <c r="B110" s="104">
        <v>-6.6546325845954754E-2</v>
      </c>
      <c r="C110" s="104">
        <v>-4.4762553965007931E-2</v>
      </c>
      <c r="D110" s="104">
        <v>-6.9637883008356549E-2</v>
      </c>
      <c r="E110" s="104">
        <v>7.8701326486949164E-2</v>
      </c>
      <c r="F110" s="104">
        <v>-0.10590207558695768</v>
      </c>
      <c r="G110" s="104">
        <v>-0.12613803164534418</v>
      </c>
      <c r="H110" s="104">
        <v>-4.7286317842053893E-2</v>
      </c>
      <c r="I110" s="104">
        <v>-3.3325776467921078E-2</v>
      </c>
      <c r="J110" s="104">
        <v>-3.1465441046491092E-2</v>
      </c>
      <c r="K110" s="104">
        <v>-3.2032269545616353E-2</v>
      </c>
      <c r="L110" s="104">
        <v>-4.3206233030338763E-2</v>
      </c>
      <c r="M110" s="104">
        <v>1.8278856684507201E-3</v>
      </c>
      <c r="N110" s="104">
        <v>3.3067024532182812E-2</v>
      </c>
      <c r="O110" s="104">
        <v>-3.5259509789794342E-2</v>
      </c>
      <c r="P110" s="104">
        <v>3.8272279934390342E-2</v>
      </c>
      <c r="Q110" s="104">
        <v>4.7456442851669174E-2</v>
      </c>
      <c r="R110" s="104">
        <v>-1.7201547117717649E-2</v>
      </c>
      <c r="S110" s="104">
        <v>-0.13893712484417126</v>
      </c>
      <c r="T110" s="104">
        <v>-4.4341399797130886E-2</v>
      </c>
      <c r="U110" s="104">
        <v>-9.5807568433585594E-2</v>
      </c>
      <c r="V110" s="104">
        <v>-3.6368843069874084E-2</v>
      </c>
      <c r="W110" s="104">
        <v>-0.15932322876277757</v>
      </c>
      <c r="X110" s="104">
        <v>-3.9755351681957138E-2</v>
      </c>
      <c r="Y110" s="104">
        <v>-0.14993804213135073</v>
      </c>
      <c r="Z110" s="104">
        <v>-9.1185521520642687E-2</v>
      </c>
      <c r="AA110" s="104">
        <v>-1.0016694490818113E-2</v>
      </c>
      <c r="AB110" s="104">
        <v>-5.0225072968710073E-2</v>
      </c>
      <c r="AC110" s="104">
        <v>1.1837544530486719E-3</v>
      </c>
      <c r="AD110" s="104">
        <v>-5.6486654252017467E-2</v>
      </c>
      <c r="AE110" s="104">
        <v>-0.17556811097768241</v>
      </c>
      <c r="AF110" s="104">
        <v>1.4736708125673747E-2</v>
      </c>
      <c r="AG110" s="104">
        <v>4.3290545716209135E-3</v>
      </c>
      <c r="AH110" s="104">
        <v>-3.8798591031746286E-2</v>
      </c>
      <c r="AI110" s="104">
        <v>1.3055357067798737E-2</v>
      </c>
      <c r="AJ110" s="104">
        <v>-5.0154748330346825E-2</v>
      </c>
      <c r="AK110" s="104">
        <v>1.6236269375046372E-4</v>
      </c>
      <c r="AL110" s="104">
        <v>-7.7785521954741546E-2</v>
      </c>
      <c r="AM110" s="104">
        <v>-0.12330278062715766</v>
      </c>
      <c r="AN110" s="104">
        <v>2.597392139375812E-2</v>
      </c>
      <c r="AO110" s="104">
        <v>-4.4199382443758192E-2</v>
      </c>
      <c r="AP110" s="104">
        <v>-4.9014802470346043E-2</v>
      </c>
      <c r="AQ110" s="104">
        <v>-7.7325105471947611E-2</v>
      </c>
      <c r="AR110" s="104">
        <v>5.6855054376894143E-2</v>
      </c>
      <c r="AS110" s="104">
        <v>-2.9394052233989308E-3</v>
      </c>
      <c r="AT110" s="104">
        <v>-3.0819037178858318E-2</v>
      </c>
      <c r="AU110" s="104">
        <v>-8.1490024390835678E-2</v>
      </c>
      <c r="AV110" s="104">
        <v>-2.0979020979020799E-2</v>
      </c>
      <c r="AW110" s="104">
        <v>-1.1667082014657456E-2</v>
      </c>
      <c r="AX110" s="104">
        <v>-2.8518048505358162E-2</v>
      </c>
      <c r="AY110" s="104">
        <v>5.4564113671583876E-2</v>
      </c>
      <c r="AZ110" s="104">
        <v>0.2592659932000666</v>
      </c>
      <c r="BA110" s="104">
        <v>-7.0588235294118092E-3</v>
      </c>
      <c r="BB110" s="104">
        <v>-0.13125902335891018</v>
      </c>
      <c r="BC110" s="104">
        <v>-2.2579807941863601E-2</v>
      </c>
      <c r="BD110" s="104">
        <v>0.13734567901234557</v>
      </c>
      <c r="BE110" s="104">
        <v>-2.3603175947710737E-2</v>
      </c>
      <c r="BF110" s="104">
        <v>-3.0500046386492171E-2</v>
      </c>
      <c r="BG110" s="104">
        <v>-2.1383692190130935E-2</v>
      </c>
      <c r="BH110" s="104">
        <v>-0.16324657004027326</v>
      </c>
      <c r="BI110" s="104">
        <v>-5.0592196965277135E-2</v>
      </c>
      <c r="BJ110" s="104">
        <v>1.9219906687402821E-2</v>
      </c>
      <c r="BK110" s="104">
        <v>-2.3455105214714212E-2</v>
      </c>
      <c r="BL110" s="104">
        <v>-7.2913736546120073E-2</v>
      </c>
      <c r="BM110" s="104">
        <v>-0.11975122037347559</v>
      </c>
      <c r="BN110" s="104">
        <v>-0.10448262781230347</v>
      </c>
      <c r="BO110" s="104">
        <v>-4.9136808007124784E-2</v>
      </c>
      <c r="BP110" s="104">
        <v>-1.1077066975874507E-3</v>
      </c>
      <c r="BQ110" s="104">
        <v>4.6444184510260368E-2</v>
      </c>
      <c r="BR110" s="104">
        <v>-4.0560351848835302E-2</v>
      </c>
      <c r="BS110" s="104">
        <v>-7.4924526575793599E-2</v>
      </c>
      <c r="BT110" s="104">
        <v>0.53079145506804881</v>
      </c>
      <c r="BU110" s="104">
        <v>-2.9536926878374618E-2</v>
      </c>
      <c r="BV110" s="104">
        <v>-0.17159765892263379</v>
      </c>
      <c r="BW110" s="104">
        <v>-0.18939271194510157</v>
      </c>
      <c r="BX110" s="104">
        <v>-0.12440191387559808</v>
      </c>
      <c r="BY110" s="104">
        <v>2.8757668711657533E-3</v>
      </c>
      <c r="BZ110" s="104">
        <v>-2.8924110729676548E-2</v>
      </c>
      <c r="CA110" s="104">
        <v>-2.3317591499409655E-2</v>
      </c>
      <c r="CB110" s="104">
        <v>-9.6040804491657208E-2</v>
      </c>
      <c r="CC110" s="104">
        <v>-1.1412808380755673E-2</v>
      </c>
      <c r="CD110" s="104">
        <v>1.5239994302805975E-2</v>
      </c>
      <c r="CE110" s="104">
        <v>2.4536051028967519E-2</v>
      </c>
      <c r="CF110" s="104">
        <v>-0.2299931900889601</v>
      </c>
      <c r="CG110" s="104">
        <v>-8.4493320998647398E-2</v>
      </c>
      <c r="CH110" s="104">
        <v>-8.4462982273201301E-2</v>
      </c>
      <c r="CI110" s="104">
        <v>-0.19967342215335418</v>
      </c>
      <c r="CJ110" s="104">
        <v>2.8646002336296856E-3</v>
      </c>
      <c r="CK110" s="104">
        <v>2.1091523656271757E-2</v>
      </c>
      <c r="CL110" s="104">
        <v>3.0091478093403948E-3</v>
      </c>
      <c r="CM110" s="104">
        <v>-0.1381639289585592</v>
      </c>
      <c r="CN110" s="104">
        <v>1.8206557021709088E-2</v>
      </c>
      <c r="CO110" s="104">
        <v>-0.17623421354764648</v>
      </c>
      <c r="CP110" s="104">
        <v>-4.3483989985505296E-2</v>
      </c>
      <c r="CQ110" s="104">
        <v>7.4395176391281501E-2</v>
      </c>
      <c r="CR110" s="104">
        <v>-6.0090183391813871E-2</v>
      </c>
      <c r="CS110" s="104">
        <v>-2.9359253460129114E-2</v>
      </c>
      <c r="CT110" s="104">
        <v>1.0751139088436487E-2</v>
      </c>
      <c r="CU110" s="104">
        <v>-2.357090868372436E-2</v>
      </c>
      <c r="CV110" s="104">
        <v>-9.7016796189521123E-2</v>
      </c>
      <c r="CW110" s="104">
        <v>-4.2865958652788201E-2</v>
      </c>
      <c r="CX110" s="104">
        <v>-4.7799111521781699E-2</v>
      </c>
      <c r="CY110" s="104">
        <v>9.26147958559612E-4</v>
      </c>
      <c r="CZ110" s="104">
        <v>5.4507337526205492E-2</v>
      </c>
      <c r="DA110" s="104">
        <v>1.7762587816160632E-2</v>
      </c>
      <c r="DB110" s="104">
        <v>-0.17992836767614173</v>
      </c>
      <c r="DC110" s="104">
        <v>-1.9461984257417179E-2</v>
      </c>
      <c r="DD110" s="104">
        <v>-9.0966786545377695E-2</v>
      </c>
      <c r="DE110" s="104">
        <v>-1.0251256281406995E-2</v>
      </c>
      <c r="DF110" s="104">
        <v>-0.14194071848806308</v>
      </c>
      <c r="DG110" s="104">
        <v>-0.12435504407132693</v>
      </c>
      <c r="DH110" s="104">
        <v>-0.14422198208655274</v>
      </c>
      <c r="DI110" s="104">
        <v>-7.7303727339668254E-2</v>
      </c>
      <c r="DJ110" s="104">
        <v>-7.0969129705921513E-3</v>
      </c>
      <c r="DK110" s="104">
        <v>-8.7239566057678731E-3</v>
      </c>
      <c r="DL110" s="104">
        <v>-8.716386487607243E-2</v>
      </c>
      <c r="DM110" s="104">
        <v>4.308634306039223E-3</v>
      </c>
      <c r="DN110" s="104">
        <v>-0.16530898659899745</v>
      </c>
      <c r="DO110" s="104">
        <v>-2.8639618138424843E-2</v>
      </c>
      <c r="DP110" s="104">
        <v>-5.0830218811006543E-2</v>
      </c>
      <c r="DQ110" s="104">
        <v>1.1825708851738437E-2</v>
      </c>
      <c r="DR110" s="104">
        <v>-3.9142573404035902E-2</v>
      </c>
      <c r="DS110" s="104">
        <v>2.5061699557730285E-2</v>
      </c>
      <c r="DT110" s="104">
        <v>5.1393622200584292E-2</v>
      </c>
      <c r="DU110" s="104">
        <v>-7.4144486692015177E-2</v>
      </c>
      <c r="DV110" s="104">
        <v>-0.18409090909090919</v>
      </c>
      <c r="DW110" s="104">
        <v>-5.7918315996195466E-3</v>
      </c>
      <c r="DX110" s="104">
        <v>9.3907782459681389E-3</v>
      </c>
      <c r="DY110" s="104">
        <v>-5.7742876697525113E-2</v>
      </c>
      <c r="DZ110" s="104">
        <v>-4.1299932295192923E-2</v>
      </c>
      <c r="EA110" s="104">
        <v>-0.17577963894101745</v>
      </c>
      <c r="EB110" s="104">
        <v>7.1944101955874501E-2</v>
      </c>
      <c r="EC110" s="104">
        <v>-9.2533719721886162E-2</v>
      </c>
      <c r="ED110" s="104">
        <v>-2.8279654359780141E-2</v>
      </c>
      <c r="EE110" s="104">
        <v>0.17193915365701593</v>
      </c>
      <c r="EF110" s="104">
        <v>0.11213147538073107</v>
      </c>
      <c r="EG110" s="104">
        <v>-0.19783228428688374</v>
      </c>
      <c r="EH110" s="104">
        <v>-3.4754608039085005E-2</v>
      </c>
      <c r="EI110" s="104">
        <v>-9.3740973549922266E-2</v>
      </c>
      <c r="EJ110" s="104">
        <v>-0.1218631255218465</v>
      </c>
      <c r="EK110" s="104">
        <v>-7.64809444904722E-2</v>
      </c>
      <c r="EL110" s="104">
        <v>-1.3314754605976259E-2</v>
      </c>
      <c r="EM110" s="104">
        <v>1.264604631606671E-2</v>
      </c>
      <c r="EN110" s="104">
        <v>-8.5102972445691399E-2</v>
      </c>
      <c r="EO110" s="104">
        <v>-1.4174107142857112E-2</v>
      </c>
      <c r="EP110" s="104">
        <v>-2.3420418592288349E-2</v>
      </c>
      <c r="EQ110" s="104">
        <v>-5.3408710426334258E-2</v>
      </c>
      <c r="ER110" s="104">
        <v>-9.0246524844481993E-2</v>
      </c>
    </row>
    <row r="111" spans="1:148">
      <c r="A111" s="85" vm="2406">
        <v>44531</v>
      </c>
      <c r="B111" s="104">
        <v>-1.9849017146580626E-2</v>
      </c>
      <c r="C111" s="104">
        <v>0.11227402473834441</v>
      </c>
      <c r="D111" s="104">
        <v>3.9349871685201099E-2</v>
      </c>
      <c r="E111" s="104">
        <v>0.40099548596429702</v>
      </c>
      <c r="F111" s="104">
        <v>0.15890620369070432</v>
      </c>
      <c r="G111" s="104">
        <v>0.13110972891722386</v>
      </c>
      <c r="H111" s="104">
        <v>0.13167320484393641</v>
      </c>
      <c r="I111" s="104">
        <v>0.11139774859287055</v>
      </c>
      <c r="J111" s="104">
        <v>0.1219200584048184</v>
      </c>
      <c r="K111" s="104">
        <v>9.0942517465375669E-2</v>
      </c>
      <c r="L111" s="104">
        <v>9.7717458359037654E-2</v>
      </c>
      <c r="M111" s="104">
        <v>-0.20806035644174148</v>
      </c>
      <c r="N111" s="104">
        <v>4.9456102757728958E-2</v>
      </c>
      <c r="O111" s="104">
        <v>2.0570614431118947E-2</v>
      </c>
      <c r="P111" s="104">
        <v>5.2659294365463738E-4</v>
      </c>
      <c r="Q111" s="104">
        <v>0.28671718297303311</v>
      </c>
      <c r="R111" s="104">
        <v>3.8944705151088513E-2</v>
      </c>
      <c r="S111" s="104">
        <v>9.1203749175658277E-3</v>
      </c>
      <c r="T111" s="104">
        <v>1.7538539297447555E-2</v>
      </c>
      <c r="U111" s="104">
        <v>1.7565417481313225E-2</v>
      </c>
      <c r="V111" s="104">
        <v>0.11173848439821689</v>
      </c>
      <c r="W111" s="104">
        <v>3.7735849056603713E-3</v>
      </c>
      <c r="X111" s="104">
        <v>3.5031847133757954E-2</v>
      </c>
      <c r="Y111" s="104">
        <v>-0.18628601235108389</v>
      </c>
      <c r="Z111" s="104">
        <v>4.734297669660302E-2</v>
      </c>
      <c r="AA111" s="104">
        <v>3.541315345699831E-2</v>
      </c>
      <c r="AB111" s="104">
        <v>3.980089462296147E-2</v>
      </c>
      <c r="AC111" s="104">
        <v>8.2644628099173504E-3</v>
      </c>
      <c r="AD111" s="104">
        <v>0.15694252077562326</v>
      </c>
      <c r="AE111" s="104">
        <v>0.148854627654494</v>
      </c>
      <c r="AF111" s="104">
        <v>0.32012441301672168</v>
      </c>
      <c r="AG111" s="104">
        <v>0.28989426243716415</v>
      </c>
      <c r="AH111" s="104">
        <v>0.1320704808390355</v>
      </c>
      <c r="AI111" s="104">
        <v>0.37607254290171599</v>
      </c>
      <c r="AJ111" s="104">
        <v>2.7389787963264682E-2</v>
      </c>
      <c r="AK111" s="104">
        <v>3.1563186611233807E-2</v>
      </c>
      <c r="AL111" s="104">
        <v>-3.1203784254023485E-2</v>
      </c>
      <c r="AM111" s="104">
        <v>0.42046197976951344</v>
      </c>
      <c r="AN111" s="104">
        <v>-6.3850051345466535E-2</v>
      </c>
      <c r="AO111" s="104">
        <v>0.10337825364592951</v>
      </c>
      <c r="AP111" s="104">
        <v>8.1331821461704978E-2</v>
      </c>
      <c r="AQ111" s="104">
        <v>0.18835733296935778</v>
      </c>
      <c r="AR111" s="104">
        <v>3.4985689142304592E-2</v>
      </c>
      <c r="AS111" s="104">
        <v>5.5017628055257208E-2</v>
      </c>
      <c r="AT111" s="104">
        <v>3.9045241186457587E-2</v>
      </c>
      <c r="AU111" s="104">
        <v>7.2561409211889763E-2</v>
      </c>
      <c r="AV111" s="104">
        <v>0.17023809523809502</v>
      </c>
      <c r="AW111" s="104">
        <v>8.9299242187113034E-2</v>
      </c>
      <c r="AX111" s="104">
        <v>2.4035302038857852E-2</v>
      </c>
      <c r="AY111" s="104">
        <v>-4.2593769866497121E-2</v>
      </c>
      <c r="AZ111" s="104">
        <v>0.14172952873440664</v>
      </c>
      <c r="BA111" s="104">
        <v>8.388625592417065E-2</v>
      </c>
      <c r="BB111" s="104">
        <v>-6.0542175389220397E-5</v>
      </c>
      <c r="BC111" s="104">
        <v>0.10435475305363801</v>
      </c>
      <c r="BD111" s="104">
        <v>0.12030755314337405</v>
      </c>
      <c r="BE111" s="104">
        <v>3.199607945338985E-2</v>
      </c>
      <c r="BF111" s="104">
        <v>6.1400503720487045E-3</v>
      </c>
      <c r="BG111" s="104">
        <v>0.11633762517882679</v>
      </c>
      <c r="BH111" s="104">
        <v>7.0736485969875251E-2</v>
      </c>
      <c r="BI111" s="104">
        <v>6.8466383698273833E-2</v>
      </c>
      <c r="BJ111" s="104">
        <v>1.1743192732404085E-2</v>
      </c>
      <c r="BK111" s="104">
        <v>6.7498699947997939E-2</v>
      </c>
      <c r="BL111" s="104">
        <v>-2.0591133903965986E-2</v>
      </c>
      <c r="BM111" s="104">
        <v>0.14907917559432698</v>
      </c>
      <c r="BN111" s="104">
        <v>-3.0942958515283857E-2</v>
      </c>
      <c r="BO111" s="104">
        <v>-2.5287612849347035E-2</v>
      </c>
      <c r="BP111" s="104">
        <v>7.5493500240731759E-2</v>
      </c>
      <c r="BQ111" s="104">
        <v>2.1670230121800724E-2</v>
      </c>
      <c r="BR111" s="104">
        <v>1.9301641199772352E-3</v>
      </c>
      <c r="BS111" s="104">
        <v>3.1002768987341681E-2</v>
      </c>
      <c r="BT111" s="104">
        <v>-0.35807427842770728</v>
      </c>
      <c r="BU111" s="104">
        <v>0.15629110969658397</v>
      </c>
      <c r="BV111" s="104">
        <v>0.4747673482700393</v>
      </c>
      <c r="BW111" s="104">
        <v>0.56137971752506965</v>
      </c>
      <c r="BX111" s="104">
        <v>5.1997070587572636E-2</v>
      </c>
      <c r="BY111" s="104">
        <v>8.3062511948002266E-2</v>
      </c>
      <c r="BZ111" s="104">
        <v>6.6764833136512575E-2</v>
      </c>
      <c r="CA111" s="104">
        <v>9.09640374735569E-2</v>
      </c>
      <c r="CB111" s="104">
        <v>0.12611136221149769</v>
      </c>
      <c r="CC111" s="104">
        <v>-5.8690205032671814E-3</v>
      </c>
      <c r="CD111" s="104">
        <v>-2.3358585858585947E-2</v>
      </c>
      <c r="CE111" s="104">
        <v>4.4400749811842307E-3</v>
      </c>
      <c r="CF111" s="104">
        <v>-0.13658068814829061</v>
      </c>
      <c r="CG111" s="104">
        <v>7.469429224572742E-2</v>
      </c>
      <c r="CH111" s="104">
        <v>4.1002277904328158E-2</v>
      </c>
      <c r="CI111" s="104">
        <v>0.13725009649966588</v>
      </c>
      <c r="CJ111" s="104">
        <v>-4.0886424063994078E-2</v>
      </c>
      <c r="CK111" s="104">
        <v>-3.5930297257037204E-2</v>
      </c>
      <c r="CL111" s="104">
        <v>6.6272650906036332E-2</v>
      </c>
      <c r="CM111" s="104">
        <v>-8.7793011941618773E-2</v>
      </c>
      <c r="CN111" s="104">
        <v>6.8560540592949318E-2</v>
      </c>
      <c r="CO111" s="104">
        <v>4.1811846689895446E-2</v>
      </c>
      <c r="CP111" s="104">
        <v>0.13307618129218896</v>
      </c>
      <c r="CQ111" s="104">
        <v>7.1028958841148432E-2</v>
      </c>
      <c r="CR111" s="104">
        <v>3.9217053668961201E-2</v>
      </c>
      <c r="CS111" s="104">
        <v>0.10334496891650037</v>
      </c>
      <c r="CT111" s="104">
        <v>3.4014509314127112E-3</v>
      </c>
      <c r="CU111" s="104">
        <v>0.10971903669724765</v>
      </c>
      <c r="CV111" s="104">
        <v>0.19600222098833966</v>
      </c>
      <c r="CW111" s="104">
        <v>-1.4317491759892208E-2</v>
      </c>
      <c r="CX111" s="104">
        <v>9.683055089635708E-3</v>
      </c>
      <c r="CY111" s="104">
        <v>2.9968672115738244E-2</v>
      </c>
      <c r="CZ111" s="104">
        <v>9.2215935158281095E-2</v>
      </c>
      <c r="DA111" s="104">
        <v>6.1595648882787769E-2</v>
      </c>
      <c r="DB111" s="104">
        <v>-1.0069548078388538E-2</v>
      </c>
      <c r="DC111" s="104">
        <v>6.4663608562691238E-2</v>
      </c>
      <c r="DD111" s="104">
        <v>0.10542238771235748</v>
      </c>
      <c r="DE111" s="104">
        <v>-7.372055239642572E-2</v>
      </c>
      <c r="DF111" s="104">
        <v>8.2976085785739104E-2</v>
      </c>
      <c r="DG111" s="104">
        <v>4.5751967267283221E-2</v>
      </c>
      <c r="DH111" s="104">
        <v>0.19371757392717584</v>
      </c>
      <c r="DI111" s="104">
        <v>8.5946369617366944E-2</v>
      </c>
      <c r="DJ111" s="104">
        <v>-3.8553043514709139E-2</v>
      </c>
      <c r="DK111" s="104">
        <v>0.14956518325121201</v>
      </c>
      <c r="DL111" s="104">
        <v>6.297648792363357E-2</v>
      </c>
      <c r="DM111" s="104">
        <v>3.2492180746890212E-2</v>
      </c>
      <c r="DN111" s="104">
        <v>9.2973371819329256E-2</v>
      </c>
      <c r="DO111" s="104">
        <v>7.3710073710072134E-3</v>
      </c>
      <c r="DP111" s="104">
        <v>0.15349759619229206</v>
      </c>
      <c r="DQ111" s="104">
        <v>4.0798183836280158E-2</v>
      </c>
      <c r="DR111" s="104">
        <v>1.507688878983723E-2</v>
      </c>
      <c r="DS111" s="104">
        <v>5.4875813759992759E-2</v>
      </c>
      <c r="DT111" s="104">
        <v>3.022008058473772E-2</v>
      </c>
      <c r="DU111" s="104">
        <v>2.7926078028747421E-2</v>
      </c>
      <c r="DV111" s="104">
        <v>0.10090529247910862</v>
      </c>
      <c r="DW111" s="104">
        <v>8.2873588938356849E-2</v>
      </c>
      <c r="DX111" s="104">
        <v>2.7564728126619902E-2</v>
      </c>
      <c r="DY111" s="104">
        <v>1.9749034257024029E-2</v>
      </c>
      <c r="DZ111" s="104">
        <v>9.0395480225988784E-2</v>
      </c>
      <c r="EA111" s="104">
        <v>4.6047988708539253E-2</v>
      </c>
      <c r="EB111" s="104">
        <v>0.21271602304245804</v>
      </c>
      <c r="EC111" s="104">
        <v>9.3764926079781347E-2</v>
      </c>
      <c r="ED111" s="104">
        <v>0.13338722716248994</v>
      </c>
      <c r="EE111" s="104">
        <v>0.15242531320269834</v>
      </c>
      <c r="EF111" s="104">
        <v>1.5257000769495968E-2</v>
      </c>
      <c r="EG111" s="104">
        <v>5.6016889514426627E-2</v>
      </c>
      <c r="EH111" s="104">
        <v>0.11664557690095463</v>
      </c>
      <c r="EI111" s="104">
        <v>-2.8973519356784865E-2</v>
      </c>
      <c r="EJ111" s="104">
        <v>9.9255931489540705E-2</v>
      </c>
      <c r="EK111" s="104">
        <v>2.0040183160452234E-2</v>
      </c>
      <c r="EL111" s="104">
        <v>6.2294053036246765E-2</v>
      </c>
      <c r="EM111" s="104">
        <v>3.6310639137178524E-2</v>
      </c>
      <c r="EN111" s="104">
        <v>3.0507294990768066E-2</v>
      </c>
      <c r="EO111" s="104">
        <v>0.18476168912034424</v>
      </c>
      <c r="EP111" s="104">
        <v>-4.3726658994772891E-2</v>
      </c>
      <c r="EQ111" s="104">
        <v>9.8911539171476728E-2</v>
      </c>
      <c r="ER111" s="104">
        <v>0.18065946133628319</v>
      </c>
    </row>
    <row r="112" spans="1:148">
      <c r="A112" s="85" vm="2527">
        <v>44562</v>
      </c>
      <c r="B112" s="104">
        <v>0.18673297601869041</v>
      </c>
      <c r="C112" s="104">
        <v>-0.17472198460222402</v>
      </c>
      <c r="D112" s="104">
        <v>-8.7242798353909509E-2</v>
      </c>
      <c r="E112" s="104">
        <v>8.7037659090060837E-2</v>
      </c>
      <c r="F112" s="104">
        <v>0.12513347870173464</v>
      </c>
      <c r="G112" s="104">
        <v>-4.4512481446838748E-3</v>
      </c>
      <c r="H112" s="104">
        <v>-3.7980406932931365E-2</v>
      </c>
      <c r="I112" s="104">
        <v>7.3644228740240597E-2</v>
      </c>
      <c r="J112" s="104">
        <v>-2.6191638197494704E-2</v>
      </c>
      <c r="K112" s="104">
        <v>-3.0333670374116414E-3</v>
      </c>
      <c r="L112" s="104">
        <v>1.6072833539395377E-2</v>
      </c>
      <c r="M112" s="104">
        <v>-0.45695204580583071</v>
      </c>
      <c r="N112" s="104">
        <v>-0.18801741627707549</v>
      </c>
      <c r="O112" s="104">
        <v>4.3317991630336936E-2</v>
      </c>
      <c r="P112" s="104">
        <v>7.8947368421051888E-3</v>
      </c>
      <c r="Q112" s="104">
        <v>-9.0364716316822011E-2</v>
      </c>
      <c r="R112" s="104">
        <v>-1.9345653997204671E-3</v>
      </c>
      <c r="S112" s="104">
        <v>-1.6848500017064696E-2</v>
      </c>
      <c r="T112" s="104">
        <v>-5.3645936817006959E-3</v>
      </c>
      <c r="U112" s="104">
        <v>-0.12705401213309542</v>
      </c>
      <c r="V112" s="104">
        <v>0.14862336273723611</v>
      </c>
      <c r="W112" s="104">
        <v>-7.0384294068504688E-2</v>
      </c>
      <c r="X112" s="104">
        <v>0.20520710059171601</v>
      </c>
      <c r="Y112" s="104">
        <v>-7.9539814321323885E-2</v>
      </c>
      <c r="Z112" s="104">
        <v>-5.1828843949106862E-3</v>
      </c>
      <c r="AA112" s="104">
        <v>0.18485342019543985</v>
      </c>
      <c r="AB112" s="104">
        <v>9.6904036001583052E-2</v>
      </c>
      <c r="AC112" s="104">
        <v>-3.2721311475409728E-2</v>
      </c>
      <c r="AD112" s="104">
        <v>-2.8993640104749154E-3</v>
      </c>
      <c r="AE112" s="104">
        <v>-3.6307265956525565E-2</v>
      </c>
      <c r="AF112" s="104">
        <v>-0.2672382436996622</v>
      </c>
      <c r="AG112" s="104">
        <v>-0.27566079262265453</v>
      </c>
      <c r="AH112" s="104">
        <v>4.2950142496303204E-2</v>
      </c>
      <c r="AI112" s="104">
        <v>-0.12447404008074628</v>
      </c>
      <c r="AJ112" s="104">
        <v>-3.1260830627441179E-2</v>
      </c>
      <c r="AK112" s="104">
        <v>-1.1564661198332072E-2</v>
      </c>
      <c r="AL112" s="104">
        <v>9.333053059937535E-2</v>
      </c>
      <c r="AM112" s="104">
        <v>-0.17110111244951465</v>
      </c>
      <c r="AN112" s="104">
        <v>9.6916008222243444E-2</v>
      </c>
      <c r="AO112" s="104">
        <v>7.4452066253973609E-3</v>
      </c>
      <c r="AP112" s="104">
        <v>1.5252621544327605E-3</v>
      </c>
      <c r="AQ112" s="104">
        <v>-4.8067535749152956E-2</v>
      </c>
      <c r="AR112" s="104">
        <v>0.13024781489605891</v>
      </c>
      <c r="AS112" s="104">
        <v>4.4916596641380542E-2</v>
      </c>
      <c r="AT112" s="104">
        <v>-1.7140004533718813E-2</v>
      </c>
      <c r="AU112" s="104">
        <v>-3.1339031339031383E-2</v>
      </c>
      <c r="AV112" s="104">
        <v>-6.5106815869786325E-2</v>
      </c>
      <c r="AW112" s="104">
        <v>-5.271304397678428E-2</v>
      </c>
      <c r="AX112" s="104">
        <v>-1.9622626652361651E-2</v>
      </c>
      <c r="AY112" s="104">
        <v>0.38335546702080575</v>
      </c>
      <c r="AZ112" s="104">
        <v>-0.20921599813228653</v>
      </c>
      <c r="BA112" s="104">
        <v>-5.3199242092989443E-2</v>
      </c>
      <c r="BB112" s="104">
        <v>0.12871129538790113</v>
      </c>
      <c r="BC112" s="104">
        <v>8.8963693195479067E-3</v>
      </c>
      <c r="BD112" s="104">
        <v>-0.15058538554703271</v>
      </c>
      <c r="BE112" s="104">
        <v>-2.7456238831534859E-2</v>
      </c>
      <c r="BF112" s="104">
        <v>-2.1588002364375102E-2</v>
      </c>
      <c r="BG112" s="104">
        <v>-0.11803672223490325</v>
      </c>
      <c r="BH112" s="104">
        <v>-6.8530517265848523E-2</v>
      </c>
      <c r="BI112" s="104">
        <v>1.5127342822293508E-2</v>
      </c>
      <c r="BJ112" s="104">
        <v>-0.14463006353626476</v>
      </c>
      <c r="BK112" s="104">
        <v>-9.4456352299298496E-2</v>
      </c>
      <c r="BL112" s="104">
        <v>-8.1710992783903258E-3</v>
      </c>
      <c r="BM112" s="104">
        <v>0.54251932513139889</v>
      </c>
      <c r="BN112" s="104">
        <v>-1.4844804318488718E-3</v>
      </c>
      <c r="BO112" s="104">
        <v>-2.9520014476750355E-2</v>
      </c>
      <c r="BP112" s="104">
        <v>-2.7402421354667052E-2</v>
      </c>
      <c r="BQ112" s="104">
        <v>-3.2590008254794793E-2</v>
      </c>
      <c r="BR112" s="104">
        <v>1.0678539769248938E-2</v>
      </c>
      <c r="BS112" s="104">
        <v>-1.9327610186561803E-2</v>
      </c>
      <c r="BT112" s="104">
        <v>-0.66762037758725212</v>
      </c>
      <c r="BU112" s="104">
        <v>-0.24038461538461539</v>
      </c>
      <c r="BV112" s="104">
        <v>-0.21682242990654188</v>
      </c>
      <c r="BW112" s="104">
        <v>-0.23632610939112483</v>
      </c>
      <c r="BX112" s="104">
        <v>2.4633179822211603E-3</v>
      </c>
      <c r="BY112" s="104">
        <v>-2.7270320360074162E-2</v>
      </c>
      <c r="BZ112" s="104">
        <v>7.6786352360763893E-2</v>
      </c>
      <c r="CA112" s="104">
        <v>0.13351800554016621</v>
      </c>
      <c r="CB112" s="104">
        <v>0.1834622445835267</v>
      </c>
      <c r="CC112" s="104">
        <v>9.1076200067594648E-3</v>
      </c>
      <c r="CD112" s="104">
        <v>-6.5000359118006057E-2</v>
      </c>
      <c r="CE112" s="104">
        <v>-1.2384961357325724E-2</v>
      </c>
      <c r="CF112" s="104">
        <v>0.1227560955120461</v>
      </c>
      <c r="CG112" s="104">
        <v>-2.9001655161277194E-2</v>
      </c>
      <c r="CH112" s="104">
        <v>-5.1422319474835956E-2</v>
      </c>
      <c r="CI112" s="104">
        <v>-0.18218812517733934</v>
      </c>
      <c r="CJ112" s="104">
        <v>-2.9992695728130511E-2</v>
      </c>
      <c r="CK112" s="104">
        <v>-0.11785271868939995</v>
      </c>
      <c r="CL112" s="104">
        <v>9.4876340001688098E-2</v>
      </c>
      <c r="CM112" s="104">
        <v>-4.1035353535353557E-2</v>
      </c>
      <c r="CN112" s="104">
        <v>5.5813953488372064E-2</v>
      </c>
      <c r="CO112" s="104">
        <v>1.2374581939799364E-2</v>
      </c>
      <c r="CP112" s="104">
        <v>-5.8601823708206602E-2</v>
      </c>
      <c r="CQ112" s="104">
        <v>-1.1535519925982504E-2</v>
      </c>
      <c r="CR112" s="104">
        <v>-7.8650861243434261E-2</v>
      </c>
      <c r="CS112" s="104">
        <v>-9.5442809670284994E-3</v>
      </c>
      <c r="CT112" s="104">
        <v>-3.1416952972078853E-2</v>
      </c>
      <c r="CU112" s="104">
        <v>-4.4358901490686484E-2</v>
      </c>
      <c r="CV112" s="104">
        <v>-7.3119777158774338E-2</v>
      </c>
      <c r="CW112" s="104">
        <v>0.14103014888753662</v>
      </c>
      <c r="CX112" s="104">
        <v>0.21124989988677398</v>
      </c>
      <c r="CY112" s="104">
        <v>-3.653703820180814E-2</v>
      </c>
      <c r="CZ112" s="104">
        <v>-0.11229347521702608</v>
      </c>
      <c r="DA112" s="104">
        <v>4.8807775896775228E-2</v>
      </c>
      <c r="DB112" s="104">
        <v>-6.0688753072776866E-2</v>
      </c>
      <c r="DC112" s="104">
        <v>4.2417118419933189E-2</v>
      </c>
      <c r="DD112" s="104">
        <v>8.2631578947368362E-2</v>
      </c>
      <c r="DE112" s="104">
        <v>-1.7540013155009804E-2</v>
      </c>
      <c r="DF112" s="104">
        <v>-6.1630173127475998E-2</v>
      </c>
      <c r="DG112" s="104">
        <v>-4.6668595434455021E-2</v>
      </c>
      <c r="DH112" s="104">
        <v>-0.10486519716628535</v>
      </c>
      <c r="DI112" s="104">
        <v>2.6315789473684108E-2</v>
      </c>
      <c r="DJ112" s="104">
        <v>-4.8618131186938501E-2</v>
      </c>
      <c r="DK112" s="104">
        <v>5.1819811847988083E-2</v>
      </c>
      <c r="DL112" s="104">
        <v>8.7424388533356864E-2</v>
      </c>
      <c r="DM112" s="104">
        <v>5.0592204777273615E-2</v>
      </c>
      <c r="DN112" s="104">
        <v>-2.1420763466397985E-2</v>
      </c>
      <c r="DO112" s="104">
        <v>0.36097560975609772</v>
      </c>
      <c r="DP112" s="104">
        <v>-0.12816041848299917</v>
      </c>
      <c r="DQ112" s="104">
        <v>-1.2115518290630218E-2</v>
      </c>
      <c r="DR112" s="104">
        <v>1.1534914867223793E-2</v>
      </c>
      <c r="DS112" s="104">
        <v>-1.7397075522243528E-2</v>
      </c>
      <c r="DT112" s="104">
        <v>5.7323493814666066E-4</v>
      </c>
      <c r="DU112" s="104">
        <v>0.14143028365960844</v>
      </c>
      <c r="DV112" s="104">
        <v>-2.8401543424631529E-2</v>
      </c>
      <c r="DW112" s="104">
        <v>1.2430393005632827E-2</v>
      </c>
      <c r="DX112" s="104">
        <v>0.11277055554375195</v>
      </c>
      <c r="DY112" s="104">
        <v>-2.3768825875877989E-2</v>
      </c>
      <c r="DZ112" s="104">
        <v>-0.11839378238341969</v>
      </c>
      <c r="EA112" s="104">
        <v>-2.004175851018666E-2</v>
      </c>
      <c r="EB112" s="104">
        <v>3.8797614536530592E-2</v>
      </c>
      <c r="EC112" s="104">
        <v>-2.4086945532667856E-2</v>
      </c>
      <c r="ED112" s="104">
        <v>8.2738944365192593E-2</v>
      </c>
      <c r="EE112" s="104">
        <v>-3.2229965156794507E-2</v>
      </c>
      <c r="EF112" s="104">
        <v>-5.7707368400822558E-2</v>
      </c>
      <c r="EG112" s="104">
        <v>0.20725043316006905</v>
      </c>
      <c r="EH112" s="104">
        <v>-3.0905532090230687E-4</v>
      </c>
      <c r="EI112" s="104">
        <v>-0.10257665538129748</v>
      </c>
      <c r="EJ112" s="104">
        <v>-9.0138585436369914E-4</v>
      </c>
      <c r="EK112" s="104">
        <v>6.1046498312025639E-2</v>
      </c>
      <c r="EL112" s="104">
        <v>2.8951255539143187E-2</v>
      </c>
      <c r="EM112" s="104">
        <v>-1.7849553761156111E-2</v>
      </c>
      <c r="EN112" s="104">
        <v>-6.6767781809264834E-2</v>
      </c>
      <c r="EO112" s="104">
        <v>-0.1356429886257996</v>
      </c>
      <c r="EP112" s="104">
        <v>6.1855670103093483E-3</v>
      </c>
      <c r="EQ112" s="104">
        <v>-9.9725813960116427E-2</v>
      </c>
      <c r="ER112" s="104">
        <v>-8.6658248294718774E-3</v>
      </c>
    </row>
    <row r="113" spans="1:148">
      <c r="A113" s="85" vm="2643">
        <v>44593</v>
      </c>
      <c r="B113" s="104">
        <v>1.8266671105829059E-2</v>
      </c>
      <c r="C113" s="104">
        <v>4.1461518528115209E-3</v>
      </c>
      <c r="D113" s="104">
        <v>-4.2831379621280398E-2</v>
      </c>
      <c r="E113" s="104">
        <v>7.3997336095908835E-4</v>
      </c>
      <c r="F113" s="104">
        <v>8.8842454500502308E-2</v>
      </c>
      <c r="G113" s="104">
        <v>4.7830800381181461E-3</v>
      </c>
      <c r="H113" s="104">
        <v>-1.3943286855710489E-2</v>
      </c>
      <c r="I113" s="104">
        <v>8.0581761006288631E-3</v>
      </c>
      <c r="J113" s="104">
        <v>-2.4390243902439039E-2</v>
      </c>
      <c r="K113" s="104">
        <v>-3.1440162271805183E-2</v>
      </c>
      <c r="L113" s="104">
        <v>2.7654867256637168E-3</v>
      </c>
      <c r="M113" s="104">
        <v>-0.19524442025820404</v>
      </c>
      <c r="N113" s="104">
        <v>0.10329892647760695</v>
      </c>
      <c r="O113" s="104">
        <v>0.24429735682989676</v>
      </c>
      <c r="P113" s="104">
        <v>0.17859007832898183</v>
      </c>
      <c r="Q113" s="104">
        <v>-0.11417870856248408</v>
      </c>
      <c r="R113" s="104">
        <v>-9.1458735151789903E-3</v>
      </c>
      <c r="S113" s="104">
        <v>-0.15141299596286872</v>
      </c>
      <c r="T113" s="104">
        <v>2.5469436675988784E-2</v>
      </c>
      <c r="U113" s="104">
        <v>-8.2276526733725628E-3</v>
      </c>
      <c r="V113" s="104">
        <v>2.9555503839888368E-2</v>
      </c>
      <c r="W113" s="104">
        <v>0.20017973489103583</v>
      </c>
      <c r="X113" s="104">
        <v>9.6425765907305505E-2</v>
      </c>
      <c r="Y113" s="104">
        <v>-0.11332385535504141</v>
      </c>
      <c r="Z113" s="104">
        <v>-1.1042091933313005E-2</v>
      </c>
      <c r="AA113" s="104">
        <v>7.9037800687285123E-2</v>
      </c>
      <c r="AB113" s="104">
        <v>2.6029466972742513E-2</v>
      </c>
      <c r="AC113" s="104">
        <v>-8.7280017115282688E-2</v>
      </c>
      <c r="AD113" s="104">
        <v>3.460141771744811E-2</v>
      </c>
      <c r="AE113" s="104">
        <v>0.120369238732683</v>
      </c>
      <c r="AF113" s="104">
        <v>0.14366756488441337</v>
      </c>
      <c r="AG113" s="104">
        <v>-8.3883862754087449E-2</v>
      </c>
      <c r="AH113" s="104">
        <v>0.12507644959886455</v>
      </c>
      <c r="AI113" s="104">
        <v>-1.9192555781701637E-2</v>
      </c>
      <c r="AJ113" s="104">
        <v>9.2102233479180308E-4</v>
      </c>
      <c r="AK113" s="104">
        <v>1.9587895197450841E-2</v>
      </c>
      <c r="AL113" s="104">
        <v>4.7563182538949172E-2</v>
      </c>
      <c r="AM113" s="104">
        <v>5.3148975274079524E-2</v>
      </c>
      <c r="AN113" s="104">
        <v>-3.7419608626080333E-4</v>
      </c>
      <c r="AO113" s="104">
        <v>9.6321514572780577E-3</v>
      </c>
      <c r="AP113" s="104">
        <v>-4.4260422615648255E-2</v>
      </c>
      <c r="AQ113" s="104">
        <v>0.24312258687258695</v>
      </c>
      <c r="AR113" s="104">
        <v>3.2850715274573089E-2</v>
      </c>
      <c r="AS113" s="104">
        <v>2.9180092694769538E-2</v>
      </c>
      <c r="AT113" s="104">
        <v>0.21697592655629239</v>
      </c>
      <c r="AU113" s="104">
        <v>7.3784613579474301E-2</v>
      </c>
      <c r="AV113" s="104">
        <v>-9.6844396082698542E-2</v>
      </c>
      <c r="AW113" s="104">
        <v>-1.3063252448397174E-2</v>
      </c>
      <c r="AX113" s="104">
        <v>4.8352164685141349E-2</v>
      </c>
      <c r="AY113" s="104">
        <v>-0.25384615384615378</v>
      </c>
      <c r="AZ113" s="104">
        <v>0.25967312977136803</v>
      </c>
      <c r="BA113" s="104">
        <v>-3.9254926108374347E-2</v>
      </c>
      <c r="BB113" s="104">
        <v>0.19490639658135334</v>
      </c>
      <c r="BC113" s="104">
        <v>-2.6215443279313496E-3</v>
      </c>
      <c r="BD113" s="104">
        <v>2.9467680608365066E-2</v>
      </c>
      <c r="BE113" s="104">
        <v>-5.5446656759933332E-3</v>
      </c>
      <c r="BF113" s="104">
        <v>-1.1530587844182543E-2</v>
      </c>
      <c r="BG113" s="104">
        <v>0.29173795596584207</v>
      </c>
      <c r="BH113" s="104">
        <v>5.8227828693428824E-2</v>
      </c>
      <c r="BI113" s="104">
        <v>0.15220618378521131</v>
      </c>
      <c r="BJ113" s="104">
        <v>0.11399175677696176</v>
      </c>
      <c r="BK113" s="104">
        <v>-1.8774544085211797E-2</v>
      </c>
      <c r="BL113" s="104">
        <v>2.6338507785162404E-2</v>
      </c>
      <c r="BM113" s="104">
        <v>0.1488454544265212</v>
      </c>
      <c r="BN113" s="104">
        <v>0.14921522884996211</v>
      </c>
      <c r="BO113" s="104">
        <v>2.2192235799830727E-2</v>
      </c>
      <c r="BP113" s="104">
        <v>1.0950291095661351E-2</v>
      </c>
      <c r="BQ113" s="104">
        <v>-2.6158010656846509E-3</v>
      </c>
      <c r="BR113" s="104">
        <v>-5.8813535451534499E-3</v>
      </c>
      <c r="BS113" s="104">
        <v>-7.2036384976525772E-2</v>
      </c>
      <c r="BT113" s="104">
        <v>-6.8261686626128942E-2</v>
      </c>
      <c r="BU113" s="104">
        <v>6.7829956732266106E-2</v>
      </c>
      <c r="BV113" s="104">
        <v>3.4739808219011466E-2</v>
      </c>
      <c r="BW113" s="104">
        <v>0.1949358709854892</v>
      </c>
      <c r="BX113" s="104">
        <v>9.188034188034197E-2</v>
      </c>
      <c r="BY113" s="104">
        <v>-5.6886227544910142E-2</v>
      </c>
      <c r="BZ113" s="104">
        <v>-6.6040254291943642E-2</v>
      </c>
      <c r="CA113" s="104">
        <v>9.5796676441837772E-2</v>
      </c>
      <c r="CB113" s="104">
        <v>-4.6370830990322395E-2</v>
      </c>
      <c r="CC113" s="104">
        <v>-3.2181441723712519E-2</v>
      </c>
      <c r="CD113" s="104">
        <v>-5.5154401597787728E-2</v>
      </c>
      <c r="CE113" s="104">
        <v>-7.4998880841430388E-2</v>
      </c>
      <c r="CF113" s="104">
        <v>0.21046734951882173</v>
      </c>
      <c r="CG113" s="104">
        <v>5.15562483133555E-2</v>
      </c>
      <c r="CH113" s="104">
        <v>0.11880046136101492</v>
      </c>
      <c r="CI113" s="104">
        <v>0.29006109022556414</v>
      </c>
      <c r="CJ113" s="104">
        <v>3.058067320829708E-2</v>
      </c>
      <c r="CK113" s="104">
        <v>2.8916538214282556E-2</v>
      </c>
      <c r="CL113" s="104">
        <v>0.114794541669879</v>
      </c>
      <c r="CM113" s="104">
        <v>0.14522053982883487</v>
      </c>
      <c r="CN113" s="104">
        <v>-1.5419436317643984E-2</v>
      </c>
      <c r="CO113" s="104">
        <v>3.1384208787578437E-2</v>
      </c>
      <c r="CP113" s="104">
        <v>-6.9869559602221493E-2</v>
      </c>
      <c r="CQ113" s="104">
        <v>-8.0897017155027187E-2</v>
      </c>
      <c r="CR113" s="104">
        <v>-0.35726412806209057</v>
      </c>
      <c r="CS113" s="104">
        <v>0.15030607510439467</v>
      </c>
      <c r="CT113" s="104">
        <v>-9.8245090728312209E-2</v>
      </c>
      <c r="CU113" s="104">
        <v>0.19529602595296031</v>
      </c>
      <c r="CV113" s="104">
        <v>-5.2341597796143162E-2</v>
      </c>
      <c r="CW113" s="104">
        <v>-7.2104144568939862E-2</v>
      </c>
      <c r="CX113" s="104">
        <v>-8.1054438283837835E-2</v>
      </c>
      <c r="CY113" s="104">
        <v>3.5189359761375216E-2</v>
      </c>
      <c r="CZ113" s="104">
        <v>-2.4290220820189262E-2</v>
      </c>
      <c r="DA113" s="104">
        <v>-1.6629791212416981E-2</v>
      </c>
      <c r="DB113" s="104">
        <v>3.7242310257436316E-2</v>
      </c>
      <c r="DC113" s="104">
        <v>-1.1650011869788366E-2</v>
      </c>
      <c r="DD113" s="104">
        <v>-1.7306757413709298E-2</v>
      </c>
      <c r="DE113" s="104">
        <v>8.033920999776822E-3</v>
      </c>
      <c r="DF113" s="104">
        <v>7.6654184304786738E-2</v>
      </c>
      <c r="DG113" s="104">
        <v>7.7804046374176081E-2</v>
      </c>
      <c r="DH113" s="104">
        <v>1.6942660075190318E-2</v>
      </c>
      <c r="DI113" s="104">
        <v>2.9992669121658502E-2</v>
      </c>
      <c r="DJ113" s="104">
        <v>-6.5877596026381616E-2</v>
      </c>
      <c r="DK113" s="104">
        <v>2.2008655574336729E-2</v>
      </c>
      <c r="DL113" s="104">
        <v>-0.12942136767640117</v>
      </c>
      <c r="DM113" s="104">
        <v>0.11752437918199497</v>
      </c>
      <c r="DN113" s="104">
        <v>7.4442376694348417E-2</v>
      </c>
      <c r="DO113" s="104">
        <v>2.9121863799283089E-2</v>
      </c>
      <c r="DP113" s="104">
        <v>1.0286259541984602E-2</v>
      </c>
      <c r="DQ113" s="104">
        <v>-7.9013152738195251E-3</v>
      </c>
      <c r="DR113" s="104">
        <v>3.1431865970291017E-2</v>
      </c>
      <c r="DS113" s="104">
        <v>0.11660536159961693</v>
      </c>
      <c r="DT113" s="104">
        <v>-5.9170185526256622E-2</v>
      </c>
      <c r="DU113" s="104">
        <v>6.8603430171508606E-2</v>
      </c>
      <c r="DV113" s="104">
        <v>-5.7291666666666602E-2</v>
      </c>
      <c r="DW113" s="104">
        <v>0.53266331658291433</v>
      </c>
      <c r="DX113" s="104">
        <v>-0.10496902513857664</v>
      </c>
      <c r="DY113" s="104">
        <v>-2.2620379919979145E-3</v>
      </c>
      <c r="DZ113" s="104">
        <v>7.4493094328533543E-2</v>
      </c>
      <c r="EA113" s="104">
        <v>7.366019763197719E-2</v>
      </c>
      <c r="EB113" s="104">
        <v>-8.0415826191556641E-2</v>
      </c>
      <c r="EC113" s="104">
        <v>-6.4461272342453996E-2</v>
      </c>
      <c r="ED113" s="104">
        <v>0.21805006587615275</v>
      </c>
      <c r="EE113" s="104">
        <v>9.0009000900091295E-3</v>
      </c>
      <c r="EF113" s="104">
        <v>0.16698957683297741</v>
      </c>
      <c r="EG113" s="104">
        <v>8.9230514462353958E-2</v>
      </c>
      <c r="EH113" s="104">
        <v>-6.3478977741137782E-2</v>
      </c>
      <c r="EI113" s="104">
        <v>-5.2150075907961786E-2</v>
      </c>
      <c r="EJ113" s="104">
        <v>0.23133377562921509</v>
      </c>
      <c r="EK113" s="104">
        <v>4.8023623270994124E-2</v>
      </c>
      <c r="EL113" s="104">
        <v>-3.3448176859029552E-2</v>
      </c>
      <c r="EM113" s="104">
        <v>0.38304414224259897</v>
      </c>
      <c r="EN113" s="104">
        <v>6.2072133444926743E-2</v>
      </c>
      <c r="EO113" s="104">
        <v>6.1130112577618637E-3</v>
      </c>
      <c r="EP113" s="104">
        <v>0.15909695282192476</v>
      </c>
      <c r="EQ113" s="104">
        <v>-3.5832780358327924E-2</v>
      </c>
      <c r="ER113" s="104">
        <v>3.1333081208618205E-2</v>
      </c>
    </row>
    <row r="114" spans="1:148">
      <c r="A114" s="85" vm="2763">
        <v>44621</v>
      </c>
      <c r="B114" s="104">
        <v>-1.0747185261002929E-2</v>
      </c>
      <c r="C114" s="104">
        <v>1.5483870967741972E-2</v>
      </c>
      <c r="D114" s="104">
        <v>0.21196420160150731</v>
      </c>
      <c r="E114" s="104">
        <v>1.5248742975450997E-2</v>
      </c>
      <c r="F114" s="104">
        <v>5.7413408181322949E-2</v>
      </c>
      <c r="G114" s="104">
        <v>-4.3492462282308124E-2</v>
      </c>
      <c r="H114" s="104">
        <v>6.4188115665713474E-2</v>
      </c>
      <c r="I114" s="104">
        <v>1.8717098849678315E-2</v>
      </c>
      <c r="J114" s="104">
        <v>6.9863013698630114E-2</v>
      </c>
      <c r="K114" s="104">
        <v>9.0866783013379901E-2</v>
      </c>
      <c r="L114" s="104">
        <v>0.10060672917815763</v>
      </c>
      <c r="M114" s="104">
        <v>7.3376353270649744E-2</v>
      </c>
      <c r="N114" s="104">
        <v>-0.103346138946281</v>
      </c>
      <c r="O114" s="104">
        <v>-2.4305158147120649E-2</v>
      </c>
      <c r="P114" s="104">
        <v>8.6840939299955733E-2</v>
      </c>
      <c r="Q114" s="104">
        <v>-4.5066413662218327E-4</v>
      </c>
      <c r="R114" s="104">
        <v>-3.6322098560065048E-3</v>
      </c>
      <c r="S114" s="104">
        <v>-1.5264070156087578E-2</v>
      </c>
      <c r="T114" s="104">
        <v>-6.7400409077627371E-2</v>
      </c>
      <c r="U114" s="104">
        <v>1.8386830141892976E-2</v>
      </c>
      <c r="V114" s="104">
        <v>-4.7016274864376248E-2</v>
      </c>
      <c r="W114" s="104">
        <v>8.2366154998127616E-3</v>
      </c>
      <c r="X114" s="104">
        <v>0.11015583019881782</v>
      </c>
      <c r="Y114" s="104">
        <v>6.3431366278776366E-2</v>
      </c>
      <c r="Z114" s="104">
        <v>5.9895868683016544E-2</v>
      </c>
      <c r="AA114" s="104">
        <v>6.2420382165605123E-2</v>
      </c>
      <c r="AB114" s="104">
        <v>0.18595825426944981</v>
      </c>
      <c r="AC114" s="104">
        <v>-3.6411489622761674E-2</v>
      </c>
      <c r="AD114" s="104">
        <v>8.4596136211746747E-2</v>
      </c>
      <c r="AE114" s="104">
        <v>0.20661094712525657</v>
      </c>
      <c r="AF114" s="104">
        <v>-5.6637967687074783E-2</v>
      </c>
      <c r="AG114" s="104">
        <v>-0.15291168634792618</v>
      </c>
      <c r="AH114" s="104">
        <v>0.16470566860465125</v>
      </c>
      <c r="AI114" s="104">
        <v>-8.0811095505618005E-2</v>
      </c>
      <c r="AJ114" s="104">
        <v>-0.11260358980401416</v>
      </c>
      <c r="AK114" s="104">
        <v>-4.247574245757376E-2</v>
      </c>
      <c r="AL114" s="104">
        <v>7.3914556124662606E-2</v>
      </c>
      <c r="AM114" s="104">
        <v>-0.26795353084415596</v>
      </c>
      <c r="AN114" s="104">
        <v>5.3470153562857732E-2</v>
      </c>
      <c r="AO114" s="104">
        <v>8.7342709104367172E-2</v>
      </c>
      <c r="AP114" s="104">
        <v>0.11204063340304751</v>
      </c>
      <c r="AQ114" s="104">
        <v>6.9834028923614413E-2</v>
      </c>
      <c r="AR114" s="104">
        <v>-5.1520482533300455E-3</v>
      </c>
      <c r="AS114" s="104">
        <v>-1.2298918235595048E-3</v>
      </c>
      <c r="AT114" s="104">
        <v>-9.4852504167572779E-2</v>
      </c>
      <c r="AU114" s="104">
        <v>-7.0262552347927984E-2</v>
      </c>
      <c r="AV114" s="104">
        <v>-0.14425436972476216</v>
      </c>
      <c r="AW114" s="104">
        <v>5.9732764078442684E-2</v>
      </c>
      <c r="AX114" s="104">
        <v>0.19406961002663858</v>
      </c>
      <c r="AY114" s="104">
        <v>3.4309278350514978E-3</v>
      </c>
      <c r="AZ114" s="104">
        <v>-8.0063202137466857E-2</v>
      </c>
      <c r="BA114" s="104">
        <v>9.5016824226886828E-2</v>
      </c>
      <c r="BB114" s="104">
        <v>0.1761185917671752</v>
      </c>
      <c r="BC114" s="104">
        <v>9.5818399044205443E-2</v>
      </c>
      <c r="BD114" s="104">
        <v>0.324561403508772</v>
      </c>
      <c r="BE114" s="104">
        <v>-2.2141255605381428E-2</v>
      </c>
      <c r="BF114" s="104">
        <v>-3.2434505546377217E-2</v>
      </c>
      <c r="BG114" s="104">
        <v>6.2882939576866803E-2</v>
      </c>
      <c r="BH114" s="104">
        <v>7.3493190379600231E-3</v>
      </c>
      <c r="BI114" s="104">
        <v>0.1067363297901337</v>
      </c>
      <c r="BJ114" s="104">
        <v>-0.10097751215559163</v>
      </c>
      <c r="BK114" s="104">
        <v>-7.6730400219298237E-2</v>
      </c>
      <c r="BL114" s="104">
        <v>6.2248126652651222E-3</v>
      </c>
      <c r="BM114" s="104">
        <v>0.42289325314897447</v>
      </c>
      <c r="BN114" s="104">
        <v>-7.5722247788515565E-2</v>
      </c>
      <c r="BO114" s="104">
        <v>-4.1588519582127045E-2</v>
      </c>
      <c r="BP114" s="104">
        <v>-9.2481222225873863E-2</v>
      </c>
      <c r="BQ114" s="104">
        <v>-0.11027414357664132</v>
      </c>
      <c r="BR114" s="104">
        <v>-3.4657445129628581E-2</v>
      </c>
      <c r="BS114" s="104">
        <v>2.5454545454545521E-2</v>
      </c>
      <c r="BT114" s="104">
        <v>-2.4662681767337782E-2</v>
      </c>
      <c r="BU114" s="104">
        <v>-3.2795002953485683E-2</v>
      </c>
      <c r="BV114" s="104">
        <v>-0.18089942043870583</v>
      </c>
      <c r="BW114" s="104">
        <v>-0.2160635087353287</v>
      </c>
      <c r="BX114" s="104">
        <v>-2.4266144814090059E-2</v>
      </c>
      <c r="BY114" s="104">
        <v>0.10976430976430973</v>
      </c>
      <c r="BZ114" s="104">
        <v>-3.8331109746177393E-2</v>
      </c>
      <c r="CA114" s="104">
        <v>7.7609277430865223E-2</v>
      </c>
      <c r="CB114" s="104">
        <v>0.33899825624082236</v>
      </c>
      <c r="CC114" s="104">
        <v>0.15508367467337367</v>
      </c>
      <c r="CD114" s="104">
        <v>0.12040650406504066</v>
      </c>
      <c r="CE114" s="104">
        <v>-6.9467774348824438E-2</v>
      </c>
      <c r="CF114" s="104">
        <v>0.57800504487717153</v>
      </c>
      <c r="CG114" s="104">
        <v>0.12886597938144317</v>
      </c>
      <c r="CH114" s="104">
        <v>-4.0206185567010187E-2</v>
      </c>
      <c r="CI114" s="104">
        <v>-3.8901092541323012E-3</v>
      </c>
      <c r="CJ114" s="104">
        <v>-2.716276143592329E-4</v>
      </c>
      <c r="CK114" s="104">
        <v>-0.13146732131358677</v>
      </c>
      <c r="CL114" s="104">
        <v>1.7519594283079681E-2</v>
      </c>
      <c r="CM114" s="104">
        <v>0.55081714656901903</v>
      </c>
      <c r="CN114" s="104">
        <v>-4.3947724200090105E-2</v>
      </c>
      <c r="CO114" s="104">
        <v>-0.11915438821268415</v>
      </c>
      <c r="CP114" s="104">
        <v>0.10788669813940586</v>
      </c>
      <c r="CQ114" s="104">
        <v>1.7732538055868134E-3</v>
      </c>
      <c r="CR114" s="104">
        <v>0.38158368479467258</v>
      </c>
      <c r="CS114" s="104">
        <v>0.37876596326037615</v>
      </c>
      <c r="CT114" s="104">
        <v>9.2343484684764693E-3</v>
      </c>
      <c r="CU114" s="104">
        <v>1.1489573438277561E-2</v>
      </c>
      <c r="CV114" s="104">
        <v>1.3742071881606659E-2</v>
      </c>
      <c r="CW114" s="104">
        <v>5.8895413965170847E-3</v>
      </c>
      <c r="CX114" s="104">
        <v>1.515229896949882E-2</v>
      </c>
      <c r="CY114" s="104">
        <v>-0.10190555515892856</v>
      </c>
      <c r="CZ114" s="104">
        <v>1.0345942450695127E-2</v>
      </c>
      <c r="DA114" s="104">
        <v>1.6679387051030187E-2</v>
      </c>
      <c r="DB114" s="104">
        <v>0.11604456548834051</v>
      </c>
      <c r="DC114" s="104">
        <v>5.3013583964367693E-2</v>
      </c>
      <c r="DD114" s="104">
        <v>-7.0545166716137295E-2</v>
      </c>
      <c r="DE114" s="104">
        <v>5.5346468895284481E-2</v>
      </c>
      <c r="DF114" s="104">
        <v>3.2101330599245845E-2</v>
      </c>
      <c r="DG114" s="104">
        <v>1.6328570886220022E-2</v>
      </c>
      <c r="DH114" s="104">
        <v>2.9271098530739528E-2</v>
      </c>
      <c r="DI114" s="104">
        <v>-4.3159632708628964E-2</v>
      </c>
      <c r="DJ114" s="104">
        <v>-4.9157020547326527E-2</v>
      </c>
      <c r="DK114" s="104">
        <v>6.7937561015059558E-2</v>
      </c>
      <c r="DL114" s="104">
        <v>2.9013438899885183E-2</v>
      </c>
      <c r="DM114" s="104">
        <v>-7.0901976589920424E-2</v>
      </c>
      <c r="DN114" s="104">
        <v>-7.7701197052297735E-2</v>
      </c>
      <c r="DO114" s="104">
        <v>5.267740531127562E-2</v>
      </c>
      <c r="DP114" s="104">
        <v>-7.256905746865884E-2</v>
      </c>
      <c r="DQ114" s="104">
        <v>6.0366823609437098E-2</v>
      </c>
      <c r="DR114" s="104">
        <v>-1.2421085858586013E-2</v>
      </c>
      <c r="DS114" s="104">
        <v>-0.16140156719866883</v>
      </c>
      <c r="DT114" s="104">
        <v>-3.0468425937256586E-3</v>
      </c>
      <c r="DU114" s="104">
        <v>6.7474615132656471E-2</v>
      </c>
      <c r="DV114" s="104">
        <v>3.0386740331491677E-2</v>
      </c>
      <c r="DW114" s="104">
        <v>-6.3113223431448928E-2</v>
      </c>
      <c r="DX114" s="104">
        <v>6.4282695749872512E-2</v>
      </c>
      <c r="DY114" s="104">
        <v>-1.9775849271006053E-2</v>
      </c>
      <c r="DZ114" s="104">
        <v>1.7092848352249421E-2</v>
      </c>
      <c r="EA114" s="104">
        <v>-7.4890948425670484E-2</v>
      </c>
      <c r="EB114" s="104">
        <v>-3.9853158283399234E-2</v>
      </c>
      <c r="EC114" s="104">
        <v>1.9589345188432306E-2</v>
      </c>
      <c r="ED114" s="104">
        <v>8.1124932395889679E-2</v>
      </c>
      <c r="EE114" s="104">
        <v>7.4041034790365584E-2</v>
      </c>
      <c r="EF114" s="104">
        <v>5.500258978243433E-2</v>
      </c>
      <c r="EG114" s="104">
        <v>0.19791714177118969</v>
      </c>
      <c r="EH114" s="104">
        <v>9.8261443661971912E-2</v>
      </c>
      <c r="EI114" s="104">
        <v>0.17073676524342843</v>
      </c>
      <c r="EJ114" s="104">
        <v>0.33164486152901079</v>
      </c>
      <c r="EK114" s="104">
        <v>-1.2605042016806752E-3</v>
      </c>
      <c r="EL114" s="104">
        <v>7.1884746769642113E-2</v>
      </c>
      <c r="EM114" s="104">
        <v>0.20335917364089615</v>
      </c>
      <c r="EN114" s="104">
        <v>3.9816310792345627E-2</v>
      </c>
      <c r="EO114" s="104">
        <v>-8.7599432851659442E-2</v>
      </c>
      <c r="EP114" s="104">
        <v>5.5938865365474256E-3</v>
      </c>
      <c r="EQ114" s="104">
        <v>-0.17076234306839061</v>
      </c>
      <c r="ER114" s="104">
        <v>7.2800363413459176E-2</v>
      </c>
    </row>
    <row r="115" spans="1:148">
      <c r="A115" s="85" vm="2880">
        <v>44652</v>
      </c>
      <c r="B115" s="104">
        <v>-0.11710855319882753</v>
      </c>
      <c r="C115" s="104">
        <v>1.6010165184243849E-2</v>
      </c>
      <c r="D115" s="104">
        <v>-0.20637388262728326</v>
      </c>
      <c r="E115" s="104">
        <v>-7.8740157480314946E-2</v>
      </c>
      <c r="F115" s="104">
        <v>6.1671192263999391E-2</v>
      </c>
      <c r="G115" s="104">
        <v>-8.5670307024378695E-2</v>
      </c>
      <c r="H115" s="104">
        <v>-0.11406389967154375</v>
      </c>
      <c r="I115" s="104">
        <v>6.3540669856459342E-2</v>
      </c>
      <c r="J115" s="104">
        <v>-5.8738796414852669E-2</v>
      </c>
      <c r="K115" s="104">
        <v>-9.172354948805455E-3</v>
      </c>
      <c r="L115" s="104">
        <v>-6.6152149944872871E-3</v>
      </c>
      <c r="M115" s="104">
        <v>0.1387598280785666</v>
      </c>
      <c r="N115" s="104">
        <v>-1.3816505999153687E-2</v>
      </c>
      <c r="O115" s="104">
        <v>-1.2638407545916946E-2</v>
      </c>
      <c r="P115" s="104">
        <v>-9.0501426824296877E-2</v>
      </c>
      <c r="Q115" s="104">
        <v>4.7722230132175331E-2</v>
      </c>
      <c r="R115" s="104">
        <v>0.12218936735491361</v>
      </c>
      <c r="S115" s="104">
        <v>5.7958471519272213E-2</v>
      </c>
      <c r="T115" s="104">
        <v>-0.22276762402088771</v>
      </c>
      <c r="U115" s="104">
        <v>1.6408588739623153E-3</v>
      </c>
      <c r="V115" s="104">
        <v>-9.0132827324477111E-3</v>
      </c>
      <c r="W115" s="104">
        <v>-3.6019309320460415E-2</v>
      </c>
      <c r="X115" s="104">
        <v>-1.7747660535656572E-3</v>
      </c>
      <c r="Y115" s="104">
        <v>-0.24005051895885365</v>
      </c>
      <c r="Z115" s="104">
        <v>8.3051345002795283E-3</v>
      </c>
      <c r="AA115" s="104">
        <v>0.10791366906474825</v>
      </c>
      <c r="AB115" s="104">
        <v>2.0915441757546834E-2</v>
      </c>
      <c r="AC115" s="104">
        <v>0.11977091820416466</v>
      </c>
      <c r="AD115" s="104">
        <v>1.868814245863425E-2</v>
      </c>
      <c r="AE115" s="104">
        <v>0.13315508945653368</v>
      </c>
      <c r="AF115" s="104">
        <v>-7.6515138711270567E-2</v>
      </c>
      <c r="AG115" s="104">
        <v>1.2541053542000264E-2</v>
      </c>
      <c r="AH115" s="104">
        <v>5.6001522492644638E-3</v>
      </c>
      <c r="AI115" s="104">
        <v>-6.3181618503733869E-2</v>
      </c>
      <c r="AJ115" s="104">
        <v>-5.493614555754929E-2</v>
      </c>
      <c r="AK115" s="104">
        <v>-3.892349609919096E-4</v>
      </c>
      <c r="AL115" s="104">
        <v>-9.4357877996165615E-3</v>
      </c>
      <c r="AM115" s="104">
        <v>0.12125349096679885</v>
      </c>
      <c r="AN115" s="104">
        <v>-7.4993411355894282E-2</v>
      </c>
      <c r="AO115" s="104">
        <v>-8.8495575221240134E-3</v>
      </c>
      <c r="AP115" s="104">
        <v>-1.3433637829124127E-2</v>
      </c>
      <c r="AQ115" s="104">
        <v>-2.7579950102063891E-2</v>
      </c>
      <c r="AR115" s="104">
        <v>-9.0494435322021546E-2</v>
      </c>
      <c r="AS115" s="104">
        <v>-7.6847838146800435E-2</v>
      </c>
      <c r="AT115" s="104">
        <v>-4.1769881951608502E-2</v>
      </c>
      <c r="AU115" s="104">
        <v>-4.7984368572603797E-2</v>
      </c>
      <c r="AV115" s="104">
        <v>-6.2308949251950796E-2</v>
      </c>
      <c r="AW115" s="104">
        <v>-2.6815603368326262E-2</v>
      </c>
      <c r="AX115" s="104">
        <v>-0.11485347608130876</v>
      </c>
      <c r="AY115" s="104">
        <v>-0.254029556326336</v>
      </c>
      <c r="AZ115" s="104">
        <v>4.4828720953685119E-2</v>
      </c>
      <c r="BA115" s="104">
        <v>-7.1700321919814028E-3</v>
      </c>
      <c r="BB115" s="104">
        <v>-5.5017772581538768E-2</v>
      </c>
      <c r="BC115" s="104">
        <v>-5.5604012211077129E-2</v>
      </c>
      <c r="BD115" s="104">
        <v>-0.13733008016730572</v>
      </c>
      <c r="BE115" s="104">
        <v>-1.6146224481280929E-2</v>
      </c>
      <c r="BF115" s="104">
        <v>-6.3448650164956141E-2</v>
      </c>
      <c r="BG115" s="104">
        <v>-0.15990977428739397</v>
      </c>
      <c r="BH115" s="104">
        <v>-4.4396261897313632E-2</v>
      </c>
      <c r="BI115" s="104">
        <v>-4.796188228127609E-2</v>
      </c>
      <c r="BJ115" s="104">
        <v>-0.12974710286586696</v>
      </c>
      <c r="BK115" s="104">
        <v>-4.017487669189107E-2</v>
      </c>
      <c r="BL115" s="104">
        <v>-3.6998209874072596E-2</v>
      </c>
      <c r="BM115" s="104">
        <v>-2.324662891167777E-2</v>
      </c>
      <c r="BN115" s="104">
        <v>-4.0722279695288285E-2</v>
      </c>
      <c r="BO115" s="104">
        <v>3.9455264404962775E-2</v>
      </c>
      <c r="BP115" s="104">
        <v>-6.4619176853066271E-2</v>
      </c>
      <c r="BQ115" s="104">
        <v>-9.0925656979078909E-2</v>
      </c>
      <c r="BR115" s="104">
        <v>-4.2949572080151481E-2</v>
      </c>
      <c r="BS115" s="104">
        <v>-5.4990235378765623E-3</v>
      </c>
      <c r="BT115" s="104">
        <v>-1.1481070658669651E-2</v>
      </c>
      <c r="BU115" s="104">
        <v>8.5241743505514569E-2</v>
      </c>
      <c r="BV115" s="104">
        <v>1.6331158711563345E-2</v>
      </c>
      <c r="BW115" s="104">
        <v>1.3566031970061669E-2</v>
      </c>
      <c r="BX115" s="104">
        <v>6.6686722823907002E-2</v>
      </c>
      <c r="BY115" s="104">
        <v>-8.8245492371705897E-2</v>
      </c>
      <c r="BZ115" s="104">
        <v>-9.8063200897425852E-3</v>
      </c>
      <c r="CA115" s="104">
        <v>3.766556291390729E-2</v>
      </c>
      <c r="CB115" s="104">
        <v>0.3294733108403346</v>
      </c>
      <c r="CC115" s="104">
        <v>2.6858792803100797E-2</v>
      </c>
      <c r="CD115" s="104">
        <v>5.369711922211807E-3</v>
      </c>
      <c r="CE115" s="104">
        <v>-1.6166207021205876E-3</v>
      </c>
      <c r="CF115" s="104">
        <v>-0.17724692602689984</v>
      </c>
      <c r="CG115" s="104">
        <v>-3.0588118123636831E-2</v>
      </c>
      <c r="CH115" s="104">
        <v>-4.6186895810955926E-2</v>
      </c>
      <c r="CI115" s="104">
        <v>-5.149644831825119E-2</v>
      </c>
      <c r="CJ115" s="104">
        <v>-1.5291681189808174E-2</v>
      </c>
      <c r="CK115" s="104">
        <v>-7.6877898921751564E-2</v>
      </c>
      <c r="CL115" s="104">
        <v>-2.1024014499320284E-2</v>
      </c>
      <c r="CM115" s="104">
        <v>-0.1068083235660648</v>
      </c>
      <c r="CN115" s="104">
        <v>-2.5569041672000647E-2</v>
      </c>
      <c r="CO115" s="104">
        <v>-8.5090909090909092E-2</v>
      </c>
      <c r="CP115" s="104">
        <v>-2.4063165810251932E-2</v>
      </c>
      <c r="CQ115" s="104">
        <v>-3.7379310344827679E-2</v>
      </c>
      <c r="CR115" s="104">
        <v>0.13133410491217545</v>
      </c>
      <c r="CS115" s="104">
        <v>-2.5199355143126857E-2</v>
      </c>
      <c r="CT115" s="104">
        <v>0.18426989615596823</v>
      </c>
      <c r="CU115" s="104">
        <v>-1.7485801171682951E-2</v>
      </c>
      <c r="CV115" s="104">
        <v>-6.4129301355578747E-2</v>
      </c>
      <c r="CW115" s="104">
        <v>0.14737309823110897</v>
      </c>
      <c r="CX115" s="104">
        <v>-2.8923408767777433E-2</v>
      </c>
      <c r="CY115" s="104">
        <v>-0.12186008609347332</v>
      </c>
      <c r="CZ115" s="104">
        <v>-7.2639999999999982E-2</v>
      </c>
      <c r="DA115" s="104">
        <v>4.6509426121661368E-2</v>
      </c>
      <c r="DB115" s="104">
        <v>2.5708502024291448E-2</v>
      </c>
      <c r="DC115" s="104">
        <v>-3.2597264563431129E-2</v>
      </c>
      <c r="DD115" s="104">
        <v>6.4509261230572726E-2</v>
      </c>
      <c r="DE115" s="104">
        <v>-2.1187329557373718E-2</v>
      </c>
      <c r="DF115" s="104">
        <v>-7.2715524630444325E-2</v>
      </c>
      <c r="DG115" s="104">
        <v>-5.1076249543962109E-2</v>
      </c>
      <c r="DH115" s="104">
        <v>0.10524761799716624</v>
      </c>
      <c r="DI115" s="104">
        <v>-5.3219507764962384E-2</v>
      </c>
      <c r="DJ115" s="104">
        <v>-3.7937556558376259E-2</v>
      </c>
      <c r="DK115" s="104">
        <v>9.0989059433086578E-2</v>
      </c>
      <c r="DL115" s="104">
        <v>4.6739222137855467E-2</v>
      </c>
      <c r="DM115" s="104">
        <v>-4.2471178467563458E-2</v>
      </c>
      <c r="DN115" s="104">
        <v>-8.3593573782437133E-2</v>
      </c>
      <c r="DO115" s="104">
        <v>3.3085194375517719E-3</v>
      </c>
      <c r="DP115" s="104">
        <v>-5.6581561227441474E-3</v>
      </c>
      <c r="DQ115" s="104">
        <v>1.0348300705962828E-2</v>
      </c>
      <c r="DR115" s="104">
        <v>-1.9316105455494451E-2</v>
      </c>
      <c r="DS115" s="104">
        <v>-0.11264111378565511</v>
      </c>
      <c r="DT115" s="104">
        <v>-1.1196918901660347E-2</v>
      </c>
      <c r="DU115" s="104">
        <v>0.10279226756673808</v>
      </c>
      <c r="DV115" s="104">
        <v>5.7640750670241249E-2</v>
      </c>
      <c r="DW115" s="104">
        <v>0.15348138103426431</v>
      </c>
      <c r="DX115" s="104">
        <v>7.0220668302990331E-3</v>
      </c>
      <c r="DY115" s="104">
        <v>-2.9783574066283517E-2</v>
      </c>
      <c r="DZ115" s="104">
        <v>-6.89701532670072E-2</v>
      </c>
      <c r="EA115" s="104">
        <v>7.7550761279144634E-3</v>
      </c>
      <c r="EB115" s="104">
        <v>-6.6798233075426316E-2</v>
      </c>
      <c r="EC115" s="104">
        <v>3.5356211541293397E-2</v>
      </c>
      <c r="ED115" s="104">
        <v>-0.1550775387693846</v>
      </c>
      <c r="EE115" s="104">
        <v>5.6478405315614745E-2</v>
      </c>
      <c r="EF115" s="104">
        <v>3.9403292791136474E-3</v>
      </c>
      <c r="EG115" s="104">
        <v>-5.2606195981876568E-2</v>
      </c>
      <c r="EH115" s="104">
        <v>2.4045686804928853E-3</v>
      </c>
      <c r="EI115" s="104">
        <v>-8.2472757542124964E-2</v>
      </c>
      <c r="EJ115" s="104">
        <v>0.11944977772050766</v>
      </c>
      <c r="EK115" s="104">
        <v>6.0621808672985576E-2</v>
      </c>
      <c r="EL115" s="104">
        <v>1.5103228488291581E-2</v>
      </c>
      <c r="EM115" s="104">
        <v>-0.13091969227705677</v>
      </c>
      <c r="EN115" s="104">
        <v>-4.7702361879986666E-2</v>
      </c>
      <c r="EO115" s="104">
        <v>-6.7116168901600423E-2</v>
      </c>
      <c r="EP115" s="104">
        <v>-6.3426638886372649E-2</v>
      </c>
      <c r="EQ115" s="104">
        <v>4.5275398281483413E-3</v>
      </c>
      <c r="ER115" s="104">
        <v>0.43065259393981681</v>
      </c>
    </row>
    <row r="116" spans="1:148">
      <c r="A116" s="85" vm="2995">
        <v>44682</v>
      </c>
      <c r="B116" s="104">
        <v>-1.3474417162486428E-2</v>
      </c>
      <c r="C116" s="104">
        <v>1.9009504752376317E-2</v>
      </c>
      <c r="D116" s="104">
        <v>7.9333986287952851E-2</v>
      </c>
      <c r="E116" s="104">
        <v>3.4341088507138434E-2</v>
      </c>
      <c r="F116" s="104">
        <v>2.4934248772241416E-2</v>
      </c>
      <c r="G116" s="104">
        <v>5.6827203108924952E-2</v>
      </c>
      <c r="H116" s="104">
        <v>4.5163464779238278E-2</v>
      </c>
      <c r="I116" s="104">
        <v>-2.6633075400395841E-2</v>
      </c>
      <c r="J116" s="104">
        <v>8.518959360652946E-2</v>
      </c>
      <c r="K116" s="104">
        <v>2.4650161463939634E-2</v>
      </c>
      <c r="L116" s="104">
        <v>2.9462213701947348E-2</v>
      </c>
      <c r="M116" s="104">
        <v>-0.1942988586070348</v>
      </c>
      <c r="N116" s="104">
        <v>5.1162790697674307E-2</v>
      </c>
      <c r="O116" s="104">
        <v>2.3978397297942308E-2</v>
      </c>
      <c r="P116" s="104">
        <v>-8.1577767817122379E-2</v>
      </c>
      <c r="Q116" s="104">
        <v>-9.4679891794409485E-2</v>
      </c>
      <c r="R116" s="104">
        <v>-2.9493131491108576E-2</v>
      </c>
      <c r="S116" s="104">
        <v>-4.0943326803459495E-2</v>
      </c>
      <c r="T116" s="104">
        <v>-0.11717280300994355</v>
      </c>
      <c r="U116" s="104">
        <v>-2.5702941414796125E-2</v>
      </c>
      <c r="V116" s="104">
        <v>5.8879846816658706E-2</v>
      </c>
      <c r="W116" s="104">
        <v>-1.3867488443759608E-2</v>
      </c>
      <c r="X116" s="104">
        <v>7.2086633263294023E-2</v>
      </c>
      <c r="Y116" s="104">
        <v>-0.13146752803185555</v>
      </c>
      <c r="Z116" s="104">
        <v>9.4741950356061491E-2</v>
      </c>
      <c r="AA116" s="104">
        <v>0.25378787878787884</v>
      </c>
      <c r="AB116" s="104">
        <v>8.8936874587031756E-2</v>
      </c>
      <c r="AC116" s="104">
        <v>-0.10186851470915598</v>
      </c>
      <c r="AD116" s="104">
        <v>0.14111872398768854</v>
      </c>
      <c r="AE116" s="104">
        <v>7.6233183856502199E-2</v>
      </c>
      <c r="AF116" s="104">
        <v>3.3678756476683981E-2</v>
      </c>
      <c r="AG116" s="104">
        <v>8.021390374331544E-2</v>
      </c>
      <c r="AH116" s="104">
        <v>3.7549407114624421E-2</v>
      </c>
      <c r="AI116" s="104">
        <v>7.532467532467528E-2</v>
      </c>
      <c r="AJ116" s="104">
        <v>7.6487222833981445E-3</v>
      </c>
      <c r="AK116" s="104">
        <v>2.2875816993464141E-2</v>
      </c>
      <c r="AL116" s="104">
        <v>4.0423011355427835E-2</v>
      </c>
      <c r="AM116" s="104">
        <v>0.10236220472440939</v>
      </c>
      <c r="AN116" s="104">
        <v>7.8865783844362825E-2</v>
      </c>
      <c r="AO116" s="104">
        <v>1.2744200244200367E-2</v>
      </c>
      <c r="AP116" s="104">
        <v>2.1423384168482204E-2</v>
      </c>
      <c r="AQ116" s="104">
        <v>-4.4782385594999273E-2</v>
      </c>
      <c r="AR116" s="104">
        <v>-0.13500501504513526</v>
      </c>
      <c r="AS116" s="104">
        <v>-0.18762330469669874</v>
      </c>
      <c r="AT116" s="104">
        <v>0.1494000699187534</v>
      </c>
      <c r="AU116" s="104">
        <v>7.8488560502948876E-2</v>
      </c>
      <c r="AV116" s="104">
        <v>-7.9049403303618662E-2</v>
      </c>
      <c r="AW116" s="104">
        <v>3.0486335431747197E-2</v>
      </c>
      <c r="AX116" s="104">
        <v>0.19260104411161341</v>
      </c>
      <c r="AY116" s="104">
        <v>5.4425973597839503E-2</v>
      </c>
      <c r="AZ116" s="104">
        <v>-1.6759799240038127E-2</v>
      </c>
      <c r="BA116" s="104">
        <v>3.0803242446573377E-2</v>
      </c>
      <c r="BB116" s="104">
        <v>-1.1652010506608688E-2</v>
      </c>
      <c r="BC116" s="104">
        <v>-8.0812745324405771E-3</v>
      </c>
      <c r="BD116" s="104">
        <v>0.14060606060606062</v>
      </c>
      <c r="BE116" s="104">
        <v>4.1401929194049926E-2</v>
      </c>
      <c r="BF116" s="104">
        <v>1.286312862803074E-2</v>
      </c>
      <c r="BG116" s="104">
        <v>-5.5786309874688501E-2</v>
      </c>
      <c r="BH116" s="104">
        <v>2.0109157817897197E-2</v>
      </c>
      <c r="BI116" s="104">
        <v>5.2291234331126771E-2</v>
      </c>
      <c r="BJ116" s="104">
        <v>-0.11340206185567003</v>
      </c>
      <c r="BK116" s="104">
        <v>-4.9261083743842261E-3</v>
      </c>
      <c r="BL116" s="104">
        <v>2.0107878655639802E-2</v>
      </c>
      <c r="BM116" s="104">
        <v>-0.18158198117590382</v>
      </c>
      <c r="BN116" s="104">
        <v>-3.2116493656285987E-2</v>
      </c>
      <c r="BO116" s="104">
        <v>0.14281795910069967</v>
      </c>
      <c r="BP116" s="104">
        <v>2.762809702055305E-2</v>
      </c>
      <c r="BQ116" s="104">
        <v>2.8418954542531842E-2</v>
      </c>
      <c r="BR116" s="104">
        <v>3.1571259809122757E-3</v>
      </c>
      <c r="BS116" s="104">
        <v>5.6844607513830629E-4</v>
      </c>
      <c r="BT116" s="104">
        <v>-2.5404157043880052E-2</v>
      </c>
      <c r="BU116" s="104">
        <v>-0.10617402798930982</v>
      </c>
      <c r="BV116" s="104">
        <v>4.0944701476096065E-2</v>
      </c>
      <c r="BW116" s="104">
        <v>2.9615478637199286E-3</v>
      </c>
      <c r="BX116" s="104">
        <v>-1.071730751151641E-2</v>
      </c>
      <c r="BY116" s="104">
        <v>3.6508841985168176E-2</v>
      </c>
      <c r="BZ116" s="104">
        <v>7.7209182933375448E-2</v>
      </c>
      <c r="CA116" s="104">
        <v>0.10590347028320707</v>
      </c>
      <c r="CB116" s="104">
        <v>5.0903119868637145E-2</v>
      </c>
      <c r="CC116" s="104">
        <v>2.8394355526985483E-2</v>
      </c>
      <c r="CD116" s="104">
        <v>1.1115120894983703E-2</v>
      </c>
      <c r="CE116" s="104">
        <v>6.1914399220448266E-2</v>
      </c>
      <c r="CF116" s="104">
        <v>2.0329361183040007E-2</v>
      </c>
      <c r="CG116" s="104">
        <v>-1.2206969987394366E-2</v>
      </c>
      <c r="CH116" s="104">
        <v>4.2792792792792675E-2</v>
      </c>
      <c r="CI116" s="104">
        <v>0.14640603535637892</v>
      </c>
      <c r="CJ116" s="104">
        <v>4.6746446468781268E-2</v>
      </c>
      <c r="CK116" s="104">
        <v>-2.1582733812949537E-2</v>
      </c>
      <c r="CL116" s="104">
        <v>1.8490234194205334E-2</v>
      </c>
      <c r="CM116" s="104">
        <v>5.5585066648959909E-2</v>
      </c>
      <c r="CN116" s="104">
        <v>7.6235033408456943E-2</v>
      </c>
      <c r="CO116" s="104">
        <v>7.7901430842607353E-2</v>
      </c>
      <c r="CP116" s="104">
        <v>1.9262874020803903E-2</v>
      </c>
      <c r="CQ116" s="104">
        <v>-0.1513707790036776</v>
      </c>
      <c r="CR116" s="104">
        <v>9.8893518214433401E-2</v>
      </c>
      <c r="CS116" s="104">
        <v>7.3441589794414536E-2</v>
      </c>
      <c r="CT116" s="104">
        <v>-4.1513681064229383E-4</v>
      </c>
      <c r="CU116" s="104">
        <v>6.5020482476103897E-2</v>
      </c>
      <c r="CV116" s="104">
        <v>0.2824512534818942</v>
      </c>
      <c r="CW116" s="104">
        <v>-1.5045304543395773E-2</v>
      </c>
      <c r="CX116" s="104">
        <v>-6.9698921345527159E-2</v>
      </c>
      <c r="CY116" s="104">
        <v>-8.494193969799417E-2</v>
      </c>
      <c r="CZ116" s="104">
        <v>0.12819185645272602</v>
      </c>
      <c r="DA116" s="104">
        <v>-2.2106549595954834E-2</v>
      </c>
      <c r="DB116" s="104">
        <v>6.2524467221203153E-2</v>
      </c>
      <c r="DC116" s="104">
        <v>-2.9801076596622202E-2</v>
      </c>
      <c r="DD116" s="104">
        <v>6.25E-2</v>
      </c>
      <c r="DE116" s="104">
        <v>1.8645520788684197E-2</v>
      </c>
      <c r="DF116" s="104">
        <v>-3.0489587283529285E-2</v>
      </c>
      <c r="DG116" s="104">
        <v>1.7191252686133321E-2</v>
      </c>
      <c r="DH116" s="104">
        <v>-2.604967101105065E-2</v>
      </c>
      <c r="DI116" s="104">
        <v>1.7553956834532359E-2</v>
      </c>
      <c r="DJ116" s="104">
        <v>-0.23409988538527599</v>
      </c>
      <c r="DK116" s="104">
        <v>-0.13830696415324339</v>
      </c>
      <c r="DL116" s="104">
        <v>-0.12797614250020137</v>
      </c>
      <c r="DM116" s="104">
        <v>4.4189452652325413E-2</v>
      </c>
      <c r="DN116" s="104">
        <v>-5.0172956486894939E-2</v>
      </c>
      <c r="DO116" s="104">
        <v>7.213520197856553E-2</v>
      </c>
      <c r="DP116" s="104">
        <v>5.8297782851649396E-2</v>
      </c>
      <c r="DQ116" s="104">
        <v>0.16112081012982363</v>
      </c>
      <c r="DR116" s="104">
        <v>2.0761245674740438E-2</v>
      </c>
      <c r="DS116" s="104">
        <v>4.6694955879480797E-2</v>
      </c>
      <c r="DT116" s="104">
        <v>-0.18133626230805064</v>
      </c>
      <c r="DU116" s="104">
        <v>0.12353923205342252</v>
      </c>
      <c r="DV116" s="104">
        <v>0.305449936628644</v>
      </c>
      <c r="DW116" s="104">
        <v>-0.19482875839211344</v>
      </c>
      <c r="DX116" s="104">
        <v>-4.308217362470769E-2</v>
      </c>
      <c r="DY116" s="104">
        <v>6.4372244149119599E-3</v>
      </c>
      <c r="DZ116" s="104">
        <v>-5.7184115523465612E-2</v>
      </c>
      <c r="EA116" s="104">
        <v>5.7988598093159836E-2</v>
      </c>
      <c r="EB116" s="104">
        <v>-3.8352886612064943E-2</v>
      </c>
      <c r="EC116" s="104">
        <v>6.3938686711223408E-2</v>
      </c>
      <c r="ED116" s="104">
        <v>6.8679692125518069E-2</v>
      </c>
      <c r="EE116" s="104">
        <v>-3.223270440251573E-2</v>
      </c>
      <c r="EF116" s="104">
        <v>-0.22498547266845939</v>
      </c>
      <c r="EG116" s="104">
        <v>-0.27981995498874729</v>
      </c>
      <c r="EH116" s="104">
        <v>5.0174912543728099E-2</v>
      </c>
      <c r="EI116" s="104">
        <v>-6.1479509197618992E-2</v>
      </c>
      <c r="EJ116" s="104">
        <v>8.9884420010843333E-2</v>
      </c>
      <c r="EK116" s="104">
        <v>-0.16546633897461444</v>
      </c>
      <c r="EL116" s="104">
        <v>2.8392028392028368E-2</v>
      </c>
      <c r="EM116" s="104">
        <v>0.10228789782152937</v>
      </c>
      <c r="EN116" s="104">
        <v>3.7875612158914289E-3</v>
      </c>
      <c r="EO116" s="104">
        <v>-0.26061877294179348</v>
      </c>
      <c r="EP116" s="104">
        <v>-9.964648445779449E-2</v>
      </c>
      <c r="EQ116" s="104">
        <v>-3.2631321411893725E-2</v>
      </c>
      <c r="ER116" s="104">
        <v>-0.29369989044493616</v>
      </c>
    </row>
    <row r="117" spans="1:148">
      <c r="A117" s="85" vm="3115">
        <v>44713</v>
      </c>
      <c r="B117" s="104">
        <v>-0.11564440660740342</v>
      </c>
      <c r="C117" s="104">
        <v>-3.4364261168385018E-3</v>
      </c>
      <c r="D117" s="104">
        <v>-4.6733212341197712E-2</v>
      </c>
      <c r="E117" s="104">
        <v>-0.16688882964542773</v>
      </c>
      <c r="F117" s="104">
        <v>-9.3931485842075196E-2</v>
      </c>
      <c r="G117" s="104">
        <v>-0.17672887537168225</v>
      </c>
      <c r="H117" s="104">
        <v>-5.2241212512092905E-2</v>
      </c>
      <c r="I117" s="104">
        <v>-0.2277685339249399</v>
      </c>
      <c r="J117" s="104">
        <v>-8.1635850830460682E-2</v>
      </c>
      <c r="K117" s="104">
        <v>-5.0740624015127619E-2</v>
      </c>
      <c r="L117" s="104">
        <v>-5.9688326962658071E-2</v>
      </c>
      <c r="M117" s="104">
        <v>0.14630238637321888</v>
      </c>
      <c r="N117" s="104">
        <v>-5.857448493352342E-3</v>
      </c>
      <c r="O117" s="104">
        <v>6.1107436801881167E-2</v>
      </c>
      <c r="P117" s="104">
        <v>-0.13665202537823315</v>
      </c>
      <c r="Q117" s="104">
        <v>0.22705801597378153</v>
      </c>
      <c r="R117" s="104">
        <v>-1.9801543900054043E-2</v>
      </c>
      <c r="S117" s="104">
        <v>-0.13706600592003113</v>
      </c>
      <c r="T117" s="104">
        <v>4.0487062404870572E-2</v>
      </c>
      <c r="U117" s="104">
        <v>-0.15118348608592963</v>
      </c>
      <c r="V117" s="104">
        <v>-3.0063291139240628E-2</v>
      </c>
      <c r="W117" s="104">
        <v>7.5976562500000011E-2</v>
      </c>
      <c r="X117" s="104">
        <v>-0.19071310116086235</v>
      </c>
      <c r="Y117" s="104">
        <v>-0.43189346863561534</v>
      </c>
      <c r="Z117" s="104">
        <v>-2.7181124806889962E-2</v>
      </c>
      <c r="AA117" s="104">
        <v>-0.17954251186879586</v>
      </c>
      <c r="AB117" s="104">
        <v>1.0245834516192539E-2</v>
      </c>
      <c r="AC117" s="104">
        <v>-0.1027711419015767</v>
      </c>
      <c r="AD117" s="104">
        <v>-8.2745726495726632E-2</v>
      </c>
      <c r="AE117" s="104">
        <v>-7.5663919413919464E-2</v>
      </c>
      <c r="AF117" s="104">
        <v>0.24909998701620603</v>
      </c>
      <c r="AG117" s="104">
        <v>3.2621197755568062E-3</v>
      </c>
      <c r="AH117" s="104">
        <v>-0.14218434626597898</v>
      </c>
      <c r="AI117" s="104">
        <v>0.17241712738607146</v>
      </c>
      <c r="AJ117" s="104">
        <v>-2.9642413554214975E-2</v>
      </c>
      <c r="AK117" s="104">
        <v>-0.16739809711055725</v>
      </c>
      <c r="AL117" s="104">
        <v>-5.4277793340610503E-2</v>
      </c>
      <c r="AM117" s="104">
        <v>-7.069970845481055E-2</v>
      </c>
      <c r="AN117" s="104">
        <v>-6.5719743328404481E-2</v>
      </c>
      <c r="AO117" s="104">
        <v>-4.4909954035114219E-2</v>
      </c>
      <c r="AP117" s="104">
        <v>-4.7191610380376843E-2</v>
      </c>
      <c r="AQ117" s="104">
        <v>0.11998827953313469</v>
      </c>
      <c r="AR117" s="104">
        <v>-4.4886066314637832E-2</v>
      </c>
      <c r="AS117" s="104">
        <v>-7.6799074112345956E-3</v>
      </c>
      <c r="AT117" s="104">
        <v>4.4988887121528029E-2</v>
      </c>
      <c r="AU117" s="104">
        <v>-4.6719513125763126E-2</v>
      </c>
      <c r="AV117" s="104">
        <v>-0.17348065162649676</v>
      </c>
      <c r="AW117" s="104">
        <v>-5.7619570111044315E-2</v>
      </c>
      <c r="AX117" s="104">
        <v>-0.14625211518263506</v>
      </c>
      <c r="AY117" s="104">
        <v>-0.18676181230923222</v>
      </c>
      <c r="AZ117" s="104">
        <v>-0.41202648579612378</v>
      </c>
      <c r="BA117" s="104">
        <v>-6.7057477838146959E-2</v>
      </c>
      <c r="BB117" s="104">
        <v>-0.13993152871502615</v>
      </c>
      <c r="BC117" s="104">
        <v>-0.10637802607076351</v>
      </c>
      <c r="BD117" s="104">
        <v>-0.13779667020899755</v>
      </c>
      <c r="BE117" s="104">
        <v>-0.11044977479391506</v>
      </c>
      <c r="BF117" s="104">
        <v>-3.9733790195044888E-2</v>
      </c>
      <c r="BG117" s="104">
        <v>-0.25903510260482765</v>
      </c>
      <c r="BH117" s="104">
        <v>-5.049035202987763E-2</v>
      </c>
      <c r="BI117" s="104">
        <v>-0.17623691563070992</v>
      </c>
      <c r="BJ117" s="104">
        <v>5.6642692855317235E-2</v>
      </c>
      <c r="BK117" s="104">
        <v>4.5374356901938202E-2</v>
      </c>
      <c r="BL117" s="104">
        <v>-3.1389890067154161E-2</v>
      </c>
      <c r="BM117" s="104">
        <v>-0.14287666542523167</v>
      </c>
      <c r="BN117" s="104">
        <v>-9.9844486417884612E-2</v>
      </c>
      <c r="BO117" s="104">
        <v>-0.14417919954797265</v>
      </c>
      <c r="BP117" s="104">
        <v>-4.6091564661302355E-2</v>
      </c>
      <c r="BQ117" s="104">
        <v>-3.9231132277856268E-2</v>
      </c>
      <c r="BR117" s="104">
        <v>3.1233512343761195E-2</v>
      </c>
      <c r="BS117" s="104">
        <v>-0.10231381055676067</v>
      </c>
      <c r="BT117" s="104">
        <v>0.43240307424464502</v>
      </c>
      <c r="BU117" s="104">
        <v>-3.2650950700735044E-2</v>
      </c>
      <c r="BV117" s="104">
        <v>-7.1959986860952582E-3</v>
      </c>
      <c r="BW117" s="104">
        <v>-5.180991206586983E-2</v>
      </c>
      <c r="BX117" s="104">
        <v>3.4971015869998977E-2</v>
      </c>
      <c r="BY117" s="104">
        <v>-2.8435149513850618E-2</v>
      </c>
      <c r="BZ117" s="104">
        <v>-9.1754099014641089E-3</v>
      </c>
      <c r="CA117" s="104">
        <v>-0.15040577096483324</v>
      </c>
      <c r="CB117" s="104">
        <v>-0.10242101648351658</v>
      </c>
      <c r="CC117" s="104">
        <v>-6.7304040307839168E-3</v>
      </c>
      <c r="CD117" s="104">
        <v>-9.2511956599329051E-2</v>
      </c>
      <c r="CE117" s="104">
        <v>-4.964479994315673E-2</v>
      </c>
      <c r="CF117" s="104">
        <v>-7.6861291319122893E-2</v>
      </c>
      <c r="CG117" s="104">
        <v>-0.20087222293156284</v>
      </c>
      <c r="CH117" s="104">
        <v>-5.1835853131749508E-2</v>
      </c>
      <c r="CI117" s="104">
        <v>-0.15356962693709381</v>
      </c>
      <c r="CJ117" s="104">
        <v>-6.7431779472072226E-2</v>
      </c>
      <c r="CK117" s="104">
        <v>0.18884092098377805</v>
      </c>
      <c r="CL117" s="104">
        <v>-2.3062416214128363E-2</v>
      </c>
      <c r="CM117" s="104">
        <v>-5.4254240086806045E-4</v>
      </c>
      <c r="CN117" s="104">
        <v>9.4483792977825727E-3</v>
      </c>
      <c r="CO117" s="104">
        <v>-7.3746312684365781E-2</v>
      </c>
      <c r="CP117" s="104">
        <v>-1.9402797026584429E-2</v>
      </c>
      <c r="CQ117" s="104">
        <v>-9.2072872354562643E-2</v>
      </c>
      <c r="CR117" s="104">
        <v>-2.237937247809212E-2</v>
      </c>
      <c r="CS117" s="104">
        <v>-0.1027501678764671</v>
      </c>
      <c r="CT117" s="104">
        <v>-0.10178998274159463</v>
      </c>
      <c r="CU117" s="104">
        <v>2.2651024638331442E-2</v>
      </c>
      <c r="CV117" s="104">
        <v>-0.17093831450912245</v>
      </c>
      <c r="CW117" s="104">
        <v>-9.9620759675107542E-2</v>
      </c>
      <c r="CX117" s="104">
        <v>-1.6756135283934034E-2</v>
      </c>
      <c r="CY117" s="104">
        <v>6.2291075822047445E-2</v>
      </c>
      <c r="CZ117" s="104">
        <v>2.6609573329255159E-2</v>
      </c>
      <c r="DA117" s="104">
        <v>-0.12642424739017591</v>
      </c>
      <c r="DB117" s="104">
        <v>4.861348997915068E-3</v>
      </c>
      <c r="DC117" s="104">
        <v>-8.1669926281309216E-2</v>
      </c>
      <c r="DD117" s="104">
        <v>-7.0682352941176516E-2</v>
      </c>
      <c r="DE117" s="104">
        <v>5.2598358931201343E-3</v>
      </c>
      <c r="DF117" s="104">
        <v>-0.21588536202270672</v>
      </c>
      <c r="DG117" s="104">
        <v>-0.23086813070098985</v>
      </c>
      <c r="DH117" s="104">
        <v>-0.2150765415971862</v>
      </c>
      <c r="DI117" s="104">
        <v>-0.13583638583638583</v>
      </c>
      <c r="DJ117" s="104">
        <v>-0.12101409308314741</v>
      </c>
      <c r="DK117" s="104">
        <v>-0.17505804101853015</v>
      </c>
      <c r="DL117" s="104">
        <v>-0.10289115646258513</v>
      </c>
      <c r="DM117" s="104">
        <v>-0.15457279891421491</v>
      </c>
      <c r="DN117" s="104">
        <v>-4.4084966742937499E-2</v>
      </c>
      <c r="DO117" s="104">
        <v>-0.11341791618608238</v>
      </c>
      <c r="DP117" s="104">
        <v>1.0731848311511374E-2</v>
      </c>
      <c r="DQ117" s="104">
        <v>-4.4698034340486179E-2</v>
      </c>
      <c r="DR117" s="104">
        <v>-3.8228720432110348E-2</v>
      </c>
      <c r="DS117" s="104">
        <v>-3.1048329293890828E-2</v>
      </c>
      <c r="DT117" s="104">
        <v>-0.16512112193790182</v>
      </c>
      <c r="DU117" s="104">
        <v>-0.13150074294205058</v>
      </c>
      <c r="DV117" s="104">
        <v>-1.650485436893203E-2</v>
      </c>
      <c r="DW117" s="104">
        <v>-0.20605417728733599</v>
      </c>
      <c r="DX117" s="104">
        <v>-0.15481066003859054</v>
      </c>
      <c r="DY117" s="104">
        <v>-0.13359901768596114</v>
      </c>
      <c r="DZ117" s="104">
        <v>-6.4634706693214972E-2</v>
      </c>
      <c r="EA117" s="104">
        <v>-0.15555916718097285</v>
      </c>
      <c r="EB117" s="104">
        <v>0.12023391300058633</v>
      </c>
      <c r="EC117" s="104">
        <v>9.4206791099161634E-4</v>
      </c>
      <c r="ED117" s="104">
        <v>-0.18947368421052629</v>
      </c>
      <c r="EE117" s="104">
        <v>-0.14703493095044681</v>
      </c>
      <c r="EF117" s="104">
        <v>-0.31694922471542586</v>
      </c>
      <c r="EG117" s="104">
        <v>-0.17687872023809526</v>
      </c>
      <c r="EH117" s="104">
        <v>-4.2162367945179337E-2</v>
      </c>
      <c r="EI117" s="104">
        <v>-0.11877962159221157</v>
      </c>
      <c r="EJ117" s="104">
        <v>-0.11809331288628663</v>
      </c>
      <c r="EK117" s="104">
        <v>-1.7138703273967562E-2</v>
      </c>
      <c r="EL117" s="104">
        <v>-6.0791080435359676E-2</v>
      </c>
      <c r="EM117" s="104">
        <v>1.6967833628215745E-2</v>
      </c>
      <c r="EN117" s="104">
        <v>-0.25027997606052566</v>
      </c>
      <c r="EO117" s="104">
        <v>7.9599439662173213E-2</v>
      </c>
      <c r="EP117" s="104">
        <v>-7.689553141458122E-2</v>
      </c>
      <c r="EQ117" s="104">
        <v>3.9612303725297511E-2</v>
      </c>
      <c r="ER117" s="104">
        <v>-7.4610454888190752E-4</v>
      </c>
    </row>
    <row r="118" spans="1:148">
      <c r="A118" s="85" vm="3227">
        <v>44743</v>
      </c>
      <c r="B118" s="104">
        <v>0.10007928882587247</v>
      </c>
      <c r="C118" s="104">
        <v>7.6108374384236357E-2</v>
      </c>
      <c r="D118" s="104">
        <v>5.7591623036649081E-2</v>
      </c>
      <c r="E118" s="104">
        <v>1.8348623853211024E-2</v>
      </c>
      <c r="F118" s="104">
        <v>2.8121528280925418E-2</v>
      </c>
      <c r="G118" s="104">
        <v>0.10082470061674993</v>
      </c>
      <c r="H118" s="104">
        <v>5.5971418849948947E-2</v>
      </c>
      <c r="I118" s="104">
        <v>5.0035910940866561E-2</v>
      </c>
      <c r="J118" s="104">
        <v>3.9583688790308824E-2</v>
      </c>
      <c r="K118" s="104">
        <v>3.0544488711819445E-2</v>
      </c>
      <c r="L118" s="104">
        <v>2.7308734625807844E-2</v>
      </c>
      <c r="M118" s="104">
        <v>-0.11189285188843835</v>
      </c>
      <c r="N118" s="104">
        <v>-6.7547054456526395E-2</v>
      </c>
      <c r="O118" s="104">
        <v>-7.3198264488851805E-2</v>
      </c>
      <c r="P118" s="104">
        <v>-0.11023176936122109</v>
      </c>
      <c r="Q118" s="104">
        <v>-0.20127681941988818</v>
      </c>
      <c r="R118" s="104">
        <v>0.16999368583258187</v>
      </c>
      <c r="S118" s="104">
        <v>0.19232006073098609</v>
      </c>
      <c r="T118" s="104">
        <v>0.16522820362785257</v>
      </c>
      <c r="U118" s="104">
        <v>1.3031550068586541E-3</v>
      </c>
      <c r="V118" s="104">
        <v>-8.7159170356560137E-2</v>
      </c>
      <c r="W118" s="104">
        <v>2.8861862406970345E-2</v>
      </c>
      <c r="X118" s="104">
        <v>2.8315946348733294E-2</v>
      </c>
      <c r="Y118" s="104">
        <v>-6.8047137478685321E-2</v>
      </c>
      <c r="Z118" s="104">
        <v>0.10297448490105519</v>
      </c>
      <c r="AA118" s="104">
        <v>3.6822724881639519E-3</v>
      </c>
      <c r="AB118" s="104">
        <v>3.0008871536104164E-2</v>
      </c>
      <c r="AC118" s="104">
        <v>7.1442835081740319E-2</v>
      </c>
      <c r="AD118" s="104">
        <v>3.6357364608485813E-2</v>
      </c>
      <c r="AE118" s="104">
        <v>-8.3426212590299267E-2</v>
      </c>
      <c r="AF118" s="104">
        <v>-0.10913300259862958</v>
      </c>
      <c r="AG118" s="104">
        <v>-8.9603485838779959E-2</v>
      </c>
      <c r="AH118" s="104">
        <v>-1.6327668845315901E-2</v>
      </c>
      <c r="AI118" s="104">
        <v>-0.31394057004244985</v>
      </c>
      <c r="AJ118" s="104">
        <v>1.5504505235814554E-2</v>
      </c>
      <c r="AK118" s="104">
        <v>2.0704195656757442E-2</v>
      </c>
      <c r="AL118" s="104">
        <v>0.1328061161954569</v>
      </c>
      <c r="AM118" s="104">
        <v>0.11450980392156861</v>
      </c>
      <c r="AN118" s="104">
        <v>7.0543298577559199E-2</v>
      </c>
      <c r="AO118" s="104">
        <v>2.8007889546351174E-2</v>
      </c>
      <c r="AP118" s="104">
        <v>2.5370767652271368E-2</v>
      </c>
      <c r="AQ118" s="104">
        <v>1.0421208685793958E-2</v>
      </c>
      <c r="AR118" s="104">
        <v>6.9334004069242103E-2</v>
      </c>
      <c r="AS118" s="104">
        <v>7.1551550407893669E-2</v>
      </c>
      <c r="AT118" s="104">
        <v>1.8098039699675127E-2</v>
      </c>
      <c r="AU118" s="104">
        <v>1.9649909990863992E-2</v>
      </c>
      <c r="AV118" s="104">
        <v>0.10445843001783235</v>
      </c>
      <c r="AW118" s="104">
        <v>1.3020547793131816E-2</v>
      </c>
      <c r="AX118" s="104">
        <v>4.657428626959325E-2</v>
      </c>
      <c r="AY118" s="104">
        <v>0.16382699868938408</v>
      </c>
      <c r="AZ118" s="104">
        <v>0.11776466047918219</v>
      </c>
      <c r="BA118" s="104">
        <v>4.6130268199233798E-2</v>
      </c>
      <c r="BB118" s="104">
        <v>-3.6782193531167099E-3</v>
      </c>
      <c r="BC118" s="104">
        <v>7.0591299817660866E-2</v>
      </c>
      <c r="BD118" s="104">
        <v>4.3960558751027126E-2</v>
      </c>
      <c r="BE118" s="104">
        <v>-7.2113610552826779E-2</v>
      </c>
      <c r="BF118" s="104">
        <v>-3.7679102516682092E-2</v>
      </c>
      <c r="BG118" s="104">
        <v>7.2647467711073901E-2</v>
      </c>
      <c r="BH118" s="104">
        <v>3.1744089379919252E-2</v>
      </c>
      <c r="BI118" s="104">
        <v>3.6864954787171389E-2</v>
      </c>
      <c r="BJ118" s="104">
        <v>-4.480262589617328E-2</v>
      </c>
      <c r="BK118" s="104">
        <v>1.8158163739429526E-2</v>
      </c>
      <c r="BL118" s="104">
        <v>-0.10279559932065246</v>
      </c>
      <c r="BM118" s="104">
        <v>0.18327478515299933</v>
      </c>
      <c r="BN118" s="104">
        <v>6.6722268557129691E-3</v>
      </c>
      <c r="BO118" s="104">
        <v>-4.2032025492016491E-2</v>
      </c>
      <c r="BP118" s="104">
        <v>5.194382050206104E-2</v>
      </c>
      <c r="BQ118" s="104">
        <v>3.816049763289571E-2</v>
      </c>
      <c r="BR118" s="104">
        <v>0.12938387109069679</v>
      </c>
      <c r="BS118" s="104">
        <v>0.10730107588746335</v>
      </c>
      <c r="BT118" s="104">
        <v>-0.30021815348656006</v>
      </c>
      <c r="BU118" s="104">
        <v>-2.2461391886203171E-2</v>
      </c>
      <c r="BV118" s="104">
        <v>9.2605857192558816E-2</v>
      </c>
      <c r="BW118" s="104">
        <v>-8.8559438215940929E-3</v>
      </c>
      <c r="BX118" s="104">
        <v>-4.4991277201358454E-3</v>
      </c>
      <c r="BY118" s="104">
        <v>5.4758308157099672E-2</v>
      </c>
      <c r="BZ118" s="104">
        <v>-2.0876828029865836E-2</v>
      </c>
      <c r="CA118" s="104">
        <v>1.8467416684355708E-2</v>
      </c>
      <c r="CB118" s="104">
        <v>-7.9120038259206063E-2</v>
      </c>
      <c r="CC118" s="104">
        <v>0.10279248290979671</v>
      </c>
      <c r="CD118" s="104">
        <v>7.9996853614410571E-2</v>
      </c>
      <c r="CE118" s="104">
        <v>3.7032143955812634E-2</v>
      </c>
      <c r="CF118" s="104">
        <v>-0.24211955915489797</v>
      </c>
      <c r="CG118" s="104">
        <v>2.7558668521397954E-2</v>
      </c>
      <c r="CH118" s="104">
        <v>-1.8223234624145802E-2</v>
      </c>
      <c r="CI118" s="104">
        <v>-0.12423378663272727</v>
      </c>
      <c r="CJ118" s="104">
        <v>-1.5076849273835449E-2</v>
      </c>
      <c r="CK118" s="104">
        <v>-0.12585807913261593</v>
      </c>
      <c r="CL118" s="104">
        <v>-3.7561633640338585E-2</v>
      </c>
      <c r="CM118" s="104">
        <v>-8.4068916686334663E-2</v>
      </c>
      <c r="CN118" s="104">
        <v>7.3207221732690633E-2</v>
      </c>
      <c r="CO118" s="104">
        <v>-0.13017515923566877</v>
      </c>
      <c r="CP118" s="104">
        <v>4.5612231787228542E-2</v>
      </c>
      <c r="CQ118" s="104">
        <v>0.16884777086559091</v>
      </c>
      <c r="CR118" s="104">
        <v>-0.17591692940188902</v>
      </c>
      <c r="CS118" s="104">
        <v>0.28422998091086732</v>
      </c>
      <c r="CT118" s="104">
        <v>0.10530574500057797</v>
      </c>
      <c r="CU118" s="104">
        <v>6.8955429717697323E-4</v>
      </c>
      <c r="CV118" s="104">
        <v>-1.1003405816085976E-2</v>
      </c>
      <c r="CW118" s="104">
        <v>6.5256252508133786E-2</v>
      </c>
      <c r="CX118" s="104">
        <v>-0.11842708478389768</v>
      </c>
      <c r="CY118" s="104">
        <v>4.8520145295126486E-2</v>
      </c>
      <c r="CZ118" s="104">
        <v>4.6774914345300178E-2</v>
      </c>
      <c r="DA118" s="104">
        <v>0.21099359933235262</v>
      </c>
      <c r="DB118" s="104">
        <v>-6.1766407905507692E-2</v>
      </c>
      <c r="DC118" s="104">
        <v>8.0119656695866338E-3</v>
      </c>
      <c r="DD118" s="104">
        <v>-1.6102896495847573E-2</v>
      </c>
      <c r="DE118" s="104">
        <v>1.025533696107162E-2</v>
      </c>
      <c r="DF118" s="104">
        <v>0.10412527020285994</v>
      </c>
      <c r="DG118" s="104">
        <v>3.785025829103035E-2</v>
      </c>
      <c r="DH118" s="104">
        <v>5.5288860623912202E-2</v>
      </c>
      <c r="DI118" s="104">
        <v>-5.7400211939244109E-3</v>
      </c>
      <c r="DJ118" s="104">
        <v>5.9551835211799388E-2</v>
      </c>
      <c r="DK118" s="104">
        <v>0.28636891497442024</v>
      </c>
      <c r="DL118" s="104">
        <v>7.3150628477230722E-2</v>
      </c>
      <c r="DM118" s="104">
        <v>0.13728296126693398</v>
      </c>
      <c r="DN118" s="104">
        <v>0.10694828753092576</v>
      </c>
      <c r="DO118" s="104">
        <v>-8.7597571552471803E-2</v>
      </c>
      <c r="DP118" s="104">
        <v>-2.2124984041874157E-2</v>
      </c>
      <c r="DQ118" s="104">
        <v>8.0142393387666017E-2</v>
      </c>
      <c r="DR118" s="104">
        <v>-2.1931735657225785E-2</v>
      </c>
      <c r="DS118" s="104">
        <v>1.2564991780665729E-2</v>
      </c>
      <c r="DT118" s="104">
        <v>0.11976252412602535</v>
      </c>
      <c r="DU118" s="104">
        <v>-3.2221271742229898E-2</v>
      </c>
      <c r="DV118" s="104">
        <v>2.9615004935834049E-2</v>
      </c>
      <c r="DW118" s="104">
        <v>-4.4534843529818541E-2</v>
      </c>
      <c r="DX118" s="104">
        <v>9.2227206885398094E-2</v>
      </c>
      <c r="DY118" s="104">
        <v>2.5047185865899151E-2</v>
      </c>
      <c r="DZ118" s="104">
        <v>7.4832159816603905E-2</v>
      </c>
      <c r="EA118" s="104">
        <v>-5.0615962768472716E-2</v>
      </c>
      <c r="EB118" s="104">
        <v>-0.16265979774852121</v>
      </c>
      <c r="EC118" s="104">
        <v>4.1243719323974994E-3</v>
      </c>
      <c r="ED118" s="104">
        <v>-7.9972658920027334E-2</v>
      </c>
      <c r="EE118" s="104">
        <v>6.0952380952381008E-2</v>
      </c>
      <c r="EF118" s="104">
        <v>0.13495420058232216</v>
      </c>
      <c r="EG118" s="104">
        <v>0.1114777067184923</v>
      </c>
      <c r="EH118" s="104">
        <v>3.1498410174880781E-2</v>
      </c>
      <c r="EI118" s="104">
        <v>0.10461777854218615</v>
      </c>
      <c r="EJ118" s="104">
        <v>0.2986754225342837</v>
      </c>
      <c r="EK118" s="104">
        <v>-9.7001763668429965E-3</v>
      </c>
      <c r="EL118" s="104">
        <v>3.4200113058225005E-2</v>
      </c>
      <c r="EM118" s="104">
        <v>-7.753340341327325E-2</v>
      </c>
      <c r="EN118" s="104">
        <v>3.5693662941685626E-2</v>
      </c>
      <c r="EO118" s="104">
        <v>-9.1213944272847014E-2</v>
      </c>
      <c r="EP118" s="104">
        <v>-4.864601202842473E-2</v>
      </c>
      <c r="EQ118" s="104">
        <v>-4.7945006816138253E-2</v>
      </c>
      <c r="ER118" s="104">
        <v>8.1912711324892223E-2</v>
      </c>
    </row>
    <row r="119" spans="1:148">
      <c r="A119" s="85" vm="3340">
        <v>44774</v>
      </c>
      <c r="B119" s="104">
        <v>-5.7272084374188958E-2</v>
      </c>
      <c r="C119" s="104">
        <v>-1.4190890363927615E-2</v>
      </c>
      <c r="D119" s="104">
        <v>0.14536453645364539</v>
      </c>
      <c r="E119" s="104">
        <v>4.4799999999999987E-3</v>
      </c>
      <c r="F119" s="104">
        <v>-0.10268816745053773</v>
      </c>
      <c r="G119" s="104">
        <v>-7.4592019103482718E-2</v>
      </c>
      <c r="H119" s="104">
        <v>-4.6560335105526027E-2</v>
      </c>
      <c r="I119" s="104">
        <v>2.8727770177838532E-2</v>
      </c>
      <c r="J119" s="104">
        <v>1.805350402100762E-3</v>
      </c>
      <c r="K119" s="104">
        <v>-5.3694158075601375E-3</v>
      </c>
      <c r="L119" s="104">
        <v>1.6639610389610395E-2</v>
      </c>
      <c r="M119" s="104">
        <v>-0.29613036249933433</v>
      </c>
      <c r="N119" s="104">
        <v>-8.5918854415274581E-2</v>
      </c>
      <c r="O119" s="104">
        <v>-3.7022871916838757E-2</v>
      </c>
      <c r="P119" s="104">
        <v>-5.654383735705213E-2</v>
      </c>
      <c r="Q119" s="104">
        <v>-3.0487804878048894E-2</v>
      </c>
      <c r="R119" s="104">
        <v>0.11108341841517907</v>
      </c>
      <c r="S119" s="104">
        <v>8.9322191272051737E-2</v>
      </c>
      <c r="T119" s="104">
        <v>5.9004456719603145E-3</v>
      </c>
      <c r="U119" s="104">
        <v>-6.1816040889950095E-2</v>
      </c>
      <c r="V119" s="104">
        <v>2.2466173091651657E-2</v>
      </c>
      <c r="W119" s="104">
        <v>-8.0275229357798114E-2</v>
      </c>
      <c r="X119" s="104">
        <v>-7.0652173913043573E-3</v>
      </c>
      <c r="Y119" s="104">
        <v>0.39657702375884296</v>
      </c>
      <c r="Z119" s="104">
        <v>5.9429816463707468E-3</v>
      </c>
      <c r="AA119" s="104">
        <v>-1.6771488469601508E-2</v>
      </c>
      <c r="AB119" s="104">
        <v>9.9488582712062412E-3</v>
      </c>
      <c r="AC119" s="104">
        <v>6.0092256080514328E-2</v>
      </c>
      <c r="AD119" s="104">
        <v>-0.13486885900679016</v>
      </c>
      <c r="AE119" s="104">
        <v>0.14918032786885244</v>
      </c>
      <c r="AF119" s="104">
        <v>-9.0090090090091841E-3</v>
      </c>
      <c r="AG119" s="104">
        <v>6.0975609756097671E-2</v>
      </c>
      <c r="AH119" s="104">
        <v>0.11512415349887141</v>
      </c>
      <c r="AI119" s="104">
        <v>2.1021021021020974E-2</v>
      </c>
      <c r="AJ119" s="104">
        <v>-8.0970625798211945E-2</v>
      </c>
      <c r="AK119" s="104">
        <v>1.8045112781954847E-2</v>
      </c>
      <c r="AL119" s="104">
        <v>0.10883291067906456</v>
      </c>
      <c r="AM119" s="104">
        <v>0.11724137931034503</v>
      </c>
      <c r="AN119" s="104">
        <v>-1.6611295681063013E-2</v>
      </c>
      <c r="AO119" s="104">
        <v>3.0698388334606322E-4</v>
      </c>
      <c r="AP119" s="104">
        <v>-2.7472027653961704E-2</v>
      </c>
      <c r="AQ119" s="104">
        <v>-9.17447028869805E-2</v>
      </c>
      <c r="AR119" s="104">
        <v>2.6507079810894334E-2</v>
      </c>
      <c r="AS119" s="104">
        <v>7.0619864083316067E-2</v>
      </c>
      <c r="AT119" s="104">
        <v>-8.3205989475443054E-2</v>
      </c>
      <c r="AU119" s="104">
        <v>-1.8353647765412512E-2</v>
      </c>
      <c r="AV119" s="104">
        <v>3.7624266252778926E-2</v>
      </c>
      <c r="AW119" s="104">
        <v>-2.4881658814907278E-2</v>
      </c>
      <c r="AX119" s="104">
        <v>1.6957626850579156E-2</v>
      </c>
      <c r="AY119" s="104">
        <v>0.21323529411764688</v>
      </c>
      <c r="AZ119" s="104">
        <v>-8.7332044085970797E-2</v>
      </c>
      <c r="BA119" s="104">
        <v>3.9554644008203341E-3</v>
      </c>
      <c r="BB119" s="104">
        <v>5.1667734909270652E-2</v>
      </c>
      <c r="BC119" s="104">
        <v>-3.7712895377129053E-2</v>
      </c>
      <c r="BD119" s="104">
        <v>4.0535222353404218E-2</v>
      </c>
      <c r="BE119" s="104">
        <v>-3.1244530244530184E-2</v>
      </c>
      <c r="BF119" s="104">
        <v>5.1876587011722208E-2</v>
      </c>
      <c r="BG119" s="104">
        <v>-5.9793783608888519E-2</v>
      </c>
      <c r="BH119" s="104">
        <v>-1.1651439533566106E-2</v>
      </c>
      <c r="BI119" s="104">
        <v>-2.1031730755831597E-2</v>
      </c>
      <c r="BJ119" s="104">
        <v>-3.2258064516128962E-2</v>
      </c>
      <c r="BK119" s="104">
        <v>-4.6511627906976639E-3</v>
      </c>
      <c r="BL119" s="104">
        <v>-0.14862047104827145</v>
      </c>
      <c r="BM119" s="104">
        <v>3.1741589670693925E-2</v>
      </c>
      <c r="BN119" s="104">
        <v>-3.5536749911232145E-2</v>
      </c>
      <c r="BO119" s="104">
        <v>-2.2086085319549375E-2</v>
      </c>
      <c r="BP119" s="104">
        <v>-4.1300293098854232E-2</v>
      </c>
      <c r="BQ119" s="104">
        <v>-9.7902489816265093E-2</v>
      </c>
      <c r="BR119" s="104">
        <v>-7.3531792236265589E-2</v>
      </c>
      <c r="BS119" s="104">
        <v>-1.6159201912085697E-2</v>
      </c>
      <c r="BT119" s="104">
        <v>-4.7281323877068654E-2</v>
      </c>
      <c r="BU119" s="104">
        <v>7.2975515222947152E-2</v>
      </c>
      <c r="BV119" s="104">
        <v>0.2366168427361954</v>
      </c>
      <c r="BW119" s="104">
        <v>0.14009870651812673</v>
      </c>
      <c r="BX119" s="104">
        <v>6.1888950378158954E-2</v>
      </c>
      <c r="BY119" s="104">
        <v>-2.2198353025420732E-2</v>
      </c>
      <c r="BZ119" s="104">
        <v>7.0586002397626836E-3</v>
      </c>
      <c r="CA119" s="104">
        <v>2.2092538557732438E-2</v>
      </c>
      <c r="CB119" s="104">
        <v>8.1285444234404522E-2</v>
      </c>
      <c r="CC119" s="104">
        <v>5.5063206605856355E-2</v>
      </c>
      <c r="CD119" s="104">
        <v>-9.2643845593590762E-2</v>
      </c>
      <c r="CE119" s="104">
        <v>-5.2342907523893631E-2</v>
      </c>
      <c r="CF119" s="104">
        <v>-6.8973866276524104E-2</v>
      </c>
      <c r="CG119" s="104">
        <v>-7.5492524945732331E-2</v>
      </c>
      <c r="CH119" s="104">
        <v>-0.11484918793503474</v>
      </c>
      <c r="CI119" s="104">
        <v>-2.7590752149105269E-2</v>
      </c>
      <c r="CJ119" s="104">
        <v>-1.3394085744496386E-2</v>
      </c>
      <c r="CK119" s="104">
        <v>0.13207547169811315</v>
      </c>
      <c r="CL119" s="104">
        <v>1.5224378337884564E-2</v>
      </c>
      <c r="CM119" s="104">
        <v>-9.6700336700336675E-2</v>
      </c>
      <c r="CN119" s="104">
        <v>-1.3973565696197439E-2</v>
      </c>
      <c r="CO119" s="104">
        <v>8.100686498855833E-2</v>
      </c>
      <c r="CP119" s="104">
        <v>-5.3575817154091911E-2</v>
      </c>
      <c r="CQ119" s="104">
        <v>8.5801599049621258E-2</v>
      </c>
      <c r="CR119" s="104">
        <v>4.4042252843324192E-2</v>
      </c>
      <c r="CS119" s="104">
        <v>9.2842945263442875E-2</v>
      </c>
      <c r="CT119" s="104">
        <v>0.12177368751307245</v>
      </c>
      <c r="CU119" s="104">
        <v>-1.9001879306743959E-3</v>
      </c>
      <c r="CV119" s="104">
        <v>9.3509933774834464E-2</v>
      </c>
      <c r="CW119" s="104">
        <v>6.9692865704634344E-2</v>
      </c>
      <c r="CX119" s="104">
        <v>3.0340059989705931E-2</v>
      </c>
      <c r="CY119" s="104">
        <v>-0.19398209827199958</v>
      </c>
      <c r="CZ119" s="104">
        <v>7.4996442294008966E-2</v>
      </c>
      <c r="DA119" s="104">
        <v>4.1917187209219692E-2</v>
      </c>
      <c r="DB119" s="104">
        <v>-0.31539099198673676</v>
      </c>
      <c r="DC119" s="104">
        <v>-1.2809671320893081E-2</v>
      </c>
      <c r="DD119" s="104">
        <v>-1.7086978898610508E-2</v>
      </c>
      <c r="DE119" s="104">
        <v>-1.740211311373531E-2</v>
      </c>
      <c r="DF119" s="104">
        <v>8.8644606933045614E-2</v>
      </c>
      <c r="DG119" s="104">
        <v>2.3361571055957136E-2</v>
      </c>
      <c r="DH119" s="104">
        <v>0.26892733748395464</v>
      </c>
      <c r="DI119" s="104">
        <v>7.0907979498753979E-2</v>
      </c>
      <c r="DJ119" s="104">
        <v>-0.11006429416126841</v>
      </c>
      <c r="DK119" s="104">
        <v>0.38013907527144081</v>
      </c>
      <c r="DL119" s="104">
        <v>0.35161290322580629</v>
      </c>
      <c r="DM119" s="104">
        <v>-6.9089899308378E-2</v>
      </c>
      <c r="DN119" s="104">
        <v>-6.2493813588760327E-2</v>
      </c>
      <c r="DO119" s="104">
        <v>-8.2699619771863048E-2</v>
      </c>
      <c r="DP119" s="104">
        <v>5.6089700699571046E-2</v>
      </c>
      <c r="DQ119" s="104">
        <v>-0.11168113533716507</v>
      </c>
      <c r="DR119" s="104">
        <v>-1.6216216216216179E-2</v>
      </c>
      <c r="DS119" s="104">
        <v>-9.5875801479257377E-3</v>
      </c>
      <c r="DT119" s="104">
        <v>-2.2604816735520834E-3</v>
      </c>
      <c r="DU119" s="104">
        <v>-4.7731290512669347E-2</v>
      </c>
      <c r="DV119" s="104">
        <v>-4.2186001917545492E-2</v>
      </c>
      <c r="DW119" s="104">
        <v>3.351096393588613E-2</v>
      </c>
      <c r="DX119" s="104">
        <v>6.5280907315607636E-2</v>
      </c>
      <c r="DY119" s="104">
        <v>8.2562704964866382E-2</v>
      </c>
      <c r="DZ119" s="104">
        <v>-4.9664838513101738E-2</v>
      </c>
      <c r="EA119" s="104">
        <v>-4.212017308391354E-2</v>
      </c>
      <c r="EB119" s="104">
        <v>2.0968995305328853E-2</v>
      </c>
      <c r="EC119" s="104">
        <v>-0.18067269574008463</v>
      </c>
      <c r="ED119" s="104">
        <v>-7.726597325408624E-2</v>
      </c>
      <c r="EE119" s="104">
        <v>-0.12028725314183122</v>
      </c>
      <c r="EF119" s="104">
        <v>6.0190906877890735E-2</v>
      </c>
      <c r="EG119" s="104">
        <v>-5.2130774235523591E-2</v>
      </c>
      <c r="EH119" s="104">
        <v>-6.4540988344090324E-3</v>
      </c>
      <c r="EI119" s="104">
        <v>-2.0520812406499837E-2</v>
      </c>
      <c r="EJ119" s="104">
        <v>0.25501137127292528</v>
      </c>
      <c r="EK119" s="104">
        <v>0.12300002872490158</v>
      </c>
      <c r="EL119" s="104">
        <v>1.4621481279037894E-2</v>
      </c>
      <c r="EM119" s="104">
        <v>0.28177569955860754</v>
      </c>
      <c r="EN119" s="104">
        <v>0.23300467614052306</v>
      </c>
      <c r="EO119" s="104">
        <v>-8.9284737131802683E-2</v>
      </c>
      <c r="EP119" s="104">
        <v>-3.58214297310539E-2</v>
      </c>
      <c r="EQ119" s="104">
        <v>-2.7759297196296223E-3</v>
      </c>
      <c r="ER119" s="104">
        <v>0.26536838991889672</v>
      </c>
    </row>
    <row r="120" spans="1:148">
      <c r="A120" s="85" vm="3456">
        <v>44805</v>
      </c>
      <c r="B120" s="104">
        <v>-5.7529574302737252E-2</v>
      </c>
      <c r="C120" s="104">
        <v>-7.1511492918504727E-2</v>
      </c>
      <c r="D120" s="104">
        <v>-0.11198428290766201</v>
      </c>
      <c r="E120" s="104">
        <v>-7.6136745219255494E-2</v>
      </c>
      <c r="F120" s="104">
        <v>-0.16628436174879366</v>
      </c>
      <c r="G120" s="104">
        <v>-0.12409267177090584</v>
      </c>
      <c r="H120" s="104">
        <v>-0.15427509293680303</v>
      </c>
      <c r="I120" s="104">
        <v>-0.1050531914893616</v>
      </c>
      <c r="J120" s="104">
        <v>-0.13188073394495409</v>
      </c>
      <c r="K120" s="104">
        <v>-0.13031742604189167</v>
      </c>
      <c r="L120" s="104">
        <v>-0.1372255489021956</v>
      </c>
      <c r="M120" s="104">
        <v>5.6064092461255398E-2</v>
      </c>
      <c r="N120" s="104">
        <v>-0.20626631853785901</v>
      </c>
      <c r="O120" s="104">
        <v>-2.2927445132335841E-2</v>
      </c>
      <c r="P120" s="104">
        <v>4.3771043771043794E-2</v>
      </c>
      <c r="Q120" s="104">
        <v>-0.10062893081760986</v>
      </c>
      <c r="R120" s="104">
        <v>-3.5480708534917638E-2</v>
      </c>
      <c r="S120" s="104">
        <v>-5.6053447632034717E-3</v>
      </c>
      <c r="T120" s="104">
        <v>-0.24443057722308895</v>
      </c>
      <c r="U120" s="104">
        <v>-3.8662853864807709E-2</v>
      </c>
      <c r="V120" s="104">
        <v>-0.11360799001248433</v>
      </c>
      <c r="W120" s="104">
        <v>-3.3761749472472763E-2</v>
      </c>
      <c r="X120" s="104">
        <v>-0.1503375296478745</v>
      </c>
      <c r="Y120" s="104">
        <v>-0.19099806399517472</v>
      </c>
      <c r="Z120" s="104">
        <v>-9.5410396581061763E-2</v>
      </c>
      <c r="AA120" s="104">
        <v>-0.18070362473347559</v>
      </c>
      <c r="AB120" s="104">
        <v>-0.1063594775273785</v>
      </c>
      <c r="AC120" s="104">
        <v>-7.3601826090651121E-2</v>
      </c>
      <c r="AD120" s="104">
        <v>-0.1522716280334008</v>
      </c>
      <c r="AE120" s="104">
        <v>1.5691868758915924E-2</v>
      </c>
      <c r="AF120" s="104">
        <v>-0.28863636363636369</v>
      </c>
      <c r="AG120" s="104">
        <v>-0.22094508301404858</v>
      </c>
      <c r="AH120" s="104">
        <v>-5.0607287449392746E-2</v>
      </c>
      <c r="AI120" s="104">
        <v>-0.19411764705882348</v>
      </c>
      <c r="AJ120" s="104">
        <v>-0.15524978571895129</v>
      </c>
      <c r="AK120" s="104">
        <v>-0.12333825701624815</v>
      </c>
      <c r="AL120" s="104">
        <v>-0.1176134261423931</v>
      </c>
      <c r="AM120" s="104">
        <v>-7.4074074074074167E-2</v>
      </c>
      <c r="AN120" s="104">
        <v>-2.8693076638283774E-3</v>
      </c>
      <c r="AO120" s="104">
        <v>-0.11730857756636494</v>
      </c>
      <c r="AP120" s="104">
        <v>-0.12992236460574316</v>
      </c>
      <c r="AQ120" s="104">
        <v>-9.6450800589157656E-2</v>
      </c>
      <c r="AR120" s="104">
        <v>-0.15341836409140217</v>
      </c>
      <c r="AS120" s="104">
        <v>-0.11884717672725438</v>
      </c>
      <c r="AT120" s="104">
        <v>-8.3139057353587828E-2</v>
      </c>
      <c r="AU120" s="104">
        <v>-0.12937203457438826</v>
      </c>
      <c r="AV120" s="104">
        <v>4.4176848455912653E-2</v>
      </c>
      <c r="AW120" s="104">
        <v>-0.10281129065185225</v>
      </c>
      <c r="AX120" s="104">
        <v>-0.119585277345775</v>
      </c>
      <c r="AY120" s="104">
        <v>-0.14705614705614692</v>
      </c>
      <c r="AZ120" s="104">
        <v>-0.36799520124751028</v>
      </c>
      <c r="BA120" s="104">
        <v>-0.13322632423756023</v>
      </c>
      <c r="BB120" s="104">
        <v>-0.12581225811552241</v>
      </c>
      <c r="BC120" s="104">
        <v>-6.4475347661188301E-2</v>
      </c>
      <c r="BD120" s="104">
        <v>-5.8623298033282929E-2</v>
      </c>
      <c r="BE120" s="104">
        <v>-3.8853602188321928E-2</v>
      </c>
      <c r="BF120" s="104">
        <v>-6.3459808732688833E-2</v>
      </c>
      <c r="BG120" s="104">
        <v>-5.8612750937182476E-2</v>
      </c>
      <c r="BH120" s="104">
        <v>-8.008914455513412E-2</v>
      </c>
      <c r="BI120" s="104">
        <v>-2.9912342311220832E-2</v>
      </c>
      <c r="BJ120" s="104">
        <v>-0.19285714285714295</v>
      </c>
      <c r="BK120" s="104">
        <v>-1.4018691588785218E-2</v>
      </c>
      <c r="BL120" s="104">
        <v>-5.8249682751439866E-2</v>
      </c>
      <c r="BM120" s="104">
        <v>-0.20318615034220866</v>
      </c>
      <c r="BN120" s="104">
        <v>-9.3034037258611535E-2</v>
      </c>
      <c r="BO120" s="104">
        <v>-2.5385985748218712E-2</v>
      </c>
      <c r="BP120" s="104">
        <v>-0.1491057219220506</v>
      </c>
      <c r="BQ120" s="104">
        <v>-8.5330085341529624E-2</v>
      </c>
      <c r="BR120" s="104">
        <v>-5.569257282452867E-2</v>
      </c>
      <c r="BS120" s="104">
        <v>-0.11819382096646421</v>
      </c>
      <c r="BT120" s="104">
        <v>-9.6774193548387108E-2</v>
      </c>
      <c r="BU120" s="104">
        <v>-0.12074114562291559</v>
      </c>
      <c r="BV120" s="104">
        <v>5.5196239551856527E-2</v>
      </c>
      <c r="BW120" s="104">
        <v>-0.10154281930175459</v>
      </c>
      <c r="BX120" s="104">
        <v>-3.8043950317032879E-2</v>
      </c>
      <c r="BY120" s="104">
        <v>-9.3647015745148207E-2</v>
      </c>
      <c r="BZ120" s="104">
        <v>-6.0764735081783115E-2</v>
      </c>
      <c r="CA120" s="104">
        <v>-0.11765905383360514</v>
      </c>
      <c r="CB120" s="104">
        <v>-9.7902097902097848E-2</v>
      </c>
      <c r="CC120" s="104">
        <v>1.1767859735868936E-2</v>
      </c>
      <c r="CD120" s="104">
        <v>-0.12915395729651633</v>
      </c>
      <c r="CE120" s="104">
        <v>-3.4467241687943441E-2</v>
      </c>
      <c r="CF120" s="104">
        <v>-0.33621539393057903</v>
      </c>
      <c r="CG120" s="104">
        <v>-0.17918341754102324</v>
      </c>
      <c r="CH120" s="104">
        <v>-0.10878112712975099</v>
      </c>
      <c r="CI120" s="104">
        <v>-0.17735496937945711</v>
      </c>
      <c r="CJ120" s="104">
        <v>-3.0109060402684615E-2</v>
      </c>
      <c r="CK120" s="104">
        <v>-0.16527777777777772</v>
      </c>
      <c r="CL120" s="104">
        <v>-8.0502725476660861E-2</v>
      </c>
      <c r="CM120" s="104">
        <v>-0.37959179869950066</v>
      </c>
      <c r="CN120" s="104">
        <v>-7.4018627345027357E-2</v>
      </c>
      <c r="CO120" s="104">
        <v>-6.5198983911939151E-2</v>
      </c>
      <c r="CP120" s="104">
        <v>-0.14788366658010907</v>
      </c>
      <c r="CQ120" s="104">
        <v>-0.20060495578563914</v>
      </c>
      <c r="CR120" s="104">
        <v>-0.22837309315344417</v>
      </c>
      <c r="CS120" s="104">
        <v>0.20164900585179241</v>
      </c>
      <c r="CT120" s="104">
        <v>-9.2500745823388908E-2</v>
      </c>
      <c r="CU120" s="104">
        <v>-1.6046360802527283E-2</v>
      </c>
      <c r="CV120" s="104">
        <v>-7.2916666666666616E-2</v>
      </c>
      <c r="CW120" s="104">
        <v>-4.9757698352639858E-2</v>
      </c>
      <c r="CX120" s="104">
        <v>-0.10629697799145443</v>
      </c>
      <c r="CY120" s="104">
        <v>-0.105278017890507</v>
      </c>
      <c r="CZ120" s="104">
        <v>-0.18559703468361136</v>
      </c>
      <c r="DA120" s="104">
        <v>-3.1075981604847383E-2</v>
      </c>
      <c r="DB120" s="104">
        <v>-0.17139780223005907</v>
      </c>
      <c r="DC120" s="104">
        <v>-3.4379262086702937E-2</v>
      </c>
      <c r="DD120" s="104">
        <v>-0.13069431354068478</v>
      </c>
      <c r="DE120" s="104">
        <v>-3.5842293906810097E-2</v>
      </c>
      <c r="DF120" s="104">
        <v>-0.27075576305806837</v>
      </c>
      <c r="DG120" s="104">
        <v>-0.22897118041847606</v>
      </c>
      <c r="DH120" s="104">
        <v>-0.27467886468448882</v>
      </c>
      <c r="DI120" s="104">
        <v>-0.12451762410049999</v>
      </c>
      <c r="DJ120" s="104">
        <v>-3.1876102883912953E-2</v>
      </c>
      <c r="DK120" s="104">
        <v>-0.17631191254898509</v>
      </c>
      <c r="DL120" s="104">
        <v>-4.7107625866575804E-2</v>
      </c>
      <c r="DM120" s="104">
        <v>-5.6102093069503714E-2</v>
      </c>
      <c r="DN120" s="104">
        <v>-0.10109628308045519</v>
      </c>
      <c r="DO120" s="104">
        <v>-0.18393782383419693</v>
      </c>
      <c r="DP120" s="104">
        <v>-6.730784088907292E-2</v>
      </c>
      <c r="DQ120" s="104">
        <v>-0.14285133032617658</v>
      </c>
      <c r="DR120" s="104">
        <v>-0.2216117216117216</v>
      </c>
      <c r="DS120" s="104">
        <v>-0.14536520699786687</v>
      </c>
      <c r="DT120" s="104">
        <v>-0.10486986822854591</v>
      </c>
      <c r="DU120" s="104">
        <v>-0.12902227722772283</v>
      </c>
      <c r="DV120" s="104">
        <v>-1.7017017017017008E-2</v>
      </c>
      <c r="DW120" s="104">
        <v>-0.2187406744255446</v>
      </c>
      <c r="DX120" s="104">
        <v>-0.10811168786301253</v>
      </c>
      <c r="DY120" s="104">
        <v>-0.1358248446747255</v>
      </c>
      <c r="DZ120" s="104">
        <v>-6.6046809874959991E-2</v>
      </c>
      <c r="EA120" s="104">
        <v>-0.11504333555613738</v>
      </c>
      <c r="EB120" s="104">
        <v>-0.14481841989866392</v>
      </c>
      <c r="EC120" s="104">
        <v>-5.9544877313336866E-2</v>
      </c>
      <c r="ED120" s="104">
        <v>7.2463768115942059E-2</v>
      </c>
      <c r="EE120" s="104">
        <v>-0.10102040816326532</v>
      </c>
      <c r="EF120" s="104">
        <v>-2.4588741530316434E-2</v>
      </c>
      <c r="EG120" s="104">
        <v>-1.5694265694265512E-2</v>
      </c>
      <c r="EH120" s="104">
        <v>-0.13292611983711455</v>
      </c>
      <c r="EI120" s="104">
        <v>-2.4195859976798191E-2</v>
      </c>
      <c r="EJ120" s="104">
        <v>5.9582530285584995E-2</v>
      </c>
      <c r="EK120" s="104">
        <v>-9.925395404356907E-2</v>
      </c>
      <c r="EL120" s="104">
        <v>-0.13804713804713806</v>
      </c>
      <c r="EM120" s="104">
        <v>1.2072852056053419E-2</v>
      </c>
      <c r="EN120" s="104">
        <v>-0.14706440834641277</v>
      </c>
      <c r="EO120" s="104">
        <v>-9.4423577278053266E-3</v>
      </c>
      <c r="EP120" s="104">
        <v>-0.13733475346156268</v>
      </c>
      <c r="EQ120" s="104">
        <v>-0.14537823220994389</v>
      </c>
      <c r="ER120" s="104">
        <v>-0.11871232438550311</v>
      </c>
    </row>
    <row r="121" spans="1:148">
      <c r="A121" s="85" vm="3570">
        <v>44835</v>
      </c>
      <c r="B121" s="104">
        <v>3.8471449185734884E-2</v>
      </c>
      <c r="C121" s="104">
        <v>0.21155288822205554</v>
      </c>
      <c r="D121" s="104">
        <v>0.15752212389380524</v>
      </c>
      <c r="E121" s="104">
        <v>2.9043890081026404E-2</v>
      </c>
      <c r="F121" s="104">
        <v>-5.163545383295675E-3</v>
      </c>
      <c r="G121" s="104">
        <v>0.25164177768585044</v>
      </c>
      <c r="H121" s="104">
        <v>0.12427572427572441</v>
      </c>
      <c r="I121" s="104">
        <v>0.14586428925210501</v>
      </c>
      <c r="J121" s="104">
        <v>-1.5474617852424991E-2</v>
      </c>
      <c r="K121" s="104">
        <v>1.2042209807572922E-2</v>
      </c>
      <c r="L121" s="104">
        <v>1.7004048582995937E-2</v>
      </c>
      <c r="M121" s="104">
        <v>-1</v>
      </c>
      <c r="N121" s="104">
        <v>0.13157894736842105</v>
      </c>
      <c r="O121" s="104">
        <v>5.969770487696624E-2</v>
      </c>
      <c r="P121" s="104">
        <v>-3.0322580645161332E-2</v>
      </c>
      <c r="Q121" s="104">
        <v>2.2144522144522095E-2</v>
      </c>
      <c r="R121" s="104">
        <v>4.2054839255273722E-2</v>
      </c>
      <c r="S121" s="104">
        <v>0.21708416499653729</v>
      </c>
      <c r="T121" s="104">
        <v>0.17699041955731742</v>
      </c>
      <c r="U121" s="104">
        <v>5.3669527353737345E-3</v>
      </c>
      <c r="V121" s="104">
        <v>0.11605633802816895</v>
      </c>
      <c r="W121" s="104">
        <v>0.13122890609489776</v>
      </c>
      <c r="X121" s="104">
        <v>0.28709469615632377</v>
      </c>
      <c r="Y121" s="104">
        <v>0.24783156524812333</v>
      </c>
      <c r="Z121" s="104">
        <v>-4.6341075097850438E-2</v>
      </c>
      <c r="AA121" s="104">
        <v>0.31424853610930387</v>
      </c>
      <c r="AB121" s="104">
        <v>0.24692927033732448</v>
      </c>
      <c r="AC121" s="104">
        <v>-2.2489881082289158E-2</v>
      </c>
      <c r="AD121" s="104">
        <v>-4.7027047735805544E-2</v>
      </c>
      <c r="AE121" s="104">
        <v>-0.1882022471910112</v>
      </c>
      <c r="AF121" s="104">
        <v>-0.27476038338658143</v>
      </c>
      <c r="AG121" s="104">
        <v>-6.3934426229508207E-2</v>
      </c>
      <c r="AH121" s="104">
        <v>-0.11940298507462692</v>
      </c>
      <c r="AI121" s="104">
        <v>0.23722627737226273</v>
      </c>
      <c r="AJ121" s="104">
        <v>-7.4379386074783352E-2</v>
      </c>
      <c r="AK121" s="104">
        <v>-0.11204717775905637</v>
      </c>
      <c r="AL121" s="104">
        <v>0.14083148783313801</v>
      </c>
      <c r="AM121" s="104">
        <v>-0.33333333333333331</v>
      </c>
      <c r="AN121" s="104">
        <v>4.2890743847681663E-2</v>
      </c>
      <c r="AO121" s="104">
        <v>-2.5554106910039093E-2</v>
      </c>
      <c r="AP121" s="104">
        <v>1.72006020210719E-3</v>
      </c>
      <c r="AQ121" s="104">
        <v>6.6098753746647851E-2</v>
      </c>
      <c r="AR121" s="104">
        <v>-3.166124826016397E-2</v>
      </c>
      <c r="AS121" s="104">
        <v>4.0127541919372088E-2</v>
      </c>
      <c r="AT121" s="104">
        <v>-1.7134168687563314E-2</v>
      </c>
      <c r="AU121" s="104">
        <v>2.8634583806997686E-2</v>
      </c>
      <c r="AV121" s="104">
        <v>-8.5396591992559501E-2</v>
      </c>
      <c r="AW121" s="104">
        <v>-0.10740109446228505</v>
      </c>
      <c r="AX121" s="104">
        <v>4.0177085818395075E-2</v>
      </c>
      <c r="AY121" s="104">
        <v>0.25306860130161074</v>
      </c>
      <c r="AZ121" s="104">
        <v>-7.0812235872878895E-2</v>
      </c>
      <c r="BA121" s="104">
        <v>2.9124579124579192E-2</v>
      </c>
      <c r="BB121" s="104">
        <v>2.4342631505955754E-3</v>
      </c>
      <c r="BC121" s="104">
        <v>1.9189189189189212E-2</v>
      </c>
      <c r="BD121" s="104">
        <v>0.21574929690638814</v>
      </c>
      <c r="BE121" s="104">
        <v>-7.6602296963135834E-3</v>
      </c>
      <c r="BF121" s="104">
        <v>-6.4435487715098438E-2</v>
      </c>
      <c r="BG121" s="104">
        <v>0.14191448146507635</v>
      </c>
      <c r="BH121" s="104">
        <v>-2.8235157699443486E-2</v>
      </c>
      <c r="BI121" s="104">
        <v>7.3575743878456126E-2</v>
      </c>
      <c r="BJ121" s="104">
        <v>-8.8495575221238746E-3</v>
      </c>
      <c r="BK121" s="104">
        <v>-5.2132701421800841E-2</v>
      </c>
      <c r="BL121" s="104">
        <v>2.643392432524018E-2</v>
      </c>
      <c r="BM121" s="104">
        <v>2.4403349438133205E-2</v>
      </c>
      <c r="BN121" s="104">
        <v>0.3004025362414165</v>
      </c>
      <c r="BO121" s="104">
        <v>7.8320765297155412E-2</v>
      </c>
      <c r="BP121" s="104">
        <v>-2.6639640943969915E-2</v>
      </c>
      <c r="BQ121" s="104">
        <v>-2.6060518314753745E-3</v>
      </c>
      <c r="BR121" s="104">
        <v>-3.3843788338298986E-2</v>
      </c>
      <c r="BS121" s="104">
        <v>0.22189614900880406</v>
      </c>
      <c r="BT121" s="104">
        <v>-5.4945054945054828E-3</v>
      </c>
      <c r="BU121" s="104">
        <v>1.1378890941033172E-2</v>
      </c>
      <c r="BV121" s="104">
        <v>-0.11077843236938931</v>
      </c>
      <c r="BW121" s="104">
        <v>-0.1398778126304043</v>
      </c>
      <c r="BX121" s="104">
        <v>0.16058690744920989</v>
      </c>
      <c r="BY121" s="104">
        <v>5.7468942531057443E-2</v>
      </c>
      <c r="BZ121" s="104">
        <v>0.17671680723415342</v>
      </c>
      <c r="CA121" s="104">
        <v>0.2590709498497803</v>
      </c>
      <c r="CB121" s="104">
        <v>-9.3992248062015629E-2</v>
      </c>
      <c r="CC121" s="104">
        <v>3.341483292583558E-2</v>
      </c>
      <c r="CD121" s="104">
        <v>6.2033367130611153E-2</v>
      </c>
      <c r="CE121" s="104">
        <v>1.0261130882080182E-2</v>
      </c>
      <c r="CF121" s="104">
        <v>0.29418116376724623</v>
      </c>
      <c r="CG121" s="104">
        <v>2.8735058102753678E-2</v>
      </c>
      <c r="CH121" s="104">
        <v>-0.1367647058823529</v>
      </c>
      <c r="CI121" s="104">
        <v>1.2369808920573921E-3</v>
      </c>
      <c r="CJ121" s="104">
        <v>0.11463209183581818</v>
      </c>
      <c r="CK121" s="104">
        <v>-0.32445923460898501</v>
      </c>
      <c r="CL121" s="104">
        <v>0.25988247171813916</v>
      </c>
      <c r="CM121" s="104">
        <v>7.4637868855725348E-2</v>
      </c>
      <c r="CN121" s="104">
        <v>-2.8242069414150941E-2</v>
      </c>
      <c r="CO121" s="104">
        <v>7.518115942028987E-2</v>
      </c>
      <c r="CP121" s="104">
        <v>3.7482858448880212E-2</v>
      </c>
      <c r="CQ121" s="104">
        <v>5.8197466151021303E-2</v>
      </c>
      <c r="CR121" s="104">
        <v>8.1787316418891726E-2</v>
      </c>
      <c r="CS121" s="104">
        <v>-0.10245034714410081</v>
      </c>
      <c r="CT121" s="104">
        <v>0.17479950415373985</v>
      </c>
      <c r="CU121" s="104">
        <v>0.16731161762204455</v>
      </c>
      <c r="CV121" s="104">
        <v>0.16017768487065573</v>
      </c>
      <c r="CW121" s="104">
        <v>6.7457312259320237E-2</v>
      </c>
      <c r="CX121" s="104">
        <v>4.000804394874382E-2</v>
      </c>
      <c r="CY121" s="104">
        <v>-4.9639649428280579E-2</v>
      </c>
      <c r="CZ121" s="104">
        <v>9.5903771131339369E-2</v>
      </c>
      <c r="DA121" s="104">
        <v>-3.2924619137857131E-2</v>
      </c>
      <c r="DB121" s="104">
        <v>-9.7997491724747587E-2</v>
      </c>
      <c r="DC121" s="104">
        <v>1.3129105871388429E-2</v>
      </c>
      <c r="DD121" s="104">
        <v>0.10649319359113346</v>
      </c>
      <c r="DE121" s="104">
        <v>1.6181937458998513E-2</v>
      </c>
      <c r="DF121" s="104">
        <v>8.3357341784308286E-2</v>
      </c>
      <c r="DG121" s="104">
        <v>0.19029439594964903</v>
      </c>
      <c r="DH121" s="104">
        <v>-3.4220658111846587E-3</v>
      </c>
      <c r="DI121" s="104">
        <v>5.4008871453090579E-2</v>
      </c>
      <c r="DJ121" s="104">
        <v>0.1566186351897999</v>
      </c>
      <c r="DK121" s="104">
        <v>1.8724635711130262E-2</v>
      </c>
      <c r="DL121" s="104">
        <v>-3.3494344723398177E-2</v>
      </c>
      <c r="DM121" s="104">
        <v>4.1106893725166023E-2</v>
      </c>
      <c r="DN121" s="104">
        <v>0.20929975563827058</v>
      </c>
      <c r="DO121" s="104">
        <v>6.8571428571428464E-2</v>
      </c>
      <c r="DP121" s="104">
        <v>-8.3686223052810968E-2</v>
      </c>
      <c r="DQ121" s="104">
        <v>7.4371383952833825E-2</v>
      </c>
      <c r="DR121" s="104">
        <v>-9.8823529411764796E-2</v>
      </c>
      <c r="DS121" s="104">
        <v>-3.6063600160280054E-2</v>
      </c>
      <c r="DT121" s="104">
        <v>-2.1712696987218262E-2</v>
      </c>
      <c r="DU121" s="104">
        <v>0.22166962699822387</v>
      </c>
      <c r="DV121" s="104">
        <v>3.9714867617107998E-2</v>
      </c>
      <c r="DW121" s="104">
        <v>0.19908729041855983</v>
      </c>
      <c r="DX121" s="104">
        <v>2.7715508073729946E-2</v>
      </c>
      <c r="DY121" s="104">
        <v>2.5586835524723593E-2</v>
      </c>
      <c r="DZ121" s="104">
        <v>0.17473395125300378</v>
      </c>
      <c r="EA121" s="104">
        <v>-3.7271892308120502E-2</v>
      </c>
      <c r="EB121" s="104">
        <v>-0.17660818517781177</v>
      </c>
      <c r="EC121" s="104">
        <v>-2.5202029074246697E-3</v>
      </c>
      <c r="ED121" s="104">
        <v>-2.8528528528528586E-2</v>
      </c>
      <c r="EE121" s="104">
        <v>0.20544835414301915</v>
      </c>
      <c r="EF121" s="104">
        <v>2.3706105316909198E-2</v>
      </c>
      <c r="EG121" s="104">
        <v>-9.0914902117459173E-2</v>
      </c>
      <c r="EH121" s="104">
        <v>2.124566700212447E-2</v>
      </c>
      <c r="EI121" s="104">
        <v>4.2111933339234006E-2</v>
      </c>
      <c r="EJ121" s="104">
        <v>1.4370162487375505E-3</v>
      </c>
      <c r="EK121" s="104">
        <v>1.0535382984362603E-2</v>
      </c>
      <c r="EL121" s="104">
        <v>1.7343749999999991E-2</v>
      </c>
      <c r="EM121" s="104">
        <v>-0.21148663937629866</v>
      </c>
      <c r="EN121" s="104">
        <v>-4.0045193086649614E-3</v>
      </c>
      <c r="EO121" s="104">
        <v>3.7348936221728191E-2</v>
      </c>
      <c r="EP121" s="104">
        <v>-1.568015106398447E-2</v>
      </c>
      <c r="EQ121" s="104">
        <v>3.13834480892989E-3</v>
      </c>
      <c r="ER121" s="104">
        <v>1.48683826949124E-2</v>
      </c>
    </row>
    <row r="122" spans="1:148">
      <c r="A122" s="85" vm="3686">
        <v>44866</v>
      </c>
      <c r="B122" s="104">
        <v>0.11913407166626679</v>
      </c>
      <c r="C122" s="104">
        <v>7.3271413828689305E-2</v>
      </c>
      <c r="D122" s="104">
        <v>0.10550458715596336</v>
      </c>
      <c r="E122" s="104">
        <v>3.124528301886775E-2</v>
      </c>
      <c r="F122" s="104">
        <v>0.2399479656970262</v>
      </c>
      <c r="G122" s="104">
        <v>6.110029237431043E-2</v>
      </c>
      <c r="H122" s="104">
        <v>0.1764705882352941</v>
      </c>
      <c r="I122" s="104">
        <v>6.6998054895179415E-3</v>
      </c>
      <c r="J122" s="104">
        <v>7.9164270653632268E-2</v>
      </c>
      <c r="K122" s="104">
        <v>9.568204121687926E-2</v>
      </c>
      <c r="L122" s="104">
        <v>0.10100090991810731</v>
      </c>
      <c r="M122" s="104" t="e">
        <v>#DIV/0!</v>
      </c>
      <c r="N122" s="104">
        <v>6.8964258333029035E-2</v>
      </c>
      <c r="O122" s="104">
        <v>6.1765541724244796E-2</v>
      </c>
      <c r="P122" s="104">
        <v>8.5828343313373315E-2</v>
      </c>
      <c r="Q122" s="104">
        <v>0.15478592103449565</v>
      </c>
      <c r="R122" s="104">
        <v>7.2128719161293692E-4</v>
      </c>
      <c r="S122" s="104">
        <v>0.14996690977547855</v>
      </c>
      <c r="T122" s="104">
        <v>0.25521016069047792</v>
      </c>
      <c r="U122" s="104">
        <v>0.14121500336341836</v>
      </c>
      <c r="V122" s="104">
        <v>4.1645633518425186E-2</v>
      </c>
      <c r="W122" s="104">
        <v>6.8620568620568687E-2</v>
      </c>
      <c r="X122" s="104">
        <v>-3.670337003670318E-3</v>
      </c>
      <c r="Y122" s="104">
        <v>-2.9834688376627561E-2</v>
      </c>
      <c r="Z122" s="104">
        <v>3.0339235471155176E-2</v>
      </c>
      <c r="AA122" s="104">
        <v>-1.5346534653465284E-2</v>
      </c>
      <c r="AB122" s="104">
        <v>-8.0949937121773965E-2</v>
      </c>
      <c r="AC122" s="104">
        <v>-1.3767068619625943E-2</v>
      </c>
      <c r="AD122" s="104">
        <v>6.0366733308902965E-2</v>
      </c>
      <c r="AE122" s="104">
        <v>0.24458833307078473</v>
      </c>
      <c r="AF122" s="104">
        <v>0.32781001251737563</v>
      </c>
      <c r="AG122" s="104">
        <v>0.26512466767658155</v>
      </c>
      <c r="AH122" s="104">
        <v>0.16770120229130961</v>
      </c>
      <c r="AI122" s="104">
        <v>0.15289682925586839</v>
      </c>
      <c r="AJ122" s="104">
        <v>0.1035855189835006</v>
      </c>
      <c r="AK122" s="104">
        <v>7.9061897711938264E-2</v>
      </c>
      <c r="AL122" s="104">
        <v>-5.9969351171090798E-2</v>
      </c>
      <c r="AM122" s="104">
        <v>0.29607535321821038</v>
      </c>
      <c r="AN122" s="104">
        <v>4.1603451414826201E-2</v>
      </c>
      <c r="AO122" s="104">
        <v>3.478726251003484E-2</v>
      </c>
      <c r="AP122" s="104">
        <v>7.2440437862202181E-2</v>
      </c>
      <c r="AQ122" s="104">
        <v>-0.138650488310151</v>
      </c>
      <c r="AR122" s="104">
        <v>-8.8655610444599593E-3</v>
      </c>
      <c r="AS122" s="104">
        <v>-4.7290709669341232E-3</v>
      </c>
      <c r="AT122" s="104">
        <v>0.10339445035676768</v>
      </c>
      <c r="AU122" s="104">
        <v>9.0101997416854138E-2</v>
      </c>
      <c r="AV122" s="104">
        <v>6.8076537638220386E-2</v>
      </c>
      <c r="AW122" s="104">
        <v>5.3912264792092934E-2</v>
      </c>
      <c r="AX122" s="104">
        <v>-0.13111222946228812</v>
      </c>
      <c r="AY122" s="104">
        <v>-0.13499279523937477</v>
      </c>
      <c r="AZ122" s="104">
        <v>0.240538590161049</v>
      </c>
      <c r="BA122" s="104">
        <v>-3.1408473744479005E-2</v>
      </c>
      <c r="BB122" s="104">
        <v>0.17641120309416464</v>
      </c>
      <c r="BC122" s="104">
        <v>9.360912224874042E-2</v>
      </c>
      <c r="BD122" s="104">
        <v>0.11070720423000653</v>
      </c>
      <c r="BE122" s="104">
        <v>0.14584328664851259</v>
      </c>
      <c r="BF122" s="104">
        <v>8.9304416251988594E-2</v>
      </c>
      <c r="BG122" s="104">
        <v>0.2438894934791728</v>
      </c>
      <c r="BH122" s="104">
        <v>6.0047985544674068E-2</v>
      </c>
      <c r="BI122" s="104">
        <v>0.18586735658843095</v>
      </c>
      <c r="BJ122" s="104">
        <v>0.22897510652612701</v>
      </c>
      <c r="BK122" s="104">
        <v>7.0015698587127015E-2</v>
      </c>
      <c r="BL122" s="104">
        <v>-0.17917284326227823</v>
      </c>
      <c r="BM122" s="104">
        <v>0.13262761530797623</v>
      </c>
      <c r="BN122" s="104">
        <v>0.67663422825581154</v>
      </c>
      <c r="BO122" s="104">
        <v>-4.7890035004385469E-2</v>
      </c>
      <c r="BP122" s="104">
        <v>7.9724670901741165E-2</v>
      </c>
      <c r="BQ122" s="104">
        <v>0.16171692571266777</v>
      </c>
      <c r="BR122" s="104">
        <v>9.6090643835891582E-2</v>
      </c>
      <c r="BS122" s="104">
        <v>7.6119988236447403E-2</v>
      </c>
      <c r="BT122" s="104">
        <v>0.13515529458702294</v>
      </c>
      <c r="BU122" s="104">
        <v>0.1840195502028068</v>
      </c>
      <c r="BV122" s="104">
        <v>0.11830361046427958</v>
      </c>
      <c r="BW122" s="104">
        <v>0.19051382968284938</v>
      </c>
      <c r="BX122" s="104">
        <v>-9.7677675341346665E-2</v>
      </c>
      <c r="BY122" s="104">
        <v>5.5682903533906383E-2</v>
      </c>
      <c r="BZ122" s="104">
        <v>5.1676352154723618E-2</v>
      </c>
      <c r="CA122" s="104">
        <v>4.7173274596182091E-2</v>
      </c>
      <c r="CB122" s="104">
        <v>0.18845860022330618</v>
      </c>
      <c r="CC122" s="104">
        <v>-7.9994378362773996E-3</v>
      </c>
      <c r="CD122" s="104">
        <v>9.8246832147196733E-2</v>
      </c>
      <c r="CE122" s="104">
        <v>0.23103443717148542</v>
      </c>
      <c r="CF122" s="104">
        <v>0.53909275501873533</v>
      </c>
      <c r="CG122" s="104">
        <v>-0.11795900888340037</v>
      </c>
      <c r="CH122" s="104">
        <v>0.37649063032367969</v>
      </c>
      <c r="CI122" s="104">
        <v>6.7323236634513062E-2</v>
      </c>
      <c r="CJ122" s="104">
        <v>0.14526436244369062</v>
      </c>
      <c r="CK122" s="104">
        <v>0.51572565365668788</v>
      </c>
      <c r="CL122" s="104">
        <v>-3.0615599572614634E-3</v>
      </c>
      <c r="CM122" s="104">
        <v>0.34985046102502287</v>
      </c>
      <c r="CN122" s="104">
        <v>0.1221532233770887</v>
      </c>
      <c r="CO122" s="104">
        <v>-0.12510530749789381</v>
      </c>
      <c r="CP122" s="104">
        <v>5.7570862094286995E-2</v>
      </c>
      <c r="CQ122" s="104">
        <v>7.3715917110412615E-2</v>
      </c>
      <c r="CR122" s="104">
        <v>5.1677731162119087E-2</v>
      </c>
      <c r="CS122" s="104">
        <v>0.1171359362311703</v>
      </c>
      <c r="CT122" s="104">
        <v>4.2488651556133383E-3</v>
      </c>
      <c r="CU122" s="104">
        <v>-2.863335822662616E-2</v>
      </c>
      <c r="CV122" s="104">
        <v>-4.3918918918918824E-2</v>
      </c>
      <c r="CW122" s="104">
        <v>1.2094413901546038E-2</v>
      </c>
      <c r="CX122" s="104">
        <v>7.1669899673816331E-2</v>
      </c>
      <c r="CY122" s="104">
        <v>9.9247947294538355E-2</v>
      </c>
      <c r="CZ122" s="104">
        <v>-0.11554434885790565</v>
      </c>
      <c r="DA122" s="104">
        <v>-3.0696109541231257E-2</v>
      </c>
      <c r="DB122" s="104">
        <v>0.26372837374034008</v>
      </c>
      <c r="DC122" s="104">
        <v>8.122984950912171E-2</v>
      </c>
      <c r="DD122" s="104">
        <v>8.5138813282525941E-2</v>
      </c>
      <c r="DE122" s="104">
        <v>5.4443727135786553E-2</v>
      </c>
      <c r="DF122" s="104">
        <v>0.27786587521244616</v>
      </c>
      <c r="DG122" s="104">
        <v>0.3196223913075899</v>
      </c>
      <c r="DH122" s="104">
        <v>0.27509746437026306</v>
      </c>
      <c r="DI122" s="104">
        <v>9.5958634691012022E-4</v>
      </c>
      <c r="DJ122" s="104">
        <v>0.1017737042609252</v>
      </c>
      <c r="DK122" s="104">
        <v>0.13426280318086797</v>
      </c>
      <c r="DL122" s="104">
        <v>1.4224527991444226E-2</v>
      </c>
      <c r="DM122" s="104">
        <v>0.13506937417788117</v>
      </c>
      <c r="DN122" s="104">
        <v>9.6716519401913767E-2</v>
      </c>
      <c r="DO122" s="104">
        <v>4.0404040404040602E-2</v>
      </c>
      <c r="DP122" s="104">
        <v>0.12093093896679667</v>
      </c>
      <c r="DQ122" s="104">
        <v>0.10136024169457705</v>
      </c>
      <c r="DR122" s="104">
        <v>0.20407753380524732</v>
      </c>
      <c r="DS122" s="104">
        <v>0.13301935239405804</v>
      </c>
      <c r="DT122" s="104">
        <v>-1.5899240009436121E-2</v>
      </c>
      <c r="DU122" s="104">
        <v>-4.4198895027624398E-2</v>
      </c>
      <c r="DV122" s="104">
        <v>6.2683643486777546E-2</v>
      </c>
      <c r="DW122" s="104">
        <v>5.9751146665389124E-2</v>
      </c>
      <c r="DX122" s="104">
        <v>1.1982066459590955E-2</v>
      </c>
      <c r="DY122" s="104">
        <v>0.18862149632469422</v>
      </c>
      <c r="DZ122" s="104">
        <v>4.2957334891876066E-2</v>
      </c>
      <c r="EA122" s="104">
        <v>0.13637495201797525</v>
      </c>
      <c r="EB122" s="104">
        <v>0.32130769358929184</v>
      </c>
      <c r="EC122" s="104">
        <v>6.3495480764863665E-2</v>
      </c>
      <c r="ED122" s="104">
        <v>0.27511591962905724</v>
      </c>
      <c r="EE122" s="104">
        <v>4.5197740112994392E-2</v>
      </c>
      <c r="EF122" s="104">
        <v>0.102709589205864</v>
      </c>
      <c r="EG122" s="104">
        <v>1.6418802517315072E-2</v>
      </c>
      <c r="EH122" s="104">
        <v>8.5514069856564137E-2</v>
      </c>
      <c r="EI122" s="104">
        <v>7.4857700499148902E-2</v>
      </c>
      <c r="EJ122" s="104">
        <v>0.17946067950248679</v>
      </c>
      <c r="EK122" s="104">
        <v>2.0364004233914358E-2</v>
      </c>
      <c r="EL122" s="104">
        <v>7.848256796191061E-2</v>
      </c>
      <c r="EM122" s="104">
        <v>2.8711403455112583E-2</v>
      </c>
      <c r="EN122" s="104">
        <v>0.33221120496184769</v>
      </c>
      <c r="EO122" s="104">
        <v>3.0767956963040279E-2</v>
      </c>
      <c r="EP122" s="104">
        <v>0.27742638215611193</v>
      </c>
      <c r="EQ122" s="104">
        <v>7.6781325795334129E-2</v>
      </c>
      <c r="ER122" s="104">
        <v>-0.10968325260746702</v>
      </c>
    </row>
    <row r="123" spans="1:148">
      <c r="A123" s="85" vm="3800">
        <v>44896</v>
      </c>
      <c r="B123" s="104">
        <v>4.3653921955064028E-3</v>
      </c>
      <c r="C123" s="104">
        <v>7.5576923076923069E-2</v>
      </c>
      <c r="D123" s="104">
        <v>-5.5325034578146658E-3</v>
      </c>
      <c r="E123" s="104">
        <v>-1.5515222482435474E-2</v>
      </c>
      <c r="F123" s="104">
        <v>1.7852858456740024E-2</v>
      </c>
      <c r="G123" s="104">
        <v>3.8439200752183128E-2</v>
      </c>
      <c r="H123" s="104">
        <v>-2.5528700906344376E-2</v>
      </c>
      <c r="I123" s="104">
        <v>-1.8677544010304796E-2</v>
      </c>
      <c r="J123" s="104">
        <v>-1.9360568383658905E-2</v>
      </c>
      <c r="K123" s="104">
        <v>-4.4782803403492109E-3</v>
      </c>
      <c r="L123" s="104">
        <v>-1.9111570247933828E-2</v>
      </c>
      <c r="M123" s="104" t="e">
        <v>#DIV/0!</v>
      </c>
      <c r="N123" s="104">
        <v>-4.0983606557377157E-2</v>
      </c>
      <c r="O123" s="104">
        <v>4.4141844905313338E-2</v>
      </c>
      <c r="P123" s="104">
        <v>5.2696078431372514E-2</v>
      </c>
      <c r="Q123" s="104">
        <v>0.136904761904762</v>
      </c>
      <c r="R123" s="104">
        <v>-6.5718340237783487E-2</v>
      </c>
      <c r="S123" s="104">
        <v>-6.9931844230382373E-2</v>
      </c>
      <c r="T123" s="104">
        <v>6.4903846153846229E-2</v>
      </c>
      <c r="U123" s="104">
        <v>2.6461989456181465E-3</v>
      </c>
      <c r="V123" s="104">
        <v>-3.1257572086261357E-2</v>
      </c>
      <c r="W123" s="104">
        <v>-4.6148792905238996E-2</v>
      </c>
      <c r="X123" s="104">
        <v>-7.0160750167448049E-2</v>
      </c>
      <c r="Y123" s="104">
        <v>-0.36075419510819512</v>
      </c>
      <c r="Z123" s="104">
        <v>-8.6683258525350471E-3</v>
      </c>
      <c r="AA123" s="104">
        <v>-2.4132730015082978E-2</v>
      </c>
      <c r="AB123" s="104">
        <v>-0.13609660491635309</v>
      </c>
      <c r="AC123" s="104">
        <v>9.3353281363465213E-3</v>
      </c>
      <c r="AD123" s="104">
        <v>-5.4819457714039123E-3</v>
      </c>
      <c r="AE123" s="104">
        <v>-0.11312849162011183</v>
      </c>
      <c r="AF123" s="104">
        <v>9.9999999999999978E-2</v>
      </c>
      <c r="AG123" s="104">
        <v>0.10987482614742708</v>
      </c>
      <c r="AH123" s="104">
        <v>-6.041666666666666E-2</v>
      </c>
      <c r="AI123" s="104">
        <v>-8.7403598971722479E-2</v>
      </c>
      <c r="AJ123" s="104">
        <v>-6.1540006314272106E-3</v>
      </c>
      <c r="AK123" s="104">
        <v>6.1837455830388004E-3</v>
      </c>
      <c r="AL123" s="104">
        <v>-2.6602611440965183E-2</v>
      </c>
      <c r="AM123" s="104">
        <v>-1.5503875968992288E-2</v>
      </c>
      <c r="AN123" s="104">
        <v>0.26836158192090398</v>
      </c>
      <c r="AO123" s="104">
        <v>1.3102318765623618E-2</v>
      </c>
      <c r="AP123" s="104">
        <v>3.0621435004503032E-2</v>
      </c>
      <c r="AQ123" s="104">
        <v>-6.0642501288438434E-2</v>
      </c>
      <c r="AR123" s="104">
        <v>-0.1094404029245539</v>
      </c>
      <c r="AS123" s="104">
        <v>-7.1834000186098618E-2</v>
      </c>
      <c r="AT123" s="104">
        <v>4.1805594721587812E-2</v>
      </c>
      <c r="AU123" s="104">
        <v>2.0315999348708307E-2</v>
      </c>
      <c r="AV123" s="104">
        <v>0.28836142415478228</v>
      </c>
      <c r="AW123" s="104">
        <v>-2.2307490192193212E-2</v>
      </c>
      <c r="AX123" s="104">
        <v>-5.1778532855403937E-2</v>
      </c>
      <c r="AY123" s="104">
        <v>0.1382427516260612</v>
      </c>
      <c r="AZ123" s="104">
        <v>2.7752081406106645E-3</v>
      </c>
      <c r="BA123" s="104">
        <v>6.2827225130890035E-2</v>
      </c>
      <c r="BB123" s="104">
        <v>-2.8516647939176101E-2</v>
      </c>
      <c r="BC123" s="104">
        <v>1.6973811833171575E-2</v>
      </c>
      <c r="BD123" s="104">
        <v>3.1240702171972543E-2</v>
      </c>
      <c r="BE123" s="104">
        <v>-7.1016397189053199E-2</v>
      </c>
      <c r="BF123" s="104">
        <v>4.653064335630357E-3</v>
      </c>
      <c r="BG123" s="104">
        <v>-5.399529275116801E-2</v>
      </c>
      <c r="BH123" s="104">
        <v>2.1192428375300922E-2</v>
      </c>
      <c r="BI123" s="104">
        <v>-1.6364507777664676E-2</v>
      </c>
      <c r="BJ123" s="104">
        <v>0.11922141119221387</v>
      </c>
      <c r="BK123" s="104">
        <v>-1.4084507042253355E-2</v>
      </c>
      <c r="BL123" s="104">
        <v>-8.8375438281039193E-2</v>
      </c>
      <c r="BM123" s="104">
        <v>-8.334383299204047E-2</v>
      </c>
      <c r="BN123" s="104">
        <v>1.6069726269917019E-2</v>
      </c>
      <c r="BO123" s="104">
        <v>-0.12049485289082636</v>
      </c>
      <c r="BP123" s="104">
        <v>8.0566319235160014E-2</v>
      </c>
      <c r="BQ123" s="104">
        <v>7.2344684690104605E-2</v>
      </c>
      <c r="BR123" s="104">
        <v>0.19419187615044248</v>
      </c>
      <c r="BS123" s="104">
        <v>-2.3912548394443178E-2</v>
      </c>
      <c r="BT123" s="104">
        <v>-1.4669926650366575E-2</v>
      </c>
      <c r="BU123" s="104">
        <v>-2.611931876603462E-2</v>
      </c>
      <c r="BV123" s="104">
        <v>2.4902864154166315E-2</v>
      </c>
      <c r="BW123" s="104">
        <v>9.8115799354381861E-3</v>
      </c>
      <c r="BX123" s="104">
        <v>-5.5181927918606707E-3</v>
      </c>
      <c r="BY123" s="104">
        <v>-2.4246810820591755E-2</v>
      </c>
      <c r="BZ123" s="104">
        <v>-2.2097388656856291E-2</v>
      </c>
      <c r="CA123" s="104">
        <v>-0.14566170026292719</v>
      </c>
      <c r="CB123" s="104">
        <v>-9.0415913200723244E-2</v>
      </c>
      <c r="CC123" s="104">
        <v>-4.1515340066050815E-2</v>
      </c>
      <c r="CD123" s="104">
        <v>-5.113007744586702E-2</v>
      </c>
      <c r="CE123" s="104">
        <v>-5.0283517361499018E-3</v>
      </c>
      <c r="CF123" s="104">
        <v>-8.5994197304790805E-3</v>
      </c>
      <c r="CG123" s="104">
        <v>-2.1859739746521247E-2</v>
      </c>
      <c r="CH123" s="104">
        <v>6.9306930693069368E-2</v>
      </c>
      <c r="CI123" s="104">
        <v>-6.3883937566842866E-2</v>
      </c>
      <c r="CJ123" s="104">
        <v>-5.5946078856779408E-2</v>
      </c>
      <c r="CK123" s="104">
        <v>0.10612244897959193</v>
      </c>
      <c r="CL123" s="104">
        <v>2.6793627238813895E-3</v>
      </c>
      <c r="CM123" s="104">
        <v>0.20309568004544112</v>
      </c>
      <c r="CN123" s="104">
        <v>-6.1865229791530876E-2</v>
      </c>
      <c r="CO123" s="104">
        <v>6.2590274434279735E-3</v>
      </c>
      <c r="CP123" s="104">
        <v>-2.2358005832523252E-2</v>
      </c>
      <c r="CQ123" s="104">
        <v>-5.1386800079588991E-2</v>
      </c>
      <c r="CR123" s="104">
        <v>-0.10761603892467107</v>
      </c>
      <c r="CS123" s="104">
        <v>7.316051088870551E-2</v>
      </c>
      <c r="CT123" s="104">
        <v>-7.0849244719129068E-2</v>
      </c>
      <c r="CU123" s="104">
        <v>2.3101877027508582E-2</v>
      </c>
      <c r="CV123" s="104">
        <v>-0.25041224970553599</v>
      </c>
      <c r="CW123" s="104">
        <v>-4.9907906960041305E-2</v>
      </c>
      <c r="CX123" s="104">
        <v>2.2257309263930224E-2</v>
      </c>
      <c r="CY123" s="104">
        <v>9.7919577392134149E-3</v>
      </c>
      <c r="CZ123" s="104">
        <v>-1.5428475599530466E-2</v>
      </c>
      <c r="DA123" s="104">
        <v>-0.11202612113527755</v>
      </c>
      <c r="DB123" s="104">
        <v>8.9297933564386436E-2</v>
      </c>
      <c r="DC123" s="104">
        <v>3.004549328824932E-2</v>
      </c>
      <c r="DD123" s="104">
        <v>1.5450988261262085E-2</v>
      </c>
      <c r="DE123" s="104">
        <v>-4.2857142857143033E-3</v>
      </c>
      <c r="DF123" s="104">
        <v>0.14091339631948907</v>
      </c>
      <c r="DG123" s="104">
        <v>-4.8432712856931279E-2</v>
      </c>
      <c r="DH123" s="104">
        <v>-2.9404235008244604E-2</v>
      </c>
      <c r="DI123" s="104">
        <v>1.4401123990165137E-2</v>
      </c>
      <c r="DJ123" s="104">
        <v>2.737221870507299E-2</v>
      </c>
      <c r="DK123" s="104">
        <v>-0.14174311050892788</v>
      </c>
      <c r="DL123" s="104">
        <v>-0.12119622112550041</v>
      </c>
      <c r="DM123" s="104">
        <v>1.3637534908662924E-2</v>
      </c>
      <c r="DN123" s="104">
        <v>2.4164204430167736E-2</v>
      </c>
      <c r="DO123" s="104">
        <v>-0.10279840091376359</v>
      </c>
      <c r="DP123" s="104">
        <v>1.2495644880314802E-2</v>
      </c>
      <c r="DQ123" s="104">
        <v>-8.9202781877717061E-2</v>
      </c>
      <c r="DR123" s="104">
        <v>5.1198257080610009E-2</v>
      </c>
      <c r="DS123" s="104">
        <v>6.9517319373616868E-2</v>
      </c>
      <c r="DT123" s="104">
        <v>-0.28633859671316697</v>
      </c>
      <c r="DU123" s="104">
        <v>-3.4682080924855405E-2</v>
      </c>
      <c r="DV123" s="104">
        <v>-1.1059907834101311E-2</v>
      </c>
      <c r="DW123" s="104">
        <v>-3.1211719876509145E-2</v>
      </c>
      <c r="DX123" s="104">
        <v>-9.1854906196340597E-2</v>
      </c>
      <c r="DY123" s="104">
        <v>3.2306549222680572E-2</v>
      </c>
      <c r="DZ123" s="104">
        <v>-8.1255253572429017E-3</v>
      </c>
      <c r="EA123" s="104">
        <v>5.8795262458659674E-2</v>
      </c>
      <c r="EB123" s="104">
        <v>7.7914079769341851E-2</v>
      </c>
      <c r="EC123" s="104">
        <v>-4.6042533455078742E-2</v>
      </c>
      <c r="ED123" s="104">
        <v>2.8484848484848415E-2</v>
      </c>
      <c r="EE123" s="104">
        <v>6.8468468468468449E-2</v>
      </c>
      <c r="EF123" s="104">
        <v>-4.0073932053572622E-3</v>
      </c>
      <c r="EG123" s="104">
        <v>5.2443319392472237E-2</v>
      </c>
      <c r="EH123" s="104">
        <v>-5.4266693564655993E-2</v>
      </c>
      <c r="EI123" s="104">
        <v>-1.9072658057298547E-2</v>
      </c>
      <c r="EJ123" s="104">
        <v>-5.8019909750916684E-2</v>
      </c>
      <c r="EK123" s="104">
        <v>9.7951914514692647E-3</v>
      </c>
      <c r="EL123" s="104">
        <v>-1.5665052691540792E-3</v>
      </c>
      <c r="EM123" s="104">
        <v>-0.14900689470386971</v>
      </c>
      <c r="EN123" s="104">
        <v>-0.18485450241886223</v>
      </c>
      <c r="EO123" s="104">
        <v>-5.9967721844388207E-2</v>
      </c>
      <c r="EP123" s="104">
        <v>4.6173884351939067E-2</v>
      </c>
      <c r="EQ123" s="104">
        <v>8.6350531447056511E-2</v>
      </c>
      <c r="ER123" s="104">
        <v>1.9616648299018453E-2</v>
      </c>
    </row>
    <row r="124" spans="1:148">
      <c r="A124" s="85" vm="3911">
        <v>44927</v>
      </c>
      <c r="B124" s="104">
        <v>8.0900941560459266E-2</v>
      </c>
      <c r="C124" s="104">
        <v>-1.7879492222417327E-4</v>
      </c>
      <c r="D124" s="104">
        <v>-4.6940194714881825E-2</v>
      </c>
      <c r="E124" s="104">
        <v>6.7983942908117698E-2</v>
      </c>
      <c r="F124" s="104">
        <v>-1.8512061731972042E-2</v>
      </c>
      <c r="G124" s="104">
        <v>5.1263879069406819E-2</v>
      </c>
      <c r="H124" s="104">
        <v>-4.1078902495737181E-2</v>
      </c>
      <c r="I124" s="104">
        <v>-1.4657624152264312E-2</v>
      </c>
      <c r="J124" s="104">
        <v>-2.1372939684839696E-2</v>
      </c>
      <c r="K124" s="104">
        <v>-2.3054430949167759E-2</v>
      </c>
      <c r="L124" s="104">
        <v>-1.0426540284360285E-2</v>
      </c>
      <c r="M124" s="104" t="e">
        <v>#DIV/0!</v>
      </c>
      <c r="N124" s="104">
        <v>0.15501469017094047</v>
      </c>
      <c r="O124" s="104">
        <v>1.9386130337404894E-2</v>
      </c>
      <c r="P124" s="104">
        <v>0.13795110593713628</v>
      </c>
      <c r="Q124" s="104">
        <v>3.7814954188481457E-2</v>
      </c>
      <c r="R124" s="104">
        <v>-3.7747598591969474E-2</v>
      </c>
      <c r="S124" s="104">
        <v>2.1907819921064813E-3</v>
      </c>
      <c r="T124" s="104">
        <v>0.1181689327523754</v>
      </c>
      <c r="U124" s="104">
        <v>0.16565515094926864</v>
      </c>
      <c r="V124" s="104">
        <v>-3.7268634317158454E-2</v>
      </c>
      <c r="W124" s="104">
        <v>4.7865013774104702E-2</v>
      </c>
      <c r="X124" s="104">
        <v>0.10642895732036731</v>
      </c>
      <c r="Y124" s="104">
        <v>0.30727131616977982</v>
      </c>
      <c r="Z124" s="104">
        <v>-1.704711044092623E-2</v>
      </c>
      <c r="AA124" s="104">
        <v>2.9366306027820727E-2</v>
      </c>
      <c r="AB124" s="104">
        <v>2.3981524669799047E-2</v>
      </c>
      <c r="AC124" s="104">
        <v>-3.9926341839742099E-2</v>
      </c>
      <c r="AD124" s="104">
        <v>0.20181109323933824</v>
      </c>
      <c r="AE124" s="104">
        <v>-1.645546259842523E-2</v>
      </c>
      <c r="AF124" s="104">
        <v>1.4204545454545468E-2</v>
      </c>
      <c r="AG124" s="104">
        <v>1.6065554511278227E-2</v>
      </c>
      <c r="AH124" s="104">
        <v>7.5604559312638694E-2</v>
      </c>
      <c r="AI124" s="104">
        <v>5.2211707746478993E-2</v>
      </c>
      <c r="AJ124" s="104">
        <v>6.4608136004857361E-2</v>
      </c>
      <c r="AK124" s="104">
        <v>1.7957089552238868E-2</v>
      </c>
      <c r="AL124" s="104">
        <v>1.1517492065780715E-2</v>
      </c>
      <c r="AM124" s="104">
        <v>5.099655511811018E-2</v>
      </c>
      <c r="AN124" s="104">
        <v>-6.8021529324424679E-2</v>
      </c>
      <c r="AO124" s="104">
        <v>-9.8698204713689834E-3</v>
      </c>
      <c r="AP124" s="104">
        <v>-5.2432274978152452E-3</v>
      </c>
      <c r="AQ124" s="104">
        <v>3.1333821019263686E-2</v>
      </c>
      <c r="AR124" s="104">
        <v>-9.2045071526553029E-2</v>
      </c>
      <c r="AS124" s="104">
        <v>-5.3116940499396567E-2</v>
      </c>
      <c r="AT124" s="104">
        <v>6.9071455387312245E-3</v>
      </c>
      <c r="AU124" s="104">
        <v>6.2832711068288541E-2</v>
      </c>
      <c r="AV124" s="104">
        <v>-0.12663446453637206</v>
      </c>
      <c r="AW124" s="104">
        <v>4.2778177189529136E-2</v>
      </c>
      <c r="AX124" s="104">
        <v>4.8421450174493029E-2</v>
      </c>
      <c r="AY124" s="104">
        <v>0.10486440677966088</v>
      </c>
      <c r="AZ124" s="104">
        <v>-4.8559074547800785E-2</v>
      </c>
      <c r="BA124" s="104">
        <v>-4.449388209121264E-3</v>
      </c>
      <c r="BB124" s="104">
        <v>-2.0440005351654408E-2</v>
      </c>
      <c r="BC124" s="104">
        <v>-2.3605150214592155E-2</v>
      </c>
      <c r="BD124" s="104">
        <v>6.0300057703404603E-2</v>
      </c>
      <c r="BE124" s="104">
        <v>4.4898066001936673E-2</v>
      </c>
      <c r="BF124" s="104">
        <v>3.3644859813084196E-2</v>
      </c>
      <c r="BG124" s="104">
        <v>0.18836237082969529</v>
      </c>
      <c r="BH124" s="104">
        <v>0.1414487670068027</v>
      </c>
      <c r="BI124" s="104">
        <v>-2.2145992594137897E-3</v>
      </c>
      <c r="BJ124" s="104">
        <v>5.6725543478260844E-2</v>
      </c>
      <c r="BK124" s="104">
        <v>1.5066964285714276E-2</v>
      </c>
      <c r="BL124" s="104">
        <v>0.3267241081006263</v>
      </c>
      <c r="BM124" s="104">
        <v>-2.3826834626752481E-2</v>
      </c>
      <c r="BN124" s="104">
        <v>4.5792551648318067E-2</v>
      </c>
      <c r="BO124" s="104">
        <v>0.20517640254482361</v>
      </c>
      <c r="BP124" s="104">
        <v>3.8148174206712245E-2</v>
      </c>
      <c r="BQ124" s="104">
        <v>-1.0556537896724153E-2</v>
      </c>
      <c r="BR124" s="104">
        <v>5.9962576347781127E-2</v>
      </c>
      <c r="BS124" s="104">
        <v>-2.7158189454036499E-2</v>
      </c>
      <c r="BT124" s="104">
        <v>-1.1321339950372338E-2</v>
      </c>
      <c r="BU124" s="104">
        <v>-9.0953101984900427E-3</v>
      </c>
      <c r="BV124" s="104">
        <v>1.0971676455261221E-2</v>
      </c>
      <c r="BW124" s="104">
        <v>3.9458088363990155E-3</v>
      </c>
      <c r="BX124" s="104">
        <v>-4.3956996705392812E-2</v>
      </c>
      <c r="BY124" s="104">
        <v>-1.8915159944367103E-2</v>
      </c>
      <c r="BZ124" s="104">
        <v>-1.236065128941186E-3</v>
      </c>
      <c r="CA124" s="104">
        <v>0.12351251538777176</v>
      </c>
      <c r="CB124" s="104">
        <v>0.10104995029821057</v>
      </c>
      <c r="CC124" s="104">
        <v>7.5931856292089858E-2</v>
      </c>
      <c r="CD124" s="104">
        <v>2.8983093195635915E-2</v>
      </c>
      <c r="CE124" s="104">
        <v>5.5963184061212064E-3</v>
      </c>
      <c r="CF124" s="104">
        <v>0.16828540536107453</v>
      </c>
      <c r="CG124" s="104">
        <v>-4.8226574792782223E-2</v>
      </c>
      <c r="CH124" s="104">
        <v>-7.175925925925937E-2</v>
      </c>
      <c r="CI124" s="104">
        <v>6.1973594015438352E-2</v>
      </c>
      <c r="CJ124" s="104">
        <v>3.454879730350853E-2</v>
      </c>
      <c r="CK124" s="104">
        <v>0.13503228782287816</v>
      </c>
      <c r="CL124" s="104">
        <v>-4.7750210692922811E-2</v>
      </c>
      <c r="CM124" s="104">
        <v>0.11335523949235048</v>
      </c>
      <c r="CN124" s="104">
        <v>0.11412225233363454</v>
      </c>
      <c r="CO124" s="104">
        <v>0.31866028708133975</v>
      </c>
      <c r="CP124" s="104">
        <v>3.8494318181818088E-2</v>
      </c>
      <c r="CQ124" s="104">
        <v>4.4053917863441329E-3</v>
      </c>
      <c r="CR124" s="104">
        <v>5.074033214185919E-2</v>
      </c>
      <c r="CS124" s="104">
        <v>-4.6023741145996236E-2</v>
      </c>
      <c r="CT124" s="104">
        <v>0.11811612312049641</v>
      </c>
      <c r="CU124" s="104">
        <v>-0.17882736753358625</v>
      </c>
      <c r="CV124" s="104">
        <v>7.5424261470773052E-2</v>
      </c>
      <c r="CW124" s="104">
        <v>4.1004547633778178E-2</v>
      </c>
      <c r="CX124" s="104">
        <v>-1.7207603262539182E-3</v>
      </c>
      <c r="CY124" s="104">
        <v>7.5658251041818794E-2</v>
      </c>
      <c r="CZ124" s="104">
        <v>9.2658831544881706E-2</v>
      </c>
      <c r="DA124" s="104">
        <v>-5.3763665964028984E-2</v>
      </c>
      <c r="DB124" s="104">
        <v>9.9184557982331931E-2</v>
      </c>
      <c r="DC124" s="104">
        <v>1.6429996191551451E-2</v>
      </c>
      <c r="DD124" s="104">
        <v>2.9937753186444042E-2</v>
      </c>
      <c r="DE124" s="104">
        <v>1.4142242262758715E-2</v>
      </c>
      <c r="DF124" s="104">
        <v>9.6353334907166951E-2</v>
      </c>
      <c r="DG124" s="104">
        <v>0.11219178313700975</v>
      </c>
      <c r="DH124" s="104">
        <v>6.1853858241667531E-2</v>
      </c>
      <c r="DI124" s="104">
        <v>5.3670360110803221E-2</v>
      </c>
      <c r="DJ124" s="104">
        <v>0.15114131542497886</v>
      </c>
      <c r="DK124" s="104">
        <v>-8.0222265506644283E-2</v>
      </c>
      <c r="DL124" s="104">
        <v>-0.10046553753143965</v>
      </c>
      <c r="DM124" s="104">
        <v>-9.9257606238159386E-3</v>
      </c>
      <c r="DN124" s="104">
        <v>0.14411967848803281</v>
      </c>
      <c r="DO124" s="104">
        <v>0.16613621896880962</v>
      </c>
      <c r="DP124" s="104">
        <v>-5.9562840485399976E-3</v>
      </c>
      <c r="DQ124" s="104">
        <v>-4.3825175924043502E-2</v>
      </c>
      <c r="DR124" s="104">
        <v>9.0025906735751268E-2</v>
      </c>
      <c r="DS124" s="104">
        <v>-1.1893281902925098E-2</v>
      </c>
      <c r="DT124" s="104">
        <v>4.5683846766756964E-2</v>
      </c>
      <c r="DU124" s="104">
        <v>9.4232587456665559E-2</v>
      </c>
      <c r="DV124" s="104">
        <v>-4.9394221808015018E-2</v>
      </c>
      <c r="DW124" s="104">
        <v>-6.8051706279219359E-2</v>
      </c>
      <c r="DX124" s="104">
        <v>3.7764207163286337E-2</v>
      </c>
      <c r="DY124" s="104">
        <v>1.0540803375694182E-2</v>
      </c>
      <c r="DZ124" s="104">
        <v>2.8954802259886968E-2</v>
      </c>
      <c r="EA124" s="104">
        <v>6.3281451620079976E-2</v>
      </c>
      <c r="EB124" s="104">
        <v>3.8193617230709596E-2</v>
      </c>
      <c r="EC124" s="104">
        <v>8.6697591585580602E-2</v>
      </c>
      <c r="ED124" s="104">
        <v>0.10076605774896882</v>
      </c>
      <c r="EE124" s="104">
        <v>9.1905564924114669E-2</v>
      </c>
      <c r="EF124" s="104">
        <v>9.1204550725384415E-2</v>
      </c>
      <c r="EG124" s="104">
        <v>-3.305322128851549E-2</v>
      </c>
      <c r="EH124" s="104">
        <v>2.4530716723548396E-3</v>
      </c>
      <c r="EI124" s="104">
        <v>7.4677318753576097E-2</v>
      </c>
      <c r="EJ124" s="104">
        <v>-7.6736961279532029E-2</v>
      </c>
      <c r="EK124" s="104">
        <v>4.3718976708667499E-2</v>
      </c>
      <c r="EL124" s="104">
        <v>-1.9112822707174491E-2</v>
      </c>
      <c r="EM124" s="104">
        <v>4.4206618435584821E-2</v>
      </c>
      <c r="EN124" s="104">
        <v>5.7194716922839298E-2</v>
      </c>
      <c r="EO124" s="104">
        <v>2.3517058850078813E-2</v>
      </c>
      <c r="EP124" s="104">
        <v>0.20422360248447186</v>
      </c>
      <c r="EQ124" s="104">
        <v>5.9407619891351529E-2</v>
      </c>
      <c r="ER124" s="104">
        <v>-0.10432887926332085</v>
      </c>
    </row>
  </sheetData>
  <conditionalFormatting sqref="B4:ER124">
    <cfRule type="cellIs" dxfId="13" priority="1" operator="lessThan">
      <formula>0</formula>
    </cfRule>
    <cfRule type="cellIs" dxfId="12" priority="2" operator="greater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49576-BFEC-4FBB-8933-739F39E0EA75}">
  <dimension ref="A1:FI126"/>
  <sheetViews>
    <sheetView tabSelected="1" zoomScale="125" workbookViewId="0">
      <pane xSplit="1" topLeftCell="W1" activePane="topRight" state="frozen"/>
      <selection pane="topRight" activeCell="W7" sqref="W7"/>
    </sheetView>
  </sheetViews>
  <sheetFormatPr baseColWidth="10" defaultColWidth="11" defaultRowHeight="15.75" customHeight="1"/>
  <cols>
    <col min="1" max="1" width="18.1640625" style="84" bestFit="1" customWidth="1"/>
    <col min="2" max="2" width="30.83203125" style="91" bestFit="1" customWidth="1"/>
    <col min="3" max="3" width="47.5" bestFit="1" customWidth="1"/>
    <col min="4" max="4" width="33.33203125" bestFit="1" customWidth="1"/>
    <col min="5" max="5" width="31" bestFit="1" customWidth="1"/>
    <col min="6" max="6" width="31.5" bestFit="1" customWidth="1"/>
    <col min="7" max="7" width="20.6640625" bestFit="1" customWidth="1"/>
    <col min="8" max="8" width="22.83203125" bestFit="1" customWidth="1"/>
    <col min="9" max="9" width="27.1640625" bestFit="1" customWidth="1"/>
    <col min="10" max="10" width="41.1640625" bestFit="1" customWidth="1"/>
    <col min="11" max="11" width="34" bestFit="1" customWidth="1"/>
    <col min="12" max="12" width="51.6640625" bestFit="1" customWidth="1"/>
    <col min="13" max="13" width="28" bestFit="1" customWidth="1"/>
    <col min="14" max="14" width="55.6640625" bestFit="1" customWidth="1"/>
    <col min="15" max="15" width="28.1640625" bestFit="1" customWidth="1"/>
    <col min="16" max="16" width="38.5" bestFit="1" customWidth="1"/>
    <col min="17" max="17" width="67.33203125" bestFit="1" customWidth="1"/>
    <col min="18" max="18" width="39.5" bestFit="1" customWidth="1"/>
    <col min="19" max="19" width="46.1640625" bestFit="1" customWidth="1"/>
    <col min="20" max="20" width="32.1640625" bestFit="1" customWidth="1"/>
    <col min="21" max="21" width="34.1640625" bestFit="1" customWidth="1"/>
    <col min="22" max="22" width="42.5" bestFit="1" customWidth="1"/>
    <col min="23" max="23" width="37.33203125" bestFit="1" customWidth="1"/>
    <col min="24" max="24" width="49.83203125" bestFit="1" customWidth="1"/>
    <col min="25" max="25" width="37.83203125" bestFit="1" customWidth="1"/>
    <col min="26" max="26" width="39.83203125" bestFit="1" customWidth="1"/>
    <col min="27" max="27" width="29.6640625" bestFit="1" customWidth="1"/>
    <col min="28" max="28" width="49.1640625" bestFit="1" customWidth="1"/>
    <col min="29" max="29" width="21.6640625" bestFit="1" customWidth="1"/>
    <col min="30" max="30" width="19.33203125" bestFit="1" customWidth="1"/>
    <col min="31" max="31" width="44.33203125" bestFit="1" customWidth="1"/>
    <col min="32" max="32" width="54.6640625" bestFit="1" customWidth="1"/>
    <col min="33" max="33" width="55.6640625" bestFit="1" customWidth="1"/>
    <col min="34" max="34" width="47.83203125" bestFit="1" customWidth="1"/>
    <col min="35" max="35" width="60.5" bestFit="1" customWidth="1"/>
    <col min="36" max="36" width="32.33203125" bestFit="1" customWidth="1"/>
    <col min="37" max="37" width="30.83203125" bestFit="1" customWidth="1"/>
    <col min="38" max="38" width="32.5" bestFit="1" customWidth="1"/>
    <col min="39" max="39" width="53.5" bestFit="1" customWidth="1"/>
    <col min="40" max="40" width="32.5" bestFit="1" customWidth="1"/>
    <col min="41" max="41" width="33.1640625" bestFit="1" customWidth="1"/>
    <col min="42" max="42" width="38.83203125" bestFit="1" customWidth="1"/>
    <col min="43" max="43" width="30.6640625" bestFit="1" customWidth="1"/>
    <col min="44" max="44" width="21.83203125" bestFit="1" customWidth="1"/>
    <col min="45" max="45" width="24.83203125" bestFit="1" customWidth="1"/>
    <col min="46" max="46" width="30.1640625" bestFit="1" customWidth="1"/>
    <col min="47" max="47" width="22.5" bestFit="1" customWidth="1"/>
    <col min="48" max="48" width="18.5" bestFit="1" customWidth="1"/>
    <col min="49" max="49" width="33.6640625" bestFit="1" customWidth="1"/>
    <col min="50" max="50" width="24" bestFit="1" customWidth="1"/>
    <col min="51" max="51" width="32.6640625" bestFit="1" customWidth="1"/>
    <col min="52" max="52" width="50.33203125" bestFit="1" customWidth="1"/>
    <col min="53" max="53" width="22.1640625" bestFit="1" customWidth="1"/>
    <col min="54" max="54" width="33.6640625" bestFit="1" customWidth="1"/>
    <col min="55" max="55" width="29.5" bestFit="1" customWidth="1"/>
    <col min="56" max="56" width="32.5" bestFit="1" customWidth="1"/>
    <col min="57" max="57" width="53" bestFit="1" customWidth="1"/>
    <col min="58" max="58" width="37.33203125" bestFit="1" customWidth="1"/>
    <col min="59" max="59" width="37.5" bestFit="1" customWidth="1"/>
    <col min="60" max="60" width="22.6640625" customWidth="1"/>
    <col min="61" max="61" width="27.33203125" bestFit="1" customWidth="1"/>
    <col min="62" max="62" width="50" bestFit="1" customWidth="1"/>
    <col min="63" max="63" width="64.1640625" bestFit="1" customWidth="1"/>
    <col min="64" max="64" width="33.6640625" bestFit="1" customWidth="1"/>
    <col min="65" max="65" width="68.83203125" bestFit="1" customWidth="1"/>
    <col min="66" max="66" width="23.1640625" customWidth="1"/>
    <col min="67" max="67" width="45" bestFit="1" customWidth="1"/>
    <col min="68" max="68" width="26.33203125" bestFit="1" customWidth="1"/>
    <col min="69" max="69" width="41.5" bestFit="1" customWidth="1"/>
    <col min="70" max="70" width="22.6640625" customWidth="1"/>
    <col min="71" max="71" width="43.1640625" bestFit="1" customWidth="1"/>
    <col min="72" max="72" width="45.5" bestFit="1" customWidth="1"/>
    <col min="73" max="73" width="19.5" bestFit="1" customWidth="1"/>
    <col min="74" max="74" width="32.33203125" bestFit="1" customWidth="1"/>
    <col min="75" max="75" width="28.33203125" bestFit="1" customWidth="1"/>
    <col min="76" max="76" width="47.1640625" bestFit="1" customWidth="1"/>
    <col min="77" max="77" width="24.83203125" bestFit="1" customWidth="1"/>
    <col min="78" max="78" width="32.6640625" bestFit="1" customWidth="1"/>
    <col min="79" max="79" width="32.1640625" bestFit="1" customWidth="1"/>
    <col min="80" max="80" width="47.33203125" bestFit="1" customWidth="1"/>
    <col min="81" max="81" width="22.33203125" bestFit="1" customWidth="1"/>
    <col min="82" max="82" width="31.5" bestFit="1" customWidth="1"/>
    <col min="83" max="83" width="15.83203125" bestFit="1" customWidth="1"/>
    <col min="84" max="84" width="21.6640625" bestFit="1" customWidth="1"/>
    <col min="85" max="85" width="21.1640625" bestFit="1" customWidth="1"/>
    <col min="86" max="86" width="47.33203125" bestFit="1" customWidth="1"/>
    <col min="87" max="87" width="39.33203125" bestFit="1" customWidth="1"/>
    <col min="88" max="88" width="31" bestFit="1" customWidth="1"/>
    <col min="89" max="89" width="37.33203125" bestFit="1" customWidth="1"/>
    <col min="90" max="90" width="43" bestFit="1" customWidth="1"/>
    <col min="91" max="91" width="42.1640625" bestFit="1" customWidth="1"/>
    <col min="92" max="92" width="17.83203125" bestFit="1" customWidth="1"/>
    <col min="93" max="93" width="31.5" bestFit="1" customWidth="1"/>
    <col min="94" max="94" width="31.33203125" bestFit="1" customWidth="1"/>
    <col min="95" max="95" width="40.83203125" bestFit="1" customWidth="1"/>
    <col min="96" max="96" width="40.1640625" customWidth="1"/>
    <col min="97" max="97" width="43.33203125" bestFit="1" customWidth="1"/>
    <col min="98" max="98" width="26" bestFit="1" customWidth="1"/>
    <col min="99" max="99" width="47.1640625" bestFit="1" customWidth="1"/>
    <col min="100" max="100" width="29.83203125" bestFit="1" customWidth="1"/>
    <col min="101" max="101" width="25.83203125" bestFit="1" customWidth="1"/>
    <col min="102" max="102" width="57.5" bestFit="1" customWidth="1"/>
    <col min="103" max="103" width="44.33203125" bestFit="1" customWidth="1"/>
    <col min="104" max="104" width="33" bestFit="1" customWidth="1"/>
    <col min="105" max="105" width="40.5" bestFit="1" customWidth="1"/>
    <col min="106" max="106" width="44.6640625" bestFit="1" customWidth="1"/>
    <col min="107" max="107" width="29.5" bestFit="1" customWidth="1"/>
    <col min="108" max="108" width="38" bestFit="1" customWidth="1"/>
    <col min="109" max="109" width="33.33203125" bestFit="1" customWidth="1"/>
    <col min="110" max="110" width="38.6640625" bestFit="1" customWidth="1"/>
    <col min="111" max="111" width="32.83203125" bestFit="1" customWidth="1"/>
    <col min="112" max="112" width="49.6640625" bestFit="1" customWidth="1"/>
    <col min="113" max="113" width="20.1640625" customWidth="1"/>
    <col min="114" max="114" width="43.33203125" bestFit="1" customWidth="1"/>
    <col min="115" max="115" width="50.1640625" bestFit="1" customWidth="1"/>
    <col min="116" max="116" width="40.33203125" bestFit="1" customWidth="1"/>
    <col min="117" max="117" width="22.33203125" bestFit="1" customWidth="1"/>
    <col min="118" max="118" width="21.33203125" bestFit="1" customWidth="1"/>
    <col min="119" max="119" width="25.6640625" bestFit="1" customWidth="1"/>
    <col min="120" max="120" width="25.33203125" bestFit="1" customWidth="1"/>
    <col min="121" max="121" width="29.33203125" bestFit="1" customWidth="1"/>
    <col min="122" max="122" width="50" bestFit="1" customWidth="1"/>
    <col min="123" max="123" width="25.1640625" bestFit="1" customWidth="1"/>
    <col min="124" max="124" width="31.83203125" bestFit="1" customWidth="1"/>
    <col min="125" max="125" width="31.1640625" bestFit="1" customWidth="1"/>
    <col min="126" max="126" width="33.1640625" bestFit="1" customWidth="1"/>
    <col min="127" max="127" width="18.1640625" bestFit="1" customWidth="1"/>
    <col min="128" max="128" width="52.83203125" bestFit="1" customWidth="1"/>
    <col min="129" max="129" width="38.5" bestFit="1" customWidth="1"/>
    <col min="130" max="130" width="25" bestFit="1" customWidth="1"/>
    <col min="131" max="131" width="39.5" customWidth="1"/>
    <col min="132" max="132" width="45" bestFit="1" customWidth="1"/>
    <col min="133" max="133" width="34.83203125" bestFit="1" customWidth="1"/>
    <col min="134" max="134" width="19" bestFit="1" customWidth="1"/>
    <col min="135" max="135" width="31.5" bestFit="1" customWidth="1"/>
    <col min="136" max="136" width="28" bestFit="1" customWidth="1"/>
    <col min="137" max="137" width="20" bestFit="1" customWidth="1"/>
    <col min="138" max="138" width="36.6640625" bestFit="1" customWidth="1"/>
    <col min="139" max="139" width="46.1640625" customWidth="1"/>
    <col min="140" max="140" width="37.83203125" bestFit="1" customWidth="1"/>
    <col min="141" max="141" width="16.33203125" bestFit="1" customWidth="1"/>
    <col min="142" max="142" width="26" bestFit="1" customWidth="1"/>
    <col min="143" max="143" width="40.1640625" customWidth="1"/>
    <col min="144" max="144" width="42.1640625" bestFit="1" customWidth="1"/>
    <col min="145" max="145" width="45.1640625" bestFit="1" customWidth="1"/>
    <col min="146" max="146" width="42.83203125" bestFit="1" customWidth="1"/>
    <col min="147" max="147" width="29.33203125" bestFit="1" customWidth="1"/>
    <col min="148" max="148" width="40.1640625" customWidth="1"/>
    <col min="149" max="149" width="17.83203125" style="18" customWidth="1"/>
    <col min="150" max="151" width="11" style="18"/>
    <col min="152" max="152" width="11" style="43"/>
    <col min="154" max="154" width="19.1640625" style="18" customWidth="1"/>
    <col min="155" max="155" width="23" style="18" customWidth="1"/>
    <col min="156" max="156" width="28.5" style="18" customWidth="1"/>
    <col min="157" max="157" width="24.6640625" style="18" bestFit="1" customWidth="1"/>
    <col min="158" max="158" width="20.6640625" style="18" customWidth="1"/>
    <col min="159" max="159" width="29.83203125" style="18" customWidth="1"/>
    <col min="160" max="160" width="58.1640625" bestFit="1" customWidth="1"/>
    <col min="161" max="161" width="20.5" bestFit="1" customWidth="1"/>
    <col min="162" max="162" width="20.5" customWidth="1"/>
    <col min="163" max="163" width="23" bestFit="1" customWidth="1"/>
    <col min="164" max="164" width="19.6640625" customWidth="1"/>
    <col min="165" max="165" width="29.6640625" bestFit="1" customWidth="1"/>
  </cols>
  <sheetData>
    <row r="1" spans="1:165" ht="15.75" customHeight="1">
      <c r="A1" s="82" t="s">
        <v>0</v>
      </c>
      <c r="B1" s="81" t="e" vm="1">
        <v>#VALUE!</v>
      </c>
      <c r="C1" s="81" t="e" vm="2">
        <v>#VALUE!</v>
      </c>
      <c r="D1" s="81" t="e" vm="3">
        <v>#VALUE!</v>
      </c>
      <c r="E1" s="81" t="e" vm="4">
        <v>#VALUE!</v>
      </c>
      <c r="F1" s="81" t="e" vm="5">
        <v>#VALUE!</v>
      </c>
      <c r="G1" s="81" t="e" vm="6">
        <v>#VALUE!</v>
      </c>
      <c r="H1" s="81" t="e" vm="7">
        <v>#VALUE!</v>
      </c>
      <c r="I1" s="81" t="e" vm="9">
        <v>#VALUE!</v>
      </c>
      <c r="J1" s="81" t="e" vm="8">
        <v>#VALUE!</v>
      </c>
      <c r="K1" s="81" t="e" vm="10">
        <v>#VALUE!</v>
      </c>
      <c r="L1" s="81" t="e" vm="11">
        <v>#VALUE!</v>
      </c>
      <c r="M1" s="81" t="s">
        <v>2</v>
      </c>
      <c r="N1" s="81" t="e" vm="13">
        <v>#VALUE!</v>
      </c>
      <c r="O1" s="81" t="e" vm="14">
        <v>#VALUE!</v>
      </c>
      <c r="P1" s="81" t="s">
        <v>3</v>
      </c>
      <c r="Q1" s="81" t="s">
        <v>4</v>
      </c>
      <c r="R1" s="81" t="e" vm="15">
        <v>#VALUE!</v>
      </c>
      <c r="S1" s="81" t="e" vm="16">
        <v>#VALUE!</v>
      </c>
      <c r="T1" s="81" t="e" vm="17">
        <v>#VALUE!</v>
      </c>
      <c r="U1" s="81" t="s">
        <v>6</v>
      </c>
      <c r="V1" s="110" t="s">
        <v>118</v>
      </c>
      <c r="W1" s="81" t="e" vm="18">
        <v>#VALUE!</v>
      </c>
      <c r="X1" s="81" t="e" vm="19">
        <v>#VALUE!</v>
      </c>
      <c r="Y1" s="81" t="e" vm="20">
        <v>#VALUE!</v>
      </c>
      <c r="Z1" s="81" t="e" vm="21">
        <v>#VALUE!</v>
      </c>
      <c r="AA1" s="81" t="e" vm="22">
        <v>#VALUE!</v>
      </c>
      <c r="AB1" s="81" t="e" vm="23">
        <v>#VALUE!</v>
      </c>
      <c r="AC1" s="81" t="e" vm="24">
        <v>#VALUE!</v>
      </c>
      <c r="AD1" s="81" t="e" vm="25">
        <v>#VALUE!</v>
      </c>
      <c r="AE1" s="81" t="e" vm="26">
        <v>#VALUE!</v>
      </c>
      <c r="AF1" s="81" t="e" vm="27">
        <v>#VALUE!</v>
      </c>
      <c r="AG1" s="81" t="e" vm="28">
        <v>#VALUE!</v>
      </c>
      <c r="AH1" s="81" t="e" vm="29">
        <v>#VALUE!</v>
      </c>
      <c r="AI1" s="81" t="e" vm="30">
        <v>#VALUE!</v>
      </c>
      <c r="AJ1" s="81" t="s">
        <v>8</v>
      </c>
      <c r="AK1" s="81" t="e" vm="31">
        <v>#VALUE!</v>
      </c>
      <c r="AL1" s="81" t="e" vm="32">
        <v>#VALUE!</v>
      </c>
      <c r="AM1" s="81" t="e" vm="36">
        <v>#VALUE!</v>
      </c>
      <c r="AN1" s="81" t="e" vm="37">
        <v>#VALUE!</v>
      </c>
      <c r="AO1" s="81" t="e" vm="38">
        <v>#VALUE!</v>
      </c>
      <c r="AP1" s="81" t="e" vm="39">
        <v>#VALUE!</v>
      </c>
      <c r="AQ1" s="81" t="e" vm="41">
        <v>#VALUE!</v>
      </c>
      <c r="AR1" s="81" t="e" vm="42">
        <v>#VALUE!</v>
      </c>
      <c r="AS1" s="81" t="e" vm="43">
        <v>#VALUE!</v>
      </c>
      <c r="AT1" s="81" t="s">
        <v>10</v>
      </c>
      <c r="AU1" s="81" t="s">
        <v>11</v>
      </c>
      <c r="AV1" s="81" t="s">
        <v>12</v>
      </c>
      <c r="AW1" s="81" t="e" vm="44">
        <v>#VALUE!</v>
      </c>
      <c r="AX1" s="81" t="e" vm="45">
        <v>#VALUE!</v>
      </c>
      <c r="AY1" s="81" t="e" vm="46">
        <v>#VALUE!</v>
      </c>
      <c r="AZ1" s="81" t="e" vm="47">
        <v>#VALUE!</v>
      </c>
      <c r="BA1" s="81" t="s">
        <v>13</v>
      </c>
      <c r="BB1" s="81" t="e" vm="48">
        <v>#VALUE!</v>
      </c>
      <c r="BC1" s="81" t="e" vm="49">
        <v>#VALUE!</v>
      </c>
      <c r="BD1" s="81" t="e" vm="50">
        <v>#VALUE!</v>
      </c>
      <c r="BE1" s="81" t="e" vm="51">
        <v>#VALUE!</v>
      </c>
      <c r="BF1" s="81" t="e" vm="52">
        <v>#VALUE!</v>
      </c>
      <c r="BG1" s="81" t="e" vm="53">
        <v>#VALUE!</v>
      </c>
      <c r="BH1" s="81" t="s">
        <v>14</v>
      </c>
      <c r="BI1" s="81" t="e" vm="54">
        <v>#VALUE!</v>
      </c>
      <c r="BJ1" s="81" t="e" vm="55">
        <v>#VALUE!</v>
      </c>
      <c r="BK1" s="81" t="e" vm="56">
        <v>#VALUE!</v>
      </c>
      <c r="BL1" s="81" t="e" vm="57">
        <v>#VALUE!</v>
      </c>
      <c r="BM1" s="81" t="e" vm="58">
        <v>#VALUE!</v>
      </c>
      <c r="BN1" s="81" t="s">
        <v>16</v>
      </c>
      <c r="BO1" s="81" t="e" vm="59">
        <v>#VALUE!</v>
      </c>
      <c r="BP1" s="81" t="s">
        <v>18</v>
      </c>
      <c r="BQ1" s="81" t="e" vm="60">
        <v>#VALUE!</v>
      </c>
      <c r="BR1" s="81" t="s">
        <v>19</v>
      </c>
      <c r="BS1" s="81" t="e" vm="61">
        <v>#VALUE!</v>
      </c>
      <c r="BT1" s="81" t="e" vm="62">
        <v>#VALUE!</v>
      </c>
      <c r="BU1" s="81" t="s">
        <v>20</v>
      </c>
      <c r="BV1" s="81" t="s">
        <v>21</v>
      </c>
      <c r="BW1" s="81" t="s">
        <v>22</v>
      </c>
      <c r="BX1" s="81" t="e" vm="63">
        <v>#VALUE!</v>
      </c>
      <c r="BY1" s="81" t="e" vm="64">
        <v>#VALUE!</v>
      </c>
      <c r="BZ1" s="81" t="e" vm="65">
        <v>#VALUE!</v>
      </c>
      <c r="CA1" s="81" t="e" vm="66">
        <v>#VALUE!</v>
      </c>
      <c r="CB1" s="81" t="e" vm="67">
        <v>#VALUE!</v>
      </c>
      <c r="CC1" s="81" t="e" vm="68">
        <v>#VALUE!</v>
      </c>
      <c r="CD1" s="81" t="e" vm="69">
        <v>#VALUE!</v>
      </c>
      <c r="CE1" s="81" t="s">
        <v>23</v>
      </c>
      <c r="CF1" s="81" t="e" vm="70">
        <v>#VALUE!</v>
      </c>
      <c r="CG1" s="81" t="e" vm="71">
        <v>#VALUE!</v>
      </c>
      <c r="CH1" s="81" t="e" vm="72">
        <v>#VALUE!</v>
      </c>
      <c r="CI1" s="81" t="e" vm="73">
        <v>#VALUE!</v>
      </c>
      <c r="CJ1" s="81" t="e" vm="74">
        <v>#VALUE!</v>
      </c>
      <c r="CK1" s="81" t="e" vm="75">
        <v>#VALUE!</v>
      </c>
      <c r="CL1" s="81" t="e" vm="76">
        <v>#VALUE!</v>
      </c>
      <c r="CM1" s="81" t="e" vm="77">
        <v>#VALUE!</v>
      </c>
      <c r="CN1" s="81" t="s">
        <v>24</v>
      </c>
      <c r="CO1" s="81" t="e" vm="78">
        <v>#VALUE!</v>
      </c>
      <c r="CP1" s="81" t="e" vm="79">
        <v>#VALUE!</v>
      </c>
      <c r="CQ1" s="81" t="e" vm="80">
        <v>#VALUE!</v>
      </c>
      <c r="CR1" s="81" t="e" vm="81">
        <v>#VALUE!</v>
      </c>
      <c r="CS1" s="81" t="e" vm="82">
        <v>#VALUE!</v>
      </c>
      <c r="CT1" s="81" t="e" vm="83">
        <v>#VALUE!</v>
      </c>
      <c r="CU1" s="81" t="e" vm="84">
        <v>#VALUE!</v>
      </c>
      <c r="CV1" s="81" t="e" vm="85">
        <v>#VALUE!</v>
      </c>
      <c r="CW1" s="81" t="e" vm="86">
        <v>#VALUE!</v>
      </c>
      <c r="CX1" s="81" t="e" vm="87">
        <v>#VALUE!</v>
      </c>
      <c r="CY1" s="81" t="s">
        <v>26</v>
      </c>
      <c r="CZ1" s="81" t="e" vm="88">
        <v>#VALUE!</v>
      </c>
      <c r="DA1" s="81" t="e" vm="90">
        <v>#VALUE!</v>
      </c>
      <c r="DB1" s="81" t="e" vm="92">
        <v>#VALUE!</v>
      </c>
      <c r="DC1" s="81" t="e" vm="93">
        <v>#VALUE!</v>
      </c>
      <c r="DD1" s="81" t="e" vm="94">
        <v>#VALUE!</v>
      </c>
      <c r="DE1" s="81" t="e" vm="95">
        <v>#VALUE!</v>
      </c>
      <c r="DF1" s="81" t="e" vm="96">
        <v>#VALUE!</v>
      </c>
      <c r="DG1" s="81" t="e" vm="97">
        <v>#VALUE!</v>
      </c>
      <c r="DH1" s="81" t="e" vm="98">
        <v>#VALUE!</v>
      </c>
      <c r="DI1" s="81" t="s">
        <v>28</v>
      </c>
      <c r="DJ1" s="81" t="e" vm="99">
        <v>#VALUE!</v>
      </c>
      <c r="DK1" s="81" t="e" vm="100">
        <v>#VALUE!</v>
      </c>
      <c r="DL1" s="81" t="e" vm="101">
        <v>#VALUE!</v>
      </c>
      <c r="DM1" s="81" t="e" vm="102">
        <v>#VALUE!</v>
      </c>
      <c r="DN1" s="81" t="e" vm="103">
        <v>#VALUE!</v>
      </c>
      <c r="DO1" s="81" t="e" vm="104">
        <v>#VALUE!</v>
      </c>
      <c r="DP1" s="81" t="s">
        <v>29</v>
      </c>
      <c r="DQ1" s="81" t="e" vm="106">
        <v>#VALUE!</v>
      </c>
      <c r="DR1" s="81" t="e" vm="107">
        <v>#VALUE!</v>
      </c>
      <c r="DS1" s="81" t="s">
        <v>31</v>
      </c>
      <c r="DT1" s="81" t="e" vm="109">
        <v>#VALUE!</v>
      </c>
      <c r="DU1" s="81" t="e" vm="110">
        <v>#VALUE!</v>
      </c>
      <c r="DV1" s="81" t="e" vm="111">
        <v>#VALUE!</v>
      </c>
      <c r="DW1" s="81" t="s">
        <v>32</v>
      </c>
      <c r="DX1" s="81" t="e" vm="112">
        <v>#VALUE!</v>
      </c>
      <c r="DY1" s="81" t="s">
        <v>33</v>
      </c>
      <c r="DZ1" s="81" t="e" vm="113">
        <v>#VALUE!</v>
      </c>
      <c r="EA1" s="81" t="e" vm="114">
        <v>#VALUE!</v>
      </c>
      <c r="EB1" s="81" t="e" vm="116">
        <v>#VALUE!</v>
      </c>
      <c r="EC1" s="81" t="e" vm="117">
        <v>#VALUE!</v>
      </c>
      <c r="ED1" s="81" t="s">
        <v>119</v>
      </c>
      <c r="EE1" s="81" t="e" vm="120">
        <v>#VALUE!</v>
      </c>
      <c r="EF1" s="81" t="e" vm="121">
        <v>#VALUE!</v>
      </c>
      <c r="EG1" s="81" t="s">
        <v>35</v>
      </c>
      <c r="EH1" s="81" t="e" vm="122">
        <v>#VALUE!</v>
      </c>
      <c r="EI1" s="81" t="e" vm="123">
        <v>#VALUE!</v>
      </c>
      <c r="EJ1" s="81" t="e" vm="124">
        <v>#VALUE!</v>
      </c>
      <c r="EK1" s="81" t="s">
        <v>36</v>
      </c>
      <c r="EL1" s="81" t="e" vm="125">
        <v>#VALUE!</v>
      </c>
      <c r="EM1" s="81" t="s">
        <v>37</v>
      </c>
      <c r="EN1" s="81" t="e" vm="126">
        <v>#VALUE!</v>
      </c>
      <c r="EO1" s="81" t="e" vm="127">
        <v>#VALUE!</v>
      </c>
      <c r="EP1" s="81" t="s">
        <v>38</v>
      </c>
      <c r="EQ1" s="81" t="e" vm="128">
        <v>#VALUE!</v>
      </c>
      <c r="ER1" s="81" t="e" vm="129">
        <v>#VALUE!</v>
      </c>
      <c r="ES1" s="222" t="s">
        <v>266</v>
      </c>
      <c r="ET1" s="223"/>
      <c r="EU1" s="223"/>
      <c r="EV1" s="132"/>
      <c r="EX1" s="227" t="s">
        <v>267</v>
      </c>
      <c r="EY1" s="227"/>
      <c r="EZ1" s="227"/>
      <c r="FA1" s="227"/>
      <c r="FB1" s="227"/>
      <c r="FC1" s="227"/>
      <c r="FD1" s="228"/>
    </row>
    <row r="2" spans="1:165" ht="15.75" customHeight="1">
      <c r="A2" s="83" t="s">
        <v>120</v>
      </c>
      <c r="B2" s="86">
        <f t="shared" ref="B2:G2" si="0">COUNT(B6:B126)</f>
        <v>121</v>
      </c>
      <c r="C2" s="86">
        <f t="shared" si="0"/>
        <v>121</v>
      </c>
      <c r="D2" s="86">
        <f t="shared" si="0"/>
        <v>121</v>
      </c>
      <c r="E2" s="86">
        <f t="shared" si="0"/>
        <v>121</v>
      </c>
      <c r="F2" s="86">
        <f t="shared" si="0"/>
        <v>121</v>
      </c>
      <c r="G2" s="86">
        <f t="shared" si="0"/>
        <v>121</v>
      </c>
      <c r="H2" s="86">
        <f>COUNT(H4:H124)</f>
        <v>120</v>
      </c>
      <c r="I2" s="86">
        <f>COUNT(I6:I126)</f>
        <v>121</v>
      </c>
      <c r="J2" s="86">
        <f>COUNT(J5:J125)</f>
        <v>120</v>
      </c>
      <c r="K2" s="86">
        <f>COUNT(K6:K126)</f>
        <v>121</v>
      </c>
      <c r="L2" s="86">
        <f>COUNT(L4:L124)</f>
        <v>120</v>
      </c>
      <c r="M2" s="86">
        <f t="shared" ref="M2:AR2" si="1">COUNT(M6:M126)</f>
        <v>118</v>
      </c>
      <c r="N2" s="86">
        <f t="shared" si="1"/>
        <v>121</v>
      </c>
      <c r="O2" s="86">
        <f t="shared" si="1"/>
        <v>121</v>
      </c>
      <c r="P2" s="86">
        <f t="shared" si="1"/>
        <v>121</v>
      </c>
      <c r="Q2" s="86">
        <f t="shared" si="1"/>
        <v>116</v>
      </c>
      <c r="R2" s="86">
        <f t="shared" si="1"/>
        <v>121</v>
      </c>
      <c r="S2" s="86">
        <f t="shared" si="1"/>
        <v>121</v>
      </c>
      <c r="T2" s="86">
        <f t="shared" si="1"/>
        <v>121</v>
      </c>
      <c r="U2" s="86">
        <f t="shared" si="1"/>
        <v>121</v>
      </c>
      <c r="V2" s="86">
        <f t="shared" si="1"/>
        <v>121</v>
      </c>
      <c r="W2" s="86">
        <f t="shared" si="1"/>
        <v>121</v>
      </c>
      <c r="X2" s="86">
        <f t="shared" si="1"/>
        <v>121</v>
      </c>
      <c r="Y2" s="86">
        <f t="shared" si="1"/>
        <v>112</v>
      </c>
      <c r="Z2" s="86">
        <f t="shared" si="1"/>
        <v>121</v>
      </c>
      <c r="AA2" s="86">
        <f t="shared" si="1"/>
        <v>121</v>
      </c>
      <c r="AB2" s="86">
        <f t="shared" si="1"/>
        <v>121</v>
      </c>
      <c r="AC2" s="86">
        <f t="shared" si="1"/>
        <v>121</v>
      </c>
      <c r="AD2" s="86">
        <f t="shared" si="1"/>
        <v>121</v>
      </c>
      <c r="AE2" s="86">
        <f t="shared" si="1"/>
        <v>121</v>
      </c>
      <c r="AF2" s="86">
        <f t="shared" si="1"/>
        <v>121</v>
      </c>
      <c r="AG2" s="86">
        <f t="shared" si="1"/>
        <v>121</v>
      </c>
      <c r="AH2" s="86">
        <f t="shared" si="1"/>
        <v>121</v>
      </c>
      <c r="AI2" s="86">
        <f t="shared" si="1"/>
        <v>121</v>
      </c>
      <c r="AJ2" s="86">
        <f t="shared" si="1"/>
        <v>121</v>
      </c>
      <c r="AK2" s="86">
        <f t="shared" si="1"/>
        <v>121</v>
      </c>
      <c r="AL2" s="86">
        <f t="shared" si="1"/>
        <v>121</v>
      </c>
      <c r="AM2" s="86">
        <f t="shared" si="1"/>
        <v>121</v>
      </c>
      <c r="AN2" s="86">
        <f t="shared" si="1"/>
        <v>121</v>
      </c>
      <c r="AO2" s="86">
        <f t="shared" si="1"/>
        <v>121</v>
      </c>
      <c r="AP2" s="86">
        <f t="shared" si="1"/>
        <v>121</v>
      </c>
      <c r="AQ2" s="86">
        <f t="shared" si="1"/>
        <v>121</v>
      </c>
      <c r="AR2" s="86">
        <f t="shared" si="1"/>
        <v>121</v>
      </c>
      <c r="AS2" s="86">
        <f t="shared" ref="AS2:BO2" si="2">COUNT(AS6:AS126)</f>
        <v>121</v>
      </c>
      <c r="AT2" s="86">
        <f t="shared" si="2"/>
        <v>121</v>
      </c>
      <c r="AU2" s="86">
        <f t="shared" si="2"/>
        <v>121</v>
      </c>
      <c r="AV2" s="86">
        <f t="shared" si="2"/>
        <v>121</v>
      </c>
      <c r="AW2" s="86">
        <f t="shared" si="2"/>
        <v>121</v>
      </c>
      <c r="AX2" s="86">
        <f t="shared" si="2"/>
        <v>121</v>
      </c>
      <c r="AY2" s="86">
        <f t="shared" si="2"/>
        <v>121</v>
      </c>
      <c r="AZ2" s="86">
        <f t="shared" si="2"/>
        <v>121</v>
      </c>
      <c r="BA2" s="86">
        <f t="shared" si="2"/>
        <v>121</v>
      </c>
      <c r="BB2" s="86">
        <f t="shared" si="2"/>
        <v>121</v>
      </c>
      <c r="BC2" s="86">
        <f t="shared" si="2"/>
        <v>121</v>
      </c>
      <c r="BD2" s="86">
        <f t="shared" si="2"/>
        <v>121</v>
      </c>
      <c r="BE2" s="86">
        <f t="shared" si="2"/>
        <v>121</v>
      </c>
      <c r="BF2" s="86">
        <f t="shared" si="2"/>
        <v>121</v>
      </c>
      <c r="BG2" s="86">
        <f t="shared" si="2"/>
        <v>121</v>
      </c>
      <c r="BH2" s="86">
        <f t="shared" si="2"/>
        <v>121</v>
      </c>
      <c r="BI2" s="86">
        <f t="shared" si="2"/>
        <v>121</v>
      </c>
      <c r="BJ2" s="86">
        <f t="shared" si="2"/>
        <v>121</v>
      </c>
      <c r="BK2" s="86">
        <f t="shared" si="2"/>
        <v>121</v>
      </c>
      <c r="BL2" s="86">
        <f t="shared" si="2"/>
        <v>121</v>
      </c>
      <c r="BM2" s="86">
        <f t="shared" si="2"/>
        <v>121</v>
      </c>
      <c r="BN2" s="86">
        <f t="shared" si="2"/>
        <v>119</v>
      </c>
      <c r="BO2" s="86">
        <f t="shared" si="2"/>
        <v>121</v>
      </c>
      <c r="BP2" s="86">
        <f t="shared" ref="BP2:EA2" si="3">COUNT(BP6:BP126)</f>
        <v>121</v>
      </c>
      <c r="BQ2" s="86">
        <f>COUNT(BQ5:BQ125)</f>
        <v>120</v>
      </c>
      <c r="BR2" s="86">
        <f t="shared" si="3"/>
        <v>121</v>
      </c>
      <c r="BS2" s="86">
        <f t="shared" si="3"/>
        <v>121</v>
      </c>
      <c r="BT2" s="86">
        <f t="shared" si="3"/>
        <v>121</v>
      </c>
      <c r="BU2" s="86">
        <f t="shared" si="3"/>
        <v>121</v>
      </c>
      <c r="BV2" s="86">
        <f t="shared" si="3"/>
        <v>121</v>
      </c>
      <c r="BW2" s="86">
        <f t="shared" si="3"/>
        <v>121</v>
      </c>
      <c r="BX2" s="86">
        <f t="shared" si="3"/>
        <v>121</v>
      </c>
      <c r="BY2" s="86">
        <f t="shared" si="3"/>
        <v>121</v>
      </c>
      <c r="BZ2" s="86">
        <f t="shared" si="3"/>
        <v>121</v>
      </c>
      <c r="CA2" s="86">
        <f t="shared" si="3"/>
        <v>121</v>
      </c>
      <c r="CB2" s="86">
        <f t="shared" si="3"/>
        <v>121</v>
      </c>
      <c r="CC2" s="86">
        <f t="shared" si="3"/>
        <v>121</v>
      </c>
      <c r="CD2" s="86">
        <f t="shared" si="3"/>
        <v>121</v>
      </c>
      <c r="CE2" s="86">
        <f t="shared" si="3"/>
        <v>121</v>
      </c>
      <c r="CF2" s="86">
        <f t="shared" si="3"/>
        <v>121</v>
      </c>
      <c r="CG2" s="86">
        <f t="shared" si="3"/>
        <v>121</v>
      </c>
      <c r="CH2" s="86">
        <f t="shared" si="3"/>
        <v>121</v>
      </c>
      <c r="CI2" s="86">
        <f t="shared" si="3"/>
        <v>118</v>
      </c>
      <c r="CJ2" s="86">
        <f t="shared" si="3"/>
        <v>121</v>
      </c>
      <c r="CK2" s="86">
        <f t="shared" si="3"/>
        <v>121</v>
      </c>
      <c r="CL2" s="86">
        <f t="shared" si="3"/>
        <v>121</v>
      </c>
      <c r="CM2" s="86">
        <f t="shared" si="3"/>
        <v>121</v>
      </c>
      <c r="CN2" s="86">
        <f t="shared" si="3"/>
        <v>121</v>
      </c>
      <c r="CO2" s="86">
        <f>COUNT(CO5:CO125)</f>
        <v>120</v>
      </c>
      <c r="CP2" s="86">
        <f t="shared" si="3"/>
        <v>121</v>
      </c>
      <c r="CQ2" s="86">
        <f t="shared" si="3"/>
        <v>121</v>
      </c>
      <c r="CR2" s="86">
        <f t="shared" si="3"/>
        <v>121</v>
      </c>
      <c r="CS2" s="86">
        <f t="shared" si="3"/>
        <v>121</v>
      </c>
      <c r="CT2" s="86">
        <f t="shared" si="3"/>
        <v>121</v>
      </c>
      <c r="CU2" s="86">
        <f t="shared" si="3"/>
        <v>121</v>
      </c>
      <c r="CV2" s="86">
        <f t="shared" si="3"/>
        <v>121</v>
      </c>
      <c r="CW2" s="86">
        <f t="shared" si="3"/>
        <v>121</v>
      </c>
      <c r="CX2" s="86">
        <f t="shared" si="3"/>
        <v>121</v>
      </c>
      <c r="CY2" s="86">
        <f t="shared" si="3"/>
        <v>121</v>
      </c>
      <c r="CZ2" s="86">
        <f t="shared" si="3"/>
        <v>121</v>
      </c>
      <c r="DA2" s="86">
        <f t="shared" si="3"/>
        <v>121</v>
      </c>
      <c r="DB2" s="86">
        <f t="shared" si="3"/>
        <v>121</v>
      </c>
      <c r="DC2" s="86">
        <f t="shared" si="3"/>
        <v>121</v>
      </c>
      <c r="DD2" s="86">
        <f t="shared" si="3"/>
        <v>121</v>
      </c>
      <c r="DE2" s="86">
        <f t="shared" si="3"/>
        <v>121</v>
      </c>
      <c r="DF2" s="86">
        <f t="shared" si="3"/>
        <v>121</v>
      </c>
      <c r="DG2" s="86">
        <f t="shared" si="3"/>
        <v>121</v>
      </c>
      <c r="DH2" s="86">
        <f t="shared" si="3"/>
        <v>121</v>
      </c>
      <c r="DI2" s="86">
        <f t="shared" si="3"/>
        <v>121</v>
      </c>
      <c r="DJ2" s="86">
        <f t="shared" si="3"/>
        <v>120</v>
      </c>
      <c r="DK2" s="86">
        <f t="shared" si="3"/>
        <v>121</v>
      </c>
      <c r="DL2" s="86">
        <f t="shared" si="3"/>
        <v>121</v>
      </c>
      <c r="DM2" s="86">
        <f t="shared" si="3"/>
        <v>121</v>
      </c>
      <c r="DN2" s="86">
        <f t="shared" si="3"/>
        <v>121</v>
      </c>
      <c r="DO2" s="86">
        <f t="shared" si="3"/>
        <v>121</v>
      </c>
      <c r="DP2" s="86">
        <f t="shared" si="3"/>
        <v>119</v>
      </c>
      <c r="DQ2" s="86">
        <f t="shared" si="3"/>
        <v>121</v>
      </c>
      <c r="DR2" s="86">
        <f t="shared" si="3"/>
        <v>121</v>
      </c>
      <c r="DS2" s="86">
        <f t="shared" si="3"/>
        <v>121</v>
      </c>
      <c r="DT2" s="86">
        <f t="shared" si="3"/>
        <v>121</v>
      </c>
      <c r="DU2" s="86">
        <f t="shared" si="3"/>
        <v>121</v>
      </c>
      <c r="DV2" s="86">
        <f t="shared" si="3"/>
        <v>121</v>
      </c>
      <c r="DW2" s="86">
        <f t="shared" si="3"/>
        <v>121</v>
      </c>
      <c r="DX2" s="86">
        <f t="shared" si="3"/>
        <v>121</v>
      </c>
      <c r="DY2" s="86">
        <f t="shared" si="3"/>
        <v>121</v>
      </c>
      <c r="DZ2" s="86">
        <f t="shared" si="3"/>
        <v>121</v>
      </c>
      <c r="EA2" s="86">
        <f t="shared" si="3"/>
        <v>121</v>
      </c>
      <c r="EB2" s="86">
        <f t="shared" ref="EB2:ER2" si="4">COUNT(EB6:EB126)</f>
        <v>121</v>
      </c>
      <c r="EC2" s="86">
        <f t="shared" si="4"/>
        <v>121</v>
      </c>
      <c r="ED2" s="86">
        <f t="shared" si="4"/>
        <v>121</v>
      </c>
      <c r="EE2" s="86">
        <f t="shared" si="4"/>
        <v>121</v>
      </c>
      <c r="EF2" s="86">
        <f t="shared" si="4"/>
        <v>121</v>
      </c>
      <c r="EG2" s="86">
        <f t="shared" si="4"/>
        <v>121</v>
      </c>
      <c r="EH2" s="86">
        <f t="shared" si="4"/>
        <v>121</v>
      </c>
      <c r="EI2" s="86">
        <f t="shared" si="4"/>
        <v>121</v>
      </c>
      <c r="EJ2" s="86">
        <f t="shared" si="4"/>
        <v>121</v>
      </c>
      <c r="EK2" s="86">
        <f t="shared" si="4"/>
        <v>121</v>
      </c>
      <c r="EL2" s="86">
        <f t="shared" si="4"/>
        <v>121</v>
      </c>
      <c r="EM2" s="86">
        <f t="shared" si="4"/>
        <v>121</v>
      </c>
      <c r="EN2" s="86">
        <f t="shared" si="4"/>
        <v>121</v>
      </c>
      <c r="EO2" s="86">
        <f t="shared" si="4"/>
        <v>117</v>
      </c>
      <c r="EP2" s="86">
        <f t="shared" si="4"/>
        <v>121</v>
      </c>
      <c r="EQ2" s="86">
        <f t="shared" si="4"/>
        <v>120</v>
      </c>
      <c r="ER2" s="86">
        <f t="shared" si="4"/>
        <v>121</v>
      </c>
      <c r="ES2" s="224" t="s">
        <v>268</v>
      </c>
      <c r="ET2" s="225"/>
      <c r="EU2" s="94">
        <f>(ET126/ET6)^(1/10)-1</f>
        <v>7.9788586256890337E-2</v>
      </c>
      <c r="EV2" s="142"/>
      <c r="EW2" s="143" t="s">
        <v>269</v>
      </c>
      <c r="EX2" s="143" t="s">
        <v>270</v>
      </c>
      <c r="EY2" s="143" t="s">
        <v>271</v>
      </c>
      <c r="EZ2" s="143" t="s">
        <v>272</v>
      </c>
      <c r="FA2" s="143" t="s">
        <v>273</v>
      </c>
      <c r="FB2" s="143" t="s">
        <v>274</v>
      </c>
      <c r="FC2" s="144" t="s">
        <v>275</v>
      </c>
      <c r="FE2" s="183" t="s">
        <v>276</v>
      </c>
      <c r="FF2" s="143"/>
      <c r="FG2" s="183" t="s">
        <v>277</v>
      </c>
      <c r="FH2" s="143"/>
      <c r="FI2" s="184" t="s">
        <v>278</v>
      </c>
    </row>
    <row r="3" spans="1:165" s="87" customFormat="1" ht="15.75" customHeight="1">
      <c r="A3" s="88" t="s">
        <v>121</v>
      </c>
      <c r="B3" s="87">
        <v>5066840352</v>
      </c>
      <c r="C3" s="87">
        <v>4501869045</v>
      </c>
      <c r="D3" s="87">
        <v>17600477230</v>
      </c>
      <c r="E3" s="87">
        <v>1481296256</v>
      </c>
      <c r="F3" s="87">
        <v>3228436999</v>
      </c>
      <c r="G3" s="87">
        <v>97959349150</v>
      </c>
      <c r="H3" s="87">
        <v>3459436977</v>
      </c>
      <c r="I3" s="87">
        <v>85437801900</v>
      </c>
      <c r="J3" s="87">
        <v>13383118547</v>
      </c>
      <c r="K3" s="87">
        <v>22103640000</v>
      </c>
      <c r="L3" s="87">
        <v>46807844433</v>
      </c>
      <c r="M3" s="87">
        <v>3890398512.0000005</v>
      </c>
      <c r="N3" s="87">
        <v>3890398512</v>
      </c>
      <c r="O3" s="87">
        <v>32175197925</v>
      </c>
      <c r="P3" s="87">
        <v>42146130000</v>
      </c>
      <c r="Q3" s="87">
        <v>1292555810.0000002</v>
      </c>
      <c r="R3" s="87">
        <v>8357796848</v>
      </c>
      <c r="S3" s="87">
        <v>3009630528</v>
      </c>
      <c r="T3" s="87">
        <v>129004387343</v>
      </c>
      <c r="U3" s="87">
        <v>84804013200</v>
      </c>
      <c r="V3" s="87">
        <v>82529860000</v>
      </c>
      <c r="W3" s="87">
        <v>5463302948</v>
      </c>
      <c r="X3" s="87">
        <v>67201681081</v>
      </c>
      <c r="Y3" s="87">
        <v>1091247376</v>
      </c>
      <c r="Z3" s="87">
        <v>3818179331</v>
      </c>
      <c r="AA3" s="87">
        <v>38562880097</v>
      </c>
      <c r="AB3" s="87">
        <v>16450957188</v>
      </c>
      <c r="AC3" s="87">
        <v>1189757750</v>
      </c>
      <c r="AD3" s="87">
        <v>24682307244</v>
      </c>
      <c r="AE3" s="87">
        <v>14388084620</v>
      </c>
      <c r="AF3" s="87">
        <v>5531609902</v>
      </c>
      <c r="AG3" s="87">
        <v>10712626470</v>
      </c>
      <c r="AH3" s="87">
        <v>76548149860</v>
      </c>
      <c r="AI3" s="87">
        <v>2630401046</v>
      </c>
      <c r="AJ3" s="87">
        <v>4663000000</v>
      </c>
      <c r="AK3" s="87">
        <v>18443137440</v>
      </c>
      <c r="AL3" s="87">
        <v>15860665520</v>
      </c>
      <c r="AM3" s="87">
        <v>6511773268</v>
      </c>
      <c r="AN3" s="87">
        <v>2773738560</v>
      </c>
      <c r="AO3" s="87">
        <v>22094337680</v>
      </c>
      <c r="AP3" s="87">
        <v>77037072508</v>
      </c>
      <c r="AQ3" s="87">
        <v>7329878235</v>
      </c>
      <c r="AR3" s="87">
        <v>1205101449</v>
      </c>
      <c r="AS3" s="87">
        <v>1922658520</v>
      </c>
      <c r="AT3" s="87">
        <v>2986000000</v>
      </c>
      <c r="AU3" s="87">
        <v>2657788590</v>
      </c>
      <c r="AV3" s="87">
        <v>3038000000</v>
      </c>
      <c r="AW3" s="87">
        <v>10983918571</v>
      </c>
      <c r="AX3" s="87">
        <v>3635657116</v>
      </c>
      <c r="AY3" s="87">
        <v>662151394</v>
      </c>
      <c r="AZ3" s="87">
        <v>10444278730</v>
      </c>
      <c r="BA3" s="87">
        <v>14082058140</v>
      </c>
      <c r="BB3" s="87">
        <v>4058691956</v>
      </c>
      <c r="BC3" s="87">
        <v>23093111748</v>
      </c>
      <c r="BD3" s="87">
        <v>5126545864</v>
      </c>
      <c r="BE3" s="87">
        <v>13860347460</v>
      </c>
      <c r="BF3" s="87">
        <v>1531603077</v>
      </c>
      <c r="BG3" s="87">
        <v>60188970000</v>
      </c>
      <c r="BH3" s="87">
        <v>4379068800</v>
      </c>
      <c r="BI3" s="87">
        <v>79218682803</v>
      </c>
      <c r="BJ3" s="87">
        <v>2152545304</v>
      </c>
      <c r="BK3" s="87">
        <v>4599152091</v>
      </c>
      <c r="BL3" s="87">
        <v>3336796109</v>
      </c>
      <c r="BM3" s="87">
        <v>514560888</v>
      </c>
      <c r="BN3" s="87">
        <v>486874372</v>
      </c>
      <c r="BO3" s="87">
        <v>8015165256</v>
      </c>
      <c r="BP3" s="87">
        <v>738163029</v>
      </c>
      <c r="BQ3" s="87">
        <v>856877377</v>
      </c>
      <c r="BR3" s="87">
        <v>304533049</v>
      </c>
      <c r="BS3" s="87">
        <v>136730165814</v>
      </c>
      <c r="BT3" s="87">
        <v>1662429860</v>
      </c>
      <c r="BU3" s="87">
        <v>2853315000</v>
      </c>
      <c r="BV3" s="87">
        <v>7945272000</v>
      </c>
      <c r="BW3" s="87">
        <v>15670494000</v>
      </c>
      <c r="BX3" s="87">
        <v>8736481047</v>
      </c>
      <c r="BY3" s="87">
        <v>5256414084</v>
      </c>
      <c r="BZ3" s="87">
        <v>23045087728</v>
      </c>
      <c r="CA3" s="87">
        <v>32543740256</v>
      </c>
      <c r="CB3" s="87">
        <v>4459556738</v>
      </c>
      <c r="CC3" s="87">
        <v>56115526000</v>
      </c>
      <c r="CD3" s="87">
        <v>15546552929</v>
      </c>
      <c r="CE3" s="87">
        <v>36426130000</v>
      </c>
      <c r="CF3" s="87">
        <v>1413477359</v>
      </c>
      <c r="CG3" s="87">
        <v>8335196379</v>
      </c>
      <c r="CH3" s="87">
        <v>9722574000</v>
      </c>
      <c r="CI3" s="87">
        <v>579293408</v>
      </c>
      <c r="CJ3" s="87">
        <v>9567217086</v>
      </c>
      <c r="CK3" s="87">
        <v>24834642560</v>
      </c>
      <c r="CL3" s="87">
        <v>123045639681</v>
      </c>
      <c r="CM3" s="87">
        <v>375786567</v>
      </c>
      <c r="CN3" s="87">
        <v>1092915000</v>
      </c>
      <c r="CO3" s="87">
        <v>1468632537</v>
      </c>
      <c r="CP3" s="87">
        <v>2613165116</v>
      </c>
      <c r="CQ3" s="87">
        <v>2411318780</v>
      </c>
      <c r="CR3" s="87">
        <v>31146790620</v>
      </c>
      <c r="CS3" s="87">
        <v>3318303608</v>
      </c>
      <c r="CT3" s="87">
        <v>4859828696</v>
      </c>
      <c r="CU3" s="87">
        <v>71019838668</v>
      </c>
      <c r="CV3" s="87">
        <v>8191310231</v>
      </c>
      <c r="CW3" s="87">
        <v>19661226800</v>
      </c>
      <c r="CX3" s="87">
        <v>22514317440</v>
      </c>
      <c r="CY3" s="87">
        <v>425299680</v>
      </c>
      <c r="CZ3" s="87">
        <v>2664797000</v>
      </c>
      <c r="DA3" s="87">
        <v>5181818680</v>
      </c>
      <c r="DB3" s="87">
        <v>3386968965</v>
      </c>
      <c r="DC3" s="87">
        <v>1485547779</v>
      </c>
      <c r="DD3" s="87">
        <v>160771449420</v>
      </c>
      <c r="DE3" s="87">
        <v>4246251018</v>
      </c>
      <c r="DF3" s="87">
        <v>769011139</v>
      </c>
      <c r="DG3" s="87">
        <v>20277077556</v>
      </c>
      <c r="DH3" s="87">
        <v>3192922748</v>
      </c>
      <c r="DI3" s="87">
        <v>27623543200</v>
      </c>
      <c r="DJ3" s="87">
        <v>3277291836</v>
      </c>
      <c r="DK3" s="87">
        <v>441810175</v>
      </c>
      <c r="DL3" s="87">
        <v>497518545</v>
      </c>
      <c r="DM3" s="87">
        <v>28744600000</v>
      </c>
      <c r="DN3" s="87">
        <v>60889073323</v>
      </c>
      <c r="DO3" s="87">
        <v>10733500000</v>
      </c>
      <c r="DP3" s="87">
        <v>11722620960</v>
      </c>
      <c r="DQ3" s="87">
        <v>2145306757</v>
      </c>
      <c r="DR3" s="87">
        <v>1470984606</v>
      </c>
      <c r="DS3" s="87">
        <v>1129588680</v>
      </c>
      <c r="DT3" s="87">
        <v>1408931699</v>
      </c>
      <c r="DU3" s="87">
        <v>46256261676</v>
      </c>
      <c r="DV3" s="87">
        <v>16710306700</v>
      </c>
      <c r="DW3" s="87">
        <v>353892000</v>
      </c>
      <c r="DX3" s="87">
        <v>7858898888</v>
      </c>
      <c r="DY3" s="87">
        <v>13181328000</v>
      </c>
      <c r="DZ3" s="87">
        <v>15620283629</v>
      </c>
      <c r="EA3" s="87">
        <v>414393899</v>
      </c>
      <c r="EB3" s="87">
        <v>936606580</v>
      </c>
      <c r="EC3" s="87">
        <v>2489101826</v>
      </c>
      <c r="ED3" s="87">
        <v>80389712880</v>
      </c>
      <c r="EE3" s="87">
        <v>2020086495</v>
      </c>
      <c r="EF3" s="87">
        <v>13833424080</v>
      </c>
      <c r="EG3" s="87">
        <v>474720000</v>
      </c>
      <c r="EH3" s="87">
        <v>29420580000</v>
      </c>
      <c r="EI3" s="87">
        <v>7155248975</v>
      </c>
      <c r="EJ3" s="87">
        <v>4911557805</v>
      </c>
      <c r="EK3" s="87">
        <v>52709226</v>
      </c>
      <c r="EL3" s="87">
        <v>37601444435</v>
      </c>
      <c r="EM3" s="87">
        <v>19772226000</v>
      </c>
      <c r="EN3" s="87">
        <v>905063544</v>
      </c>
      <c r="EO3" s="87">
        <v>14880206430</v>
      </c>
      <c r="EP3" s="87">
        <v>42955432520</v>
      </c>
      <c r="EQ3" s="87">
        <v>18301015710</v>
      </c>
      <c r="ER3" s="87">
        <v>74964361</v>
      </c>
      <c r="ES3" s="226">
        <f>SUM(B3:ER3)</f>
        <v>2801412588801</v>
      </c>
      <c r="ET3" s="226"/>
      <c r="EU3" s="226"/>
      <c r="EV3" s="154"/>
      <c r="EW3" s="145">
        <v>2013</v>
      </c>
      <c r="EX3" s="146">
        <v>4.1715300092373155E-2</v>
      </c>
      <c r="EY3" s="147">
        <v>0.1131968713596271</v>
      </c>
      <c r="EZ3" s="147">
        <v>0.11147547768235498</v>
      </c>
      <c r="FA3" s="148">
        <f>(EX3-EY18)/EW18</f>
        <v>0.34437021581678318</v>
      </c>
      <c r="FB3" s="148">
        <f t="shared" ref="FB3:FB12" si="5">(EY3-EY18)/FB18</f>
        <v>1.088679889047339</v>
      </c>
      <c r="FC3" s="149">
        <f t="shared" ref="FC3:FC12" si="6">(EZ3-EY18)/FC18</f>
        <v>1.1236739328089893</v>
      </c>
      <c r="FD3" s="87" t="s">
        <v>279</v>
      </c>
      <c r="FE3" s="153">
        <v>0.3482662555029975</v>
      </c>
      <c r="FF3" s="153"/>
      <c r="FG3" s="153">
        <v>0.26618546913559371</v>
      </c>
      <c r="FH3" s="153"/>
      <c r="FI3" s="153">
        <v>0.25512979571131489</v>
      </c>
    </row>
    <row r="4" spans="1:165" s="90" customFormat="1" ht="15.75" customHeight="1">
      <c r="A4" s="89" t="s">
        <v>280</v>
      </c>
      <c r="B4" s="93">
        <f t="shared" ref="B4:AG4" si="7">B3/$ES$3</f>
        <v>1.8086733715181166E-3</v>
      </c>
      <c r="C4" s="93">
        <f t="shared" si="7"/>
        <v>1.6069996483191334E-3</v>
      </c>
      <c r="D4" s="93">
        <f t="shared" si="7"/>
        <v>6.2827151203504001E-3</v>
      </c>
      <c r="E4" s="93">
        <f t="shared" si="7"/>
        <v>5.2876761599546902E-4</v>
      </c>
      <c r="F4" s="93">
        <f t="shared" si="7"/>
        <v>1.1524318166863689E-3</v>
      </c>
      <c r="G4" s="93">
        <f t="shared" si="7"/>
        <v>3.4967840703509667E-2</v>
      </c>
      <c r="H4" s="93">
        <f t="shared" si="7"/>
        <v>1.2348902089001582E-3</v>
      </c>
      <c r="I4" s="93">
        <f t="shared" si="7"/>
        <v>3.0498114501786844E-2</v>
      </c>
      <c r="J4" s="93">
        <f t="shared" si="7"/>
        <v>4.7772750791870875E-3</v>
      </c>
      <c r="K4" s="93">
        <f t="shared" si="7"/>
        <v>7.8901765803302548E-3</v>
      </c>
      <c r="L4" s="93">
        <f t="shared" si="7"/>
        <v>1.6708657846445131E-2</v>
      </c>
      <c r="M4" s="93">
        <f t="shared" si="7"/>
        <v>1.388727432564685E-3</v>
      </c>
      <c r="N4" s="93">
        <f t="shared" si="7"/>
        <v>1.3887274325646848E-3</v>
      </c>
      <c r="O4" s="93">
        <f t="shared" si="7"/>
        <v>1.148534780404158E-2</v>
      </c>
      <c r="P4" s="93">
        <f t="shared" si="7"/>
        <v>1.5044599345517497E-2</v>
      </c>
      <c r="Q4" s="93">
        <f t="shared" si="7"/>
        <v>4.6139430341933746E-4</v>
      </c>
      <c r="R4" s="93">
        <f t="shared" si="7"/>
        <v>2.9834223210859216E-3</v>
      </c>
      <c r="S4" s="93">
        <f t="shared" si="7"/>
        <v>1.0743260525177111E-3</v>
      </c>
      <c r="T4" s="93">
        <f t="shared" si="7"/>
        <v>4.6049763558110399E-2</v>
      </c>
      <c r="U4" s="93">
        <f t="shared" si="7"/>
        <v>3.0271875531299723E-2</v>
      </c>
      <c r="V4" s="93">
        <f t="shared" si="7"/>
        <v>2.9460087503684219E-2</v>
      </c>
      <c r="W4" s="93">
        <f t="shared" si="7"/>
        <v>1.9501957583257254E-3</v>
      </c>
      <c r="X4" s="93">
        <f t="shared" si="7"/>
        <v>2.3988498284632256E-2</v>
      </c>
      <c r="Y4" s="93">
        <f t="shared" si="7"/>
        <v>3.8953468702268242E-4</v>
      </c>
      <c r="Z4" s="93">
        <f t="shared" si="7"/>
        <v>1.3629478736062132E-3</v>
      </c>
      <c r="AA4" s="93">
        <f t="shared" si="7"/>
        <v>1.3765512531484999E-2</v>
      </c>
      <c r="AB4" s="93">
        <f t="shared" si="7"/>
        <v>5.8723792610073846E-3</v>
      </c>
      <c r="AC4" s="93">
        <f t="shared" si="7"/>
        <v>4.2469922308345677E-4</v>
      </c>
      <c r="AD4" s="93">
        <f t="shared" si="7"/>
        <v>8.8106647848555531E-3</v>
      </c>
      <c r="AE4" s="93">
        <f t="shared" si="7"/>
        <v>5.1360105532181092E-3</v>
      </c>
      <c r="AF4" s="93">
        <f t="shared" si="7"/>
        <v>1.9745787978940723E-3</v>
      </c>
      <c r="AG4" s="93">
        <f t="shared" si="7"/>
        <v>3.8240088278410239E-3</v>
      </c>
      <c r="AH4" s="93">
        <f t="shared" ref="AH4:BM4" si="8">AH3/$ES$3</f>
        <v>2.7324839677672214E-2</v>
      </c>
      <c r="AI4" s="93">
        <f t="shared" si="8"/>
        <v>9.3895524583396245E-4</v>
      </c>
      <c r="AJ4" s="93">
        <f t="shared" si="8"/>
        <v>1.6645174004860728E-3</v>
      </c>
      <c r="AK4" s="93">
        <f t="shared" si="8"/>
        <v>6.5835134437993055E-3</v>
      </c>
      <c r="AL4" s="93">
        <f t="shared" si="8"/>
        <v>5.6616671115868504E-3</v>
      </c>
      <c r="AM4" s="93">
        <f t="shared" si="8"/>
        <v>2.3244606289097272E-3</v>
      </c>
      <c r="AN4" s="93">
        <f t="shared" si="8"/>
        <v>9.9012140199853803E-4</v>
      </c>
      <c r="AO4" s="93">
        <f t="shared" si="8"/>
        <v>7.8868559984076967E-3</v>
      </c>
      <c r="AP4" s="93">
        <f t="shared" si="8"/>
        <v>2.7499366860834925E-2</v>
      </c>
      <c r="AQ4" s="93">
        <f t="shared" si="8"/>
        <v>2.6164936447783923E-3</v>
      </c>
      <c r="AR4" s="93">
        <f t="shared" si="8"/>
        <v>4.3017635239362632E-4</v>
      </c>
      <c r="AS4" s="93">
        <f t="shared" si="8"/>
        <v>6.8631751270272357E-4</v>
      </c>
      <c r="AT4" s="93">
        <f t="shared" si="8"/>
        <v>1.065890833766119E-3</v>
      </c>
      <c r="AU4" s="93">
        <f t="shared" si="8"/>
        <v>9.487315794270522E-4</v>
      </c>
      <c r="AV4" s="93">
        <f t="shared" si="8"/>
        <v>1.0844528978504588E-3</v>
      </c>
      <c r="AW4" s="93">
        <f t="shared" si="8"/>
        <v>3.9208500079244302E-3</v>
      </c>
      <c r="AX4" s="93">
        <f t="shared" si="8"/>
        <v>1.2977942379976436E-3</v>
      </c>
      <c r="AY4" s="93">
        <f t="shared" si="8"/>
        <v>2.363633963262083E-4</v>
      </c>
      <c r="AZ4" s="93">
        <f t="shared" si="8"/>
        <v>3.7282186750185677E-3</v>
      </c>
      <c r="BA4" s="93">
        <f t="shared" si="8"/>
        <v>5.0267704929630157E-3</v>
      </c>
      <c r="BB4" s="93">
        <f t="shared" si="8"/>
        <v>1.4488019266512661E-3</v>
      </c>
      <c r="BC4" s="93">
        <f t="shared" si="8"/>
        <v>8.2433811571767848E-3</v>
      </c>
      <c r="BD4" s="93">
        <f t="shared" si="8"/>
        <v>1.8299860165168149E-3</v>
      </c>
      <c r="BE4" s="93">
        <f t="shared" si="8"/>
        <v>4.9476280343025824E-3</v>
      </c>
      <c r="BF4" s="93">
        <f t="shared" si="8"/>
        <v>5.4672527821241911E-4</v>
      </c>
      <c r="BG4" s="93">
        <f t="shared" si="8"/>
        <v>2.1485221505969165E-2</v>
      </c>
      <c r="BH4" s="93">
        <f t="shared" si="8"/>
        <v>1.5631645326025447E-3</v>
      </c>
      <c r="BI4" s="93">
        <f t="shared" si="8"/>
        <v>2.8278120516658872E-2</v>
      </c>
      <c r="BJ4" s="93">
        <f t="shared" si="8"/>
        <v>7.6837853610177637E-4</v>
      </c>
      <c r="BK4" s="93">
        <f t="shared" si="8"/>
        <v>1.6417260739762826E-3</v>
      </c>
      <c r="BL4" s="93">
        <f t="shared" si="8"/>
        <v>1.1911119848390997E-3</v>
      </c>
      <c r="BM4" s="93">
        <f t="shared" si="8"/>
        <v>1.8367908035289839E-4</v>
      </c>
      <c r="BN4" s="93">
        <f t="shared" ref="BN4:CS4" si="9">BN3/$ES$3</f>
        <v>1.7379602488628117E-4</v>
      </c>
      <c r="BO4" s="93">
        <f t="shared" si="9"/>
        <v>2.8611155986239347E-3</v>
      </c>
      <c r="BP4" s="93">
        <f t="shared" si="9"/>
        <v>2.6349672017285131E-4</v>
      </c>
      <c r="BQ4" s="93">
        <f t="shared" si="9"/>
        <v>3.0587332277490128E-4</v>
      </c>
      <c r="BR4" s="93">
        <f t="shared" si="9"/>
        <v>1.0870696098725666E-4</v>
      </c>
      <c r="BS4" s="93">
        <f t="shared" si="9"/>
        <v>4.8807578848112584E-2</v>
      </c>
      <c r="BT4" s="93">
        <f t="shared" si="9"/>
        <v>5.9342556917384214E-4</v>
      </c>
      <c r="BU4" s="93">
        <f t="shared" si="9"/>
        <v>1.0185272285155305E-3</v>
      </c>
      <c r="BV4" s="93">
        <f t="shared" si="9"/>
        <v>2.8361663082982587E-3</v>
      </c>
      <c r="BW4" s="93">
        <f t="shared" si="9"/>
        <v>5.5937829588703835E-3</v>
      </c>
      <c r="BX4" s="93">
        <f t="shared" si="9"/>
        <v>3.1185984820390916E-3</v>
      </c>
      <c r="BY4" s="93">
        <f t="shared" si="9"/>
        <v>1.876344136173721E-3</v>
      </c>
      <c r="BZ4" s="93">
        <f t="shared" si="9"/>
        <v>8.2262383699301007E-3</v>
      </c>
      <c r="CA4" s="93">
        <f t="shared" si="9"/>
        <v>1.1616903695691846E-2</v>
      </c>
      <c r="CB4" s="93">
        <f t="shared" si="9"/>
        <v>1.5918957299712439E-3</v>
      </c>
      <c r="CC4" s="93">
        <f t="shared" si="9"/>
        <v>2.0031153648815917E-2</v>
      </c>
      <c r="CD4" s="93">
        <f t="shared" si="9"/>
        <v>5.5495406107437745E-3</v>
      </c>
      <c r="CE4" s="93">
        <f t="shared" si="9"/>
        <v>1.3002772296240136E-2</v>
      </c>
      <c r="CF4" s="93">
        <f t="shared" si="9"/>
        <v>5.0455879460617622E-4</v>
      </c>
      <c r="CG4" s="93">
        <f t="shared" si="9"/>
        <v>2.9753547950491115E-3</v>
      </c>
      <c r="CH4" s="93">
        <f t="shared" si="9"/>
        <v>3.4705969548602784E-3</v>
      </c>
      <c r="CI4" s="93">
        <f t="shared" si="9"/>
        <v>2.0678618005637528E-4</v>
      </c>
      <c r="CJ4" s="93">
        <f t="shared" si="9"/>
        <v>3.415140320367716E-3</v>
      </c>
      <c r="CK4" s="93">
        <f t="shared" si="9"/>
        <v>8.8650428213536327E-3</v>
      </c>
      <c r="CL4" s="93">
        <f t="shared" si="9"/>
        <v>4.3922712481870914E-2</v>
      </c>
      <c r="CM4" s="93">
        <f t="shared" si="9"/>
        <v>1.3414181420553836E-4</v>
      </c>
      <c r="CN4" s="93">
        <f t="shared" si="9"/>
        <v>3.9012996670646284E-4</v>
      </c>
      <c r="CO4" s="93">
        <f t="shared" si="9"/>
        <v>5.242471397719292E-4</v>
      </c>
      <c r="CP4" s="93">
        <f t="shared" si="9"/>
        <v>9.328026605029395E-4</v>
      </c>
      <c r="CQ4" s="93">
        <f t="shared" si="9"/>
        <v>8.6075103311791736E-4</v>
      </c>
      <c r="CR4" s="93">
        <f t="shared" si="9"/>
        <v>1.1118244682883636E-2</v>
      </c>
      <c r="CS4" s="93">
        <f t="shared" si="9"/>
        <v>1.1845108504421437E-3</v>
      </c>
      <c r="CT4" s="93">
        <f t="shared" ref="CT4:DY4" si="10">CT3/$ES$3</f>
        <v>1.7347779171935536E-3</v>
      </c>
      <c r="CU4" s="93">
        <f t="shared" si="10"/>
        <v>2.5351438396439982E-2</v>
      </c>
      <c r="CV4" s="93">
        <f t="shared" si="10"/>
        <v>2.923992796971712E-3</v>
      </c>
      <c r="CW4" s="93">
        <f t="shared" si="10"/>
        <v>7.0183259968910798E-3</v>
      </c>
      <c r="CX4" s="93">
        <f t="shared" si="10"/>
        <v>8.0367731372393419E-3</v>
      </c>
      <c r="CY4" s="93">
        <f t="shared" si="10"/>
        <v>1.5181615221556051E-4</v>
      </c>
      <c r="CZ4" s="93">
        <f t="shared" si="10"/>
        <v>9.5123332087992387E-4</v>
      </c>
      <c r="DA4" s="93">
        <f t="shared" si="10"/>
        <v>1.8497163540690056E-3</v>
      </c>
      <c r="DB4" s="93">
        <f t="shared" si="10"/>
        <v>1.2090218265384525E-3</v>
      </c>
      <c r="DC4" s="93">
        <f t="shared" si="10"/>
        <v>5.3028525142589293E-4</v>
      </c>
      <c r="DD4" s="93">
        <f t="shared" si="10"/>
        <v>5.7389422058965585E-2</v>
      </c>
      <c r="DE4" s="93">
        <f t="shared" si="10"/>
        <v>1.5157535291213167E-3</v>
      </c>
      <c r="DF4" s="93">
        <f t="shared" si="10"/>
        <v>2.7450834699401975E-4</v>
      </c>
      <c r="DG4" s="93">
        <f t="shared" si="10"/>
        <v>7.2381617891845614E-3</v>
      </c>
      <c r="DH4" s="93">
        <f t="shared" si="10"/>
        <v>1.139754551244651E-3</v>
      </c>
      <c r="DI4" s="93">
        <f t="shared" si="10"/>
        <v>9.8605765214408603E-3</v>
      </c>
      <c r="DJ4" s="93">
        <f t="shared" si="10"/>
        <v>1.1698711746714451E-3</v>
      </c>
      <c r="DK4" s="93">
        <f t="shared" si="10"/>
        <v>1.5770978425890989E-4</v>
      </c>
      <c r="DL4" s="93">
        <f t="shared" si="10"/>
        <v>1.7759559837379654E-4</v>
      </c>
      <c r="DM4" s="93">
        <f t="shared" si="10"/>
        <v>1.0260752063052105E-2</v>
      </c>
      <c r="DN4" s="93">
        <f t="shared" si="10"/>
        <v>2.173513232803042E-2</v>
      </c>
      <c r="DO4" s="93">
        <f t="shared" si="10"/>
        <v>3.8314599009473004E-3</v>
      </c>
      <c r="DP4" s="93">
        <f t="shared" si="10"/>
        <v>4.1845392595373692E-3</v>
      </c>
      <c r="DQ4" s="93">
        <f t="shared" si="10"/>
        <v>7.6579464430770895E-4</v>
      </c>
      <c r="DR4" s="93">
        <f t="shared" si="10"/>
        <v>5.250867408394059E-4</v>
      </c>
      <c r="DS4" s="93">
        <f t="shared" si="10"/>
        <v>4.0322110513662753E-4</v>
      </c>
      <c r="DT4" s="93">
        <f t="shared" si="10"/>
        <v>5.0293616321722191E-4</v>
      </c>
      <c r="DU4" s="93">
        <f t="shared" si="10"/>
        <v>1.651176333715185E-2</v>
      </c>
      <c r="DV4" s="93">
        <f t="shared" si="10"/>
        <v>5.9649573814301964E-3</v>
      </c>
      <c r="DW4" s="93">
        <f t="shared" si="10"/>
        <v>1.263262689025986E-4</v>
      </c>
      <c r="DX4" s="93">
        <f t="shared" si="10"/>
        <v>2.8053343229115695E-3</v>
      </c>
      <c r="DY4" s="93">
        <f t="shared" si="10"/>
        <v>4.7052433663980877E-3</v>
      </c>
      <c r="DZ4" s="93">
        <f t="shared" ref="DZ4:ER4" si="11">DZ3/$ES$3</f>
        <v>5.5758597257126825E-3</v>
      </c>
      <c r="EA4" s="93">
        <f t="shared" si="11"/>
        <v>1.4792319441148791E-4</v>
      </c>
      <c r="EB4" s="93">
        <f t="shared" si="11"/>
        <v>3.3433367999565752E-4</v>
      </c>
      <c r="EC4" s="93">
        <f t="shared" si="11"/>
        <v>8.8851668474343925E-4</v>
      </c>
      <c r="ED4" s="93">
        <f t="shared" si="11"/>
        <v>2.8696134657696624E-2</v>
      </c>
      <c r="EE4" s="93">
        <f t="shared" si="11"/>
        <v>7.2109567261728971E-4</v>
      </c>
      <c r="EF4" s="93">
        <f t="shared" si="11"/>
        <v>4.9380173899770622E-3</v>
      </c>
      <c r="EG4" s="93">
        <f t="shared" si="11"/>
        <v>1.694573665791869E-4</v>
      </c>
      <c r="EH4" s="93">
        <f t="shared" si="11"/>
        <v>1.0502051756893104E-2</v>
      </c>
      <c r="EI4" s="93">
        <f t="shared" si="11"/>
        <v>2.5541575002568382E-3</v>
      </c>
      <c r="EJ4" s="93">
        <f t="shared" si="11"/>
        <v>1.7532432832759342E-3</v>
      </c>
      <c r="EK4" s="93">
        <f t="shared" si="11"/>
        <v>1.8815231362460415E-5</v>
      </c>
      <c r="EL4" s="93">
        <f t="shared" si="11"/>
        <v>1.3422315793580894E-2</v>
      </c>
      <c r="EM4" s="93">
        <f t="shared" si="11"/>
        <v>7.0579485788855112E-3</v>
      </c>
      <c r="EN4" s="93">
        <f t="shared" si="11"/>
        <v>3.2307399046399148E-4</v>
      </c>
      <c r="EO4" s="93">
        <f t="shared" si="11"/>
        <v>5.3116797181127487E-3</v>
      </c>
      <c r="EP4" s="93">
        <f t="shared" si="11"/>
        <v>1.5333490215514757E-2</v>
      </c>
      <c r="EQ4" s="93">
        <f t="shared" si="11"/>
        <v>6.5327812772601286E-3</v>
      </c>
      <c r="ER4" s="93">
        <f t="shared" si="11"/>
        <v>2.6759486017760999E-5</v>
      </c>
      <c r="ES4" s="124"/>
      <c r="ET4" s="124"/>
      <c r="EU4" s="124"/>
      <c r="EV4" s="154"/>
      <c r="EW4" s="145">
        <v>2014</v>
      </c>
      <c r="EX4" s="146">
        <v>6.5719987886138045E-2</v>
      </c>
      <c r="EY4" s="146">
        <v>4.1509697223385142E-2</v>
      </c>
      <c r="EZ4" s="146">
        <v>3.8812652737834928E-2</v>
      </c>
      <c r="FA4" s="148">
        <f>(EX4-EY19)/EW19</f>
        <v>0.9282712452567965</v>
      </c>
      <c r="FB4" s="148">
        <f t="shared" si="5"/>
        <v>0.49329048994985564</v>
      </c>
      <c r="FC4" s="149">
        <f t="shared" si="6"/>
        <v>0.47619462038248328</v>
      </c>
      <c r="FD4" s="185" t="s">
        <v>281</v>
      </c>
      <c r="FE4" s="160">
        <v>0.16162515135321764</v>
      </c>
      <c r="FF4" s="160"/>
      <c r="FG4" s="160">
        <v>0.14560593241283601</v>
      </c>
      <c r="FH4" s="160"/>
      <c r="FI4" s="160">
        <v>0.13970917126204854</v>
      </c>
    </row>
    <row r="5" spans="1:165" ht="15.75" customHeight="1">
      <c r="ES5" s="105" t="s">
        <v>282</v>
      </c>
      <c r="ET5" s="95" t="s">
        <v>283</v>
      </c>
      <c r="EV5" s="154"/>
      <c r="EW5" s="145">
        <v>2015</v>
      </c>
      <c r="EX5" s="146">
        <v>-0.14316748919900735</v>
      </c>
      <c r="EY5" s="146">
        <v>-8.6284604269733653E-2</v>
      </c>
      <c r="EZ5" s="146">
        <v>-8.0006505729884853E-2</v>
      </c>
      <c r="FA5" s="148">
        <f>(EX5-EY20)/EW20</f>
        <v>-0.87884894233840216</v>
      </c>
      <c r="FB5" s="148">
        <f t="shared" si="5"/>
        <v>-0.57950611595767954</v>
      </c>
      <c r="FC5" s="149">
        <f t="shared" si="6"/>
        <v>-0.56329520831112645</v>
      </c>
      <c r="FD5" s="182" t="s">
        <v>284</v>
      </c>
      <c r="FE5" s="179">
        <v>7.9788586256890337E-2</v>
      </c>
      <c r="FF5" s="186"/>
      <c r="FG5" s="104">
        <v>6.2258183428236302E-2</v>
      </c>
      <c r="FH5" s="104"/>
      <c r="FI5" s="104">
        <v>5.9143972323083549E-2</v>
      </c>
    </row>
    <row r="6" spans="1:165" ht="15.75" customHeight="1">
      <c r="A6" s="85" vm="130">
        <v>41275</v>
      </c>
      <c r="B6" s="104">
        <f>B$4*Mellomark!B4</f>
        <v>0</v>
      </c>
      <c r="C6" s="104">
        <f>C$4*Mellomark!C4</f>
        <v>0</v>
      </c>
      <c r="D6" s="104">
        <f>D$4*Mellomark!D4</f>
        <v>0</v>
      </c>
      <c r="E6" s="104">
        <f>E$4*Mellomark!E4</f>
        <v>0</v>
      </c>
      <c r="F6" s="104">
        <f>F$4*Mellomark!F4</f>
        <v>0</v>
      </c>
      <c r="G6" s="104">
        <f>G$4*Mellomark!G4</f>
        <v>0</v>
      </c>
      <c r="H6" s="104">
        <f>H$4*Mellomark!H4</f>
        <v>0</v>
      </c>
      <c r="I6" s="104">
        <f>I$4*Mellomark!I4</f>
        <v>0</v>
      </c>
      <c r="J6" s="104">
        <f>J$4*Mellomark!J4</f>
        <v>0</v>
      </c>
      <c r="K6" s="104">
        <f>K$4*Mellomark!K4</f>
        <v>0</v>
      </c>
      <c r="L6" s="104">
        <f>L$4*Mellomark!L4</f>
        <v>0</v>
      </c>
      <c r="M6" s="104">
        <f>M$4*Mellomark!M4</f>
        <v>0</v>
      </c>
      <c r="N6" s="104">
        <f>N$4*Mellomark!N4</f>
        <v>0</v>
      </c>
      <c r="O6" s="104">
        <f>O$4*Mellomark!O4</f>
        <v>0</v>
      </c>
      <c r="P6" s="104">
        <f>P$4*Mellomark!P4</f>
        <v>0</v>
      </c>
      <c r="Q6" s="104">
        <f>Q$4*Mellomark!Q4</f>
        <v>0</v>
      </c>
      <c r="R6" s="104">
        <f>R$4*Mellomark!R4</f>
        <v>0</v>
      </c>
      <c r="S6" s="104">
        <f>S$4*Mellomark!S4</f>
        <v>0</v>
      </c>
      <c r="T6" s="104">
        <f>T$4*Mellomark!T4</f>
        <v>0</v>
      </c>
      <c r="U6" s="104">
        <f>U$4*Mellomark!U4</f>
        <v>0</v>
      </c>
      <c r="V6" s="104">
        <f>V$4*Mellomark!V4</f>
        <v>0</v>
      </c>
      <c r="W6" s="104">
        <f>W$4*Mellomark!W4</f>
        <v>0</v>
      </c>
      <c r="X6" s="104">
        <f>X$4*Mellomark!X4</f>
        <v>0</v>
      </c>
      <c r="Y6" s="104">
        <f>Y$4*Mellomark!Y4</f>
        <v>0</v>
      </c>
      <c r="Z6" s="104">
        <f>Z$4*Mellomark!Z4</f>
        <v>0</v>
      </c>
      <c r="AA6" s="104">
        <f>AA$4*Mellomark!AA4</f>
        <v>0</v>
      </c>
      <c r="AB6" s="104">
        <f>AB$4*Mellomark!AB4</f>
        <v>0</v>
      </c>
      <c r="AC6" s="104">
        <f>AC$4*Mellomark!AC4</f>
        <v>0</v>
      </c>
      <c r="AD6" s="104">
        <f>AD$4*Mellomark!AD4</f>
        <v>0</v>
      </c>
      <c r="AE6" s="104">
        <f>AE$4*Mellomark!AE4</f>
        <v>0</v>
      </c>
      <c r="AF6" s="104">
        <f>AF$4*Mellomark!AF4</f>
        <v>0</v>
      </c>
      <c r="AG6" s="104">
        <f>AG$4*Mellomark!AG4</f>
        <v>0</v>
      </c>
      <c r="AH6" s="104">
        <f>AH$4*Mellomark!AH4</f>
        <v>0</v>
      </c>
      <c r="AI6" s="104">
        <f>AI$4*Mellomark!AI4</f>
        <v>0</v>
      </c>
      <c r="AJ6" s="104">
        <f>AJ$4*Mellomark!AJ4</f>
        <v>0</v>
      </c>
      <c r="AK6" s="104">
        <f>AK$4*Mellomark!AK4</f>
        <v>0</v>
      </c>
      <c r="AL6" s="104">
        <f>AL$4*Mellomark!AL4</f>
        <v>0</v>
      </c>
      <c r="AM6" s="104">
        <f>AM$4*Mellomark!AM4</f>
        <v>0</v>
      </c>
      <c r="AN6" s="104">
        <f>AN$4*Mellomark!AN4</f>
        <v>0</v>
      </c>
      <c r="AO6" s="104">
        <f>AO$4*Mellomark!AO4</f>
        <v>0</v>
      </c>
      <c r="AP6" s="104">
        <f>AP$4*Mellomark!AP4</f>
        <v>0</v>
      </c>
      <c r="AQ6" s="104">
        <f>AQ$4*Mellomark!AQ4</f>
        <v>0</v>
      </c>
      <c r="AR6" s="104">
        <f>AR$4*Mellomark!AR4</f>
        <v>0</v>
      </c>
      <c r="AS6" s="104">
        <f>AS$4*Mellomark!AS4</f>
        <v>0</v>
      </c>
      <c r="AT6" s="104">
        <f>AT$4*Mellomark!AT4</f>
        <v>0</v>
      </c>
      <c r="AU6" s="104">
        <f>AU$4*Mellomark!AU4</f>
        <v>0</v>
      </c>
      <c r="AV6" s="104">
        <f>AV$4*Mellomark!AV4</f>
        <v>0</v>
      </c>
      <c r="AW6" s="104">
        <f>AW$4*Mellomark!AW4</f>
        <v>0</v>
      </c>
      <c r="AX6" s="104">
        <f>AX$4*Mellomark!AX4</f>
        <v>0</v>
      </c>
      <c r="AY6" s="104">
        <f>AY$4*Mellomark!AY4</f>
        <v>0</v>
      </c>
      <c r="AZ6" s="104">
        <f>AZ$4*Mellomark!AZ4</f>
        <v>0</v>
      </c>
      <c r="BA6" s="104">
        <f>BA$4*Mellomark!BA4</f>
        <v>0</v>
      </c>
      <c r="BB6" s="104">
        <f>BB$4*Mellomark!BB4</f>
        <v>0</v>
      </c>
      <c r="BC6" s="104">
        <f>BC$4*Mellomark!BC4</f>
        <v>0</v>
      </c>
      <c r="BD6" s="104">
        <f>BD$4*Mellomark!BD4</f>
        <v>0</v>
      </c>
      <c r="BE6" s="104">
        <f>BE$4*Mellomark!BE4</f>
        <v>0</v>
      </c>
      <c r="BF6" s="104">
        <f>BF$4*Mellomark!BF4</f>
        <v>0</v>
      </c>
      <c r="BG6" s="104">
        <f>BG$4*Mellomark!BG4</f>
        <v>0</v>
      </c>
      <c r="BH6" s="104">
        <f>BH$4*Mellomark!BH4</f>
        <v>0</v>
      </c>
      <c r="BI6" s="104">
        <f>BI$4*Mellomark!BI4</f>
        <v>0</v>
      </c>
      <c r="BJ6" s="104">
        <f>BJ$4*Mellomark!BJ4</f>
        <v>0</v>
      </c>
      <c r="BK6" s="104">
        <f>BK$4*Mellomark!BK4</f>
        <v>0</v>
      </c>
      <c r="BL6" s="104">
        <f>BL$4*Mellomark!BL4</f>
        <v>0</v>
      </c>
      <c r="BM6" s="104">
        <f>BM$4*Mellomark!BM4</f>
        <v>0</v>
      </c>
      <c r="BN6" s="104">
        <f>BN$4*Mellomark!BN4</f>
        <v>0</v>
      </c>
      <c r="BO6" s="104">
        <f>BO$4*Mellomark!BO4</f>
        <v>0</v>
      </c>
      <c r="BP6" s="104">
        <f>BP$4*Mellomark!BP4</f>
        <v>0</v>
      </c>
      <c r="BQ6" s="104">
        <f>BQ$4*Mellomark!BQ4</f>
        <v>0</v>
      </c>
      <c r="BR6" s="104">
        <f>BR$4*Mellomark!BR4</f>
        <v>0</v>
      </c>
      <c r="BS6" s="104">
        <f>BS$4*Mellomark!BS4</f>
        <v>0</v>
      </c>
      <c r="BT6" s="104">
        <f>BT$4*Mellomark!BT4</f>
        <v>0</v>
      </c>
      <c r="BU6" s="104">
        <f>BU$4*Mellomark!BU4</f>
        <v>0</v>
      </c>
      <c r="BV6" s="104">
        <f>BV$4*Mellomark!BV4</f>
        <v>0</v>
      </c>
      <c r="BW6" s="104">
        <f>BW$4*Mellomark!BW4</f>
        <v>0</v>
      </c>
      <c r="BX6" s="104">
        <f>BX$4*Mellomark!BX4</f>
        <v>0</v>
      </c>
      <c r="BY6" s="104">
        <f>BY$4*Mellomark!BY4</f>
        <v>0</v>
      </c>
      <c r="BZ6" s="104">
        <f>BZ$4*Mellomark!BZ4</f>
        <v>0</v>
      </c>
      <c r="CA6" s="104">
        <f>CA$4*Mellomark!CA4</f>
        <v>0</v>
      </c>
      <c r="CB6" s="104">
        <f>CB$4*Mellomark!CB4</f>
        <v>0</v>
      </c>
      <c r="CC6" s="104">
        <f>CC$4*Mellomark!CC4</f>
        <v>0</v>
      </c>
      <c r="CD6" s="104">
        <f>CD$4*Mellomark!CD4</f>
        <v>0</v>
      </c>
      <c r="CE6" s="104">
        <f>CE$4*Mellomark!CE4</f>
        <v>0</v>
      </c>
      <c r="CF6" s="104">
        <f>CF$4*Mellomark!CF4</f>
        <v>0</v>
      </c>
      <c r="CG6" s="104">
        <f>CG$4*Mellomark!CG4</f>
        <v>0</v>
      </c>
      <c r="CH6" s="104">
        <f>CH$4*Mellomark!CH4</f>
        <v>0</v>
      </c>
      <c r="CI6" s="104">
        <f>CI$4*Mellomark!CI4</f>
        <v>0</v>
      </c>
      <c r="CJ6" s="104">
        <f>CJ$4*Mellomark!CJ4</f>
        <v>0</v>
      </c>
      <c r="CK6" s="104">
        <f>CK$4*Mellomark!CK4</f>
        <v>0</v>
      </c>
      <c r="CL6" s="104">
        <f>CL$4*Mellomark!CL4</f>
        <v>0</v>
      </c>
      <c r="CM6" s="104">
        <f>CM$4*Mellomark!CM4</f>
        <v>0</v>
      </c>
      <c r="CN6" s="104">
        <f>CN$4*Mellomark!CN4</f>
        <v>0</v>
      </c>
      <c r="CO6" s="104">
        <f>CO$4*Mellomark!CO4</f>
        <v>0</v>
      </c>
      <c r="CP6" s="104">
        <f>CP$4*Mellomark!CP4</f>
        <v>0</v>
      </c>
      <c r="CQ6" s="104">
        <f>CQ$4*Mellomark!CQ4</f>
        <v>0</v>
      </c>
      <c r="CR6" s="104">
        <f>CR$4*Mellomark!CR4</f>
        <v>0</v>
      </c>
      <c r="CS6" s="104">
        <f>CS$4*Mellomark!CS4</f>
        <v>0</v>
      </c>
      <c r="CT6" s="104">
        <f>CT$4*Mellomark!CT4</f>
        <v>0</v>
      </c>
      <c r="CU6" s="104">
        <f>CU$4*Mellomark!CU4</f>
        <v>0</v>
      </c>
      <c r="CV6" s="104">
        <f>CV$4*Mellomark!CV4</f>
        <v>0</v>
      </c>
      <c r="CW6" s="104">
        <f>CW$4*Mellomark!CW4</f>
        <v>0</v>
      </c>
      <c r="CX6" s="104">
        <f>CX$4*Mellomark!CX4</f>
        <v>0</v>
      </c>
      <c r="CY6" s="104">
        <f>CY$4*Mellomark!CY4</f>
        <v>0</v>
      </c>
      <c r="CZ6" s="104">
        <f>CZ$4*Mellomark!CZ4</f>
        <v>0</v>
      </c>
      <c r="DA6" s="104">
        <f>DA$4*Mellomark!DA4</f>
        <v>0</v>
      </c>
      <c r="DB6" s="104">
        <f>DB$4*Mellomark!DB4</f>
        <v>0</v>
      </c>
      <c r="DC6" s="104">
        <f>DC$4*Mellomark!DC4</f>
        <v>0</v>
      </c>
      <c r="DD6" s="104">
        <f>DD$4*Mellomark!DD4</f>
        <v>0</v>
      </c>
      <c r="DE6" s="104">
        <f>DE$4*Mellomark!DE4</f>
        <v>0</v>
      </c>
      <c r="DF6" s="104">
        <f>DF$4*Mellomark!DF4</f>
        <v>0</v>
      </c>
      <c r="DG6" s="104">
        <f>DG$4*Mellomark!DG4</f>
        <v>0</v>
      </c>
      <c r="DH6" s="104">
        <f>DH$4*Mellomark!DH4</f>
        <v>0</v>
      </c>
      <c r="DI6" s="104">
        <f>DI$4*Mellomark!DI4</f>
        <v>0</v>
      </c>
      <c r="DJ6" s="104">
        <f>DJ$4*Mellomark!DJ4</f>
        <v>0</v>
      </c>
      <c r="DK6" s="104">
        <f>DK$4*Mellomark!DK4</f>
        <v>0</v>
      </c>
      <c r="DL6" s="104">
        <f>DL$4*Mellomark!DL4</f>
        <v>0</v>
      </c>
      <c r="DM6" s="104">
        <f>DM$4*Mellomark!DM4</f>
        <v>0</v>
      </c>
      <c r="DN6" s="104">
        <f>DN$4*Mellomark!DN4</f>
        <v>0</v>
      </c>
      <c r="DO6" s="104">
        <f>DO$4*Mellomark!DO4</f>
        <v>0</v>
      </c>
      <c r="DP6" s="104">
        <f>DP$4*Mellomark!DP4</f>
        <v>0</v>
      </c>
      <c r="DQ6" s="104">
        <f>DQ$4*Mellomark!DQ4</f>
        <v>0</v>
      </c>
      <c r="DR6" s="104">
        <f>DR$4*Mellomark!DR4</f>
        <v>0</v>
      </c>
      <c r="DS6" s="104">
        <f>DS$4*Mellomark!DS4</f>
        <v>0</v>
      </c>
      <c r="DT6" s="104">
        <f>DT$4*Mellomark!DT4</f>
        <v>0</v>
      </c>
      <c r="DU6" s="104">
        <f>DU$4*Mellomark!DU4</f>
        <v>0</v>
      </c>
      <c r="DV6" s="104">
        <f>DV$4*Mellomark!DV4</f>
        <v>0</v>
      </c>
      <c r="DW6" s="104">
        <f>DW$4*Mellomark!DW4</f>
        <v>0</v>
      </c>
      <c r="DX6" s="104">
        <f>DX$4*Mellomark!DX4</f>
        <v>0</v>
      </c>
      <c r="DY6" s="104">
        <f>DY$4*Mellomark!DY4</f>
        <v>0</v>
      </c>
      <c r="DZ6" s="104">
        <f>DZ$4*Mellomark!DZ4</f>
        <v>0</v>
      </c>
      <c r="EA6" s="104">
        <f>EA$4*Mellomark!EA4</f>
        <v>0</v>
      </c>
      <c r="EB6" s="104">
        <f>EB$4*Mellomark!EB4</f>
        <v>0</v>
      </c>
      <c r="EC6" s="104">
        <f>EC$4*Mellomark!EC4</f>
        <v>0</v>
      </c>
      <c r="ED6" s="104">
        <f>ED$4*Mellomark!ED4</f>
        <v>0</v>
      </c>
      <c r="EE6" s="104">
        <f>EE$4*Mellomark!EE4</f>
        <v>0</v>
      </c>
      <c r="EF6" s="104">
        <f>EF$4*Mellomark!EF4</f>
        <v>0</v>
      </c>
      <c r="EG6" s="104">
        <f>EG$4*Mellomark!EG4</f>
        <v>0</v>
      </c>
      <c r="EH6" s="104">
        <f>EH$4*Mellomark!EH4</f>
        <v>0</v>
      </c>
      <c r="EI6" s="104">
        <f>EI$4*Mellomark!EI4</f>
        <v>0</v>
      </c>
      <c r="EJ6" s="104">
        <f>EJ$4*Mellomark!EJ4</f>
        <v>0</v>
      </c>
      <c r="EK6" s="104">
        <f>EK$4*Mellomark!EK4</f>
        <v>0</v>
      </c>
      <c r="EL6" s="104">
        <f>EL$4*Mellomark!EL4</f>
        <v>0</v>
      </c>
      <c r="EM6" s="104">
        <f>EM$4*Mellomark!EM4</f>
        <v>0</v>
      </c>
      <c r="EN6" s="104">
        <f>EN$4*Mellomark!EN4</f>
        <v>0</v>
      </c>
      <c r="EO6" s="104">
        <f>EO$4*Mellomark!EO4</f>
        <v>0</v>
      </c>
      <c r="EP6" s="104">
        <f>EP$4*Mellomark!EP4</f>
        <v>0</v>
      </c>
      <c r="EQ6" s="104">
        <f>EQ$4*Mellomark!EQ4</f>
        <v>0</v>
      </c>
      <c r="ER6" s="104">
        <f>ER$4*Mellomark!ER4</f>
        <v>0</v>
      </c>
      <c r="ES6" s="96">
        <f t="shared" ref="ES6:ES37" si="12">SUM(B6:ER6)</f>
        <v>0</v>
      </c>
      <c r="ET6" s="18">
        <v>100</v>
      </c>
      <c r="EV6" s="154"/>
      <c r="EW6" s="145">
        <v>2016</v>
      </c>
      <c r="EX6" s="146">
        <v>0.33813133654681027</v>
      </c>
      <c r="EY6" s="146">
        <v>0.16357371761305337</v>
      </c>
      <c r="EZ6" s="146">
        <v>0.14925697970645405</v>
      </c>
      <c r="FA6" s="148">
        <f t="shared" ref="FA6:FA12" si="13">(EX6-EY21)/EW21</f>
        <v>2.5247317547619539</v>
      </c>
      <c r="FB6" s="148">
        <f t="shared" si="5"/>
        <v>1.7106156180042547</v>
      </c>
      <c r="FC6" s="149">
        <f t="shared" si="6"/>
        <v>1.6124591098552745</v>
      </c>
      <c r="FD6" s="180" t="s">
        <v>285</v>
      </c>
      <c r="FE6" s="195">
        <v>2.35E-2</v>
      </c>
      <c r="FF6" s="195"/>
      <c r="FG6" s="195">
        <v>2.35E-2</v>
      </c>
      <c r="FH6" s="195"/>
      <c r="FI6" s="195">
        <v>2.35E-2</v>
      </c>
    </row>
    <row r="7" spans="1:165" ht="15.75" customHeight="1">
      <c r="A7" s="85" vm="262">
        <v>41306</v>
      </c>
      <c r="B7" s="104">
        <f>B$4*Mellomark!B5</f>
        <v>2.196777365955249E-5</v>
      </c>
      <c r="C7" s="104">
        <f>C$4*Mellomark!C5</f>
        <v>1.9769240780813201E-4</v>
      </c>
      <c r="D7" s="104">
        <f>D$4*Mellomark!D5</f>
        <v>4.5207728725768525E-4</v>
      </c>
      <c r="E7" s="104">
        <f>E$4*Mellomark!E5</f>
        <v>-2.8350036057216721E-7</v>
      </c>
      <c r="F7" s="104">
        <f>F$4*Mellomark!F5</f>
        <v>1.637608741907416E-5</v>
      </c>
      <c r="G7" s="104">
        <f>G$4*Mellomark!G5</f>
        <v>3.0212315785610806E-3</v>
      </c>
      <c r="H7" s="104">
        <f>H$4*Mellomark!H5</f>
        <v>2.3017026000306359E-5</v>
      </c>
      <c r="I7" s="104">
        <f>I$4*Mellomark!I5</f>
        <v>-1.1771837545226746E-4</v>
      </c>
      <c r="J7" s="104">
        <f>J$4*Mellomark!J5</f>
        <v>1.9175798747173261E-4</v>
      </c>
      <c r="K7" s="104">
        <f>K$4*Mellomark!K5</f>
        <v>3.2835198469315211E-4</v>
      </c>
      <c r="L7" s="104">
        <f>L$4*Mellomark!L5</f>
        <v>5.533889770295363E-4</v>
      </c>
      <c r="M7" s="104">
        <f>M$4*Mellomark!M5</f>
        <v>-2.3591119042872146E-4</v>
      </c>
      <c r="N7" s="104">
        <f>N$4*Mellomark!N5</f>
        <v>-7.3868480455568266E-5</v>
      </c>
      <c r="O7" s="104">
        <f>O$4*Mellomark!O5</f>
        <v>-1.49838052142544E-6</v>
      </c>
      <c r="P7" s="104">
        <f>P$4*Mellomark!P5</f>
        <v>-7.9106401912376828E-4</v>
      </c>
      <c r="Q7" s="104"/>
      <c r="R7" s="104">
        <f>R$4*Mellomark!R5</f>
        <v>-3.956280157728833E-4</v>
      </c>
      <c r="S7" s="104">
        <f>S$4*Mellomark!S5</f>
        <v>-1.4488872609707895E-4</v>
      </c>
      <c r="T7" s="104">
        <f>T$4*Mellomark!T5</f>
        <v>1.8888694135789162E-3</v>
      </c>
      <c r="U7" s="104">
        <f>U$4*Mellomark!U5</f>
        <v>2.0553057281611849E-3</v>
      </c>
      <c r="V7" s="104">
        <f>V$4*Mellomark!V5</f>
        <v>1.0774622956111519E-4</v>
      </c>
      <c r="W7" s="104">
        <f>W$4*Mellomark!W5</f>
        <v>2.7817262786496951E-5</v>
      </c>
      <c r="X7" s="104">
        <f>X$4*Mellomark!X5</f>
        <v>2.1438261840486767E-4</v>
      </c>
      <c r="Y7" s="104">
        <f>Y$4*Mellomark!Y5</f>
        <v>-3.5184016334380915E-4</v>
      </c>
      <c r="Z7" s="104">
        <f>Z$4*Mellomark!Z5</f>
        <v>-6.2809581617228244E-5</v>
      </c>
      <c r="AA7" s="104">
        <f>AA$4*Mellomark!AA5</f>
        <v>-3.8513618093504945E-4</v>
      </c>
      <c r="AB7" s="104">
        <f>AB$4*Mellomark!AB5</f>
        <v>-1.6296622875471756E-5</v>
      </c>
      <c r="AC7" s="104">
        <f>AC$4*Mellomark!AC5</f>
        <v>-5.0455582649361515E-5</v>
      </c>
      <c r="AD7" s="104">
        <f>AD$4*Mellomark!AD5</f>
        <v>-6.8552457592414482E-4</v>
      </c>
      <c r="AE7" s="104">
        <f>AE$4*Mellomark!AE5</f>
        <v>-5.7000810764039128E-4</v>
      </c>
      <c r="AF7" s="104">
        <f>AF$4*Mellomark!AF5</f>
        <v>-2.1783475672169561E-4</v>
      </c>
      <c r="AG7" s="104">
        <f>AG$4*Mellomark!AG5</f>
        <v>-8.9137734914709042E-5</v>
      </c>
      <c r="AH7" s="104">
        <f>AH$4*Mellomark!AH5</f>
        <v>-3.2363573444343205E-3</v>
      </c>
      <c r="AI7" s="104">
        <f>AI$4*Mellomark!AI5</f>
        <v>1.5649254097232715E-4</v>
      </c>
      <c r="AJ7" s="104">
        <f>AJ$4*Mellomark!AJ5</f>
        <v>-6.8965578056744711E-5</v>
      </c>
      <c r="AK7" s="104">
        <f>AK$4*Mellomark!AK5</f>
        <v>7.986066345776305E-5</v>
      </c>
      <c r="AL7" s="104">
        <f>AL$4*Mellomark!AL5</f>
        <v>-7.9828822550093506E-4</v>
      </c>
      <c r="AM7" s="104">
        <f>AM$4*Mellomark!AM5</f>
        <v>-2.7266400339117007E-5</v>
      </c>
      <c r="AN7" s="104">
        <f>AN$4*Mellomark!AN5</f>
        <v>-2.5447267902242032E-5</v>
      </c>
      <c r="AO7" s="104">
        <f>AO$4*Mellomark!AO5</f>
        <v>4.3477246654782451E-4</v>
      </c>
      <c r="AP7" s="104">
        <f>AP$4*Mellomark!AP5</f>
        <v>2.0402497961923122E-4</v>
      </c>
      <c r="AQ7" s="104">
        <f>AQ$4*Mellomark!AQ5</f>
        <v>4.914558853003807E-5</v>
      </c>
      <c r="AR7" s="104">
        <f>AR$4*Mellomark!AR5</f>
        <v>8.8427317652472792E-5</v>
      </c>
      <c r="AS7" s="104">
        <f>AS$4*Mellomark!AS5</f>
        <v>-2.5245520698472121E-6</v>
      </c>
      <c r="AT7" s="104">
        <f>AT$4*Mellomark!AT5</f>
        <v>1.3055315263361849E-4</v>
      </c>
      <c r="AU7" s="104">
        <f>AU$4*Mellomark!AU5</f>
        <v>-4.230216317636405E-6</v>
      </c>
      <c r="AV7" s="104">
        <f>AV$4*Mellomark!AV5</f>
        <v>-9.9713667691316799E-5</v>
      </c>
      <c r="AW7" s="104">
        <f>AW$4*Mellomark!AW5</f>
        <v>-1.373944081830798E-4</v>
      </c>
      <c r="AX7" s="104">
        <f>AX$4*Mellomark!AX5</f>
        <v>9.1307315461534972E-5</v>
      </c>
      <c r="AY7" s="104">
        <f>AY$4*Mellomark!AY5</f>
        <v>-1.0791330844889217E-5</v>
      </c>
      <c r="AZ7" s="104">
        <f>AZ$4*Mellomark!AZ5</f>
        <v>6.3522496867710474E-5</v>
      </c>
      <c r="BA7" s="104">
        <f>BA$4*Mellomark!BA5</f>
        <v>1.588105077590576E-4</v>
      </c>
      <c r="BB7" s="104">
        <f>BB$4*Mellomark!BB5</f>
        <v>-4.3195008413974143E-5</v>
      </c>
      <c r="BC7" s="104">
        <f>BC$4*Mellomark!BC5</f>
        <v>-2.0562645020371929E-4</v>
      </c>
      <c r="BD7" s="104">
        <f>BD$4*Mellomark!BD5</f>
        <v>-8.2706448070249378E-5</v>
      </c>
      <c r="BE7" s="104">
        <f>BE$4*Mellomark!BE5</f>
        <v>-3.0443873272648504E-4</v>
      </c>
      <c r="BF7" s="104">
        <f>BF$4*Mellomark!BF5</f>
        <v>2.3525939811784451E-6</v>
      </c>
      <c r="BG7" s="104">
        <f>BG$4*Mellomark!BG5</f>
        <v>-2.0159764134405119E-3</v>
      </c>
      <c r="BH7" s="104">
        <f>BH$4*Mellomark!BH5</f>
        <v>7.7745205227355867E-6</v>
      </c>
      <c r="BI7" s="104">
        <f>BI$4*Mellomark!BI5</f>
        <v>-1.6467794198020934E-3</v>
      </c>
      <c r="BJ7" s="104">
        <f>BJ$4*Mellomark!BJ5</f>
        <v>7.4100958897142447E-5</v>
      </c>
      <c r="BK7" s="104">
        <f>BK$4*Mellomark!BK5</f>
        <v>-6.7122925525943291E-5</v>
      </c>
      <c r="BL7" s="104">
        <f>BL$4*Mellomark!BL5</f>
        <v>-7.7242571216321249E-5</v>
      </c>
      <c r="BM7" s="104">
        <f>BM$4*Mellomark!BM5</f>
        <v>-1.0864704180227397E-5</v>
      </c>
      <c r="BN7" s="104"/>
      <c r="BO7" s="104">
        <f>BO$4*Mellomark!BO5</f>
        <v>5.3745921050872829E-4</v>
      </c>
      <c r="BP7" s="104">
        <f>BP$4*Mellomark!BP5</f>
        <v>-1.9257512817088482E-5</v>
      </c>
      <c r="BQ7" s="104">
        <f>BQ$4*Mellomark!BQ5</f>
        <v>1.3745092408840799E-5</v>
      </c>
      <c r="BR7" s="104">
        <f>BR$4*Mellomark!BR5</f>
        <v>1.7812070726915262E-6</v>
      </c>
      <c r="BS7" s="104">
        <f>BS$4*Mellomark!BS5</f>
        <v>1.33032623916484E-3</v>
      </c>
      <c r="BT7" s="104">
        <f>BT$4*Mellomark!BT5</f>
        <v>1.547621607160973E-5</v>
      </c>
      <c r="BU7" s="104">
        <f>BU$4*Mellomark!BU5</f>
        <v>-3.394630098114384E-5</v>
      </c>
      <c r="BV7" s="104">
        <f>BV$4*Mellomark!BV5</f>
        <v>3.255101550638059E-5</v>
      </c>
      <c r="BW7" s="104">
        <f>BW$4*Mellomark!BW5</f>
        <v>-1.355981709818986E-4</v>
      </c>
      <c r="BX7" s="104">
        <f>BX$4*Mellomark!BX5</f>
        <v>2.6328574092158487E-4</v>
      </c>
      <c r="BY7" s="104">
        <f>BY$4*Mellomark!BY5</f>
        <v>1.1320326613416161E-5</v>
      </c>
      <c r="BZ7" s="104">
        <f>BZ$4*Mellomark!BZ5</f>
        <v>-2.0914962288906116E-4</v>
      </c>
      <c r="CA7" s="104">
        <f>CA$4*Mellomark!CA5</f>
        <v>-6.3701337671484386E-4</v>
      </c>
      <c r="CB7" s="104">
        <f>CB$4*Mellomark!CB5</f>
        <v>-9.321088659992352E-5</v>
      </c>
      <c r="CC7" s="104">
        <f>CC$4*Mellomark!CC5</f>
        <v>-1.2252610106774518E-3</v>
      </c>
      <c r="CD7" s="104">
        <f>CD$4*Mellomark!CD5</f>
        <v>8.4206290705528524E-5</v>
      </c>
      <c r="CE7" s="104">
        <f>CE$4*Mellomark!CE5</f>
        <v>2.0943800025556428E-4</v>
      </c>
      <c r="CF7" s="104">
        <f>CF$4*Mellomark!CF5</f>
        <v>-8.6885430111957639E-6</v>
      </c>
      <c r="CG7" s="104">
        <f>CG$4*Mellomark!CG5</f>
        <v>-2.8638626766156226E-4</v>
      </c>
      <c r="CH7" s="104">
        <f>CH$4*Mellomark!CH5</f>
        <v>-1.1560949216722865E-5</v>
      </c>
      <c r="CI7" s="104">
        <f>CI$4*Mellomark!CI5</f>
        <v>0</v>
      </c>
      <c r="CJ7" s="104">
        <f>CJ$4*Mellomark!CJ5</f>
        <v>7.1353547823670385E-5</v>
      </c>
      <c r="CK7" s="104">
        <f>CK$4*Mellomark!CK5</f>
        <v>-6.9890301153135623E-4</v>
      </c>
      <c r="CL7" s="104">
        <f>CL$4*Mellomark!CL5</f>
        <v>5.7134413611734688E-4</v>
      </c>
      <c r="CM7" s="104">
        <f>CM$4*Mellomark!CM5</f>
        <v>-9.4584219678565457E-6</v>
      </c>
      <c r="CN7" s="104">
        <f>CN$4*Mellomark!CN5</f>
        <v>1.9477602242424199E-6</v>
      </c>
      <c r="CO7" s="104">
        <f>CO$4*Mellomark!CO5</f>
        <v>-5.005698020895446E-5</v>
      </c>
      <c r="CP7" s="104">
        <f>CP$4*Mellomark!CP5</f>
        <v>2.2968396328096675E-5</v>
      </c>
      <c r="CQ7" s="104">
        <f>CQ$4*Mellomark!CQ5</f>
        <v>1.47789385420541E-5</v>
      </c>
      <c r="CR7" s="104">
        <f>CR$4*Mellomark!CR5</f>
        <v>-1.232244888346381E-3</v>
      </c>
      <c r="CS7" s="104">
        <f>CS$4*Mellomark!CS5</f>
        <v>-5.9377286235915176E-5</v>
      </c>
      <c r="CT7" s="104">
        <f>CT$4*Mellomark!CT5</f>
        <v>-1.4940799909428541E-4</v>
      </c>
      <c r="CU7" s="104">
        <f>CU$4*Mellomark!CU5</f>
        <v>2.4946064842745389E-4</v>
      </c>
      <c r="CV7" s="104">
        <f>CV$4*Mellomark!CV5</f>
        <v>0</v>
      </c>
      <c r="CW7" s="104">
        <f>CW$4*Mellomark!CW5</f>
        <v>-4.1345905396819203E-4</v>
      </c>
      <c r="CX7" s="104">
        <f>CX$4*Mellomark!CX5</f>
        <v>-7.7241367971022182E-4</v>
      </c>
      <c r="CY7" s="104">
        <f>CY$4*Mellomark!CY5</f>
        <v>-1.2073790623734327E-5</v>
      </c>
      <c r="CZ7" s="104">
        <f>CZ$4*Mellomark!CZ5</f>
        <v>7.113017019972651E-5</v>
      </c>
      <c r="DA7" s="104">
        <f>DA$4*Mellomark!DA5</f>
        <v>-9.9996739772846696E-5</v>
      </c>
      <c r="DB7" s="104">
        <f>DB$4*Mellomark!DB5</f>
        <v>-9.0605049923039936E-5</v>
      </c>
      <c r="DC7" s="104">
        <f>DC$4*Mellomark!DC5</f>
        <v>-5.6372324179192757E-6</v>
      </c>
      <c r="DD7" s="104">
        <f>DD$4*Mellomark!DD5</f>
        <v>2.3369785071652295E-3</v>
      </c>
      <c r="DE7" s="104">
        <f>DE$4*Mellomark!DE5</f>
        <v>7.8058468259993013E-5</v>
      </c>
      <c r="DF7" s="104">
        <f>DF$4*Mellomark!DF5</f>
        <v>3.8813286174119625E-6</v>
      </c>
      <c r="DG7" s="104">
        <f>DG$4*Mellomark!DG5</f>
        <v>-3.4339361787622102E-5</v>
      </c>
      <c r="DH7" s="104">
        <f>DH$4*Mellomark!DH5</f>
        <v>3.9584263035156555E-5</v>
      </c>
      <c r="DI7" s="104">
        <f>DI$4*Mellomark!DI5</f>
        <v>2.8141044876582773E-4</v>
      </c>
      <c r="DJ7" s="104">
        <f>DJ$4*Mellomark!DJ5</f>
        <v>1.2970861461005577E-4</v>
      </c>
      <c r="DK7" s="104">
        <f>DK$4*Mellomark!DK5</f>
        <v>-3.2117937194368129E-5</v>
      </c>
      <c r="DL7" s="104">
        <f>DL$4*Mellomark!DL5</f>
        <v>-4.197921139326504E-5</v>
      </c>
      <c r="DM7" s="104">
        <f>DM$4*Mellomark!DM5</f>
        <v>-2.0853671645141715E-4</v>
      </c>
      <c r="DN7" s="104">
        <f>DN$4*Mellomark!DN5</f>
        <v>-5.0303527613678118E-4</v>
      </c>
      <c r="DO7" s="104">
        <f>DO$4*Mellomark!DO5</f>
        <v>-4.2542233459511739E-5</v>
      </c>
      <c r="DP7" s="104">
        <f>DP$4*Mellomark!DP5</f>
        <v>2.716230473194927E-4</v>
      </c>
      <c r="DQ7" s="104">
        <f>DQ$4*Mellomark!DQ5</f>
        <v>-1.2392734044909928E-5</v>
      </c>
      <c r="DR7" s="104">
        <f>DR$4*Mellomark!DR5</f>
        <v>-4.2884952683974818E-5</v>
      </c>
      <c r="DS7" s="104">
        <f>DS$4*Mellomark!DS5</f>
        <v>9.0993773725891918E-7</v>
      </c>
      <c r="DT7" s="104">
        <f>DT$4*Mellomark!DT5</f>
        <v>5.0796552484939396E-5</v>
      </c>
      <c r="DU7" s="104">
        <f>DU$4*Mellomark!DU5</f>
        <v>-1.8297868248401683E-3</v>
      </c>
      <c r="DV7" s="104">
        <f>DV$4*Mellomark!DV5</f>
        <v>-7.6336313395352121E-4</v>
      </c>
      <c r="DW7" s="104">
        <f>DW$4*Mellomark!DW5</f>
        <v>-9.2964931049735393E-6</v>
      </c>
      <c r="DX7" s="104">
        <f>DX$4*Mellomark!DX5</f>
        <v>-2.3894239292126661E-4</v>
      </c>
      <c r="DY7" s="104">
        <f>DY$4*Mellomark!DY5</f>
        <v>-1.3140959368612824E-5</v>
      </c>
      <c r="DZ7" s="104">
        <f>DZ$4*Mellomark!DZ5</f>
        <v>1.7448796081854683E-5</v>
      </c>
      <c r="EA7" s="104">
        <f>EA$4*Mellomark!EA5</f>
        <v>-1.8148521253985829E-5</v>
      </c>
      <c r="EB7" s="104">
        <f>EB$4*Mellomark!EB5</f>
        <v>1.1990618429429595E-5</v>
      </c>
      <c r="EC7" s="104">
        <f>EC$4*Mellomark!EC5</f>
        <v>-6.3022405952138123E-5</v>
      </c>
      <c r="ED7" s="104">
        <f>ED$4*Mellomark!ED5</f>
        <v>-1.6788021267269266E-3</v>
      </c>
      <c r="EE7" s="104">
        <f>EE$4*Mellomark!EE5</f>
        <v>2.3669515587357035E-5</v>
      </c>
      <c r="EF7" s="104">
        <f>EF$4*Mellomark!EF5</f>
        <v>-9.2208837230532258E-4</v>
      </c>
      <c r="EG7" s="104">
        <f>EG$4*Mellomark!EG5</f>
        <v>-1.6929394773807807E-5</v>
      </c>
      <c r="EH7" s="104">
        <f>EH$4*Mellomark!EH5</f>
        <v>4.9806839425285514E-4</v>
      </c>
      <c r="EI7" s="104">
        <f>EI$4*Mellomark!EI5</f>
        <v>-4.2331552349309674E-5</v>
      </c>
      <c r="EJ7" s="104">
        <f>EJ$4*Mellomark!EJ5</f>
        <v>-2.8676494387769156E-4</v>
      </c>
      <c r="EK7" s="104">
        <f>EK$4*Mellomark!EK5</f>
        <v>-1.153581130011748E-7</v>
      </c>
      <c r="EL7" s="104">
        <f>EL$4*Mellomark!EL5</f>
        <v>4.4451153816034542E-4</v>
      </c>
      <c r="EM7" s="104">
        <f>EM$4*Mellomark!EM5</f>
        <v>-2.7641681676450296E-4</v>
      </c>
      <c r="EN7" s="104">
        <f>EN$4*Mellomark!EN5</f>
        <v>3.3556330914816736E-5</v>
      </c>
      <c r="EO7" s="104">
        <f>EO$4*Mellomark!EO5</f>
        <v>-4.146114224920102E-5</v>
      </c>
      <c r="EP7" s="104">
        <f>EP$4*Mellomark!EP5</f>
        <v>-6.8268103910526544E-4</v>
      </c>
      <c r="EQ7" s="104">
        <f>EQ$4*Mellomark!EQ5</f>
        <v>-6.5751006957955819E-4</v>
      </c>
      <c r="ER7" s="104">
        <f>ER$4*Mellomark!ER5</f>
        <v>-6.2333962966506666E-6</v>
      </c>
      <c r="ES7" s="96">
        <f t="shared" si="12"/>
        <v>-9.4075090381838811E-3</v>
      </c>
      <c r="ET7" s="97">
        <f t="shared" ref="ET7:ET38" si="14">(1+ES7)*ET6</f>
        <v>99.059249096181617</v>
      </c>
      <c r="EV7" s="155"/>
      <c r="EW7" s="145">
        <v>2017</v>
      </c>
      <c r="EX7" s="146">
        <v>0.27122087192565536</v>
      </c>
      <c r="EY7" s="146">
        <v>0.2484316637415061</v>
      </c>
      <c r="EZ7" s="146">
        <v>0.23595375145104699</v>
      </c>
      <c r="FA7" s="148">
        <f>(EX7-EY22)/EW22</f>
        <v>4.5244914424565073</v>
      </c>
      <c r="FB7" s="148">
        <f t="shared" si="5"/>
        <v>4.9394759447474437</v>
      </c>
      <c r="FC7" s="149">
        <f t="shared" si="6"/>
        <v>4.8446207872654785</v>
      </c>
      <c r="FD7" s="180" t="s">
        <v>286</v>
      </c>
      <c r="FE7">
        <f>COUNT(ES6:ES126)</f>
        <v>121</v>
      </c>
      <c r="FG7">
        <v>121</v>
      </c>
      <c r="FI7">
        <v>121</v>
      </c>
    </row>
    <row r="8" spans="1:165" ht="15.75" customHeight="1">
      <c r="A8" s="85" vm="393">
        <v>41334</v>
      </c>
      <c r="B8" s="104">
        <f>B$4*Mellomark!B6</f>
        <v>-7.7543850217217403E-5</v>
      </c>
      <c r="C8" s="104">
        <f>C$4*Mellomark!C6</f>
        <v>1.6670120833186031E-4</v>
      </c>
      <c r="D8" s="104">
        <f>D$4*Mellomark!D6</f>
        <v>5.13647105364276E-4</v>
      </c>
      <c r="E8" s="104">
        <f>E$4*Mellomark!E6</f>
        <v>-6.1509415344471582E-7</v>
      </c>
      <c r="F8" s="104">
        <f>F$4*Mellomark!F6</f>
        <v>1.7231388161842439E-5</v>
      </c>
      <c r="G8" s="104">
        <f>G$4*Mellomark!G6</f>
        <v>-1.5857322923239634E-4</v>
      </c>
      <c r="H8" s="104">
        <f>H$4*Mellomark!H6</f>
        <v>5.3074004722943052E-5</v>
      </c>
      <c r="I8" s="104">
        <f>I$4*Mellomark!I6</f>
        <v>7.635891559314771E-4</v>
      </c>
      <c r="J8" s="104">
        <f>J$4*Mellomark!J6</f>
        <v>2.5048631916878603E-4</v>
      </c>
      <c r="K8" s="104">
        <f>K$4*Mellomark!K6</f>
        <v>2.8721270179953376E-4</v>
      </c>
      <c r="L8" s="104">
        <f>L$4*Mellomark!L6</f>
        <v>6.5706198840476799E-4</v>
      </c>
      <c r="M8" s="104">
        <f>M$4*Mellomark!M6</f>
        <v>-2.1674150837372783E-4</v>
      </c>
      <c r="N8" s="104">
        <f>N$4*Mellomark!N6</f>
        <v>9.6369967927820263E-5</v>
      </c>
      <c r="O8" s="104">
        <f>O$4*Mellomark!O6</f>
        <v>1.3023750023977538E-3</v>
      </c>
      <c r="P8" s="104">
        <f>P$4*Mellomark!P6</f>
        <v>-4.2001404160038852E-4</v>
      </c>
      <c r="Q8" s="104"/>
      <c r="R8" s="104">
        <f>R$4*Mellomark!R6</f>
        <v>7.8945676180542979E-5</v>
      </c>
      <c r="S8" s="104">
        <f>S$4*Mellomark!S6</f>
        <v>-1.2744096303131782E-4</v>
      </c>
      <c r="T8" s="104">
        <f>T$4*Mellomark!T6</f>
        <v>5.359497839337939E-3</v>
      </c>
      <c r="U8" s="104">
        <f>U$4*Mellomark!U6</f>
        <v>5.570944663705863E-4</v>
      </c>
      <c r="V8" s="104">
        <f>V$4*Mellomark!V6</f>
        <v>7.8537632585579369E-4</v>
      </c>
      <c r="W8" s="104">
        <f>W$4*Mellomark!W6</f>
        <v>1.0032350620048361E-4</v>
      </c>
      <c r="X8" s="104">
        <f>X$4*Mellomark!X6</f>
        <v>1.290284400059511E-3</v>
      </c>
      <c r="Y8" s="104">
        <f>Y$4*Mellomark!Y6</f>
        <v>-3.8953468702268242E-4</v>
      </c>
      <c r="Z8" s="104">
        <f>Z$4*Mellomark!Z6</f>
        <v>-8.2723898805854912E-5</v>
      </c>
      <c r="AA8" s="104">
        <f>AA$4*Mellomark!AA6</f>
        <v>-5.6237934204767101E-4</v>
      </c>
      <c r="AB8" s="104">
        <f>AB$4*Mellomark!AB6</f>
        <v>-5.4669914373796197E-5</v>
      </c>
      <c r="AC8" s="104">
        <f>AC$4*Mellomark!AC6</f>
        <v>-2.2108253442803547E-5</v>
      </c>
      <c r="AD8" s="104">
        <f>AD$4*Mellomark!AD6</f>
        <v>-2.5958406010947923E-4</v>
      </c>
      <c r="AE8" s="104">
        <f>AE$4*Mellomark!AE6</f>
        <v>-5.1785446197381228E-4</v>
      </c>
      <c r="AF8" s="104">
        <f>AF$4*Mellomark!AF6</f>
        <v>-1.5318687338198831E-6</v>
      </c>
      <c r="AG8" s="104">
        <f>AG$4*Mellomark!AG6</f>
        <v>4.1652724324800792E-4</v>
      </c>
      <c r="AH8" s="104">
        <f>AH$4*Mellomark!AH6</f>
        <v>-1.1356505582507622E-3</v>
      </c>
      <c r="AI8" s="104">
        <f>AI$4*Mellomark!AI6</f>
        <v>7.5559725590162964E-4</v>
      </c>
      <c r="AJ8" s="104">
        <f>AJ$4*Mellomark!AJ6</f>
        <v>9.7043930943137614E-5</v>
      </c>
      <c r="AK8" s="104">
        <f>AK$4*Mellomark!AK6</f>
        <v>1.1808366526492716E-4</v>
      </c>
      <c r="AL8" s="104">
        <f>AL$4*Mellomark!AL6</f>
        <v>-3.5775333314570534E-6</v>
      </c>
      <c r="AM8" s="104">
        <f>AM$4*Mellomark!AM6</f>
        <v>3.9549644005018222E-5</v>
      </c>
      <c r="AN8" s="104">
        <f>AN$4*Mellomark!AN6</f>
        <v>2.3632837615989061E-5</v>
      </c>
      <c r="AO8" s="104">
        <f>AO$4*Mellomark!AO6</f>
        <v>1.8182141525760855E-4</v>
      </c>
      <c r="AP8" s="104">
        <f>AP$4*Mellomark!AP6</f>
        <v>1.3263232536489349E-3</v>
      </c>
      <c r="AQ8" s="104">
        <f>AQ$4*Mellomark!AQ6</f>
        <v>2.1323551487430255E-4</v>
      </c>
      <c r="AR8" s="104">
        <f>AR$4*Mellomark!AR6</f>
        <v>4.3253556368985233E-5</v>
      </c>
      <c r="AS8" s="104">
        <f>AS$4*Mellomark!AS6</f>
        <v>4.9917587492225675E-5</v>
      </c>
      <c r="AT8" s="104">
        <f>AT$4*Mellomark!AT6</f>
        <v>2.392573274035313E-5</v>
      </c>
      <c r="AU8" s="104">
        <f>AU$4*Mellomark!AU6</f>
        <v>4.1799555115238333E-5</v>
      </c>
      <c r="AV8" s="104">
        <f>AV$4*Mellomark!AV6</f>
        <v>-8.8832312847391458E-5</v>
      </c>
      <c r="AW8" s="104">
        <f>AW$4*Mellomark!AW6</f>
        <v>1.4022315587487789E-5</v>
      </c>
      <c r="AX8" s="104">
        <f>AX$4*Mellomark!AX6</f>
        <v>-1.5027845133801126E-4</v>
      </c>
      <c r="AY8" s="104">
        <f>AY$4*Mellomark!AY6</f>
        <v>-1.2196631825310373E-5</v>
      </c>
      <c r="AZ8" s="104">
        <f>AZ$4*Mellomark!AZ6</f>
        <v>-2.2747295863199116E-4</v>
      </c>
      <c r="BA8" s="104">
        <f>BA$4*Mellomark!BA6</f>
        <v>3.5002657204384635E-4</v>
      </c>
      <c r="BB8" s="104">
        <f>BB$4*Mellomark!BB6</f>
        <v>-1.0684118546364913E-4</v>
      </c>
      <c r="BC8" s="104">
        <f>BC$4*Mellomark!BC6</f>
        <v>5.679330483161323E-4</v>
      </c>
      <c r="BD8" s="104">
        <f>BD$4*Mellomark!BD6</f>
        <v>1.3096668906574296E-4</v>
      </c>
      <c r="BE8" s="104">
        <f>BE$4*Mellomark!BE6</f>
        <v>-4.7174214991439761E-4</v>
      </c>
      <c r="BF8" s="104">
        <f>BF$4*Mellomark!BF6</f>
        <v>-2.4982961096363348E-5</v>
      </c>
      <c r="BG8" s="104">
        <f>BG$4*Mellomark!BG6</f>
        <v>6.1336416395224602E-4</v>
      </c>
      <c r="BH8" s="104">
        <f>BH$4*Mellomark!BH6</f>
        <v>8.5515071879497292E-5</v>
      </c>
      <c r="BI8" s="104">
        <f>BI$4*Mellomark!BI6</f>
        <v>-2.2211655874701643E-3</v>
      </c>
      <c r="BJ8" s="104">
        <f>BJ$4*Mellomark!BJ6</f>
        <v>5.8451030708600566E-5</v>
      </c>
      <c r="BK8" s="104">
        <f>BK$4*Mellomark!BK6</f>
        <v>-1.8483984012703308E-4</v>
      </c>
      <c r="BL8" s="104">
        <f>BL$4*Mellomark!BL6</f>
        <v>1.0192216336504671E-5</v>
      </c>
      <c r="BM8" s="104">
        <f>BM$4*Mellomark!BM6</f>
        <v>-1.76009926034562E-5</v>
      </c>
      <c r="BN8" s="104"/>
      <c r="BO8" s="104">
        <f>BO$4*Mellomark!BO6</f>
        <v>3.5110325975191758E-4</v>
      </c>
      <c r="BP8" s="104">
        <f>BP$4*Mellomark!BP6</f>
        <v>4.9595973879875048E-5</v>
      </c>
      <c r="BQ8" s="104">
        <f>BQ$4*Mellomark!BQ6</f>
        <v>2.114121308231771E-5</v>
      </c>
      <c r="BR8" s="104">
        <f>BR$4*Mellomark!BR6</f>
        <v>9.96393026026243E-6</v>
      </c>
      <c r="BS8" s="104">
        <f>BS$4*Mellomark!BS6</f>
        <v>3.6553629222920384E-3</v>
      </c>
      <c r="BT8" s="104">
        <f>BT$4*Mellomark!BT6</f>
        <v>-1.3193720620540463E-4</v>
      </c>
      <c r="BU8" s="104">
        <f>BU$4*Mellomark!BU6</f>
        <v>-2.1115767715269818E-5</v>
      </c>
      <c r="BV8" s="104">
        <f>BV$4*Mellomark!BV6</f>
        <v>1.1405870347786019E-4</v>
      </c>
      <c r="BW8" s="104">
        <f>BW$4*Mellomark!BW6</f>
        <v>2.563163974904592E-4</v>
      </c>
      <c r="BX8" s="104">
        <f>BX$4*Mellomark!BX6</f>
        <v>3.4340936656925046E-4</v>
      </c>
      <c r="BY8" s="104">
        <f>BY$4*Mellomark!BY6</f>
        <v>6.3495903515838279E-5</v>
      </c>
      <c r="BZ8" s="104">
        <f>BZ$4*Mellomark!BZ6</f>
        <v>-2.9181595486662496E-4</v>
      </c>
      <c r="CA8" s="104">
        <f>CA$4*Mellomark!CA6</f>
        <v>-1.9016597287121935E-4</v>
      </c>
      <c r="CB8" s="104">
        <f>CB$4*Mellomark!CB6</f>
        <v>8.9937033256034079E-5</v>
      </c>
      <c r="CC8" s="104">
        <f>CC$4*Mellomark!CC6</f>
        <v>1.0297425547995526E-3</v>
      </c>
      <c r="CD8" s="104">
        <f>CD$4*Mellomark!CD6</f>
        <v>8.4083948647632918E-4</v>
      </c>
      <c r="CE8" s="104">
        <f>CE$4*Mellomark!CE6</f>
        <v>9.8786494178460454E-5</v>
      </c>
      <c r="CF8" s="104">
        <f>CF$4*Mellomark!CF6</f>
        <v>-2.2520749591780636E-5</v>
      </c>
      <c r="CG8" s="104">
        <f>CG$4*Mellomark!CG6</f>
        <v>-9.0289668829647701E-5</v>
      </c>
      <c r="CH8" s="104">
        <f>CH$4*Mellomark!CH6</f>
        <v>-3.178287318287824E-4</v>
      </c>
      <c r="CI8" s="104"/>
      <c r="CJ8" s="104">
        <f>CJ$4*Mellomark!CJ6</f>
        <v>-1.0815120992691568E-4</v>
      </c>
      <c r="CK8" s="104">
        <f>CK$4*Mellomark!CK6</f>
        <v>-4.1375365031361816E-4</v>
      </c>
      <c r="CL8" s="104">
        <f>CL$4*Mellomark!CL6</f>
        <v>4.2525171630175005E-3</v>
      </c>
      <c r="CM8" s="104">
        <f>CM$4*Mellomark!CM6</f>
        <v>-1.5066159885555292E-5</v>
      </c>
      <c r="CN8" s="104">
        <f>CN$4*Mellomark!CN6</f>
        <v>3.1844119662525293E-5</v>
      </c>
      <c r="CO8" s="104">
        <f>CO$4*Mellomark!CO6</f>
        <v>2.6745851364212333E-5</v>
      </c>
      <c r="CP8" s="104">
        <f>CP$4*Mellomark!CP6</f>
        <v>3.0582796445833132E-5</v>
      </c>
      <c r="CQ8" s="104">
        <f>CQ$4*Mellomark!CQ6</f>
        <v>3.1598012092253602E-5</v>
      </c>
      <c r="CR8" s="104">
        <f>CR$4*Mellomark!CR6</f>
        <v>-5.1415748291669774E-4</v>
      </c>
      <c r="CS8" s="104">
        <f>CS$4*Mellomark!CS6</f>
        <v>-2.0189564513463833E-5</v>
      </c>
      <c r="CT8" s="104">
        <f>CT$4*Mellomark!CT6</f>
        <v>-4.5967563382830873E-4</v>
      </c>
      <c r="CU8" s="104">
        <f>CU$4*Mellomark!CU6</f>
        <v>1.7253491113289688E-3</v>
      </c>
      <c r="CV8" s="104">
        <f>CV$4*Mellomark!CV6</f>
        <v>3.0336425268581496E-4</v>
      </c>
      <c r="CW8" s="104">
        <f>CW$4*Mellomark!CW6</f>
        <v>-4.0549524021215493E-4</v>
      </c>
      <c r="CX8" s="104">
        <f>CX$4*Mellomark!CX6</f>
        <v>-3.3130971167569591E-5</v>
      </c>
      <c r="CY8" s="104">
        <f>CY$4*Mellomark!CY6</f>
        <v>1.9384272814280474E-5</v>
      </c>
      <c r="CZ8" s="104">
        <f>CZ$4*Mellomark!CZ6</f>
        <v>7.408359196884142E-5</v>
      </c>
      <c r="DA8" s="104">
        <f>DA$4*Mellomark!DA6</f>
        <v>3.3235852794222035E-5</v>
      </c>
      <c r="DB8" s="104">
        <f>DB$4*Mellomark!DB6</f>
        <v>3.9870880989929286E-6</v>
      </c>
      <c r="DC8" s="104">
        <f>DC$4*Mellomark!DC6</f>
        <v>-2.9451316581642215E-5</v>
      </c>
      <c r="DD8" s="104">
        <f>DD$4*Mellomark!DD6</f>
        <v>6.0047787658426815E-4</v>
      </c>
      <c r="DE8" s="104">
        <f>DE$4*Mellomark!DE6</f>
        <v>5.6014044041437682E-5</v>
      </c>
      <c r="DF8" s="104">
        <f>DF$4*Mellomark!DF6</f>
        <v>-2.4072643076444061E-5</v>
      </c>
      <c r="DG8" s="104">
        <f>DG$4*Mellomark!DG6</f>
        <v>-7.2383994655196365E-4</v>
      </c>
      <c r="DH8" s="104">
        <f>DH$4*Mellomark!DH6</f>
        <v>-4.195109532715198E-5</v>
      </c>
      <c r="DI8" s="104">
        <f>DI$4*Mellomark!DI6</f>
        <v>-5.1737691346733178E-4</v>
      </c>
      <c r="DJ8" s="104">
        <f>DJ$4*Mellomark!DJ6</f>
        <v>-3.0488224437391712E-4</v>
      </c>
      <c r="DK8" s="104">
        <f>DK$4*Mellomark!DK6</f>
        <v>-3.5388990733109586E-5</v>
      </c>
      <c r="DL8" s="104">
        <f>DL$4*Mellomark!DL6</f>
        <v>-2.544056634424376E-5</v>
      </c>
      <c r="DM8" s="104">
        <f>DM$4*Mellomark!DM6</f>
        <v>1.2458331543435528E-4</v>
      </c>
      <c r="DN8" s="104">
        <f>DN$4*Mellomark!DN6</f>
        <v>-2.9502290192343902E-4</v>
      </c>
      <c r="DO8" s="104">
        <f>DO$4*Mellomark!DO6</f>
        <v>1.425034208773385E-4</v>
      </c>
      <c r="DP8" s="104">
        <f>DP$4*Mellomark!DP6</f>
        <v>8.305916166235045E-5</v>
      </c>
      <c r="DQ8" s="104">
        <f>DQ$4*Mellomark!DQ6</f>
        <v>7.8117377239205949E-5</v>
      </c>
      <c r="DR8" s="104">
        <f>DR$4*Mellomark!DR6</f>
        <v>-1.9071091749672175E-5</v>
      </c>
      <c r="DS8" s="104">
        <f>DS$4*Mellomark!DS6</f>
        <v>7.4225841027793796E-5</v>
      </c>
      <c r="DT8" s="104">
        <f>DT$4*Mellomark!DT6</f>
        <v>4.1994809066410932E-6</v>
      </c>
      <c r="DU8" s="104">
        <f>DU$4*Mellomark!DU6</f>
        <v>-1.3100241986500555E-4</v>
      </c>
      <c r="DV8" s="104">
        <f>DV$4*Mellomark!DV6</f>
        <v>-3.2194130196924612E-4</v>
      </c>
      <c r="DW8" s="104">
        <f>DW$4*Mellomark!DW6</f>
        <v>3.4907034571654675E-6</v>
      </c>
      <c r="DX8" s="104">
        <f>DX$4*Mellomark!DX6</f>
        <v>6.7083911181060245E-5</v>
      </c>
      <c r="DY8" s="104">
        <f>DY$4*Mellomark!DY6</f>
        <v>1.8752638616524801E-4</v>
      </c>
      <c r="DZ8" s="104">
        <f>DZ$4*Mellomark!DZ6</f>
        <v>1.8553987302198126E-4</v>
      </c>
      <c r="EA8" s="104">
        <f>EA$4*Mellomark!EA6</f>
        <v>2.9154765260592087E-5</v>
      </c>
      <c r="EB8" s="104">
        <f>EB$4*Mellomark!EB6</f>
        <v>6.4859011751608554E-5</v>
      </c>
      <c r="EC8" s="104">
        <f>EC$4*Mellomark!EC6</f>
        <v>-2.0339570094889671E-5</v>
      </c>
      <c r="ED8" s="104">
        <f>ED$4*Mellomark!ED6</f>
        <v>-2.5689009435536725E-3</v>
      </c>
      <c r="EE8" s="104">
        <f>EE$4*Mellomark!EE6</f>
        <v>3.1370362051992269E-6</v>
      </c>
      <c r="EF8" s="104">
        <f>EF$4*Mellomark!EF6</f>
        <v>2.8817181213390975E-5</v>
      </c>
      <c r="EG8" s="104">
        <f>EG$4*Mellomark!EG6</f>
        <v>-1.3219629589218255E-5</v>
      </c>
      <c r="EH8" s="104">
        <f>EH$4*Mellomark!EH6</f>
        <v>4.0431627829201139E-4</v>
      </c>
      <c r="EI8" s="104">
        <f>EI$4*Mellomark!EI6</f>
        <v>7.9696116909698465E-5</v>
      </c>
      <c r="EJ8" s="104">
        <f>EJ$4*Mellomark!EJ6</f>
        <v>-3.9909803922330155E-4</v>
      </c>
      <c r="EK8" s="104">
        <f>EK$4*Mellomark!EK6</f>
        <v>5.1360050912255824E-7</v>
      </c>
      <c r="EL8" s="104">
        <f>EL$4*Mellomark!EL6</f>
        <v>4.6767650848713915E-4</v>
      </c>
      <c r="EM8" s="104">
        <f>EM$4*Mellomark!EM6</f>
        <v>-2.5848301514999909E-4</v>
      </c>
      <c r="EN8" s="104">
        <f>EN$4*Mellomark!EN6</f>
        <v>5.4452128393022383E-5</v>
      </c>
      <c r="EO8" s="104">
        <f>EO$4*Mellomark!EO6</f>
        <v>6.7904887004420099E-4</v>
      </c>
      <c r="EP8" s="104">
        <f>EP$4*Mellomark!EP6</f>
        <v>-9.2631724136176354E-4</v>
      </c>
      <c r="EQ8" s="104">
        <f>EQ$4*Mellomark!EQ6</f>
        <v>9.4713506269504424E-4</v>
      </c>
      <c r="ER8" s="104">
        <f>ER$4*Mellomark!ER6</f>
        <v>-5.6860810289256129E-6</v>
      </c>
      <c r="ES8" s="96">
        <f t="shared" si="12"/>
        <v>1.8029250406589505E-2</v>
      </c>
      <c r="ET8" s="97">
        <f t="shared" si="14"/>
        <v>100.8452131032254</v>
      </c>
      <c r="EU8" s="96"/>
      <c r="EV8" s="154"/>
      <c r="EW8" s="145">
        <v>2018</v>
      </c>
      <c r="EX8" s="146">
        <v>-0.10064557901794334</v>
      </c>
      <c r="EY8" s="146">
        <v>-9.5229512569661404E-2</v>
      </c>
      <c r="EZ8" s="146">
        <v>-9.0822139524526752E-2</v>
      </c>
      <c r="FA8" s="148">
        <f t="shared" si="13"/>
        <v>-0.89226132525009216</v>
      </c>
      <c r="FB8" s="148">
        <f t="shared" si="5"/>
        <v>-0.75591254638078964</v>
      </c>
      <c r="FC8" s="149">
        <f t="shared" si="6"/>
        <v>-0.754785922949474</v>
      </c>
      <c r="FD8" s="182" t="s">
        <v>287</v>
      </c>
      <c r="FE8" t="s">
        <v>288</v>
      </c>
      <c r="FF8" s="157">
        <f>_xlfn.COVARIANCE.S(Sammenligning!D4:D123,Sammenligning!H4:H123)</f>
        <v>1.6285292609774234E-3</v>
      </c>
      <c r="FG8" s="181" t="s">
        <v>289</v>
      </c>
      <c r="FH8" s="157">
        <f>_xlfn.COVARIANCE.S(Sammenligning!B4:B123,Sammenligning!H4:H123)</f>
        <v>1.7086808373924115E-3</v>
      </c>
    </row>
    <row r="9" spans="1:165" ht="15.75" customHeight="1">
      <c r="A9" s="85" vm="523">
        <v>41365</v>
      </c>
      <c r="B9" s="104">
        <f>B$4*Mellomark!B7</f>
        <v>-2.3738826100346352E-7</v>
      </c>
      <c r="C9" s="104">
        <f>C$4*Mellomark!C7</f>
        <v>-2.7790219482210628E-5</v>
      </c>
      <c r="D9" s="104">
        <f>D$4*Mellomark!D7</f>
        <v>6.447655135443127E-4</v>
      </c>
      <c r="E9" s="104">
        <f>E$4*Mellomark!E7</f>
        <v>3.0347573641644578E-5</v>
      </c>
      <c r="F9" s="104">
        <f>F$4*Mellomark!F7</f>
        <v>-4.5884589523259412E-6</v>
      </c>
      <c r="G9" s="104">
        <f>G$4*Mellomark!G7</f>
        <v>1.3564213199906607E-3</v>
      </c>
      <c r="H9" s="104">
        <f>H$4*Mellomark!H7</f>
        <v>5.8696331838787563E-5</v>
      </c>
      <c r="I9" s="104">
        <f>I$4*Mellomark!I7</f>
        <v>1.8800814988016294E-3</v>
      </c>
      <c r="J9" s="104">
        <f>J$4*Mellomark!J7</f>
        <v>3.1607320173178822E-4</v>
      </c>
      <c r="K9" s="104">
        <f>K$4*Mellomark!K7</f>
        <v>2.7712499125660161E-4</v>
      </c>
      <c r="L9" s="104">
        <f>L$4*Mellomark!L7</f>
        <v>9.6204486880621665E-4</v>
      </c>
      <c r="M9" s="104">
        <f>M$4*Mellomark!M7</f>
        <v>1.3421068778600779E-5</v>
      </c>
      <c r="N9" s="104">
        <f>N$4*Mellomark!N7</f>
        <v>-2.0808498417959037E-5</v>
      </c>
      <c r="O9" s="104">
        <f>O$4*Mellomark!O7</f>
        <v>-3.1016654117500684E-4</v>
      </c>
      <c r="P9" s="104">
        <f>P$4*Mellomark!P7</f>
        <v>-4.9610737634180526E-3</v>
      </c>
      <c r="Q9" s="104"/>
      <c r="R9" s="104">
        <f>R$4*Mellomark!R7</f>
        <v>8.6759446686646168E-5</v>
      </c>
      <c r="S9" s="104">
        <f>S$4*Mellomark!S7</f>
        <v>1.0893461061481423E-4</v>
      </c>
      <c r="T9" s="104">
        <f>T$4*Mellomark!T7</f>
        <v>2.982372572895678E-3</v>
      </c>
      <c r="U9" s="104">
        <f>U$4*Mellomark!U7</f>
        <v>1.0903465788230987E-3</v>
      </c>
      <c r="V9" s="104">
        <f>V$4*Mellomark!V7</f>
        <v>1.0896875258228033E-3</v>
      </c>
      <c r="W9" s="104">
        <f>W$4*Mellomark!W7</f>
        <v>-8.3058901334488345E-5</v>
      </c>
      <c r="X9" s="104">
        <f>X$4*Mellomark!X7</f>
        <v>-2.0830888887480837E-3</v>
      </c>
      <c r="Y9" s="104"/>
      <c r="Z9" s="104">
        <f>Z$4*Mellomark!Z7</f>
        <v>6.5750089782585797E-5</v>
      </c>
      <c r="AA9" s="104">
        <f>AA$4*Mellomark!AA7</f>
        <v>-4.6640168306096187E-4</v>
      </c>
      <c r="AB9" s="104">
        <f>AB$4*Mellomark!AB7</f>
        <v>-9.8558429144830588E-4</v>
      </c>
      <c r="AC9" s="104">
        <f>AC$4*Mellomark!AC7</f>
        <v>3.8819138495763356E-5</v>
      </c>
      <c r="AD9" s="104">
        <f>AD$4*Mellomark!AD7</f>
        <v>-1.6695058502538634E-4</v>
      </c>
      <c r="AE9" s="104">
        <f>AE$4*Mellomark!AE7</f>
        <v>-7.0164799683999132E-4</v>
      </c>
      <c r="AF9" s="104">
        <f>AF$4*Mellomark!AF7</f>
        <v>2.387003255648885E-4</v>
      </c>
      <c r="AG9" s="104">
        <f>AG$4*Mellomark!AG7</f>
        <v>3.568615197450244E-4</v>
      </c>
      <c r="AH9" s="104">
        <f>AH$4*Mellomark!AH7</f>
        <v>-7.0600070768360738E-4</v>
      </c>
      <c r="AI9" s="104">
        <f>AI$4*Mellomark!AI7</f>
        <v>-6.5632879425848005E-5</v>
      </c>
      <c r="AJ9" s="104">
        <f>AJ$4*Mellomark!AJ7</f>
        <v>1.2721437889930668E-4</v>
      </c>
      <c r="AK9" s="104">
        <f>AK$4*Mellomark!AK7</f>
        <v>4.3868040347566929E-5</v>
      </c>
      <c r="AL9" s="104">
        <f>AL$4*Mellomark!AL7</f>
        <v>2.5165364729125495E-4</v>
      </c>
      <c r="AM9" s="104">
        <f>AM$4*Mellomark!AM7</f>
        <v>-4.9774092202269353E-6</v>
      </c>
      <c r="AN9" s="104">
        <f>AN$4*Mellomark!AN7</f>
        <v>2.8424859489338991E-5</v>
      </c>
      <c r="AO9" s="104">
        <f>AO$4*Mellomark!AO7</f>
        <v>5.2393579990488344E-4</v>
      </c>
      <c r="AP9" s="104">
        <f>AP$4*Mellomark!AP7</f>
        <v>9.8874979345335632E-4</v>
      </c>
      <c r="AQ9" s="104">
        <f>AQ$4*Mellomark!AQ7</f>
        <v>-3.7821353633052552E-5</v>
      </c>
      <c r="AR9" s="104">
        <f>AR$4*Mellomark!AR7</f>
        <v>6.165125506344287E-5</v>
      </c>
      <c r="AS9" s="104">
        <f>AS$4*Mellomark!AS7</f>
        <v>7.8901943711604639E-5</v>
      </c>
      <c r="AT9" s="104">
        <f>AT$4*Mellomark!AT7</f>
        <v>9.1755293954933208E-5</v>
      </c>
      <c r="AU9" s="104">
        <f>AU$4*Mellomark!AU7</f>
        <v>-1.4930510611799746E-5</v>
      </c>
      <c r="AV9" s="104">
        <f>AV$4*Mellomark!AV7</f>
        <v>1.2937332816461619E-5</v>
      </c>
      <c r="AW9" s="104">
        <f>AW$4*Mellomark!AW7</f>
        <v>2.4090466634494031E-4</v>
      </c>
      <c r="AX9" s="104">
        <f>AX$4*Mellomark!AX7</f>
        <v>-1.123888650569706E-4</v>
      </c>
      <c r="AY9" s="104">
        <f>AY$4*Mellomark!AY7</f>
        <v>-6.3186254463442021E-6</v>
      </c>
      <c r="AZ9" s="104">
        <f>AZ$4*Mellomark!AZ7</f>
        <v>-9.464070390419615E-5</v>
      </c>
      <c r="BA9" s="104">
        <f>BA$4*Mellomark!BA7</f>
        <v>2.6967002644587626E-4</v>
      </c>
      <c r="BB9" s="104">
        <f>BB$4*Mellomark!BB7</f>
        <v>-1.6097147594054589E-4</v>
      </c>
      <c r="BC9" s="104">
        <f>BC$4*Mellomark!BC7</f>
        <v>8.594994571463942E-4</v>
      </c>
      <c r="BD9" s="104">
        <f>BD$4*Mellomark!BD7</f>
        <v>-2.5795822786721276E-4</v>
      </c>
      <c r="BE9" s="104">
        <f>BE$4*Mellomark!BE7</f>
        <v>7.7927047685365979E-5</v>
      </c>
      <c r="BF9" s="104">
        <f>BF$4*Mellomark!BF7</f>
        <v>1.5214892129615654E-5</v>
      </c>
      <c r="BG9" s="104">
        <f>BG$4*Mellomark!BG7</f>
        <v>-1.6322579655589759E-3</v>
      </c>
      <c r="BH9" s="104">
        <f>BH$4*Mellomark!BH7</f>
        <v>1.0290405526482001E-4</v>
      </c>
      <c r="BI9" s="104">
        <f>BI$4*Mellomark!BI7</f>
        <v>-2.5625240719538284E-3</v>
      </c>
      <c r="BJ9" s="104">
        <f>BJ$4*Mellomark!BJ7</f>
        <v>1.5761077358324372E-4</v>
      </c>
      <c r="BK9" s="104">
        <f>BK$4*Mellomark!BK7</f>
        <v>1.113255741773751E-5</v>
      </c>
      <c r="BL9" s="104">
        <f>BL$4*Mellomark!BL7</f>
        <v>9.7817723709801395E-6</v>
      </c>
      <c r="BM9" s="104">
        <f>BM$4*Mellomark!BM7</f>
        <v>-1.1699872685413392E-5</v>
      </c>
      <c r="BN9" s="104">
        <f>BN$4*Mellomark!BN7</f>
        <v>1.2290785879054401E-6</v>
      </c>
      <c r="BO9" s="104">
        <f>BO$4*Mellomark!BO7</f>
        <v>-9.5457446306956549E-6</v>
      </c>
      <c r="BP9" s="104">
        <f>BP$4*Mellomark!BP7</f>
        <v>5.3405221219175276E-5</v>
      </c>
      <c r="BQ9" s="104">
        <f>BQ$4*Mellomark!BQ7</f>
        <v>6.0091458708655164E-5</v>
      </c>
      <c r="BR9" s="104">
        <f>BR$4*Mellomark!BR7</f>
        <v>-5.0654171121459582E-6</v>
      </c>
      <c r="BS9" s="104">
        <f>BS$4*Mellomark!BS7</f>
        <v>-1.1724095793308636E-3</v>
      </c>
      <c r="BT9" s="104">
        <f>BT$4*Mellomark!BT7</f>
        <v>3.3949144722020483E-5</v>
      </c>
      <c r="BU9" s="104">
        <f>BU$4*Mellomark!BU7</f>
        <v>-6.7394092631206781E-5</v>
      </c>
      <c r="BV9" s="104">
        <f>BV$4*Mellomark!BV7</f>
        <v>-1.0395028072747823E-4</v>
      </c>
      <c r="BW9" s="104">
        <f>BW$4*Mellomark!BW7</f>
        <v>-3.911770842945397E-4</v>
      </c>
      <c r="BX9" s="104">
        <f>BX$4*Mellomark!BX7</f>
        <v>-2.5145271840930219E-5</v>
      </c>
      <c r="BY9" s="104">
        <f>BY$4*Mellomark!BY7</f>
        <v>3.6539537766797046E-5</v>
      </c>
      <c r="BZ9" s="104">
        <f>BZ$4*Mellomark!BZ7</f>
        <v>1.8224007584258242E-4</v>
      </c>
      <c r="CA9" s="104">
        <f>CA$4*Mellomark!CA7</f>
        <v>-2.814668296313008E-4</v>
      </c>
      <c r="CB9" s="104">
        <f>CB$4*Mellomark!CB7</f>
        <v>-4.8377153220128209E-5</v>
      </c>
      <c r="CC9" s="104">
        <f>CC$4*Mellomark!CC7</f>
        <v>1.4984804513656766E-3</v>
      </c>
      <c r="CD9" s="104">
        <f>CD$4*Mellomark!CD7</f>
        <v>-5.6837400280732877E-4</v>
      </c>
      <c r="CE9" s="104">
        <f>CE$4*Mellomark!CE7</f>
        <v>2.4420946611421056E-3</v>
      </c>
      <c r="CF9" s="104">
        <f>CF$4*Mellomark!CF7</f>
        <v>-4.4433570729208651E-5</v>
      </c>
      <c r="CG9" s="104">
        <f>CG$4*Mellomark!CG7</f>
        <v>-1.1986361886424589E-4</v>
      </c>
      <c r="CH9" s="104">
        <f>CH$4*Mellomark!CH7</f>
        <v>1.8642647366063318E-4</v>
      </c>
      <c r="CI9" s="104"/>
      <c r="CJ9" s="104">
        <f>CJ$4*Mellomark!CJ7</f>
        <v>1.5103178321069667E-4</v>
      </c>
      <c r="CK9" s="104">
        <f>CK$4*Mellomark!CK7</f>
        <v>-5.5606098841224944E-4</v>
      </c>
      <c r="CL9" s="104">
        <f>CL$4*Mellomark!CL7</f>
        <v>1.1695127546457581E-3</v>
      </c>
      <c r="CM9" s="104">
        <f>CM$4*Mellomark!CM7</f>
        <v>2.0516099554713105E-6</v>
      </c>
      <c r="CN9" s="104">
        <f>CN$4*Mellomark!CN7</f>
        <v>2.2229191903038606E-5</v>
      </c>
      <c r="CO9" s="104">
        <f>CO$4*Mellomark!CO7</f>
        <v>2.1116073794066895E-5</v>
      </c>
      <c r="CP9" s="104">
        <f>CP$4*Mellomark!CP7</f>
        <v>6.9001149183307845E-6</v>
      </c>
      <c r="CQ9" s="104">
        <f>CQ$4*Mellomark!CQ7</f>
        <v>-2.91137275589566E-6</v>
      </c>
      <c r="CR9" s="104">
        <f>CR$4*Mellomark!CR7</f>
        <v>-1.9922131151183092E-4</v>
      </c>
      <c r="CS9" s="104">
        <f>CS$4*Mellomark!CS7</f>
        <v>-7.3767932399837285E-5</v>
      </c>
      <c r="CT9" s="104">
        <f>CT$4*Mellomark!CT7</f>
        <v>1.788808693403291E-4</v>
      </c>
      <c r="CU9" s="104">
        <f>CU$4*Mellomark!CU7</f>
        <v>2.0201645137006303E-3</v>
      </c>
      <c r="CV9" s="104">
        <f>CV$4*Mellomark!CV7</f>
        <v>1.5232578557270555E-4</v>
      </c>
      <c r="CW9" s="104">
        <f>CW$4*Mellomark!CW7</f>
        <v>8.5010715026472765E-4</v>
      </c>
      <c r="CX9" s="104">
        <f>CX$4*Mellomark!CX7</f>
        <v>4.9341443174989762E-4</v>
      </c>
      <c r="CY9" s="104">
        <f>CY$4*Mellomark!CY7</f>
        <v>1.3086253539274864E-5</v>
      </c>
      <c r="CZ9" s="104">
        <f>CZ$4*Mellomark!CZ7</f>
        <v>1.8328195007319915E-6</v>
      </c>
      <c r="DA9" s="104">
        <f>DA$4*Mellomark!DA7</f>
        <v>1.6783479407380411E-4</v>
      </c>
      <c r="DB9" s="104">
        <f>DB$4*Mellomark!DB7</f>
        <v>1.3579744435151367E-6</v>
      </c>
      <c r="DC9" s="104">
        <f>DC$4*Mellomark!DC7</f>
        <v>1.1403045079761417E-5</v>
      </c>
      <c r="DD9" s="104">
        <f>DD$4*Mellomark!DD7</f>
        <v>1.7827800186584128E-3</v>
      </c>
      <c r="DE9" s="104">
        <f>DE$4*Mellomark!DE7</f>
        <v>4.6858846756863537E-5</v>
      </c>
      <c r="DF9" s="104">
        <f>DF$4*Mellomark!DF7</f>
        <v>-3.7164968440140412E-6</v>
      </c>
      <c r="DG9" s="104">
        <f>DG$4*Mellomark!DG7</f>
        <v>-2.0598690860741778E-4</v>
      </c>
      <c r="DH9" s="104">
        <f>DH$4*Mellomark!DH7</f>
        <v>3.4181061537506533E-5</v>
      </c>
      <c r="DI9" s="104">
        <f>DI$4*Mellomark!DI7</f>
        <v>2.8891229186743656E-6</v>
      </c>
      <c r="DJ9" s="104">
        <f>DJ$4*Mellomark!DJ7</f>
        <v>3.1149973519352479E-4</v>
      </c>
      <c r="DK9" s="104">
        <f>DK$4*Mellomark!DK7</f>
        <v>2.6723389173139036E-5</v>
      </c>
      <c r="DL9" s="104">
        <f>DL$4*Mellomark!DL7</f>
        <v>3.0793160695232547E-5</v>
      </c>
      <c r="DM9" s="104">
        <f>DM$4*Mellomark!DM7</f>
        <v>-3.2623546568884401E-4</v>
      </c>
      <c r="DN9" s="104">
        <f>DN$4*Mellomark!DN7</f>
        <v>2.4100853744611745E-3</v>
      </c>
      <c r="DO9" s="104">
        <f>DO$4*Mellomark!DO7</f>
        <v>-7.9498040344418646E-5</v>
      </c>
      <c r="DP9" s="104">
        <f>DP$4*Mellomark!DP7</f>
        <v>-2.0242807688861374E-4</v>
      </c>
      <c r="DQ9" s="104">
        <f>DQ$4*Mellomark!DQ7</f>
        <v>6.0178048943482936E-6</v>
      </c>
      <c r="DR9" s="104">
        <f>DR$4*Mellomark!DR7</f>
        <v>4.714043424873031E-6</v>
      </c>
      <c r="DS9" s="104">
        <f>DS$4*Mellomark!DS7</f>
        <v>9.9855179429452292E-5</v>
      </c>
      <c r="DT9" s="104">
        <f>DT$4*Mellomark!DT7</f>
        <v>-9.2680440939886185E-7</v>
      </c>
      <c r="DU9" s="104">
        <f>DU$4*Mellomark!DU7</f>
        <v>6.2723792750260109E-4</v>
      </c>
      <c r="DV9" s="104">
        <f>DV$4*Mellomark!DV7</f>
        <v>6.8826431324194536E-4</v>
      </c>
      <c r="DW9" s="104">
        <f>DW$4*Mellomark!DW7</f>
        <v>2.150400739598544E-6</v>
      </c>
      <c r="DX9" s="104">
        <f>DX$4*Mellomark!DX7</f>
        <v>-2.0940498786929517E-5</v>
      </c>
      <c r="DY9" s="104">
        <f>DY$4*Mellomark!DY7</f>
        <v>4.955889354052083E-4</v>
      </c>
      <c r="DZ9" s="104">
        <f>DZ$4*Mellomark!DZ7</f>
        <v>-7.5940927495449467E-4</v>
      </c>
      <c r="EA9" s="104">
        <f>EA$4*Mellomark!EA7</f>
        <v>4.0160143279136734E-6</v>
      </c>
      <c r="EB9" s="104">
        <f>EB$4*Mellomark!EB7</f>
        <v>-6.5878850687130193E-6</v>
      </c>
      <c r="EC9" s="104">
        <f>EC$4*Mellomark!EC7</f>
        <v>6.1704449661667148E-6</v>
      </c>
      <c r="ED9" s="104">
        <f>ED$4*Mellomark!ED7</f>
        <v>-3.3193909378480653E-4</v>
      </c>
      <c r="EE9" s="104">
        <f>EE$4*Mellomark!EE7</f>
        <v>8.5006415127821589E-6</v>
      </c>
      <c r="EF9" s="104">
        <f>EF$4*Mellomark!EF7</f>
        <v>1.6067938379202623E-4</v>
      </c>
      <c r="EG9" s="104">
        <f>EG$4*Mellomark!EG7</f>
        <v>-4.0020744947639138E-5</v>
      </c>
      <c r="EH9" s="104">
        <f>EH$4*Mellomark!EH7</f>
        <v>5.0196330383844325E-4</v>
      </c>
      <c r="EI9" s="104">
        <f>EI$4*Mellomark!EI7</f>
        <v>1.0529042491232816E-4</v>
      </c>
      <c r="EJ9" s="104">
        <f>EJ$4*Mellomark!EJ7</f>
        <v>-1.4800338142153174E-4</v>
      </c>
      <c r="EK9" s="104">
        <f>EK$4*Mellomark!EK7</f>
        <v>1.4642550667709418E-6</v>
      </c>
      <c r="EL9" s="104">
        <f>EL$4*Mellomark!EL7</f>
        <v>9.4453333362235913E-4</v>
      </c>
      <c r="EM9" s="104">
        <f>EM$4*Mellomark!EM7</f>
        <v>-7.2028052064834758E-4</v>
      </c>
      <c r="EN9" s="104">
        <f>EN$4*Mellomark!EN7</f>
        <v>8.4270022079119191E-5</v>
      </c>
      <c r="EO9" s="104">
        <f>EO$4*Mellomark!EO7</f>
        <v>2.0813773854564707E-5</v>
      </c>
      <c r="EP9" s="104">
        <f>EP$4*Mellomark!EP7</f>
        <v>-1.3993281635810136E-3</v>
      </c>
      <c r="EQ9" s="104">
        <f>EQ$4*Mellomark!EQ7</f>
        <v>1.3098374681519249E-4</v>
      </c>
      <c r="ER9" s="104">
        <f>ER$4*Mellomark!ER7</f>
        <v>2.1332655791473208E-6</v>
      </c>
      <c r="ES9" s="96">
        <f t="shared" si="12"/>
        <v>1.0455123471222461E-2</v>
      </c>
      <c r="ET9" s="97">
        <f t="shared" si="14"/>
        <v>101.89956225770136</v>
      </c>
      <c r="EV9" s="154"/>
      <c r="EW9" s="145">
        <v>2019</v>
      </c>
      <c r="EX9" s="146">
        <v>4.357530152282011E-2</v>
      </c>
      <c r="EY9" s="146">
        <v>0.1304562622511912</v>
      </c>
      <c r="EZ9" s="146">
        <v>0.12867475334173223</v>
      </c>
      <c r="FA9" s="148">
        <f t="shared" si="13"/>
        <v>0.20198000349715972</v>
      </c>
      <c r="FB9" s="148">
        <f t="shared" si="5"/>
        <v>0.92680449211958271</v>
      </c>
      <c r="FC9" s="149">
        <f t="shared" si="6"/>
        <v>0.94895627568426488</v>
      </c>
      <c r="FD9" s="182" t="s">
        <v>290</v>
      </c>
      <c r="FE9" t="s">
        <v>288</v>
      </c>
      <c r="FF9">
        <f>(1/FE7)*(2*(FE4^2)*(FI4^2)-2*FE4*FI4*FF8+0.5*(FE5^2)*(FE4^2)+0.5*(FI5^2)*(FI4^2)-(((FE5*FI5)*((FF8^2)+(FE4^2)*(FI4^2)))/(2*FE4*FI5)))</f>
        <v>7.7437485228079438E-6</v>
      </c>
      <c r="FG9" s="181" t="s">
        <v>289</v>
      </c>
      <c r="FH9">
        <f>(1/FG7)*(2*(FG4^2)*(FI4^2)-2*FG4*FI4*FH8+0.5*(FG5^2)*(FG4^2)+0.5*(FI5^2)*(FI4^2)-(((FG5*FI5)*((FH8^2)+(FG4^2)*(FI4^2)))/(2*FG4*FI5)))</f>
        <v>6.1508135670382489E-6</v>
      </c>
    </row>
    <row r="10" spans="1:165" ht="15.75" customHeight="1">
      <c r="A10" s="85" vm="333">
        <v>41395</v>
      </c>
      <c r="B10" s="104">
        <f>B$4*Mellomark!B8</f>
        <v>-1.2087298795996406E-4</v>
      </c>
      <c r="C10" s="104">
        <f>C$4*Mellomark!C8</f>
        <v>7.5001513808314494E-5</v>
      </c>
      <c r="D10" s="104">
        <f>D$4*Mellomark!D8</f>
        <v>-7.5247525972450694E-4</v>
      </c>
      <c r="E10" s="104">
        <f>E$4*Mellomark!E8</f>
        <v>-3.079141414474348E-5</v>
      </c>
      <c r="F10" s="104">
        <f>F$4*Mellomark!F8</f>
        <v>-1.8732139262622296E-4</v>
      </c>
      <c r="G10" s="104">
        <f>G$4*Mellomark!G8</f>
        <v>3.2042910633008296E-3</v>
      </c>
      <c r="H10" s="104">
        <f>H$4*Mellomark!H8</f>
        <v>-9.691543411621497E-5</v>
      </c>
      <c r="I10" s="104">
        <f>I$4*Mellomark!I8</f>
        <v>-3.4248772790283495E-4</v>
      </c>
      <c r="J10" s="104">
        <f>J$4*Mellomark!J8</f>
        <v>-3.7861021188323853E-4</v>
      </c>
      <c r="K10" s="104">
        <f>K$4*Mellomark!K8</f>
        <v>-4.8102869634565159E-4</v>
      </c>
      <c r="L10" s="104">
        <f>L$4*Mellomark!L8</f>
        <v>-1.8225854660423328E-3</v>
      </c>
      <c r="M10" s="104">
        <f>M$4*Mellomark!M8</f>
        <v>-3.1136408508004268E-4</v>
      </c>
      <c r="N10" s="104">
        <f>N$4*Mellomark!N8</f>
        <v>1.5433943916174305E-4</v>
      </c>
      <c r="O10" s="104">
        <f>O$4*Mellomark!O8</f>
        <v>6.3970039114508745E-4</v>
      </c>
      <c r="P10" s="104">
        <f>P$4*Mellomark!P8</f>
        <v>1.079607283958148E-3</v>
      </c>
      <c r="Q10" s="104"/>
      <c r="R10" s="104">
        <f>R$4*Mellomark!R8</f>
        <v>1.7026776167282211E-4</v>
      </c>
      <c r="S10" s="104">
        <f>S$4*Mellomark!S8</f>
        <v>-1.412539652948146E-5</v>
      </c>
      <c r="T10" s="104">
        <f>T$4*Mellomark!T8</f>
        <v>3.8337020093777499E-3</v>
      </c>
      <c r="U10" s="104">
        <f>U$4*Mellomark!U8</f>
        <v>-4.5774299101734173E-4</v>
      </c>
      <c r="V10" s="104">
        <f>V$4*Mellomark!V8</f>
        <v>-3.3435156057144526E-4</v>
      </c>
      <c r="W10" s="104">
        <f>W$4*Mellomark!W8</f>
        <v>1.7781612158130757E-4</v>
      </c>
      <c r="X10" s="104">
        <f>X$4*Mellomark!X8</f>
        <v>3.5159420640431838E-4</v>
      </c>
      <c r="Y10" s="104"/>
      <c r="Z10" s="104">
        <f>Z$4*Mellomark!Z8</f>
        <v>-7.0750932537997247E-5</v>
      </c>
      <c r="AA10" s="104">
        <f>AA$4*Mellomark!AA8</f>
        <v>-4.5976995763150134E-6</v>
      </c>
      <c r="AB10" s="104">
        <f>AB$4*Mellomark!AB8</f>
        <v>-6.1558298966692679E-4</v>
      </c>
      <c r="AC10" s="104">
        <f>AC$4*Mellomark!AC8</f>
        <v>4.1046304175167963E-5</v>
      </c>
      <c r="AD10" s="104">
        <f>AD$4*Mellomark!AD8</f>
        <v>-3.343408298107155E-4</v>
      </c>
      <c r="AE10" s="104">
        <f>AE$4*Mellomark!AE8</f>
        <v>-7.862531213370436E-4</v>
      </c>
      <c r="AF10" s="104">
        <f>AF$4*Mellomark!AF8</f>
        <v>1.3936772847052866E-4</v>
      </c>
      <c r="AG10" s="104">
        <f>AG$4*Mellomark!AG8</f>
        <v>-7.4761856859710497E-4</v>
      </c>
      <c r="AH10" s="104">
        <f>AH$4*Mellomark!AH8</f>
        <v>-2.0105623782949418E-3</v>
      </c>
      <c r="AI10" s="104">
        <f>AI$4*Mellomark!AI8</f>
        <v>3.7285123465374153E-4</v>
      </c>
      <c r="AJ10" s="104">
        <f>AJ$4*Mellomark!AJ8</f>
        <v>-6.3163825102020363E-5</v>
      </c>
      <c r="AK10" s="104">
        <f>AK$4*Mellomark!AK8</f>
        <v>-2.7920770746911981E-4</v>
      </c>
      <c r="AL10" s="104">
        <f>AL$4*Mellomark!AL8</f>
        <v>-1.9921765936886817E-4</v>
      </c>
      <c r="AM10" s="104">
        <f>AM$4*Mellomark!AM8</f>
        <v>-1.5121401039808953E-4</v>
      </c>
      <c r="AN10" s="104">
        <f>AN$4*Mellomark!AN8</f>
        <v>-3.6179787062435205E-5</v>
      </c>
      <c r="AO10" s="104">
        <f>AO$4*Mellomark!AO8</f>
        <v>-6.7851745254072962E-4</v>
      </c>
      <c r="AP10" s="104">
        <f>AP$4*Mellomark!AP8</f>
        <v>-3.0241989885519244E-3</v>
      </c>
      <c r="AQ10" s="104">
        <f>AQ$4*Mellomark!AQ8</f>
        <v>9.3738291193070215E-5</v>
      </c>
      <c r="AR10" s="104">
        <f>AR$4*Mellomark!AR8</f>
        <v>2.2135295727393773E-5</v>
      </c>
      <c r="AS10" s="104">
        <f>AS$4*Mellomark!AS8</f>
        <v>-2.3025968740243596E-5</v>
      </c>
      <c r="AT10" s="104">
        <f>AT$4*Mellomark!AT8</f>
        <v>1.2670339758106018E-4</v>
      </c>
      <c r="AU10" s="104">
        <f>AU$4*Mellomark!AU8</f>
        <v>-1.474922417100719E-5</v>
      </c>
      <c r="AV10" s="104">
        <f>AV$4*Mellomark!AV8</f>
        <v>1.4457734860527194E-5</v>
      </c>
      <c r="AW10" s="104">
        <f>AW$4*Mellomark!AW8</f>
        <v>-2.8345583232321491E-4</v>
      </c>
      <c r="AX10" s="104">
        <f>AX$4*Mellomark!AX8</f>
        <v>4.5068141488321482E-5</v>
      </c>
      <c r="AY10" s="104">
        <f>AY$4*Mellomark!AY8</f>
        <v>-2.6535816524539645E-5</v>
      </c>
      <c r="AZ10" s="104">
        <f>AZ$4*Mellomark!AZ8</f>
        <v>-1.6254075181229644E-4</v>
      </c>
      <c r="BA10" s="104">
        <f>BA$4*Mellomark!BA8</f>
        <v>-4.6586774591533695E-4</v>
      </c>
      <c r="BB10" s="104">
        <f>BB$4*Mellomark!BB8</f>
        <v>-4.8229421366039086E-6</v>
      </c>
      <c r="BC10" s="104">
        <f>BC$4*Mellomark!BC8</f>
        <v>-1.3426451283899531E-3</v>
      </c>
      <c r="BD10" s="104">
        <f>BD$4*Mellomark!BD8</f>
        <v>2.0008446617935703E-4</v>
      </c>
      <c r="BE10" s="104">
        <f>BE$4*Mellomark!BE8</f>
        <v>3.1329110901432932E-5</v>
      </c>
      <c r="BF10" s="104">
        <f>BF$4*Mellomark!BF8</f>
        <v>-9.1873866396992154E-6</v>
      </c>
      <c r="BG10" s="104">
        <f>BG$4*Mellomark!BG8</f>
        <v>6.1561089109547957E-4</v>
      </c>
      <c r="BH10" s="104">
        <f>BH$4*Mellomark!BH8</f>
        <v>-8.456746900647651E-5</v>
      </c>
      <c r="BI10" s="104">
        <f>BI$4*Mellomark!BI8</f>
        <v>-6.9370055377281328E-5</v>
      </c>
      <c r="BJ10" s="104">
        <f>BJ$4*Mellomark!BJ8</f>
        <v>1.2357280211929783E-5</v>
      </c>
      <c r="BK10" s="104">
        <f>BK$4*Mellomark!BK8</f>
        <v>-2.7377175680411251E-5</v>
      </c>
      <c r="BL10" s="104">
        <f>BL$4*Mellomark!BL8</f>
        <v>8.8818799606733991E-5</v>
      </c>
      <c r="BM10" s="104">
        <f>BM$4*Mellomark!BM8</f>
        <v>-2.7663898589438145E-5</v>
      </c>
      <c r="BN10" s="104">
        <f>BN$4*Mellomark!BN8</f>
        <v>1.51378752082057E-4</v>
      </c>
      <c r="BO10" s="104">
        <f>BO$4*Mellomark!BO8</f>
        <v>8.5496305565502625E-5</v>
      </c>
      <c r="BP10" s="104">
        <f>BP$4*Mellomark!BP8</f>
        <v>1.3115736350465202E-5</v>
      </c>
      <c r="BQ10" s="104">
        <f>BQ$4*Mellomark!BQ8</f>
        <v>-1.9820195649098085E-5</v>
      </c>
      <c r="BR10" s="104">
        <f>BR$4*Mellomark!BR8</f>
        <v>-1.5332628231986796E-5</v>
      </c>
      <c r="BS10" s="104">
        <f>BS$4*Mellomark!BS8</f>
        <v>3.2653276799646616E-3</v>
      </c>
      <c r="BT10" s="104">
        <f>BT$4*Mellomark!BT8</f>
        <v>-2.5442911651037919E-5</v>
      </c>
      <c r="BU10" s="104">
        <f>BU$4*Mellomark!BU8</f>
        <v>1.3668362237457906E-4</v>
      </c>
      <c r="BV10" s="104">
        <f>BV$4*Mellomark!BV8</f>
        <v>-1.4397189659434565E-4</v>
      </c>
      <c r="BW10" s="104">
        <f>BW$4*Mellomark!BW8</f>
        <v>6.2888600861233746E-5</v>
      </c>
      <c r="BX10" s="104">
        <f>BX$4*Mellomark!BX8</f>
        <v>1.3677029259604335E-4</v>
      </c>
      <c r="BY10" s="104">
        <f>BY$4*Mellomark!BY8</f>
        <v>-7.5496065629424404E-5</v>
      </c>
      <c r="BZ10" s="104">
        <f>BZ$4*Mellomark!BZ8</f>
        <v>7.2116982177316676E-5</v>
      </c>
      <c r="CA10" s="104">
        <f>CA$4*Mellomark!CA8</f>
        <v>-2.7097367536978715E-4</v>
      </c>
      <c r="CB10" s="104">
        <f>CB$4*Mellomark!CB8</f>
        <v>-9.5917172248073169E-5</v>
      </c>
      <c r="CC10" s="104">
        <f>CC$4*Mellomark!CC8</f>
        <v>-3.9379657003542074E-4</v>
      </c>
      <c r="CD10" s="104">
        <f>CD$4*Mellomark!CD8</f>
        <v>7.1787837139771914E-4</v>
      </c>
      <c r="CE10" s="104">
        <f>CE$4*Mellomark!CE8</f>
        <v>-1.1640009152261714E-3</v>
      </c>
      <c r="CF10" s="104">
        <f>CF$4*Mellomark!CF8</f>
        <v>-4.0781250925057874E-5</v>
      </c>
      <c r="CG10" s="104">
        <f>CG$4*Mellomark!CG8</f>
        <v>7.0638569732621863E-5</v>
      </c>
      <c r="CH10" s="104">
        <f>CH$4*Mellomark!CH8</f>
        <v>-6.1559471126711662E-4</v>
      </c>
      <c r="CI10" s="104"/>
      <c r="CJ10" s="104">
        <f>CJ$4*Mellomark!CJ8</f>
        <v>-7.7749608307037517E-5</v>
      </c>
      <c r="CK10" s="104">
        <f>CK$4*Mellomark!CK8</f>
        <v>2.0833923604205579E-3</v>
      </c>
      <c r="CL10" s="104">
        <f>CL$4*Mellomark!CL8</f>
        <v>2.9875777790676129E-3</v>
      </c>
      <c r="CM10" s="104">
        <f>CM$4*Mellomark!CM8</f>
        <v>6.1343939954464969E-6</v>
      </c>
      <c r="CN10" s="104">
        <f>CN$4*Mellomark!CN8</f>
        <v>5.5583885948747171E-5</v>
      </c>
      <c r="CO10" s="104">
        <f>CO$4*Mellomark!CO8</f>
        <v>1.0110201727545027E-4</v>
      </c>
      <c r="CP10" s="104">
        <f>CP$4*Mellomark!CP8</f>
        <v>-4.142237665310083E-5</v>
      </c>
      <c r="CQ10" s="104">
        <f>CQ$4*Mellomark!CQ8</f>
        <v>-5.7050773751189298E-5</v>
      </c>
      <c r="CR10" s="104">
        <f>CR$4*Mellomark!CR8</f>
        <v>-1.3544720211186951E-3</v>
      </c>
      <c r="CS10" s="104">
        <f>CS$4*Mellomark!CS8</f>
        <v>-4.7421300267559899E-5</v>
      </c>
      <c r="CT10" s="104">
        <f>CT$4*Mellomark!CT8</f>
        <v>-2.7179109941697971E-4</v>
      </c>
      <c r="CU10" s="104">
        <f>CU$4*Mellomark!CU8</f>
        <v>2.2258656632733833E-3</v>
      </c>
      <c r="CV10" s="104">
        <f>CV$4*Mellomark!CV8</f>
        <v>-2.4655124050532927E-4</v>
      </c>
      <c r="CW10" s="104">
        <f>CW$4*Mellomark!CW8</f>
        <v>-4.9491578420184914E-4</v>
      </c>
      <c r="CX10" s="104">
        <f>CX$4*Mellomark!CX8</f>
        <v>-4.1646584066563382E-4</v>
      </c>
      <c r="CY10" s="104">
        <f>CY$4*Mellomark!CY8</f>
        <v>7.2608603314488186E-6</v>
      </c>
      <c r="CZ10" s="104">
        <f>CZ$4*Mellomark!CZ8</f>
        <v>-1.1829440016070846E-4</v>
      </c>
      <c r="DA10" s="104">
        <f>DA$4*Mellomark!DA8</f>
        <v>2.2019628976911119E-4</v>
      </c>
      <c r="DB10" s="104">
        <f>DB$4*Mellomark!DB8</f>
        <v>6.6490874718324108E-5</v>
      </c>
      <c r="DC10" s="104">
        <f>DC$4*Mellomark!DC8</f>
        <v>-1.569268494070175E-5</v>
      </c>
      <c r="DD10" s="104">
        <f>DD$4*Mellomark!DD8</f>
        <v>-2.8097342319903687E-3</v>
      </c>
      <c r="DE10" s="104">
        <f>DE$4*Mellomark!DE8</f>
        <v>-1.003768476177798E-4</v>
      </c>
      <c r="DF10" s="104">
        <f>DF$4*Mellomark!DF8</f>
        <v>-7.4228537465927016E-7</v>
      </c>
      <c r="DG10" s="104">
        <f>DG$4*Mellomark!DG8</f>
        <v>-1.1909333753925763E-5</v>
      </c>
      <c r="DH10" s="104">
        <f>DH$4*Mellomark!DH8</f>
        <v>-9.4741196661173125E-5</v>
      </c>
      <c r="DI10" s="104">
        <f>DI$4*Mellomark!DI8</f>
        <v>-3.6969941263749944E-4</v>
      </c>
      <c r="DJ10" s="104">
        <f>DJ$4*Mellomark!DJ8</f>
        <v>5.4257534020554996E-5</v>
      </c>
      <c r="DK10" s="104">
        <f>DK$4*Mellomark!DK8</f>
        <v>-1.3629206767039298E-5</v>
      </c>
      <c r="DL10" s="104">
        <f>DL$4*Mellomark!DL8</f>
        <v>-1.505350094987666E-5</v>
      </c>
      <c r="DM10" s="104">
        <f>DM$4*Mellomark!DM8</f>
        <v>-4.448872917465916E-4</v>
      </c>
      <c r="DN10" s="104">
        <f>DN$4*Mellomark!DN8</f>
        <v>1.834051110847523E-3</v>
      </c>
      <c r="DO10" s="104">
        <f>DO$4*Mellomark!DO8</f>
        <v>8.4712148892432317E-5</v>
      </c>
      <c r="DP10" s="104">
        <f>DP$4*Mellomark!DP8</f>
        <v>3.6826697338764448E-4</v>
      </c>
      <c r="DQ10" s="104">
        <f>DQ$4*Mellomark!DQ8</f>
        <v>-2.4294795318185365E-5</v>
      </c>
      <c r="DR10" s="104">
        <f>DR$4*Mellomark!DR8</f>
        <v>-1.6401878662795244E-5</v>
      </c>
      <c r="DS10" s="104">
        <f>DS$4*Mellomark!DS8</f>
        <v>-3.4153766581708345E-5</v>
      </c>
      <c r="DT10" s="104">
        <f>DT$4*Mellomark!DT8</f>
        <v>2.9074875113277226E-5</v>
      </c>
      <c r="DU10" s="104">
        <f>DU$4*Mellomark!DU8</f>
        <v>-4.4526103381083636E-4</v>
      </c>
      <c r="DV10" s="104">
        <f>DV$4*Mellomark!DV8</f>
        <v>6.8562728522196883E-6</v>
      </c>
      <c r="DW10" s="104">
        <f>DW$4*Mellomark!DW8</f>
        <v>6.6020260504718108E-6</v>
      </c>
      <c r="DX10" s="104">
        <f>DX$4*Mellomark!DX8</f>
        <v>-2.934721425208916E-4</v>
      </c>
      <c r="DY10" s="104">
        <f>DY$4*Mellomark!DY8</f>
        <v>2.0524776021188954E-4</v>
      </c>
      <c r="DZ10" s="104">
        <f>DZ$4*Mellomark!DZ8</f>
        <v>2.6201127254805247E-4</v>
      </c>
      <c r="EA10" s="104">
        <f>EA$4*Mellomark!EA8</f>
        <v>-4.7697063449286263E-6</v>
      </c>
      <c r="EB10" s="104">
        <f>EB$4*Mellomark!EB8</f>
        <v>-2.1610105609602987E-5</v>
      </c>
      <c r="EC10" s="104">
        <f>EC$4*Mellomark!EC8</f>
        <v>-2.6140742765247759E-5</v>
      </c>
      <c r="ED10" s="104">
        <f>ED$4*Mellomark!ED8</f>
        <v>-4.5168286851494386E-3</v>
      </c>
      <c r="EE10" s="104">
        <f>EE$4*Mellomark!EE8</f>
        <v>-1.1488655452117331E-5</v>
      </c>
      <c r="EF10" s="104">
        <f>EF$4*Mellomark!EF8</f>
        <v>-1.0251581311520942E-4</v>
      </c>
      <c r="EG10" s="104">
        <f>EG$4*Mellomark!EG8</f>
        <v>-4.0559672603797917E-5</v>
      </c>
      <c r="EH10" s="104">
        <f>EH$4*Mellomark!EH8</f>
        <v>-9.6514182812568921E-4</v>
      </c>
      <c r="EI10" s="104">
        <f>EI$4*Mellomark!EI8</f>
        <v>-2.2761906274463219E-4</v>
      </c>
      <c r="EJ10" s="104">
        <f>EJ$4*Mellomark!EJ8</f>
        <v>1.3870824818602842E-4</v>
      </c>
      <c r="EK10" s="104">
        <f>EK$4*Mellomark!EK8</f>
        <v>2.9651233094265526E-6</v>
      </c>
      <c r="EL10" s="104">
        <f>EL$4*Mellomark!EL8</f>
        <v>-1.2962097982476674E-3</v>
      </c>
      <c r="EM10" s="104">
        <f>EM$4*Mellomark!EM8</f>
        <v>-2.9247511714643957E-4</v>
      </c>
      <c r="EN10" s="104">
        <f>EN$4*Mellomark!EN8</f>
        <v>-9.5279500838224575E-6</v>
      </c>
      <c r="EO10" s="104">
        <f>EO$4*Mellomark!EO8</f>
        <v>3.2692368873398506E-4</v>
      </c>
      <c r="EP10" s="104">
        <f>EP$4*Mellomark!EP8</f>
        <v>-1.7052446937042824E-4</v>
      </c>
      <c r="EQ10" s="104">
        <f>EQ$4*Mellomark!EQ8</f>
        <v>7.7903328294416868E-4</v>
      </c>
      <c r="ER10" s="104">
        <f>ER$4*Mellomark!ER8</f>
        <v>-9.2150120230815565E-6</v>
      </c>
      <c r="ES10" s="96">
        <f t="shared" si="12"/>
        <v>-7.1913288140014733E-3</v>
      </c>
      <c r="ET10" s="97">
        <f t="shared" si="14"/>
        <v>101.16676899950342</v>
      </c>
      <c r="EV10" s="155"/>
      <c r="EW10" s="145">
        <v>2020</v>
      </c>
      <c r="EX10" s="146">
        <v>1.4054943799901026E-2</v>
      </c>
      <c r="EY10" s="146">
        <v>0.156925354197505</v>
      </c>
      <c r="EZ10" s="146">
        <v>0.15762622247589367</v>
      </c>
      <c r="FA10" s="148">
        <f>(EX10-EY25)/EW25</f>
        <v>3.108952890335364E-2</v>
      </c>
      <c r="FB10" s="148">
        <f t="shared" si="5"/>
        <v>0.54867718753676209</v>
      </c>
      <c r="FC10" s="149">
        <f t="shared" si="6"/>
        <v>0.58086071036075804</v>
      </c>
      <c r="FD10" s="180" t="s">
        <v>291</v>
      </c>
      <c r="FE10" t="s">
        <v>288</v>
      </c>
      <c r="FF10" s="157">
        <f>(FE4*(FE5-FE6)-FI4*(FI5-FI6))/SQRT(FF9)</f>
        <v>1.4797764405655298</v>
      </c>
      <c r="FG10" s="181" t="s">
        <v>289</v>
      </c>
      <c r="FH10">
        <f>(FG4*(FG5-FG6)-FI4*(FI5-FI6))/SQRT(FF9)</f>
        <v>0.23847971227133138</v>
      </c>
    </row>
    <row r="11" spans="1:165" ht="15.75" customHeight="1">
      <c r="A11" s="85" vm="462">
        <v>41426</v>
      </c>
      <c r="B11" s="104">
        <f>B$4*Mellomark!B9</f>
        <v>-8.0846176585316917E-5</v>
      </c>
      <c r="C11" s="104">
        <f>C$4*Mellomark!C9</f>
        <v>3.0307449507773154E-4</v>
      </c>
      <c r="D11" s="104">
        <f>D$4*Mellomark!D9</f>
        <v>-1.0814509633389986E-4</v>
      </c>
      <c r="E11" s="104">
        <f>E$4*Mellomark!E9</f>
        <v>-2.3777804172289712E-5</v>
      </c>
      <c r="F11" s="104">
        <f>F$4*Mellomark!F9</f>
        <v>-4.6147616503015322E-5</v>
      </c>
      <c r="G11" s="104">
        <f>G$4*Mellomark!G9</f>
        <v>-2.4121277373249316E-3</v>
      </c>
      <c r="H11" s="104">
        <f>H$4*Mellomark!H9</f>
        <v>6.6024349715076115E-5</v>
      </c>
      <c r="I11" s="104">
        <f>I$4*Mellomark!I9</f>
        <v>-9.3775365919621545E-4</v>
      </c>
      <c r="J11" s="104">
        <f>J$4*Mellomark!J9</f>
        <v>1.1249774851516523E-4</v>
      </c>
      <c r="K11" s="104">
        <f>K$4*Mellomark!K9</f>
        <v>9.2716528558522049E-5</v>
      </c>
      <c r="L11" s="104">
        <f>L$4*Mellomark!L9</f>
        <v>-3.7924496203192763E-4</v>
      </c>
      <c r="M11" s="104">
        <f>M$4*Mellomark!M9</f>
        <v>-1.8751277456331421E-4</v>
      </c>
      <c r="N11" s="104">
        <f>N$4*Mellomark!N9</f>
        <v>-5.224767123537451E-5</v>
      </c>
      <c r="O11" s="104">
        <f>O$4*Mellomark!O9</f>
        <v>-6.1800277210618778E-4</v>
      </c>
      <c r="P11" s="104">
        <f>P$4*Mellomark!P9</f>
        <v>-3.8336190047103839E-3</v>
      </c>
      <c r="Q11" s="104"/>
      <c r="R11" s="104">
        <f>R$4*Mellomark!R9</f>
        <v>-2.2017510581656173E-4</v>
      </c>
      <c r="S11" s="104">
        <f>S$4*Mellomark!S9</f>
        <v>-1.8684567383992176E-4</v>
      </c>
      <c r="T11" s="104">
        <f>T$4*Mellomark!T9</f>
        <v>1.5904887029765465E-3</v>
      </c>
      <c r="U11" s="104">
        <f>U$4*Mellomark!U9</f>
        <v>-2.4128645118317005E-3</v>
      </c>
      <c r="V11" s="104">
        <f>V$4*Mellomark!V9</f>
        <v>-1.8305192854876692E-3</v>
      </c>
      <c r="W11" s="104">
        <f>W$4*Mellomark!W9</f>
        <v>2.2993714791513114E-5</v>
      </c>
      <c r="X11" s="104">
        <f>X$4*Mellomark!X9</f>
        <v>-1.2167629288626631E-3</v>
      </c>
      <c r="Y11" s="104">
        <f>Y$4*Mellomark!Y9</f>
        <v>-3.8953468702268242E-4</v>
      </c>
      <c r="Z11" s="104">
        <f>Z$4*Mellomark!Z9</f>
        <v>-7.5656918314713709E-5</v>
      </c>
      <c r="AA11" s="104">
        <f>AA$4*Mellomark!AA9</f>
        <v>-6.4849223753404113E-4</v>
      </c>
      <c r="AB11" s="104">
        <f>AB$4*Mellomark!AB9</f>
        <v>-9.5722079661438237E-4</v>
      </c>
      <c r="AC11" s="104">
        <f>AC$4*Mellomark!AC9</f>
        <v>-1.0890613265034745E-5</v>
      </c>
      <c r="AD11" s="104">
        <f>AD$4*Mellomark!AD9</f>
        <v>-1.1728248107809429E-3</v>
      </c>
      <c r="AE11" s="104">
        <f>AE$4*Mellomark!AE9</f>
        <v>-1.0118223230701866E-3</v>
      </c>
      <c r="AF11" s="104">
        <f>AF$4*Mellomark!AF9</f>
        <v>-5.7695299845186477E-5</v>
      </c>
      <c r="AG11" s="104">
        <f>AG$4*Mellomark!AG9</f>
        <v>-3.6569345609926507E-4</v>
      </c>
      <c r="AH11" s="104">
        <f>AH$4*Mellomark!AH9</f>
        <v>-6.0497759288961001E-3</v>
      </c>
      <c r="AI11" s="104">
        <f>AI$4*Mellomark!AI9</f>
        <v>-2.3214926772419965E-4</v>
      </c>
      <c r="AJ11" s="104">
        <f>AJ$4*Mellomark!AJ9</f>
        <v>2.3308096658782021E-4</v>
      </c>
      <c r="AK11" s="104">
        <f>AK$4*Mellomark!AK9</f>
        <v>-2.76324879011322E-4</v>
      </c>
      <c r="AL11" s="104">
        <f>AL$4*Mellomark!AL9</f>
        <v>-6.4596273470121657E-4</v>
      </c>
      <c r="AM11" s="104">
        <f>AM$4*Mellomark!AM9</f>
        <v>-4.1812769562152541E-5</v>
      </c>
      <c r="AN11" s="104">
        <f>AN$4*Mellomark!AN9</f>
        <v>-1.0189017267075779E-4</v>
      </c>
      <c r="AO11" s="104">
        <f>AO$4*Mellomark!AO9</f>
        <v>4.7369758180541359E-5</v>
      </c>
      <c r="AP11" s="104">
        <f>AP$4*Mellomark!AP9</f>
        <v>2.3419451831280022E-4</v>
      </c>
      <c r="AQ11" s="104">
        <f>AQ$4*Mellomark!AQ9</f>
        <v>-6.1343049703485873E-5</v>
      </c>
      <c r="AR11" s="104">
        <f>AR$4*Mellomark!AR9</f>
        <v>2.1911122166916073E-5</v>
      </c>
      <c r="AS11" s="104">
        <f>AS$4*Mellomark!AS9</f>
        <v>-4.5779848466512662E-5</v>
      </c>
      <c r="AT11" s="104">
        <f>AT$4*Mellomark!AT9</f>
        <v>-2.1937406822336971E-5</v>
      </c>
      <c r="AU11" s="104">
        <f>AU$4*Mellomark!AU9</f>
        <v>-1.5205943785464028E-4</v>
      </c>
      <c r="AV11" s="104">
        <f>AV$4*Mellomark!AV9</f>
        <v>-1.1321627669598009E-4</v>
      </c>
      <c r="AW11" s="104">
        <f>AW$4*Mellomark!AW9</f>
        <v>-2.9780354461088245E-4</v>
      </c>
      <c r="AX11" s="104">
        <f>AX$4*Mellomark!AX9</f>
        <v>-3.0793802443931744E-4</v>
      </c>
      <c r="AY11" s="104">
        <f>AY$4*Mellomark!AY9</f>
        <v>-1.9905630890607185E-5</v>
      </c>
      <c r="AZ11" s="104">
        <f>AZ$4*Mellomark!AZ9</f>
        <v>-8.0094353499160644E-5</v>
      </c>
      <c r="BA11" s="104">
        <f>BA$4*Mellomark!BA9</f>
        <v>3.8033572456214816E-5</v>
      </c>
      <c r="BB11" s="104">
        <f>BB$4*Mellomark!BB9</f>
        <v>-9.0717438551298567E-5</v>
      </c>
      <c r="BC11" s="104">
        <f>BC$4*Mellomark!BC9</f>
        <v>-3.5289532254512141E-4</v>
      </c>
      <c r="BD11" s="104">
        <f>BD$4*Mellomark!BD9</f>
        <v>-1.1290848701812332E-4</v>
      </c>
      <c r="BE11" s="104">
        <f>BE$4*Mellomark!BE9</f>
        <v>2.0014250205753251E-4</v>
      </c>
      <c r="BF11" s="104">
        <f>BF$4*Mellomark!BF9</f>
        <v>9.429525255482547E-6</v>
      </c>
      <c r="BG11" s="104">
        <f>BG$4*Mellomark!BG9</f>
        <v>-2.5505738640779489E-3</v>
      </c>
      <c r="BH11" s="104">
        <f>BH$4*Mellomark!BH9</f>
        <v>1.95760766906181E-5</v>
      </c>
      <c r="BI11" s="104">
        <f>BI$4*Mellomark!BI9</f>
        <v>-4.4404074318852623E-3</v>
      </c>
      <c r="BJ11" s="104">
        <f>BJ$4*Mellomark!BJ9</f>
        <v>5.965671864144004E-7</v>
      </c>
      <c r="BK11" s="104">
        <f>BK$4*Mellomark!BK9</f>
        <v>-2.6758002894029033E-4</v>
      </c>
      <c r="BL11" s="104">
        <f>BL$4*Mellomark!BL9</f>
        <v>-7.8922901132146171E-5</v>
      </c>
      <c r="BM11" s="104">
        <f>BM$4*Mellomark!BM9</f>
        <v>-2.3927684135022135E-5</v>
      </c>
      <c r="BN11" s="104">
        <f>BN$4*Mellomark!BN9</f>
        <v>-5.8239767509746299E-5</v>
      </c>
      <c r="BO11" s="104">
        <f>BO$4*Mellomark!BO9</f>
        <v>-1.171694959436469E-4</v>
      </c>
      <c r="BP11" s="104">
        <f>BP$4*Mellomark!BP9</f>
        <v>7.5319482705976341E-6</v>
      </c>
      <c r="BQ11" s="104">
        <f>BQ$4*Mellomark!BQ9</f>
        <v>4.3587592110279869E-5</v>
      </c>
      <c r="BR11" s="104">
        <f>BR$4*Mellomark!BR9</f>
        <v>-1.5190659554951457E-6</v>
      </c>
      <c r="BS11" s="104">
        <f>BS$4*Mellomark!BS9</f>
        <v>5.4738436493975142E-4</v>
      </c>
      <c r="BT11" s="104">
        <f>BT$4*Mellomark!BT9</f>
        <v>3.9473829733990208E-6</v>
      </c>
      <c r="BU11" s="104">
        <f>BU$4*Mellomark!BU9</f>
        <v>-1.0915121844203001E-4</v>
      </c>
      <c r="BV11" s="104">
        <f>BV$4*Mellomark!BV9</f>
        <v>-5.5850229394896174E-4</v>
      </c>
      <c r="BW11" s="104">
        <f>BW$4*Mellomark!BW9</f>
        <v>-9.3661051650184373E-4</v>
      </c>
      <c r="BX11" s="104">
        <f>BX$4*Mellomark!BX9</f>
        <v>7.1159617663333024E-5</v>
      </c>
      <c r="BY11" s="104">
        <f>BY$4*Mellomark!BY9</f>
        <v>2.1055735595428209E-5</v>
      </c>
      <c r="BZ11" s="104">
        <f>BZ$4*Mellomark!BZ9</f>
        <v>-3.0948060481727477E-4</v>
      </c>
      <c r="CA11" s="104">
        <f>CA$4*Mellomark!CA9</f>
        <v>-2.1777965325770444E-4</v>
      </c>
      <c r="CB11" s="104">
        <f>CB$4*Mellomark!CB9</f>
        <v>-1.157281536848739E-4</v>
      </c>
      <c r="CC11" s="104">
        <f>CC$4*Mellomark!CC9</f>
        <v>-1.857536391326626E-3</v>
      </c>
      <c r="CD11" s="104">
        <f>CD$4*Mellomark!CD9</f>
        <v>-1.8300537358705967E-4</v>
      </c>
      <c r="CE11" s="104">
        <f>CE$4*Mellomark!CE9</f>
        <v>3.5578680326171102E-4</v>
      </c>
      <c r="CF11" s="104">
        <f>CF$4*Mellomark!CF9</f>
        <v>-1.0276944356556924E-4</v>
      </c>
      <c r="CG11" s="104">
        <f>CG$4*Mellomark!CG9</f>
        <v>-3.3607879039076685E-4</v>
      </c>
      <c r="CH11" s="104">
        <f>CH$4*Mellomark!CH9</f>
        <v>-1.3847033690868649E-4</v>
      </c>
      <c r="CI11" s="104">
        <f>CI$4*Mellomark!CI9</f>
        <v>3.815402790892095E-5</v>
      </c>
      <c r="CJ11" s="104">
        <f>CJ$4*Mellomark!CJ9</f>
        <v>-2.6339244903281195E-4</v>
      </c>
      <c r="CK11" s="104">
        <f>CK$4*Mellomark!CK9</f>
        <v>-2.357855390147507E-3</v>
      </c>
      <c r="CL11" s="104">
        <f>CL$4*Mellomark!CL9</f>
        <v>1.0915310765125231E-3</v>
      </c>
      <c r="CM11" s="104">
        <f>CM$4*Mellomark!CM9</f>
        <v>-2.8092363585070906E-5</v>
      </c>
      <c r="CN11" s="104">
        <f>CN$4*Mellomark!CN9</f>
        <v>-3.3223582808085955E-5</v>
      </c>
      <c r="CO11" s="104">
        <f>CO$4*Mellomark!CO9</f>
        <v>1.985288793976095E-5</v>
      </c>
      <c r="CP11" s="104">
        <f>CP$4*Mellomark!CP9</f>
        <v>2.4295340795055584E-5</v>
      </c>
      <c r="CQ11" s="104">
        <f>CQ$4*Mellomark!CQ9</f>
        <v>9.8512216199274989E-5</v>
      </c>
      <c r="CR11" s="104">
        <f>CR$4*Mellomark!CR9</f>
        <v>-3.433494505531331E-5</v>
      </c>
      <c r="CS11" s="104">
        <f>CS$4*Mellomark!CS9</f>
        <v>-1.4675083610465197E-4</v>
      </c>
      <c r="CT11" s="104">
        <f>CT$4*Mellomark!CT9</f>
        <v>-1.5395852791886034E-4</v>
      </c>
      <c r="CU11" s="104">
        <f>CU$4*Mellomark!CU9</f>
        <v>1.2615717614443872E-4</v>
      </c>
      <c r="CV11" s="104">
        <f>CV$4*Mellomark!CV9</f>
        <v>1.3520029390386439E-4</v>
      </c>
      <c r="CW11" s="104">
        <f>CW$4*Mellomark!CW9</f>
        <v>-7.9776353819763766E-4</v>
      </c>
      <c r="CX11" s="104">
        <f>CX$4*Mellomark!CX9</f>
        <v>-3.1971911888601539E-4</v>
      </c>
      <c r="CY11" s="104">
        <f>CY$4*Mellomark!CY9</f>
        <v>-2.9913914847125956E-6</v>
      </c>
      <c r="CZ11" s="104">
        <f>CZ$4*Mellomark!CZ9</f>
        <v>3.7603659829806596E-5</v>
      </c>
      <c r="DA11" s="104">
        <f>DA$4*Mellomark!DA9</f>
        <v>-1.4966987156455518E-4</v>
      </c>
      <c r="DB11" s="104">
        <f>DB$4*Mellomark!DB9</f>
        <v>-2.1281735899474113E-4</v>
      </c>
      <c r="DC11" s="104">
        <f>DC$4*Mellomark!DC9</f>
        <v>3.5069468047514324E-6</v>
      </c>
      <c r="DD11" s="104">
        <f>DD$4*Mellomark!DD9</f>
        <v>-2.7081797451651295E-3</v>
      </c>
      <c r="DE11" s="104">
        <f>DE$4*Mellomark!DE9</f>
        <v>-1.5549657078407828E-5</v>
      </c>
      <c r="DF11" s="104">
        <f>DF$4*Mellomark!DF9</f>
        <v>-4.603913934358101E-5</v>
      </c>
      <c r="DG11" s="104">
        <f>DG$4*Mellomark!DG9</f>
        <v>-5.9509179776583946E-4</v>
      </c>
      <c r="DH11" s="104">
        <f>DH$4*Mellomark!DH9</f>
        <v>-4.3903704185476778E-5</v>
      </c>
      <c r="DI11" s="104">
        <f>DI$4*Mellomark!DI9</f>
        <v>3.4785162816153287E-5</v>
      </c>
      <c r="DJ11" s="104">
        <f>DJ$4*Mellomark!DJ9</f>
        <v>-9.1690998015353991E-5</v>
      </c>
      <c r="DK11" s="104">
        <f>DK$4*Mellomark!DK9</f>
        <v>-1.2806727919774451E-5</v>
      </c>
      <c r="DL11" s="104">
        <f>DL$4*Mellomark!DL9</f>
        <v>-1.9167027940780133E-5</v>
      </c>
      <c r="DM11" s="104">
        <f>DM$4*Mellomark!DM9</f>
        <v>-8.1793027205487973E-4</v>
      </c>
      <c r="DN11" s="104">
        <f>DN$4*Mellomark!DN9</f>
        <v>-4.9939496035311323E-4</v>
      </c>
      <c r="DO11" s="104">
        <f>DO$4*Mellomark!DO9</f>
        <v>-9.2376342812384231E-5</v>
      </c>
      <c r="DP11" s="104">
        <f>DP$4*Mellomark!DP9</f>
        <v>-7.029960195183379E-4</v>
      </c>
      <c r="DQ11" s="104">
        <f>DQ$4*Mellomark!DQ9</f>
        <v>6.2399864469451115E-6</v>
      </c>
      <c r="DR11" s="104">
        <f>DR$4*Mellomark!DR9</f>
        <v>4.8133440812268425E-6</v>
      </c>
      <c r="DS11" s="104">
        <f>DS$4*Mellomark!DS9</f>
        <v>3.639700985088762E-5</v>
      </c>
      <c r="DT11" s="104">
        <f>DT$4*Mellomark!DT9</f>
        <v>6.7677094042093436E-7</v>
      </c>
      <c r="DU11" s="104">
        <f>DU$4*Mellomark!DU9</f>
        <v>-4.467055736213963E-4</v>
      </c>
      <c r="DV11" s="104">
        <f>DV$4*Mellomark!DV9</f>
        <v>5.8211409577676369E-5</v>
      </c>
      <c r="DW11" s="104">
        <f>DW$4*Mellomark!DW9</f>
        <v>-6.0262978605672302E-9</v>
      </c>
      <c r="DX11" s="104">
        <f>DX$4*Mellomark!DX9</f>
        <v>-2.306089925202484E-4</v>
      </c>
      <c r="DY11" s="104">
        <f>DY$4*Mellomark!DY9</f>
        <v>-1.2487595319842515E-4</v>
      </c>
      <c r="DZ11" s="104">
        <f>DZ$4*Mellomark!DZ9</f>
        <v>-1.8820594771507945E-4</v>
      </c>
      <c r="EA11" s="104">
        <f>EA$4*Mellomark!EA9</f>
        <v>-2.0152969563675222E-5</v>
      </c>
      <c r="EB11" s="104">
        <f>EB$4*Mellomark!EB9</f>
        <v>-1.9936638880595176E-6</v>
      </c>
      <c r="EC11" s="104">
        <f>EC$4*Mellomark!EC9</f>
        <v>-3.5485180845532129E-5</v>
      </c>
      <c r="ED11" s="104">
        <f>ED$4*Mellomark!ED9</f>
        <v>-2.4909839112583873E-3</v>
      </c>
      <c r="EE11" s="104">
        <f>EE$4*Mellomark!EE9</f>
        <v>7.6359593857095991E-6</v>
      </c>
      <c r="EF11" s="104">
        <f>EF$4*Mellomark!EF9</f>
        <v>-8.475343048037385E-4</v>
      </c>
      <c r="EG11" s="104">
        <f>EG$4*Mellomark!EG9</f>
        <v>8.6529129724492763E-6</v>
      </c>
      <c r="EH11" s="104">
        <f>EH$4*Mellomark!EH9</f>
        <v>4.6321228038244442E-5</v>
      </c>
      <c r="EI11" s="104">
        <f>EI$4*Mellomark!EI9</f>
        <v>-3.1973302897531346E-4</v>
      </c>
      <c r="EJ11" s="104">
        <f>EJ$4*Mellomark!EJ9</f>
        <v>-6.483875327180026E-5</v>
      </c>
      <c r="EK11" s="104">
        <f>EK$4*Mellomark!EK9</f>
        <v>-8.374331623866044E-7</v>
      </c>
      <c r="EL11" s="104">
        <f>EL$4*Mellomark!EL9</f>
        <v>-1.7759331481757403E-4</v>
      </c>
      <c r="EM11" s="104">
        <f>EM$4*Mellomark!EM9</f>
        <v>-2.4757775794815285E-3</v>
      </c>
      <c r="EN11" s="104">
        <f>EN$4*Mellomark!EN9</f>
        <v>-2.5277318295536225E-5</v>
      </c>
      <c r="EO11" s="104">
        <f>EO$4*Mellomark!EO9</f>
        <v>-3.5656066012640196E-4</v>
      </c>
      <c r="EP11" s="104">
        <f>EP$4*Mellomark!EP9</f>
        <v>-3.4921532233716988E-3</v>
      </c>
      <c r="EQ11" s="104">
        <f>EQ$4*Mellomark!EQ9</f>
        <v>5.8023260255162171E-5</v>
      </c>
      <c r="ER11" s="104">
        <f>ER$4*Mellomark!ER9</f>
        <v>-3.9857755026009566E-6</v>
      </c>
      <c r="ES11" s="96">
        <f t="shared" si="12"/>
        <v>-5.621424262572558E-2</v>
      </c>
      <c r="ET11" s="97">
        <f t="shared" si="14"/>
        <v>95.479755701304597</v>
      </c>
      <c r="EU11" s="96"/>
      <c r="EV11" s="155"/>
      <c r="EW11" s="145">
        <v>2021</v>
      </c>
      <c r="EX11" s="146">
        <v>0.25989566624740096</v>
      </c>
      <c r="EY11" s="146">
        <v>0.10676707304442121</v>
      </c>
      <c r="EZ11" s="146">
        <v>9.6010759829014386E-2</v>
      </c>
      <c r="FA11" s="148">
        <f>(EX11-EY26)/EW26</f>
        <v>2.0177013782676716</v>
      </c>
      <c r="FB11" s="148">
        <f t="shared" si="5"/>
        <v>0.89190252131969683</v>
      </c>
      <c r="FC11" s="149">
        <f t="shared" si="6"/>
        <v>0.82322067465919391</v>
      </c>
      <c r="FD11" s="182" t="s">
        <v>292</v>
      </c>
      <c r="FE11" t="s">
        <v>288</v>
      </c>
      <c r="FF11" s="187">
        <f>1-_xlfn.NORM.DIST(FF10,0,1,TRUE)</f>
        <v>6.9466458989732138E-2</v>
      </c>
      <c r="FG11" s="181" t="s">
        <v>289</v>
      </c>
      <c r="FH11" s="187">
        <f>1-_xlfn.NORM.DIST(FH10,0,1,TRUE)</f>
        <v>0.40575452437824056</v>
      </c>
    </row>
    <row r="12" spans="1:165" ht="15.75" customHeight="1">
      <c r="A12" s="85" vm="594">
        <v>41456</v>
      </c>
      <c r="B12" s="104">
        <f>B$4*Mellomark!B10</f>
        <v>-7.8671504474850629E-6</v>
      </c>
      <c r="C12" s="104">
        <f>C$4*Mellomark!C10</f>
        <v>1.2353933335786693E-4</v>
      </c>
      <c r="D12" s="104">
        <f>D$4*Mellomark!D10</f>
        <v>2.3579831560948089E-4</v>
      </c>
      <c r="E12" s="104">
        <f>E$4*Mellomark!E10</f>
        <v>3.4450502008987155E-6</v>
      </c>
      <c r="F12" s="104">
        <f>F$4*Mellomark!F10</f>
        <v>-1.4205375720334279E-5</v>
      </c>
      <c r="G12" s="104">
        <f>G$4*Mellomark!G10</f>
        <v>3.8861548405973692E-3</v>
      </c>
      <c r="H12" s="104">
        <f>H$4*Mellomark!H10</f>
        <v>9.3390894434374966E-5</v>
      </c>
      <c r="I12" s="104">
        <f>I$4*Mellomark!I10</f>
        <v>6.1013661478282021E-5</v>
      </c>
      <c r="J12" s="104">
        <f>J$4*Mellomark!J10</f>
        <v>2.4066399645250293E-4</v>
      </c>
      <c r="K12" s="104">
        <f>K$4*Mellomark!K10</f>
        <v>3.1386590926400949E-4</v>
      </c>
      <c r="L12" s="104">
        <f>L$4*Mellomark!L10</f>
        <v>5.8581046938184153E-4</v>
      </c>
      <c r="M12" s="104">
        <f>M$4*Mellomark!M10</f>
        <v>-1.7083888023072932E-4</v>
      </c>
      <c r="N12" s="104">
        <f>N$4*Mellomark!N10</f>
        <v>4.8484249515974057E-5</v>
      </c>
      <c r="O12" s="104">
        <f>O$4*Mellomark!O10</f>
        <v>1.8827194466182792E-3</v>
      </c>
      <c r="P12" s="104">
        <f>P$4*Mellomark!P10</f>
        <v>1.1767269042066034E-3</v>
      </c>
      <c r="Q12" s="104">
        <f>Q$4*Mellomark!Q10</f>
        <v>1.4200376823028687E-4</v>
      </c>
      <c r="R12" s="104">
        <f>R$4*Mellomark!R10</f>
        <v>-4.6120646480711112E-4</v>
      </c>
      <c r="S12" s="104">
        <f>S$4*Mellomark!S10</f>
        <v>-1.1983322979808955E-4</v>
      </c>
      <c r="T12" s="104">
        <f>T$4*Mellomark!T10</f>
        <v>1.1957474723211002E-3</v>
      </c>
      <c r="U12" s="104">
        <f>U$4*Mellomark!U10</f>
        <v>2.5007986143178882E-5</v>
      </c>
      <c r="V12" s="104">
        <f>V$4*Mellomark!V10</f>
        <v>1.0188256412775973E-3</v>
      </c>
      <c r="W12" s="104">
        <f>W$4*Mellomark!W10</f>
        <v>3.3126617854182754E-5</v>
      </c>
      <c r="X12" s="104">
        <f>X$4*Mellomark!X10</f>
        <v>2.3428182494096253E-3</v>
      </c>
      <c r="Y12" s="104"/>
      <c r="Z12" s="104">
        <f>Z$4*Mellomark!Z10</f>
        <v>4.9744734757761961E-5</v>
      </c>
      <c r="AA12" s="104">
        <f>AA$4*Mellomark!AA10</f>
        <v>5.212746680927008E-4</v>
      </c>
      <c r="AB12" s="104">
        <f>AB$4*Mellomark!AB10</f>
        <v>-3.8700029810266698E-4</v>
      </c>
      <c r="AC12" s="104">
        <f>AC$4*Mellomark!AC10</f>
        <v>-3.0878129465525368E-5</v>
      </c>
      <c r="AD12" s="104">
        <f>AD$4*Mellomark!AD10</f>
        <v>-4.3690723604687003E-5</v>
      </c>
      <c r="AE12" s="104">
        <f>AE$4*Mellomark!AE10</f>
        <v>1.0120217838853517E-4</v>
      </c>
      <c r="AF12" s="104">
        <f>AF$4*Mellomark!AF10</f>
        <v>2.374346387962823E-4</v>
      </c>
      <c r="AG12" s="104">
        <f>AG$4*Mellomark!AG10</f>
        <v>-8.6909291541842199E-5</v>
      </c>
      <c r="AH12" s="104">
        <f>AH$4*Mellomark!AH10</f>
        <v>3.5881738841929841E-3</v>
      </c>
      <c r="AI12" s="104">
        <f>AI$4*Mellomark!AI10</f>
        <v>4.3419895761108157E-5</v>
      </c>
      <c r="AJ12" s="104">
        <f>AJ$4*Mellomark!AJ10</f>
        <v>-1.0516383881159215E-4</v>
      </c>
      <c r="AK12" s="104">
        <f>AK$4*Mellomark!AK10</f>
        <v>1.6262065080301072E-4</v>
      </c>
      <c r="AL12" s="104">
        <f>AL$4*Mellomark!AL10</f>
        <v>-5.0901303913102405E-4</v>
      </c>
      <c r="AM12" s="104">
        <f>AM$4*Mellomark!AM10</f>
        <v>2.6649867083041427E-4</v>
      </c>
      <c r="AN12" s="104">
        <f>AN$4*Mellomark!AN10</f>
        <v>2.182910130708095E-5</v>
      </c>
      <c r="AO12" s="104">
        <f>AO$4*Mellomark!AO10</f>
        <v>4.3429546513844058E-4</v>
      </c>
      <c r="AP12" s="104">
        <f>AP$4*Mellomark!AP10</f>
        <v>1.4258930964877368E-3</v>
      </c>
      <c r="AQ12" s="104">
        <f>AQ$4*Mellomark!AQ10</f>
        <v>1.4489292237319294E-4</v>
      </c>
      <c r="AR12" s="104">
        <f>AR$4*Mellomark!AR10</f>
        <v>4.7159207607853896E-5</v>
      </c>
      <c r="AS12" s="104">
        <f>AS$4*Mellomark!AS10</f>
        <v>8.7330164157215374E-5</v>
      </c>
      <c r="AT12" s="104">
        <f>AT$4*Mellomark!AT10</f>
        <v>6.4231517393962582E-5</v>
      </c>
      <c r="AU12" s="104">
        <f>AU$4*Mellomark!AU10</f>
        <v>7.7306244598573543E-7</v>
      </c>
      <c r="AV12" s="104">
        <f>AV$4*Mellomark!AV10</f>
        <v>2.1359282806785647E-4</v>
      </c>
      <c r="AW12" s="104">
        <f>AW$4*Mellomark!AW10</f>
        <v>4.9874761856768357E-5</v>
      </c>
      <c r="AX12" s="104">
        <f>AX$4*Mellomark!AX10</f>
        <v>-9.7198110516820779E-5</v>
      </c>
      <c r="AY12" s="104">
        <f>AY$4*Mellomark!AY10</f>
        <v>-2.008293643085686E-5</v>
      </c>
      <c r="AZ12" s="104">
        <f>AZ$4*Mellomark!AZ10</f>
        <v>8.749982323479748E-5</v>
      </c>
      <c r="BA12" s="104">
        <f>BA$4*Mellomark!BA10</f>
        <v>2.5637158646838951E-4</v>
      </c>
      <c r="BB12" s="104">
        <f>BB$4*Mellomark!BB10</f>
        <v>7.2466456036554934E-5</v>
      </c>
      <c r="BC12" s="104">
        <f>BC$4*Mellomark!BC10</f>
        <v>1.6115876391909552E-4</v>
      </c>
      <c r="BD12" s="104">
        <f>BD$4*Mellomark!BD10</f>
        <v>1.0027743304130244E-4</v>
      </c>
      <c r="BE12" s="104">
        <f>BE$4*Mellomark!BE10</f>
        <v>2.2004667543798102E-4</v>
      </c>
      <c r="BF12" s="104">
        <f>BF$4*Mellomark!BF10</f>
        <v>-8.1580961777942093E-6</v>
      </c>
      <c r="BG12" s="104">
        <f>BG$4*Mellomark!BG10</f>
        <v>5.6934372172591247E-4</v>
      </c>
      <c r="BH12" s="104">
        <f>BH$4*Mellomark!BH10</f>
        <v>-1.315704140859612E-4</v>
      </c>
      <c r="BI12" s="104">
        <f>BI$4*Mellomark!BI10</f>
        <v>5.4832113322479518E-4</v>
      </c>
      <c r="BJ12" s="104">
        <f>BJ$4*Mellomark!BJ10</f>
        <v>3.8502628170677189E-5</v>
      </c>
      <c r="BK12" s="104">
        <f>BK$4*Mellomark!BK10</f>
        <v>8.7225620104305245E-5</v>
      </c>
      <c r="BL12" s="104">
        <f>BL$4*Mellomark!BL10</f>
        <v>-2.2865431334538071E-4</v>
      </c>
      <c r="BM12" s="104">
        <f>BM$4*Mellomark!BM10</f>
        <v>-6.0495561302597239E-5</v>
      </c>
      <c r="BN12" s="104">
        <f>BN$4*Mellomark!BN10</f>
        <v>1.6704892351854076E-5</v>
      </c>
      <c r="BO12" s="104">
        <f>BO$4*Mellomark!BO10</f>
        <v>-1.9636557154758681E-4</v>
      </c>
      <c r="BP12" s="104">
        <f>BP$4*Mellomark!BP10</f>
        <v>-1.1366801601253936E-5</v>
      </c>
      <c r="BQ12" s="104">
        <f>BQ$4*Mellomark!BQ10</f>
        <v>-2.4495207033220827E-5</v>
      </c>
      <c r="BR12" s="104">
        <f>BR$4*Mellomark!BR10</f>
        <v>8.9364440530000906E-7</v>
      </c>
      <c r="BS12" s="104">
        <f>BS$4*Mellomark!BS10</f>
        <v>2.2392425786708883E-3</v>
      </c>
      <c r="BT12" s="104">
        <f>BT$4*Mellomark!BT10</f>
        <v>-1.5576981293898073E-5</v>
      </c>
      <c r="BU12" s="104">
        <f>BU$4*Mellomark!BU10</f>
        <v>-3.5916961813145709E-5</v>
      </c>
      <c r="BV12" s="104">
        <f>BV$4*Mellomark!BV10</f>
        <v>-1.9322310497588046E-4</v>
      </c>
      <c r="BW12" s="104">
        <f>BW$4*Mellomark!BW10</f>
        <v>2.0796166496514731E-5</v>
      </c>
      <c r="BX12" s="104">
        <f>BX$4*Mellomark!BX10</f>
        <v>3.1473107910097084E-4</v>
      </c>
      <c r="BY12" s="104">
        <f>BY$4*Mellomark!BY10</f>
        <v>1.9682755699812295E-4</v>
      </c>
      <c r="BZ12" s="104">
        <f>BZ$4*Mellomark!BZ10</f>
        <v>-2.6908510854664603E-4</v>
      </c>
      <c r="CA12" s="104">
        <f>CA$4*Mellomark!CA10</f>
        <v>1.4380516744470662E-3</v>
      </c>
      <c r="CB12" s="104">
        <f>CB$4*Mellomark!CB10</f>
        <v>-2.3486986179903601E-4</v>
      </c>
      <c r="CC12" s="104">
        <f>CC$4*Mellomark!CC10</f>
        <v>6.0673826945103061E-4</v>
      </c>
      <c r="CD12" s="104">
        <f>CD$4*Mellomark!CD10</f>
        <v>4.0969762898108406E-4</v>
      </c>
      <c r="CE12" s="104">
        <f>CE$4*Mellomark!CE10</f>
        <v>-1.3307771943023826E-4</v>
      </c>
      <c r="CF12" s="104">
        <f>CF$4*Mellomark!CF10</f>
        <v>4.8352451194741271E-5</v>
      </c>
      <c r="CG12" s="104">
        <f>CG$4*Mellomark!CG10</f>
        <v>-1.0417310224071441E-4</v>
      </c>
      <c r="CH12" s="104">
        <f>CH$4*Mellomark!CH10</f>
        <v>4.0505640852480707E-4</v>
      </c>
      <c r="CI12" s="104">
        <f>CI$4*Mellomark!CI10</f>
        <v>-1.8212286670995598E-5</v>
      </c>
      <c r="CJ12" s="104">
        <f>CJ$4*Mellomark!CJ10</f>
        <v>1.2879533408677166E-4</v>
      </c>
      <c r="CK12" s="104">
        <f>CK$4*Mellomark!CK10</f>
        <v>2.1019140630463362E-3</v>
      </c>
      <c r="CL12" s="104">
        <f>CL$4*Mellomark!CL10</f>
        <v>4.7219143236088452E-3</v>
      </c>
      <c r="CM12" s="104">
        <f>CM$4*Mellomark!CM10</f>
        <v>8.8059865274333844E-6</v>
      </c>
      <c r="CN12" s="104">
        <f>CN$4*Mellomark!CN10</f>
        <v>-9.4695210687566667E-6</v>
      </c>
      <c r="CO12" s="104">
        <f>CO$4*Mellomark!CO10</f>
        <v>4.4773312257987513E-5</v>
      </c>
      <c r="CP12" s="104">
        <f>CP$4*Mellomark!CP10</f>
        <v>6.7284888688991037E-5</v>
      </c>
      <c r="CQ12" s="104">
        <f>CQ$4*Mellomark!CQ10</f>
        <v>2.7891316185192043E-5</v>
      </c>
      <c r="CR12" s="104">
        <f>CR$4*Mellomark!CR10</f>
        <v>-7.8723532285503183E-4</v>
      </c>
      <c r="CS12" s="104">
        <f>CS$4*Mellomark!CS10</f>
        <v>4.1744120382545592E-5</v>
      </c>
      <c r="CT12" s="104">
        <f>CT$4*Mellomark!CT10</f>
        <v>-2.083233437662225E-4</v>
      </c>
      <c r="CU12" s="104">
        <f>CU$4*Mellomark!CU10</f>
        <v>2.8351970960269852E-3</v>
      </c>
      <c r="CV12" s="104">
        <f>CV$4*Mellomark!CV10</f>
        <v>1.314154066054713E-5</v>
      </c>
      <c r="CW12" s="104">
        <f>CW$4*Mellomark!CW10</f>
        <v>-7.7767881042099243E-4</v>
      </c>
      <c r="CX12" s="104">
        <f>CX$4*Mellomark!CX10</f>
        <v>-1.1103650749148247E-3</v>
      </c>
      <c r="CY12" s="104">
        <f>CY$4*Mellomark!CY10</f>
        <v>1.0941154261307443E-7</v>
      </c>
      <c r="CZ12" s="104">
        <f>CZ$4*Mellomark!CZ10</f>
        <v>7.3352146927008264E-5</v>
      </c>
      <c r="DA12" s="104">
        <f>DA$4*Mellomark!DA10</f>
        <v>8.2265940554816363E-5</v>
      </c>
      <c r="DB12" s="104">
        <f>DB$4*Mellomark!DB10</f>
        <v>6.7596306547153148E-5</v>
      </c>
      <c r="DC12" s="104">
        <f>DC$4*Mellomark!DC10</f>
        <v>1.5114662264987179E-5</v>
      </c>
      <c r="DD12" s="104">
        <f>DD$4*Mellomark!DD10</f>
        <v>1.6961085254092823E-3</v>
      </c>
      <c r="DE12" s="104">
        <f>DE$4*Mellomark!DE10</f>
        <v>8.8117262395966524E-5</v>
      </c>
      <c r="DF12" s="104">
        <f>DF$4*Mellomark!DF10</f>
        <v>3.3907105725458505E-5</v>
      </c>
      <c r="DG12" s="104">
        <f>DG$4*Mellomark!DG10</f>
        <v>7.4074767312643061E-4</v>
      </c>
      <c r="DH12" s="104">
        <f>DH$4*Mellomark!DH10</f>
        <v>1.1957223943630444E-4</v>
      </c>
      <c r="DI12" s="104">
        <f>DI$4*Mellomark!DI10</f>
        <v>-1.8149628389348081E-4</v>
      </c>
      <c r="DJ12" s="104">
        <f>DJ$4*Mellomark!DJ10</f>
        <v>1.5019380953218024E-4</v>
      </c>
      <c r="DK12" s="104">
        <f>DK$4*Mellomark!DK10</f>
        <v>-6.8743450133923559E-6</v>
      </c>
      <c r="DL12" s="104">
        <f>DL$4*Mellomark!DL10</f>
        <v>1.8673000267612002E-5</v>
      </c>
      <c r="DM12" s="104">
        <f>DM$4*Mellomark!DM10</f>
        <v>-5.5335942302168182E-4</v>
      </c>
      <c r="DN12" s="104">
        <f>DN$4*Mellomark!DN10</f>
        <v>2.261033460858093E-3</v>
      </c>
      <c r="DO12" s="104">
        <f>DO$4*Mellomark!DO10</f>
        <v>2.4770463455674044E-4</v>
      </c>
      <c r="DP12" s="104">
        <f>DP$4*Mellomark!DP10</f>
        <v>8.2124894639978082E-5</v>
      </c>
      <c r="DQ12" s="104">
        <f>DQ$4*Mellomark!DQ10</f>
        <v>1.283780349879789E-5</v>
      </c>
      <c r="DR12" s="104">
        <f>DR$4*Mellomark!DR10</f>
        <v>1.0920083700202832E-6</v>
      </c>
      <c r="DS12" s="104">
        <f>DS$4*Mellomark!DS10</f>
        <v>-3.0142530233431056E-6</v>
      </c>
      <c r="DT12" s="104">
        <f>DT$4*Mellomark!DT10</f>
        <v>3.7782348113004553E-5</v>
      </c>
      <c r="DU12" s="104">
        <f>DU$4*Mellomark!DU10</f>
        <v>1.1982086653613078E-3</v>
      </c>
      <c r="DV12" s="104">
        <f>DV$4*Mellomark!DV10</f>
        <v>3.6284845924561184E-4</v>
      </c>
      <c r="DW12" s="104">
        <f>DW$4*Mellomark!DW10</f>
        <v>-2.6205601981957516E-6</v>
      </c>
      <c r="DX12" s="104">
        <f>DX$4*Mellomark!DX10</f>
        <v>-6.1528141515597659E-6</v>
      </c>
      <c r="DY12" s="104">
        <f>DY$4*Mellomark!DY10</f>
        <v>2.0834027333515635E-4</v>
      </c>
      <c r="DZ12" s="104">
        <f>DZ$4*Mellomark!DZ10</f>
        <v>2.8467921056421719E-4</v>
      </c>
      <c r="EA12" s="104">
        <f>EA$4*Mellomark!EA10</f>
        <v>-1.6074045389374353E-5</v>
      </c>
      <c r="EB12" s="104">
        <f>EB$4*Mellomark!EB10</f>
        <v>4.5670035206591807E-5</v>
      </c>
      <c r="EC12" s="104">
        <f>EC$4*Mellomark!EC10</f>
        <v>4.5299303807473415E-6</v>
      </c>
      <c r="ED12" s="104">
        <f>ED$4*Mellomark!ED10</f>
        <v>1.2438628710940748E-3</v>
      </c>
      <c r="EE12" s="104">
        <f>EE$4*Mellomark!EE10</f>
        <v>1.911756713117707E-5</v>
      </c>
      <c r="EF12" s="104">
        <f>EF$4*Mellomark!EF10</f>
        <v>-6.143386068138963E-4</v>
      </c>
      <c r="EG12" s="104">
        <f>EG$4*Mellomark!EG10</f>
        <v>-1.7667735462892677E-5</v>
      </c>
      <c r="EH12" s="104">
        <f>EH$4*Mellomark!EH10</f>
        <v>6.3796313429284645E-4</v>
      </c>
      <c r="EI12" s="104">
        <f>EI$4*Mellomark!EI10</f>
        <v>2.3207553349140583E-5</v>
      </c>
      <c r="EJ12" s="104">
        <f>EJ$4*Mellomark!EJ10</f>
        <v>-2.8091412952610669E-4</v>
      </c>
      <c r="EK12" s="104">
        <f>EK$4*Mellomark!EK10</f>
        <v>8.0237430114880557E-7</v>
      </c>
      <c r="EL12" s="104">
        <f>EL$4*Mellomark!EL10</f>
        <v>7.6252393887315574E-4</v>
      </c>
      <c r="EM12" s="104">
        <f>EM$4*Mellomark!EM10</f>
        <v>-5.4702489279555144E-5</v>
      </c>
      <c r="EN12" s="104">
        <f>EN$4*Mellomark!EN10</f>
        <v>1.8818315368481247E-5</v>
      </c>
      <c r="EO12" s="104">
        <f>EO$4*Mellomark!EO10</f>
        <v>1.2836161606125285E-3</v>
      </c>
      <c r="EP12" s="104">
        <f>EP$4*Mellomark!EP10</f>
        <v>4.1550894296186027E-4</v>
      </c>
      <c r="EQ12" s="104">
        <f>EQ$4*Mellomark!EQ10</f>
        <v>1.3671920153735576E-3</v>
      </c>
      <c r="ER12" s="104">
        <f>ER$4*Mellomark!ER10</f>
        <v>-4.6775897177708692E-6</v>
      </c>
      <c r="ES12" s="96">
        <f t="shared" si="12"/>
        <v>4.3950282200498014E-2</v>
      </c>
      <c r="ET12" s="97">
        <f t="shared" si="14"/>
        <v>99.676117908811548</v>
      </c>
      <c r="EV12" s="155"/>
      <c r="EW12" s="150">
        <v>2022</v>
      </c>
      <c r="EX12" s="152">
        <v>0.11052603320587745</v>
      </c>
      <c r="EY12" s="152">
        <v>-9.2300324237436171E-2</v>
      </c>
      <c r="EZ12" s="152">
        <v>-9.5709618939864322E-2</v>
      </c>
      <c r="FA12" s="153">
        <f t="shared" si="13"/>
        <v>0.40576264616074814</v>
      </c>
      <c r="FB12" s="148">
        <f t="shared" si="5"/>
        <v>-0.51141482787857062</v>
      </c>
      <c r="FC12" s="149">
        <f t="shared" si="6"/>
        <v>-0.54347132379084762</v>
      </c>
    </row>
    <row r="13" spans="1:165" ht="15.75" customHeight="1">
      <c r="A13" s="85" vm="543">
        <v>41487</v>
      </c>
      <c r="B13" s="104">
        <f>B$4*Mellomark!B11</f>
        <v>-1.6848974528174202E-4</v>
      </c>
      <c r="C13" s="104">
        <f>C$4*Mellomark!C11</f>
        <v>-2.2393370313527627E-4</v>
      </c>
      <c r="D13" s="104">
        <f>D$4*Mellomark!D11</f>
        <v>1.3636118026484056E-4</v>
      </c>
      <c r="E13" s="104">
        <f>E$4*Mellomark!E11</f>
        <v>-8.0961903057458375E-6</v>
      </c>
      <c r="F13" s="104">
        <f>F$4*Mellomark!F11</f>
        <v>8.3376866217682865E-5</v>
      </c>
      <c r="G13" s="104">
        <f>G$4*Mellomark!G11</f>
        <v>-1.1066249402722735E-3</v>
      </c>
      <c r="H13" s="104">
        <f>H$4*Mellomark!H11</f>
        <v>-1.4785518726480808E-4</v>
      </c>
      <c r="I13" s="104">
        <f>I$4*Mellomark!I11</f>
        <v>-1.0264624960669841E-3</v>
      </c>
      <c r="J13" s="104">
        <f>J$4*Mellomark!J11</f>
        <v>-3.0308995970673356E-4</v>
      </c>
      <c r="K13" s="104">
        <f>K$4*Mellomark!K11</f>
        <v>-4.4066889585759591E-4</v>
      </c>
      <c r="L13" s="104">
        <f>L$4*Mellomark!L11</f>
        <v>-1.2797353906123039E-3</v>
      </c>
      <c r="M13" s="104">
        <f>M$4*Mellomark!M11</f>
        <v>-3.4543328058449354E-5</v>
      </c>
      <c r="N13" s="104">
        <f>N$4*Mellomark!N11</f>
        <v>-6.6926623256129163E-5</v>
      </c>
      <c r="O13" s="104">
        <f>O$4*Mellomark!O11</f>
        <v>-5.5602092410751686E-5</v>
      </c>
      <c r="P13" s="104">
        <f>P$4*Mellomark!P11</f>
        <v>1.9301824100364179E-3</v>
      </c>
      <c r="Q13" s="104">
        <f>Q$4*Mellomark!Q11</f>
        <v>-1.2986860768644341E-5</v>
      </c>
      <c r="R13" s="104">
        <f>R$4*Mellomark!R11</f>
        <v>-5.4007661330118021E-5</v>
      </c>
      <c r="S13" s="104">
        <f>S$4*Mellomark!S11</f>
        <v>-3.2619215352499604E-4</v>
      </c>
      <c r="T13" s="104">
        <f>T$4*Mellomark!T11</f>
        <v>-5.1701922929181673E-4</v>
      </c>
      <c r="U13" s="104">
        <f>U$4*Mellomark!U11</f>
        <v>3.5082994920357404E-5</v>
      </c>
      <c r="V13" s="104">
        <f>V$4*Mellomark!V11</f>
        <v>-1.3665054673070421E-3</v>
      </c>
      <c r="W13" s="104">
        <f>W$4*Mellomark!W11</f>
        <v>2.8735913044990913E-5</v>
      </c>
      <c r="X13" s="104">
        <f>X$4*Mellomark!X11</f>
        <v>-3.0928539872090863E-4</v>
      </c>
      <c r="Y13" s="104"/>
      <c r="Z13" s="104">
        <f>Z$4*Mellomark!Z11</f>
        <v>-4.5381367288859907E-5</v>
      </c>
      <c r="AA13" s="104">
        <f>AA$4*Mellomark!AA11</f>
        <v>-3.9994394517152497E-4</v>
      </c>
      <c r="AB13" s="104">
        <f>AB$4*Mellomark!AB11</f>
        <v>3.0507599351020377E-4</v>
      </c>
      <c r="AC13" s="104">
        <f>AC$4*Mellomark!AC11</f>
        <v>-4.7389099068390078E-5</v>
      </c>
      <c r="AD13" s="104">
        <f>AD$4*Mellomark!AD11</f>
        <v>-2.8454069545174031E-4</v>
      </c>
      <c r="AE13" s="104">
        <f>AE$4*Mellomark!AE11</f>
        <v>5.3345037146951388E-4</v>
      </c>
      <c r="AF13" s="104">
        <f>AF$4*Mellomark!AF11</f>
        <v>-2.48321681035439E-4</v>
      </c>
      <c r="AG13" s="104">
        <f>AG$4*Mellomark!AG11</f>
        <v>-5.5052175816094194E-5</v>
      </c>
      <c r="AH13" s="104">
        <f>AH$4*Mellomark!AH11</f>
        <v>2.0737212776984243E-3</v>
      </c>
      <c r="AI13" s="104">
        <f>AI$4*Mellomark!AI11</f>
        <v>-1.4784654423352463E-4</v>
      </c>
      <c r="AJ13" s="104">
        <f>AJ$4*Mellomark!AJ11</f>
        <v>-9.9327259467371206E-5</v>
      </c>
      <c r="AK13" s="104">
        <f>AK$4*Mellomark!AK11</f>
        <v>-2.3549114962268073E-4</v>
      </c>
      <c r="AL13" s="104">
        <f>AL$4*Mellomark!AL11</f>
        <v>-9.7859159213516296E-4</v>
      </c>
      <c r="AM13" s="104">
        <f>AM$4*Mellomark!AM11</f>
        <v>-1.0626105732158742E-4</v>
      </c>
      <c r="AN13" s="104">
        <f>AN$4*Mellomark!AN11</f>
        <v>-1.1441578396032025E-4</v>
      </c>
      <c r="AO13" s="104">
        <f>AO$4*Mellomark!AO11</f>
        <v>-4.2725697950150539E-4</v>
      </c>
      <c r="AP13" s="104">
        <f>AP$4*Mellomark!AP11</f>
        <v>-2.0915011415282921E-3</v>
      </c>
      <c r="AQ13" s="104">
        <f>AQ$4*Mellomark!AQ11</f>
        <v>3.3018722855544696E-5</v>
      </c>
      <c r="AR13" s="104">
        <f>AR$4*Mellomark!AR11</f>
        <v>-3.924239743152906E-5</v>
      </c>
      <c r="AS13" s="104">
        <f>AS$4*Mellomark!AS11</f>
        <v>-2.2133046945215567E-6</v>
      </c>
      <c r="AT13" s="104">
        <f>AT$4*Mellomark!AT11</f>
        <v>-7.3542961045704316E-5</v>
      </c>
      <c r="AU13" s="104">
        <f>AU$4*Mellomark!AU11</f>
        <v>-7.0849396354641286E-5</v>
      </c>
      <c r="AV13" s="104">
        <f>AV$4*Mellomark!AV11</f>
        <v>-1.7194699715771206E-5</v>
      </c>
      <c r="AW13" s="104">
        <f>AW$4*Mellomark!AW11</f>
        <v>-4.3095684988032229E-4</v>
      </c>
      <c r="AX13" s="104">
        <f>AX$4*Mellomark!AX11</f>
        <v>-4.2448710955815273E-4</v>
      </c>
      <c r="AY13" s="104">
        <f>AY$4*Mellomark!AY11</f>
        <v>-3.8503334254373583E-5</v>
      </c>
      <c r="AZ13" s="104">
        <f>AZ$4*Mellomark!AZ11</f>
        <v>3.1198969935325913E-5</v>
      </c>
      <c r="BA13" s="104">
        <f>BA$4*Mellomark!BA11</f>
        <v>-3.7113399293088112E-4</v>
      </c>
      <c r="BB13" s="104">
        <f>BB$4*Mellomark!BB11</f>
        <v>3.0853207261751033E-5</v>
      </c>
      <c r="BC13" s="104">
        <f>BC$4*Mellomark!BC11</f>
        <v>-1.2991932477820022E-4</v>
      </c>
      <c r="BD13" s="104">
        <f>BD$4*Mellomark!BD11</f>
        <v>2.5448974334552815E-5</v>
      </c>
      <c r="BE13" s="104">
        <f>BE$4*Mellomark!BE11</f>
        <v>2.1796746454114883E-4</v>
      </c>
      <c r="BF13" s="104">
        <f>BF$4*Mellomark!BF11</f>
        <v>-1.233990906862822E-5</v>
      </c>
      <c r="BG13" s="104">
        <f>BG$4*Mellomark!BG11</f>
        <v>1.3362041045486188E-3</v>
      </c>
      <c r="BH13" s="104">
        <f>BH$4*Mellomark!BH11</f>
        <v>-9.8329899739911508E-5</v>
      </c>
      <c r="BI13" s="104">
        <f>BI$4*Mellomark!BI11</f>
        <v>3.4403961843976942E-3</v>
      </c>
      <c r="BJ13" s="104">
        <f>BJ$4*Mellomark!BJ11</f>
        <v>-3.6665365830582633E-5</v>
      </c>
      <c r="BK13" s="104">
        <f>BK$4*Mellomark!BK11</f>
        <v>-1.1296383962075245E-5</v>
      </c>
      <c r="BL13" s="104">
        <f>BL$4*Mellomark!BL11</f>
        <v>-1.8666048656204739E-4</v>
      </c>
      <c r="BM13" s="104">
        <f>BM$4*Mellomark!BM11</f>
        <v>-2.1363774192882666E-5</v>
      </c>
      <c r="BN13" s="104">
        <f>BN$4*Mellomark!BN11</f>
        <v>-1.6144937081586227E-5</v>
      </c>
      <c r="BO13" s="104">
        <f>BO$4*Mellomark!BO11</f>
        <v>-7.104104757342265E-4</v>
      </c>
      <c r="BP13" s="104">
        <f>BP$4*Mellomark!BP11</f>
        <v>-2.6820196843031371E-5</v>
      </c>
      <c r="BQ13" s="104">
        <f>BQ$4*Mellomark!BQ11</f>
        <v>-2.5468327652872588E-5</v>
      </c>
      <c r="BR13" s="104">
        <f>BR$4*Mellomark!BR11</f>
        <v>-6.4353444050397005E-6</v>
      </c>
      <c r="BS13" s="104">
        <f>BS$4*Mellomark!BS11</f>
        <v>-2.0057071217574949E-3</v>
      </c>
      <c r="BT13" s="104">
        <f>BT$4*Mellomark!BT11</f>
        <v>1.9553865155160817E-5</v>
      </c>
      <c r="BU13" s="104">
        <f>BU$4*Mellomark!BU11</f>
        <v>7.5334443859586083E-5</v>
      </c>
      <c r="BV13" s="104">
        <f>BV$4*Mellomark!BV11</f>
        <v>1.8761630166317528E-4</v>
      </c>
      <c r="BW13" s="104">
        <f>BW$4*Mellomark!BW11</f>
        <v>1.3247691499853516E-4</v>
      </c>
      <c r="BX13" s="104">
        <f>BX$4*Mellomark!BX11</f>
        <v>5.7175977316252266E-5</v>
      </c>
      <c r="BY13" s="104">
        <f>BY$4*Mellomark!BY11</f>
        <v>-1.7422941571444461E-4</v>
      </c>
      <c r="BZ13" s="104">
        <f>BZ$4*Mellomark!BZ11</f>
        <v>-1.1805077380096551E-4</v>
      </c>
      <c r="CA13" s="104">
        <f>CA$4*Mellomark!CA11</f>
        <v>-3.1111875291210076E-4</v>
      </c>
      <c r="CB13" s="104">
        <f>CB$4*Mellomark!CB11</f>
        <v>-1.7347581672763561E-4</v>
      </c>
      <c r="CC13" s="104">
        <f>CC$4*Mellomark!CC11</f>
        <v>-3.2672707231640383E-3</v>
      </c>
      <c r="CD13" s="104">
        <f>CD$4*Mellomark!CD11</f>
        <v>-8.6242860842639893E-5</v>
      </c>
      <c r="CE13" s="104">
        <f>CE$4*Mellomark!CE11</f>
        <v>-3.7884432489095575E-4</v>
      </c>
      <c r="CF13" s="104">
        <f>CF$4*Mellomark!CF11</f>
        <v>3.9715727136206488E-6</v>
      </c>
      <c r="CG13" s="104">
        <f>CG$4*Mellomark!CG11</f>
        <v>3.0580796468606064E-4</v>
      </c>
      <c r="CH13" s="104">
        <f>CH$4*Mellomark!CH11</f>
        <v>2.99521035692613E-4</v>
      </c>
      <c r="CI13" s="104">
        <f>CI$4*Mellomark!CI11</f>
        <v>-6.4113802368218431E-5</v>
      </c>
      <c r="CJ13" s="104">
        <f>CJ$4*Mellomark!CJ11</f>
        <v>-1.0009091030928598E-4</v>
      </c>
      <c r="CK13" s="104">
        <f>CK$4*Mellomark!CK11</f>
        <v>1.9208576269556833E-3</v>
      </c>
      <c r="CL13" s="104">
        <f>CL$4*Mellomark!CL11</f>
        <v>8.4101097825760058E-4</v>
      </c>
      <c r="CM13" s="104">
        <f>CM$4*Mellomark!CM11</f>
        <v>1.0727195065229378E-5</v>
      </c>
      <c r="CN13" s="104">
        <f>CN$4*Mellomark!CN11</f>
        <v>-3.7986302128952781E-6</v>
      </c>
      <c r="CO13" s="104">
        <f>CO$4*Mellomark!CO11</f>
        <v>3.0308340367309561E-5</v>
      </c>
      <c r="CP13" s="104">
        <f>CP$4*Mellomark!CP11</f>
        <v>-1.048628437969579E-4</v>
      </c>
      <c r="CQ13" s="104">
        <f>CQ$4*Mellomark!CQ11</f>
        <v>-2.5948944609652775E-5</v>
      </c>
      <c r="CR13" s="104">
        <f>CR$4*Mellomark!CR11</f>
        <v>-2.9107169872681876E-4</v>
      </c>
      <c r="CS13" s="104">
        <f>CS$4*Mellomark!CS11</f>
        <v>1.5744440449265413E-4</v>
      </c>
      <c r="CT13" s="104">
        <f>CT$4*Mellomark!CT11</f>
        <v>-1.8584407447646214E-4</v>
      </c>
      <c r="CU13" s="104">
        <f>CU$4*Mellomark!CU11</f>
        <v>5.7829698710104685E-5</v>
      </c>
      <c r="CV13" s="104">
        <f>CV$4*Mellomark!CV11</f>
        <v>-6.2143023649286974E-5</v>
      </c>
      <c r="CW13" s="104">
        <f>CW$4*Mellomark!CW11</f>
        <v>-5.0692157009483844E-4</v>
      </c>
      <c r="CX13" s="104">
        <f>CX$4*Mellomark!CX11</f>
        <v>-1.6565264975059585E-3</v>
      </c>
      <c r="CY13" s="104">
        <f>CY$4*Mellomark!CY11</f>
        <v>-1.4290830649873776E-5</v>
      </c>
      <c r="CZ13" s="104">
        <f>CZ$4*Mellomark!CZ11</f>
        <v>-1.3402470130737074E-4</v>
      </c>
      <c r="DA13" s="104">
        <f>DA$4*Mellomark!DA11</f>
        <v>-2.8483404660445779E-4</v>
      </c>
      <c r="DB13" s="104">
        <f>DB$4*Mellomark!DB11</f>
        <v>1.0617406903952695E-4</v>
      </c>
      <c r="DC13" s="104">
        <f>DC$4*Mellomark!DC11</f>
        <v>-1.764555191674369E-5</v>
      </c>
      <c r="DD13" s="104">
        <f>DD$4*Mellomark!DD11</f>
        <v>-3.6938246537167861E-3</v>
      </c>
      <c r="DE13" s="104">
        <f>DE$4*Mellomark!DE11</f>
        <v>-1.013514923645855E-4</v>
      </c>
      <c r="DF13" s="104">
        <f>DF$4*Mellomark!DF11</f>
        <v>6.6206689942445401E-6</v>
      </c>
      <c r="DG13" s="104">
        <f>DG$4*Mellomark!DG11</f>
        <v>6.5227199637756255E-5</v>
      </c>
      <c r="DH13" s="104">
        <f>DH$4*Mellomark!DH11</f>
        <v>-8.8303965777753138E-5</v>
      </c>
      <c r="DI13" s="104">
        <f>DI$4*Mellomark!DI11</f>
        <v>-3.5750182572608335E-4</v>
      </c>
      <c r="DJ13" s="104">
        <f>DJ$4*Mellomark!DJ11</f>
        <v>-6.7586952401292894E-5</v>
      </c>
      <c r="DK13" s="104">
        <f>DK$4*Mellomark!DK11</f>
        <v>-1.1272415147702188E-5</v>
      </c>
      <c r="DL13" s="104">
        <f>DL$4*Mellomark!DL11</f>
        <v>-2.5023508402419651E-5</v>
      </c>
      <c r="DM13" s="104">
        <f>DM$4*Mellomark!DM11</f>
        <v>-8.4653900016843069E-4</v>
      </c>
      <c r="DN13" s="104">
        <f>DN$4*Mellomark!DN11</f>
        <v>-7.648547503659388E-4</v>
      </c>
      <c r="DO13" s="104">
        <f>DO$4*Mellomark!DO11</f>
        <v>5.8165732610347458E-5</v>
      </c>
      <c r="DP13" s="104">
        <f>DP$4*Mellomark!DP11</f>
        <v>3.948646115004619E-4</v>
      </c>
      <c r="DQ13" s="104">
        <f>DQ$4*Mellomark!DQ11</f>
        <v>-8.3817562611832584E-5</v>
      </c>
      <c r="DR13" s="104">
        <f>DR$4*Mellomark!DR11</f>
        <v>2.8323776255532905E-5</v>
      </c>
      <c r="DS13" s="104">
        <f>DS$4*Mellomark!DS11</f>
        <v>-5.1810565716185668E-5</v>
      </c>
      <c r="DT13" s="104">
        <f>DT$4*Mellomark!DT11</f>
        <v>-1.7123164206759012E-5</v>
      </c>
      <c r="DU13" s="104">
        <f>DU$4*Mellomark!DU11</f>
        <v>1.1693439732918154E-3</v>
      </c>
      <c r="DV13" s="104">
        <f>DV$4*Mellomark!DV11</f>
        <v>-4.098111127006169E-4</v>
      </c>
      <c r="DW13" s="104">
        <f>DW$4*Mellomark!DW11</f>
        <v>-1.559077043942439E-6</v>
      </c>
      <c r="DX13" s="104">
        <f>DX$4*Mellomark!DX11</f>
        <v>-5.6667532774305036E-4</v>
      </c>
      <c r="DY13" s="104">
        <f>DY$4*Mellomark!DY11</f>
        <v>-1.4287298146025763E-4</v>
      </c>
      <c r="DZ13" s="104">
        <f>DZ$4*Mellomark!DZ11</f>
        <v>-8.9604758192606576E-5</v>
      </c>
      <c r="EA13" s="104">
        <f>EA$4*Mellomark!EA11</f>
        <v>-9.5220488696547368E-6</v>
      </c>
      <c r="EB13" s="104">
        <f>EB$4*Mellomark!EB11</f>
        <v>-1.2089345556550822E-5</v>
      </c>
      <c r="EC13" s="104">
        <f>EC$4*Mellomark!EC11</f>
        <v>-5.9451822367394367E-5</v>
      </c>
      <c r="ED13" s="104">
        <f>ED$4*Mellomark!ED11</f>
        <v>1.4431729529016514E-3</v>
      </c>
      <c r="EE13" s="104">
        <f>EE$4*Mellomark!EE11</f>
        <v>-1.386147874665167E-5</v>
      </c>
      <c r="EF13" s="104">
        <f>EF$4*Mellomark!EF11</f>
        <v>1.8152808882763766E-3</v>
      </c>
      <c r="EG13" s="104">
        <f>EG$4*Mellomark!EG11</f>
        <v>2.9533355954875147E-5</v>
      </c>
      <c r="EH13" s="104">
        <f>EH$4*Mellomark!EH11</f>
        <v>-5.8935157053401912E-4</v>
      </c>
      <c r="EI13" s="104">
        <f>EI$4*Mellomark!EI11</f>
        <v>1.5467790731572325E-5</v>
      </c>
      <c r="EJ13" s="104">
        <f>EJ$4*Mellomark!EJ11</f>
        <v>1.2643565628326182E-6</v>
      </c>
      <c r="EK13" s="104">
        <f>EK$4*Mellomark!EK11</f>
        <v>7.7505635308174057E-8</v>
      </c>
      <c r="EL13" s="104">
        <f>EL$4*Mellomark!EL11</f>
        <v>-9.0975963475690091E-4</v>
      </c>
      <c r="EM13" s="104">
        <f>EM$4*Mellomark!EM11</f>
        <v>7.752728631068704E-4</v>
      </c>
      <c r="EN13" s="104">
        <f>EN$4*Mellomark!EN11</f>
        <v>-4.4121890908568361E-5</v>
      </c>
      <c r="EO13" s="104">
        <f>EO$4*Mellomark!EO11</f>
        <v>-5.0699885676427323E-5</v>
      </c>
      <c r="EP13" s="104">
        <f>EP$4*Mellomark!EP11</f>
        <v>1.2771747515574602E-3</v>
      </c>
      <c r="EQ13" s="104">
        <f>EQ$4*Mellomark!EQ11</f>
        <v>4.3727529667420787E-4</v>
      </c>
      <c r="ER13" s="104">
        <f>ER$4*Mellomark!ER11</f>
        <v>-3.223748124090637E-6</v>
      </c>
      <c r="ES13" s="96">
        <f t="shared" si="12"/>
        <v>-1.2494044974115897E-2</v>
      </c>
      <c r="ET13" s="97">
        <f t="shared" si="14"/>
        <v>98.430760008813579</v>
      </c>
      <c r="EW13" s="150" t="s">
        <v>293</v>
      </c>
      <c r="EX13" s="151">
        <f>(ET126-ET6)/ET6</f>
        <v>1.1547025476168793</v>
      </c>
      <c r="EY13" s="152">
        <v>0.82936706052033227</v>
      </c>
      <c r="EZ13" s="152">
        <v>0.77643773357606338</v>
      </c>
      <c r="FA13" s="153">
        <f>(EU2-EY28)/EW28</f>
        <v>0.3482662555029975</v>
      </c>
      <c r="FB13" s="176">
        <f>(FB15-EY28)/FB28</f>
        <v>0.26618546913559371</v>
      </c>
      <c r="FC13" s="177">
        <f>(FC15-EY28)/FC28</f>
        <v>0.25512979571131489</v>
      </c>
      <c r="FD13" s="104"/>
      <c r="FE13" t="s">
        <v>294</v>
      </c>
      <c r="FF13" s="157">
        <f>_xlfn.COVARIANCE.S(Sammenligning!B4:B123,Sammenligning!D4:D123)</f>
        <v>1.7211425076218367E-3</v>
      </c>
      <c r="FG13" s="181"/>
      <c r="FH13" s="157"/>
    </row>
    <row r="14" spans="1:165" ht="15.75" customHeight="1">
      <c r="A14" s="85" vm="673">
        <v>41518</v>
      </c>
      <c r="B14" s="104">
        <f>B$4*Mellomark!B12</f>
        <v>-1.1082507206986541E-5</v>
      </c>
      <c r="C14" s="104">
        <f>C$4*Mellomark!C12</f>
        <v>1.0237024966067482E-4</v>
      </c>
      <c r="D14" s="104">
        <f>D$4*Mellomark!D12</f>
        <v>2.8670139809624081E-4</v>
      </c>
      <c r="E14" s="104">
        <f>E$4*Mellomark!E12</f>
        <v>-5.075703827606369E-5</v>
      </c>
      <c r="F14" s="104">
        <f>F$4*Mellomark!F12</f>
        <v>2.8612182922176799E-5</v>
      </c>
      <c r="G14" s="104">
        <f>G$4*Mellomark!G12</f>
        <v>3.7070109434667949E-3</v>
      </c>
      <c r="H14" s="104">
        <f>H$4*Mellomark!H12</f>
        <v>2.8779220970130655E-5</v>
      </c>
      <c r="I14" s="104">
        <f>I$4*Mellomark!I12</f>
        <v>4.2308482337189438E-4</v>
      </c>
      <c r="J14" s="104">
        <f>J$4*Mellomark!J12</f>
        <v>-5.7789617893394377E-6</v>
      </c>
      <c r="K14" s="104">
        <f>K$4*Mellomark!K12</f>
        <v>2.4036917709967972E-4</v>
      </c>
      <c r="L14" s="104">
        <f>L$4*Mellomark!L12</f>
        <v>2.1471406111086199E-4</v>
      </c>
      <c r="M14" s="104">
        <f>M$4*Mellomark!M12</f>
        <v>-2.063975623091771E-4</v>
      </c>
      <c r="N14" s="104">
        <f>N$4*Mellomark!N12</f>
        <v>3.5157656520621483E-6</v>
      </c>
      <c r="O14" s="104">
        <f>O$4*Mellomark!O12</f>
        <v>1.0323213276444427E-3</v>
      </c>
      <c r="P14" s="104">
        <f>P$4*Mellomark!P12</f>
        <v>-4.1568499785701868E-4</v>
      </c>
      <c r="Q14" s="104">
        <f>Q$4*Mellomark!Q12</f>
        <v>-3.3407471687643024E-6</v>
      </c>
      <c r="R14" s="104">
        <f>R$4*Mellomark!R12</f>
        <v>-7.3553390026384892E-5</v>
      </c>
      <c r="S14" s="104">
        <f>S$4*Mellomark!S12</f>
        <v>2.2723869581481868E-4</v>
      </c>
      <c r="T14" s="104">
        <f>T$4*Mellomark!T12</f>
        <v>6.0176654072280518E-3</v>
      </c>
      <c r="U14" s="104">
        <f>U$4*Mellomark!U12</f>
        <v>1.2810063664280967E-3</v>
      </c>
      <c r="V14" s="104">
        <f>V$4*Mellomark!V12</f>
        <v>1.0442724991459533E-3</v>
      </c>
      <c r="W14" s="104">
        <f>W$4*Mellomark!W12</f>
        <v>1.7179389283890657E-4</v>
      </c>
      <c r="X14" s="104">
        <f>X$4*Mellomark!X12</f>
        <v>6.4236411706299979E-4</v>
      </c>
      <c r="Y14" s="104">
        <f>Y$4*Mellomark!Y12</f>
        <v>8.6636259051107858E-6</v>
      </c>
      <c r="Z14" s="104">
        <f>Z$4*Mellomark!Z12</f>
        <v>7.0775840473178751E-5</v>
      </c>
      <c r="AA14" s="104">
        <f>AA$4*Mellomark!AA12</f>
        <v>5.3165340674837824E-4</v>
      </c>
      <c r="AB14" s="104">
        <f>AB$4*Mellomark!AB12</f>
        <v>1.3461753492541872E-3</v>
      </c>
      <c r="AC14" s="104">
        <f>AC$4*Mellomark!AC12</f>
        <v>6.5715037778695486E-5</v>
      </c>
      <c r="AD14" s="104">
        <f>AD$4*Mellomark!AD12</f>
        <v>1.0792295965925426E-3</v>
      </c>
      <c r="AE14" s="104">
        <f>AE$4*Mellomark!AE12</f>
        <v>7.8669745891742524E-5</v>
      </c>
      <c r="AF14" s="104">
        <f>AF$4*Mellomark!AF12</f>
        <v>5.5399450216971589E-5</v>
      </c>
      <c r="AG14" s="104">
        <f>AG$4*Mellomark!AG12</f>
        <v>1.3749245223698123E-4</v>
      </c>
      <c r="AH14" s="104">
        <f>AH$4*Mellomark!AH12</f>
        <v>-5.6684867796988195E-4</v>
      </c>
      <c r="AI14" s="104">
        <f>AI$4*Mellomark!AI12</f>
        <v>6.1570835792391586E-6</v>
      </c>
      <c r="AJ14" s="104">
        <f>AJ$4*Mellomark!AJ12</f>
        <v>2.4431182247048428E-4</v>
      </c>
      <c r="AK14" s="104">
        <f>AK$4*Mellomark!AK12</f>
        <v>1.2211355581240622E-4</v>
      </c>
      <c r="AL14" s="104">
        <f>AL$4*Mellomark!AL12</f>
        <v>1.2962760962463317E-3</v>
      </c>
      <c r="AM14" s="104">
        <f>AM$4*Mellomark!AM12</f>
        <v>5.5675703686460472E-5</v>
      </c>
      <c r="AN14" s="104">
        <f>AN$4*Mellomark!AN12</f>
        <v>-2.2201615012171242E-5</v>
      </c>
      <c r="AO14" s="104">
        <f>AO$4*Mellomark!AO12</f>
        <v>-1.0496161195006157E-4</v>
      </c>
      <c r="AP14" s="104">
        <f>AP$4*Mellomark!AP12</f>
        <v>4.9465324536258231E-4</v>
      </c>
      <c r="AQ14" s="104">
        <f>AQ$4*Mellomark!AQ12</f>
        <v>4.9524824103790285E-4</v>
      </c>
      <c r="AR14" s="104">
        <f>AR$4*Mellomark!AR12</f>
        <v>5.4986326154557828E-5</v>
      </c>
      <c r="AS14" s="104">
        <f>AS$4*Mellomark!AS12</f>
        <v>5.4187477506482178E-5</v>
      </c>
      <c r="AT14" s="104">
        <f>AT$4*Mellomark!AT12</f>
        <v>5.8697752104487817E-5</v>
      </c>
      <c r="AU14" s="104">
        <f>AU$4*Mellomark!AU12</f>
        <v>-1.0967913121918878E-5</v>
      </c>
      <c r="AV14" s="104">
        <f>AV$4*Mellomark!AV12</f>
        <v>1.6020653181627451E-4</v>
      </c>
      <c r="AW14" s="104">
        <f>AW$4*Mellomark!AW12</f>
        <v>8.1828946388918245E-5</v>
      </c>
      <c r="AX14" s="104">
        <f>AX$4*Mellomark!AX12</f>
        <v>1.9922696734991428E-4</v>
      </c>
      <c r="AY14" s="104">
        <f>AY$4*Mellomark!AY12</f>
        <v>1.9722266875799084E-5</v>
      </c>
      <c r="AZ14" s="104">
        <f>AZ$4*Mellomark!AZ12</f>
        <v>1.8088777532152675E-4</v>
      </c>
      <c r="BA14" s="104">
        <f>BA$4*Mellomark!BA12</f>
        <v>-7.432704682619709E-5</v>
      </c>
      <c r="BB14" s="104">
        <f>BB$4*Mellomark!BB12</f>
        <v>6.1878911613465508E-5</v>
      </c>
      <c r="BC14" s="104">
        <f>BC$4*Mellomark!BC12</f>
        <v>-2.2439948706485957E-4</v>
      </c>
      <c r="BD14" s="104">
        <f>BD$4*Mellomark!BD12</f>
        <v>2.172441227238153E-4</v>
      </c>
      <c r="BE14" s="104">
        <f>BE$4*Mellomark!BE12</f>
        <v>1.2022592209032689E-4</v>
      </c>
      <c r="BF14" s="104">
        <f>BF$4*Mellomark!BF12</f>
        <v>3.5158970639461836E-5</v>
      </c>
      <c r="BG14" s="104">
        <f>BG$4*Mellomark!BG12</f>
        <v>2.2351794223930098E-3</v>
      </c>
      <c r="BH14" s="104">
        <f>BH$4*Mellomark!BH12</f>
        <v>1.9540897202797094E-4</v>
      </c>
      <c r="BI14" s="104">
        <f>BI$4*Mellomark!BI12</f>
        <v>4.2784930782136504E-3</v>
      </c>
      <c r="BJ14" s="104">
        <f>BJ$4*Mellomark!BJ12</f>
        <v>2.5625495003226616E-5</v>
      </c>
      <c r="BK14" s="104">
        <f>BK$4*Mellomark!BK12</f>
        <v>-1.1374650624783577E-5</v>
      </c>
      <c r="BL14" s="104">
        <f>BL$4*Mellomark!BL12</f>
        <v>-1.5514630644660376E-4</v>
      </c>
      <c r="BM14" s="104">
        <f>BM$4*Mellomark!BM12</f>
        <v>2.545130560965077E-5</v>
      </c>
      <c r="BN14" s="104">
        <f>BN$4*Mellomark!BN12</f>
        <v>2.5509049486036982E-5</v>
      </c>
      <c r="BO14" s="104">
        <f>BO$4*Mellomark!BO12</f>
        <v>-1.6704876757731686E-4</v>
      </c>
      <c r="BP14" s="104">
        <f>BP$4*Mellomark!BP12</f>
        <v>3.8291888704644878E-5</v>
      </c>
      <c r="BQ14" s="104">
        <f>BQ$4*Mellomark!BQ12</f>
        <v>3.0938284410840339E-5</v>
      </c>
      <c r="BR14" s="104">
        <f>BR$4*Mellomark!BR12</f>
        <v>5.323334007128675E-6</v>
      </c>
      <c r="BS14" s="104">
        <f>BS$4*Mellomark!BS12</f>
        <v>2.1284530353920133E-3</v>
      </c>
      <c r="BT14" s="104">
        <f>BT$4*Mellomark!BT12</f>
        <v>-3.2685731560962229E-5</v>
      </c>
      <c r="BU14" s="104">
        <f>BU$4*Mellomark!BU12</f>
        <v>3.4320603261580703E-6</v>
      </c>
      <c r="BV14" s="104">
        <f>BV$4*Mellomark!BV12</f>
        <v>-2.8989860168028828E-5</v>
      </c>
      <c r="BW14" s="104">
        <f>BW$4*Mellomark!BW12</f>
        <v>-1.0562372593903144E-4</v>
      </c>
      <c r="BX14" s="104">
        <f>BX$4*Mellomark!BX12</f>
        <v>2.0094570130637255E-4</v>
      </c>
      <c r="BY14" s="104">
        <f>BY$4*Mellomark!BY12</f>
        <v>2.0774230043285444E-5</v>
      </c>
      <c r="BZ14" s="104">
        <f>BZ$4*Mellomark!BZ12</f>
        <v>9.8271622121403994E-4</v>
      </c>
      <c r="CA14" s="104">
        <f>CA$4*Mellomark!CA12</f>
        <v>6.0322280496892381E-4</v>
      </c>
      <c r="CB14" s="104">
        <f>CB$4*Mellomark!CB12</f>
        <v>2.5195471985156272E-5</v>
      </c>
      <c r="CC14" s="104">
        <f>CC$4*Mellomark!CC12</f>
        <v>3.1454141206264238E-3</v>
      </c>
      <c r="CD14" s="104">
        <f>CD$4*Mellomark!CD12</f>
        <v>-9.5222042051198577E-6</v>
      </c>
      <c r="CE14" s="104">
        <f>CE$4*Mellomark!CE12</f>
        <v>7.4677560618670281E-4</v>
      </c>
      <c r="CF14" s="104">
        <f>CF$4*Mellomark!CF12</f>
        <v>6.6927848859314875E-5</v>
      </c>
      <c r="CG14" s="104">
        <f>CG$4*Mellomark!CG12</f>
        <v>3.9768063269043794E-4</v>
      </c>
      <c r="CH14" s="104">
        <f>CH$4*Mellomark!CH12</f>
        <v>8.0946867751842841E-5</v>
      </c>
      <c r="CI14" s="104">
        <f>CI$4*Mellomark!CI12</f>
        <v>4.2200440622862957E-6</v>
      </c>
      <c r="CJ14" s="104">
        <f>CJ$4*Mellomark!CJ12</f>
        <v>3.2524817517388114E-4</v>
      </c>
      <c r="CK14" s="104">
        <f>CK$4*Mellomark!CK12</f>
        <v>3.946931737014844E-4</v>
      </c>
      <c r="CL14" s="104">
        <f>CL$4*Mellomark!CL12</f>
        <v>1.8405776428034439E-3</v>
      </c>
      <c r="CM14" s="104">
        <f>CM$4*Mellomark!CM12</f>
        <v>-6.5172640812061243E-7</v>
      </c>
      <c r="CN14" s="104">
        <f>CN$4*Mellomark!CN12</f>
        <v>4.077381216306419E-6</v>
      </c>
      <c r="CO14" s="104">
        <f>CO$4*Mellomark!CO12</f>
        <v>2.984190109405427E-5</v>
      </c>
      <c r="CP14" s="104">
        <f>CP$4*Mellomark!CP12</f>
        <v>4.367847115256567E-5</v>
      </c>
      <c r="CQ14" s="104">
        <f>CQ$4*Mellomark!CQ12</f>
        <v>1.120029382442045E-4</v>
      </c>
      <c r="CR14" s="104">
        <f>CR$4*Mellomark!CR12</f>
        <v>1.128118667045052E-3</v>
      </c>
      <c r="CS14" s="104">
        <f>CS$4*Mellomark!CS12</f>
        <v>-6.28244519368407E-5</v>
      </c>
      <c r="CT14" s="104">
        <f>CT$4*Mellomark!CT12</f>
        <v>4.8935597427207395E-4</v>
      </c>
      <c r="CU14" s="104">
        <f>CU$4*Mellomark!CU12</f>
        <v>8.2151079229820948E-4</v>
      </c>
      <c r="CV14" s="104">
        <f>CV$4*Mellomark!CV12</f>
        <v>1.2030141793255025E-4</v>
      </c>
      <c r="CW14" s="104">
        <f>CW$4*Mellomark!CW12</f>
        <v>1.2769151385714421E-3</v>
      </c>
      <c r="CX14" s="104">
        <f>CX$4*Mellomark!CX12</f>
        <v>1.0218077768483643E-3</v>
      </c>
      <c r="CY14" s="104">
        <f>CY$4*Mellomark!CY12</f>
        <v>5.2249577133882481E-7</v>
      </c>
      <c r="CZ14" s="104">
        <f>CZ$4*Mellomark!CZ12</f>
        <v>4.7778842601274726E-5</v>
      </c>
      <c r="DA14" s="104">
        <f>DA$4*Mellomark!DA12</f>
        <v>2.8442673350481993E-4</v>
      </c>
      <c r="DB14" s="104">
        <f>DB$4*Mellomark!DB12</f>
        <v>4.565265330593187E-5</v>
      </c>
      <c r="DC14" s="104">
        <f>DC$4*Mellomark!DC12</f>
        <v>2.1757730353178196E-5</v>
      </c>
      <c r="DD14" s="104">
        <f>DD$4*Mellomark!DD12</f>
        <v>2.166546973702564E-3</v>
      </c>
      <c r="DE14" s="104">
        <f>DE$4*Mellomark!DE12</f>
        <v>4.9810248332603659E-5</v>
      </c>
      <c r="DF14" s="104">
        <f>DF$4*Mellomark!DF12</f>
        <v>2.0567391042077579E-5</v>
      </c>
      <c r="DG14" s="104">
        <f>DG$4*Mellomark!DG12</f>
        <v>1.6681131386705607E-4</v>
      </c>
      <c r="DH14" s="104">
        <f>DH$4*Mellomark!DH12</f>
        <v>1.3641719836850967E-4</v>
      </c>
      <c r="DI14" s="104">
        <f>DI$4*Mellomark!DI12</f>
        <v>-6.2074014858122222E-5</v>
      </c>
      <c r="DJ14" s="104">
        <f>DJ$4*Mellomark!DJ12</f>
        <v>1.5838280520764176E-4</v>
      </c>
      <c r="DK14" s="104">
        <f>DK$4*Mellomark!DK12</f>
        <v>2.1404496932132583E-5</v>
      </c>
      <c r="DL14" s="104">
        <f>DL$4*Mellomark!DL12</f>
        <v>8.0632904315457654E-6</v>
      </c>
      <c r="DM14" s="104">
        <f>DM$4*Mellomark!DM12</f>
        <v>2.3487460038238506E-3</v>
      </c>
      <c r="DN14" s="104">
        <f>DN$4*Mellomark!DN12</f>
        <v>2.2160256308147376E-3</v>
      </c>
      <c r="DO14" s="104">
        <f>DO$4*Mellomark!DO12</f>
        <v>8.021428547165867E-5</v>
      </c>
      <c r="DP14" s="104">
        <f>DP$4*Mellomark!DP12</f>
        <v>-8.0416897310732889E-5</v>
      </c>
      <c r="DQ14" s="104">
        <f>DQ$4*Mellomark!DQ12</f>
        <v>3.1921465290927337E-5</v>
      </c>
      <c r="DR14" s="104">
        <f>DR$4*Mellomark!DR12</f>
        <v>6.2015541452341039E-6</v>
      </c>
      <c r="DS14" s="104">
        <f>DS$4*Mellomark!DS12</f>
        <v>3.4529837349543179E-5</v>
      </c>
      <c r="DT14" s="104">
        <f>DT$4*Mellomark!DT12</f>
        <v>9.4034416169988592E-6</v>
      </c>
      <c r="DU14" s="104">
        <f>DU$4*Mellomark!DU12</f>
        <v>9.311328011207587E-4</v>
      </c>
      <c r="DV14" s="104">
        <f>DV$4*Mellomark!DV12</f>
        <v>1.036607854293887E-4</v>
      </c>
      <c r="DW14" s="104">
        <f>DW$4*Mellomark!DW12</f>
        <v>-7.3216063446494494E-8</v>
      </c>
      <c r="DX14" s="104">
        <f>DX$4*Mellomark!DX12</f>
        <v>3.4392118955375108E-4</v>
      </c>
      <c r="DY14" s="104">
        <f>DY$4*Mellomark!DY12</f>
        <v>2.0648077018357966E-4</v>
      </c>
      <c r="DZ14" s="104">
        <f>DZ$4*Mellomark!DZ12</f>
        <v>1.386720867196543E-4</v>
      </c>
      <c r="EA14" s="104">
        <f>EA$4*Mellomark!EA12</f>
        <v>3.9339895307831958E-5</v>
      </c>
      <c r="EB14" s="104">
        <f>EB$4*Mellomark!EB12</f>
        <v>-9.121201941345759E-6</v>
      </c>
      <c r="EC14" s="104">
        <f>EC$4*Mellomark!EC12</f>
        <v>9.0284885523067073E-6</v>
      </c>
      <c r="ED14" s="104">
        <f>ED$4*Mellomark!ED12</f>
        <v>2.3896850513002031E-3</v>
      </c>
      <c r="EE14" s="104">
        <f>EE$4*Mellomark!EE12</f>
        <v>2.5386142044928473E-5</v>
      </c>
      <c r="EF14" s="104">
        <f>EF$4*Mellomark!EF12</f>
        <v>2.3725138594272574E-5</v>
      </c>
      <c r="EG14" s="104">
        <f>EG$4*Mellomark!EG12</f>
        <v>-1.4663242529283687E-5</v>
      </c>
      <c r="EH14" s="104">
        <f>EH$4*Mellomark!EH12</f>
        <v>-1.688926452131923E-4</v>
      </c>
      <c r="EI14" s="104">
        <f>EI$4*Mellomark!EI12</f>
        <v>2.013435083754882E-4</v>
      </c>
      <c r="EJ14" s="104">
        <f>EJ$4*Mellomark!EJ12</f>
        <v>1.0508258869879361E-4</v>
      </c>
      <c r="EK14" s="104">
        <f>EK$4*Mellomark!EK12</f>
        <v>1.2562015321969851E-6</v>
      </c>
      <c r="EL14" s="104">
        <f>EL$4*Mellomark!EL12</f>
        <v>-1.490300106020812E-4</v>
      </c>
      <c r="EM14" s="104">
        <f>EM$4*Mellomark!EM12</f>
        <v>1.8705810507312567E-4</v>
      </c>
      <c r="EN14" s="104">
        <f>EN$4*Mellomark!EN12</f>
        <v>5.5605892928582007E-5</v>
      </c>
      <c r="EO14" s="104">
        <f>EO$4*Mellomark!EO12</f>
        <v>7.2137267639676343E-4</v>
      </c>
      <c r="EP14" s="104">
        <f>EP$4*Mellomark!EP12</f>
        <v>-2.4156744813025715E-4</v>
      </c>
      <c r="EQ14" s="104">
        <f>EQ$4*Mellomark!EQ12</f>
        <v>7.5589235895613777E-5</v>
      </c>
      <c r="ER14" s="104">
        <f>ER$4*Mellomark!ER12</f>
        <v>3.6059475342034903E-6</v>
      </c>
      <c r="ES14" s="96">
        <f t="shared" si="12"/>
        <v>5.6006460517095707E-2</v>
      </c>
      <c r="ET14" s="97">
        <f t="shared" si="14"/>
        <v>103.94351848291493</v>
      </c>
      <c r="EW14" s="125"/>
      <c r="EX14" s="126">
        <f>(100*(EX3+1))*(1+EX4)*(1+EX5)*(EX6+1)*(1+EX7)*(1+EX8)*(1+EX9)*(1+EX10)*(1+EX11)*(1+EX12)</f>
        <v>215.47025476168793</v>
      </c>
      <c r="EY14" s="126"/>
      <c r="EZ14" s="126"/>
      <c r="FA14" s="127"/>
      <c r="FE14" t="s">
        <v>294</v>
      </c>
      <c r="FF14">
        <f>(1/FE7)*(2*(FG4^2)*(FE4^2)-2*FG4*FE4*FF13+0.5*(FG5^2)*(FG4^2)+0.5*(FE5^2)*(FE4^2)-(((FG5*FE5)*((FF13^2)+(FG4^2)*(FE4^2)))/(2*FG4*FE5)))</f>
        <v>8.5277107519966319E-6</v>
      </c>
      <c r="FG14" s="181"/>
    </row>
    <row r="15" spans="1:165" ht="15.75" customHeight="1">
      <c r="A15" s="85" vm="982">
        <v>41548</v>
      </c>
      <c r="B15" s="104">
        <f>B$4*Mellomark!B13</f>
        <v>1.5458589750913659E-4</v>
      </c>
      <c r="C15" s="104">
        <f>C$4*Mellomark!C13</f>
        <v>7.7192122845023828E-5</v>
      </c>
      <c r="D15" s="104">
        <f>D$4*Mellomark!D13</f>
        <v>3.7819203132282353E-4</v>
      </c>
      <c r="E15" s="104">
        <f>E$4*Mellomark!E13</f>
        <v>1.4663718251341791E-5</v>
      </c>
      <c r="F15" s="104">
        <f>F$4*Mellomark!F13</f>
        <v>3.477315233101312E-5</v>
      </c>
      <c r="G15" s="104">
        <f>G$4*Mellomark!G13</f>
        <v>2.5945746353144717E-3</v>
      </c>
      <c r="H15" s="104">
        <f>H$4*Mellomark!H13</f>
        <v>5.701459970698464E-5</v>
      </c>
      <c r="I15" s="104">
        <f>I$4*Mellomark!I13</f>
        <v>2.5570471547349625E-3</v>
      </c>
      <c r="J15" s="104">
        <f>J$4*Mellomark!J13</f>
        <v>2.5843958845824373E-4</v>
      </c>
      <c r="K15" s="104">
        <f>K$4*Mellomark!K13</f>
        <v>3.0346833001270124E-4</v>
      </c>
      <c r="L15" s="104">
        <f>L$4*Mellomark!L13</f>
        <v>1.3451722233931613E-3</v>
      </c>
      <c r="M15" s="104">
        <f>M$4*Mellomark!M13</f>
        <v>-1.6181295100000886E-5</v>
      </c>
      <c r="N15" s="104">
        <f>N$4*Mellomark!N13</f>
        <v>-9.7191658244470742E-5</v>
      </c>
      <c r="O15" s="104">
        <f>O$4*Mellomark!O13</f>
        <v>-9.467762463044222E-5</v>
      </c>
      <c r="P15" s="104">
        <f>P$4*Mellomark!P13</f>
        <v>6.2480303292859383E-4</v>
      </c>
      <c r="Q15" s="104">
        <f>Q$4*Mellomark!Q13</f>
        <v>-3.4816048940611607E-5</v>
      </c>
      <c r="R15" s="104">
        <f>R$4*Mellomark!R13</f>
        <v>-5.2742226535002189E-6</v>
      </c>
      <c r="S15" s="104">
        <f>S$4*Mellomark!S13</f>
        <v>4.6892166578471615E-5</v>
      </c>
      <c r="T15" s="104">
        <f>T$4*Mellomark!T13</f>
        <v>5.0948674574930655E-3</v>
      </c>
      <c r="U15" s="104">
        <f>U$4*Mellomark!U13</f>
        <v>6.3775811065570334E-4</v>
      </c>
      <c r="V15" s="104">
        <f>V$4*Mellomark!V13</f>
        <v>1.4903733883567922E-3</v>
      </c>
      <c r="W15" s="104">
        <f>W$4*Mellomark!W13</f>
        <v>-8.73325728240675E-5</v>
      </c>
      <c r="X15" s="104">
        <f>X$4*Mellomark!X13</f>
        <v>2.3659460959237107E-4</v>
      </c>
      <c r="Y15" s="104">
        <f>Y$4*Mellomark!Y13</f>
        <v>-3.8953468702268242E-4</v>
      </c>
      <c r="Z15" s="104">
        <f>Z$4*Mellomark!Z13</f>
        <v>5.6620189007227509E-6</v>
      </c>
      <c r="AA15" s="104">
        <f>AA$4*Mellomark!AA13</f>
        <v>-5.9950305832264157E-5</v>
      </c>
      <c r="AB15" s="104">
        <f>AB$4*Mellomark!AB13</f>
        <v>7.3510161589278387E-4</v>
      </c>
      <c r="AC15" s="104">
        <f>AC$4*Mellomark!AC13</f>
        <v>4.9578988640985449E-5</v>
      </c>
      <c r="AD15" s="104">
        <f>AD$4*Mellomark!AD13</f>
        <v>9.9464254475867177E-4</v>
      </c>
      <c r="AE15" s="104">
        <f>AE$4*Mellomark!AE13</f>
        <v>1.3691539863251132E-4</v>
      </c>
      <c r="AF15" s="104">
        <f>AF$4*Mellomark!AF13</f>
        <v>7.5747920366637657E-5</v>
      </c>
      <c r="AG15" s="104">
        <f>AG$4*Mellomark!AG13</f>
        <v>3.889847813009438E-4</v>
      </c>
      <c r="AH15" s="104">
        <f>AH$4*Mellomark!AH13</f>
        <v>2.1198479191373962E-5</v>
      </c>
      <c r="AI15" s="104">
        <f>AI$4*Mellomark!AI13</f>
        <v>1.2928451083145338E-4</v>
      </c>
      <c r="AJ15" s="104">
        <f>AJ$4*Mellomark!AJ13</f>
        <v>-6.3460197552912701E-5</v>
      </c>
      <c r="AK15" s="104">
        <f>AK$4*Mellomark!AK13</f>
        <v>-7.3142196352962385E-5</v>
      </c>
      <c r="AL15" s="104">
        <f>AL$4*Mellomark!AL13</f>
        <v>-3.4841461820362368E-5</v>
      </c>
      <c r="AM15" s="104">
        <f>AM$4*Mellomark!AM13</f>
        <v>9.0228542643563619E-5</v>
      </c>
      <c r="AN15" s="104">
        <f>AN$4*Mellomark!AN13</f>
        <v>1.3125827640920581E-4</v>
      </c>
      <c r="AO15" s="104">
        <f>AO$4*Mellomark!AO13</f>
        <v>3.7772942072314679E-4</v>
      </c>
      <c r="AP15" s="104">
        <f>AP$4*Mellomark!AP13</f>
        <v>2.0383627727033984E-3</v>
      </c>
      <c r="AQ15" s="104">
        <f>AQ$4*Mellomark!AQ13</f>
        <v>5.38272490977411E-6</v>
      </c>
      <c r="AR15" s="104">
        <f>AR$4*Mellomark!AR13</f>
        <v>-4.6315237677247502E-6</v>
      </c>
      <c r="AS15" s="104">
        <f>AS$4*Mellomark!AS13</f>
        <v>-4.1247089424145077E-5</v>
      </c>
      <c r="AT15" s="104">
        <f>AT$4*Mellomark!AT13</f>
        <v>-2.4340501941263992E-5</v>
      </c>
      <c r="AU15" s="104">
        <f>AU$4*Mellomark!AU13</f>
        <v>3.3054115226664133E-5</v>
      </c>
      <c r="AV15" s="104">
        <f>AV$4*Mellomark!AV13</f>
        <v>1.3242440465318508E-4</v>
      </c>
      <c r="AW15" s="104">
        <f>AW$4*Mellomark!AW13</f>
        <v>7.7893298056084026E-5</v>
      </c>
      <c r="AX15" s="104">
        <f>AX$4*Mellomark!AX13</f>
        <v>-1.974823863438159E-4</v>
      </c>
      <c r="AY15" s="104">
        <f>AY$4*Mellomark!AY13</f>
        <v>2.5594359309526887E-5</v>
      </c>
      <c r="AZ15" s="104">
        <f>AZ$4*Mellomark!AZ13</f>
        <v>-2.8437143465229607E-5</v>
      </c>
      <c r="BA15" s="104">
        <f>BA$4*Mellomark!BA13</f>
        <v>1.5744534007323E-4</v>
      </c>
      <c r="BB15" s="104">
        <f>BB$4*Mellomark!BB13</f>
        <v>-1.0118769292464246E-4</v>
      </c>
      <c r="BC15" s="104">
        <f>BC$4*Mellomark!BC13</f>
        <v>3.2114132354433438E-4</v>
      </c>
      <c r="BD15" s="104">
        <f>BD$4*Mellomark!BD13</f>
        <v>8.4072074603224725E-5</v>
      </c>
      <c r="BE15" s="104">
        <f>BE$4*Mellomark!BE13</f>
        <v>4.1710196918489859E-4</v>
      </c>
      <c r="BF15" s="104">
        <f>BF$4*Mellomark!BF13</f>
        <v>1.4978853152029946E-4</v>
      </c>
      <c r="BG15" s="104">
        <f>BG$4*Mellomark!BG13</f>
        <v>2.4116461075892859E-3</v>
      </c>
      <c r="BH15" s="104">
        <f>BH$4*Mellomark!BH13</f>
        <v>6.2586516745868087E-5</v>
      </c>
      <c r="BI15" s="104">
        <f>BI$4*Mellomark!BI13</f>
        <v>2.3077850595550618E-5</v>
      </c>
      <c r="BJ15" s="104">
        <f>BJ$4*Mellomark!BJ13</f>
        <v>1.6184881441676639E-4</v>
      </c>
      <c r="BK15" s="104">
        <f>BK$4*Mellomark!BK13</f>
        <v>1.0829123423532955E-4</v>
      </c>
      <c r="BL15" s="104">
        <f>BL$4*Mellomark!BL13</f>
        <v>9.9154807043108021E-5</v>
      </c>
      <c r="BM15" s="104">
        <f>BM$4*Mellomark!BM13</f>
        <v>3.1021959085472736E-5</v>
      </c>
      <c r="BN15" s="104">
        <f>BN$4*Mellomark!BN13</f>
        <v>2.0089501557404121E-6</v>
      </c>
      <c r="BO15" s="104">
        <f>BO$4*Mellomark!BO13</f>
        <v>1.4601556512533411E-4</v>
      </c>
      <c r="BP15" s="104">
        <f>BP$4*Mellomark!BP13</f>
        <v>-1.2396034040447937E-5</v>
      </c>
      <c r="BQ15" s="104">
        <f>BQ$4*Mellomark!BQ13</f>
        <v>-8.397932594620438E-6</v>
      </c>
      <c r="BR15" s="104">
        <f>BR$4*Mellomark!BR13</f>
        <v>5.0161951422195466E-7</v>
      </c>
      <c r="BS15" s="104">
        <f>BS$4*Mellomark!BS13</f>
        <v>2.1688566599100873E-3</v>
      </c>
      <c r="BT15" s="104">
        <f>BT$4*Mellomark!BT13</f>
        <v>2.5970304691652026E-5</v>
      </c>
      <c r="BU15" s="104">
        <f>BU$4*Mellomark!BU13</f>
        <v>4.5605475151943454E-5</v>
      </c>
      <c r="BV15" s="104">
        <f>BV$4*Mellomark!BV13</f>
        <v>1.8914070523713905E-4</v>
      </c>
      <c r="BW15" s="104">
        <f>BW$4*Mellomark!BW13</f>
        <v>4.4611407984477332E-4</v>
      </c>
      <c r="BX15" s="104">
        <f>BX$4*Mellomark!BX13</f>
        <v>1.9202052968044812E-4</v>
      </c>
      <c r="BY15" s="104">
        <f>BY$4*Mellomark!BY13</f>
        <v>1.2405581065611388E-4</v>
      </c>
      <c r="BZ15" s="104">
        <f>BZ$4*Mellomark!BZ13</f>
        <v>7.6533551174021551E-5</v>
      </c>
      <c r="CA15" s="104">
        <f>CA$4*Mellomark!CA13</f>
        <v>-8.1920840438227897E-5</v>
      </c>
      <c r="CB15" s="104">
        <f>CB$4*Mellomark!CB13</f>
        <v>1.2308917571778266E-4</v>
      </c>
      <c r="CC15" s="104">
        <f>CC$4*Mellomark!CC13</f>
        <v>3.182019886025049E-6</v>
      </c>
      <c r="CD15" s="104">
        <f>CD$4*Mellomark!CD13</f>
        <v>2.5181827453357801E-4</v>
      </c>
      <c r="CE15" s="104">
        <f>CE$4*Mellomark!CE13</f>
        <v>6.0824869710591799E-5</v>
      </c>
      <c r="CF15" s="104">
        <f>CF$4*Mellomark!CF13</f>
        <v>-4.6176002961284348E-5</v>
      </c>
      <c r="CG15" s="104">
        <f>CG$4*Mellomark!CG13</f>
        <v>8.1589328123093672E-5</v>
      </c>
      <c r="CH15" s="104">
        <f>CH$4*Mellomark!CH13</f>
        <v>-1.9775481224275064E-4</v>
      </c>
      <c r="CI15" s="104">
        <f>CI$4*Mellomark!CI13</f>
        <v>-5.905249280736164E-5</v>
      </c>
      <c r="CJ15" s="104">
        <f>CJ$4*Mellomark!CJ13</f>
        <v>6.6907931189834946E-5</v>
      </c>
      <c r="CK15" s="104">
        <f>CK$4*Mellomark!CK13</f>
        <v>1.4612013048471164E-3</v>
      </c>
      <c r="CL15" s="104">
        <f>CL$4*Mellomark!CL13</f>
        <v>1.9938259919249929E-3</v>
      </c>
      <c r="CM15" s="104">
        <f>CM$4*Mellomark!CM13</f>
        <v>9.4334880068687673E-6</v>
      </c>
      <c r="CN15" s="104">
        <f>CN$4*Mellomark!CN13</f>
        <v>2.4327211573962661E-5</v>
      </c>
      <c r="CO15" s="104">
        <f>CO$4*Mellomark!CO13</f>
        <v>1.1692278848374446E-5</v>
      </c>
      <c r="CP15" s="104">
        <f>CP$4*Mellomark!CP13</f>
        <v>3.0095041935839562E-5</v>
      </c>
      <c r="CQ15" s="104">
        <f>CQ$4*Mellomark!CQ13</f>
        <v>1.8031210092784845E-5</v>
      </c>
      <c r="CR15" s="104">
        <f>CR$4*Mellomark!CR13</f>
        <v>6.1276203518273074E-4</v>
      </c>
      <c r="CS15" s="104">
        <f>CS$4*Mellomark!CS13</f>
        <v>-7.8347533212658522E-8</v>
      </c>
      <c r="CT15" s="104">
        <f>CT$4*Mellomark!CT13</f>
        <v>-1.0251805242623918E-4</v>
      </c>
      <c r="CU15" s="104">
        <f>CU$4*Mellomark!CU13</f>
        <v>3.2600789455846076E-3</v>
      </c>
      <c r="CV15" s="104">
        <f>CV$4*Mellomark!CV13</f>
        <v>1.2838607231489436E-4</v>
      </c>
      <c r="CW15" s="104">
        <f>CW$4*Mellomark!CW13</f>
        <v>1.9407560113715897E-4</v>
      </c>
      <c r="CX15" s="104">
        <f>CX$4*Mellomark!CX13</f>
        <v>9.0551872096042343E-4</v>
      </c>
      <c r="CY15" s="104">
        <f>CY$4*Mellomark!CY13</f>
        <v>7.3738491650815936E-7</v>
      </c>
      <c r="CZ15" s="104">
        <f>CZ$4*Mellomark!CZ13</f>
        <v>7.685689512906619E-5</v>
      </c>
      <c r="DA15" s="104">
        <f>DA$4*Mellomark!DA13</f>
        <v>6.3166652807847545E-5</v>
      </c>
      <c r="DB15" s="104">
        <f>DB$4*Mellomark!DB13</f>
        <v>1.2809841587356602E-4</v>
      </c>
      <c r="DC15" s="104">
        <f>DC$4*Mellomark!DC13</f>
        <v>-6.9655877861853014E-6</v>
      </c>
      <c r="DD15" s="104">
        <f>DD$4*Mellomark!DD13</f>
        <v>1.6768130016073795E-3</v>
      </c>
      <c r="DE15" s="104">
        <f>DE$4*Mellomark!DE13</f>
        <v>8.6403979344520674E-5</v>
      </c>
      <c r="DF15" s="104">
        <f>DF$4*Mellomark!DF13</f>
        <v>3.273434685553678E-5</v>
      </c>
      <c r="DG15" s="104">
        <f>DG$4*Mellomark!DG13</f>
        <v>2.5345776823121957E-5</v>
      </c>
      <c r="DH15" s="104">
        <f>DH$4*Mellomark!DH13</f>
        <v>5.1340928017432228E-5</v>
      </c>
      <c r="DI15" s="104">
        <f>DI$4*Mellomark!DI13</f>
        <v>5.5949273847914006E-5</v>
      </c>
      <c r="DJ15" s="104">
        <f>DJ$4*Mellomark!DJ13</f>
        <v>3.9451980513794001E-4</v>
      </c>
      <c r="DK15" s="104">
        <f>DK$4*Mellomark!DK13</f>
        <v>2.908582643858483E-5</v>
      </c>
      <c r="DL15" s="104">
        <f>DL$4*Mellomark!DL13</f>
        <v>1.8143767906039116E-5</v>
      </c>
      <c r="DM15" s="104">
        <f>DM$4*Mellomark!DM13</f>
        <v>8.9098832149342466E-4</v>
      </c>
      <c r="DN15" s="104">
        <f>DN$4*Mellomark!DN13</f>
        <v>8.8480537907802603E-4</v>
      </c>
      <c r="DO15" s="104">
        <f>DO$4*Mellomark!DO13</f>
        <v>2.5895826491022803E-4</v>
      </c>
      <c r="DP15" s="104">
        <f>DP$4*Mellomark!DP13</f>
        <v>7.6122493890856712E-4</v>
      </c>
      <c r="DQ15" s="104">
        <f>DQ$4*Mellomark!DQ13</f>
        <v>7.7686948747847172E-6</v>
      </c>
      <c r="DR15" s="104">
        <f>DR$4*Mellomark!DR13</f>
        <v>-6.1533245970291333E-7</v>
      </c>
      <c r="DS15" s="104">
        <f>DS$4*Mellomark!DS13</f>
        <v>1.9177289529664176E-5</v>
      </c>
      <c r="DT15" s="104">
        <f>DT$4*Mellomark!DT13</f>
        <v>1.1392457175073586E-5</v>
      </c>
      <c r="DU15" s="104">
        <f>DU$4*Mellomark!DU13</f>
        <v>2.6304374237497369E-4</v>
      </c>
      <c r="DV15" s="104">
        <f>DV$4*Mellomark!DV13</f>
        <v>-3.886669063013344E-4</v>
      </c>
      <c r="DW15" s="104">
        <f>DW$4*Mellomark!DW13</f>
        <v>2.0195452281386263E-6</v>
      </c>
      <c r="DX15" s="104">
        <f>DX$4*Mellomark!DX13</f>
        <v>8.0804265268869717E-5</v>
      </c>
      <c r="DY15" s="104">
        <f>DY$4*Mellomark!DY13</f>
        <v>3.6705519416751548E-4</v>
      </c>
      <c r="DZ15" s="104">
        <f>DZ$4*Mellomark!DZ13</f>
        <v>2.3830186440930692E-4</v>
      </c>
      <c r="EA15" s="104">
        <f>EA$4*Mellomark!EA13</f>
        <v>-8.0050669139388966E-6</v>
      </c>
      <c r="EB15" s="104">
        <f>EB$4*Mellomark!EB13</f>
        <v>-2.467024905198476E-5</v>
      </c>
      <c r="EC15" s="104">
        <f>EC$4*Mellomark!EC13</f>
        <v>3.23082746075871E-5</v>
      </c>
      <c r="ED15" s="104">
        <f>ED$4*Mellomark!ED13</f>
        <v>7.3532696111971248E-4</v>
      </c>
      <c r="EE15" s="104">
        <f>EE$4*Mellomark!EE13</f>
        <v>3.1389206168541806E-6</v>
      </c>
      <c r="EF15" s="104">
        <f>EF$4*Mellomark!EF13</f>
        <v>6.7038650437332287E-4</v>
      </c>
      <c r="EG15" s="104">
        <f>EG$4*Mellomark!EG13</f>
        <v>7.3496526263949842E-6</v>
      </c>
      <c r="EH15" s="104">
        <f>EH$4*Mellomark!EH13</f>
        <v>4.4993931499319055E-4</v>
      </c>
      <c r="EI15" s="104">
        <f>EI$4*Mellomark!EI13</f>
        <v>2.1078959948101704E-4</v>
      </c>
      <c r="EJ15" s="104">
        <f>EJ$4*Mellomark!EJ13</f>
        <v>-3.1805327696759615E-4</v>
      </c>
      <c r="EK15" s="104">
        <f>EK$4*Mellomark!EK13</f>
        <v>7.5770180168100108E-7</v>
      </c>
      <c r="EL15" s="104">
        <f>EL$4*Mellomark!EL13</f>
        <v>6.0767456508424914E-4</v>
      </c>
      <c r="EM15" s="104">
        <f>EM$4*Mellomark!EM13</f>
        <v>-2.86594351010818E-4</v>
      </c>
      <c r="EN15" s="104">
        <f>EN$4*Mellomark!EN13</f>
        <v>-1.4609788670963633E-5</v>
      </c>
      <c r="EO15" s="104">
        <f>EO$4*Mellomark!EO13</f>
        <v>-5.8863472612064819E-4</v>
      </c>
      <c r="EP15" s="104">
        <f>EP$4*Mellomark!EP13</f>
        <v>-6.953122782969171E-4</v>
      </c>
      <c r="EQ15" s="104">
        <f>EQ$4*Mellomark!EQ13</f>
        <v>-5.2954766167144409E-4</v>
      </c>
      <c r="ER15" s="104">
        <f>ER$4*Mellomark!ER13</f>
        <v>3.6132643624572359E-6</v>
      </c>
      <c r="ES15" s="96">
        <f t="shared" si="12"/>
        <v>4.2458618096038715E-2</v>
      </c>
      <c r="ET15" s="97">
        <f t="shared" si="14"/>
        <v>108.35681663773954</v>
      </c>
      <c r="EW15" s="128"/>
      <c r="EX15" s="118"/>
      <c r="EY15" s="118"/>
      <c r="EZ15" s="118"/>
      <c r="FA15" s="136" t="s">
        <v>295</v>
      </c>
      <c r="FB15" s="137">
        <v>6.2258183428236302E-2</v>
      </c>
      <c r="FC15" s="90">
        <v>5.9143972323083549E-2</v>
      </c>
      <c r="FD15" s="90"/>
      <c r="FE15" t="s">
        <v>294</v>
      </c>
      <c r="FF15" s="157">
        <f>(FG4*(FG5-FE6)-FE4*(FE5-FG6))/SQRT(FF14)</f>
        <v>-1.182864506879677</v>
      </c>
      <c r="FG15" s="181"/>
    </row>
    <row r="16" spans="1:165" ht="15.75" customHeight="1">
      <c r="A16" s="85" vm="1109">
        <v>41579</v>
      </c>
      <c r="B16" s="104">
        <f>B$4*Mellomark!B14</f>
        <v>-5.6726300114133691E-5</v>
      </c>
      <c r="C16" s="104">
        <f>C$4*Mellomark!C14</f>
        <v>1.4730830109592049E-4</v>
      </c>
      <c r="D16" s="104">
        <f>D$4*Mellomark!D14</f>
        <v>2.1403145903251913E-4</v>
      </c>
      <c r="E16" s="104">
        <f>E$4*Mellomark!E14</f>
        <v>-3.3079544991579277E-5</v>
      </c>
      <c r="F16" s="104">
        <f>F$4*Mellomark!F14</f>
        <v>-8.7119196543609598E-5</v>
      </c>
      <c r="G16" s="104">
        <f>G$4*Mellomark!G14</f>
        <v>1.2459245596337569E-3</v>
      </c>
      <c r="H16" s="104">
        <f>H$4*Mellomark!H14</f>
        <v>-3.0548441740059326E-5</v>
      </c>
      <c r="I16" s="104">
        <f>I$4*Mellomark!I14</f>
        <v>-2.0479528942913541E-4</v>
      </c>
      <c r="J16" s="104">
        <f>J$4*Mellomark!J14</f>
        <v>-6.5868212505068894E-5</v>
      </c>
      <c r="K16" s="104">
        <f>K$4*Mellomark!K14</f>
        <v>-7.1966784729380064E-5</v>
      </c>
      <c r="L16" s="104">
        <f>L$4*Mellomark!L14</f>
        <v>7.8477897656232062E-5</v>
      </c>
      <c r="M16" s="104">
        <f>M$4*Mellomark!M14</f>
        <v>1.6145051504757222E-3</v>
      </c>
      <c r="N16" s="104">
        <f>N$4*Mellomark!N14</f>
        <v>3.8114530078541621E-4</v>
      </c>
      <c r="O16" s="104">
        <f>O$4*Mellomark!O14</f>
        <v>-4.7083326485400113E-4</v>
      </c>
      <c r="P16" s="104">
        <f>P$4*Mellomark!P14</f>
        <v>-2.2495859462080187E-3</v>
      </c>
      <c r="Q16" s="104">
        <f>Q$4*Mellomark!Q14</f>
        <v>-1.8212933029710738E-5</v>
      </c>
      <c r="R16" s="104">
        <f>R$4*Mellomark!R14</f>
        <v>-6.9756675676527113E-5</v>
      </c>
      <c r="S16" s="104">
        <f>S$4*Mellomark!S14</f>
        <v>1.0070973838901489E-4</v>
      </c>
      <c r="T16" s="104">
        <f>T$4*Mellomark!T14</f>
        <v>1.3232690677617931E-3</v>
      </c>
      <c r="U16" s="104">
        <f>U$4*Mellomark!U14</f>
        <v>-9.2307472047427764E-4</v>
      </c>
      <c r="V16" s="104">
        <f>V$4*Mellomark!V14</f>
        <v>-1.1039533152177108E-3</v>
      </c>
      <c r="W16" s="104">
        <f>W$4*Mellomark!W14</f>
        <v>1.5746901249768609E-5</v>
      </c>
      <c r="X16" s="104">
        <f>X$4*Mellomark!X14</f>
        <v>8.8394146695217697E-4</v>
      </c>
      <c r="Y16" s="104"/>
      <c r="Z16" s="104">
        <f>Z$4*Mellomark!Z14</f>
        <v>-6.7009168022229697E-5</v>
      </c>
      <c r="AA16" s="104">
        <f>AA$4*Mellomark!AA14</f>
        <v>-2.3621841827245365E-4</v>
      </c>
      <c r="AB16" s="104">
        <f>AB$4*Mellomark!AB14</f>
        <v>-9.478045998150853E-4</v>
      </c>
      <c r="AC16" s="104">
        <f>AC$4*Mellomark!AC14</f>
        <v>4.4671031468763277E-6</v>
      </c>
      <c r="AD16" s="104">
        <f>AD$4*Mellomark!AD14</f>
        <v>-3.476367733408863E-4</v>
      </c>
      <c r="AE16" s="104">
        <f>AE$4*Mellomark!AE14</f>
        <v>4.7475727802856498E-4</v>
      </c>
      <c r="AF16" s="104">
        <f>AF$4*Mellomark!AF14</f>
        <v>-1.5588048115769399E-4</v>
      </c>
      <c r="AG16" s="104">
        <f>AG$4*Mellomark!AG14</f>
        <v>-2.9009722142242229E-4</v>
      </c>
      <c r="AH16" s="104">
        <f>AH$4*Mellomark!AH14</f>
        <v>3.1261256685968602E-3</v>
      </c>
      <c r="AI16" s="104">
        <f>AI$4*Mellomark!AI14</f>
        <v>-8.878373384676445E-5</v>
      </c>
      <c r="AJ16" s="104">
        <f>AJ$4*Mellomark!AJ14</f>
        <v>-7.3811612743287697E-5</v>
      </c>
      <c r="AK16" s="104">
        <f>AK$4*Mellomark!AK14</f>
        <v>1.2133077660848132E-4</v>
      </c>
      <c r="AL16" s="104">
        <f>AL$4*Mellomark!AL14</f>
        <v>-3.837774972797905E-4</v>
      </c>
      <c r="AM16" s="104">
        <f>AM$4*Mellomark!AM14</f>
        <v>-9.8216646291960212E-5</v>
      </c>
      <c r="AN16" s="104">
        <f>AN$4*Mellomark!AN14</f>
        <v>6.2449060596460356E-5</v>
      </c>
      <c r="AO16" s="104">
        <f>AO$4*Mellomark!AO14</f>
        <v>-2.7377785051197558E-4</v>
      </c>
      <c r="AP16" s="104">
        <f>AP$4*Mellomark!AP14</f>
        <v>-6.7857074227907564E-4</v>
      </c>
      <c r="AQ16" s="104">
        <f>AQ$4*Mellomark!AQ14</f>
        <v>8.6923454417796599E-5</v>
      </c>
      <c r="AR16" s="104">
        <f>AR$4*Mellomark!AR14</f>
        <v>3.8284120223050653E-5</v>
      </c>
      <c r="AS16" s="104">
        <f>AS$4*Mellomark!AS14</f>
        <v>3.5824543444034254E-5</v>
      </c>
      <c r="AT16" s="104">
        <f>AT$4*Mellomark!AT14</f>
        <v>-7.7488801334497741E-5</v>
      </c>
      <c r="AU16" s="104">
        <f>AU$4*Mellomark!AU14</f>
        <v>-2.2734111788189826E-5</v>
      </c>
      <c r="AV16" s="104">
        <f>AV$4*Mellomark!AV14</f>
        <v>3.6418194330798899E-5</v>
      </c>
      <c r="AW16" s="104">
        <f>AW$4*Mellomark!AW14</f>
        <v>-2.4588666719417351E-4</v>
      </c>
      <c r="AX16" s="104">
        <f>AX$4*Mellomark!AX14</f>
        <v>-4.4002560960009846E-4</v>
      </c>
      <c r="AY16" s="104">
        <f>AY$4*Mellomark!AY14</f>
        <v>-3.5604412786608788E-5</v>
      </c>
      <c r="AZ16" s="104">
        <f>AZ$4*Mellomark!AZ14</f>
        <v>2.1992622329054828E-5</v>
      </c>
      <c r="BA16" s="104">
        <f>BA$4*Mellomark!BA14</f>
        <v>-3.9756172832671748E-5</v>
      </c>
      <c r="BB16" s="104">
        <f>BB$4*Mellomark!BB14</f>
        <v>-1.410583586009424E-4</v>
      </c>
      <c r="BC16" s="104">
        <f>BC$4*Mellomark!BC14</f>
        <v>-1.1406209998311675E-3</v>
      </c>
      <c r="BD16" s="104">
        <f>BD$4*Mellomark!BD14</f>
        <v>8.8515895975415946E-5</v>
      </c>
      <c r="BE16" s="104">
        <f>BE$4*Mellomark!BE14</f>
        <v>-1.1460593350277411E-4</v>
      </c>
      <c r="BF16" s="104">
        <f>BF$4*Mellomark!BF14</f>
        <v>1.1072037206744945E-5</v>
      </c>
      <c r="BG16" s="104">
        <f>BG$4*Mellomark!BG14</f>
        <v>-1.0022767118195422E-3</v>
      </c>
      <c r="BH16" s="104">
        <f>BH$4*Mellomark!BH14</f>
        <v>2.8555939001554108E-6</v>
      </c>
      <c r="BI16" s="104">
        <f>BI$4*Mellomark!BI14</f>
        <v>-1.9854499407083704E-3</v>
      </c>
      <c r="BJ16" s="104">
        <f>BJ$4*Mellomark!BJ14</f>
        <v>-2.0499708899886534E-5</v>
      </c>
      <c r="BK16" s="104">
        <f>BK$4*Mellomark!BK14</f>
        <v>1.4323755669402986E-5</v>
      </c>
      <c r="BL16" s="104">
        <f>BL$4*Mellomark!BL14</f>
        <v>-6.5616690963039365E-5</v>
      </c>
      <c r="BM16" s="104">
        <f>BM$4*Mellomark!BM14</f>
        <v>3.497295081532338E-6</v>
      </c>
      <c r="BN16" s="104">
        <f>BN$4*Mellomark!BN14</f>
        <v>-6.5542742412994661E-6</v>
      </c>
      <c r="BO16" s="104">
        <f>BO$4*Mellomark!BO14</f>
        <v>-2.4149512721460072E-4</v>
      </c>
      <c r="BP16" s="104">
        <f>BP$4*Mellomark!BP14</f>
        <v>-2.1692993548901695E-5</v>
      </c>
      <c r="BQ16" s="104">
        <f>BQ$4*Mellomark!BQ14</f>
        <v>-1.9749401243892651E-5</v>
      </c>
      <c r="BR16" s="104">
        <f>BR$4*Mellomark!BR14</f>
        <v>-4.6943990356192161E-6</v>
      </c>
      <c r="BS16" s="104">
        <f>BS$4*Mellomark!BS14</f>
        <v>1.0016694687455584E-3</v>
      </c>
      <c r="BT16" s="104">
        <f>BT$4*Mellomark!BT14</f>
        <v>1.2042658123131743E-4</v>
      </c>
      <c r="BU16" s="104">
        <f>BU$4*Mellomark!BU14</f>
        <v>3.8875085057844765E-6</v>
      </c>
      <c r="BV16" s="104">
        <f>BV$4*Mellomark!BV14</f>
        <v>-8.6468485009092864E-5</v>
      </c>
      <c r="BW16" s="104">
        <f>BW$4*Mellomark!BW14</f>
        <v>-2.6175414192287748E-4</v>
      </c>
      <c r="BX16" s="104">
        <f>BX$4*Mellomark!BX14</f>
        <v>4.6550149249724004E-4</v>
      </c>
      <c r="BY16" s="104">
        <f>BY$4*Mellomark!BY14</f>
        <v>2.9090606762382648E-6</v>
      </c>
      <c r="BZ16" s="104">
        <f>BZ$4*Mellomark!BZ14</f>
        <v>1.4866048499242865E-4</v>
      </c>
      <c r="CA16" s="104">
        <f>CA$4*Mellomark!CA14</f>
        <v>-1.5968252502669242E-4</v>
      </c>
      <c r="CB16" s="104">
        <f>CB$4*Mellomark!CB14</f>
        <v>-4.6081192183378052E-5</v>
      </c>
      <c r="CC16" s="104">
        <f>CC$4*Mellomark!CC14</f>
        <v>-1.1208901552208143E-3</v>
      </c>
      <c r="CD16" s="104">
        <f>CD$4*Mellomark!CD14</f>
        <v>-9.5807590287421034E-5</v>
      </c>
      <c r="CE16" s="104">
        <f>CE$4*Mellomark!CE14</f>
        <v>-8.4305259729624377E-4</v>
      </c>
      <c r="CF16" s="104">
        <f>CF$4*Mellomark!CF14</f>
        <v>-3.9150072214786901E-6</v>
      </c>
      <c r="CG16" s="104">
        <f>CG$4*Mellomark!CG14</f>
        <v>3.4177562457720812E-6</v>
      </c>
      <c r="CH16" s="104">
        <f>CH$4*Mellomark!CH14</f>
        <v>5.1901676515282117E-4</v>
      </c>
      <c r="CI16" s="104">
        <f>CI$4*Mellomark!CI14</f>
        <v>-7.1984964734598747E-5</v>
      </c>
      <c r="CJ16" s="104">
        <f>CJ$4*Mellomark!CJ14</f>
        <v>5.3982302876564648E-5</v>
      </c>
      <c r="CK16" s="104">
        <f>CK$4*Mellomark!CK14</f>
        <v>-3.3703202694344451E-4</v>
      </c>
      <c r="CL16" s="104">
        <f>CL$4*Mellomark!CL14</f>
        <v>2.7439342655916003E-3</v>
      </c>
      <c r="CM16" s="104">
        <f>CM$4*Mellomark!CM14</f>
        <v>2.5254461206343013E-5</v>
      </c>
      <c r="CN16" s="104">
        <f>CN$4*Mellomark!CN14</f>
        <v>2.3793887497632362E-5</v>
      </c>
      <c r="CO16" s="104">
        <f>CO$4*Mellomark!CO14</f>
        <v>-8.7007403449542901E-5</v>
      </c>
      <c r="CP16" s="104">
        <f>CP$4*Mellomark!CP14</f>
        <v>-5.9635758796139407E-6</v>
      </c>
      <c r="CQ16" s="104">
        <f>CQ$4*Mellomark!CQ14</f>
        <v>-1.630793679841792E-5</v>
      </c>
      <c r="CR16" s="104">
        <f>CR$4*Mellomark!CR14</f>
        <v>-1.247969220460814E-4</v>
      </c>
      <c r="CS16" s="104">
        <f>CS$4*Mellomark!CS14</f>
        <v>-1.3412507987179757E-4</v>
      </c>
      <c r="CT16" s="104">
        <f>CT$4*Mellomark!CT14</f>
        <v>-1.2985898972670934E-5</v>
      </c>
      <c r="CU16" s="104">
        <f>CU$4*Mellomark!CU14</f>
        <v>1.2191139104231676E-3</v>
      </c>
      <c r="CV16" s="104">
        <f>CV$4*Mellomark!CV14</f>
        <v>-2.1215089694116525E-4</v>
      </c>
      <c r="CW16" s="104">
        <f>CW$4*Mellomark!CW14</f>
        <v>-1.767633444615748E-4</v>
      </c>
      <c r="CX16" s="104">
        <f>CX$4*Mellomark!CX14</f>
        <v>3.9406914390959158E-5</v>
      </c>
      <c r="CY16" s="104">
        <f>CY$4*Mellomark!CY14</f>
        <v>-5.9282403719718656E-6</v>
      </c>
      <c r="CZ16" s="104">
        <f>CZ$4*Mellomark!CZ14</f>
        <v>-8.609889260394874E-6</v>
      </c>
      <c r="DA16" s="104">
        <f>DA$4*Mellomark!DA14</f>
        <v>2.9368363838128684E-4</v>
      </c>
      <c r="DB16" s="104">
        <f>DB$4*Mellomark!DB14</f>
        <v>2.1501515332447101E-5</v>
      </c>
      <c r="DC16" s="104">
        <f>DC$4*Mellomark!DC14</f>
        <v>-2.9741129488418525E-5</v>
      </c>
      <c r="DD16" s="104">
        <f>DD$4*Mellomark!DD14</f>
        <v>-2.3053650243614978E-3</v>
      </c>
      <c r="DE16" s="104">
        <f>DE$4*Mellomark!DE14</f>
        <v>-4.1188954595688086E-5</v>
      </c>
      <c r="DF16" s="104">
        <f>DF$4*Mellomark!DF14</f>
        <v>-1.2277967849359575E-5</v>
      </c>
      <c r="DG16" s="104">
        <f>DG$4*Mellomark!DG14</f>
        <v>2.7303292894969791E-4</v>
      </c>
      <c r="DH16" s="104">
        <f>DH$4*Mellomark!DH14</f>
        <v>-4.0318299710527884E-6</v>
      </c>
      <c r="DI16" s="104">
        <f>DI$4*Mellomark!DI14</f>
        <v>-9.3906695035599183E-4</v>
      </c>
      <c r="DJ16" s="104">
        <f>DJ$4*Mellomark!DJ14</f>
        <v>-1.5454734704435146E-5</v>
      </c>
      <c r="DK16" s="104">
        <f>DK$4*Mellomark!DK14</f>
        <v>-2.5633499106292816E-6</v>
      </c>
      <c r="DL16" s="104">
        <f>DL$4*Mellomark!DL14</f>
        <v>-5.2934273524968095E-6</v>
      </c>
      <c r="DM16" s="104">
        <f>DM$4*Mellomark!DM14</f>
        <v>4.0751247466452878E-4</v>
      </c>
      <c r="DN16" s="104">
        <f>DN$4*Mellomark!DN14</f>
        <v>6.3010265656514709E-4</v>
      </c>
      <c r="DO16" s="104">
        <f>DO$4*Mellomark!DO14</f>
        <v>-1.1114387795770325E-4</v>
      </c>
      <c r="DP16" s="104">
        <f>DP$4*Mellomark!DP14</f>
        <v>-1.7355231951998276E-4</v>
      </c>
      <c r="DQ16" s="104">
        <f>DQ$4*Mellomark!DQ14</f>
        <v>-1.2685890372648987E-4</v>
      </c>
      <c r="DR16" s="104">
        <f>DR$4*Mellomark!DR14</f>
        <v>1.1260577464079559E-5</v>
      </c>
      <c r="DS16" s="104">
        <f>DS$4*Mellomark!DS14</f>
        <v>-4.4444015168402867E-5</v>
      </c>
      <c r="DT16" s="104">
        <f>DT$4*Mellomark!DT14</f>
        <v>-5.6009296751157506E-6</v>
      </c>
      <c r="DU16" s="104">
        <f>DU$4*Mellomark!DU14</f>
        <v>-7.5858720145924666E-4</v>
      </c>
      <c r="DV16" s="104">
        <f>DV$4*Mellomark!DV14</f>
        <v>-2.8078030268348776E-4</v>
      </c>
      <c r="DW16" s="104">
        <f>DW$4*Mellomark!DW14</f>
        <v>8.8209411653061684E-6</v>
      </c>
      <c r="DX16" s="104">
        <f>DX$4*Mellomark!DX14</f>
        <v>-1.2561870349858342E-4</v>
      </c>
      <c r="DY16" s="104">
        <f>DY$4*Mellomark!DY14</f>
        <v>1.1172811323877595E-4</v>
      </c>
      <c r="DZ16" s="104">
        <f>DZ$4*Mellomark!DZ14</f>
        <v>8.5991028767503643E-4</v>
      </c>
      <c r="EA16" s="104">
        <f>EA$4*Mellomark!EA14</f>
        <v>-1.1020455844198779E-5</v>
      </c>
      <c r="EB16" s="104">
        <f>EB$4*Mellomark!EB14</f>
        <v>3.8907663176536568E-6</v>
      </c>
      <c r="EC16" s="104">
        <f>EC$4*Mellomark!EC14</f>
        <v>-7.9200204792692174E-6</v>
      </c>
      <c r="ED16" s="104">
        <f>ED$4*Mellomark!ED14</f>
        <v>-1.2367478397133482E-3</v>
      </c>
      <c r="EE16" s="104">
        <f>EE$4*Mellomark!EE14</f>
        <v>9.3670697228530745E-6</v>
      </c>
      <c r="EF16" s="104">
        <f>EF$4*Mellomark!EF14</f>
        <v>-5.1993732636216499E-4</v>
      </c>
      <c r="EG16" s="104">
        <f>EG$4*Mellomark!EG14</f>
        <v>-2.3542694006849967E-5</v>
      </c>
      <c r="EH16" s="104">
        <f>EH$4*Mellomark!EH14</f>
        <v>-8.4794528552448745E-5</v>
      </c>
      <c r="EI16" s="104">
        <f>EI$4*Mellomark!EI14</f>
        <v>-1.7075680592492775E-4</v>
      </c>
      <c r="EJ16" s="104">
        <f>EJ$4*Mellomark!EJ14</f>
        <v>-6.4509268617046306E-5</v>
      </c>
      <c r="EK16" s="104">
        <f>EK$4*Mellomark!EK14</f>
        <v>-8.230606903837933E-7</v>
      </c>
      <c r="EL16" s="104">
        <f>EL$4*Mellomark!EL14</f>
        <v>-3.906703141582796E-4</v>
      </c>
      <c r="EM16" s="104">
        <f>EM$4*Mellomark!EM14</f>
        <v>1.046138623352598E-4</v>
      </c>
      <c r="EN16" s="104">
        <f>EN$4*Mellomark!EN14</f>
        <v>-3.7218585708698883E-5</v>
      </c>
      <c r="EO16" s="104">
        <f>EO$4*Mellomark!EO14</f>
        <v>2.1537973815504293E-5</v>
      </c>
      <c r="EP16" s="104">
        <f>EP$4*Mellomark!EP14</f>
        <v>-1.2415781551024122E-4</v>
      </c>
      <c r="EQ16" s="104">
        <f>EQ$4*Mellomark!EQ14</f>
        <v>4.8197982340449671E-4</v>
      </c>
      <c r="ER16" s="104">
        <f>ER$4*Mellomark!ER14</f>
        <v>1.1843408396164337E-5</v>
      </c>
      <c r="ES16" s="96">
        <f t="shared" si="12"/>
        <v>-6.3622337573396122E-3</v>
      </c>
      <c r="ET16" s="97">
        <f t="shared" si="14"/>
        <v>107.66742524108906</v>
      </c>
      <c r="EW16" s="125"/>
      <c r="EX16" s="126"/>
      <c r="EY16" s="126"/>
      <c r="EZ16" s="126"/>
      <c r="FA16" s="127"/>
      <c r="FE16" t="s">
        <v>294</v>
      </c>
      <c r="FF16" s="187">
        <f>_xlfn.NORM.DIST(FF15,0,1,TRUE)</f>
        <v>0.11843142510816439</v>
      </c>
      <c r="FG16" s="181"/>
      <c r="FH16" s="187"/>
    </row>
    <row r="17" spans="1:165" ht="15.75" customHeight="1">
      <c r="A17" s="85" vm="802">
        <v>41609</v>
      </c>
      <c r="B17" s="104">
        <f>B$4*Mellomark!B15</f>
        <v>1.0105348805253341E-5</v>
      </c>
      <c r="C17" s="104">
        <f>C$4*Mellomark!C15</f>
        <v>-2.8039252315273889E-5</v>
      </c>
      <c r="D17" s="104">
        <f>D$4*Mellomark!D15</f>
        <v>-2.5872539960262672E-5</v>
      </c>
      <c r="E17" s="104">
        <f>E$4*Mellomark!E15</f>
        <v>-9.3237373123975786E-6</v>
      </c>
      <c r="F17" s="104">
        <f>F$4*Mellomark!F15</f>
        <v>-2.3413830121584086E-5</v>
      </c>
      <c r="G17" s="104">
        <f>G$4*Mellomark!G15</f>
        <v>2.7505291696750798E-3</v>
      </c>
      <c r="H17" s="104">
        <f>H$4*Mellomark!H15</f>
        <v>1.5035189231738974E-5</v>
      </c>
      <c r="I17" s="104">
        <f>I$4*Mellomark!I15</f>
        <v>1.1628540142649964E-3</v>
      </c>
      <c r="J17" s="104">
        <f>J$4*Mellomark!J15</f>
        <v>9.2762622896837982E-6</v>
      </c>
      <c r="K17" s="104">
        <f>K$4*Mellomark!K15</f>
        <v>6.8227468337582727E-5</v>
      </c>
      <c r="L17" s="104">
        <f>L$4*Mellomark!L15</f>
        <v>-1.1361603295500311E-4</v>
      </c>
      <c r="M17" s="104">
        <f>M$4*Mellomark!M15</f>
        <v>-8.8463367612142646E-7</v>
      </c>
      <c r="N17" s="104">
        <f>N$4*Mellomark!N15</f>
        <v>-5.329870743318624E-5</v>
      </c>
      <c r="O17" s="104">
        <f>O$4*Mellomark!O15</f>
        <v>3.406637351902862E-4</v>
      </c>
      <c r="P17" s="104">
        <f>P$4*Mellomark!P15</f>
        <v>1.0394787950018234E-3</v>
      </c>
      <c r="Q17" s="104">
        <f>Q$4*Mellomark!Q15</f>
        <v>-6.9525169008393241E-5</v>
      </c>
      <c r="R17" s="104">
        <f>R$4*Mellomark!R15</f>
        <v>-4.7347039300566957E-5</v>
      </c>
      <c r="S17" s="104">
        <f>S$4*Mellomark!S15</f>
        <v>1.533450352858175E-4</v>
      </c>
      <c r="T17" s="104">
        <f>T$4*Mellomark!T15</f>
        <v>7.6835359679826981E-4</v>
      </c>
      <c r="U17" s="104">
        <f>U$4*Mellomark!U15</f>
        <v>8.0251113515612682E-5</v>
      </c>
      <c r="V17" s="104">
        <f>V$4*Mellomark!V15</f>
        <v>2.9919968501014582E-4</v>
      </c>
      <c r="W17" s="104">
        <f>W$4*Mellomark!W15</f>
        <v>1.0330189592670516E-4</v>
      </c>
      <c r="X17" s="104">
        <f>X$4*Mellomark!X15</f>
        <v>6.7041743137312513E-4</v>
      </c>
      <c r="Y17" s="104"/>
      <c r="Z17" s="104">
        <f>Z$4*Mellomark!Z15</f>
        <v>2.5200298441620672E-5</v>
      </c>
      <c r="AA17" s="104">
        <f>AA$4*Mellomark!AA15</f>
        <v>-2.6390575205859741E-4</v>
      </c>
      <c r="AB17" s="104">
        <f>AB$4*Mellomark!AB15</f>
        <v>-3.3357961393709054E-4</v>
      </c>
      <c r="AC17" s="104">
        <f>AC$4*Mellomark!AC15</f>
        <v>9.9424381939456518E-5</v>
      </c>
      <c r="AD17" s="104">
        <f>AD$4*Mellomark!AD15</f>
        <v>-5.3466076959352775E-4</v>
      </c>
      <c r="AE17" s="104">
        <f>AE$4*Mellomark!AE15</f>
        <v>-8.2966324321215616E-4</v>
      </c>
      <c r="AF17" s="104">
        <f>AF$4*Mellomark!AF15</f>
        <v>-2.8231992905129783E-5</v>
      </c>
      <c r="AG17" s="104">
        <f>AG$4*Mellomark!AG15</f>
        <v>-7.7458600990383303E-5</v>
      </c>
      <c r="AH17" s="104">
        <f>AH$4*Mellomark!AH15</f>
        <v>-1.9220890207121517E-3</v>
      </c>
      <c r="AI17" s="104">
        <f>AI$4*Mellomark!AI15</f>
        <v>-1.485688680117032E-5</v>
      </c>
      <c r="AJ17" s="104">
        <f>AJ$4*Mellomark!AJ15</f>
        <v>1.0652296181307554E-4</v>
      </c>
      <c r="AK17" s="104">
        <f>AK$4*Mellomark!AK15</f>
        <v>-2.3309056252633287E-4</v>
      </c>
      <c r="AL17" s="104">
        <f>AL$4*Mellomark!AL15</f>
        <v>4.3607805871250671E-4</v>
      </c>
      <c r="AM17" s="104">
        <f>AM$4*Mellomark!AM15</f>
        <v>1.2305968035404447E-4</v>
      </c>
      <c r="AN17" s="104">
        <f>AN$4*Mellomark!AN15</f>
        <v>-9.3434159875354966E-6</v>
      </c>
      <c r="AO17" s="104">
        <f>AO$4*Mellomark!AO15</f>
        <v>-4.1360865787086789E-5</v>
      </c>
      <c r="AP17" s="104">
        <f>AP$4*Mellomark!AP15</f>
        <v>-3.7341907544014968E-4</v>
      </c>
      <c r="AQ17" s="104">
        <f>AQ$4*Mellomark!AQ15</f>
        <v>2.5285839955860556E-4</v>
      </c>
      <c r="AR17" s="104">
        <f>AR$4*Mellomark!AR15</f>
        <v>4.9676872648282821E-5</v>
      </c>
      <c r="AS17" s="104">
        <f>AS$4*Mellomark!AS15</f>
        <v>8.3894683588492364E-5</v>
      </c>
      <c r="AT17" s="104">
        <f>AT$4*Mellomark!AT15</f>
        <v>-1.5124279186549096E-5</v>
      </c>
      <c r="AU17" s="104">
        <f>AU$4*Mellomark!AU15</f>
        <v>-6.1998591196796689E-5</v>
      </c>
      <c r="AV17" s="104">
        <f>AV$4*Mellomark!AV15</f>
        <v>1.5712816649047083E-4</v>
      </c>
      <c r="AW17" s="104">
        <f>AW$4*Mellomark!AW15</f>
        <v>1.6455355424497113E-4</v>
      </c>
      <c r="AX17" s="104">
        <f>AX$4*Mellomark!AX15</f>
        <v>-5.594473396029512E-5</v>
      </c>
      <c r="AY17" s="104">
        <f>AY$4*Mellomark!AY15</f>
        <v>-4.2717997764468153E-6</v>
      </c>
      <c r="AZ17" s="104">
        <f>AZ$4*Mellomark!AZ15</f>
        <v>1.1928451863681397E-4</v>
      </c>
      <c r="BA17" s="104">
        <f>BA$4*Mellomark!BA15</f>
        <v>1.2983686541135378E-4</v>
      </c>
      <c r="BB17" s="104">
        <f>BB$4*Mellomark!BB15</f>
        <v>1.2933696089745807E-5</v>
      </c>
      <c r="BC17" s="104">
        <f>BC$4*Mellomark!BC15</f>
        <v>8.8421189243390353E-5</v>
      </c>
      <c r="BD17" s="104">
        <f>BD$4*Mellomark!BD15</f>
        <v>5.8326247538384623E-5</v>
      </c>
      <c r="BE17" s="104">
        <f>BE$4*Mellomark!BE15</f>
        <v>-2.7720874664666128E-6</v>
      </c>
      <c r="BF17" s="104">
        <f>BF$4*Mellomark!BF15</f>
        <v>-2.5186599047101796E-5</v>
      </c>
      <c r="BG17" s="104">
        <f>BG$4*Mellomark!BG15</f>
        <v>1.7186728059977463E-3</v>
      </c>
      <c r="BH17" s="104">
        <f>BH$4*Mellomark!BH15</f>
        <v>-1.9303864739963292E-5</v>
      </c>
      <c r="BI17" s="104">
        <f>BI$4*Mellomark!BI15</f>
        <v>5.9318546262908031E-4</v>
      </c>
      <c r="BJ17" s="104">
        <f>BJ$4*Mellomark!BJ15</f>
        <v>7.3768572956327513E-5</v>
      </c>
      <c r="BK17" s="104">
        <f>BK$4*Mellomark!BK15</f>
        <v>0</v>
      </c>
      <c r="BL17" s="104">
        <f>BL$4*Mellomark!BL15</f>
        <v>1.3765505542715354E-4</v>
      </c>
      <c r="BM17" s="104">
        <f>BM$4*Mellomark!BM15</f>
        <v>2.2601591428595269E-5</v>
      </c>
      <c r="BN17" s="104">
        <f>BN$4*Mellomark!BN15</f>
        <v>8.3689680724077643E-6</v>
      </c>
      <c r="BO17" s="104">
        <f>BO$4*Mellomark!BO15</f>
        <v>-1.6178966521217491E-4</v>
      </c>
      <c r="BP17" s="104">
        <f>BP$4*Mellomark!BP15</f>
        <v>-6.7040293212559569E-6</v>
      </c>
      <c r="BQ17" s="104">
        <f>BQ$4*Mellomark!BQ15</f>
        <v>6.1563261627740539E-6</v>
      </c>
      <c r="BR17" s="104">
        <f>BR$4*Mellomark!BR15</f>
        <v>-7.864962566276458E-6</v>
      </c>
      <c r="BS17" s="104">
        <f>BS$4*Mellomark!BS15</f>
        <v>1.5771025411459891E-3</v>
      </c>
      <c r="BT17" s="104">
        <f>BT$4*Mellomark!BT15</f>
        <v>2.9015782724760277E-5</v>
      </c>
      <c r="BU17" s="104">
        <f>BU$4*Mellomark!BU15</f>
        <v>-6.334894190698507E-5</v>
      </c>
      <c r="BV17" s="104">
        <f>BV$4*Mellomark!BV15</f>
        <v>-1.2464526944092253E-4</v>
      </c>
      <c r="BW17" s="104">
        <f>BW$4*Mellomark!BW15</f>
        <v>-4.1300593741422028E-4</v>
      </c>
      <c r="BX17" s="104">
        <f>BX$4*Mellomark!BX15</f>
        <v>2.9505893457696866E-4</v>
      </c>
      <c r="BY17" s="104">
        <f>BY$4*Mellomark!BY15</f>
        <v>5.809114972674193E-6</v>
      </c>
      <c r="BZ17" s="104">
        <f>BZ$4*Mellomark!BZ15</f>
        <v>1.4614451065842382E-4</v>
      </c>
      <c r="CA17" s="104">
        <f>CA$4*Mellomark!CA15</f>
        <v>3.1841919537552556E-4</v>
      </c>
      <c r="CB17" s="104">
        <f>CB$4*Mellomark!CB15</f>
        <v>-1.6824914219208277E-4</v>
      </c>
      <c r="CC17" s="104">
        <f>CC$4*Mellomark!CC15</f>
        <v>2.9162097763523761E-4</v>
      </c>
      <c r="CD17" s="104">
        <f>CD$4*Mellomark!CD15</f>
        <v>2.9897140315534459E-4</v>
      </c>
      <c r="CE17" s="104">
        <f>CE$4*Mellomark!CE15</f>
        <v>-4.9804059196419353E-4</v>
      </c>
      <c r="CF17" s="104">
        <f>CF$4*Mellomark!CF15</f>
        <v>-8.2858778219244633E-5</v>
      </c>
      <c r="CG17" s="104">
        <f>CG$4*Mellomark!CG15</f>
        <v>9.6243260393220664E-5</v>
      </c>
      <c r="CH17" s="104">
        <f>CH$4*Mellomark!CH15</f>
        <v>3.1695990586437468E-4</v>
      </c>
      <c r="CI17" s="104">
        <f>CI$4*Mellomark!CI15</f>
        <v>8.2614267585185013E-5</v>
      </c>
      <c r="CJ17" s="104">
        <f>CJ$4*Mellomark!CJ15</f>
        <v>-1.6647122818095865E-4</v>
      </c>
      <c r="CK17" s="104">
        <f>CK$4*Mellomark!CK15</f>
        <v>-9.2163955581475655E-4</v>
      </c>
      <c r="CL17" s="104">
        <f>CL$4*Mellomark!CL15</f>
        <v>2.1671473159333532E-3</v>
      </c>
      <c r="CM17" s="104">
        <f>CM$4*Mellomark!CM15</f>
        <v>-1.2724378168550876E-5</v>
      </c>
      <c r="CN17" s="104">
        <f>CN$4*Mellomark!CN15</f>
        <v>5.8417308422074812E-5</v>
      </c>
      <c r="CO17" s="104">
        <f>CO$4*Mellomark!CO15</f>
        <v>-1.4221003597766011E-6</v>
      </c>
      <c r="CP17" s="104">
        <f>CP$4*Mellomark!CP15</f>
        <v>2.9409542325776375E-5</v>
      </c>
      <c r="CQ17" s="104">
        <f>CQ$4*Mellomark!CQ15</f>
        <v>3.6400015252580331E-5</v>
      </c>
      <c r="CR17" s="104">
        <f>CR$4*Mellomark!CR15</f>
        <v>1.0053515836788173E-3</v>
      </c>
      <c r="CS17" s="104">
        <f>CS$4*Mellomark!CS15</f>
        <v>-7.5579445068880855E-5</v>
      </c>
      <c r="CT17" s="104">
        <f>CT$4*Mellomark!CT15</f>
        <v>1.4728988263340627E-4</v>
      </c>
      <c r="CU17" s="104">
        <f>CU$4*Mellomark!CU15</f>
        <v>4.3422325261917798E-4</v>
      </c>
      <c r="CV17" s="104">
        <f>CV$4*Mellomark!CV15</f>
        <v>2.4974390480559571E-4</v>
      </c>
      <c r="CW17" s="104">
        <f>CW$4*Mellomark!CW15</f>
        <v>-4.2332753212020167E-4</v>
      </c>
      <c r="CX17" s="104">
        <f>CX$4*Mellomark!CX15</f>
        <v>-1.8894084712520266E-4</v>
      </c>
      <c r="CY17" s="104">
        <f>CY$4*Mellomark!CY15</f>
        <v>1.3019482631675317E-6</v>
      </c>
      <c r="CZ17" s="104">
        <f>CZ$4*Mellomark!CZ15</f>
        <v>-9.3321266256825818E-6</v>
      </c>
      <c r="DA17" s="104">
        <f>DA$4*Mellomark!DA15</f>
        <v>-8.5598837174504395E-6</v>
      </c>
      <c r="DB17" s="104">
        <f>DB$4*Mellomark!DB15</f>
        <v>-1.2357584146253876E-4</v>
      </c>
      <c r="DC17" s="104">
        <f>DC$4*Mellomark!DC15</f>
        <v>-9.1891357221971236E-6</v>
      </c>
      <c r="DD17" s="104">
        <f>DD$4*Mellomark!DD15</f>
        <v>1.0667428229337696E-3</v>
      </c>
      <c r="DE17" s="104">
        <f>DE$4*Mellomark!DE15</f>
        <v>5.5367017608642951E-5</v>
      </c>
      <c r="DF17" s="104">
        <f>DF$4*Mellomark!DF15</f>
        <v>5.5352039454889838E-6</v>
      </c>
      <c r="DG17" s="104">
        <f>DG$4*Mellomark!DG15</f>
        <v>-5.2948491882094804E-6</v>
      </c>
      <c r="DH17" s="104">
        <f>DH$4*Mellomark!DH15</f>
        <v>7.3137342349171433E-5</v>
      </c>
      <c r="DI17" s="104">
        <f>DI$4*Mellomark!DI15</f>
        <v>-4.8791631582849359E-4</v>
      </c>
      <c r="DJ17" s="104">
        <f>DJ$4*Mellomark!DJ15</f>
        <v>1.4875735691606098E-5</v>
      </c>
      <c r="DK17" s="104">
        <f>DK$4*Mellomark!DK15</f>
        <v>-1.2746337873095947E-7</v>
      </c>
      <c r="DL17" s="104">
        <f>DL$4*Mellomark!DL15</f>
        <v>5.0168561723841227E-6</v>
      </c>
      <c r="DM17" s="104">
        <f>DM$4*Mellomark!DM15</f>
        <v>-4.13444209766671E-4</v>
      </c>
      <c r="DN17" s="104">
        <f>DN$4*Mellomark!DN15</f>
        <v>8.8267085110372754E-4</v>
      </c>
      <c r="DO17" s="104">
        <f>DO$4*Mellomark!DO15</f>
        <v>-6.9606659484304179E-6</v>
      </c>
      <c r="DP17" s="104">
        <f>DP$4*Mellomark!DP15</f>
        <v>-2.0485764726852016E-4</v>
      </c>
      <c r="DQ17" s="104">
        <f>DQ$4*Mellomark!DQ15</f>
        <v>8.3264342964155672E-5</v>
      </c>
      <c r="DR17" s="104">
        <f>DR$4*Mellomark!DR15</f>
        <v>4.3087688001606332E-5</v>
      </c>
      <c r="DS17" s="104">
        <f>DS$4*Mellomark!DS15</f>
        <v>-2.2041889135732269E-5</v>
      </c>
      <c r="DT17" s="104">
        <f>DT$4*Mellomark!DT15</f>
        <v>1.7344824935939324E-5</v>
      </c>
      <c r="DU17" s="104">
        <f>DU$4*Mellomark!DU15</f>
        <v>1.7616356501574804E-4</v>
      </c>
      <c r="DV17" s="104">
        <f>DV$4*Mellomark!DV15</f>
        <v>1.0983096130887315E-4</v>
      </c>
      <c r="DW17" s="104">
        <f>DW$4*Mellomark!DW15</f>
        <v>1.079109079737574E-7</v>
      </c>
      <c r="DX17" s="104">
        <f>DX$4*Mellomark!DX15</f>
        <v>4.5034607550389422E-4</v>
      </c>
      <c r="DY17" s="104">
        <f>DY$4*Mellomark!DY15</f>
        <v>6.3300435198174188E-4</v>
      </c>
      <c r="DZ17" s="104">
        <f>DZ$4*Mellomark!DZ15</f>
        <v>5.9231973613499184E-4</v>
      </c>
      <c r="EA17" s="104">
        <f>EA$4*Mellomark!EA15</f>
        <v>1.6981395487668185E-6</v>
      </c>
      <c r="EB17" s="104">
        <f>EB$4*Mellomark!EB15</f>
        <v>2.0103815050716348E-5</v>
      </c>
      <c r="EC17" s="104">
        <f>EC$4*Mellomark!EC15</f>
        <v>-4.2610302590193503E-5</v>
      </c>
      <c r="ED17" s="104">
        <f>ED$4*Mellomark!ED15</f>
        <v>-1.3111810874926708E-4</v>
      </c>
      <c r="EE17" s="104">
        <f>EE$4*Mellomark!EE15</f>
        <v>-4.3824413986544619E-7</v>
      </c>
      <c r="EF17" s="104">
        <f>EF$4*Mellomark!EF15</f>
        <v>5.6276080870990735E-4</v>
      </c>
      <c r="EG17" s="104">
        <f>EG$4*Mellomark!EG15</f>
        <v>3.4533463575677081E-6</v>
      </c>
      <c r="EH17" s="104">
        <f>EH$4*Mellomark!EH15</f>
        <v>-1.0811305375781737E-4</v>
      </c>
      <c r="EI17" s="104">
        <f>EI$4*Mellomark!EI15</f>
        <v>-5.1807073518224461E-5</v>
      </c>
      <c r="EJ17" s="104">
        <f>EJ$4*Mellomark!EJ15</f>
        <v>2.6915557803890204E-4</v>
      </c>
      <c r="EK17" s="104">
        <f>EK$4*Mellomark!EK15</f>
        <v>2.7331548936223439E-7</v>
      </c>
      <c r="EL17" s="104">
        <f>EL$4*Mellomark!EL15</f>
        <v>-3.8322100766825436E-5</v>
      </c>
      <c r="EM17" s="104">
        <f>EM$4*Mellomark!EM15</f>
        <v>-9.1435505292308762E-4</v>
      </c>
      <c r="EN17" s="104">
        <f>EN$4*Mellomark!EN15</f>
        <v>6.7395931919684502E-6</v>
      </c>
      <c r="EO17" s="104">
        <f>EO$4*Mellomark!EO15</f>
        <v>-6.7741059514080934E-5</v>
      </c>
      <c r="EP17" s="104">
        <f>EP$4*Mellomark!EP15</f>
        <v>-7.7928889943566684E-4</v>
      </c>
      <c r="EQ17" s="104">
        <f>EQ$4*Mellomark!EQ15</f>
        <v>-1.2593904685395602E-3</v>
      </c>
      <c r="ER17" s="104">
        <f>ER$4*Mellomark!ER15</f>
        <v>1.1805919806298258E-6</v>
      </c>
      <c r="ES17" s="96">
        <f t="shared" si="12"/>
        <v>1.1381392726579962E-2</v>
      </c>
      <c r="ET17" s="97">
        <f t="shared" si="14"/>
        <v>108.89283049161759</v>
      </c>
      <c r="EW17" s="196" t="s">
        <v>296</v>
      </c>
      <c r="EX17" s="197" t="s">
        <v>297</v>
      </c>
      <c r="EY17" s="197" t="s">
        <v>298</v>
      </c>
      <c r="FA17" s="127"/>
      <c r="FB17" s="18" t="s">
        <v>296</v>
      </c>
    </row>
    <row r="18" spans="1:165" ht="15.75" customHeight="1">
      <c r="A18" s="85" vm="1360">
        <v>41640</v>
      </c>
      <c r="B18" s="104">
        <f>B$4*Mellomark!B16</f>
        <v>6.2121347337589365E-5</v>
      </c>
      <c r="C18" s="104">
        <f>C$4*Mellomark!C16</f>
        <v>-8.9178670827920833E-5</v>
      </c>
      <c r="D18" s="104">
        <f>D$4*Mellomark!D16</f>
        <v>-1.9484643722657998E-4</v>
      </c>
      <c r="E18" s="104">
        <f>E$4*Mellomark!E16</f>
        <v>-5.5319100058505748E-5</v>
      </c>
      <c r="F18" s="104">
        <f>F$4*Mellomark!F16</f>
        <v>-7.88999162937861E-6</v>
      </c>
      <c r="G18" s="104">
        <f>G$4*Mellomark!G16</f>
        <v>-2.6077377284648056E-3</v>
      </c>
      <c r="H18" s="104">
        <f>H$4*Mellomark!H16</f>
        <v>2.475722150962486E-6</v>
      </c>
      <c r="I18" s="104">
        <f>I$4*Mellomark!I16</f>
        <v>-2.5183387072327261E-3</v>
      </c>
      <c r="J18" s="104">
        <f>J$4*Mellomark!J16</f>
        <v>3.3329826133863344E-5</v>
      </c>
      <c r="K18" s="104">
        <f>K$4*Mellomark!K16</f>
        <v>3.6657900041357528E-4</v>
      </c>
      <c r="L18" s="104">
        <f>L$4*Mellomark!L16</f>
        <v>7.3998548870649169E-4</v>
      </c>
      <c r="M18" s="104">
        <f>M$4*Mellomark!M16</f>
        <v>-5.4479386161585864E-4</v>
      </c>
      <c r="N18" s="104">
        <f>N$4*Mellomark!N16</f>
        <v>7.0702670297815781E-6</v>
      </c>
      <c r="O18" s="104">
        <f>O$4*Mellomark!O16</f>
        <v>-2.4063371791932579E-4</v>
      </c>
      <c r="P18" s="104">
        <f>P$4*Mellomark!P16</f>
        <v>1.4063618545723233E-3</v>
      </c>
      <c r="Q18" s="104">
        <f>Q$4*Mellomark!Q16</f>
        <v>-1.1613121935525852E-5</v>
      </c>
      <c r="R18" s="104">
        <f>R$4*Mellomark!R16</f>
        <v>-3.3068704571423342E-4</v>
      </c>
      <c r="S18" s="104">
        <f>S$4*Mellomark!S16</f>
        <v>-4.0116890153056409E-5</v>
      </c>
      <c r="T18" s="104">
        <f>T$4*Mellomark!T16</f>
        <v>-3.7888405359922336E-3</v>
      </c>
      <c r="U18" s="104">
        <f>U$4*Mellomark!U16</f>
        <v>-2.1518464353057444E-3</v>
      </c>
      <c r="V18" s="104">
        <f>V$4*Mellomark!V16</f>
        <v>-3.1374362413158384E-3</v>
      </c>
      <c r="W18" s="104">
        <f>W$4*Mellomark!W16</f>
        <v>5.1336464457287271E-6</v>
      </c>
      <c r="X18" s="104">
        <f>X$4*Mellomark!X16</f>
        <v>-7.7268975971382398E-4</v>
      </c>
      <c r="Y18" s="104">
        <f>Y$4*Mellomark!Y16</f>
        <v>-3.8953468702268242E-4</v>
      </c>
      <c r="Z18" s="104">
        <f>Z$4*Mellomark!Z16</f>
        <v>2.872547127193253E-5</v>
      </c>
      <c r="AA18" s="104">
        <f>AA$4*Mellomark!AA16</f>
        <v>-1.2011791039690225E-3</v>
      </c>
      <c r="AB18" s="104">
        <f>AB$4*Mellomark!AB16</f>
        <v>-4.3030856053884978E-4</v>
      </c>
      <c r="AC18" s="104">
        <f>AC$4*Mellomark!AC16</f>
        <v>-3.1245830821946041E-5</v>
      </c>
      <c r="AD18" s="104">
        <f>AD$4*Mellomark!AD16</f>
        <v>-3.4541697573975177E-4</v>
      </c>
      <c r="AE18" s="104">
        <f>AE$4*Mellomark!AE16</f>
        <v>-5.725185222327057E-4</v>
      </c>
      <c r="AF18" s="104">
        <f>AF$4*Mellomark!AF16</f>
        <v>-1.1018577789074413E-4</v>
      </c>
      <c r="AG18" s="104">
        <f>AG$4*Mellomark!AG16</f>
        <v>2.3805100884405555E-6</v>
      </c>
      <c r="AH18" s="104">
        <f>AH$4*Mellomark!AH16</f>
        <v>-4.952039639257882E-3</v>
      </c>
      <c r="AI18" s="104">
        <f>AI$4*Mellomark!AI16</f>
        <v>1.9645530380942428E-5</v>
      </c>
      <c r="AJ18" s="104">
        <f>AJ$4*Mellomark!AJ16</f>
        <v>-2.5406673142643521E-4</v>
      </c>
      <c r="AK18" s="104">
        <f>AK$4*Mellomark!AK16</f>
        <v>-2.9973273012843545E-4</v>
      </c>
      <c r="AL18" s="104">
        <f>AL$4*Mellomark!AL16</f>
        <v>-8.9937576597998203E-4</v>
      </c>
      <c r="AM18" s="104">
        <f>AM$4*Mellomark!AM16</f>
        <v>-3.1478014752937139E-4</v>
      </c>
      <c r="AN18" s="104">
        <f>AN$4*Mellomark!AN16</f>
        <v>4.4114178066416753E-5</v>
      </c>
      <c r="AO18" s="104">
        <f>AO$4*Mellomark!AO16</f>
        <v>2.1740272651524681E-4</v>
      </c>
      <c r="AP18" s="104">
        <f>AP$4*Mellomark!AP16</f>
        <v>6.4155891386674701E-4</v>
      </c>
      <c r="AQ18" s="104">
        <f>AQ$4*Mellomark!AQ16</f>
        <v>-1.6980703278581552E-4</v>
      </c>
      <c r="AR18" s="104">
        <f>AR$4*Mellomark!AR16</f>
        <v>-1.6358493037342156E-5</v>
      </c>
      <c r="AS18" s="104">
        <f>AS$4*Mellomark!AS16</f>
        <v>-3.5972197458795192E-5</v>
      </c>
      <c r="AT18" s="104">
        <f>AT$4*Mellomark!AT16</f>
        <v>3.4354602394399726E-5</v>
      </c>
      <c r="AU18" s="104">
        <f>AU$4*Mellomark!AU16</f>
        <v>2.9353252267105979E-5</v>
      </c>
      <c r="AV18" s="104">
        <f>AV$4*Mellomark!AV16</f>
        <v>-1.240639738072492E-5</v>
      </c>
      <c r="AW18" s="104">
        <f>AW$4*Mellomark!AW16</f>
        <v>-8.119106758833608E-5</v>
      </c>
      <c r="AX18" s="104">
        <f>AX$4*Mellomark!AX16</f>
        <v>5.3178967303398572E-5</v>
      </c>
      <c r="AY18" s="104">
        <f>AY$4*Mellomark!AY16</f>
        <v>-1.6368656255277598E-5</v>
      </c>
      <c r="AZ18" s="104">
        <f>AZ$4*Mellomark!AZ16</f>
        <v>-1.4287513656522941E-4</v>
      </c>
      <c r="BA18" s="104">
        <f>BA$4*Mellomark!BA16</f>
        <v>1.5625646543248416E-4</v>
      </c>
      <c r="BB18" s="104">
        <f>BB$4*Mellomark!BB16</f>
        <v>-4.4702362020434524E-5</v>
      </c>
      <c r="BC18" s="104">
        <f>BC$4*Mellomark!BC16</f>
        <v>-3.7242686246796231E-4</v>
      </c>
      <c r="BD18" s="104">
        <f>BD$4*Mellomark!BD16</f>
        <v>-9.8690241020274382E-5</v>
      </c>
      <c r="BE18" s="104">
        <f>BE$4*Mellomark!BE16</f>
        <v>-3.49095651579782E-4</v>
      </c>
      <c r="BF18" s="104">
        <f>BF$4*Mellomark!BF16</f>
        <v>-6.878579444474038E-5</v>
      </c>
      <c r="BG18" s="104">
        <f>BG$4*Mellomark!BG16</f>
        <v>-3.0972380133190642E-3</v>
      </c>
      <c r="BH18" s="104">
        <f>BH$4*Mellomark!BH16</f>
        <v>-1.1113413286714513E-5</v>
      </c>
      <c r="BI18" s="104">
        <f>BI$4*Mellomark!BI16</f>
        <v>6.6779676541868754E-4</v>
      </c>
      <c r="BJ18" s="104">
        <f>BJ$4*Mellomark!BJ16</f>
        <v>5.9331375416291402E-4</v>
      </c>
      <c r="BK18" s="104">
        <f>BK$4*Mellomark!BK16</f>
        <v>-1.3189342666194399E-5</v>
      </c>
      <c r="BL18" s="104">
        <f>BL$4*Mellomark!BL16</f>
        <v>-6.3096257511370004E-6</v>
      </c>
      <c r="BM18" s="104">
        <f>BM$4*Mellomark!BM16</f>
        <v>-8.2550891246334611E-6</v>
      </c>
      <c r="BN18" s="104">
        <f>BN$4*Mellomark!BN16</f>
        <v>-7.3608350786436352E-6</v>
      </c>
      <c r="BO18" s="104">
        <f>BO$4*Mellomark!BO16</f>
        <v>2.04221020673453E-4</v>
      </c>
      <c r="BP18" s="104">
        <f>BP$4*Mellomark!BP16</f>
        <v>-2.0303504574653461E-5</v>
      </c>
      <c r="BQ18" s="104">
        <f>BQ$4*Mellomark!BQ16</f>
        <v>-2.7754902544833882E-5</v>
      </c>
      <c r="BR18" s="104">
        <f>BR$4*Mellomark!BR16</f>
        <v>-8.6597413270004116E-6</v>
      </c>
      <c r="BS18" s="104">
        <f>BS$4*Mellomark!BS16</f>
        <v>-7.4740003340492182E-5</v>
      </c>
      <c r="BT18" s="104">
        <f>BT$4*Mellomark!BT16</f>
        <v>-4.9255550124241451E-5</v>
      </c>
      <c r="BU18" s="104">
        <f>BU$4*Mellomark!BU16</f>
        <v>-5.3853048105531119E-6</v>
      </c>
      <c r="BV18" s="104">
        <f>BV$4*Mellomark!BV16</f>
        <v>-5.0333163281258239E-5</v>
      </c>
      <c r="BW18" s="104">
        <f>BW$4*Mellomark!BW16</f>
        <v>-2.165610783371488E-4</v>
      </c>
      <c r="BX18" s="104">
        <f>BX$4*Mellomark!BX16</f>
        <v>1.7358269520070902E-4</v>
      </c>
      <c r="BY18" s="104">
        <f>BY$4*Mellomark!BY16</f>
        <v>3.2213469930451375E-5</v>
      </c>
      <c r="BZ18" s="104">
        <f>BZ$4*Mellomark!BZ16</f>
        <v>-4.6320855358604425E-4</v>
      </c>
      <c r="CA18" s="104">
        <f>CA$4*Mellomark!CA16</f>
        <v>-8.9300186672738543E-4</v>
      </c>
      <c r="CB18" s="104">
        <f>CB$4*Mellomark!CB16</f>
        <v>-3.5647694655085435E-4</v>
      </c>
      <c r="CC18" s="104">
        <f>CC$4*Mellomark!CC16</f>
        <v>-8.534850432520685E-5</v>
      </c>
      <c r="CD18" s="104">
        <f>CD$4*Mellomark!CD16</f>
        <v>-2.0087240184943345E-4</v>
      </c>
      <c r="CE18" s="104">
        <f>CE$4*Mellomark!CE16</f>
        <v>-4.5607743988330008E-4</v>
      </c>
      <c r="CF18" s="104">
        <f>CF$4*Mellomark!CF16</f>
        <v>-9.1851162970543011E-5</v>
      </c>
      <c r="CG18" s="104">
        <f>CG$4*Mellomark!CG16</f>
        <v>-1.6884478205207883E-4</v>
      </c>
      <c r="CH18" s="104">
        <f>CH$4*Mellomark!CH16</f>
        <v>-6.2683870346663822E-5</v>
      </c>
      <c r="CI18" s="104">
        <f>CI$4*Mellomark!CI16</f>
        <v>3.5045262620659494E-6</v>
      </c>
      <c r="CJ18" s="104">
        <f>CJ$4*Mellomark!CJ16</f>
        <v>-2.8556093729396032E-5</v>
      </c>
      <c r="CK18" s="104">
        <f>CK$4*Mellomark!CK16</f>
        <v>1.309410485751167E-4</v>
      </c>
      <c r="CL18" s="104">
        <f>CL$4*Mellomark!CL16</f>
        <v>6.6477938304997683E-4</v>
      </c>
      <c r="CM18" s="104">
        <f>CM$4*Mellomark!CM16</f>
        <v>-2.839347600629157E-6</v>
      </c>
      <c r="CN18" s="104">
        <f>CN$4*Mellomark!CN16</f>
        <v>-2.3785163426196448E-5</v>
      </c>
      <c r="CO18" s="104">
        <f>CO$4*Mellomark!CO16</f>
        <v>-5.4390513432720031E-5</v>
      </c>
      <c r="CP18" s="104">
        <f>CP$4*Mellomark!CP16</f>
        <v>-1.2509776817224117E-5</v>
      </c>
      <c r="CQ18" s="104">
        <f>CQ$4*Mellomark!CQ16</f>
        <v>-2.3228028403648227E-5</v>
      </c>
      <c r="CR18" s="104">
        <f>CR$4*Mellomark!CR16</f>
        <v>-7.6993302604179534E-4</v>
      </c>
      <c r="CS18" s="104">
        <f>CS$4*Mellomark!CS16</f>
        <v>3.8151398796378801E-5</v>
      </c>
      <c r="CT18" s="104">
        <f>CT$4*Mellomark!CT16</f>
        <v>-1.6899220957451898E-4</v>
      </c>
      <c r="CU18" s="104">
        <f>CU$4*Mellomark!CU16</f>
        <v>2.0792559194357844E-4</v>
      </c>
      <c r="CV18" s="104">
        <f>CV$4*Mellomark!CV16</f>
        <v>-8.8574990716064846E-5</v>
      </c>
      <c r="CW18" s="104">
        <f>CW$4*Mellomark!CW16</f>
        <v>-6.3254719150662069E-4</v>
      </c>
      <c r="CX18" s="104">
        <f>CX$4*Mellomark!CX16</f>
        <v>-4.7385768565900782E-4</v>
      </c>
      <c r="CY18" s="104">
        <f>CY$4*Mellomark!CY16</f>
        <v>-9.2707771807524076E-6</v>
      </c>
      <c r="CZ18" s="104">
        <f>CZ$4*Mellomark!CZ16</f>
        <v>-4.6472963746439727E-5</v>
      </c>
      <c r="DA18" s="104">
        <f>DA$4*Mellomark!DA16</f>
        <v>1.5851246659978106E-4</v>
      </c>
      <c r="DB18" s="104">
        <f>DB$4*Mellomark!DB16</f>
        <v>-4.6229558767001399E-5</v>
      </c>
      <c r="DC18" s="104">
        <f>DC$4*Mellomark!DC16</f>
        <v>1.6751932920800439E-6</v>
      </c>
      <c r="DD18" s="104">
        <f>DD$4*Mellomark!DD16</f>
        <v>-5.9213922220830977E-3</v>
      </c>
      <c r="DE18" s="104">
        <f>DE$4*Mellomark!DE16</f>
        <v>3.3306358641554486E-5</v>
      </c>
      <c r="DF18" s="104">
        <f>DF$4*Mellomark!DF16</f>
        <v>-2.8154702255796905E-5</v>
      </c>
      <c r="DG18" s="104">
        <f>DG$4*Mellomark!DG16</f>
        <v>-7.8008569140391505E-4</v>
      </c>
      <c r="DH18" s="104">
        <f>DH$4*Mellomark!DH16</f>
        <v>-2.3406701273654492E-5</v>
      </c>
      <c r="DI18" s="104">
        <f>DI$4*Mellomark!DI16</f>
        <v>-4.3507587157768935E-4</v>
      </c>
      <c r="DJ18" s="104">
        <f>DJ$4*Mellomark!DJ16</f>
        <v>-1.1403048309814778E-4</v>
      </c>
      <c r="DK18" s="104">
        <f>DK$4*Mellomark!DK16</f>
        <v>-2.172327570599808E-5</v>
      </c>
      <c r="DL18" s="104">
        <f>DL$4*Mellomark!DL16</f>
        <v>-2.9072196843156296E-5</v>
      </c>
      <c r="DM18" s="104">
        <f>DM$4*Mellomark!DM16</f>
        <v>2.0865178434914221E-5</v>
      </c>
      <c r="DN18" s="104">
        <f>DN$4*Mellomark!DN16</f>
        <v>7.5298992250512114E-4</v>
      </c>
      <c r="DO18" s="104">
        <f>DO$4*Mellomark!DO16</f>
        <v>-9.7626683017060014E-5</v>
      </c>
      <c r="DP18" s="104">
        <f>DP$4*Mellomark!DP16</f>
        <v>2.8207335414917459E-4</v>
      </c>
      <c r="DQ18" s="104">
        <f>DQ$4*Mellomark!DQ16</f>
        <v>-1.0028608389625899E-4</v>
      </c>
      <c r="DR18" s="104">
        <f>DR$4*Mellomark!DR16</f>
        <v>-4.7045047552576251E-5</v>
      </c>
      <c r="DS18" s="104">
        <f>DS$4*Mellomark!DS16</f>
        <v>-8.4092878467508569E-6</v>
      </c>
      <c r="DT18" s="104">
        <f>DT$4*Mellomark!DT16</f>
        <v>-2.3380779051786247E-5</v>
      </c>
      <c r="DU18" s="104">
        <f>DU$4*Mellomark!DU16</f>
        <v>-1.0458235266327274E-3</v>
      </c>
      <c r="DV18" s="104">
        <f>DV$4*Mellomark!DV16</f>
        <v>-4.9460058087918654E-4</v>
      </c>
      <c r="DW18" s="104">
        <f>DW$4*Mellomark!DW16</f>
        <v>-3.6387354712668074E-6</v>
      </c>
      <c r="DX18" s="104">
        <f>DX$4*Mellomark!DX16</f>
        <v>-5.6663177744159944E-4</v>
      </c>
      <c r="DY18" s="104">
        <f>DY$4*Mellomark!DY16</f>
        <v>7.5207953911169401E-5</v>
      </c>
      <c r="DZ18" s="104">
        <f>DZ$4*Mellomark!DZ16</f>
        <v>-1.9112032792159876E-4</v>
      </c>
      <c r="EA18" s="104">
        <f>EA$4*Mellomark!EA16</f>
        <v>5.5975553786873487E-6</v>
      </c>
      <c r="EB18" s="104">
        <f>EB$4*Mellomark!EB16</f>
        <v>2.1201021541035275E-5</v>
      </c>
      <c r="EC18" s="104">
        <f>EC$4*Mellomark!EC16</f>
        <v>3.3636364348633493E-5</v>
      </c>
      <c r="ED18" s="104">
        <f>ED$4*Mellomark!ED16</f>
        <v>-3.1048276842753735E-3</v>
      </c>
      <c r="EE18" s="104">
        <f>EE$4*Mellomark!EE16</f>
        <v>6.562750292741735E-5</v>
      </c>
      <c r="EF18" s="104">
        <f>EF$4*Mellomark!EF16</f>
        <v>-3.9680487438563833E-4</v>
      </c>
      <c r="EG18" s="104">
        <f>EG$4*Mellomark!EG16</f>
        <v>-1.8486258172274884E-6</v>
      </c>
      <c r="EH18" s="104">
        <f>EH$4*Mellomark!EH16</f>
        <v>3.3787442759235144E-4</v>
      </c>
      <c r="EI18" s="104">
        <f>EI$4*Mellomark!EI16</f>
        <v>3.655797905326602E-5</v>
      </c>
      <c r="EJ18" s="104">
        <f>EJ$4*Mellomark!EJ16</f>
        <v>-1.3516062682110842E-4</v>
      </c>
      <c r="EK18" s="104">
        <f>EK$4*Mellomark!EK16</f>
        <v>-1.3675488188683757E-6</v>
      </c>
      <c r="EL18" s="104">
        <f>EL$4*Mellomark!EL16</f>
        <v>4.6598590979862032E-4</v>
      </c>
      <c r="EM18" s="104">
        <f>EM$4*Mellomark!EM16</f>
        <v>-1.239014998013649E-3</v>
      </c>
      <c r="EN18" s="104">
        <f>EN$4*Mellomark!EN16</f>
        <v>-2.0720225466600134E-5</v>
      </c>
      <c r="EO18" s="104">
        <f>EO$4*Mellomark!EO16</f>
        <v>-5.3493152335202891E-4</v>
      </c>
      <c r="EP18" s="104">
        <f>EP$4*Mellomark!EP16</f>
        <v>-4.8265223438666386E-4</v>
      </c>
      <c r="EQ18" s="104">
        <f>EQ$4*Mellomark!EQ16</f>
        <v>9.1895844719517371E-5</v>
      </c>
      <c r="ER18" s="104">
        <f>ER$4*Mellomark!ER16</f>
        <v>-8.9962531769756771E-7</v>
      </c>
      <c r="ES18" s="96">
        <f t="shared" si="12"/>
        <v>-4.3357312516031192E-2</v>
      </c>
      <c r="ET18" s="97">
        <f t="shared" si="14"/>
        <v>104.17153000923732</v>
      </c>
      <c r="EW18" s="198">
        <f>_xlfn.STDEV.S(ES7:ES18)*SQRT(12)</f>
        <v>0.11736003358047516</v>
      </c>
      <c r="EX18" s="199">
        <v>2013</v>
      </c>
      <c r="EY18" s="200">
        <v>1.2999999999999999E-3</v>
      </c>
      <c r="EZ18" s="133" t="s">
        <v>299</v>
      </c>
      <c r="FA18" s="174">
        <v>2013</v>
      </c>
      <c r="FB18" s="173">
        <v>0.10278216074841215</v>
      </c>
      <c r="FC18" s="173">
        <v>9.8049331274363077E-2</v>
      </c>
    </row>
    <row r="19" spans="1:165" ht="15.75" customHeight="1">
      <c r="A19" s="85" vm="1484">
        <v>41671</v>
      </c>
      <c r="B19" s="104">
        <f>B$4*Mellomark!B17</f>
        <v>1.76954308722675E-4</v>
      </c>
      <c r="C19" s="104">
        <f>C$4*Mellomark!C17</f>
        <v>1.5201348024640446E-4</v>
      </c>
      <c r="D19" s="104">
        <f>D$4*Mellomark!D17</f>
        <v>-1.8320862015246551E-4</v>
      </c>
      <c r="E19" s="104">
        <f>E$4*Mellomark!E17</f>
        <v>3.01563315339286E-5</v>
      </c>
      <c r="F19" s="104">
        <f>F$4*Mellomark!F17</f>
        <v>5.7569792486505459E-5</v>
      </c>
      <c r="G19" s="104">
        <f>G$4*Mellomark!G17</f>
        <v>1.4269089343732994E-3</v>
      </c>
      <c r="H19" s="104">
        <f>H$4*Mellomark!H17</f>
        <v>1.3095074244039321E-5</v>
      </c>
      <c r="I19" s="104">
        <f>I$4*Mellomark!I17</f>
        <v>9.0056896882050811E-4</v>
      </c>
      <c r="J19" s="104">
        <f>J$4*Mellomark!J17</f>
        <v>2.0962638915601549E-4</v>
      </c>
      <c r="K19" s="104">
        <f>K$4*Mellomark!K17</f>
        <v>5.3588144322010308E-4</v>
      </c>
      <c r="L19" s="104">
        <f>L$4*Mellomark!L17</f>
        <v>4.7582533100919367E-4</v>
      </c>
      <c r="M19" s="104">
        <f>M$4*Mellomark!M17</f>
        <v>-1.9185934153757102E-4</v>
      </c>
      <c r="N19" s="104">
        <f>N$4*Mellomark!N17</f>
        <v>5.9241876565323511E-5</v>
      </c>
      <c r="O19" s="104">
        <f>O$4*Mellomark!O17</f>
        <v>-2.7898628089244337E-4</v>
      </c>
      <c r="P19" s="104">
        <f>P$4*Mellomark!P17</f>
        <v>8.5742307615614384E-4</v>
      </c>
      <c r="Q19" s="104">
        <f>Q$4*Mellomark!Q17</f>
        <v>8.1215771735369254E-5</v>
      </c>
      <c r="R19" s="104">
        <f>R$4*Mellomark!R17</f>
        <v>4.8571461321400994E-5</v>
      </c>
      <c r="S19" s="104">
        <f>S$4*Mellomark!S17</f>
        <v>-1.6051036290795008E-5</v>
      </c>
      <c r="T19" s="104">
        <f>T$4*Mellomark!T17</f>
        <v>1.3455383571984931E-3</v>
      </c>
      <c r="U19" s="104">
        <f>U$4*Mellomark!U17</f>
        <v>2.3297665067673238E-4</v>
      </c>
      <c r="V19" s="104">
        <f>V$4*Mellomark!V17</f>
        <v>3.9349689705900342E-3</v>
      </c>
      <c r="W19" s="104">
        <f>W$4*Mellomark!W17</f>
        <v>-7.5093150708901719E-5</v>
      </c>
      <c r="X19" s="104">
        <f>X$4*Mellomark!X17</f>
        <v>2.8346421049572409E-3</v>
      </c>
      <c r="Y19" s="104"/>
      <c r="Z19" s="104">
        <f>Z$4*Mellomark!Z17</f>
        <v>1.5861912324862449E-5</v>
      </c>
      <c r="AA19" s="104">
        <f>AA$4*Mellomark!AA17</f>
        <v>1.895060998598333E-4</v>
      </c>
      <c r="AB19" s="104">
        <f>AB$4*Mellomark!AB17</f>
        <v>-1.2777839947091096E-5</v>
      </c>
      <c r="AC19" s="104">
        <f>AC$4*Mellomark!AC17</f>
        <v>5.2129202065877724E-5</v>
      </c>
      <c r="AD19" s="104">
        <f>AD$4*Mellomark!AD17</f>
        <v>7.0171398930992724E-4</v>
      </c>
      <c r="AE19" s="104">
        <f>AE$4*Mellomark!AE17</f>
        <v>1.2321434679062089E-4</v>
      </c>
      <c r="AF19" s="104">
        <f>AF$4*Mellomark!AF17</f>
        <v>-2.1159445707224619E-5</v>
      </c>
      <c r="AG19" s="104">
        <f>AG$4*Mellomark!AG17</f>
        <v>6.9452821160358432E-5</v>
      </c>
      <c r="AH19" s="104">
        <f>AH$4*Mellomark!AH17</f>
        <v>1.4532814895630119E-3</v>
      </c>
      <c r="AI19" s="104">
        <f>AI$4*Mellomark!AI17</f>
        <v>1.5438806199933103E-4</v>
      </c>
      <c r="AJ19" s="104">
        <f>AJ$4*Mellomark!AJ17</f>
        <v>1.2795514321213398E-4</v>
      </c>
      <c r="AK19" s="104">
        <f>AK$4*Mellomark!AK17</f>
        <v>2.2435747281904312E-4</v>
      </c>
      <c r="AL19" s="104">
        <f>AL$4*Mellomark!AL17</f>
        <v>1.5671754895319885E-6</v>
      </c>
      <c r="AM19" s="104">
        <f>AM$4*Mellomark!AM17</f>
        <v>1.6812868904756479E-5</v>
      </c>
      <c r="AN19" s="104">
        <f>AN$4*Mellomark!AN17</f>
        <v>1.772261385860423E-4</v>
      </c>
      <c r="AO19" s="104">
        <f>AO$4*Mellomark!AO17</f>
        <v>4.092550653321386E-4</v>
      </c>
      <c r="AP19" s="104">
        <f>AP$4*Mellomark!AP17</f>
        <v>1.0124377490536434E-4</v>
      </c>
      <c r="AQ19" s="104">
        <f>AQ$4*Mellomark!AQ17</f>
        <v>4.3324009619370839E-5</v>
      </c>
      <c r="AR19" s="104">
        <f>AR$4*Mellomark!AR17</f>
        <v>3.3479518724104139E-5</v>
      </c>
      <c r="AS19" s="104">
        <f>AS$4*Mellomark!AS17</f>
        <v>6.1115377540781366E-5</v>
      </c>
      <c r="AT19" s="104">
        <f>AT$4*Mellomark!AT17</f>
        <v>3.5504381163221202E-5</v>
      </c>
      <c r="AU19" s="104">
        <f>AU$4*Mellomark!AU17</f>
        <v>2.2287451796252989E-5</v>
      </c>
      <c r="AV19" s="104">
        <f>AV$4*Mellomark!AV17</f>
        <v>1.3084322581267792E-4</v>
      </c>
      <c r="AW19" s="104">
        <f>AW$4*Mellomark!AW17</f>
        <v>1.5765855162146029E-4</v>
      </c>
      <c r="AX19" s="104">
        <f>AX$4*Mellomark!AX17</f>
        <v>-3.9524496936334887E-4</v>
      </c>
      <c r="AY19" s="104">
        <f>AY$4*Mellomark!AY17</f>
        <v>2.2824993354606562E-5</v>
      </c>
      <c r="AZ19" s="104">
        <f>AZ$4*Mellomark!AZ17</f>
        <v>4.4179392449512739E-5</v>
      </c>
      <c r="BA19" s="104">
        <f>BA$4*Mellomark!BA17</f>
        <v>1.5912297309650747E-4</v>
      </c>
      <c r="BB19" s="104">
        <f>BB$4*Mellomark!BB17</f>
        <v>-1.7933627605175999E-5</v>
      </c>
      <c r="BC19" s="104">
        <f>BC$4*Mellomark!BC17</f>
        <v>-1.8586219820881217E-4</v>
      </c>
      <c r="BD19" s="104">
        <f>BD$4*Mellomark!BD17</f>
        <v>4.167819653204446E-5</v>
      </c>
      <c r="BE19" s="104">
        <f>BE$4*Mellomark!BE17</f>
        <v>-1.4040307929758815E-4</v>
      </c>
      <c r="BF19" s="104">
        <f>BF$4*Mellomark!BF17</f>
        <v>1.2280057098945536E-5</v>
      </c>
      <c r="BG19" s="104">
        <f>BG$4*Mellomark!BG17</f>
        <v>1.0023374130572281E-4</v>
      </c>
      <c r="BH19" s="104">
        <f>BH$4*Mellomark!BH17</f>
        <v>-1.282140309633833E-5</v>
      </c>
      <c r="BI19" s="104">
        <f>BI$4*Mellomark!BI17</f>
        <v>1.1338089004879102E-3</v>
      </c>
      <c r="BJ19" s="104">
        <f>BJ$4*Mellomark!BJ17</f>
        <v>2.2267040252243018E-5</v>
      </c>
      <c r="BK19" s="104">
        <f>BK$4*Mellomark!BK17</f>
        <v>-1.6637297220631279E-5</v>
      </c>
      <c r="BL19" s="104">
        <f>BL$4*Mellomark!BL17</f>
        <v>2.3511405577119701E-4</v>
      </c>
      <c r="BM19" s="104">
        <f>BM$4*Mellomark!BM17</f>
        <v>-1.2500591870079498E-5</v>
      </c>
      <c r="BN19" s="104">
        <f>BN$4*Mellomark!BN17</f>
        <v>1.4220662863603938E-5</v>
      </c>
      <c r="BO19" s="104">
        <f>BO$4*Mellomark!BO17</f>
        <v>2.1327197801536838E-4</v>
      </c>
      <c r="BP19" s="104">
        <f>BP$4*Mellomark!BP17</f>
        <v>-1.0157674447743972E-5</v>
      </c>
      <c r="BQ19" s="104">
        <f>BQ$4*Mellomark!BQ17</f>
        <v>1.2880766457452226E-5</v>
      </c>
      <c r="BR19" s="104">
        <f>BR$4*Mellomark!BR17</f>
        <v>2.2726964394434262E-6</v>
      </c>
      <c r="BS19" s="104">
        <f>BS$4*Mellomark!BS17</f>
        <v>1.7173293011441138E-3</v>
      </c>
      <c r="BT19" s="104">
        <f>BT$4*Mellomark!BT17</f>
        <v>-2.8650232119915338E-5</v>
      </c>
      <c r="BU19" s="104">
        <f>BU$4*Mellomark!BU17</f>
        <v>-1.0081547455624315E-5</v>
      </c>
      <c r="BV19" s="104">
        <f>BV$4*Mellomark!BV17</f>
        <v>-1.1285632692953014E-5</v>
      </c>
      <c r="BW19" s="104">
        <f>BW$4*Mellomark!BW17</f>
        <v>-1.4593052351042274E-4</v>
      </c>
      <c r="BX19" s="104">
        <f>BX$4*Mellomark!BX17</f>
        <v>2.0709699454500815E-4</v>
      </c>
      <c r="BY19" s="104">
        <f>BY$4*Mellomark!BY17</f>
        <v>1.2312062793781673E-4</v>
      </c>
      <c r="BZ19" s="104">
        <f>BZ$4*Mellomark!BZ17</f>
        <v>9.6259142786308638E-4</v>
      </c>
      <c r="CA19" s="104">
        <f>CA$4*Mellomark!CA17</f>
        <v>1.1779079426932218E-3</v>
      </c>
      <c r="CB19" s="104">
        <f>CB$4*Mellomark!CB17</f>
        <v>-7.6402051912462615E-5</v>
      </c>
      <c r="CC19" s="104">
        <f>CC$4*Mellomark!CC17</f>
        <v>4.48231687630404E-4</v>
      </c>
      <c r="CD19" s="104">
        <f>CD$4*Mellomark!CD17</f>
        <v>-5.4846390486680788E-6</v>
      </c>
      <c r="CE19" s="104">
        <f>CE$4*Mellomark!CE17</f>
        <v>1.7186073739290669E-4</v>
      </c>
      <c r="CF19" s="104">
        <f>CF$4*Mellomark!CF17</f>
        <v>8.9902899378215017E-5</v>
      </c>
      <c r="CG19" s="104">
        <f>CG$4*Mellomark!CG17</f>
        <v>-2.5039440793076201E-4</v>
      </c>
      <c r="CH19" s="104">
        <f>CH$4*Mellomark!CH17</f>
        <v>2.1278951286696988E-4</v>
      </c>
      <c r="CI19" s="104">
        <f>CI$4*Mellomark!CI17</f>
        <v>-2.7485624593417106E-5</v>
      </c>
      <c r="CJ19" s="104">
        <f>CJ$4*Mellomark!CJ17</f>
        <v>1.6356609568487864E-4</v>
      </c>
      <c r="CK19" s="104">
        <f>CK$4*Mellomark!CK17</f>
        <v>-3.4968513583334644E-4</v>
      </c>
      <c r="CL19" s="104">
        <f>CL$4*Mellomark!CL17</f>
        <v>3.315086443366976E-3</v>
      </c>
      <c r="CM19" s="104">
        <f>CM$4*Mellomark!CM17</f>
        <v>6.8426338057435307E-6</v>
      </c>
      <c r="CN19" s="104">
        <f>CN$4*Mellomark!CN17</f>
        <v>-3.0695717153932129E-5</v>
      </c>
      <c r="CO19" s="104">
        <f>CO$4*Mellomark!CO17</f>
        <v>2.2729119435158431E-5</v>
      </c>
      <c r="CP19" s="104">
        <f>CP$4*Mellomark!CP17</f>
        <v>1.5235449144146999E-5</v>
      </c>
      <c r="CQ19" s="104">
        <f>CQ$4*Mellomark!CQ17</f>
        <v>4.489511811469093E-5</v>
      </c>
      <c r="CR19" s="104">
        <f>CR$4*Mellomark!CR17</f>
        <v>9.5349033688432022E-4</v>
      </c>
      <c r="CS19" s="104">
        <f>CS$4*Mellomark!CS17</f>
        <v>-3.8710680713824216E-5</v>
      </c>
      <c r="CT19" s="104">
        <f>CT$4*Mellomark!CT17</f>
        <v>3.4846855064202411E-5</v>
      </c>
      <c r="CU19" s="104">
        <f>CU$4*Mellomark!CU17</f>
        <v>1.2023010161184874E-3</v>
      </c>
      <c r="CV19" s="104">
        <f>CV$4*Mellomark!CV17</f>
        <v>1.2808873293736032E-4</v>
      </c>
      <c r="CW19" s="104">
        <f>CW$4*Mellomark!CW17</f>
        <v>-6.8985181548559399E-4</v>
      </c>
      <c r="CX19" s="104">
        <f>CX$4*Mellomark!CX17</f>
        <v>5.9084598398366104E-4</v>
      </c>
      <c r="CY19" s="104">
        <f>CY$4*Mellomark!CY17</f>
        <v>9.074526337811678E-6</v>
      </c>
      <c r="CZ19" s="104">
        <f>CZ$4*Mellomark!CZ17</f>
        <v>8.1319515218901503E-5</v>
      </c>
      <c r="DA19" s="104">
        <f>DA$4*Mellomark!DA17</f>
        <v>8.3424018036789191E-5</v>
      </c>
      <c r="DB19" s="104">
        <f>DB$4*Mellomark!DB17</f>
        <v>2.0889678438610211E-4</v>
      </c>
      <c r="DC19" s="104">
        <f>DC$4*Mellomark!DC17</f>
        <v>1.5244613413077879E-5</v>
      </c>
      <c r="DD19" s="104">
        <f>DD$4*Mellomark!DD17</f>
        <v>2.0344087420442083E-3</v>
      </c>
      <c r="DE19" s="104">
        <f>DE$4*Mellomark!DE17</f>
        <v>9.2236523070262697E-5</v>
      </c>
      <c r="DF19" s="104">
        <f>DF$4*Mellomark!DF17</f>
        <v>-2.8387053972478419E-7</v>
      </c>
      <c r="DG19" s="104">
        <f>DG$4*Mellomark!DG17</f>
        <v>-2.5247778191602691E-4</v>
      </c>
      <c r="DH19" s="104">
        <f>DH$4*Mellomark!DH17</f>
        <v>3.1746645028637081E-5</v>
      </c>
      <c r="DI19" s="104">
        <f>DI$4*Mellomark!DI17</f>
        <v>7.6988912168932198E-4</v>
      </c>
      <c r="DJ19" s="104">
        <f>DJ$4*Mellomark!DJ17</f>
        <v>2.4376091687451193E-4</v>
      </c>
      <c r="DK19" s="104">
        <f>DK$4*Mellomark!DK17</f>
        <v>-1.8070387282176863E-6</v>
      </c>
      <c r="DL19" s="104">
        <f>DL$4*Mellomark!DL17</f>
        <v>1.9807253698760074E-6</v>
      </c>
      <c r="DM19" s="104">
        <f>DM$4*Mellomark!DM17</f>
        <v>8.7322498588664253E-4</v>
      </c>
      <c r="DN19" s="104">
        <f>DN$4*Mellomark!DN17</f>
        <v>-7.7725517914292112E-4</v>
      </c>
      <c r="DO19" s="104">
        <f>DO$4*Mellomark!DO17</f>
        <v>2.2739106280782897E-4</v>
      </c>
      <c r="DP19" s="104">
        <f>DP$4*Mellomark!DP17</f>
        <v>-2.1551886760664936E-4</v>
      </c>
      <c r="DQ19" s="104">
        <f>DQ$4*Mellomark!DQ17</f>
        <v>5.6266286819893953E-5</v>
      </c>
      <c r="DR19" s="104">
        <f>DR$4*Mellomark!DR17</f>
        <v>1.2604314655113741E-5</v>
      </c>
      <c r="DS19" s="104">
        <f>DS$4*Mellomark!DS17</f>
        <v>2.3086151561695149E-5</v>
      </c>
      <c r="DT19" s="104">
        <f>DT$4*Mellomark!DT17</f>
        <v>1.5546942212659209E-5</v>
      </c>
      <c r="DU19" s="104">
        <f>DU$4*Mellomark!DU17</f>
        <v>1.0561895524830651E-4</v>
      </c>
      <c r="DV19" s="104">
        <f>DV$4*Mellomark!DV17</f>
        <v>3.9739348972138569E-4</v>
      </c>
      <c r="DW19" s="104">
        <f>DW$4*Mellomark!DW17</f>
        <v>2.2894245018181583E-6</v>
      </c>
      <c r="DX19" s="104">
        <f>DX$4*Mellomark!DX17</f>
        <v>2.2709237572538752E-4</v>
      </c>
      <c r="DY19" s="104">
        <f>DY$4*Mellomark!DY17</f>
        <v>1.7850752377868848E-4</v>
      </c>
      <c r="DZ19" s="104">
        <f>DZ$4*Mellomark!DZ17</f>
        <v>6.5967917881671213E-4</v>
      </c>
      <c r="EA19" s="104">
        <f>EA$4*Mellomark!EA17</f>
        <v>2.9999705127989515E-5</v>
      </c>
      <c r="EB19" s="104">
        <f>EB$4*Mellomark!EB17</f>
        <v>5.099761289108119E-6</v>
      </c>
      <c r="EC19" s="104">
        <f>EC$4*Mellomark!EC17</f>
        <v>-1.1120244351404657E-4</v>
      </c>
      <c r="ED19" s="104">
        <f>ED$4*Mellomark!ED17</f>
        <v>1.2027056437416974E-3</v>
      </c>
      <c r="EE19" s="104">
        <f>EE$4*Mellomark!EE17</f>
        <v>6.7427879491592716E-5</v>
      </c>
      <c r="EF19" s="104">
        <f>EF$4*Mellomark!EF17</f>
        <v>-2.1461703078994647E-4</v>
      </c>
      <c r="EG19" s="104">
        <f>EG$4*Mellomark!EG17</f>
        <v>7.5721651474299082E-6</v>
      </c>
      <c r="EH19" s="104">
        <f>EH$4*Mellomark!EH17</f>
        <v>3.1749816654305353E-4</v>
      </c>
      <c r="EI19" s="104">
        <f>EI$4*Mellomark!EI17</f>
        <v>5.5660244260960415E-5</v>
      </c>
      <c r="EJ19" s="104">
        <f>EJ$4*Mellomark!EJ17</f>
        <v>1.2433820811347387E-4</v>
      </c>
      <c r="EK19" s="104">
        <f>EK$4*Mellomark!EK17</f>
        <v>8.6164766237041156E-7</v>
      </c>
      <c r="EL19" s="104">
        <f>EL$4*Mellomark!EL17</f>
        <v>6.4070549274097615E-4</v>
      </c>
      <c r="EM19" s="104">
        <f>EM$4*Mellomark!EM17</f>
        <v>-8.3896480006902014E-4</v>
      </c>
      <c r="EN19" s="104">
        <f>EN$4*Mellomark!EN17</f>
        <v>5.9989671006469402E-6</v>
      </c>
      <c r="EO19" s="104">
        <f>EO$4*Mellomark!EO17</f>
        <v>-4.1226366055725137E-4</v>
      </c>
      <c r="EP19" s="104">
        <f>EP$4*Mellomark!EP17</f>
        <v>7.3124485535352459E-4</v>
      </c>
      <c r="EQ19" s="104">
        <f>EQ$4*Mellomark!EQ17</f>
        <v>-1.4931534949460447E-4</v>
      </c>
      <c r="ER19" s="104">
        <f>ER$4*Mellomark!ER17</f>
        <v>-1.4244660333737882E-6</v>
      </c>
      <c r="ES19" s="96">
        <f t="shared" si="12"/>
        <v>3.4607581278319581E-2</v>
      </c>
      <c r="ET19" s="97">
        <f t="shared" si="14"/>
        <v>107.7766547009189</v>
      </c>
      <c r="EW19" s="198">
        <f>_xlfn.STDEV.S(ES19:ES30)*SQRT(12)</f>
        <v>6.9505533232680564E-2</v>
      </c>
      <c r="EX19" s="199">
        <v>2014</v>
      </c>
      <c r="EY19" s="200">
        <v>1.1999999999999999E-3</v>
      </c>
      <c r="EZ19" s="134"/>
      <c r="FA19" s="174">
        <v>2014</v>
      </c>
      <c r="FB19" s="173">
        <v>8.1715942319266557E-2</v>
      </c>
      <c r="FC19" s="173">
        <v>7.8985883350853797E-2</v>
      </c>
    </row>
    <row r="20" spans="1:165" ht="15.75" customHeight="1">
      <c r="A20" s="85" vm="1605">
        <v>41699</v>
      </c>
      <c r="B20" s="104">
        <f>B$4*Mellomark!B18</f>
        <v>-8.0684790776236175E-5</v>
      </c>
      <c r="C20" s="104">
        <f>C$4*Mellomark!C18</f>
        <v>-3.1053133300852773E-5</v>
      </c>
      <c r="D20" s="104">
        <f>D$4*Mellomark!D18</f>
        <v>2.8997146709309492E-4</v>
      </c>
      <c r="E20" s="104">
        <f>E$4*Mellomark!E18</f>
        <v>2.2920109338240773E-5</v>
      </c>
      <c r="F20" s="104">
        <f>F$4*Mellomark!F18</f>
        <v>7.4714013081493686E-6</v>
      </c>
      <c r="G20" s="104">
        <f>G$4*Mellomark!G18</f>
        <v>-9.0250668455637618E-4</v>
      </c>
      <c r="H20" s="104">
        <f>H$4*Mellomark!H18</f>
        <v>4.6696501663023298E-5</v>
      </c>
      <c r="I20" s="104">
        <f>I$4*Mellomark!I18</f>
        <v>9.8408146627387383E-4</v>
      </c>
      <c r="J20" s="104">
        <f>J$4*Mellomark!J18</f>
        <v>2.254761099321335E-4</v>
      </c>
      <c r="K20" s="104">
        <f>K$4*Mellomark!K18</f>
        <v>1.5424992572286443E-4</v>
      </c>
      <c r="L20" s="104">
        <f>L$4*Mellomark!L18</f>
        <v>1.5310722329411663E-4</v>
      </c>
      <c r="M20" s="104">
        <f>M$4*Mellomark!M18</f>
        <v>1.9979478334818958E-6</v>
      </c>
      <c r="N20" s="104">
        <f>N$4*Mellomark!N18</f>
        <v>-1.2037595081427508E-4</v>
      </c>
      <c r="O20" s="104">
        <f>O$4*Mellomark!O18</f>
        <v>3.6230012869456582E-5</v>
      </c>
      <c r="P20" s="104">
        <f>P$4*Mellomark!P18</f>
        <v>-1.8777582807685341E-3</v>
      </c>
      <c r="Q20" s="104">
        <f>Q$4*Mellomark!Q18</f>
        <v>-4.6701578977777402E-5</v>
      </c>
      <c r="R20" s="104">
        <f>R$4*Mellomark!R18</f>
        <v>8.0758670046463281E-4</v>
      </c>
      <c r="S20" s="104">
        <f>S$4*Mellomark!S18</f>
        <v>2.184907220376339E-4</v>
      </c>
      <c r="T20" s="104">
        <f>T$4*Mellomark!T18</f>
        <v>-1.225183749645659E-3</v>
      </c>
      <c r="U20" s="104">
        <f>U$4*Mellomark!U18</f>
        <v>-3.2579322883760436E-4</v>
      </c>
      <c r="V20" s="104">
        <f>V$4*Mellomark!V18</f>
        <v>7.1484035854527909E-4</v>
      </c>
      <c r="W20" s="104">
        <f>W$4*Mellomark!W18</f>
        <v>1.4197825338867884E-5</v>
      </c>
      <c r="X20" s="104">
        <f>X$4*Mellomark!X18</f>
        <v>1.1463668746027531E-3</v>
      </c>
      <c r="Y20" s="104"/>
      <c r="Z20" s="104">
        <f>Z$4*Mellomark!Z18</f>
        <v>1.6870363616097489E-4</v>
      </c>
      <c r="AA20" s="104">
        <f>AA$4*Mellomark!AA18</f>
        <v>1.2721805244110991E-3</v>
      </c>
      <c r="AB20" s="104">
        <f>AB$4*Mellomark!AB18</f>
        <v>1.3602147650285236E-3</v>
      </c>
      <c r="AC20" s="104">
        <f>AC$4*Mellomark!AC18</f>
        <v>2.767071244934086E-5</v>
      </c>
      <c r="AD20" s="104">
        <f>AD$4*Mellomark!AD18</f>
        <v>5.6577642019805423E-4</v>
      </c>
      <c r="AE20" s="104">
        <f>AE$4*Mellomark!AE18</f>
        <v>5.1748217160887684E-4</v>
      </c>
      <c r="AF20" s="104">
        <f>AF$4*Mellomark!AF18</f>
        <v>8.4134440751657696E-5</v>
      </c>
      <c r="AG20" s="104">
        <f>AG$4*Mellomark!AG18</f>
        <v>2.979217123077856E-4</v>
      </c>
      <c r="AH20" s="104">
        <f>AH$4*Mellomark!AH18</f>
        <v>1.6834684944263252E-3</v>
      </c>
      <c r="AI20" s="104">
        <f>AI$4*Mellomark!AI18</f>
        <v>-5.0754337612646677E-5</v>
      </c>
      <c r="AJ20" s="104">
        <f>AJ$4*Mellomark!AJ18</f>
        <v>-2.7597844047822581E-5</v>
      </c>
      <c r="AK20" s="104">
        <f>AK$4*Mellomark!AK18</f>
        <v>-2.2289351874134713E-4</v>
      </c>
      <c r="AL20" s="104">
        <f>AL$4*Mellomark!AL18</f>
        <v>1.2371237112570558E-3</v>
      </c>
      <c r="AM20" s="104">
        <f>AM$4*Mellomark!AM18</f>
        <v>-2.1605563537942978E-4</v>
      </c>
      <c r="AN20" s="104">
        <f>AN$4*Mellomark!AN18</f>
        <v>6.3757164142104786E-6</v>
      </c>
      <c r="AO20" s="104">
        <f>AO$4*Mellomark!AO18</f>
        <v>2.7805568930953706E-4</v>
      </c>
      <c r="AP20" s="104">
        <f>AP$4*Mellomark!AP18</f>
        <v>1.3191005548369029E-4</v>
      </c>
      <c r="AQ20" s="104">
        <f>AQ$4*Mellomark!AQ18</f>
        <v>1.4508368849923487E-4</v>
      </c>
      <c r="AR20" s="104">
        <f>AR$4*Mellomark!AR18</f>
        <v>-2.442015177219064E-5</v>
      </c>
      <c r="AS20" s="104">
        <f>AS$4*Mellomark!AS18</f>
        <v>8.477935760814032E-7</v>
      </c>
      <c r="AT20" s="104">
        <f>AT$4*Mellomark!AT18</f>
        <v>-9.6254816931400704E-5</v>
      </c>
      <c r="AU20" s="104">
        <f>AU$4*Mellomark!AU18</f>
        <v>2.0660261022486834E-5</v>
      </c>
      <c r="AV20" s="104">
        <f>AV$4*Mellomark!AV18</f>
        <v>-5.6419143773611265E-5</v>
      </c>
      <c r="AW20" s="104">
        <f>AW$4*Mellomark!AW18</f>
        <v>2.4408685015079774E-4</v>
      </c>
      <c r="AX20" s="104">
        <f>AX$4*Mellomark!AX18</f>
        <v>-2.8534979116808505E-4</v>
      </c>
      <c r="AY20" s="104">
        <f>AY$4*Mellomark!AY18</f>
        <v>3.6338339165679564E-6</v>
      </c>
      <c r="AZ20" s="104">
        <f>AZ$4*Mellomark!AZ18</f>
        <v>-5.7080717072741472E-5</v>
      </c>
      <c r="BA20" s="104">
        <f>BA$4*Mellomark!BA18</f>
        <v>1.3808194808256059E-4</v>
      </c>
      <c r="BB20" s="104">
        <f>BB$4*Mellomark!BB18</f>
        <v>-1.2915906863341502E-6</v>
      </c>
      <c r="BC20" s="104">
        <f>BC$4*Mellomark!BC18</f>
        <v>8.7040249385394899E-4</v>
      </c>
      <c r="BD20" s="104">
        <f>BD$4*Mellomark!BD18</f>
        <v>9.4219900451388901E-7</v>
      </c>
      <c r="BE20" s="104">
        <f>BE$4*Mellomark!BE18</f>
        <v>-2.446558130642684E-4</v>
      </c>
      <c r="BF20" s="104">
        <f>BF$4*Mellomark!BF18</f>
        <v>1.8457217136131815E-5</v>
      </c>
      <c r="BG20" s="104">
        <f>BG$4*Mellomark!BG18</f>
        <v>2.9872241401097661E-4</v>
      </c>
      <c r="BH20" s="104">
        <f>BH$4*Mellomark!BH18</f>
        <v>-1.0403796868438381E-5</v>
      </c>
      <c r="BI20" s="104">
        <f>BI$4*Mellomark!BI18</f>
        <v>-1.8806789357321773E-3</v>
      </c>
      <c r="BJ20" s="104">
        <f>BJ$4*Mellomark!BJ18</f>
        <v>-3.1590247644980302E-5</v>
      </c>
      <c r="BK20" s="104">
        <f>BK$4*Mellomark!BK18</f>
        <v>1.0848505762008451E-5</v>
      </c>
      <c r="BL20" s="104">
        <f>BL$4*Mellomark!BL18</f>
        <v>6.9385462634709961E-5</v>
      </c>
      <c r="BM20" s="104">
        <f>BM$4*Mellomark!BM18</f>
        <v>5.2440210515156643E-5</v>
      </c>
      <c r="BN20" s="104">
        <f>BN$4*Mellomark!BN18</f>
        <v>-6.1957070668402879E-6</v>
      </c>
      <c r="BO20" s="104">
        <f>BO$4*Mellomark!BO18</f>
        <v>8.3812649186908349E-5</v>
      </c>
      <c r="BP20" s="104">
        <f>BP$4*Mellomark!BP18</f>
        <v>-4.4993683384147835E-5</v>
      </c>
      <c r="BQ20" s="104">
        <f>BQ$4*Mellomark!BQ18</f>
        <v>3.1499056013289228E-6</v>
      </c>
      <c r="BR20" s="104">
        <f>BR$4*Mellomark!BR18</f>
        <v>6.4484711344500996E-6</v>
      </c>
      <c r="BS20" s="104">
        <f>BS$4*Mellomark!BS18</f>
        <v>-8.6826693965031136E-4</v>
      </c>
      <c r="BT20" s="104">
        <f>BT$4*Mellomark!BT18</f>
        <v>-2.5518028561005508E-5</v>
      </c>
      <c r="BU20" s="104">
        <f>BU$4*Mellomark!BU18</f>
        <v>-1.6003000469608126E-5</v>
      </c>
      <c r="BV20" s="104">
        <f>BV$4*Mellomark!BV18</f>
        <v>6.0314292727178698E-5</v>
      </c>
      <c r="BW20" s="104">
        <f>BW$4*Mellomark!BW18</f>
        <v>1.9903076142300583E-4</v>
      </c>
      <c r="BX20" s="104">
        <f>BX$4*Mellomark!BX18</f>
        <v>2.8622289433498241E-5</v>
      </c>
      <c r="BY20" s="104">
        <f>BY$4*Mellomark!BY18</f>
        <v>-2.4042850650384003E-5</v>
      </c>
      <c r="BZ20" s="104">
        <f>BZ$4*Mellomark!BZ18</f>
        <v>-8.6826453372546616E-5</v>
      </c>
      <c r="CA20" s="104">
        <f>CA$4*Mellomark!CA18</f>
        <v>4.0815449942613064E-4</v>
      </c>
      <c r="CB20" s="104">
        <f>CB$4*Mellomark!CB18</f>
        <v>5.5455384035883406E-5</v>
      </c>
      <c r="CC20" s="104">
        <f>CC$4*Mellomark!CC18</f>
        <v>2.1805769985100186E-3</v>
      </c>
      <c r="CD20" s="104">
        <f>CD$4*Mellomark!CD18</f>
        <v>2.6077808310997141E-4</v>
      </c>
      <c r="CE20" s="104">
        <f>CE$4*Mellomark!CE18</f>
        <v>-1.4830302870884682E-4</v>
      </c>
      <c r="CF20" s="104">
        <f>CF$4*Mellomark!CF18</f>
        <v>-6.648351248412116E-5</v>
      </c>
      <c r="CG20" s="104">
        <f>CG$4*Mellomark!CG18</f>
        <v>1.9240259850882843E-4</v>
      </c>
      <c r="CH20" s="104">
        <f>CH$4*Mellomark!CH18</f>
        <v>-2.8069530541908069E-5</v>
      </c>
      <c r="CI20" s="104">
        <f>CI$4*Mellomark!CI18</f>
        <v>-2.3005071620974462E-6</v>
      </c>
      <c r="CJ20" s="104">
        <f>CJ$4*Mellomark!CJ18</f>
        <v>8.4200560277061372E-5</v>
      </c>
      <c r="CK20" s="104">
        <f>CK$4*Mellomark!CK18</f>
        <v>-1.0840196677116129E-3</v>
      </c>
      <c r="CL20" s="104">
        <f>CL$4*Mellomark!CL18</f>
        <v>2.5438909262451363E-4</v>
      </c>
      <c r="CM20" s="104">
        <f>CM$4*Mellomark!CM18</f>
        <v>1.0259192244662252E-6</v>
      </c>
      <c r="CN20" s="104">
        <f>CN$4*Mellomark!CN18</f>
        <v>-1.164213819814549E-5</v>
      </c>
      <c r="CO20" s="104">
        <f>CO$4*Mellomark!CO18</f>
        <v>-6.0343427266496721E-5</v>
      </c>
      <c r="CP20" s="104">
        <f>CP$4*Mellomark!CP18</f>
        <v>1.5715959806296251E-5</v>
      </c>
      <c r="CQ20" s="104">
        <f>CQ$4*Mellomark!CQ18</f>
        <v>1.2091364576408694E-4</v>
      </c>
      <c r="CR20" s="104">
        <f>CR$4*Mellomark!CR18</f>
        <v>8.4257102011458054E-5</v>
      </c>
      <c r="CS20" s="104">
        <f>CS$4*Mellomark!CS18</f>
        <v>-7.759474172522428E-5</v>
      </c>
      <c r="CT20" s="104">
        <f>CT$4*Mellomark!CT18</f>
        <v>1.6062361390963278E-4</v>
      </c>
      <c r="CU20" s="104">
        <f>CU$4*Mellomark!CU18</f>
        <v>4.9224060341761396E-4</v>
      </c>
      <c r="CV20" s="104">
        <f>CV$4*Mellomark!CV18</f>
        <v>2.7459581478268916E-4</v>
      </c>
      <c r="CW20" s="104">
        <f>CW$4*Mellomark!CW18</f>
        <v>6.9040271472030779E-4</v>
      </c>
      <c r="CX20" s="104">
        <f>CX$4*Mellomark!CX18</f>
        <v>1.009031027184655E-3</v>
      </c>
      <c r="CY20" s="104">
        <f>CY$4*Mellomark!CY18</f>
        <v>1.8542638329417256E-6</v>
      </c>
      <c r="CZ20" s="104">
        <f>CZ$4*Mellomark!CZ18</f>
        <v>1.7941859460673623E-5</v>
      </c>
      <c r="DA20" s="104">
        <f>DA$4*Mellomark!DA18</f>
        <v>2.5619938278793913E-4</v>
      </c>
      <c r="DB20" s="104">
        <f>DB$4*Mellomark!DB18</f>
        <v>2.9257270736272801E-5</v>
      </c>
      <c r="DC20" s="104">
        <f>DC$4*Mellomark!DC18</f>
        <v>2.6015561249350384E-5</v>
      </c>
      <c r="DD20" s="104">
        <f>DD$4*Mellomark!DD18</f>
        <v>6.8092751423319022E-4</v>
      </c>
      <c r="DE20" s="104">
        <f>DE$4*Mellomark!DE18</f>
        <v>5.1008149354751924E-5</v>
      </c>
      <c r="DF20" s="104">
        <f>DF$4*Mellomark!DF18</f>
        <v>-3.8069887416899061E-6</v>
      </c>
      <c r="DG20" s="104">
        <f>DG$4*Mellomark!DG18</f>
        <v>3.179107970242312E-4</v>
      </c>
      <c r="DH20" s="104">
        <f>DH$4*Mellomark!DH18</f>
        <v>-8.7871460913809167E-5</v>
      </c>
      <c r="DI20" s="104">
        <f>DI$4*Mellomark!DI18</f>
        <v>2.2483702352309829E-4</v>
      </c>
      <c r="DJ20" s="104">
        <f>DJ$4*Mellomark!DJ18</f>
        <v>3.6630080577976027E-5</v>
      </c>
      <c r="DK20" s="104">
        <f>DK$4*Mellomark!DK18</f>
        <v>3.6337469126890541E-5</v>
      </c>
      <c r="DL20" s="104">
        <f>DL$4*Mellomark!DL18</f>
        <v>3.1117735224106891E-5</v>
      </c>
      <c r="DM20" s="104">
        <f>DM$4*Mellomark!DM18</f>
        <v>1.3508003880623198E-4</v>
      </c>
      <c r="DN20" s="104">
        <f>DN$4*Mellomark!DN18</f>
        <v>9.0939399583950758E-5</v>
      </c>
      <c r="DO20" s="104">
        <f>DO$4*Mellomark!DO18</f>
        <v>3.6250639219540616E-4</v>
      </c>
      <c r="DP20" s="104">
        <f>DP$4*Mellomark!DP18</f>
        <v>5.2439475540631136E-4</v>
      </c>
      <c r="DQ20" s="104">
        <f>DQ$4*Mellomark!DQ18</f>
        <v>-6.9074197914726393E-5</v>
      </c>
      <c r="DR20" s="104">
        <f>DR$4*Mellomark!DR18</f>
        <v>-1.19107304345581E-5</v>
      </c>
      <c r="DS20" s="104">
        <f>DS$4*Mellomark!DS18</f>
        <v>-4.9989452655540064E-5</v>
      </c>
      <c r="DT20" s="104">
        <f>DT$4*Mellomark!DT18</f>
        <v>1.1428881995152634E-5</v>
      </c>
      <c r="DU20" s="104">
        <f>DU$4*Mellomark!DU18</f>
        <v>9.5952135615410357E-4</v>
      </c>
      <c r="DV20" s="104">
        <f>DV$4*Mellomark!DV18</f>
        <v>2.2430368738329034E-4</v>
      </c>
      <c r="DW20" s="104">
        <f>DW$4*Mellomark!DW18</f>
        <v>2.3457573958819224E-6</v>
      </c>
      <c r="DX20" s="104">
        <f>DX$4*Mellomark!DX18</f>
        <v>4.291481490608629E-4</v>
      </c>
      <c r="DY20" s="104">
        <f>DY$4*Mellomark!DY18</f>
        <v>5.7340132614808379E-6</v>
      </c>
      <c r="DZ20" s="104">
        <f>DZ$4*Mellomark!DZ18</f>
        <v>-5.7584445530030738E-5</v>
      </c>
      <c r="EA20" s="104">
        <f>EA$4*Mellomark!EA18</f>
        <v>1.9090386474025324E-5</v>
      </c>
      <c r="EB20" s="104">
        <f>EB$4*Mellomark!EB18</f>
        <v>-3.0605591432728105E-5</v>
      </c>
      <c r="EC20" s="104">
        <f>EC$4*Mellomark!EC18</f>
        <v>7.5592055630909073E-6</v>
      </c>
      <c r="ED20" s="104">
        <f>ED$4*Mellomark!ED18</f>
        <v>-6.8854522114444947E-4</v>
      </c>
      <c r="EE20" s="104">
        <f>EE$4*Mellomark!EE18</f>
        <v>7.4217896574074841E-5</v>
      </c>
      <c r="EF20" s="104">
        <f>EF$4*Mellomark!EF18</f>
        <v>4.5846071993813612E-4</v>
      </c>
      <c r="EG20" s="104">
        <f>EG$4*Mellomark!EG18</f>
        <v>-1.6425764953896568E-5</v>
      </c>
      <c r="EH20" s="104">
        <f>EH$4*Mellomark!EH18</f>
        <v>6.1875145701440176E-4</v>
      </c>
      <c r="EI20" s="104">
        <f>EI$4*Mellomark!EI18</f>
        <v>1.6801243355367974E-4</v>
      </c>
      <c r="EJ20" s="104">
        <f>EJ$4*Mellomark!EJ18</f>
        <v>-1.5602167042681563E-4</v>
      </c>
      <c r="EK20" s="104">
        <f>EK$4*Mellomark!EK18</f>
        <v>2.3050419235167101E-6</v>
      </c>
      <c r="EL20" s="104">
        <f>EL$4*Mellomark!EL18</f>
        <v>3.1018887604842077E-5</v>
      </c>
      <c r="EM20" s="104">
        <f>EM$4*Mellomark!EM18</f>
        <v>-2.3151748262582297E-4</v>
      </c>
      <c r="EN20" s="104">
        <f>EN$4*Mellomark!EN18</f>
        <v>-1.0092512927220867E-5</v>
      </c>
      <c r="EO20" s="104">
        <f>EO$4*Mellomark!EO18</f>
        <v>-1.7814810145376359E-4</v>
      </c>
      <c r="EP20" s="104">
        <f>EP$4*Mellomark!EP18</f>
        <v>-1.0068263035531661E-3</v>
      </c>
      <c r="EQ20" s="104">
        <f>EQ$4*Mellomark!EQ18</f>
        <v>-3.2669402353872515E-4</v>
      </c>
      <c r="ER20" s="104">
        <f>ER$4*Mellomark!ER18</f>
        <v>3.3868906649567365E-7</v>
      </c>
      <c r="ES20" s="96">
        <f t="shared" si="12"/>
        <v>1.3538410913823223E-2</v>
      </c>
      <c r="ET20" s="97">
        <f t="shared" si="14"/>
        <v>109.23577933917717</v>
      </c>
      <c r="EW20" s="198">
        <f>_xlfn.STDEV.S(ES31:ES42)*SQRT(12)</f>
        <v>0.1665445358670618</v>
      </c>
      <c r="EX20" s="199">
        <v>2015</v>
      </c>
      <c r="EY20" s="200">
        <v>3.2000000000000002E-3</v>
      </c>
      <c r="EZ20" s="134"/>
      <c r="FA20" s="174">
        <v>2015</v>
      </c>
      <c r="FB20" s="173">
        <v>0.15441528882202268</v>
      </c>
      <c r="FC20" s="173">
        <v>0.14771385323754993</v>
      </c>
      <c r="FF20" s="189"/>
      <c r="FG20" s="194" t="s">
        <v>279</v>
      </c>
      <c r="FH20" s="194" t="s">
        <v>300</v>
      </c>
      <c r="FI20" s="194" t="s">
        <v>301</v>
      </c>
    </row>
    <row r="21" spans="1:165" ht="15.75" customHeight="1">
      <c r="A21" s="85" vm="929">
        <v>41730</v>
      </c>
      <c r="B21" s="104">
        <f>B$4*Mellomark!B19</f>
        <v>-2.6085931998345627E-5</v>
      </c>
      <c r="C21" s="104">
        <f>C$4*Mellomark!C19</f>
        <v>-6.2450451576715163E-5</v>
      </c>
      <c r="D21" s="104">
        <f>D$4*Mellomark!D19</f>
        <v>7.4794227623219023E-5</v>
      </c>
      <c r="E21" s="104">
        <f>E$4*Mellomark!E19</f>
        <v>1.3215498432662036E-6</v>
      </c>
      <c r="F21" s="104">
        <f>F$4*Mellomark!F19</f>
        <v>4.7499535314066234E-5</v>
      </c>
      <c r="G21" s="104">
        <f>G$4*Mellomark!G19</f>
        <v>-1.5596554469313999E-3</v>
      </c>
      <c r="H21" s="104">
        <f>H$4*Mellomark!H19</f>
        <v>-1.5548026285274874E-5</v>
      </c>
      <c r="I21" s="104">
        <f>I$4*Mellomark!I19</f>
        <v>2.1836747759761887E-3</v>
      </c>
      <c r="J21" s="104">
        <f>J$4*Mellomark!J19</f>
        <v>1.4129968544074483E-4</v>
      </c>
      <c r="K21" s="104">
        <f>K$4*Mellomark!K19</f>
        <v>2.1066005432920472E-5</v>
      </c>
      <c r="L21" s="104">
        <f>L$4*Mellomark!L19</f>
        <v>1.0389315478938465E-3</v>
      </c>
      <c r="M21" s="104">
        <f>M$4*Mellomark!M19</f>
        <v>5.1415049861618873E-3</v>
      </c>
      <c r="N21" s="104">
        <f>N$4*Mellomark!N19</f>
        <v>-5.6831165296964483E-5</v>
      </c>
      <c r="O21" s="104">
        <f>O$4*Mellomark!O19</f>
        <v>-2.5528977383765434E-4</v>
      </c>
      <c r="P21" s="104">
        <f>P$4*Mellomark!P19</f>
        <v>-3.0895925638256072E-4</v>
      </c>
      <c r="Q21" s="104">
        <f>Q$4*Mellomark!Q19</f>
        <v>-1.8901791868031122E-5</v>
      </c>
      <c r="R21" s="104">
        <f>R$4*Mellomark!R19</f>
        <v>1.4582031047127004E-4</v>
      </c>
      <c r="S21" s="104">
        <f>S$4*Mellomark!S19</f>
        <v>-9.0827585365078732E-5</v>
      </c>
      <c r="T21" s="104">
        <f>T$4*Mellomark!T19</f>
        <v>1.2953674823502305E-3</v>
      </c>
      <c r="U21" s="104">
        <f>U$4*Mellomark!U19</f>
        <v>1.0853599657382651E-3</v>
      </c>
      <c r="V21" s="104">
        <f>V$4*Mellomark!V19</f>
        <v>9.4640266747298503E-4</v>
      </c>
      <c r="W21" s="104">
        <f>W$4*Mellomark!W19</f>
        <v>9.3396154024935613E-5</v>
      </c>
      <c r="X21" s="104">
        <f>X$4*Mellomark!X19</f>
        <v>1.5004923920296626E-3</v>
      </c>
      <c r="Y21" s="104"/>
      <c r="Z21" s="104">
        <f>Z$4*Mellomark!Z19</f>
        <v>-4.805436642538954E-5</v>
      </c>
      <c r="AA21" s="104">
        <f>AA$4*Mellomark!AA19</f>
        <v>3.8501606182675526E-4</v>
      </c>
      <c r="AB21" s="104">
        <f>AB$4*Mellomark!AB19</f>
        <v>1.0513119218617812E-3</v>
      </c>
      <c r="AC21" s="104">
        <f>AC$4*Mellomark!AC19</f>
        <v>-4.1353582270529829E-5</v>
      </c>
      <c r="AD21" s="104">
        <f>AD$4*Mellomark!AD19</f>
        <v>3.6363122527509367E-4</v>
      </c>
      <c r="AE21" s="104">
        <f>AE$4*Mellomark!AE19</f>
        <v>-2.0773155078079725E-4</v>
      </c>
      <c r="AF21" s="104">
        <f>AF$4*Mellomark!AF19</f>
        <v>7.4977446236027198E-5</v>
      </c>
      <c r="AG21" s="104">
        <f>AG$4*Mellomark!AG19</f>
        <v>-1.2965131436672945E-4</v>
      </c>
      <c r="AH21" s="104">
        <f>AH$4*Mellomark!AH19</f>
        <v>-1.6879556937432945E-3</v>
      </c>
      <c r="AI21" s="104">
        <f>AI$4*Mellomark!AI19</f>
        <v>-6.1022205048989675E-5</v>
      </c>
      <c r="AJ21" s="104">
        <f>AJ$4*Mellomark!AJ19</f>
        <v>-1.0345557572603166E-4</v>
      </c>
      <c r="AK21" s="104">
        <f>AK$4*Mellomark!AK19</f>
        <v>3.9929845219200175E-4</v>
      </c>
      <c r="AL21" s="104">
        <f>AL$4*Mellomark!AL19</f>
        <v>2.98696684821506E-5</v>
      </c>
      <c r="AM21" s="104">
        <f>AM$4*Mellomark!AM19</f>
        <v>5.1123388787821048E-5</v>
      </c>
      <c r="AN21" s="104">
        <f>AN$4*Mellomark!AN19</f>
        <v>2.9938142958227427E-5</v>
      </c>
      <c r="AO21" s="104">
        <f>AO$4*Mellomark!AO19</f>
        <v>4.087316306318013E-4</v>
      </c>
      <c r="AP21" s="104">
        <f>AP$4*Mellomark!AP19</f>
        <v>1.262607829751897E-3</v>
      </c>
      <c r="AQ21" s="104">
        <f>AQ$4*Mellomark!AQ19</f>
        <v>-7.9899493995859601E-5</v>
      </c>
      <c r="AR21" s="104">
        <f>AR$4*Mellomark!AR19</f>
        <v>-6.7115468262037527E-5</v>
      </c>
      <c r="AS21" s="104">
        <f>AS$4*Mellomark!AS19</f>
        <v>-4.0326730194463772E-5</v>
      </c>
      <c r="AT21" s="104">
        <f>AT$4*Mellomark!AT19</f>
        <v>-6.4173561636732412E-5</v>
      </c>
      <c r="AU21" s="104">
        <f>AU$4*Mellomark!AU19</f>
        <v>6.0939533849786812E-6</v>
      </c>
      <c r="AV21" s="104">
        <f>AV$4*Mellomark!AV19</f>
        <v>3.5543333638538867E-6</v>
      </c>
      <c r="AW21" s="104">
        <f>AW$4*Mellomark!AW19</f>
        <v>-2.7804285467126981E-5</v>
      </c>
      <c r="AX21" s="104">
        <f>AX$4*Mellomark!AX19</f>
        <v>-3.0156614040623115E-4</v>
      </c>
      <c r="AY21" s="104">
        <f>AY$4*Mellomark!AY19</f>
        <v>-1.3731295286574705E-5</v>
      </c>
      <c r="AZ21" s="104">
        <f>AZ$4*Mellomark!AZ19</f>
        <v>-1.0222505897517169E-4</v>
      </c>
      <c r="BA21" s="104">
        <f>BA$4*Mellomark!BA19</f>
        <v>1.0293727971938003E-4</v>
      </c>
      <c r="BB21" s="104">
        <f>BB$4*Mellomark!BB19</f>
        <v>3.075448931467182E-5</v>
      </c>
      <c r="BC21" s="104">
        <f>BC$4*Mellomark!BC19</f>
        <v>-6.7826821158081376E-5</v>
      </c>
      <c r="BD21" s="104">
        <f>BD$4*Mellomark!BD19</f>
        <v>-4.7791992969627377E-5</v>
      </c>
      <c r="BE21" s="104">
        <f>BE$4*Mellomark!BE19</f>
        <v>6.0036077638828844E-6</v>
      </c>
      <c r="BF21" s="104">
        <f>BF$4*Mellomark!BF19</f>
        <v>-3.4605885113635276E-5</v>
      </c>
      <c r="BG21" s="104">
        <f>BG$4*Mellomark!BG19</f>
        <v>5.5134390843372238E-4</v>
      </c>
      <c r="BH21" s="104">
        <f>BH$4*Mellomark!BH19</f>
        <v>-3.0662920038754213E-5</v>
      </c>
      <c r="BI21" s="104">
        <f>BI$4*Mellomark!BI19</f>
        <v>1.2523706274575946E-3</v>
      </c>
      <c r="BJ21" s="104">
        <f>BJ$4*Mellomark!BJ19</f>
        <v>1.1586190084495497E-5</v>
      </c>
      <c r="BK21" s="104">
        <f>BK$4*Mellomark!BK19</f>
        <v>-3.466414438817899E-5</v>
      </c>
      <c r="BL21" s="104">
        <f>BL$4*Mellomark!BL19</f>
        <v>1.4765615045185125E-4</v>
      </c>
      <c r="BM21" s="104">
        <f>BM$4*Mellomark!BM19</f>
        <v>-8.5375990884203961E-7</v>
      </c>
      <c r="BN21" s="104">
        <f>BN$4*Mellomark!BN19</f>
        <v>-6.2042311427499169E-7</v>
      </c>
      <c r="BO21" s="104">
        <f>BO$4*Mellomark!BO19</f>
        <v>-1.2756292222800036E-5</v>
      </c>
      <c r="BP21" s="104">
        <f>BP$4*Mellomark!BP19</f>
        <v>-7.286292381749621E-5</v>
      </c>
      <c r="BQ21" s="104">
        <f>BQ$4*Mellomark!BQ19</f>
        <v>-1.3497519524872347E-5</v>
      </c>
      <c r="BR21" s="104">
        <f>BR$4*Mellomark!BR19</f>
        <v>-3.5918980204291263E-6</v>
      </c>
      <c r="BS21" s="104">
        <f>BS$4*Mellomark!BS19</f>
        <v>7.3675279342804627E-5</v>
      </c>
      <c r="BT21" s="104">
        <f>BT$4*Mellomark!BT19</f>
        <v>1.8812080111250165E-5</v>
      </c>
      <c r="BU21" s="104">
        <f>BU$4*Mellomark!BU19</f>
        <v>3.9297531770624557E-5</v>
      </c>
      <c r="BV21" s="104">
        <f>BV$4*Mellomark!BV19</f>
        <v>9.6382316768118561E-6</v>
      </c>
      <c r="BW21" s="104">
        <f>BW$4*Mellomark!BW19</f>
        <v>3.7331367112041896E-4</v>
      </c>
      <c r="BX21" s="104">
        <f>BX$4*Mellomark!BX19</f>
        <v>2.2567600984831917E-5</v>
      </c>
      <c r="BY21" s="104">
        <f>BY$4*Mellomark!BY19</f>
        <v>2.2663612245112606E-5</v>
      </c>
      <c r="BZ21" s="104">
        <f>BZ$4*Mellomark!BZ19</f>
        <v>5.6330991298101903E-4</v>
      </c>
      <c r="CA21" s="104">
        <f>CA$4*Mellomark!CA19</f>
        <v>5.6150447508714616E-4</v>
      </c>
      <c r="CB21" s="104">
        <f>CB$4*Mellomark!CB19</f>
        <v>2.016327077343428E-5</v>
      </c>
      <c r="CC21" s="104">
        <f>CC$4*Mellomark!CC19</f>
        <v>-7.9140689657379809E-4</v>
      </c>
      <c r="CD21" s="104">
        <f>CD$4*Mellomark!CD19</f>
        <v>-5.0688717389470671E-4</v>
      </c>
      <c r="CE21" s="104">
        <f>CE$4*Mellomark!CE19</f>
        <v>5.9206610832303428E-4</v>
      </c>
      <c r="CF21" s="104">
        <f>CF$4*Mellomark!CF19</f>
        <v>-3.3828222093746682E-5</v>
      </c>
      <c r="CG21" s="104">
        <f>CG$4*Mellomark!CG19</f>
        <v>2.8009533854852034E-5</v>
      </c>
      <c r="CH21" s="104">
        <f>CH$4*Mellomark!CH19</f>
        <v>3.9819895172246613E-4</v>
      </c>
      <c r="CI21" s="104">
        <f>CI$4*Mellomark!CI19</f>
        <v>4.2154311515707059E-5</v>
      </c>
      <c r="CJ21" s="104">
        <f>CJ$4*Mellomark!CJ19</f>
        <v>2.2532905214535246E-4</v>
      </c>
      <c r="CK21" s="104">
        <f>CK$4*Mellomark!CK19</f>
        <v>2.7773022024351712E-4</v>
      </c>
      <c r="CL21" s="104">
        <f>CL$4*Mellomark!CL19</f>
        <v>2.4216148758688324E-4</v>
      </c>
      <c r="CM21" s="104">
        <f>CM$4*Mellomark!CM19</f>
        <v>-3.4928508566121483E-6</v>
      </c>
      <c r="CN21" s="104">
        <f>CN$4*Mellomark!CN19</f>
        <v>-4.1341275758339722E-6</v>
      </c>
      <c r="CO21" s="104">
        <f>CO$4*Mellomark!CO19</f>
        <v>1.2924618378974503E-5</v>
      </c>
      <c r="CP21" s="104">
        <f>CP$4*Mellomark!CP19</f>
        <v>-2.4015566839356797E-5</v>
      </c>
      <c r="CQ21" s="104">
        <f>CQ$4*Mellomark!CQ19</f>
        <v>-2.7179629033356966E-5</v>
      </c>
      <c r="CR21" s="104">
        <f>CR$4*Mellomark!CR19</f>
        <v>8.5326179860924201E-4</v>
      </c>
      <c r="CS21" s="104">
        <f>CS$4*Mellomark!CS19</f>
        <v>5.4299348230453611E-5</v>
      </c>
      <c r="CT21" s="104">
        <f>CT$4*Mellomark!CT19</f>
        <v>-1.8405090565374062E-5</v>
      </c>
      <c r="CU21" s="104">
        <f>CU$4*Mellomark!CU19</f>
        <v>-3.8423723294976923E-4</v>
      </c>
      <c r="CV21" s="104">
        <f>CV$4*Mellomark!CV19</f>
        <v>8.4593502302326084E-5</v>
      </c>
      <c r="CW21" s="104">
        <f>CW$4*Mellomark!CW19</f>
        <v>-2.4458570675974428E-4</v>
      </c>
      <c r="CX21" s="104">
        <f>CX$4*Mellomark!CX19</f>
        <v>1.3465873959938115E-4</v>
      </c>
      <c r="CY21" s="104">
        <f>CY$4*Mellomark!CY19</f>
        <v>-5.581335538382588E-6</v>
      </c>
      <c r="CZ21" s="104">
        <f>CZ$4*Mellomark!CZ19</f>
        <v>-4.6032401692467852E-5</v>
      </c>
      <c r="DA21" s="104">
        <f>DA$4*Mellomark!DA19</f>
        <v>-1.9923635462000533E-4</v>
      </c>
      <c r="DB21" s="104">
        <f>DB$4*Mellomark!DB19</f>
        <v>1.1042156689773835E-4</v>
      </c>
      <c r="DC21" s="104">
        <f>DC$4*Mellomark!DC19</f>
        <v>-4.2793980255523903E-5</v>
      </c>
      <c r="DD21" s="104">
        <f>DD$4*Mellomark!DD19</f>
        <v>2.4954970383524806E-3</v>
      </c>
      <c r="DE21" s="104">
        <f>DE$4*Mellomark!DE19</f>
        <v>3.6449862890449641E-5</v>
      </c>
      <c r="DF21" s="104">
        <f>DF$4*Mellomark!DF19</f>
        <v>7.1078115561673576E-6</v>
      </c>
      <c r="DG21" s="104">
        <f>DG$4*Mellomark!DG19</f>
        <v>5.0628097970198665E-4</v>
      </c>
      <c r="DH21" s="104">
        <f>DH$4*Mellomark!DH19</f>
        <v>-4.0199798009614544E-5</v>
      </c>
      <c r="DI21" s="104">
        <f>DI$4*Mellomark!DI19</f>
        <v>4.8850163889967385E-4</v>
      </c>
      <c r="DJ21" s="104">
        <f>DJ$4*Mellomark!DJ19</f>
        <v>-9.9206040552768458E-5</v>
      </c>
      <c r="DK21" s="104">
        <f>DK$4*Mellomark!DK19</f>
        <v>2.6258583061941893E-5</v>
      </c>
      <c r="DL21" s="104">
        <f>DL$4*Mellomark!DL19</f>
        <v>-6.4597487023498568E-6</v>
      </c>
      <c r="DM21" s="104">
        <f>DM$4*Mellomark!DM19</f>
        <v>-6.1763770019627161E-4</v>
      </c>
      <c r="DN21" s="104">
        <f>DN$4*Mellomark!DN19</f>
        <v>-1.0258753080126389E-3</v>
      </c>
      <c r="DO21" s="104">
        <f>DO$4*Mellomark!DO19</f>
        <v>-3.2225951206965893E-5</v>
      </c>
      <c r="DP21" s="104">
        <f>DP$4*Mellomark!DP19</f>
        <v>1.7286229398445874E-4</v>
      </c>
      <c r="DQ21" s="104">
        <f>DQ$4*Mellomark!DQ19</f>
        <v>-1.3943347661333528E-4</v>
      </c>
      <c r="DR21" s="104">
        <f>DR$4*Mellomark!DR19</f>
        <v>-3.7201509981521556E-5</v>
      </c>
      <c r="DS21" s="104">
        <f>DS$4*Mellomark!DS19</f>
        <v>-5.5518815902881803E-5</v>
      </c>
      <c r="DT21" s="104">
        <f>DT$4*Mellomark!DT19</f>
        <v>2.815540977197981E-5</v>
      </c>
      <c r="DU21" s="104">
        <f>DU$4*Mellomark!DU19</f>
        <v>1.7191881735478473E-3</v>
      </c>
      <c r="DV21" s="104">
        <f>DV$4*Mellomark!DV19</f>
        <v>2.601424902220776E-4</v>
      </c>
      <c r="DW21" s="104">
        <f>DW$4*Mellomark!DW19</f>
        <v>8.0899950730058236E-7</v>
      </c>
      <c r="DX21" s="104">
        <f>DX$4*Mellomark!DX19</f>
        <v>-2.4616796373371088E-4</v>
      </c>
      <c r="DY21" s="104">
        <f>DY$4*Mellomark!DY19</f>
        <v>-2.2469091376587386E-5</v>
      </c>
      <c r="DZ21" s="104">
        <f>DZ$4*Mellomark!DZ19</f>
        <v>2.2848394396531981E-4</v>
      </c>
      <c r="EA21" s="104">
        <f>EA$4*Mellomark!EA19</f>
        <v>-3.4784195953145809E-6</v>
      </c>
      <c r="EB21" s="104">
        <f>EB$4*Mellomark!EB19</f>
        <v>-2.9682324648120542E-5</v>
      </c>
      <c r="EC21" s="104">
        <f>EC$4*Mellomark!EC19</f>
        <v>4.5329590481182639E-5</v>
      </c>
      <c r="ED21" s="104">
        <f>ED$4*Mellomark!ED19</f>
        <v>-1.265700805581701E-3</v>
      </c>
      <c r="EE21" s="104">
        <f>EE$4*Mellomark!EE19</f>
        <v>-8.0382425146638123E-6</v>
      </c>
      <c r="EF21" s="104">
        <f>EF$4*Mellomark!EF19</f>
        <v>-1.1002941198288727E-4</v>
      </c>
      <c r="EG21" s="104">
        <f>EG$4*Mellomark!EG19</f>
        <v>1.644285790489344E-5</v>
      </c>
      <c r="EH21" s="104">
        <f>EH$4*Mellomark!EH19</f>
        <v>4.3542341333627688E-4</v>
      </c>
      <c r="EI21" s="104">
        <f>EI$4*Mellomark!EI19</f>
        <v>-1.1289291606147223E-4</v>
      </c>
      <c r="EJ21" s="104">
        <f>EJ$4*Mellomark!EJ19</f>
        <v>-2.0303526924357102E-4</v>
      </c>
      <c r="EK21" s="104">
        <f>EK$4*Mellomark!EK19</f>
        <v>-1.1810040715914969E-6</v>
      </c>
      <c r="EL21" s="104">
        <f>EL$4*Mellomark!EL19</f>
        <v>6.6757894757269994E-4</v>
      </c>
      <c r="EM21" s="104">
        <f>EM$4*Mellomark!EM19</f>
        <v>-3.940483899928461E-4</v>
      </c>
      <c r="EN21" s="104">
        <f>EN$4*Mellomark!EN19</f>
        <v>1.249006104944769E-5</v>
      </c>
      <c r="EO21" s="104">
        <f>EO$4*Mellomark!EO19</f>
        <v>2.9811342317719499E-5</v>
      </c>
      <c r="EP21" s="104">
        <f>EP$4*Mellomark!EP19</f>
        <v>-2.9853262873987251E-4</v>
      </c>
      <c r="EQ21" s="104">
        <f>EQ$4*Mellomark!EQ19</f>
        <v>2.367288314085508E-4</v>
      </c>
      <c r="ER21" s="104">
        <f>ER$4*Mellomark!ER19</f>
        <v>7.3913969892386482E-7</v>
      </c>
      <c r="ES21" s="96">
        <f t="shared" si="12"/>
        <v>1.9289592190111896E-2</v>
      </c>
      <c r="ET21" s="97">
        <f t="shared" si="14"/>
        <v>111.34289297519895</v>
      </c>
      <c r="EW21" s="198">
        <f>_xlfn.STDEV.S(ES43:ES54)*SQRT(12)</f>
        <v>0.13151153025289061</v>
      </c>
      <c r="EX21" s="199">
        <v>2016</v>
      </c>
      <c r="EY21" s="200">
        <v>6.1000000000000004E-3</v>
      </c>
      <c r="EZ21" s="134"/>
      <c r="FA21" s="174">
        <v>2016</v>
      </c>
      <c r="FB21" s="173">
        <v>9.2056751941020629E-2</v>
      </c>
      <c r="FC21" s="173">
        <v>8.8781773647148815E-2</v>
      </c>
      <c r="FF21" s="190" t="s">
        <v>278</v>
      </c>
      <c r="FG21" s="188">
        <v>0.26</v>
      </c>
      <c r="FH21" s="188"/>
      <c r="FI21" s="188"/>
    </row>
    <row r="22" spans="1:165" ht="15.75" customHeight="1">
      <c r="A22" s="85" vm="1059">
        <v>41760</v>
      </c>
      <c r="B22" s="104">
        <f>B$4*Mellomark!B20</f>
        <v>4.6481408720062482E-6</v>
      </c>
      <c r="C22" s="104">
        <f>C$4*Mellomark!C20</f>
        <v>9.6090525668285386E-5</v>
      </c>
      <c r="D22" s="104">
        <f>D$4*Mellomark!D20</f>
        <v>-1.521764908043348E-4</v>
      </c>
      <c r="E22" s="104">
        <f>E$4*Mellomark!E20</f>
        <v>-1.9930803448212397E-5</v>
      </c>
      <c r="F22" s="104">
        <f>F$4*Mellomark!F20</f>
        <v>-2.3883668820997362E-5</v>
      </c>
      <c r="G22" s="104">
        <f>G$4*Mellomark!G20</f>
        <v>1.4429852462086545E-3</v>
      </c>
      <c r="H22" s="104">
        <f>H$4*Mellomark!H20</f>
        <v>-4.9863225204816967E-5</v>
      </c>
      <c r="I22" s="104">
        <f>I$4*Mellomark!I20</f>
        <v>1.1025247077434807E-3</v>
      </c>
      <c r="J22" s="104">
        <f>J$4*Mellomark!J20</f>
        <v>-1.470433505905736E-5</v>
      </c>
      <c r="K22" s="104">
        <f>K$4*Mellomark!K20</f>
        <v>-3.7435841436570574E-4</v>
      </c>
      <c r="L22" s="104">
        <f>L$4*Mellomark!L20</f>
        <v>-1.4283558092110713E-4</v>
      </c>
      <c r="M22" s="104">
        <f>M$4*Mellomark!M20</f>
        <v>3.173969800710066E-3</v>
      </c>
      <c r="N22" s="104">
        <f>N$4*Mellomark!N20</f>
        <v>1.6772070441602646E-5</v>
      </c>
      <c r="O22" s="104">
        <f>O$4*Mellomark!O20</f>
        <v>5.7686299710800221E-4</v>
      </c>
      <c r="P22" s="104">
        <f>P$4*Mellomark!P20</f>
        <v>-1.1653650046323995E-3</v>
      </c>
      <c r="Q22" s="104">
        <f>Q$4*Mellomark!Q20</f>
        <v>1.3053592915019301E-5</v>
      </c>
      <c r="R22" s="104">
        <f>R$4*Mellomark!R20</f>
        <v>1.0548981479810379E-3</v>
      </c>
      <c r="S22" s="104">
        <f>S$4*Mellomark!S20</f>
        <v>3.9548067120439445E-4</v>
      </c>
      <c r="T22" s="104">
        <f>T$4*Mellomark!T20</f>
        <v>2.2236089518448869E-3</v>
      </c>
      <c r="U22" s="104">
        <f>U$4*Mellomark!U20</f>
        <v>1.2958582021185495E-3</v>
      </c>
      <c r="V22" s="104">
        <f>V$4*Mellomark!V20</f>
        <v>1.598252008546251E-3</v>
      </c>
      <c r="W22" s="104">
        <f>W$4*Mellomark!W20</f>
        <v>-1.3845865787461524E-4</v>
      </c>
      <c r="X22" s="104">
        <f>X$4*Mellomark!X20</f>
        <v>-5.8830108500594466E-5</v>
      </c>
      <c r="Y22" s="104">
        <f>Y$4*Mellomark!Y20</f>
        <v>-2.6455497067341921E-5</v>
      </c>
      <c r="Z22" s="104">
        <f>Z$4*Mellomark!Z20</f>
        <v>8.6738796549196864E-5</v>
      </c>
      <c r="AA22" s="104">
        <f>AA$4*Mellomark!AA20</f>
        <v>9.2479089899124657E-6</v>
      </c>
      <c r="AB22" s="104">
        <f>AB$4*Mellomark!AB20</f>
        <v>-1.3785780694535103E-3</v>
      </c>
      <c r="AC22" s="104">
        <f>AC$4*Mellomark!AC20</f>
        <v>1.2482527280428571E-4</v>
      </c>
      <c r="AD22" s="104">
        <f>AD$4*Mellomark!AD20</f>
        <v>-1.2120524446476565E-4</v>
      </c>
      <c r="AE22" s="104">
        <f>AE$4*Mellomark!AE20</f>
        <v>2.8192898024824914E-4</v>
      </c>
      <c r="AF22" s="104">
        <f>AF$4*Mellomark!AF20</f>
        <v>-3.537938530603659E-5</v>
      </c>
      <c r="AG22" s="104">
        <f>AG$4*Mellomark!AG20</f>
        <v>1.6668756429050584E-4</v>
      </c>
      <c r="AH22" s="104">
        <f>AH$4*Mellomark!AH20</f>
        <v>3.2526307972218871E-4</v>
      </c>
      <c r="AI22" s="104">
        <f>AI$4*Mellomark!AI20</f>
        <v>-2.5842804931209994E-5</v>
      </c>
      <c r="AJ22" s="104">
        <f>AJ$4*Mellomark!AJ20</f>
        <v>2.6765906878573487E-5</v>
      </c>
      <c r="AK22" s="104">
        <f>AK$4*Mellomark!AK20</f>
        <v>1.9113426127159253E-4</v>
      </c>
      <c r="AL22" s="104">
        <f>AL$4*Mellomark!AL20</f>
        <v>1.6724629515067805E-3</v>
      </c>
      <c r="AM22" s="104">
        <f>AM$4*Mellomark!AM20</f>
        <v>9.6517396356112845E-5</v>
      </c>
      <c r="AN22" s="104">
        <f>AN$4*Mellomark!AN20</f>
        <v>8.5979939299529434E-6</v>
      </c>
      <c r="AO22" s="104">
        <f>AO$4*Mellomark!AO20</f>
        <v>-2.0388144471512987E-4</v>
      </c>
      <c r="AP22" s="104">
        <f>AP$4*Mellomark!AP20</f>
        <v>-1.2588648274325009E-3</v>
      </c>
      <c r="AQ22" s="104">
        <f>AQ$4*Mellomark!AQ20</f>
        <v>1.4843782743450667E-4</v>
      </c>
      <c r="AR22" s="104">
        <f>AR$4*Mellomark!AR20</f>
        <v>-6.9539912997174044E-6</v>
      </c>
      <c r="AS22" s="104">
        <f>AS$4*Mellomark!AS20</f>
        <v>3.8164112983281995E-6</v>
      </c>
      <c r="AT22" s="104">
        <f>AT$4*Mellomark!AT20</f>
        <v>1.2587948682120327E-4</v>
      </c>
      <c r="AU22" s="104">
        <f>AU$4*Mellomark!AU20</f>
        <v>-1.3820952112080666E-5</v>
      </c>
      <c r="AV22" s="104">
        <f>AV$4*Mellomark!AV20</f>
        <v>-6.5056445123120121E-5</v>
      </c>
      <c r="AW22" s="104">
        <f>AW$4*Mellomark!AW20</f>
        <v>5.8623916033133615E-5</v>
      </c>
      <c r="AX22" s="104">
        <f>AX$4*Mellomark!AX20</f>
        <v>1.9674211183990856E-5</v>
      </c>
      <c r="AY22" s="104">
        <f>AY$4*Mellomark!AY20</f>
        <v>9.1185260226826414E-6</v>
      </c>
      <c r="AZ22" s="104">
        <f>AZ$4*Mellomark!AZ20</f>
        <v>3.0047925163142817E-5</v>
      </c>
      <c r="BA22" s="104">
        <f>BA$4*Mellomark!BA20</f>
        <v>2.3816917051384768E-5</v>
      </c>
      <c r="BB22" s="104">
        <f>BB$4*Mellomark!BB20</f>
        <v>-5.0057542660856272E-5</v>
      </c>
      <c r="BC22" s="104">
        <f>BC$4*Mellomark!BC20</f>
        <v>1.7097383140811177E-5</v>
      </c>
      <c r="BD22" s="104">
        <f>BD$4*Mellomark!BD20</f>
        <v>-1.4987996436465436E-5</v>
      </c>
      <c r="BE22" s="104">
        <f>BE$4*Mellomark!BE20</f>
        <v>-4.9555631525526957E-5</v>
      </c>
      <c r="BF22" s="104">
        <f>BF$4*Mellomark!BF20</f>
        <v>2.7189407903893497E-5</v>
      </c>
      <c r="BG22" s="104">
        <f>BG$4*Mellomark!BG20</f>
        <v>-9.9379360423423852E-5</v>
      </c>
      <c r="BH22" s="104">
        <f>BH$4*Mellomark!BH20</f>
        <v>1.2602172178370742E-5</v>
      </c>
      <c r="BI22" s="104">
        <f>BI$4*Mellomark!BI20</f>
        <v>2.2639826240221028E-4</v>
      </c>
      <c r="BJ22" s="104">
        <f>BJ$4*Mellomark!BJ20</f>
        <v>-2.7039873429341029E-5</v>
      </c>
      <c r="BK22" s="104">
        <f>BK$4*Mellomark!BK20</f>
        <v>-3.3054887395495775E-5</v>
      </c>
      <c r="BL22" s="104">
        <f>BL$4*Mellomark!BL20</f>
        <v>-1.0460093773377901E-4</v>
      </c>
      <c r="BM22" s="104">
        <f>BM$4*Mellomark!BM20</f>
        <v>3.0141855998136863E-5</v>
      </c>
      <c r="BN22" s="104">
        <f>BN$4*Mellomark!BN20</f>
        <v>3.1903551359618211E-6</v>
      </c>
      <c r="BO22" s="104">
        <f>BO$4*Mellomark!BO20</f>
        <v>-6.8657206505715024E-5</v>
      </c>
      <c r="BP22" s="104">
        <f>BP$4*Mellomark!BP20</f>
        <v>5.2948497607103128E-5</v>
      </c>
      <c r="BQ22" s="104">
        <f>BQ$4*Mellomark!BQ20</f>
        <v>1.1165779812670991E-5</v>
      </c>
      <c r="BR22" s="104">
        <f>BR$4*Mellomark!BR20</f>
        <v>-3.0156847039724953E-6</v>
      </c>
      <c r="BS22" s="104">
        <f>BS$4*Mellomark!BS20</f>
        <v>1.3134499353068026E-4</v>
      </c>
      <c r="BT22" s="104">
        <f>BT$4*Mellomark!BT20</f>
        <v>-9.7102564969510339E-6</v>
      </c>
      <c r="BU22" s="104">
        <f>BU$4*Mellomark!BU20</f>
        <v>8.5258445028503228E-5</v>
      </c>
      <c r="BV22" s="104">
        <f>BV$4*Mellomark!BV20</f>
        <v>9.427539424633614E-5</v>
      </c>
      <c r="BW22" s="104">
        <f>BW$4*Mellomark!BW20</f>
        <v>1.6229073793071585E-4</v>
      </c>
      <c r="BX22" s="104">
        <f>BX$4*Mellomark!BX20</f>
        <v>-9.5980166874407046E-5</v>
      </c>
      <c r="BY22" s="104">
        <f>BY$4*Mellomark!BY20</f>
        <v>-4.3783591349974689E-5</v>
      </c>
      <c r="BZ22" s="104">
        <f>BZ$4*Mellomark!BZ20</f>
        <v>3.7271009443665137E-4</v>
      </c>
      <c r="CA22" s="104">
        <f>CA$4*Mellomark!CA20</f>
        <v>1.0236206125302234E-4</v>
      </c>
      <c r="CB22" s="104">
        <f>CB$4*Mellomark!CB20</f>
        <v>2.803730248481645E-5</v>
      </c>
      <c r="CC22" s="104">
        <f>CC$4*Mellomark!CC20</f>
        <v>4.4675748300613568E-4</v>
      </c>
      <c r="CD22" s="104">
        <f>CD$4*Mellomark!CD20</f>
        <v>-2.5295133113095562E-4</v>
      </c>
      <c r="CE22" s="104">
        <f>CE$4*Mellomark!CE20</f>
        <v>4.051006687265993E-4</v>
      </c>
      <c r="CF22" s="104">
        <f>CF$4*Mellomark!CF20</f>
        <v>5.5755613850896713E-5</v>
      </c>
      <c r="CG22" s="104">
        <f>CG$4*Mellomark!CG20</f>
        <v>-5.7277083245217916E-5</v>
      </c>
      <c r="CH22" s="104">
        <f>CH$4*Mellomark!CH20</f>
        <v>1.8132690464264389E-5</v>
      </c>
      <c r="CI22" s="104">
        <f>CI$4*Mellomark!CI20</f>
        <v>-1.0904883949385633E-5</v>
      </c>
      <c r="CJ22" s="104">
        <f>CJ$4*Mellomark!CJ20</f>
        <v>5.1444240640028504E-5</v>
      </c>
      <c r="CK22" s="104">
        <f>CK$4*Mellomark!CK20</f>
        <v>9.8574833975430295E-5</v>
      </c>
      <c r="CL22" s="104">
        <f>CL$4*Mellomark!CL20</f>
        <v>-1.3112056242302851E-4</v>
      </c>
      <c r="CM22" s="104">
        <f>CM$4*Mellomark!CM20</f>
        <v>-8.5945372653779076E-6</v>
      </c>
      <c r="CN22" s="104">
        <f>CN$4*Mellomark!CN20</f>
        <v>-5.1290248926265016E-6</v>
      </c>
      <c r="CO22" s="104">
        <f>CO$4*Mellomark!CO20</f>
        <v>-2.3545471905430378E-5</v>
      </c>
      <c r="CP22" s="104">
        <f>CP$4*Mellomark!CP20</f>
        <v>-1.6596175016797453E-5</v>
      </c>
      <c r="CQ22" s="104">
        <f>CQ$4*Mellomark!CQ20</f>
        <v>2.5917750156748347E-5</v>
      </c>
      <c r="CR22" s="104">
        <f>CR$4*Mellomark!CR20</f>
        <v>6.4128952790709745E-4</v>
      </c>
      <c r="CS22" s="104">
        <f>CS$4*Mellomark!CS20</f>
        <v>-4.9987942368508634E-5</v>
      </c>
      <c r="CT22" s="104">
        <f>CT$4*Mellomark!CT20</f>
        <v>5.7329277407061434E-4</v>
      </c>
      <c r="CU22" s="104">
        <f>CU$4*Mellomark!CU20</f>
        <v>8.3454656888930743E-6</v>
      </c>
      <c r="CV22" s="104">
        <f>CV$4*Mellomark!CV20</f>
        <v>2.6094312246813581E-4</v>
      </c>
      <c r="CW22" s="104">
        <f>CW$4*Mellomark!CW20</f>
        <v>2.8501279607315E-3</v>
      </c>
      <c r="CX22" s="104">
        <f>CX$4*Mellomark!CX20</f>
        <v>1.4740200223068065E-3</v>
      </c>
      <c r="CY22" s="104">
        <f>CY$4*Mellomark!CY20</f>
        <v>-1.112567741953431E-6</v>
      </c>
      <c r="CZ22" s="104">
        <f>CZ$4*Mellomark!CZ20</f>
        <v>-2.3375016758824145E-5</v>
      </c>
      <c r="DA22" s="104">
        <f>DA$4*Mellomark!DA20</f>
        <v>2.4372876308596922E-4</v>
      </c>
      <c r="DB22" s="104">
        <f>DB$4*Mellomark!DB20</f>
        <v>1.5854151467431867E-5</v>
      </c>
      <c r="DC22" s="104">
        <f>DC$4*Mellomark!DC20</f>
        <v>-1.3463259158494687E-5</v>
      </c>
      <c r="DD22" s="104">
        <f>DD$4*Mellomark!DD20</f>
        <v>2.0892087393583393E-3</v>
      </c>
      <c r="DE22" s="104">
        <f>DE$4*Mellomark!DE20</f>
        <v>4.2712707829285724E-5</v>
      </c>
      <c r="DF22" s="104">
        <f>DF$4*Mellomark!DF20</f>
        <v>2.3162451439572135E-5</v>
      </c>
      <c r="DG22" s="104">
        <f>DG$4*Mellomark!DG20</f>
        <v>-3.4963265853238363E-4</v>
      </c>
      <c r="DH22" s="104">
        <f>DH$4*Mellomark!DH20</f>
        <v>-1.1456378424507163E-4</v>
      </c>
      <c r="DI22" s="104">
        <f>DI$4*Mellomark!DI20</f>
        <v>-7.3349267161384698E-4</v>
      </c>
      <c r="DJ22" s="104">
        <f>DJ$4*Mellomark!DJ20</f>
        <v>1.500012164497424E-5</v>
      </c>
      <c r="DK22" s="104">
        <f>DK$4*Mellomark!DK20</f>
        <v>6.0634461917082454E-5</v>
      </c>
      <c r="DL22" s="104">
        <f>DL$4*Mellomark!DL20</f>
        <v>7.2719188080895767E-5</v>
      </c>
      <c r="DM22" s="104">
        <f>DM$4*Mellomark!DM20</f>
        <v>5.8868288628160972E-4</v>
      </c>
      <c r="DN22" s="104">
        <f>DN$4*Mellomark!DN20</f>
        <v>5.3659207366535736E-4</v>
      </c>
      <c r="DO22" s="104">
        <f>DO$4*Mellomark!DO20</f>
        <v>6.0849751179094655E-5</v>
      </c>
      <c r="DP22" s="104">
        <f>DP$4*Mellomark!DP20</f>
        <v>1.4431693778316101E-4</v>
      </c>
      <c r="DQ22" s="104">
        <f>DQ$4*Mellomark!DQ20</f>
        <v>6.4975965350288538E-5</v>
      </c>
      <c r="DR22" s="104">
        <f>DR$4*Mellomark!DR20</f>
        <v>-1.0942841224396735E-6</v>
      </c>
      <c r="DS22" s="104">
        <f>DS$4*Mellomark!DS20</f>
        <v>4.0557243962113835E-5</v>
      </c>
      <c r="DT22" s="104">
        <f>DT$4*Mellomark!DT20</f>
        <v>-3.2396977948049851E-5</v>
      </c>
      <c r="DU22" s="104">
        <f>DU$4*Mellomark!DU20</f>
        <v>-2.9943612269446481E-5</v>
      </c>
      <c r="DV22" s="104">
        <f>DV$4*Mellomark!DV20</f>
        <v>1.334128195964385E-4</v>
      </c>
      <c r="DW22" s="104">
        <f>DW$4*Mellomark!DW20</f>
        <v>4.4189456595889309E-6</v>
      </c>
      <c r="DX22" s="104">
        <f>DX$4*Mellomark!DX20</f>
        <v>9.9514248012150318E-4</v>
      </c>
      <c r="DY22" s="104">
        <f>DY$4*Mellomark!DY20</f>
        <v>1.3420916538947354E-4</v>
      </c>
      <c r="DZ22" s="104">
        <f>DZ$4*Mellomark!DZ20</f>
        <v>-2.2903286892902948E-4</v>
      </c>
      <c r="EA22" s="104">
        <f>EA$4*Mellomark!EA20</f>
        <v>1.6832454437926348E-6</v>
      </c>
      <c r="EB22" s="104">
        <f>EB$4*Mellomark!EB20</f>
        <v>-6.0146413467078195E-6</v>
      </c>
      <c r="EC22" s="104">
        <f>EC$4*Mellomark!EC20</f>
        <v>-1.6325794135019331E-5</v>
      </c>
      <c r="ED22" s="104">
        <f>ED$4*Mellomark!ED20</f>
        <v>-1.0202105362418633E-3</v>
      </c>
      <c r="EE22" s="104">
        <f>EE$4*Mellomark!EE20</f>
        <v>-1.3204337390002713E-5</v>
      </c>
      <c r="EF22" s="104">
        <f>EF$4*Mellomark!EF20</f>
        <v>2.6779067613665651E-3</v>
      </c>
      <c r="EG22" s="104">
        <f>EG$4*Mellomark!EG20</f>
        <v>4.2396739811829115E-6</v>
      </c>
      <c r="EH22" s="104">
        <f>EH$4*Mellomark!EH20</f>
        <v>-6.4121438119644234E-4</v>
      </c>
      <c r="EI22" s="104">
        <f>EI$4*Mellomark!EI20</f>
        <v>-3.2229508213201557E-6</v>
      </c>
      <c r="EJ22" s="104">
        <f>EJ$4*Mellomark!EJ20</f>
        <v>3.499396953583748E-5</v>
      </c>
      <c r="EK22" s="104">
        <f>EK$4*Mellomark!EK20</f>
        <v>8.5051575641424954E-7</v>
      </c>
      <c r="EL22" s="104">
        <f>EL$4*Mellomark!EL20</f>
        <v>-4.6748573990821409E-4</v>
      </c>
      <c r="EM22" s="104">
        <f>EM$4*Mellomark!EM20</f>
        <v>8.3271118858597602E-4</v>
      </c>
      <c r="EN22" s="104">
        <f>EN$4*Mellomark!EN20</f>
        <v>2.0021579273296743E-5</v>
      </c>
      <c r="EO22" s="104">
        <f>EO$4*Mellomark!EO20</f>
        <v>8.7671019067105203E-5</v>
      </c>
      <c r="EP22" s="104">
        <f>EP$4*Mellomark!EP20</f>
        <v>-1.8827781173195855E-4</v>
      </c>
      <c r="EQ22" s="104">
        <f>EQ$4*Mellomark!EQ20</f>
        <v>-6.7122189206272337E-6</v>
      </c>
      <c r="ER22" s="104">
        <f>ER$4*Mellomark!ER20</f>
        <v>5.2501654072939125E-6</v>
      </c>
      <c r="ES22" s="96">
        <f t="shared" si="12"/>
        <v>2.3279661053948443E-2</v>
      </c>
      <c r="ET22" s="97">
        <f t="shared" si="14"/>
        <v>113.93491778442765</v>
      </c>
      <c r="EW22" s="198">
        <f>_xlfn.STDEV.S(ES55:ES66)*SQRT(12)</f>
        <v>5.7314921516319811E-2</v>
      </c>
      <c r="EX22" s="199">
        <v>2017</v>
      </c>
      <c r="EY22" s="200">
        <v>1.1900000000000001E-2</v>
      </c>
      <c r="EZ22" s="134"/>
      <c r="FA22" s="174">
        <v>2017</v>
      </c>
      <c r="FB22" s="173">
        <v>4.7885983530910795E-2</v>
      </c>
      <c r="FC22" s="173">
        <v>4.6247944119794153E-2</v>
      </c>
      <c r="FF22" s="191" t="s">
        <v>302</v>
      </c>
      <c r="FG22" s="188">
        <v>0.27</v>
      </c>
      <c r="FH22" s="188">
        <v>0.24</v>
      </c>
      <c r="FI22" s="188">
        <v>0.41</v>
      </c>
    </row>
    <row r="23" spans="1:165" ht="15.75" customHeight="1">
      <c r="A23" s="85" vm="140">
        <v>41791</v>
      </c>
      <c r="B23" s="104">
        <f>B$4*Mellomark!B21</f>
        <v>4.1540097393006283E-5</v>
      </c>
      <c r="C23" s="104">
        <f>C$4*Mellomark!C21</f>
        <v>4.2312188483416365E-5</v>
      </c>
      <c r="D23" s="104">
        <f>D$4*Mellomark!D21</f>
        <v>6.4609481734099908E-4</v>
      </c>
      <c r="E23" s="104">
        <f>E$4*Mellomark!E21</f>
        <v>-7.4868854918456263E-6</v>
      </c>
      <c r="F23" s="104">
        <f>F$4*Mellomark!F21</f>
        <v>2.1047135490980699E-5</v>
      </c>
      <c r="G23" s="104">
        <f>G$4*Mellomark!G21</f>
        <v>-2.0789267203027615E-3</v>
      </c>
      <c r="H23" s="104">
        <f>H$4*Mellomark!H21</f>
        <v>4.1767979684966081E-5</v>
      </c>
      <c r="I23" s="104">
        <f>I$4*Mellomark!I21</f>
        <v>2.7885667735030948E-4</v>
      </c>
      <c r="J23" s="104">
        <f>J$4*Mellomark!J21</f>
        <v>2.0977400004663731E-4</v>
      </c>
      <c r="K23" s="104">
        <f>K$4*Mellomark!K21</f>
        <v>3.0678450236099866E-4</v>
      </c>
      <c r="L23" s="104">
        <f>L$4*Mellomark!L21</f>
        <v>7.5791850025111994E-4</v>
      </c>
      <c r="M23" s="104">
        <f>M$4*Mellomark!M21</f>
        <v>6.268194967918643E-4</v>
      </c>
      <c r="N23" s="104">
        <f>N$4*Mellomark!N21</f>
        <v>6.2973320331095289E-5</v>
      </c>
      <c r="O23" s="104">
        <f>O$4*Mellomark!O21</f>
        <v>5.1368376774918304E-4</v>
      </c>
      <c r="P23" s="104">
        <f>P$4*Mellomark!P21</f>
        <v>2.0420384212665784E-3</v>
      </c>
      <c r="Q23" s="104">
        <f>Q$4*Mellomark!Q21</f>
        <v>-1.611218202416734E-5</v>
      </c>
      <c r="R23" s="104">
        <f>R$4*Mellomark!R21</f>
        <v>9.5210720842043943E-4</v>
      </c>
      <c r="S23" s="104">
        <f>S$4*Mellomark!S21</f>
        <v>2.0153529372747269E-5</v>
      </c>
      <c r="T23" s="104">
        <f>T$4*Mellomark!T21</f>
        <v>-2.7306403233718687E-3</v>
      </c>
      <c r="U23" s="104">
        <f>U$4*Mellomark!U21</f>
        <v>1.3136561772362457E-3</v>
      </c>
      <c r="V23" s="104">
        <f>V$4*Mellomark!V21</f>
        <v>-5.2963046971822364E-4</v>
      </c>
      <c r="W23" s="104">
        <f>W$4*Mellomark!W21</f>
        <v>8.449597430836466E-6</v>
      </c>
      <c r="X23" s="104">
        <f>X$4*Mellomark!X21</f>
        <v>3.0907065822210994E-3</v>
      </c>
      <c r="Y23" s="104">
        <f>Y$4*Mellomark!Y21</f>
        <v>3.5688557143804621E-6</v>
      </c>
      <c r="Z23" s="104">
        <f>Z$4*Mellomark!Z21</f>
        <v>4.7005753378037717E-5</v>
      </c>
      <c r="AA23" s="104">
        <f>AA$4*Mellomark!AA21</f>
        <v>1.1921793330389821E-3</v>
      </c>
      <c r="AB23" s="104">
        <f>AB$4*Mellomark!AB21</f>
        <v>5.7311500962431352E-4</v>
      </c>
      <c r="AC23" s="104">
        <f>AC$4*Mellomark!AC21</f>
        <v>8.7746897787703443E-5</v>
      </c>
      <c r="AD23" s="104">
        <f>AD$4*Mellomark!AD21</f>
        <v>1.8462509130076071E-4</v>
      </c>
      <c r="AE23" s="104">
        <f>AE$4*Mellomark!AE21</f>
        <v>-4.5317740175453874E-4</v>
      </c>
      <c r="AF23" s="104">
        <f>AF$4*Mellomark!AF21</f>
        <v>2.3065166252698676E-4</v>
      </c>
      <c r="AG23" s="104">
        <f>AG$4*Mellomark!AG21</f>
        <v>3.1005476982494786E-4</v>
      </c>
      <c r="AH23" s="104">
        <f>AH$4*Mellomark!AH21</f>
        <v>1.47882011869546E-3</v>
      </c>
      <c r="AI23" s="104">
        <f>AI$4*Mellomark!AI21</f>
        <v>8.5627994116933682E-5</v>
      </c>
      <c r="AJ23" s="104">
        <f>AJ$4*Mellomark!AJ21</f>
        <v>4.4381873888164226E-5</v>
      </c>
      <c r="AK23" s="104">
        <f>AK$4*Mellomark!AK21</f>
        <v>-2.0637973178054461E-5</v>
      </c>
      <c r="AL23" s="104">
        <f>AL$4*Mellomark!AL21</f>
        <v>1.3097116306251373E-4</v>
      </c>
      <c r="AM23" s="104">
        <f>AM$4*Mellomark!AM21</f>
        <v>1.544492112232393E-5</v>
      </c>
      <c r="AN23" s="104">
        <f>AN$4*Mellomark!AN21</f>
        <v>4.3200276708302897E-5</v>
      </c>
      <c r="AO23" s="104">
        <f>AO$4*Mellomark!AO21</f>
        <v>1.8132047150200788E-4</v>
      </c>
      <c r="AP23" s="104">
        <f>AP$4*Mellomark!AP21</f>
        <v>1.20319401993805E-3</v>
      </c>
      <c r="AQ23" s="104">
        <f>AQ$4*Mellomark!AQ21</f>
        <v>-3.7737889107380603E-5</v>
      </c>
      <c r="AR23" s="104">
        <f>AR$4*Mellomark!AR21</f>
        <v>3.5655068059277429E-6</v>
      </c>
      <c r="AS23" s="104">
        <f>AS$4*Mellomark!AS21</f>
        <v>-1.3179494171351838E-5</v>
      </c>
      <c r="AT23" s="104">
        <f>AT$4*Mellomark!AT21</f>
        <v>1.0037742732357218E-4</v>
      </c>
      <c r="AU23" s="104">
        <f>AU$4*Mellomark!AU21</f>
        <v>6.2648574951923352E-5</v>
      </c>
      <c r="AV23" s="104">
        <f>AV$4*Mellomark!AV21</f>
        <v>-6.6530852628861718E-6</v>
      </c>
      <c r="AW23" s="104">
        <f>AW$4*Mellomark!AW21</f>
        <v>7.2296235588202023E-5</v>
      </c>
      <c r="AX23" s="104">
        <f>AX$4*Mellomark!AX21</f>
        <v>-5.5965183847374272E-6</v>
      </c>
      <c r="AY23" s="104">
        <f>AY$4*Mellomark!AY21</f>
        <v>3.2798498454158705E-6</v>
      </c>
      <c r="AZ23" s="104">
        <f>AZ$4*Mellomark!AZ21</f>
        <v>-1.7810999739846617E-4</v>
      </c>
      <c r="BA23" s="104">
        <f>BA$4*Mellomark!BA21</f>
        <v>2.9839913605938579E-4</v>
      </c>
      <c r="BB23" s="104">
        <f>BB$4*Mellomark!BB21</f>
        <v>-8.5754514190422495E-6</v>
      </c>
      <c r="BC23" s="104">
        <f>BC$4*Mellomark!BC21</f>
        <v>2.1936851098341498E-4</v>
      </c>
      <c r="BD23" s="104">
        <f>BD$4*Mellomark!BD21</f>
        <v>4.4360342968308696E-5</v>
      </c>
      <c r="BE23" s="104">
        <f>BE$4*Mellomark!BE21</f>
        <v>2.7959494638456E-4</v>
      </c>
      <c r="BF23" s="104">
        <f>BF$4*Mellomark!BF21</f>
        <v>3.4597332729185955E-6</v>
      </c>
      <c r="BG23" s="104">
        <f>BG$4*Mellomark!BG21</f>
        <v>1.729791286830222E-3</v>
      </c>
      <c r="BH23" s="104">
        <f>BH$4*Mellomark!BH21</f>
        <v>4.3154867641400513E-5</v>
      </c>
      <c r="BI23" s="104">
        <f>BI$4*Mellomark!BI21</f>
        <v>7.9240298178301621E-4</v>
      </c>
      <c r="BJ23" s="104">
        <f>BJ$4*Mellomark!BJ21</f>
        <v>6.1691334103577245E-5</v>
      </c>
      <c r="BK23" s="104">
        <f>BK$4*Mellomark!BK21</f>
        <v>4.4978796547295492E-5</v>
      </c>
      <c r="BL23" s="104">
        <f>BL$4*Mellomark!BL21</f>
        <v>1.4161694416502713E-5</v>
      </c>
      <c r="BM23" s="104">
        <f>BM$4*Mellomark!BM21</f>
        <v>1.9010183444174787E-5</v>
      </c>
      <c r="BN23" s="104">
        <f>BN$4*Mellomark!BN21</f>
        <v>2.2761743121867411E-5</v>
      </c>
      <c r="BO23" s="104">
        <f>BO$4*Mellomark!BO21</f>
        <v>-1.0985780178174541E-4</v>
      </c>
      <c r="BP23" s="104">
        <f>BP$4*Mellomark!BP21</f>
        <v>1.3907554091871214E-5</v>
      </c>
      <c r="BQ23" s="104">
        <f>BQ$4*Mellomark!BQ21</f>
        <v>9.5593268606877261E-6</v>
      </c>
      <c r="BR23" s="104">
        <f>BR$4*Mellomark!BR21</f>
        <v>5.6637647071488634E-6</v>
      </c>
      <c r="BS23" s="104">
        <f>BS$4*Mellomark!BS21</f>
        <v>-1.0479398605162566E-4</v>
      </c>
      <c r="BT23" s="104">
        <f>BT$4*Mellomark!BT21</f>
        <v>1.6109362112185906E-4</v>
      </c>
      <c r="BU23" s="104">
        <f>BU$4*Mellomark!BU21</f>
        <v>-7.2330194488782125E-6</v>
      </c>
      <c r="BV23" s="104">
        <f>BV$4*Mellomark!BV21</f>
        <v>-1.2027364708332965E-4</v>
      </c>
      <c r="BW23" s="104">
        <f>BW$4*Mellomark!BW21</f>
        <v>1.4331553641926104E-4</v>
      </c>
      <c r="BX23" s="104">
        <f>BX$4*Mellomark!BX21</f>
        <v>-1.6369283828393094E-4</v>
      </c>
      <c r="BY23" s="104">
        <f>BY$4*Mellomark!BY21</f>
        <v>1.0266336692542702E-4</v>
      </c>
      <c r="BZ23" s="104">
        <f>BZ$4*Mellomark!BZ21</f>
        <v>-2.0088068725754445E-5</v>
      </c>
      <c r="CA23" s="104">
        <f>CA$4*Mellomark!CA21</f>
        <v>8.0230494749852408E-4</v>
      </c>
      <c r="CB23" s="104">
        <f>CB$4*Mellomark!CB21</f>
        <v>-1.1326950386333861E-4</v>
      </c>
      <c r="CC23" s="104">
        <f>CC$4*Mellomark!CC21</f>
        <v>-1.2495644324759451E-3</v>
      </c>
      <c r="CD23" s="104">
        <f>CD$4*Mellomark!CD21</f>
        <v>-1.8038274365773292E-4</v>
      </c>
      <c r="CE23" s="104">
        <f>CE$4*Mellomark!CE21</f>
        <v>1.0011243401401896E-3</v>
      </c>
      <c r="CF23" s="104">
        <f>CF$4*Mellomark!CF21</f>
        <v>-1.9298891421400986E-6</v>
      </c>
      <c r="CG23" s="104">
        <f>CG$4*Mellomark!CG21</f>
        <v>7.5493265970123709E-5</v>
      </c>
      <c r="CH23" s="104">
        <f>CH$4*Mellomark!CH21</f>
        <v>-1.5152294397518886E-4</v>
      </c>
      <c r="CI23" s="104">
        <f>CI$4*Mellomark!CI21</f>
        <v>-1.5569794413752327E-5</v>
      </c>
      <c r="CJ23" s="104">
        <f>CJ$4*Mellomark!CJ21</f>
        <v>2.9979706928363355E-4</v>
      </c>
      <c r="CK23" s="104">
        <f>CK$4*Mellomark!CK21</f>
        <v>1.2013726863112104E-3</v>
      </c>
      <c r="CL23" s="104">
        <f>CL$4*Mellomark!CL21</f>
        <v>-7.8371109347426682E-4</v>
      </c>
      <c r="CM23" s="104">
        <f>CM$4*Mellomark!CM21</f>
        <v>3.6314121991293487E-6</v>
      </c>
      <c r="CN23" s="104">
        <f>CN$4*Mellomark!CN21</f>
        <v>-2.3677079629239318E-6</v>
      </c>
      <c r="CO23" s="104">
        <f>CO$4*Mellomark!CO21</f>
        <v>2.4904254720451492E-5</v>
      </c>
      <c r="CP23" s="104">
        <f>CP$4*Mellomark!CP21</f>
        <v>4.8951018678497327E-5</v>
      </c>
      <c r="CQ23" s="104">
        <f>CQ$4*Mellomark!CQ21</f>
        <v>-3.7053334803865342E-5</v>
      </c>
      <c r="CR23" s="104">
        <f>CR$4*Mellomark!CR21</f>
        <v>4.1917929923396198E-4</v>
      </c>
      <c r="CS23" s="104">
        <f>CS$4*Mellomark!CS21</f>
        <v>-1.0538895064496925E-4</v>
      </c>
      <c r="CT23" s="104">
        <f>CT$4*Mellomark!CT21</f>
        <v>8.5680316542763213E-5</v>
      </c>
      <c r="CU23" s="104">
        <f>CU$4*Mellomark!CU21</f>
        <v>-4.0045052835182898E-4</v>
      </c>
      <c r="CV23" s="104">
        <f>CV$4*Mellomark!CV21</f>
        <v>1.279862167024657E-4</v>
      </c>
      <c r="CW23" s="104">
        <f>CW$4*Mellomark!CW21</f>
        <v>-2.8508719133545394E-4</v>
      </c>
      <c r="CX23" s="104">
        <f>CX$4*Mellomark!CX21</f>
        <v>8.3776581874329655E-4</v>
      </c>
      <c r="CY23" s="104">
        <f>CY$4*Mellomark!CY21</f>
        <v>1.5472100823803286E-5</v>
      </c>
      <c r="CZ23" s="104">
        <f>CZ$4*Mellomark!CZ21</f>
        <v>5.6914239982668677E-5</v>
      </c>
      <c r="DA23" s="104">
        <f>DA$4*Mellomark!DA21</f>
        <v>1.7045113690685961E-4</v>
      </c>
      <c r="DB23" s="104">
        <f>DB$4*Mellomark!DB21</f>
        <v>5.0591498209882872E-5</v>
      </c>
      <c r="DC23" s="104">
        <f>DC$4*Mellomark!DC21</f>
        <v>5.214095550190512E-6</v>
      </c>
      <c r="DD23" s="104">
        <f>DD$4*Mellomark!DD21</f>
        <v>-2.7417806111297116E-3</v>
      </c>
      <c r="DE23" s="104">
        <f>DE$4*Mellomark!DE21</f>
        <v>4.63354030335749E-5</v>
      </c>
      <c r="DF23" s="104">
        <f>DF$4*Mellomark!DF21</f>
        <v>8.8403547300126617E-7</v>
      </c>
      <c r="DG23" s="104">
        <f>DG$4*Mellomark!DG21</f>
        <v>4.4255992915781956E-4</v>
      </c>
      <c r="DH23" s="104">
        <f>DH$4*Mellomark!DH21</f>
        <v>1.6712195886239091E-4</v>
      </c>
      <c r="DI23" s="104">
        <f>DI$4*Mellomark!DI21</f>
        <v>9.3458506720218808E-4</v>
      </c>
      <c r="DJ23" s="104">
        <f>DJ$4*Mellomark!DJ21</f>
        <v>-3.5473391412103376E-5</v>
      </c>
      <c r="DK23" s="104">
        <f>DK$4*Mellomark!DK21</f>
        <v>1.6371152505960476E-5</v>
      </c>
      <c r="DL23" s="104">
        <f>DL$4*Mellomark!DL21</f>
        <v>2.2817029837824938E-5</v>
      </c>
      <c r="DM23" s="104">
        <f>DM$4*Mellomark!DM21</f>
        <v>7.0928276251890088E-4</v>
      </c>
      <c r="DN23" s="104">
        <f>DN$4*Mellomark!DN21</f>
        <v>-3.4374027809016888E-4</v>
      </c>
      <c r="DO23" s="104">
        <f>DO$4*Mellomark!DO21</f>
        <v>1.9262802486553303E-4</v>
      </c>
      <c r="DP23" s="104">
        <f>DP$4*Mellomark!DP21</f>
        <v>1.3297255779553936E-4</v>
      </c>
      <c r="DQ23" s="104">
        <f>DQ$4*Mellomark!DQ21</f>
        <v>3.3029476150183181E-6</v>
      </c>
      <c r="DR23" s="104">
        <f>DR$4*Mellomark!DR21</f>
        <v>-7.6735914039436353E-6</v>
      </c>
      <c r="DS23" s="104">
        <f>DS$4*Mellomark!DS21</f>
        <v>3.3916474987893037E-5</v>
      </c>
      <c r="DT23" s="104">
        <f>DT$4*Mellomark!DT21</f>
        <v>-3.9932412017537009E-6</v>
      </c>
      <c r="DU23" s="104">
        <f>DU$4*Mellomark!DU21</f>
        <v>1.7570264646333403E-3</v>
      </c>
      <c r="DV23" s="104">
        <f>DV$4*Mellomark!DV21</f>
        <v>-1.2362605971876034E-4</v>
      </c>
      <c r="DW23" s="104">
        <f>DW$4*Mellomark!DW21</f>
        <v>1.9340815788822104E-6</v>
      </c>
      <c r="DX23" s="104">
        <f>DX$4*Mellomark!DX21</f>
        <v>6.67065810928578E-5</v>
      </c>
      <c r="DY23" s="104">
        <f>DY$4*Mellomark!DY21</f>
        <v>5.2532870433936149E-5</v>
      </c>
      <c r="DZ23" s="104">
        <f>DZ$4*Mellomark!DZ21</f>
        <v>-1.3221696952862809E-4</v>
      </c>
      <c r="EA23" s="104">
        <f>EA$4*Mellomark!EA21</f>
        <v>-6.1656782746164198E-7</v>
      </c>
      <c r="EB23" s="104">
        <f>EB$4*Mellomark!EB21</f>
        <v>1.1280959762972961E-5</v>
      </c>
      <c r="EC23" s="104">
        <f>EC$4*Mellomark!EC21</f>
        <v>1.981653188787525E-5</v>
      </c>
      <c r="ED23" s="104">
        <f>ED$4*Mellomark!ED21</f>
        <v>1.0803250694662269E-3</v>
      </c>
      <c r="EE23" s="104">
        <f>EE$4*Mellomark!EE21</f>
        <v>-7.9303152821094005E-6</v>
      </c>
      <c r="EF23" s="104">
        <f>EF$4*Mellomark!EF21</f>
        <v>1.363844648045739E-4</v>
      </c>
      <c r="EG23" s="104">
        <f>EG$4*Mellomark!EG21</f>
        <v>2.7995384344556109E-6</v>
      </c>
      <c r="EH23" s="104">
        <f>EH$4*Mellomark!EH21</f>
        <v>3.2299807688159773E-4</v>
      </c>
      <c r="EI23" s="104">
        <f>EI$4*Mellomark!EI21</f>
        <v>3.3199383127197175E-5</v>
      </c>
      <c r="EJ23" s="104">
        <f>EJ$4*Mellomark!EJ21</f>
        <v>-3.6967296125423736E-5</v>
      </c>
      <c r="EK23" s="104">
        <f>EK$4*Mellomark!EK21</f>
        <v>4.3674989371719182E-7</v>
      </c>
      <c r="EL23" s="104">
        <f>EL$4*Mellomark!EL21</f>
        <v>6.4144357010935795E-4</v>
      </c>
      <c r="EM23" s="104">
        <f>EM$4*Mellomark!EM21</f>
        <v>1.7842078833976737E-4</v>
      </c>
      <c r="EN23" s="104">
        <f>EN$4*Mellomark!EN21</f>
        <v>-7.8692909949193877E-6</v>
      </c>
      <c r="EO23" s="104">
        <f>EO$4*Mellomark!EO21</f>
        <v>-4.5596610964539918E-4</v>
      </c>
      <c r="EP23" s="104">
        <f>EP$4*Mellomark!EP21</f>
        <v>4.446012003129025E-5</v>
      </c>
      <c r="EQ23" s="104">
        <f>EQ$4*Mellomark!EQ21</f>
        <v>3.3980352756222185E-5</v>
      </c>
      <c r="ER23" s="104">
        <f>ER$4*Mellomark!ER21</f>
        <v>3.9369803765807848E-6</v>
      </c>
      <c r="ES23" s="96">
        <f t="shared" si="12"/>
        <v>1.9520836589192098E-2</v>
      </c>
      <c r="ET23" s="97">
        <f t="shared" si="14"/>
        <v>116.15902269630051</v>
      </c>
      <c r="EW23" s="198">
        <f>_xlfn.STDEV.S(ES67:ES78)*SQRT(12)</f>
        <v>0.13891174649220911</v>
      </c>
      <c r="EX23" s="199">
        <v>2018</v>
      </c>
      <c r="EY23" s="200">
        <v>2.3300000000000001E-2</v>
      </c>
      <c r="EZ23" s="134"/>
      <c r="FA23" s="174">
        <v>2018</v>
      </c>
      <c r="FB23" s="173">
        <v>0.15680320843616791</v>
      </c>
      <c r="FC23" s="173">
        <v>0.15119802324687259</v>
      </c>
      <c r="FF23" s="192" t="s">
        <v>276</v>
      </c>
      <c r="FG23" s="193">
        <v>0.35</v>
      </c>
      <c r="FH23" s="193">
        <v>1.48</v>
      </c>
      <c r="FI23" s="193">
        <v>7.0000000000000007E-2</v>
      </c>
    </row>
    <row r="24" spans="1:165" ht="15.75" customHeight="1">
      <c r="A24" s="85" vm="273">
        <v>41821</v>
      </c>
      <c r="B24" s="104">
        <f>B$4*Mellomark!B22</f>
        <v>3.2572554855184341E-6</v>
      </c>
      <c r="C24" s="104">
        <f>C$4*Mellomark!C22</f>
        <v>-1.1358374477648338E-4</v>
      </c>
      <c r="D24" s="104">
        <f>D$4*Mellomark!D22</f>
        <v>-3.7979113910799897E-4</v>
      </c>
      <c r="E24" s="104">
        <f>E$4*Mellomark!E22</f>
        <v>-1.9204286122418406E-5</v>
      </c>
      <c r="F24" s="104">
        <f>F$4*Mellomark!F22</f>
        <v>-6.786459650353633E-5</v>
      </c>
      <c r="G24" s="104">
        <f>G$4*Mellomark!G22</f>
        <v>-4.7061618012962233E-3</v>
      </c>
      <c r="H24" s="104">
        <f>H$4*Mellomark!H22</f>
        <v>-1.0653483204338267E-4</v>
      </c>
      <c r="I24" s="104">
        <f>I$4*Mellomark!I22</f>
        <v>-9.7442712046719746E-4</v>
      </c>
      <c r="J24" s="104">
        <f>J$4*Mellomark!J22</f>
        <v>-3.4224317031310709E-4</v>
      </c>
      <c r="K24" s="104">
        <f>K$4*Mellomark!K22</f>
        <v>-4.6901000709888735E-4</v>
      </c>
      <c r="L24" s="104">
        <f>L$4*Mellomark!L22</f>
        <v>-1.1324856851275347E-3</v>
      </c>
      <c r="M24" s="104">
        <f>M$4*Mellomark!M22</f>
        <v>7.2258887528199914E-4</v>
      </c>
      <c r="N24" s="104">
        <f>N$4*Mellomark!N22</f>
        <v>4.1217937496212262E-5</v>
      </c>
      <c r="O24" s="104">
        <f>O$4*Mellomark!O22</f>
        <v>-2.8064366634069818E-4</v>
      </c>
      <c r="P24" s="104">
        <f>P$4*Mellomark!P22</f>
        <v>-1.8398064791627752E-4</v>
      </c>
      <c r="Q24" s="104">
        <f>Q$4*Mellomark!Q22</f>
        <v>-2.3777995899900049E-5</v>
      </c>
      <c r="R24" s="104">
        <f>R$4*Mellomark!R22</f>
        <v>-5.5997740238272254E-4</v>
      </c>
      <c r="S24" s="104">
        <f>S$4*Mellomark!S22</f>
        <v>-1.0245431579210697E-4</v>
      </c>
      <c r="T24" s="104">
        <f>T$4*Mellomark!T22</f>
        <v>-2.4431022873319594E-3</v>
      </c>
      <c r="U24" s="104">
        <f>U$4*Mellomark!U22</f>
        <v>2.4359460834050533E-3</v>
      </c>
      <c r="V24" s="104">
        <f>V$4*Mellomark!V22</f>
        <v>-4.1562770411647016E-4</v>
      </c>
      <c r="W24" s="104">
        <f>W$4*Mellomark!W22</f>
        <v>-8.5315344411163562E-5</v>
      </c>
      <c r="X24" s="104">
        <f>X$4*Mellomark!X22</f>
        <v>-1.2070020904473521E-3</v>
      </c>
      <c r="Y24" s="104">
        <f>Y$4*Mellomark!Y22</f>
        <v>-7.3438845696912331E-5</v>
      </c>
      <c r="Z24" s="104">
        <f>Z$4*Mellomark!Z22</f>
        <v>-2.2305824869008531E-5</v>
      </c>
      <c r="AA24" s="104">
        <f>AA$4*Mellomark!AA22</f>
        <v>-7.101762720908225E-4</v>
      </c>
      <c r="AB24" s="104">
        <f>AB$4*Mellomark!AB22</f>
        <v>8.4571180017089398E-5</v>
      </c>
      <c r="AC24" s="104">
        <f>AC$4*Mellomark!AC22</f>
        <v>-4.000566268374499E-5</v>
      </c>
      <c r="AD24" s="104">
        <f>AD$4*Mellomark!AD22</f>
        <v>-4.61107980775799E-4</v>
      </c>
      <c r="AE24" s="104">
        <f>AE$4*Mellomark!AE22</f>
        <v>8.4113324196624097E-4</v>
      </c>
      <c r="AF24" s="104">
        <f>AF$4*Mellomark!AF22</f>
        <v>1.2902764174156552E-4</v>
      </c>
      <c r="AG24" s="104">
        <f>AG$4*Mellomark!AG22</f>
        <v>-4.3454645770920571E-5</v>
      </c>
      <c r="AH24" s="104">
        <f>AH$4*Mellomark!AH22</f>
        <v>7.3192682023680365E-4</v>
      </c>
      <c r="AI24" s="104">
        <f>AI$4*Mellomark!AI22</f>
        <v>-3.5176997682540393E-5</v>
      </c>
      <c r="AJ24" s="104">
        <f>AJ$4*Mellomark!AJ22</f>
        <v>-2.3448659031880595E-5</v>
      </c>
      <c r="AK24" s="104">
        <f>AK$4*Mellomark!AK22</f>
        <v>9.8338644207694343E-5</v>
      </c>
      <c r="AL24" s="104">
        <f>AL$4*Mellomark!AL22</f>
        <v>-2.9917740026405012E-4</v>
      </c>
      <c r="AM24" s="104">
        <f>AM$4*Mellomark!AM22</f>
        <v>6.3673343960233446E-4</v>
      </c>
      <c r="AN24" s="104">
        <f>AN$4*Mellomark!AN22</f>
        <v>-1.2272276649852614E-5</v>
      </c>
      <c r="AO24" s="104">
        <f>AO$4*Mellomark!AO22</f>
        <v>-4.1020026609805591E-4</v>
      </c>
      <c r="AP24" s="104">
        <f>AP$4*Mellomark!AP22</f>
        <v>-7.635624172168757E-4</v>
      </c>
      <c r="AQ24" s="104">
        <f>AQ$4*Mellomark!AQ22</f>
        <v>5.2755319016670108E-5</v>
      </c>
      <c r="AR24" s="104">
        <f>AR$4*Mellomark!AR22</f>
        <v>-3.2892364543302777E-6</v>
      </c>
      <c r="AS24" s="104">
        <f>AS$4*Mellomark!AS22</f>
        <v>-2.3871636343193731E-6</v>
      </c>
      <c r="AT24" s="104">
        <f>AT$4*Mellomark!AT22</f>
        <v>-6.4191638765582806E-7</v>
      </c>
      <c r="AU24" s="104">
        <f>AU$4*Mellomark!AU22</f>
        <v>5.9490472610208687E-5</v>
      </c>
      <c r="AV24" s="104">
        <f>AV$4*Mellomark!AV22</f>
        <v>1.171476895826111E-4</v>
      </c>
      <c r="AW24" s="104">
        <f>AW$4*Mellomark!AW22</f>
        <v>-1.2952291640216319E-4</v>
      </c>
      <c r="AX24" s="104">
        <f>AX$4*Mellomark!AX22</f>
        <v>-1.8325018180475987E-4</v>
      </c>
      <c r="AY24" s="104">
        <f>AY$4*Mellomark!AY22</f>
        <v>9.350809024583754E-6</v>
      </c>
      <c r="AZ24" s="104">
        <f>AZ$4*Mellomark!AZ22</f>
        <v>2.1526553088540643E-4</v>
      </c>
      <c r="BA24" s="104">
        <f>BA$4*Mellomark!BA22</f>
        <v>-2.8299441109899128E-4</v>
      </c>
      <c r="BB24" s="104">
        <f>BB$4*Mellomark!BB22</f>
        <v>6.3344511640027039E-5</v>
      </c>
      <c r="BC24" s="104">
        <f>BC$4*Mellomark!BC22</f>
        <v>-8.3336024947265261E-4</v>
      </c>
      <c r="BD24" s="104">
        <f>BD$4*Mellomark!BD22</f>
        <v>-9.5901737926693968E-5</v>
      </c>
      <c r="BE24" s="104">
        <f>BE$4*Mellomark!BE22</f>
        <v>-1.8062143309283786E-4</v>
      </c>
      <c r="BF24" s="104">
        <f>BF$4*Mellomark!BF22</f>
        <v>6.8556600693899011E-7</v>
      </c>
      <c r="BG24" s="104">
        <f>BG$4*Mellomark!BG22</f>
        <v>5.7464952246274949E-4</v>
      </c>
      <c r="BH24" s="104">
        <f>BH$4*Mellomark!BH22</f>
        <v>-1.1403474495274222E-5</v>
      </c>
      <c r="BI24" s="104">
        <f>BI$4*Mellomark!BI22</f>
        <v>2.5962943676132275E-3</v>
      </c>
      <c r="BJ24" s="104">
        <f>BJ$4*Mellomark!BJ22</f>
        <v>-5.2199628811262523E-6</v>
      </c>
      <c r="BK24" s="104">
        <f>BK$4*Mellomark!BK22</f>
        <v>6.9302730002785714E-5</v>
      </c>
      <c r="BL24" s="104">
        <f>BL$4*Mellomark!BL22</f>
        <v>4.5222303200414416E-5</v>
      </c>
      <c r="BM24" s="104">
        <f>BM$4*Mellomark!BM22</f>
        <v>-1.7194535589605396E-5</v>
      </c>
      <c r="BN24" s="104">
        <f>BN$4*Mellomark!BN22</f>
        <v>-9.2830787990774984E-6</v>
      </c>
      <c r="BO24" s="104">
        <f>BO$4*Mellomark!BO22</f>
        <v>1.7480868700299492E-4</v>
      </c>
      <c r="BP24" s="104">
        <f>BP$4*Mellomark!BP22</f>
        <v>3.4442874167464239E-5</v>
      </c>
      <c r="BQ24" s="104">
        <f>BQ$4*Mellomark!BQ22</f>
        <v>-4.0844028702891879E-6</v>
      </c>
      <c r="BR24" s="104">
        <f>BR$4*Mellomark!BR22</f>
        <v>8.1917498921933005E-6</v>
      </c>
      <c r="BS24" s="104">
        <f>BS$4*Mellomark!BS22</f>
        <v>-5.8808697866216198E-4</v>
      </c>
      <c r="BT24" s="104">
        <f>BT$4*Mellomark!BT22</f>
        <v>1.3833862552966542E-4</v>
      </c>
      <c r="BU24" s="104">
        <f>BU$4*Mellomark!BU22</f>
        <v>3.4373993113873455E-4</v>
      </c>
      <c r="BV24" s="104">
        <f>BV$4*Mellomark!BV22</f>
        <v>5.7112573778859532E-4</v>
      </c>
      <c r="BW24" s="104">
        <f>BW$4*Mellomark!BW22</f>
        <v>2.9592622015400712E-4</v>
      </c>
      <c r="BX24" s="104">
        <f>BX$4*Mellomark!BX22</f>
        <v>-1.2099858789600878E-4</v>
      </c>
      <c r="BY24" s="104">
        <f>BY$4*Mellomark!BY22</f>
        <v>-1.3886828467618069E-4</v>
      </c>
      <c r="BZ24" s="104">
        <f>BZ$4*Mellomark!BZ22</f>
        <v>-2.8751505858520734E-4</v>
      </c>
      <c r="CA24" s="104">
        <f>CA$4*Mellomark!CA22</f>
        <v>-2.8473885174695935E-4</v>
      </c>
      <c r="CB24" s="104">
        <f>CB$4*Mellomark!CB22</f>
        <v>2.3730122682801144E-4</v>
      </c>
      <c r="CC24" s="104">
        <f>CC$4*Mellomark!CC22</f>
        <v>1.7258720354793315E-3</v>
      </c>
      <c r="CD24" s="104">
        <f>CD$4*Mellomark!CD22</f>
        <v>-2.5727036990497588E-4</v>
      </c>
      <c r="CE24" s="104">
        <f>CE$4*Mellomark!CE22</f>
        <v>-3.2549902106691664E-4</v>
      </c>
      <c r="CF24" s="104">
        <f>CF$4*Mellomark!CF22</f>
        <v>-6.9582750417948103E-5</v>
      </c>
      <c r="CG24" s="104">
        <f>CG$4*Mellomark!CG22</f>
        <v>2.219452370153281E-4</v>
      </c>
      <c r="CH24" s="104">
        <f>CH$4*Mellomark!CH22</f>
        <v>3.5271827747764808E-4</v>
      </c>
      <c r="CI24" s="104">
        <f>CI$4*Mellomark!CI22</f>
        <v>-1.6799429250552633E-7</v>
      </c>
      <c r="CJ24" s="104">
        <f>CJ$4*Mellomark!CJ22</f>
        <v>3.2690817864089759E-4</v>
      </c>
      <c r="CK24" s="104">
        <f>CK$4*Mellomark!CK22</f>
        <v>-2.1304836890213329E-3</v>
      </c>
      <c r="CL24" s="104">
        <f>CL$4*Mellomark!CL22</f>
        <v>1.7052057853970939E-3</v>
      </c>
      <c r="CM24" s="104">
        <f>CM$4*Mellomark!CM22</f>
        <v>-8.7328808931863726E-6</v>
      </c>
      <c r="CN24" s="104">
        <f>CN$4*Mellomark!CN22</f>
        <v>1.4425151251623268E-5</v>
      </c>
      <c r="CO24" s="104">
        <f>CO$4*Mellomark!CO22</f>
        <v>-3.3981204891309186E-5</v>
      </c>
      <c r="CP24" s="104">
        <f>CP$4*Mellomark!CP22</f>
        <v>-4.462153956847776E-5</v>
      </c>
      <c r="CQ24" s="104">
        <f>CQ$4*Mellomark!CQ22</f>
        <v>-2.7793257608283517E-5</v>
      </c>
      <c r="CR24" s="104">
        <f>CR$4*Mellomark!CR22</f>
        <v>7.9585448016731679E-6</v>
      </c>
      <c r="CS24" s="104">
        <f>CS$4*Mellomark!CS22</f>
        <v>1.2245927696602932E-4</v>
      </c>
      <c r="CT24" s="104">
        <f>CT$4*Mellomark!CT22</f>
        <v>-2.4590031007739585E-4</v>
      </c>
      <c r="CU24" s="104">
        <f>CU$4*Mellomark!CU22</f>
        <v>7.7137202844638933E-4</v>
      </c>
      <c r="CV24" s="104">
        <f>CV$4*Mellomark!CV22</f>
        <v>-4.9047621110493247E-4</v>
      </c>
      <c r="CW24" s="104">
        <f>CW$4*Mellomark!CW22</f>
        <v>-5.5578351994330099E-4</v>
      </c>
      <c r="CX24" s="104">
        <f>CX$4*Mellomark!CX22</f>
        <v>-6.0079955047496569E-4</v>
      </c>
      <c r="CY24" s="104">
        <f>CY$4*Mellomark!CY22</f>
        <v>-1.4351767488778965E-5</v>
      </c>
      <c r="CZ24" s="104">
        <f>CZ$4*Mellomark!CZ22</f>
        <v>-7.3171793913840249E-5</v>
      </c>
      <c r="DA24" s="104">
        <f>DA$4*Mellomark!DA22</f>
        <v>2.0814213195107344E-4</v>
      </c>
      <c r="DB24" s="104">
        <f>DB$4*Mellomark!DB22</f>
        <v>-9.1800240411406205E-5</v>
      </c>
      <c r="DC24" s="104">
        <f>DC$4*Mellomark!DC22</f>
        <v>-2.1364153371924194E-5</v>
      </c>
      <c r="DD24" s="104">
        <f>DD$4*Mellomark!DD22</f>
        <v>-1.5655992258999014E-3</v>
      </c>
      <c r="DE24" s="104">
        <f>DE$4*Mellomark!DE22</f>
        <v>-1.9017978135582833E-4</v>
      </c>
      <c r="DF24" s="104">
        <f>DF$4*Mellomark!DF22</f>
        <v>2.575154063764304E-5</v>
      </c>
      <c r="DG24" s="104">
        <f>DG$4*Mellomark!DG22</f>
        <v>6.7396132093810567E-4</v>
      </c>
      <c r="DH24" s="104">
        <f>DH$4*Mellomark!DH22</f>
        <v>3.9231082979491509E-6</v>
      </c>
      <c r="DI24" s="104">
        <f>DI$4*Mellomark!DI22</f>
        <v>1.1127087915694457E-4</v>
      </c>
      <c r="DJ24" s="104">
        <f>DJ$4*Mellomark!DJ22</f>
        <v>-2.9488224245646713E-5</v>
      </c>
      <c r="DK24" s="104">
        <f>DK$4*Mellomark!DK22</f>
        <v>-7.8159611151585738E-6</v>
      </c>
      <c r="DL24" s="104">
        <f>DL$4*Mellomark!DL22</f>
        <v>-2.7254454490733389E-5</v>
      </c>
      <c r="DM24" s="104">
        <f>DM$4*Mellomark!DM22</f>
        <v>-6.7009995714470308E-4</v>
      </c>
      <c r="DN24" s="104">
        <f>DN$4*Mellomark!DN22</f>
        <v>-2.065061745148279E-3</v>
      </c>
      <c r="DO24" s="104">
        <f>DO$4*Mellomark!DO22</f>
        <v>-8.2306395030498256E-5</v>
      </c>
      <c r="DP24" s="104">
        <f>DP$4*Mellomark!DP22</f>
        <v>3.1761208801042652E-4</v>
      </c>
      <c r="DQ24" s="104">
        <f>DQ$4*Mellomark!DQ22</f>
        <v>-1.7665626032634055E-5</v>
      </c>
      <c r="DR24" s="104">
        <f>DR$4*Mellomark!DR22</f>
        <v>5.117327537791045E-5</v>
      </c>
      <c r="DS24" s="104">
        <f>DS$4*Mellomark!DS22</f>
        <v>-1.8331902443574063E-5</v>
      </c>
      <c r="DT24" s="104">
        <f>DT$4*Mellomark!DT22</f>
        <v>-4.1583106984854423E-6</v>
      </c>
      <c r="DU24" s="104">
        <f>DU$4*Mellomark!DU22</f>
        <v>-6.0423060769310166E-4</v>
      </c>
      <c r="DV24" s="104">
        <f>DV$4*Mellomark!DV22</f>
        <v>-9.7487251736484885E-5</v>
      </c>
      <c r="DW24" s="104">
        <f>DW$4*Mellomark!DW22</f>
        <v>-1.5350986917739591E-6</v>
      </c>
      <c r="DX24" s="104">
        <f>DX$4*Mellomark!DX22</f>
        <v>-2.82925563298537E-4</v>
      </c>
      <c r="DY24" s="104">
        <f>DY$4*Mellomark!DY22</f>
        <v>1.1350612100401939E-4</v>
      </c>
      <c r="DZ24" s="104">
        <f>DZ$4*Mellomark!DZ22</f>
        <v>-2.7959390632980831E-4</v>
      </c>
      <c r="EA24" s="104">
        <f>EA$4*Mellomark!EA22</f>
        <v>-3.604137380070693E-6</v>
      </c>
      <c r="EB24" s="104">
        <f>EB$4*Mellomark!EB22</f>
        <v>-8.3405180066072281E-6</v>
      </c>
      <c r="EC24" s="104">
        <f>EC$4*Mellomark!EC22</f>
        <v>-5.6377132661342563E-5</v>
      </c>
      <c r="ED24" s="104">
        <f>ED$4*Mellomark!ED22</f>
        <v>2.4293024048843686E-3</v>
      </c>
      <c r="EE24" s="104">
        <f>EE$4*Mellomark!EE22</f>
        <v>-5.2276451022529461E-6</v>
      </c>
      <c r="EF24" s="104">
        <f>EF$4*Mellomark!EF22</f>
        <v>-7.6693238067676418E-5</v>
      </c>
      <c r="EG24" s="104">
        <f>EG$4*Mellomark!EG22</f>
        <v>1.061050700936427E-5</v>
      </c>
      <c r="EH24" s="104">
        <f>EH$4*Mellomark!EH22</f>
        <v>-7.4758850954865727E-4</v>
      </c>
      <c r="EI24" s="104">
        <f>EI$4*Mellomark!EI22</f>
        <v>2.8294649850069234E-5</v>
      </c>
      <c r="EJ24" s="104">
        <f>EJ$4*Mellomark!EJ22</f>
        <v>3.0007169496879866E-4</v>
      </c>
      <c r="EK24" s="104">
        <f>EK$4*Mellomark!EK22</f>
        <v>-5.0381751640566864E-8</v>
      </c>
      <c r="EL24" s="104">
        <f>EL$4*Mellomark!EL22</f>
        <v>-5.9552936968106204E-4</v>
      </c>
      <c r="EM24" s="104">
        <f>EM$4*Mellomark!EM22</f>
        <v>6.500249261323863E-4</v>
      </c>
      <c r="EN24" s="104">
        <f>EN$4*Mellomark!EN22</f>
        <v>3.5350924127719449E-5</v>
      </c>
      <c r="EO24" s="104">
        <f>EO$4*Mellomark!EO22</f>
        <v>2.1861195725269403E-4</v>
      </c>
      <c r="EP24" s="104">
        <f>EP$4*Mellomark!EP22</f>
        <v>1.701878834105269E-3</v>
      </c>
      <c r="EQ24" s="104">
        <f>EQ$4*Mellomark!EQ22</f>
        <v>4.0771926698676637E-4</v>
      </c>
      <c r="ER24" s="104">
        <f>ER$4*Mellomark!ER22</f>
        <v>-8.7147045608641835E-7</v>
      </c>
      <c r="ES24" s="96">
        <f t="shared" si="12"/>
        <v>-8.2484790771088778E-3</v>
      </c>
      <c r="ET24" s="97">
        <f t="shared" si="14"/>
        <v>115.20088742797266</v>
      </c>
      <c r="EW24" s="198">
        <f>_xlfn.STDEV.S(ES79:ES90)*SQRT(12)</f>
        <v>0.11424547540986947</v>
      </c>
      <c r="EX24" s="199">
        <v>2019</v>
      </c>
      <c r="EY24" s="200">
        <v>2.0500000000000001E-2</v>
      </c>
      <c r="EZ24" s="134"/>
      <c r="FA24" s="174">
        <v>2019</v>
      </c>
      <c r="FB24" s="173">
        <v>0.1186401913090899</v>
      </c>
      <c r="FC24" s="173">
        <v>0.11399340108028744</v>
      </c>
    </row>
    <row r="25" spans="1:165" ht="15.75" customHeight="1">
      <c r="A25" s="85" vm="404">
        <v>41852</v>
      </c>
      <c r="B25" s="104">
        <f>B$4*Mellomark!B23</f>
        <v>3.7009735006227029E-5</v>
      </c>
      <c r="C25" s="104">
        <f>C$4*Mellomark!C23</f>
        <v>6.1563930189127337E-5</v>
      </c>
      <c r="D25" s="104">
        <f>D$4*Mellomark!D23</f>
        <v>2.4511619566048806E-4</v>
      </c>
      <c r="E25" s="104">
        <f>E$4*Mellomark!E23</f>
        <v>1.4657239755946464E-5</v>
      </c>
      <c r="F25" s="104">
        <f>F$4*Mellomark!F23</f>
        <v>-4.9244126595800838E-6</v>
      </c>
      <c r="G25" s="104">
        <f>G$4*Mellomark!G23</f>
        <v>2.0342463300498321E-3</v>
      </c>
      <c r="H25" s="104">
        <f>H$4*Mellomark!H23</f>
        <v>4.605835178122926E-5</v>
      </c>
      <c r="I25" s="104">
        <f>I$4*Mellomark!I23</f>
        <v>1.8629390139022481E-3</v>
      </c>
      <c r="J25" s="104">
        <f>J$4*Mellomark!J23</f>
        <v>1.6741601162460916E-4</v>
      </c>
      <c r="K25" s="104">
        <f>K$4*Mellomark!K23</f>
        <v>3.160174755190789E-4</v>
      </c>
      <c r="L25" s="104">
        <f>L$4*Mellomark!L23</f>
        <v>5.4956347215659148E-4</v>
      </c>
      <c r="M25" s="104">
        <f>M$4*Mellomark!M23</f>
        <v>-8.3736332452386724E-4</v>
      </c>
      <c r="N25" s="104">
        <f>N$4*Mellomark!N23</f>
        <v>3.387140079426069E-5</v>
      </c>
      <c r="O25" s="104">
        <f>O$4*Mellomark!O23</f>
        <v>2.6133430015381099E-4</v>
      </c>
      <c r="P25" s="104">
        <f>P$4*Mellomark!P23</f>
        <v>2.6245502516096818E-4</v>
      </c>
      <c r="Q25" s="104">
        <f>Q$4*Mellomark!Q23</f>
        <v>3.6804863509750631E-5</v>
      </c>
      <c r="R25" s="104">
        <f>R$4*Mellomark!R23</f>
        <v>5.0076797807724132E-4</v>
      </c>
      <c r="S25" s="104">
        <f>S$4*Mellomark!S23</f>
        <v>5.9731098750009473E-5</v>
      </c>
      <c r="T25" s="104">
        <f>T$4*Mellomark!T23</f>
        <v>2.4156250472049915E-3</v>
      </c>
      <c r="U25" s="104">
        <f>U$4*Mellomark!U23</f>
        <v>1.0908587764577053E-3</v>
      </c>
      <c r="V25" s="104">
        <f>V$4*Mellomark!V23</f>
        <v>2.5595646723814124E-4</v>
      </c>
      <c r="W25" s="104">
        <f>W$4*Mellomark!W23</f>
        <v>-1.2502515646943351E-4</v>
      </c>
      <c r="X25" s="104">
        <f>X$4*Mellomark!X23</f>
        <v>-2.753365091662056E-5</v>
      </c>
      <c r="Y25" s="104">
        <f>Y$4*Mellomark!Y23</f>
        <v>7.3623313329701225E-6</v>
      </c>
      <c r="Z25" s="104">
        <f>Z$4*Mellomark!Z23</f>
        <v>8.5213164138348555E-5</v>
      </c>
      <c r="AA25" s="104">
        <f>AA$4*Mellomark!AA23</f>
        <v>5.3358175610642236E-4</v>
      </c>
      <c r="AB25" s="104">
        <f>AB$4*Mellomark!AB23</f>
        <v>8.7024221058759166E-4</v>
      </c>
      <c r="AC25" s="104">
        <f>AC$4*Mellomark!AC23</f>
        <v>3.3067706959722249E-5</v>
      </c>
      <c r="AD25" s="104">
        <f>AD$4*Mellomark!AD23</f>
        <v>2.0444064749927497E-4</v>
      </c>
      <c r="AE25" s="104">
        <f>AE$4*Mellomark!AE23</f>
        <v>3.2852945969411605E-5</v>
      </c>
      <c r="AF25" s="104">
        <f>AF$4*Mellomark!AF23</f>
        <v>1.6358109693274475E-4</v>
      </c>
      <c r="AG25" s="104">
        <f>AG$4*Mellomark!AG23</f>
        <v>2.9888804631401054E-4</v>
      </c>
      <c r="AH25" s="104">
        <f>AH$4*Mellomark!AH23</f>
        <v>-7.7220075901019184E-4</v>
      </c>
      <c r="AI25" s="104">
        <f>AI$4*Mellomark!AI23</f>
        <v>1.1244973003999545E-5</v>
      </c>
      <c r="AJ25" s="104">
        <f>AJ$4*Mellomark!AJ23</f>
        <v>-3.2768126118873715E-5</v>
      </c>
      <c r="AK25" s="104">
        <f>AK$4*Mellomark!AK23</f>
        <v>1.0709045880695904E-4</v>
      </c>
      <c r="AL25" s="104">
        <f>AL$4*Mellomark!AL23</f>
        <v>-1.7529014926190956E-4</v>
      </c>
      <c r="AM25" s="104">
        <f>AM$4*Mellomark!AM23</f>
        <v>2.6496442402079782E-4</v>
      </c>
      <c r="AN25" s="104">
        <f>AN$4*Mellomark!AN23</f>
        <v>9.2816229481883231E-5</v>
      </c>
      <c r="AO25" s="104">
        <f>AO$4*Mellomark!AO23</f>
        <v>4.7330151735795723E-4</v>
      </c>
      <c r="AP25" s="104">
        <f>AP$4*Mellomark!AP23</f>
        <v>7.0911995509708792E-4</v>
      </c>
      <c r="AQ25" s="104">
        <f>AQ$4*Mellomark!AQ23</f>
        <v>-1.3136683106553922E-4</v>
      </c>
      <c r="AR25" s="104">
        <f>AR$4*Mellomark!AR23</f>
        <v>-1.9100276404159123E-5</v>
      </c>
      <c r="AS25" s="104">
        <f>AS$4*Mellomark!AS23</f>
        <v>3.9354669074226771E-5</v>
      </c>
      <c r="AT25" s="104">
        <f>AT$4*Mellomark!AT23</f>
        <v>1.0302477697799142E-5</v>
      </c>
      <c r="AU25" s="104">
        <f>AU$4*Mellomark!AU23</f>
        <v>1.6740925184217795E-4</v>
      </c>
      <c r="AV25" s="104">
        <f>AV$4*Mellomark!AV23</f>
        <v>4.8332162578293585E-5</v>
      </c>
      <c r="AW25" s="104">
        <f>AW$4*Mellomark!AW23</f>
        <v>8.7525212617326929E-5</v>
      </c>
      <c r="AX25" s="104">
        <f>AX$4*Mellomark!AX23</f>
        <v>1.7431979787217947E-4</v>
      </c>
      <c r="AY25" s="104">
        <f>AY$4*Mellomark!AY23</f>
        <v>1.1042632342542276E-5</v>
      </c>
      <c r="AZ25" s="104">
        <f>AZ$4*Mellomark!AZ23</f>
        <v>2.1697575836770449E-4</v>
      </c>
      <c r="BA25" s="104">
        <f>BA$4*Mellomark!BA23</f>
        <v>1.241350093989203E-4</v>
      </c>
      <c r="BB25" s="104">
        <f>BB$4*Mellomark!BB23</f>
        <v>5.9524953597615675E-5</v>
      </c>
      <c r="BC25" s="104">
        <f>BC$4*Mellomark!BC23</f>
        <v>8.0030262435904095E-4</v>
      </c>
      <c r="BD25" s="104">
        <f>BD$4*Mellomark!BD23</f>
        <v>2.5615283887019948E-5</v>
      </c>
      <c r="BE25" s="104">
        <f>BE$4*Mellomark!BE23</f>
        <v>1.0444586182921076E-4</v>
      </c>
      <c r="BF25" s="104">
        <f>BF$4*Mellomark!BF23</f>
        <v>-2.1525025986525558E-5</v>
      </c>
      <c r="BG25" s="104">
        <f>BG$4*Mellomark!BG23</f>
        <v>-7.9354431860807349E-4</v>
      </c>
      <c r="BH25" s="104">
        <f>BH$4*Mellomark!BH23</f>
        <v>-2.3738965906455458E-5</v>
      </c>
      <c r="BI25" s="104">
        <f>BI$4*Mellomark!BI23</f>
        <v>-2.9925592033632566E-4</v>
      </c>
      <c r="BJ25" s="104">
        <f>BJ$4*Mellomark!BJ23</f>
        <v>6.275266567069234E-5</v>
      </c>
      <c r="BK25" s="104">
        <f>BK$4*Mellomark!BK23</f>
        <v>3.5285159842899196E-6</v>
      </c>
      <c r="BL25" s="104">
        <f>BL$4*Mellomark!BL23</f>
        <v>-1.6076882694920344E-5</v>
      </c>
      <c r="BM25" s="104">
        <f>BM$4*Mellomark!BM23</f>
        <v>-1.0374029983866602E-5</v>
      </c>
      <c r="BN25" s="104">
        <f>BN$4*Mellomark!BN23</f>
        <v>6.2519230314898057E-6</v>
      </c>
      <c r="BO25" s="104">
        <f>BO$4*Mellomark!BO23</f>
        <v>1.0448783560510823E-5</v>
      </c>
      <c r="BP25" s="104">
        <f>BP$4*Mellomark!BP23</f>
        <v>-3.3045435712467357E-6</v>
      </c>
      <c r="BQ25" s="104">
        <f>BQ$4*Mellomark!BQ23</f>
        <v>-3.1618030957695352E-6</v>
      </c>
      <c r="BR25" s="104">
        <f>BR$4*Mellomark!BR23</f>
        <v>-2.0735200834237984E-6</v>
      </c>
      <c r="BS25" s="104">
        <f>BS$4*Mellomark!BS23</f>
        <v>1.8070491623106129E-3</v>
      </c>
      <c r="BT25" s="104">
        <f>BT$4*Mellomark!BT23</f>
        <v>4.6247321403756736E-6</v>
      </c>
      <c r="BU25" s="104">
        <f>BU$4*Mellomark!BU23</f>
        <v>4.1787335649143358E-5</v>
      </c>
      <c r="BV25" s="104">
        <f>BV$4*Mellomark!BV23</f>
        <v>-9.292649726788552E-6</v>
      </c>
      <c r="BW25" s="104">
        <f>BW$4*Mellomark!BW23</f>
        <v>1.5085850238212638E-4</v>
      </c>
      <c r="BX25" s="104">
        <f>BX$4*Mellomark!BX23</f>
        <v>3.8382222848677331E-4</v>
      </c>
      <c r="BY25" s="104">
        <f>BY$4*Mellomark!BY23</f>
        <v>1.1107396660449485E-4</v>
      </c>
      <c r="BZ25" s="104">
        <f>BZ$4*Mellomark!BZ23</f>
        <v>3.6300897462824991E-5</v>
      </c>
      <c r="CA25" s="104">
        <f>CA$4*Mellomark!CA23</f>
        <v>4.3218321111747923E-4</v>
      </c>
      <c r="CB25" s="104">
        <f>CB$4*Mellomark!CB23</f>
        <v>1.6349199388893877E-4</v>
      </c>
      <c r="CC25" s="104">
        <f>CC$4*Mellomark!CC23</f>
        <v>-3.0085890660893512E-5</v>
      </c>
      <c r="CD25" s="104">
        <f>CD$4*Mellomark!CD23</f>
        <v>3.3858641789619501E-4</v>
      </c>
      <c r="CE25" s="104">
        <f>CE$4*Mellomark!CE23</f>
        <v>-4.7245974064072052E-4</v>
      </c>
      <c r="CF25" s="104">
        <f>CF$4*Mellomark!CF23</f>
        <v>-1.0586296355626037E-4</v>
      </c>
      <c r="CG25" s="104">
        <f>CG$4*Mellomark!CG23</f>
        <v>6.7560903376615597E-4</v>
      </c>
      <c r="CH25" s="104">
        <f>CH$4*Mellomark!CH23</f>
        <v>1.0444322360457662E-4</v>
      </c>
      <c r="CI25" s="104">
        <f>CI$4*Mellomark!CI23</f>
        <v>4.1266754616308535E-5</v>
      </c>
      <c r="CJ25" s="104">
        <f>CJ$4*Mellomark!CJ23</f>
        <v>-1.1631983233212391E-4</v>
      </c>
      <c r="CK25" s="104">
        <f>CK$4*Mellomark!CK23</f>
        <v>-7.3388038701217558E-4</v>
      </c>
      <c r="CL25" s="104">
        <f>CL$4*Mellomark!CL23</f>
        <v>1.8492942968650213E-3</v>
      </c>
      <c r="CM25" s="104">
        <f>CM$4*Mellomark!CM23</f>
        <v>-7.6439916112095299E-7</v>
      </c>
      <c r="CN25" s="104">
        <f>CN$4*Mellomark!CN23</f>
        <v>-5.8540470591858372E-6</v>
      </c>
      <c r="CO25" s="104">
        <f>CO$4*Mellomark!CO23</f>
        <v>2.5807904749977478E-5</v>
      </c>
      <c r="CP25" s="104">
        <f>CP$4*Mellomark!CP23</f>
        <v>6.471597405403168E-5</v>
      </c>
      <c r="CQ25" s="104">
        <f>CQ$4*Mellomark!CQ23</f>
        <v>-3.2823244092338702E-5</v>
      </c>
      <c r="CR25" s="104">
        <f>CR$4*Mellomark!CR23</f>
        <v>-1.3892181488629385E-4</v>
      </c>
      <c r="CS25" s="104">
        <f>CS$4*Mellomark!CS23</f>
        <v>2.8602570863765105E-5</v>
      </c>
      <c r="CT25" s="104">
        <f>CT$4*Mellomark!CT23</f>
        <v>-9.0108748298866283E-5</v>
      </c>
      <c r="CU25" s="104">
        <f>CU$4*Mellomark!CU23</f>
        <v>8.1234835455453889E-4</v>
      </c>
      <c r="CV25" s="104">
        <f>CV$4*Mellomark!CV23</f>
        <v>-1.6999958121928531E-5</v>
      </c>
      <c r="CW25" s="104">
        <f>CW$4*Mellomark!CW23</f>
        <v>-3.6612711122685379E-4</v>
      </c>
      <c r="CX25" s="104">
        <f>CX$4*Mellomark!CX23</f>
        <v>8.1442073947955696E-4</v>
      </c>
      <c r="CY25" s="104">
        <f>CY$4*Mellomark!CY23</f>
        <v>1.0297583549260408E-6</v>
      </c>
      <c r="CZ25" s="104">
        <f>CZ$4*Mellomark!CZ23</f>
        <v>1.8031246783489176E-5</v>
      </c>
      <c r="DA25" s="104">
        <f>DA$4*Mellomark!DA23</f>
        <v>-2.0919256975639809E-4</v>
      </c>
      <c r="DB25" s="104">
        <f>DB$4*Mellomark!DB23</f>
        <v>2.2943689785450852E-5</v>
      </c>
      <c r="DC25" s="104">
        <f>DC$4*Mellomark!DC23</f>
        <v>1.6688019782595938E-6</v>
      </c>
      <c r="DD25" s="104">
        <f>DD$4*Mellomark!DD23</f>
        <v>2.4982348097854741E-3</v>
      </c>
      <c r="DE25" s="104">
        <f>DE$4*Mellomark!DE23</f>
        <v>3.3092474709861238E-5</v>
      </c>
      <c r="DF25" s="104">
        <f>DF$4*Mellomark!DF23</f>
        <v>1.7210768892330064E-5</v>
      </c>
      <c r="DG25" s="104">
        <f>DG$4*Mellomark!DG23</f>
        <v>2.3637356835152668E-5</v>
      </c>
      <c r="DH25" s="104">
        <f>DH$4*Mellomark!DH23</f>
        <v>1.4155714293183274E-5</v>
      </c>
      <c r="DI25" s="104">
        <f>DI$4*Mellomark!DI23</f>
        <v>1.3529737953741836E-4</v>
      </c>
      <c r="DJ25" s="104">
        <f>DJ$4*Mellomark!DJ23</f>
        <v>-8.6347561276739366E-7</v>
      </c>
      <c r="DK25" s="104">
        <f>DK$4*Mellomark!DK23</f>
        <v>-8.8653656973312028E-6</v>
      </c>
      <c r="DL25" s="104">
        <f>DL$4*Mellomark!DL23</f>
        <v>-3.4376451447725134E-5</v>
      </c>
      <c r="DM25" s="104">
        <f>DM$4*Mellomark!DM23</f>
        <v>-3.6060369923760838E-4</v>
      </c>
      <c r="DN25" s="104">
        <f>DN$4*Mellomark!DN23</f>
        <v>1.7738079399920838E-3</v>
      </c>
      <c r="DO25" s="104">
        <f>DO$4*Mellomark!DO23</f>
        <v>4.8348586476949306E-5</v>
      </c>
      <c r="DP25" s="104">
        <f>DP$4*Mellomark!DP23</f>
        <v>3.36439757135237E-4</v>
      </c>
      <c r="DQ25" s="104">
        <f>DQ$4*Mellomark!DQ23</f>
        <v>-1.1978370455412795E-4</v>
      </c>
      <c r="DR25" s="104">
        <f>DR$4*Mellomark!DR23</f>
        <v>-1.0117960785590531E-6</v>
      </c>
      <c r="DS25" s="104">
        <f>DS$4*Mellomark!DS23</f>
        <v>-3.1814412700727485E-5</v>
      </c>
      <c r="DT25" s="104">
        <f>DT$4*Mellomark!DT23</f>
        <v>-1.1148078572527518E-5</v>
      </c>
      <c r="DU25" s="104">
        <f>DU$4*Mellomark!DU23</f>
        <v>8.0407905221107532E-6</v>
      </c>
      <c r="DV25" s="104">
        <f>DV$4*Mellomark!DV23</f>
        <v>6.4169993345534065E-6</v>
      </c>
      <c r="DW25" s="104">
        <f>DW$4*Mellomark!DW23</f>
        <v>-1.0060600941984783E-5</v>
      </c>
      <c r="DX25" s="104">
        <f>DX$4*Mellomark!DX23</f>
        <v>-3.1848930265375544E-4</v>
      </c>
      <c r="DY25" s="104">
        <f>DY$4*Mellomark!DY23</f>
        <v>5.523928837000232E-5</v>
      </c>
      <c r="DZ25" s="104">
        <f>DZ$4*Mellomark!DZ23</f>
        <v>2.498941807234448E-4</v>
      </c>
      <c r="EA25" s="104">
        <f>EA$4*Mellomark!EA23</f>
        <v>3.3943402794754151E-5</v>
      </c>
      <c r="EB25" s="104">
        <f>EB$4*Mellomark!EB23</f>
        <v>-5.446102156532832E-6</v>
      </c>
      <c r="EC25" s="104">
        <f>EC$4*Mellomark!EC23</f>
        <v>3.5551245592337763E-6</v>
      </c>
      <c r="ED25" s="104">
        <f>ED$4*Mellomark!ED23</f>
        <v>-2.5796525232354441E-3</v>
      </c>
      <c r="EE25" s="104">
        <f>EE$4*Mellomark!EE23</f>
        <v>1.1801591011093807E-4</v>
      </c>
      <c r="EF25" s="104">
        <f>EF$4*Mellomark!EF23</f>
        <v>-2.2001410132252181E-4</v>
      </c>
      <c r="EG25" s="104">
        <f>EG$4*Mellomark!EG23</f>
        <v>-9.6378359538547339E-6</v>
      </c>
      <c r="EH25" s="104">
        <f>EH$4*Mellomark!EH23</f>
        <v>4.2172075664439953E-4</v>
      </c>
      <c r="EI25" s="104">
        <f>EI$4*Mellomark!EI23</f>
        <v>-7.9395301471861385E-5</v>
      </c>
      <c r="EJ25" s="104">
        <f>EJ$4*Mellomark!EJ23</f>
        <v>2.8595333779993768E-4</v>
      </c>
      <c r="EK25" s="104">
        <f>EK$4*Mellomark!EK23</f>
        <v>-1.4116196016818619E-7</v>
      </c>
      <c r="EL25" s="104">
        <f>EL$4*Mellomark!EL23</f>
        <v>5.447368422719503E-4</v>
      </c>
      <c r="EM25" s="104">
        <f>EM$4*Mellomark!EM23</f>
        <v>1.5746900641426E-4</v>
      </c>
      <c r="EN25" s="104">
        <f>EN$4*Mellomark!EN23</f>
        <v>1.239892315119056E-5</v>
      </c>
      <c r="EO25" s="104">
        <f>EO$4*Mellomark!EO23</f>
        <v>-3.7154644751874911E-4</v>
      </c>
      <c r="EP25" s="104">
        <f>EP$4*Mellomark!EP23</f>
        <v>-7.5548132212909988E-4</v>
      </c>
      <c r="EQ25" s="104">
        <f>EQ$4*Mellomark!EQ23</f>
        <v>7.4860178007355179E-5</v>
      </c>
      <c r="ER25" s="104">
        <f>ER$4*Mellomark!ER23</f>
        <v>5.3287864782836864E-7</v>
      </c>
      <c r="ES25" s="96">
        <f t="shared" si="12"/>
        <v>2.0329338228243066E-2</v>
      </c>
      <c r="ET25" s="97">
        <f t="shared" si="14"/>
        <v>117.54284523268966</v>
      </c>
      <c r="EW25" s="198">
        <f>_xlfn.STDEV.S(ES91:ES102)*SQRT(12)</f>
        <v>0.33306853352750654</v>
      </c>
      <c r="EX25" s="199">
        <v>2020</v>
      </c>
      <c r="EY25" s="200">
        <v>3.7000000000000002E-3</v>
      </c>
      <c r="EZ25" s="134"/>
      <c r="FA25" s="174">
        <v>2020</v>
      </c>
      <c r="FB25" s="173">
        <v>0.27926321282901651</v>
      </c>
      <c r="FC25" s="173">
        <v>0.26499678792234704</v>
      </c>
    </row>
    <row r="26" spans="1:165" ht="15.75" customHeight="1">
      <c r="A26" s="85" vm="534">
        <v>41883</v>
      </c>
      <c r="B26" s="104">
        <f>B$4*Mellomark!B24</f>
        <v>9.9222197698647742E-5</v>
      </c>
      <c r="C26" s="104">
        <f>C$4*Mellomark!C24</f>
        <v>-2.1449913916793636E-4</v>
      </c>
      <c r="D26" s="104">
        <f>D$4*Mellomark!D24</f>
        <v>-4.1388110147235841E-4</v>
      </c>
      <c r="E26" s="104">
        <f>E$4*Mellomark!E24</f>
        <v>1.6250629674861719E-5</v>
      </c>
      <c r="F26" s="104">
        <f>F$4*Mellomark!F24</f>
        <v>-1.1549250465981556E-4</v>
      </c>
      <c r="G26" s="104">
        <f>G$4*Mellomark!G24</f>
        <v>6.3772783545679569E-4</v>
      </c>
      <c r="H26" s="104">
        <f>H$4*Mellomark!H24</f>
        <v>-1.0859523513648404E-4</v>
      </c>
      <c r="I26" s="104">
        <f>I$4*Mellomark!I24</f>
        <v>2.0247123369338525E-3</v>
      </c>
      <c r="J26" s="104">
        <f>J$4*Mellomark!J24</f>
        <v>-2.5160751101053732E-4</v>
      </c>
      <c r="K26" s="104">
        <f>K$4*Mellomark!K24</f>
        <v>-3.2752420913599031E-4</v>
      </c>
      <c r="L26" s="104">
        <f>L$4*Mellomark!L24</f>
        <v>-4.6361080430546141E-4</v>
      </c>
      <c r="M26" s="104">
        <f>M$4*Mellomark!M24</f>
        <v>6.1333739955927373E-5</v>
      </c>
      <c r="N26" s="104">
        <f>N$4*Mellomark!N24</f>
        <v>2.7696255349951039E-4</v>
      </c>
      <c r="O26" s="104">
        <f>O$4*Mellomark!O24</f>
        <v>3.9899731341157127E-4</v>
      </c>
      <c r="P26" s="104">
        <f>P$4*Mellomark!P24</f>
        <v>-3.0538539600690924E-3</v>
      </c>
      <c r="Q26" s="104">
        <f>Q$4*Mellomark!Q24</f>
        <v>1.0135770481967193E-5</v>
      </c>
      <c r="R26" s="104">
        <f>R$4*Mellomark!R24</f>
        <v>-1.6314584397371818E-4</v>
      </c>
      <c r="S26" s="104">
        <f>S$4*Mellomark!S24</f>
        <v>-2.0095498302263114E-4</v>
      </c>
      <c r="T26" s="104">
        <f>T$4*Mellomark!T24</f>
        <v>2.1063771974529931E-4</v>
      </c>
      <c r="U26" s="104">
        <f>U$4*Mellomark!U24</f>
        <v>-1.7910993679692393E-3</v>
      </c>
      <c r="V26" s="104">
        <f>V$4*Mellomark!V24</f>
        <v>-1.3284653544137295E-3</v>
      </c>
      <c r="W26" s="104">
        <f>W$4*Mellomark!W24</f>
        <v>-9.1295659841473682E-5</v>
      </c>
      <c r="X26" s="104">
        <f>X$4*Mellomark!X24</f>
        <v>-2.5943736665403399E-3</v>
      </c>
      <c r="Y26" s="104">
        <f>Y$4*Mellomark!Y24</f>
        <v>-3.868430897835188E-5</v>
      </c>
      <c r="Z26" s="104">
        <f>Z$4*Mellomark!Z24</f>
        <v>-1.0247357097022347E-4</v>
      </c>
      <c r="AA26" s="104">
        <f>AA$4*Mellomark!AA24</f>
        <v>-2.1625969828391301E-3</v>
      </c>
      <c r="AB26" s="104">
        <f>AB$4*Mellomark!AB24</f>
        <v>-1.4834133788390004E-3</v>
      </c>
      <c r="AC26" s="104">
        <f>AC$4*Mellomark!AC24</f>
        <v>2.277501268141988E-5</v>
      </c>
      <c r="AD26" s="104">
        <f>AD$4*Mellomark!AD24</f>
        <v>4.1228933754168702E-4</v>
      </c>
      <c r="AE26" s="104">
        <f>AE$4*Mellomark!AE24</f>
        <v>-2.0352394992124255E-4</v>
      </c>
      <c r="AF26" s="104">
        <f>AF$4*Mellomark!AF24</f>
        <v>3.6036593819646685E-5</v>
      </c>
      <c r="AG26" s="104">
        <f>AG$4*Mellomark!AG24</f>
        <v>-4.1297348604729997E-4</v>
      </c>
      <c r="AH26" s="104">
        <f>AH$4*Mellomark!AH24</f>
        <v>-8.9693251899337619E-4</v>
      </c>
      <c r="AI26" s="104">
        <f>AI$4*Mellomark!AI24</f>
        <v>1.4277494793539671E-4</v>
      </c>
      <c r="AJ26" s="104">
        <f>AJ$4*Mellomark!AJ24</f>
        <v>-4.5406657425931218E-5</v>
      </c>
      <c r="AK26" s="104">
        <f>AK$4*Mellomark!AK24</f>
        <v>-3.3586623463284965E-4</v>
      </c>
      <c r="AL26" s="104">
        <f>AL$4*Mellomark!AL24</f>
        <v>-3.5934934264418718E-4</v>
      </c>
      <c r="AM26" s="104">
        <f>AM$4*Mellomark!AM24</f>
        <v>-1.3853735062512265E-4</v>
      </c>
      <c r="AN26" s="104">
        <f>AN$4*Mellomark!AN24</f>
        <v>-4.1620875595161925E-5</v>
      </c>
      <c r="AO26" s="104">
        <f>AO$4*Mellomark!AO24</f>
        <v>-2.1871013727842303E-4</v>
      </c>
      <c r="AP26" s="104">
        <f>AP$4*Mellomark!AP24</f>
        <v>2.8989736655563286E-4</v>
      </c>
      <c r="AQ26" s="104">
        <f>AQ$4*Mellomark!AQ24</f>
        <v>1.0977066809776776E-4</v>
      </c>
      <c r="AR26" s="104">
        <f>AR$4*Mellomark!AR24</f>
        <v>-3.6248210289095269E-5</v>
      </c>
      <c r="AS26" s="104">
        <f>AS$4*Mellomark!AS24</f>
        <v>-4.0878710903549397E-5</v>
      </c>
      <c r="AT26" s="104">
        <f>AT$4*Mellomark!AT24</f>
        <v>-2.2267030611554121E-6</v>
      </c>
      <c r="AU26" s="104">
        <f>AU$4*Mellomark!AU24</f>
        <v>-4.4101801994212004E-5</v>
      </c>
      <c r="AV26" s="104">
        <f>AV$4*Mellomark!AV24</f>
        <v>2.6894431866691373E-4</v>
      </c>
      <c r="AW26" s="104">
        <f>AW$4*Mellomark!AW24</f>
        <v>-3.977731767045626E-5</v>
      </c>
      <c r="AX26" s="104">
        <f>AX$4*Mellomark!AX24</f>
        <v>-6.1165292359874931E-4</v>
      </c>
      <c r="AY26" s="104">
        <f>AY$4*Mellomark!AY24</f>
        <v>-5.5289683351159884E-6</v>
      </c>
      <c r="AZ26" s="104">
        <f>AZ$4*Mellomark!AZ24</f>
        <v>-1.4710473537043041E-4</v>
      </c>
      <c r="BA26" s="104">
        <f>BA$4*Mellomark!BA24</f>
        <v>-3.8248646317969363E-4</v>
      </c>
      <c r="BB26" s="104">
        <f>BB$4*Mellomark!BB24</f>
        <v>-2.8433074047727076E-4</v>
      </c>
      <c r="BC26" s="104">
        <f>BC$4*Mellomark!BC24</f>
        <v>-1.6130447941905545E-4</v>
      </c>
      <c r="BD26" s="104">
        <f>BD$4*Mellomark!BD24</f>
        <v>-1.7584112487845953E-4</v>
      </c>
      <c r="BE26" s="104">
        <f>BE$4*Mellomark!BE24</f>
        <v>-3.564825638383492E-4</v>
      </c>
      <c r="BF26" s="104">
        <f>BF$4*Mellomark!BF24</f>
        <v>-4.108898902698036E-5</v>
      </c>
      <c r="BG26" s="104">
        <f>BG$4*Mellomark!BG24</f>
        <v>-2.0147781626130472E-3</v>
      </c>
      <c r="BH26" s="104">
        <f>BH$4*Mellomark!BH24</f>
        <v>-7.6144594910259437E-5</v>
      </c>
      <c r="BI26" s="104">
        <f>BI$4*Mellomark!BI24</f>
        <v>-2.11939128785217E-3</v>
      </c>
      <c r="BJ26" s="104">
        <f>BJ$4*Mellomark!BJ24</f>
        <v>3.6115191600211882E-6</v>
      </c>
      <c r="BK26" s="104">
        <f>BK$4*Mellomark!BK24</f>
        <v>1.4740706324357014E-4</v>
      </c>
      <c r="BL26" s="104">
        <f>BL$4*Mellomark!BL24</f>
        <v>8.2684507022069647E-6</v>
      </c>
      <c r="BM26" s="104">
        <f>BM$4*Mellomark!BM24</f>
        <v>-5.0270237903106083E-6</v>
      </c>
      <c r="BN26" s="104">
        <f>BN$4*Mellomark!BN24</f>
        <v>-2.5617265807189795E-5</v>
      </c>
      <c r="BO26" s="104">
        <f>BO$4*Mellomark!BO24</f>
        <v>-6.3665619134177867E-5</v>
      </c>
      <c r="BP26" s="104">
        <f>BP$4*Mellomark!BP24</f>
        <v>-1.5614207742436863E-5</v>
      </c>
      <c r="BQ26" s="104">
        <f>BQ$4*Mellomark!BQ24</f>
        <v>4.7220573339558447E-6</v>
      </c>
      <c r="BR26" s="104">
        <f>BR$4*Mellomark!BR24</f>
        <v>4.8843215896660748E-6</v>
      </c>
      <c r="BS26" s="104">
        <f>BS$4*Mellomark!BS24</f>
        <v>-1.0814185501878365E-3</v>
      </c>
      <c r="BT26" s="104">
        <f>BT$4*Mellomark!BT24</f>
        <v>3.6971343679765374E-5</v>
      </c>
      <c r="BU26" s="104">
        <f>BU$4*Mellomark!BU24</f>
        <v>8.7593341652335559E-5</v>
      </c>
      <c r="BV26" s="104">
        <f>BV$4*Mellomark!BV24</f>
        <v>3.0580373388219438E-4</v>
      </c>
      <c r="BW26" s="104">
        <f>BW$4*Mellomark!BW24</f>
        <v>6.8090328850190467E-5</v>
      </c>
      <c r="BX26" s="104">
        <f>BX$4*Mellomark!BX24</f>
        <v>6.4137271690158407E-5</v>
      </c>
      <c r="BY26" s="104">
        <f>BY$4*Mellomark!BY24</f>
        <v>-1.0288135161319237E-4</v>
      </c>
      <c r="BZ26" s="104">
        <f>BZ$4*Mellomark!BZ24</f>
        <v>-7.7648895811589552E-5</v>
      </c>
      <c r="CA26" s="104">
        <f>CA$4*Mellomark!CA24</f>
        <v>-1.3154916297656684E-3</v>
      </c>
      <c r="CB26" s="104">
        <f>CB$4*Mellomark!CB24</f>
        <v>-1.3232325756654117E-4</v>
      </c>
      <c r="CC26" s="104">
        <f>CC$4*Mellomark!CC24</f>
        <v>3.5994229565146455E-4</v>
      </c>
      <c r="CD26" s="104">
        <f>CD$4*Mellomark!CD24</f>
        <v>-5.2396886864562774E-4</v>
      </c>
      <c r="CE26" s="104">
        <f>CE$4*Mellomark!CE24</f>
        <v>-6.5017234110786089E-4</v>
      </c>
      <c r="CF26" s="104">
        <f>CF$4*Mellomark!CF24</f>
        <v>-3.671130107446715E-5</v>
      </c>
      <c r="CG26" s="104">
        <f>CG$4*Mellomark!CG24</f>
        <v>-5.1684315738842587E-4</v>
      </c>
      <c r="CH26" s="104">
        <f>CH$4*Mellomark!CH24</f>
        <v>2.5929747363898672E-4</v>
      </c>
      <c r="CI26" s="104">
        <f>CI$4*Mellomark!CI24</f>
        <v>-1.4051400528325162E-5</v>
      </c>
      <c r="CJ26" s="104">
        <f>CJ$4*Mellomark!CJ24</f>
        <v>-1.4650601783635151E-4</v>
      </c>
      <c r="CK26" s="104">
        <f>CK$4*Mellomark!CK24</f>
        <v>-4.6453722487068007E-4</v>
      </c>
      <c r="CL26" s="104">
        <f>CL$4*Mellomark!CL24</f>
        <v>2.2163299746599235E-3</v>
      </c>
      <c r="CM26" s="104">
        <f>CM$4*Mellomark!CM24</f>
        <v>-1.505712068754386E-5</v>
      </c>
      <c r="CN26" s="104">
        <f>CN$4*Mellomark!CN24</f>
        <v>3.5368510847560933E-5</v>
      </c>
      <c r="CO26" s="104">
        <f>CO$4*Mellomark!CO24</f>
        <v>-1.8723112134711771E-5</v>
      </c>
      <c r="CP26" s="104">
        <f>CP$4*Mellomark!CP24</f>
        <v>-6.8864625943170014E-5</v>
      </c>
      <c r="CQ26" s="104">
        <f>CQ$4*Mellomark!CQ24</f>
        <v>-5.491354631829626E-5</v>
      </c>
      <c r="CR26" s="104">
        <f>CR$4*Mellomark!CR24</f>
        <v>-6.1204168517118825E-4</v>
      </c>
      <c r="CS26" s="104">
        <f>CS$4*Mellomark!CS24</f>
        <v>-2.3781311644316701E-4</v>
      </c>
      <c r="CT26" s="104">
        <f>CT$4*Mellomark!CT24</f>
        <v>-2.121314557718827E-4</v>
      </c>
      <c r="CU26" s="104">
        <f>CU$4*Mellomark!CU24</f>
        <v>9.0469682691272858E-4</v>
      </c>
      <c r="CV26" s="104">
        <f>CV$4*Mellomark!CV24</f>
        <v>-2.8498955136176595E-5</v>
      </c>
      <c r="CW26" s="104">
        <f>CW$4*Mellomark!CW24</f>
        <v>-7.6596066668794098E-5</v>
      </c>
      <c r="CX26" s="104">
        <f>CX$4*Mellomark!CX24</f>
        <v>-6.5491314463616266E-4</v>
      </c>
      <c r="CY26" s="104">
        <f>CY$4*Mellomark!CY24</f>
        <v>-7.2837854801351012E-6</v>
      </c>
      <c r="CZ26" s="104">
        <f>CZ$4*Mellomark!CZ24</f>
        <v>-6.0766747771198966E-5</v>
      </c>
      <c r="DA26" s="104">
        <f>DA$4*Mellomark!DA24</f>
        <v>1.6767494393039379E-4</v>
      </c>
      <c r="DB26" s="104">
        <f>DB$4*Mellomark!DB24</f>
        <v>-9.2290330647496944E-5</v>
      </c>
      <c r="DC26" s="104">
        <f>DC$4*Mellomark!DC24</f>
        <v>-3.7919757345388355E-5</v>
      </c>
      <c r="DD26" s="104">
        <f>DD$4*Mellomark!DD24</f>
        <v>-1.4618946025770571E-3</v>
      </c>
      <c r="DE26" s="104">
        <f>DE$4*Mellomark!DE24</f>
        <v>-7.5180449746574315E-5</v>
      </c>
      <c r="DF26" s="104">
        <f>DF$4*Mellomark!DF24</f>
        <v>-2.657845151534569E-5</v>
      </c>
      <c r="DG26" s="104">
        <f>DG$4*Mellomark!DG24</f>
        <v>-3.9574729692399044E-4</v>
      </c>
      <c r="DH26" s="104">
        <f>DH$4*Mellomark!DH24</f>
        <v>-3.5454264881653696E-5</v>
      </c>
      <c r="DI26" s="104">
        <f>DI$4*Mellomark!DI24</f>
        <v>1.0354396130390011E-3</v>
      </c>
      <c r="DJ26" s="104">
        <f>DJ$4*Mellomark!DJ24</f>
        <v>-2.1341774897971742E-4</v>
      </c>
      <c r="DK26" s="104">
        <f>DK$4*Mellomark!DK24</f>
        <v>-2.8713141632430564E-5</v>
      </c>
      <c r="DL26" s="104">
        <f>DL$4*Mellomark!DL24</f>
        <v>-1.397673837762801E-5</v>
      </c>
      <c r="DM26" s="104">
        <f>DM$4*Mellomark!DM24</f>
        <v>3.7071455531592805E-5</v>
      </c>
      <c r="DN26" s="104">
        <f>DN$4*Mellomark!DN24</f>
        <v>-5.1246253556348883E-4</v>
      </c>
      <c r="DO26" s="104">
        <f>DO$4*Mellomark!DO24</f>
        <v>-2.6750889373291983E-4</v>
      </c>
      <c r="DP26" s="104">
        <f>DP$4*Mellomark!DP24</f>
        <v>7.5867532893978795E-4</v>
      </c>
      <c r="DQ26" s="104">
        <f>DQ$4*Mellomark!DQ24</f>
        <v>-7.6324401472885735E-5</v>
      </c>
      <c r="DR26" s="104">
        <f>DR$4*Mellomark!DR24</f>
        <v>-5.8616748164531741E-5</v>
      </c>
      <c r="DS26" s="104">
        <f>DS$4*Mellomark!DS24</f>
        <v>1.8179043614527612E-5</v>
      </c>
      <c r="DT26" s="104">
        <f>DT$4*Mellomark!DT24</f>
        <v>3.1969789044809144E-5</v>
      </c>
      <c r="DU26" s="104">
        <f>DU$4*Mellomark!DU24</f>
        <v>-1.9851085637753764E-3</v>
      </c>
      <c r="DV26" s="104">
        <f>DV$4*Mellomark!DV24</f>
        <v>-2.0013767452918075E-4</v>
      </c>
      <c r="DW26" s="104">
        <f>DW$4*Mellomark!DW24</f>
        <v>-3.4350975950815733E-6</v>
      </c>
      <c r="DX26" s="104">
        <f>DX$4*Mellomark!DX24</f>
        <v>-1.7688349107124529E-4</v>
      </c>
      <c r="DY26" s="104">
        <f>DY$4*Mellomark!DY24</f>
        <v>-1.8393763475200569E-4</v>
      </c>
      <c r="DZ26" s="104">
        <f>DZ$4*Mellomark!DZ24</f>
        <v>-2.9493363286006529E-4</v>
      </c>
      <c r="EA26" s="104">
        <f>EA$4*Mellomark!EA24</f>
        <v>-1.5310657661014634E-5</v>
      </c>
      <c r="EB26" s="104">
        <f>EB$4*Mellomark!EB24</f>
        <v>-6.8914761734105703E-6</v>
      </c>
      <c r="EC26" s="104">
        <f>EC$4*Mellomark!EC24</f>
        <v>-7.9712851565881055E-5</v>
      </c>
      <c r="ED26" s="104">
        <f>ED$4*Mellomark!ED24</f>
        <v>-4.5043702946614157E-3</v>
      </c>
      <c r="EE26" s="104">
        <f>EE$4*Mellomark!EE24</f>
        <v>-1.81429260163812E-5</v>
      </c>
      <c r="EF26" s="104">
        <f>EF$4*Mellomark!EF24</f>
        <v>-1.945302651633959E-4</v>
      </c>
      <c r="EG26" s="104">
        <f>EG$4*Mellomark!EG24</f>
        <v>-2.2267475530157896E-5</v>
      </c>
      <c r="EH26" s="104">
        <f>EH$4*Mellomark!EH24</f>
        <v>-5.398142641420895E-4</v>
      </c>
      <c r="EI26" s="104">
        <f>EI$4*Mellomark!EI24</f>
        <v>-1.7730972321060987E-4</v>
      </c>
      <c r="EJ26" s="104">
        <f>EJ$4*Mellomark!EJ24</f>
        <v>-3.3089333468620336E-4</v>
      </c>
      <c r="EK26" s="104">
        <f>EK$4*Mellomark!EK24</f>
        <v>-1.134343096939373E-6</v>
      </c>
      <c r="EL26" s="104">
        <f>EL$4*Mellomark!EL24</f>
        <v>-6.9100845739183958E-4</v>
      </c>
      <c r="EM26" s="104">
        <f>EM$4*Mellomark!EM24</f>
        <v>1.1398398239697463E-3</v>
      </c>
      <c r="EN26" s="104">
        <f>EN$4*Mellomark!EN24</f>
        <v>-1.4779868045742608E-5</v>
      </c>
      <c r="EO26" s="104">
        <f>EO$4*Mellomark!EO24</f>
        <v>1.3281774255320255E-4</v>
      </c>
      <c r="EP26" s="104">
        <f>EP$4*Mellomark!EP24</f>
        <v>1.355287800634209E-3</v>
      </c>
      <c r="EQ26" s="104">
        <f>EQ$4*Mellomark!EQ24</f>
        <v>5.6591644161389798E-4</v>
      </c>
      <c r="ER26" s="104">
        <f>ER$4*Mellomark!ER24</f>
        <v>2.4122745084093376E-6</v>
      </c>
      <c r="ES26" s="96">
        <f t="shared" si="12"/>
        <v>-2.9283747668418219E-2</v>
      </c>
      <c r="ET26" s="97">
        <f t="shared" si="14"/>
        <v>114.10075021266763</v>
      </c>
      <c r="EW26" s="198">
        <f>_xlfn.STDEV.S(ES103:ES114)*SQRT(12)</f>
        <v>0.12831218188971047</v>
      </c>
      <c r="EX26" s="199">
        <v>2021</v>
      </c>
      <c r="EY26" s="200">
        <v>1E-3</v>
      </c>
      <c r="EZ26" s="134"/>
      <c r="FA26" s="174">
        <v>2021</v>
      </c>
      <c r="FB26" s="173">
        <v>0.118585911034228</v>
      </c>
      <c r="FC26" s="173">
        <v>0.1154134763055459</v>
      </c>
      <c r="FF26" s="189"/>
      <c r="FG26" s="194" t="s">
        <v>279</v>
      </c>
      <c r="FH26" s="194" t="s">
        <v>300</v>
      </c>
      <c r="FI26" s="194" t="s">
        <v>301</v>
      </c>
    </row>
    <row r="27" spans="1:165" ht="15.75" customHeight="1">
      <c r="A27" s="85" vm="664">
        <v>41913</v>
      </c>
      <c r="B27" s="104">
        <f>B$4*Mellomark!B25</f>
        <v>1.1097157659203241E-5</v>
      </c>
      <c r="C27" s="104">
        <f>C$4*Mellomark!C25</f>
        <v>9.9619890534498583E-5</v>
      </c>
      <c r="D27" s="104">
        <f>D$4*Mellomark!D25</f>
        <v>-4.8737564403282117E-5</v>
      </c>
      <c r="E27" s="104">
        <f>E$4*Mellomark!E25</f>
        <v>2.673141801736904E-5</v>
      </c>
      <c r="F27" s="104">
        <f>F$4*Mellomark!F25</f>
        <v>1.0736810001543193E-5</v>
      </c>
      <c r="G27" s="104">
        <f>G$4*Mellomark!G25</f>
        <v>-1.774001897974418E-3</v>
      </c>
      <c r="H27" s="104">
        <f>H$4*Mellomark!H25</f>
        <v>2.18379998645331E-4</v>
      </c>
      <c r="I27" s="104">
        <f>I$4*Mellomark!I25</f>
        <v>1.5932841707507314E-3</v>
      </c>
      <c r="J27" s="104">
        <f>J$4*Mellomark!J25</f>
        <v>5.6051061398404455E-4</v>
      </c>
      <c r="K27" s="104">
        <f>K$4*Mellomark!K25</f>
        <v>8.25452859043161E-4</v>
      </c>
      <c r="L27" s="104">
        <f>L$4*Mellomark!L25</f>
        <v>1.9617711664184773E-3</v>
      </c>
      <c r="M27" s="104">
        <f>M$4*Mellomark!M25</f>
        <v>-2.3920466530390384E-5</v>
      </c>
      <c r="N27" s="104">
        <f>N$4*Mellomark!N25</f>
        <v>8.8723605065789963E-5</v>
      </c>
      <c r="O27" s="104">
        <f>O$4*Mellomark!O25</f>
        <v>-4.6135696601847941E-4</v>
      </c>
      <c r="P27" s="104">
        <f>P$4*Mellomark!P25</f>
        <v>-2.8606663571629385E-3</v>
      </c>
      <c r="Q27" s="104">
        <f>Q$4*Mellomark!Q25</f>
        <v>1.8712405406321296E-5</v>
      </c>
      <c r="R27" s="104">
        <f>R$4*Mellomark!R25</f>
        <v>1.6733292307766941E-4</v>
      </c>
      <c r="S27" s="104">
        <f>S$4*Mellomark!S25</f>
        <v>3.1340957560557146E-4</v>
      </c>
      <c r="T27" s="104">
        <f>T$4*Mellomark!T25</f>
        <v>-8.9294171760506073E-4</v>
      </c>
      <c r="U27" s="104">
        <f>U$4*Mellomark!U25</f>
        <v>-5.270822173354347E-4</v>
      </c>
      <c r="V27" s="104">
        <f>V$4*Mellomark!V25</f>
        <v>1.2505166255543458E-4</v>
      </c>
      <c r="W27" s="104">
        <f>W$4*Mellomark!W25</f>
        <v>6.4085903533223589E-5</v>
      </c>
      <c r="X27" s="104">
        <f>X$4*Mellomark!X25</f>
        <v>-2.4457999782073309E-3</v>
      </c>
      <c r="Y27" s="104">
        <f>Y$4*Mellomark!Y25</f>
        <v>-8.513374912967294E-5</v>
      </c>
      <c r="Z27" s="104">
        <f>Z$4*Mellomark!Z25</f>
        <v>-6.7205005395769095E-5</v>
      </c>
      <c r="AA27" s="104">
        <f>AA$4*Mellomark!AA25</f>
        <v>-1.0856728633462859E-3</v>
      </c>
      <c r="AB27" s="104">
        <f>AB$4*Mellomark!AB25</f>
        <v>-4.8803161977609556E-4</v>
      </c>
      <c r="AC27" s="104">
        <f>AC$4*Mellomark!AC25</f>
        <v>-3.7438152616440979E-5</v>
      </c>
      <c r="AD27" s="104">
        <f>AD$4*Mellomark!AD25</f>
        <v>-9.1528944835591892E-4</v>
      </c>
      <c r="AE27" s="104">
        <f>AE$4*Mellomark!AE25</f>
        <v>2.4174080371887785E-4</v>
      </c>
      <c r="AF27" s="104">
        <f>AF$4*Mellomark!AF25</f>
        <v>-5.3404637732557706E-5</v>
      </c>
      <c r="AG27" s="104">
        <f>AG$4*Mellomark!AG25</f>
        <v>2.9524410351037649E-4</v>
      </c>
      <c r="AH27" s="104">
        <f>AH$4*Mellomark!AH25</f>
        <v>2.7383881781678309E-4</v>
      </c>
      <c r="AI27" s="104">
        <f>AI$4*Mellomark!AI25</f>
        <v>1.1397300168066997E-4</v>
      </c>
      <c r="AJ27" s="104">
        <f>AJ$4*Mellomark!AJ25</f>
        <v>1.5859251283220609E-5</v>
      </c>
      <c r="AK27" s="104">
        <f>AK$4*Mellomark!AK25</f>
        <v>4.7006650633661169E-4</v>
      </c>
      <c r="AL27" s="104">
        <f>AL$4*Mellomark!AL25</f>
        <v>5.3762514762223769E-4</v>
      </c>
      <c r="AM27" s="104">
        <f>AM$4*Mellomark!AM25</f>
        <v>1.3292435503484431E-5</v>
      </c>
      <c r="AN27" s="104">
        <f>AN$4*Mellomark!AN25</f>
        <v>2.5742602847599692E-5</v>
      </c>
      <c r="AO27" s="104">
        <f>AO$4*Mellomark!AO25</f>
        <v>6.3027642544437193E-4</v>
      </c>
      <c r="AP27" s="104">
        <f>AP$4*Mellomark!AP25</f>
        <v>2.7142614341709513E-3</v>
      </c>
      <c r="AQ27" s="104">
        <f>AQ$4*Mellomark!AQ25</f>
        <v>-6.1946298241653277E-5</v>
      </c>
      <c r="AR27" s="104">
        <f>AR$4*Mellomark!AR25</f>
        <v>-5.8648838507859153E-5</v>
      </c>
      <c r="AS27" s="104">
        <f>AS$4*Mellomark!AS25</f>
        <v>-6.0875713661840313E-5</v>
      </c>
      <c r="AT27" s="104">
        <f>AT$4*Mellomark!AT25</f>
        <v>6.0254667447831036E-5</v>
      </c>
      <c r="AU27" s="104">
        <f>AU$4*Mellomark!AU25</f>
        <v>3.4795869975860748E-5</v>
      </c>
      <c r="AV27" s="104">
        <f>AV$4*Mellomark!AV25</f>
        <v>-3.707531274702435E-5</v>
      </c>
      <c r="AW27" s="104">
        <f>AW$4*Mellomark!AW25</f>
        <v>2.9541134495164102E-4</v>
      </c>
      <c r="AX27" s="104">
        <f>AX$4*Mellomark!AX25</f>
        <v>-3.0938563972748937E-4</v>
      </c>
      <c r="AY27" s="104">
        <f>AY$4*Mellomark!AY25</f>
        <v>1.0486908559791904E-5</v>
      </c>
      <c r="AZ27" s="104">
        <f>AZ$4*Mellomark!AZ25</f>
        <v>1.8600481997679638E-5</v>
      </c>
      <c r="BA27" s="104">
        <f>BA$4*Mellomark!BA25</f>
        <v>5.4363373736909598E-4</v>
      </c>
      <c r="BB27" s="104">
        <f>BB$4*Mellomark!BB25</f>
        <v>-1.2166015274279603E-4</v>
      </c>
      <c r="BC27" s="104">
        <f>BC$4*Mellomark!BC25</f>
        <v>9.2575355861056012E-4</v>
      </c>
      <c r="BD27" s="104">
        <f>BD$4*Mellomark!BD25</f>
        <v>-1.2329595859149151E-5</v>
      </c>
      <c r="BE27" s="104">
        <f>BE$4*Mellomark!BE25</f>
        <v>3.2156632996669561E-5</v>
      </c>
      <c r="BF27" s="104">
        <f>BF$4*Mellomark!BF25</f>
        <v>1.4286437437864187E-5</v>
      </c>
      <c r="BG27" s="104">
        <f>BG$4*Mellomark!BG25</f>
        <v>-2.8453753509056164E-3</v>
      </c>
      <c r="BH27" s="104">
        <f>BH$4*Mellomark!BH25</f>
        <v>3.8636564743504674E-5</v>
      </c>
      <c r="BI27" s="104">
        <f>BI$4*Mellomark!BI25</f>
        <v>-2.2726239457360321E-3</v>
      </c>
      <c r="BJ27" s="104">
        <f>BJ$4*Mellomark!BJ25</f>
        <v>8.2311950813658105E-5</v>
      </c>
      <c r="BK27" s="104">
        <f>BK$4*Mellomark!BK25</f>
        <v>-3.0739861244244573E-5</v>
      </c>
      <c r="BL27" s="104">
        <f>BL$4*Mellomark!BL25</f>
        <v>3.2653960337320368E-5</v>
      </c>
      <c r="BM27" s="104">
        <f>BM$4*Mellomark!BM25</f>
        <v>1.1381464645601205E-5</v>
      </c>
      <c r="BN27" s="104">
        <f>BN$4*Mellomark!BN25</f>
        <v>-1.4263945824291123E-5</v>
      </c>
      <c r="BO27" s="104">
        <f>BO$4*Mellomark!BO25</f>
        <v>-1.2342724142258045E-5</v>
      </c>
      <c r="BP27" s="104">
        <f>BP$4*Mellomark!BP25</f>
        <v>3.844639834783679E-6</v>
      </c>
      <c r="BQ27" s="104">
        <f>BQ$4*Mellomark!BQ25</f>
        <v>2.4595040025889257E-6</v>
      </c>
      <c r="BR27" s="104">
        <f>BR$4*Mellomark!BR25</f>
        <v>-1.3318344841140281E-5</v>
      </c>
      <c r="BS27" s="104">
        <f>BS$4*Mellomark!BS25</f>
        <v>1.5724169167917949E-3</v>
      </c>
      <c r="BT27" s="104">
        <f>BT$4*Mellomark!BT25</f>
        <v>-4.4160307601311011E-5</v>
      </c>
      <c r="BU27" s="104">
        <f>BU$4*Mellomark!BU25</f>
        <v>8.9828164628197177E-5</v>
      </c>
      <c r="BV27" s="104">
        <f>BV$4*Mellomark!BV25</f>
        <v>2.100878332796168E-4</v>
      </c>
      <c r="BW27" s="104">
        <f>BW$4*Mellomark!BW25</f>
        <v>3.4479357616030727E-4</v>
      </c>
      <c r="BX27" s="104">
        <f>BX$4*Mellomark!BX25</f>
        <v>4.8181014836224316E-5</v>
      </c>
      <c r="BY27" s="104">
        <f>BY$4*Mellomark!BY25</f>
        <v>3.3669894777077394E-4</v>
      </c>
      <c r="BZ27" s="104">
        <f>BZ$4*Mellomark!BZ25</f>
        <v>3.3080554679732336E-5</v>
      </c>
      <c r="CA27" s="104">
        <f>CA$4*Mellomark!CA25</f>
        <v>1.6237095381526178E-4</v>
      </c>
      <c r="CB27" s="104">
        <f>CB$4*Mellomark!CB25</f>
        <v>-3.2781102527231242E-5</v>
      </c>
      <c r="CC27" s="104">
        <f>CC$4*Mellomark!CC25</f>
        <v>-6.4491942864736758E-4</v>
      </c>
      <c r="CD27" s="104">
        <f>CD$4*Mellomark!CD25</f>
        <v>-1.5573270456204337E-4</v>
      </c>
      <c r="CE27" s="104">
        <f>CE$4*Mellomark!CE25</f>
        <v>3.9869579933444652E-4</v>
      </c>
      <c r="CF27" s="104">
        <f>CF$4*Mellomark!CF25</f>
        <v>-5.8787018413141778E-5</v>
      </c>
      <c r="CG27" s="104">
        <f>CG$4*Mellomark!CG25</f>
        <v>5.7210663529044402E-4</v>
      </c>
      <c r="CH27" s="104">
        <f>CH$4*Mellomark!CH25</f>
        <v>-8.9703486355568969E-5</v>
      </c>
      <c r="CI27" s="104">
        <f>CI$4*Mellomark!CI25</f>
        <v>3.6884336417692879E-5</v>
      </c>
      <c r="CJ27" s="104">
        <f>CJ$4*Mellomark!CJ25</f>
        <v>-4.3522462021611583E-5</v>
      </c>
      <c r="CK27" s="104">
        <f>CK$4*Mellomark!CK25</f>
        <v>2.8339058458493682E-5</v>
      </c>
      <c r="CL27" s="104">
        <f>CL$4*Mellomark!CL25</f>
        <v>1.871965916587012E-3</v>
      </c>
      <c r="CM27" s="104">
        <f>CM$4*Mellomark!CM25</f>
        <v>3.9242798972827947E-6</v>
      </c>
      <c r="CN27" s="104">
        <f>CN$4*Mellomark!CN25</f>
        <v>-7.2190680889837368E-6</v>
      </c>
      <c r="CO27" s="104">
        <f>CO$4*Mellomark!CO25</f>
        <v>2.2208484497721522E-5</v>
      </c>
      <c r="CP27" s="104">
        <f>CP$4*Mellomark!CP25</f>
        <v>1.8050207144997839E-4</v>
      </c>
      <c r="CQ27" s="104">
        <f>CQ$4*Mellomark!CQ25</f>
        <v>-8.4456380235661919E-5</v>
      </c>
      <c r="CR27" s="104">
        <f>CR$4*Mellomark!CR25</f>
        <v>1.1461561111637796E-4</v>
      </c>
      <c r="CS27" s="104">
        <f>CS$4*Mellomark!CS25</f>
        <v>-1.4247453742843925E-4</v>
      </c>
      <c r="CT27" s="104">
        <f>CT$4*Mellomark!CT25</f>
        <v>1.2300602905429442E-4</v>
      </c>
      <c r="CU27" s="104">
        <f>CU$4*Mellomark!CU25</f>
        <v>1.1929183216296928E-3</v>
      </c>
      <c r="CV27" s="104">
        <f>CV$4*Mellomark!CV25</f>
        <v>-4.7965761105179002E-5</v>
      </c>
      <c r="CW27" s="104">
        <f>CW$4*Mellomark!CW25</f>
        <v>6.2069370843732699E-4</v>
      </c>
      <c r="CX27" s="104">
        <f>CX$4*Mellomark!CX25</f>
        <v>-1.0540581502871465E-5</v>
      </c>
      <c r="CY27" s="104">
        <f>CY$4*Mellomark!CY25</f>
        <v>-2.7338777683048929E-6</v>
      </c>
      <c r="CZ27" s="104">
        <f>CZ$4*Mellomark!CZ25</f>
        <v>1.5443720582714916E-4</v>
      </c>
      <c r="DA27" s="104">
        <f>DA$4*Mellomark!DA25</f>
        <v>2.4089151240117666E-4</v>
      </c>
      <c r="DB27" s="104">
        <f>DB$4*Mellomark!DB25</f>
        <v>4.9592425430551582E-5</v>
      </c>
      <c r="DC27" s="104">
        <f>DC$4*Mellomark!DC25</f>
        <v>-2.0724690555409144E-5</v>
      </c>
      <c r="DD27" s="104">
        <f>DD$4*Mellomark!DD25</f>
        <v>3.8603675989304187E-3</v>
      </c>
      <c r="DE27" s="104">
        <f>DE$4*Mellomark!DE25</f>
        <v>2.3974584121790404E-4</v>
      </c>
      <c r="DF27" s="104">
        <f>DF$4*Mellomark!DF25</f>
        <v>-3.3613496668047277E-5</v>
      </c>
      <c r="DG27" s="104">
        <f>DG$4*Mellomark!DG25</f>
        <v>-6.1672351182011148E-4</v>
      </c>
      <c r="DH27" s="104">
        <f>DH$4*Mellomark!DH25</f>
        <v>-1.307385279940137E-4</v>
      </c>
      <c r="DI27" s="104">
        <f>DI$4*Mellomark!DI25</f>
        <v>1.6354334937712469E-4</v>
      </c>
      <c r="DJ27" s="104">
        <f>DJ$4*Mellomark!DJ25</f>
        <v>-4.1272105933469553E-4</v>
      </c>
      <c r="DK27" s="104">
        <f>DK$4*Mellomark!DK25</f>
        <v>1.5429438902419363E-5</v>
      </c>
      <c r="DL27" s="104">
        <f>DL$4*Mellomark!DL25</f>
        <v>1.6956887498808942E-5</v>
      </c>
      <c r="DM27" s="104">
        <f>DM$4*Mellomark!DM25</f>
        <v>-9.9039896706108722E-4</v>
      </c>
      <c r="DN27" s="104">
        <f>DN$4*Mellomark!DN25</f>
        <v>-3.2994089613474017E-4</v>
      </c>
      <c r="DO27" s="104">
        <f>DO$4*Mellomark!DO25</f>
        <v>-3.023541489094037E-4</v>
      </c>
      <c r="DP27" s="104">
        <f>DP$4*Mellomark!DP25</f>
        <v>2.3629420946085395E-4</v>
      </c>
      <c r="DQ27" s="104">
        <f>DQ$4*Mellomark!DQ25</f>
        <v>2.0383252621712541E-5</v>
      </c>
      <c r="DR27" s="104">
        <f>DR$4*Mellomark!DR25</f>
        <v>2.0969654890812774E-5</v>
      </c>
      <c r="DS27" s="104">
        <f>DS$4*Mellomark!DS25</f>
        <v>1.7559901903527951E-5</v>
      </c>
      <c r="DT27" s="104">
        <f>DT$4*Mellomark!DT25</f>
        <v>-4.4454628912330828E-5</v>
      </c>
      <c r="DU27" s="104">
        <f>DU$4*Mellomark!DU25</f>
        <v>-2.7862173266010012E-4</v>
      </c>
      <c r="DV27" s="104">
        <f>DV$4*Mellomark!DV25</f>
        <v>-1.7687049314840567E-5</v>
      </c>
      <c r="DW27" s="104">
        <f>DW$4*Mellomark!DW25</f>
        <v>-2.724764751607378E-6</v>
      </c>
      <c r="DX27" s="104">
        <f>DX$4*Mellomark!DX25</f>
        <v>3.9230985660845098E-4</v>
      </c>
      <c r="DY27" s="104">
        <f>DY$4*Mellomark!DY25</f>
        <v>3.5319390614657712E-4</v>
      </c>
      <c r="DZ27" s="104">
        <f>DZ$4*Mellomark!DZ25</f>
        <v>8.5830127481101011E-4</v>
      </c>
      <c r="EA27" s="104">
        <f>EA$4*Mellomark!EA25</f>
        <v>-2.6327031328585697E-6</v>
      </c>
      <c r="EB27" s="104">
        <f>EB$4*Mellomark!EB25</f>
        <v>-8.143736755065679E-6</v>
      </c>
      <c r="EC27" s="104">
        <f>EC$4*Mellomark!EC25</f>
        <v>-6.4566222006732501E-5</v>
      </c>
      <c r="ED27" s="104">
        <f>ED$4*Mellomark!ED25</f>
        <v>-2.3978604800255128E-3</v>
      </c>
      <c r="EE27" s="104">
        <f>EE$4*Mellomark!EE25</f>
        <v>5.2029951414781586E-6</v>
      </c>
      <c r="EF27" s="104">
        <f>EF$4*Mellomark!EF25</f>
        <v>-2.5967382058898791E-4</v>
      </c>
      <c r="EG27" s="104">
        <f>EG$4*Mellomark!EG25</f>
        <v>-2.5494298087873534E-5</v>
      </c>
      <c r="EH27" s="104">
        <f>EH$4*Mellomark!EH25</f>
        <v>1.6265968535094891E-3</v>
      </c>
      <c r="EI27" s="104">
        <f>EI$4*Mellomark!EI25</f>
        <v>-3.7057919226139489E-5</v>
      </c>
      <c r="EJ27" s="104">
        <f>EJ$4*Mellomark!EJ25</f>
        <v>-1.9129695346422991E-4</v>
      </c>
      <c r="EK27" s="104">
        <f>EK$4*Mellomark!EK25</f>
        <v>-1.3307637045972845E-6</v>
      </c>
      <c r="EL27" s="104">
        <f>EL$4*Mellomark!EL25</f>
        <v>1.3554772857333338E-3</v>
      </c>
      <c r="EM27" s="104">
        <f>EM$4*Mellomark!EM25</f>
        <v>1.0216946452105581E-4</v>
      </c>
      <c r="EN27" s="104">
        <f>EN$4*Mellomark!EN25</f>
        <v>-4.9843240960647936E-5</v>
      </c>
      <c r="EO27" s="104">
        <f>EO$4*Mellomark!EO25</f>
        <v>2.5172893795883858E-4</v>
      </c>
      <c r="EP27" s="104">
        <f>EP$4*Mellomark!EP25</f>
        <v>9.9730387953936251E-4</v>
      </c>
      <c r="EQ27" s="104">
        <f>EQ$4*Mellomark!EQ25</f>
        <v>4.5417737567496115E-5</v>
      </c>
      <c r="ER27" s="104">
        <f>ER$4*Mellomark!ER25</f>
        <v>7.49856583797395E-6</v>
      </c>
      <c r="ES27" s="96">
        <f t="shared" si="12"/>
        <v>7.3173099698299873E-3</v>
      </c>
      <c r="ET27" s="97">
        <f t="shared" si="14"/>
        <v>114.93566076976387</v>
      </c>
      <c r="EW27" s="198">
        <f>_xlfn.STDEV.S(ES115:ES126)*SQRT(12)</f>
        <v>0.2033849936329124</v>
      </c>
      <c r="EX27" s="199">
        <v>2022</v>
      </c>
      <c r="EY27" s="200">
        <v>2.8000000000000001E-2</v>
      </c>
      <c r="EZ27" s="134"/>
      <c r="FA27" s="174">
        <v>2022</v>
      </c>
      <c r="FB27" s="173">
        <v>0.23523041898581801</v>
      </c>
      <c r="FC27" s="173">
        <v>0.22762860435203641</v>
      </c>
      <c r="FF27" s="191" t="s">
        <v>302</v>
      </c>
      <c r="FG27" s="188">
        <v>0.27</v>
      </c>
      <c r="FH27" s="188"/>
      <c r="FI27" s="188"/>
    </row>
    <row r="28" spans="1:165" ht="15.75" customHeight="1">
      <c r="A28" s="85" vm="793">
        <v>41944</v>
      </c>
      <c r="B28" s="104">
        <f>B$4*Mellomark!B26</f>
        <v>5.2937925400696832E-5</v>
      </c>
      <c r="C28" s="104">
        <f>C$4*Mellomark!C26</f>
        <v>-2.4635607816213278E-5</v>
      </c>
      <c r="D28" s="104">
        <f>D$4*Mellomark!D26</f>
        <v>-8.9306540445635159E-5</v>
      </c>
      <c r="E28" s="104">
        <f>E$4*Mellomark!E26</f>
        <v>-8.3727781160092737E-6</v>
      </c>
      <c r="F28" s="104">
        <f>F$4*Mellomark!F26</f>
        <v>-7.6733380562063645E-5</v>
      </c>
      <c r="G28" s="104">
        <f>G$4*Mellomark!G26</f>
        <v>1.0138751751253728E-3</v>
      </c>
      <c r="H28" s="104">
        <f>H$4*Mellomark!H26</f>
        <v>-3.0021258907029187E-5</v>
      </c>
      <c r="I28" s="104">
        <f>I$4*Mellomark!I26</f>
        <v>1.2113442251433714E-3</v>
      </c>
      <c r="J28" s="104">
        <f>J$4*Mellomark!J26</f>
        <v>7.4090211244258621E-5</v>
      </c>
      <c r="K28" s="104">
        <f>K$4*Mellomark!K26</f>
        <v>1.4349163832910402E-4</v>
      </c>
      <c r="L28" s="104">
        <f>L$4*Mellomark!L26</f>
        <v>-2.2625710830805206E-4</v>
      </c>
      <c r="M28" s="104">
        <f>M$4*Mellomark!M26</f>
        <v>-2.5983955038609563E-4</v>
      </c>
      <c r="N28" s="104">
        <f>N$4*Mellomark!N26</f>
        <v>-1.0121233830556198E-4</v>
      </c>
      <c r="O28" s="104">
        <f>O$4*Mellomark!O26</f>
        <v>2.9803127583259302E-4</v>
      </c>
      <c r="P28" s="104">
        <f>P$4*Mellomark!P26</f>
        <v>2.5783375056584707E-5</v>
      </c>
      <c r="Q28" s="104">
        <f>Q$4*Mellomark!Q26</f>
        <v>1.4389560770623231E-5</v>
      </c>
      <c r="R28" s="104">
        <f>R$4*Mellomark!R26</f>
        <v>2.9790733056559733E-4</v>
      </c>
      <c r="S28" s="104">
        <f>S$4*Mellomark!S26</f>
        <v>9.8096507299521812E-5</v>
      </c>
      <c r="T28" s="104">
        <f>T$4*Mellomark!T26</f>
        <v>3.4838705117616205E-3</v>
      </c>
      <c r="U28" s="104">
        <f>U$4*Mellomark!U26</f>
        <v>-3.6082191508832049E-4</v>
      </c>
      <c r="V28" s="104">
        <f>V$4*Mellomark!V26</f>
        <v>1.1933462708431423E-3</v>
      </c>
      <c r="W28" s="104">
        <f>W$4*Mellomark!W26</f>
        <v>7.023285334679015E-5</v>
      </c>
      <c r="X28" s="104">
        <f>X$4*Mellomark!X26</f>
        <v>-1.1003712934594245E-3</v>
      </c>
      <c r="Y28" s="104">
        <f>Y$4*Mellomark!Y26</f>
        <v>1.3165906661097157E-4</v>
      </c>
      <c r="Z28" s="104">
        <f>Z$4*Mellomark!Z26</f>
        <v>6.3855884187857213E-5</v>
      </c>
      <c r="AA28" s="104">
        <f>AA$4*Mellomark!AA26</f>
        <v>-1.4788474690529119E-3</v>
      </c>
      <c r="AB28" s="104">
        <f>AB$4*Mellomark!AB26</f>
        <v>-1.2045860016112284E-3</v>
      </c>
      <c r="AC28" s="104">
        <f>AC$4*Mellomark!AC26</f>
        <v>1.4213730793331177E-5</v>
      </c>
      <c r="AD28" s="104">
        <f>AD$4*Mellomark!AD26</f>
        <v>1.4164584043878245E-4</v>
      </c>
      <c r="AE28" s="104">
        <f>AE$4*Mellomark!AE26</f>
        <v>9.7313884166237656E-5</v>
      </c>
      <c r="AF28" s="104">
        <f>AF$4*Mellomark!AF26</f>
        <v>2.0876896670397334E-4</v>
      </c>
      <c r="AG28" s="104">
        <f>AG$4*Mellomark!AG26</f>
        <v>8.4789552723751145E-6</v>
      </c>
      <c r="AH28" s="104">
        <f>AH$4*Mellomark!AH26</f>
        <v>2.5011730274572926E-4</v>
      </c>
      <c r="AI28" s="104">
        <f>AI$4*Mellomark!AI26</f>
        <v>8.1648282246431483E-5</v>
      </c>
      <c r="AJ28" s="104">
        <f>AJ$4*Mellomark!AJ26</f>
        <v>-4.1014710571829608E-6</v>
      </c>
      <c r="AK28" s="104">
        <f>AK$4*Mellomark!AK26</f>
        <v>6.90405904218654E-5</v>
      </c>
      <c r="AL28" s="104">
        <f>AL$4*Mellomark!AL26</f>
        <v>-3.0755646101725004E-4</v>
      </c>
      <c r="AM28" s="104">
        <f>AM$4*Mellomark!AM26</f>
        <v>1.6562495881666364E-4</v>
      </c>
      <c r="AN28" s="104">
        <f>AN$4*Mellomark!AN26</f>
        <v>6.1151912203360216E-6</v>
      </c>
      <c r="AO28" s="104">
        <f>AO$4*Mellomark!AO26</f>
        <v>-6.7196304636405848E-5</v>
      </c>
      <c r="AP28" s="104">
        <f>AP$4*Mellomark!AP26</f>
        <v>-4.1843224073090271E-4</v>
      </c>
      <c r="AQ28" s="104">
        <f>AQ$4*Mellomark!AQ26</f>
        <v>-1.1394825506788118E-4</v>
      </c>
      <c r="AR28" s="104">
        <f>AR$4*Mellomark!AR26</f>
        <v>-8.8745050278414521E-5</v>
      </c>
      <c r="AS28" s="104">
        <f>AS$4*Mellomark!AS26</f>
        <v>-3.6441087934516628E-5</v>
      </c>
      <c r="AT28" s="104">
        <f>AT$4*Mellomark!AT26</f>
        <v>3.058243273890484E-6</v>
      </c>
      <c r="AU28" s="104">
        <f>AU$4*Mellomark!AU26</f>
        <v>-1.5635526473400067E-5</v>
      </c>
      <c r="AV28" s="104">
        <f>AV$4*Mellomark!AV26</f>
        <v>3.1190016973575443E-5</v>
      </c>
      <c r="AW28" s="104">
        <f>AW$4*Mellomark!AW26</f>
        <v>1.0342442662500932E-4</v>
      </c>
      <c r="AX28" s="104">
        <f>AX$4*Mellomark!AX26</f>
        <v>6.2874194346418323E-4</v>
      </c>
      <c r="AY28" s="104">
        <f>AY$4*Mellomark!AY26</f>
        <v>-1.2799669106543112E-5</v>
      </c>
      <c r="AZ28" s="104">
        <f>AZ$4*Mellomark!AZ26</f>
        <v>1.3448030885587847E-5</v>
      </c>
      <c r="BA28" s="104">
        <f>BA$4*Mellomark!BA26</f>
        <v>1.7017366387179757E-4</v>
      </c>
      <c r="BB28" s="104">
        <f>BB$4*Mellomark!BB26</f>
        <v>-5.0971184616014347E-5</v>
      </c>
      <c r="BC28" s="104">
        <f>BC$4*Mellomark!BC26</f>
        <v>-1.0155209781203342E-4</v>
      </c>
      <c r="BD28" s="104">
        <f>BD$4*Mellomark!BD26</f>
        <v>-1.1999456092626087E-4</v>
      </c>
      <c r="BE28" s="104">
        <f>BE$4*Mellomark!BE26</f>
        <v>-1.452791402407786E-4</v>
      </c>
      <c r="BF28" s="104">
        <f>BF$4*Mellomark!BF26</f>
        <v>-1.6982198570604076E-5</v>
      </c>
      <c r="BG28" s="104">
        <f>BG$4*Mellomark!BG26</f>
        <v>-9.5107176426144032E-4</v>
      </c>
      <c r="BH28" s="104">
        <f>BH$4*Mellomark!BH26</f>
        <v>-1.3410024789451265E-4</v>
      </c>
      <c r="BI28" s="104">
        <f>BI$4*Mellomark!BI26</f>
        <v>-5.737722409587206E-4</v>
      </c>
      <c r="BJ28" s="104">
        <f>BJ$4*Mellomark!BJ26</f>
        <v>-5.2115653948279911E-5</v>
      </c>
      <c r="BK28" s="104">
        <f>BK$4*Mellomark!BK26</f>
        <v>1.0770681831798046E-4</v>
      </c>
      <c r="BL28" s="104">
        <f>BL$4*Mellomark!BL26</f>
        <v>5.8285032660705651E-5</v>
      </c>
      <c r="BM28" s="104">
        <f>BM$4*Mellomark!BM26</f>
        <v>-2.5144541669238186E-5</v>
      </c>
      <c r="BN28" s="104">
        <f>BN$4*Mellomark!BN26</f>
        <v>-1.1285506217804712E-5</v>
      </c>
      <c r="BO28" s="104">
        <f>BO$4*Mellomark!BO26</f>
        <v>-7.7827927643014512E-5</v>
      </c>
      <c r="BP28" s="104">
        <f>BP$4*Mellomark!BP26</f>
        <v>-1.3563315992609785E-6</v>
      </c>
      <c r="BQ28" s="104">
        <f>BQ$4*Mellomark!BQ26</f>
        <v>-1.0255484750661072E-5</v>
      </c>
      <c r="BR28" s="104">
        <f>BR$4*Mellomark!BR26</f>
        <v>-9.6483381661549293E-6</v>
      </c>
      <c r="BS28" s="104">
        <f>BS$4*Mellomark!BS26</f>
        <v>1.4979509980464591E-3</v>
      </c>
      <c r="BT28" s="104">
        <f>BT$4*Mellomark!BT26</f>
        <v>1.4246798526711804E-4</v>
      </c>
      <c r="BU28" s="104">
        <f>BU$4*Mellomark!BU26</f>
        <v>-2.3366907127041055E-5</v>
      </c>
      <c r="BV28" s="104">
        <f>BV$4*Mellomark!BV26</f>
        <v>2.480613807733343E-4</v>
      </c>
      <c r="BW28" s="104">
        <f>BW$4*Mellomark!BW26</f>
        <v>1.2726957968090121E-4</v>
      </c>
      <c r="BX28" s="104">
        <f>BX$4*Mellomark!BX26</f>
        <v>9.2832973147071981E-5</v>
      </c>
      <c r="BY28" s="104">
        <f>BY$4*Mellomark!BY26</f>
        <v>-3.3235891705117232E-5</v>
      </c>
      <c r="BZ28" s="104">
        <f>BZ$4*Mellomark!BZ26</f>
        <v>5.5958695856191706E-4</v>
      </c>
      <c r="CA28" s="104">
        <f>CA$4*Mellomark!CA26</f>
        <v>-1.0432891790199453E-3</v>
      </c>
      <c r="CB28" s="104">
        <f>CB$4*Mellomark!CB26</f>
        <v>-1.9247466553288682E-4</v>
      </c>
      <c r="CC28" s="104">
        <f>CC$4*Mellomark!CC26</f>
        <v>1.8416187497808181E-4</v>
      </c>
      <c r="CD28" s="104">
        <f>CD$4*Mellomark!CD26</f>
        <v>-1.169555450104062E-4</v>
      </c>
      <c r="CE28" s="104">
        <f>CE$4*Mellomark!CE26</f>
        <v>-5.7311778962391144E-4</v>
      </c>
      <c r="CF28" s="104">
        <f>CF$4*Mellomark!CF26</f>
        <v>-1.3930124739538864E-4</v>
      </c>
      <c r="CG28" s="104">
        <f>CG$4*Mellomark!CG26</f>
        <v>1.4527889738492899E-4</v>
      </c>
      <c r="CH28" s="104">
        <f>CH$4*Mellomark!CH26</f>
        <v>-1.7940414268033446E-4</v>
      </c>
      <c r="CI28" s="104">
        <f>CI$4*Mellomark!CI26</f>
        <v>-2.4937961646773871E-5</v>
      </c>
      <c r="CJ28" s="104">
        <f>CJ$4*Mellomark!CJ26</f>
        <v>-5.4474901048289557E-5</v>
      </c>
      <c r="CK28" s="104">
        <f>CK$4*Mellomark!CK26</f>
        <v>-4.096969178644023E-4</v>
      </c>
      <c r="CL28" s="104">
        <f>CL$4*Mellomark!CL26</f>
        <v>2.2817592148319569E-4</v>
      </c>
      <c r="CM28" s="104">
        <f>CM$4*Mellomark!CM26</f>
        <v>-3.5701225055826118E-6</v>
      </c>
      <c r="CN28" s="104">
        <f>CN$4*Mellomark!CN26</f>
        <v>5.4255364790223136E-5</v>
      </c>
      <c r="CO28" s="104">
        <f>CO$4*Mellomark!CO26</f>
        <v>-3.5306936956307249E-6</v>
      </c>
      <c r="CP28" s="104">
        <f>CP$4*Mellomark!CP26</f>
        <v>-9.6489593845593208E-6</v>
      </c>
      <c r="CQ28" s="104">
        <f>CQ$4*Mellomark!CQ26</f>
        <v>-4.3699021996262914E-5</v>
      </c>
      <c r="CR28" s="104">
        <f>CR$4*Mellomark!CR26</f>
        <v>-6.9976735423464217E-4</v>
      </c>
      <c r="CS28" s="104">
        <f>CS$4*Mellomark!CS26</f>
        <v>3.8013089909669286E-5</v>
      </c>
      <c r="CT28" s="104">
        <f>CT$4*Mellomark!CT26</f>
        <v>-4.7254846412656969E-5</v>
      </c>
      <c r="CU28" s="104">
        <f>CU$4*Mellomark!CU26</f>
        <v>5.4576523657166366E-4</v>
      </c>
      <c r="CV28" s="104">
        <f>CV$4*Mellomark!CV26</f>
        <v>1.2484025283935273E-4</v>
      </c>
      <c r="CW28" s="104">
        <f>CW$4*Mellomark!CW26</f>
        <v>-4.3207334392132441E-4</v>
      </c>
      <c r="CX28" s="104">
        <f>CX$4*Mellomark!CX26</f>
        <v>-6.0407949258562603E-4</v>
      </c>
      <c r="CY28" s="104">
        <f>CY$4*Mellomark!CY26</f>
        <v>5.3821360914971569E-6</v>
      </c>
      <c r="CZ28" s="104">
        <f>CZ$4*Mellomark!CZ26</f>
        <v>-6.8120579753336448E-5</v>
      </c>
      <c r="DA28" s="104">
        <f>DA$4*Mellomark!DA26</f>
        <v>1.009134332480901E-4</v>
      </c>
      <c r="DB28" s="104">
        <f>DB$4*Mellomark!DB26</f>
        <v>-1.4114562471034058E-4</v>
      </c>
      <c r="DC28" s="104">
        <f>DC$4*Mellomark!DC26</f>
        <v>2.7170520316649303E-5</v>
      </c>
      <c r="DD28" s="104">
        <f>DD$4*Mellomark!DD26</f>
        <v>-1.3410852475300339E-3</v>
      </c>
      <c r="DE28" s="104">
        <f>DE$4*Mellomark!DE26</f>
        <v>5.7793028839980584E-6</v>
      </c>
      <c r="DF28" s="104">
        <f>DF$4*Mellomark!DF26</f>
        <v>-7.6728245627202444E-6</v>
      </c>
      <c r="DG28" s="104">
        <f>DG$4*Mellomark!DG26</f>
        <v>-3.3498824300522362E-4</v>
      </c>
      <c r="DH28" s="104">
        <f>DH$4*Mellomark!DH26</f>
        <v>-2.880248509540871E-5</v>
      </c>
      <c r="DI28" s="104">
        <f>DI$4*Mellomark!DI26</f>
        <v>3.2159297522971057E-4</v>
      </c>
      <c r="DJ28" s="104">
        <f>DJ$4*Mellomark!DJ26</f>
        <v>-4.8124728183085804E-6</v>
      </c>
      <c r="DK28" s="104">
        <f>DK$4*Mellomark!DK26</f>
        <v>-8.7773441472265881E-6</v>
      </c>
      <c r="DL28" s="104">
        <f>DL$4*Mellomark!DL26</f>
        <v>-2.215183533117641E-5</v>
      </c>
      <c r="DM28" s="104">
        <f>DM$4*Mellomark!DM26</f>
        <v>2.8254087401556339E-4</v>
      </c>
      <c r="DN28" s="104">
        <f>DN$4*Mellomark!DN26</f>
        <v>7.3740135843296467E-4</v>
      </c>
      <c r="DO28" s="104">
        <f>DO$4*Mellomark!DO26</f>
        <v>-6.2140035054216044E-4</v>
      </c>
      <c r="DP28" s="104">
        <f>DP$4*Mellomark!DP26</f>
        <v>-1.4750254935333178E-5</v>
      </c>
      <c r="DQ28" s="104">
        <f>DQ$4*Mellomark!DQ26</f>
        <v>-3.2469735144664076E-4</v>
      </c>
      <c r="DR28" s="104">
        <f>DR$4*Mellomark!DR26</f>
        <v>0</v>
      </c>
      <c r="DS28" s="104">
        <f>DS$4*Mellomark!DS26</f>
        <v>-2.6552330774422625E-5</v>
      </c>
      <c r="DT28" s="104">
        <f>DT$4*Mellomark!DT26</f>
        <v>-5.8926275811113742E-7</v>
      </c>
      <c r="DU28" s="104">
        <f>DU$4*Mellomark!DU26</f>
        <v>-1.8351565892445075E-3</v>
      </c>
      <c r="DV28" s="104">
        <f>DV$4*Mellomark!DV26</f>
        <v>4.2501245282804942E-4</v>
      </c>
      <c r="DW28" s="104">
        <f>DW$4*Mellomark!DW26</f>
        <v>-2.3029460771560164E-6</v>
      </c>
      <c r="DX28" s="104">
        <f>DX$4*Mellomark!DX26</f>
        <v>-6.1266930793501065E-5</v>
      </c>
      <c r="DY28" s="104">
        <f>DY$4*Mellomark!DY26</f>
        <v>1.7903333563978776E-4</v>
      </c>
      <c r="DZ28" s="104">
        <f>DZ$4*Mellomark!DZ26</f>
        <v>2.4032720705575961E-4</v>
      </c>
      <c r="EA28" s="104">
        <f>EA$4*Mellomark!EA26</f>
        <v>-8.6410158337566682E-6</v>
      </c>
      <c r="EB28" s="104">
        <f>EB$4*Mellomark!EB26</f>
        <v>9.4851656920100254E-6</v>
      </c>
      <c r="EC28" s="104">
        <f>EC$4*Mellomark!EC26</f>
        <v>2.8901683875071373E-6</v>
      </c>
      <c r="ED28" s="104">
        <f>ED$4*Mellomark!ED26</f>
        <v>-3.0715386947782319E-3</v>
      </c>
      <c r="EE28" s="104">
        <f>EE$4*Mellomark!EE26</f>
        <v>-1.9040950613773903E-5</v>
      </c>
      <c r="EF28" s="104">
        <f>EF$4*Mellomark!EF26</f>
        <v>-5.3218003082966493E-4</v>
      </c>
      <c r="EG28" s="104">
        <f>EG$4*Mellomark!EG26</f>
        <v>-1.4028041645886597E-5</v>
      </c>
      <c r="EH28" s="104">
        <f>EH$4*Mellomark!EH26</f>
        <v>-5.4984564172214785E-5</v>
      </c>
      <c r="EI28" s="104">
        <f>EI$4*Mellomark!EI26</f>
        <v>-1.0364652609871866E-4</v>
      </c>
      <c r="EJ28" s="104">
        <f>EJ$4*Mellomark!EJ26</f>
        <v>-3.6465451149411514E-4</v>
      </c>
      <c r="EK28" s="104">
        <f>EK$4*Mellomark!EK26</f>
        <v>-9.5681419017884964E-7</v>
      </c>
      <c r="EL28" s="104">
        <f>EL$4*Mellomark!EL26</f>
        <v>1.8848187699381551E-4</v>
      </c>
      <c r="EM28" s="104">
        <f>EM$4*Mellomark!EM26</f>
        <v>1.2261034112025419E-3</v>
      </c>
      <c r="EN28" s="104">
        <f>EN$4*Mellomark!EN26</f>
        <v>1.3997988130463915E-5</v>
      </c>
      <c r="EO28" s="104">
        <f>EO$4*Mellomark!EO26</f>
        <v>2.2313726441352587E-4</v>
      </c>
      <c r="EP28" s="104">
        <f>EP$4*Mellomark!EP26</f>
        <v>9.1131111723656685E-4</v>
      </c>
      <c r="EQ28" s="104">
        <f>EQ$4*Mellomark!EQ26</f>
        <v>1.7334388125216077E-4</v>
      </c>
      <c r="ER28" s="104">
        <f>ER$4*Mellomark!ER26</f>
        <v>9.6852788228169081E-7</v>
      </c>
      <c r="ES28" s="96">
        <f t="shared" si="12"/>
        <v>-2.5596001334253324E-3</v>
      </c>
      <c r="ET28" s="97">
        <f t="shared" si="14"/>
        <v>114.64147143712225</v>
      </c>
      <c r="EW28" s="156">
        <f>_xlfn.STDEV.S(ES6:ES126)*SQRT(12)</f>
        <v>0.16162515135321764</v>
      </c>
      <c r="EX28" s="201" t="s">
        <v>293</v>
      </c>
      <c r="EY28" s="195">
        <v>2.35E-2</v>
      </c>
      <c r="EZ28" s="133" t="s">
        <v>303</v>
      </c>
      <c r="FA28" s="175" t="s">
        <v>293</v>
      </c>
      <c r="FB28" s="173">
        <v>0.14560593241283601</v>
      </c>
      <c r="FC28" s="173">
        <v>0.13970917126204854</v>
      </c>
      <c r="FF28" s="191" t="s">
        <v>278</v>
      </c>
      <c r="FG28" s="188">
        <v>0.26</v>
      </c>
      <c r="FH28" s="188">
        <v>0.24</v>
      </c>
      <c r="FI28" s="188">
        <v>0.41</v>
      </c>
    </row>
    <row r="29" spans="1:165" ht="15.75" customHeight="1">
      <c r="A29" s="85" vm="238">
        <v>41974</v>
      </c>
      <c r="B29" s="104">
        <f>B$4*Mellomark!B27</f>
        <v>3.7448235858854628E-5</v>
      </c>
      <c r="C29" s="104">
        <f>C$4*Mellomark!C27</f>
        <v>1.5396403816231232E-4</v>
      </c>
      <c r="D29" s="104">
        <f>D$4*Mellomark!D27</f>
        <v>-4.5297152994595369E-5</v>
      </c>
      <c r="E29" s="104">
        <f>E$4*Mellomark!E27</f>
        <v>-1.4997868635739743E-5</v>
      </c>
      <c r="F29" s="104">
        <f>F$4*Mellomark!F27</f>
        <v>-2.5088455191931773E-5</v>
      </c>
      <c r="G29" s="104">
        <f>G$4*Mellomark!G27</f>
        <v>-6.5085175130963112E-3</v>
      </c>
      <c r="H29" s="104">
        <f>H$4*Mellomark!H27</f>
        <v>1.0102986405951858E-4</v>
      </c>
      <c r="I29" s="104">
        <f>I$4*Mellomark!I27</f>
        <v>-6.0073882524410707E-4</v>
      </c>
      <c r="J29" s="104">
        <f>J$4*Mellomark!J27</f>
        <v>2.7055519061256828E-4</v>
      </c>
      <c r="K29" s="104">
        <f>K$4*Mellomark!K27</f>
        <v>5.5273331646015769E-4</v>
      </c>
      <c r="L29" s="104">
        <f>L$4*Mellomark!L27</f>
        <v>9.2035526278420681E-4</v>
      </c>
      <c r="M29" s="104">
        <f>M$4*Mellomark!M27</f>
        <v>1.7007775623187557E-4</v>
      </c>
      <c r="N29" s="104">
        <f>N$4*Mellomark!N27</f>
        <v>-1.7169544079060346E-4</v>
      </c>
      <c r="O29" s="104">
        <f>O$4*Mellomark!O27</f>
        <v>-2.6981911456807375E-4</v>
      </c>
      <c r="P29" s="104">
        <f>P$4*Mellomark!P27</f>
        <v>-1.4413987396902981E-3</v>
      </c>
      <c r="Q29" s="104">
        <f>Q$4*Mellomark!Q27</f>
        <v>-1.7661652553829141E-5</v>
      </c>
      <c r="R29" s="104">
        <f>R$4*Mellomark!R27</f>
        <v>7.5480336086973553E-4</v>
      </c>
      <c r="S29" s="104">
        <f>S$4*Mellomark!S27</f>
        <v>-8.334272156545092E-5</v>
      </c>
      <c r="T29" s="104">
        <f>T$4*Mellomark!T27</f>
        <v>-1.5011756801468041E-3</v>
      </c>
      <c r="U29" s="104">
        <f>U$4*Mellomark!U27</f>
        <v>-3.2660473804792828E-3</v>
      </c>
      <c r="V29" s="104">
        <f>V$4*Mellomark!V27</f>
        <v>-2.5780069802648518E-3</v>
      </c>
      <c r="W29" s="104">
        <f>W$4*Mellomark!W27</f>
        <v>4.409664538887714E-5</v>
      </c>
      <c r="X29" s="104">
        <f>X$4*Mellomark!X27</f>
        <v>-1.7299822579363486E-3</v>
      </c>
      <c r="Y29" s="104">
        <f>Y$4*Mellomark!Y27</f>
        <v>-6.6521817369503375E-5</v>
      </c>
      <c r="Z29" s="104">
        <f>Z$4*Mellomark!Z27</f>
        <v>-8.002928983315566E-5</v>
      </c>
      <c r="AA29" s="104">
        <f>AA$4*Mellomark!AA27</f>
        <v>-9.2185332790035307E-4</v>
      </c>
      <c r="AB29" s="104">
        <f>AB$4*Mellomark!AB27</f>
        <v>1.3589768105561902E-4</v>
      </c>
      <c r="AC29" s="104">
        <f>AC$4*Mellomark!AC27</f>
        <v>-2.8842530585895999E-5</v>
      </c>
      <c r="AD29" s="104">
        <f>AD$4*Mellomark!AD27</f>
        <v>-5.9691971796257948E-4</v>
      </c>
      <c r="AE29" s="104">
        <f>AE$4*Mellomark!AE27</f>
        <v>2.5224141231688993E-5</v>
      </c>
      <c r="AF29" s="104">
        <f>AF$4*Mellomark!AF27</f>
        <v>3.2140431363449674E-5</v>
      </c>
      <c r="AG29" s="104">
        <f>AG$4*Mellomark!AG27</f>
        <v>-4.3730486722469842E-4</v>
      </c>
      <c r="AH29" s="104">
        <f>AH$4*Mellomark!AH27</f>
        <v>1.1374551239440823E-3</v>
      </c>
      <c r="AI29" s="104">
        <f>AI$4*Mellomark!AI27</f>
        <v>-5.2685161848230938E-5</v>
      </c>
      <c r="AJ29" s="104">
        <f>AJ$4*Mellomark!AJ27</f>
        <v>3.7281106069214241E-5</v>
      </c>
      <c r="AK29" s="104">
        <f>AK$4*Mellomark!AK27</f>
        <v>-1.4428852987282434E-5</v>
      </c>
      <c r="AL29" s="104">
        <f>AL$4*Mellomark!AL27</f>
        <v>3.801117964672147E-4</v>
      </c>
      <c r="AM29" s="104">
        <f>AM$4*Mellomark!AM27</f>
        <v>-9.957058166912088E-5</v>
      </c>
      <c r="AN29" s="104">
        <f>AN$4*Mellomark!AN27</f>
        <v>-3.2603235396381064E-5</v>
      </c>
      <c r="AO29" s="104">
        <f>AO$4*Mellomark!AO27</f>
        <v>4.7538339673739002E-4</v>
      </c>
      <c r="AP29" s="104">
        <f>AP$4*Mellomark!AP27</f>
        <v>8.9738354156494694E-4</v>
      </c>
      <c r="AQ29" s="104">
        <f>AQ$4*Mellomark!AQ27</f>
        <v>1.2432631927155016E-4</v>
      </c>
      <c r="AR29" s="104">
        <f>AR$4*Mellomark!AR27</f>
        <v>-4.2817635740310486E-5</v>
      </c>
      <c r="AS29" s="104">
        <f>AS$4*Mellomark!AS27</f>
        <v>-5.8600559964471948E-5</v>
      </c>
      <c r="AT29" s="104">
        <f>AT$4*Mellomark!AT27</f>
        <v>-1.6946247899545408E-5</v>
      </c>
      <c r="AU29" s="104">
        <f>AU$4*Mellomark!AU27</f>
        <v>-1.7918784238775167E-5</v>
      </c>
      <c r="AV29" s="104">
        <f>AV$4*Mellomark!AV27</f>
        <v>-1.1194352493940234E-4</v>
      </c>
      <c r="AW29" s="104">
        <f>AW$4*Mellomark!AW27</f>
        <v>-1.4410711912860957E-4</v>
      </c>
      <c r="AX29" s="104">
        <f>AX$4*Mellomark!AX27</f>
        <v>-6.9386325787307442E-4</v>
      </c>
      <c r="AY29" s="104">
        <f>AY$4*Mellomark!AY27</f>
        <v>9.7852625565086512E-6</v>
      </c>
      <c r="AZ29" s="104">
        <f>AZ$4*Mellomark!AZ27</f>
        <v>7.3250472931559471E-4</v>
      </c>
      <c r="BA29" s="104">
        <f>BA$4*Mellomark!BA27</f>
        <v>2.7647880685265991E-4</v>
      </c>
      <c r="BB29" s="104">
        <f>BB$4*Mellomark!BB27</f>
        <v>-1.5927938664712373E-4</v>
      </c>
      <c r="BC29" s="104">
        <f>BC$4*Mellomark!BC27</f>
        <v>4.7162511501201221E-4</v>
      </c>
      <c r="BD29" s="104">
        <f>BD$4*Mellomark!BD27</f>
        <v>-4.014810425008658E-5</v>
      </c>
      <c r="BE29" s="104">
        <f>BE$4*Mellomark!BE27</f>
        <v>-3.1297561953962794E-4</v>
      </c>
      <c r="BF29" s="104">
        <f>BF$4*Mellomark!BF27</f>
        <v>8.6009979563018335E-6</v>
      </c>
      <c r="BG29" s="104">
        <f>BG$4*Mellomark!BG27</f>
        <v>-2.8318423293138078E-3</v>
      </c>
      <c r="BH29" s="104">
        <f>BH$4*Mellomark!BH27</f>
        <v>-1.000233388327095E-4</v>
      </c>
      <c r="BI29" s="104">
        <f>BI$4*Mellomark!BI27</f>
        <v>-2.0294368988521463E-3</v>
      </c>
      <c r="BJ29" s="104">
        <f>BJ$4*Mellomark!BJ27</f>
        <v>-5.0668871659155062E-5</v>
      </c>
      <c r="BK29" s="104">
        <f>BK$4*Mellomark!BK27</f>
        <v>2.3727530404523442E-4</v>
      </c>
      <c r="BL29" s="104">
        <f>BL$4*Mellomark!BL27</f>
        <v>-2.6420894836933275E-5</v>
      </c>
      <c r="BM29" s="104">
        <f>BM$4*Mellomark!BM27</f>
        <v>-7.9760035102178202E-6</v>
      </c>
      <c r="BN29" s="104">
        <f>BN$4*Mellomark!BN27</f>
        <v>-1.7283275535787929E-5</v>
      </c>
      <c r="BO29" s="104">
        <f>BO$4*Mellomark!BO27</f>
        <v>-9.0010607469958871E-5</v>
      </c>
      <c r="BP29" s="104">
        <f>BP$4*Mellomark!BP27</f>
        <v>-4.7012246155069687E-6</v>
      </c>
      <c r="BQ29" s="104">
        <f>BQ$4*Mellomark!BQ27</f>
        <v>1.542364054373948E-6</v>
      </c>
      <c r="BR29" s="104">
        <f>BR$4*Mellomark!BR27</f>
        <v>-7.1858300689816063E-6</v>
      </c>
      <c r="BS29" s="104">
        <f>BS$4*Mellomark!BS27</f>
        <v>4.1876083139010786E-4</v>
      </c>
      <c r="BT29" s="104">
        <f>BT$4*Mellomark!BT27</f>
        <v>-4.6217248491310138E-5</v>
      </c>
      <c r="BU29" s="104">
        <f>BU$4*Mellomark!BU27</f>
        <v>3.5918153408973923E-5</v>
      </c>
      <c r="BV29" s="104">
        <f>BV$4*Mellomark!BV27</f>
        <v>1.3349275871043114E-3</v>
      </c>
      <c r="BW29" s="104">
        <f>BW$4*Mellomark!BW27</f>
        <v>1.7451551606111231E-3</v>
      </c>
      <c r="BX29" s="104">
        <f>BX$4*Mellomark!BX27</f>
        <v>9.9879863286376193E-5</v>
      </c>
      <c r="BY29" s="104">
        <f>BY$4*Mellomark!BY27</f>
        <v>1.2325686806615325E-4</v>
      </c>
      <c r="BZ29" s="104">
        <f>BZ$4*Mellomark!BZ27</f>
        <v>-3.8138622002741415E-4</v>
      </c>
      <c r="CA29" s="104">
        <f>CA$4*Mellomark!CA27</f>
        <v>-1.4661076256609643E-4</v>
      </c>
      <c r="CB29" s="104">
        <f>CB$4*Mellomark!CB27</f>
        <v>-4.8807196671942952E-4</v>
      </c>
      <c r="CC29" s="104">
        <f>CC$4*Mellomark!CC27</f>
        <v>4.0370106038057012E-5</v>
      </c>
      <c r="CD29" s="104">
        <f>CD$4*Mellomark!CD27</f>
        <v>-2.1027322873862372E-4</v>
      </c>
      <c r="CE29" s="104">
        <f>CE$4*Mellomark!CE27</f>
        <v>-1.7211506875224262E-3</v>
      </c>
      <c r="CF29" s="104">
        <f>CF$4*Mellomark!CF27</f>
        <v>-1.2860827713139682E-4</v>
      </c>
      <c r="CG29" s="104">
        <f>CG$4*Mellomark!CG27</f>
        <v>-2.9386122555688336E-4</v>
      </c>
      <c r="CH29" s="104">
        <f>CH$4*Mellomark!CH27</f>
        <v>-2.2936410169602434E-4</v>
      </c>
      <c r="CI29" s="104">
        <f>CI$4*Mellomark!CI27</f>
        <v>-2.6870503611098192E-5</v>
      </c>
      <c r="CJ29" s="104">
        <f>CJ$4*Mellomark!CJ27</f>
        <v>-6.8677017402858924E-4</v>
      </c>
      <c r="CK29" s="104">
        <f>CK$4*Mellomark!CK27</f>
        <v>-2.8735711041106432E-4</v>
      </c>
      <c r="CL29" s="104">
        <f>CL$4*Mellomark!CL27</f>
        <v>2.3158247863170402E-4</v>
      </c>
      <c r="CM29" s="104">
        <f>CM$4*Mellomark!CM27</f>
        <v>-2.2052412623814204E-5</v>
      </c>
      <c r="CN29" s="104">
        <f>CN$4*Mellomark!CN27</f>
        <v>3.6882300320615128E-5</v>
      </c>
      <c r="CO29" s="104">
        <f>CO$4*Mellomark!CO27</f>
        <v>-5.760957579911382E-6</v>
      </c>
      <c r="CP29" s="104">
        <f>CP$4*Mellomark!CP27</f>
        <v>3.3912389384337751E-5</v>
      </c>
      <c r="CQ29" s="104">
        <f>CQ$4*Mellomark!CQ27</f>
        <v>-3.5417784592733248E-4</v>
      </c>
      <c r="CR29" s="104">
        <f>CR$4*Mellomark!CR27</f>
        <v>-2.2703028321287176E-3</v>
      </c>
      <c r="CS29" s="104">
        <f>CS$4*Mellomark!CS27</f>
        <v>-1.4279690535295894E-5</v>
      </c>
      <c r="CT29" s="104">
        <f>CT$4*Mellomark!CT27</f>
        <v>-1.488693968774857E-4</v>
      </c>
      <c r="CU29" s="104">
        <f>CU$4*Mellomark!CU27</f>
        <v>1.1620683462783066E-3</v>
      </c>
      <c r="CV29" s="104">
        <f>CV$4*Mellomark!CV27</f>
        <v>-4.0314807917300331E-4</v>
      </c>
      <c r="CW29" s="104">
        <f>CW$4*Mellomark!CW27</f>
        <v>-2.8614085812993722E-5</v>
      </c>
      <c r="CX29" s="104">
        <f>CX$4*Mellomark!CX27</f>
        <v>-9.0551199066850677E-4</v>
      </c>
      <c r="CY29" s="104">
        <f>CY$4*Mellomark!CY27</f>
        <v>1.9048457597831095E-6</v>
      </c>
      <c r="CZ29" s="104">
        <f>CZ$4*Mellomark!CZ27</f>
        <v>7.2053114646220776E-5</v>
      </c>
      <c r="DA29" s="104">
        <f>DA$4*Mellomark!DA27</f>
        <v>4.0479552415820865E-4</v>
      </c>
      <c r="DB29" s="104">
        <f>DB$4*Mellomark!DB27</f>
        <v>-9.4005862234880912E-5</v>
      </c>
      <c r="DC29" s="104">
        <f>DC$4*Mellomark!DC27</f>
        <v>-7.3895764906693123E-6</v>
      </c>
      <c r="DD29" s="104">
        <f>DD$4*Mellomark!DD27</f>
        <v>-3.6177848025207827E-3</v>
      </c>
      <c r="DE29" s="104">
        <f>DE$4*Mellomark!DE27</f>
        <v>3.5067502227599421E-5</v>
      </c>
      <c r="DF29" s="104">
        <f>DF$4*Mellomark!DF27</f>
        <v>-1.2026104330112225E-5</v>
      </c>
      <c r="DG29" s="104">
        <f>DG$4*Mellomark!DG27</f>
        <v>-5.3224180425113317E-4</v>
      </c>
      <c r="DH29" s="104">
        <f>DH$4*Mellomark!DH27</f>
        <v>-7.3551955769317031E-5</v>
      </c>
      <c r="DI29" s="104">
        <f>DI$4*Mellomark!DI27</f>
        <v>-1.5299607583362509E-3</v>
      </c>
      <c r="DJ29" s="104">
        <f>DJ$4*Mellomark!DJ27</f>
        <v>-1.4585283440159835E-4</v>
      </c>
      <c r="DK29" s="104">
        <f>DK$4*Mellomark!DK27</f>
        <v>-2.6968316568728527E-5</v>
      </c>
      <c r="DL29" s="104">
        <f>DL$4*Mellomark!DL27</f>
        <v>-1.7725295677257974E-5</v>
      </c>
      <c r="DM29" s="104">
        <f>DM$4*Mellomark!DM27</f>
        <v>-1.3994144377187984E-3</v>
      </c>
      <c r="DN29" s="104">
        <f>DN$4*Mellomark!DN27</f>
        <v>-1.2224511353985676E-3</v>
      </c>
      <c r="DO29" s="104">
        <f>DO$4*Mellomark!DO27</f>
        <v>-3.7175639466979738E-4</v>
      </c>
      <c r="DP29" s="104">
        <f>DP$4*Mellomark!DP27</f>
        <v>2.3046725666374637E-3</v>
      </c>
      <c r="DQ29" s="104">
        <f>DQ$4*Mellomark!DQ27</f>
        <v>-6.7055174489879225E-5</v>
      </c>
      <c r="DR29" s="104">
        <f>DR$4*Mellomark!DR27</f>
        <v>-1.3884155024275556E-5</v>
      </c>
      <c r="DS29" s="104">
        <f>DS$4*Mellomark!DS27</f>
        <v>-8.3446800491877252E-6</v>
      </c>
      <c r="DT29" s="104">
        <f>DT$4*Mellomark!DT27</f>
        <v>-3.3864583713183074E-5</v>
      </c>
      <c r="DU29" s="104">
        <f>DU$4*Mellomark!DU27</f>
        <v>9.9311017222503085E-5</v>
      </c>
      <c r="DV29" s="104">
        <f>DV$4*Mellomark!DV27</f>
        <v>-5.8718088277583537E-4</v>
      </c>
      <c r="DW29" s="104">
        <f>DW$4*Mellomark!DW27</f>
        <v>-4.4812298372072504E-6</v>
      </c>
      <c r="DX29" s="104">
        <f>DX$4*Mellomark!DX27</f>
        <v>-3.5967167496196657E-4</v>
      </c>
      <c r="DY29" s="104">
        <f>DY$4*Mellomark!DY27</f>
        <v>-2.9792903815553136E-4</v>
      </c>
      <c r="DZ29" s="104">
        <f>DZ$4*Mellomark!DZ27</f>
        <v>-1.5574308098135619E-4</v>
      </c>
      <c r="EA29" s="104">
        <f>EA$4*Mellomark!EA27</f>
        <v>-3.7694887472351841E-5</v>
      </c>
      <c r="EB29" s="104">
        <f>EB$4*Mellomark!EB27</f>
        <v>-4.37696644525507E-5</v>
      </c>
      <c r="EC29" s="104">
        <f>EC$4*Mellomark!EC27</f>
        <v>-6.4392930980594783E-5</v>
      </c>
      <c r="ED29" s="104">
        <f>ED$4*Mellomark!ED27</f>
        <v>-2.6434841027622863E-3</v>
      </c>
      <c r="EE29" s="104">
        <f>EE$4*Mellomark!EE27</f>
        <v>-1.4591020933217582E-5</v>
      </c>
      <c r="EF29" s="104">
        <f>EF$4*Mellomark!EF27</f>
        <v>-4.1948173122016599E-4</v>
      </c>
      <c r="EG29" s="104">
        <f>EG$4*Mellomark!EG27</f>
        <v>-1.6907061640696652E-5</v>
      </c>
      <c r="EH29" s="104">
        <f>EH$4*Mellomark!EH27</f>
        <v>7.1005775036483813E-4</v>
      </c>
      <c r="EI29" s="104">
        <f>EI$4*Mellomark!EI27</f>
        <v>-1.7370245698491968E-4</v>
      </c>
      <c r="EJ29" s="104">
        <f>EJ$4*Mellomark!EJ27</f>
        <v>1.4687405583252092E-4</v>
      </c>
      <c r="EK29" s="104">
        <f>EK$4*Mellomark!EK27</f>
        <v>-2.4166091512903791E-6</v>
      </c>
      <c r="EL29" s="104">
        <f>EL$4*Mellomark!EL27</f>
        <v>7.830343332731357E-4</v>
      </c>
      <c r="EM29" s="104">
        <f>EM$4*Mellomark!EM27</f>
        <v>1.6426548158944305E-3</v>
      </c>
      <c r="EN29" s="104">
        <f>EN$4*Mellomark!EN27</f>
        <v>-7.1805308671326415E-6</v>
      </c>
      <c r="EO29" s="104">
        <f>EO$4*Mellomark!EO27</f>
        <v>6.166985619054351E-4</v>
      </c>
      <c r="EP29" s="104">
        <f>EP$4*Mellomark!EP27</f>
        <v>2.9829397273855246E-3</v>
      </c>
      <c r="EQ29" s="104">
        <f>EQ$4*Mellomark!EQ27</f>
        <v>9.1299250800679803E-4</v>
      </c>
      <c r="ER29" s="104">
        <f>ER$4*Mellomark!ER27</f>
        <v>-8.7887345138169719E-7</v>
      </c>
      <c r="ES29" s="96">
        <f t="shared" si="12"/>
        <v>-2.6187870931191504E-2</v>
      </c>
      <c r="ET29" s="97">
        <f t="shared" si="14"/>
        <v>111.63925537976502</v>
      </c>
      <c r="EW29" s="18"/>
      <c r="FF29" s="192" t="s">
        <v>276</v>
      </c>
      <c r="FG29" s="193">
        <v>0.35</v>
      </c>
      <c r="FH29" s="193">
        <v>1.19</v>
      </c>
      <c r="FI29" s="193">
        <v>0.11</v>
      </c>
    </row>
    <row r="30" spans="1:165" ht="15.75" customHeight="1">
      <c r="A30" s="85" vm="369">
        <v>42005</v>
      </c>
      <c r="B30" s="104">
        <f>B$4*Mellomark!B28</f>
        <v>9.184352325996225E-5</v>
      </c>
      <c r="C30" s="104">
        <f>C$4*Mellomark!C28</f>
        <v>-1.3172128264910929E-4</v>
      </c>
      <c r="D30" s="104">
        <f>D$4*Mellomark!D28</f>
        <v>-7.0720467948751737E-4</v>
      </c>
      <c r="E30" s="104">
        <f>E$4*Mellomark!E28</f>
        <v>-1.6373184671994518E-5</v>
      </c>
      <c r="F30" s="104">
        <f>F$4*Mellomark!F28</f>
        <v>1.2173539830207681E-5</v>
      </c>
      <c r="G30" s="104">
        <f>G$4*Mellomark!G28</f>
        <v>2.8181313440753006E-3</v>
      </c>
      <c r="H30" s="104">
        <f>H$4*Mellomark!H28</f>
        <v>3.3817269050403272E-5</v>
      </c>
      <c r="I30" s="104">
        <f>I$4*Mellomark!I28</f>
        <v>2.3707687952474843E-3</v>
      </c>
      <c r="J30" s="104">
        <f>J$4*Mellomark!J28</f>
        <v>1.5679704415278253E-4</v>
      </c>
      <c r="K30" s="104">
        <f>K$4*Mellomark!K28</f>
        <v>-1.4538586805290976E-4</v>
      </c>
      <c r="L30" s="104">
        <f>L$4*Mellomark!L28</f>
        <v>5.7511684616387321E-4</v>
      </c>
      <c r="M30" s="104">
        <f>M$4*Mellomark!M28</f>
        <v>-3.9048571821354288E-4</v>
      </c>
      <c r="N30" s="104">
        <f>N$4*Mellomark!N28</f>
        <v>6.9581332738105254E-5</v>
      </c>
      <c r="O30" s="104">
        <f>O$4*Mellomark!O28</f>
        <v>4.6179015351682296E-4</v>
      </c>
      <c r="P30" s="104">
        <f>P$4*Mellomark!P28</f>
        <v>2.8324269344919412E-3</v>
      </c>
      <c r="Q30" s="104">
        <f>Q$4*Mellomark!Q28</f>
        <v>-2.7168395531290976E-5</v>
      </c>
      <c r="R30" s="104">
        <f>R$4*Mellomark!R28</f>
        <v>4.5053868959807813E-4</v>
      </c>
      <c r="S30" s="104">
        <f>S$4*Mellomark!S28</f>
        <v>1.2670294678217669E-4</v>
      </c>
      <c r="T30" s="104">
        <f>T$4*Mellomark!T28</f>
        <v>5.4524223815919353E-3</v>
      </c>
      <c r="U30" s="104">
        <f>U$4*Mellomark!U28</f>
        <v>-7.1549342368549347E-4</v>
      </c>
      <c r="V30" s="104">
        <f>V$4*Mellomark!V28</f>
        <v>1.3224524533280628E-3</v>
      </c>
      <c r="W30" s="104">
        <f>W$4*Mellomark!W28</f>
        <v>-1.9759122103187203E-4</v>
      </c>
      <c r="X30" s="104">
        <f>X$4*Mellomark!X28</f>
        <v>-1.5070080017016343E-3</v>
      </c>
      <c r="Y30" s="104">
        <f>Y$4*Mellomark!Y28</f>
        <v>-4.6038051373789543E-5</v>
      </c>
      <c r="Z30" s="104">
        <f>Z$4*Mellomark!Z28</f>
        <v>-1.5278110485653551E-4</v>
      </c>
      <c r="AA30" s="104">
        <f>AA$4*Mellomark!AA28</f>
        <v>-1.1549144849403031E-3</v>
      </c>
      <c r="AB30" s="104">
        <f>AB$4*Mellomark!AB28</f>
        <v>-1.5055142693895082E-3</v>
      </c>
      <c r="AC30" s="104">
        <f>AC$4*Mellomark!AC28</f>
        <v>4.6139853537158385E-5</v>
      </c>
      <c r="AD30" s="104">
        <f>AD$4*Mellomark!AD28</f>
        <v>-7.662681790523493E-4</v>
      </c>
      <c r="AE30" s="104">
        <f>AE$4*Mellomark!AE28</f>
        <v>-6.2350745399149981E-4</v>
      </c>
      <c r="AF30" s="104">
        <f>AF$4*Mellomark!AF28</f>
        <v>2.4121550113185484E-4</v>
      </c>
      <c r="AG30" s="104">
        <f>AG$4*Mellomark!AG28</f>
        <v>3.6328083864489708E-4</v>
      </c>
      <c r="AH30" s="104">
        <f>AH$4*Mellomark!AH28</f>
        <v>-2.0241602508734766E-3</v>
      </c>
      <c r="AI30" s="104">
        <f>AI$4*Mellomark!AI28</f>
        <v>1.2575293470990553E-4</v>
      </c>
      <c r="AJ30" s="104">
        <f>AJ$4*Mellomark!AJ28</f>
        <v>9.1798828473666451E-5</v>
      </c>
      <c r="AK30" s="104">
        <f>AK$4*Mellomark!AK28</f>
        <v>1.9089741584250768E-4</v>
      </c>
      <c r="AL30" s="104">
        <f>AL$4*Mellomark!AL28</f>
        <v>-2.5198992862821007E-4</v>
      </c>
      <c r="AM30" s="104">
        <f>AM$4*Mellomark!AM28</f>
        <v>2.7871230562466561E-5</v>
      </c>
      <c r="AN30" s="104">
        <f>AN$4*Mellomark!AN28</f>
        <v>-6.3059758929407991E-6</v>
      </c>
      <c r="AO30" s="104">
        <f>AO$4*Mellomark!AO28</f>
        <v>3.004260020539801E-4</v>
      </c>
      <c r="AP30" s="104">
        <f>AP$4*Mellomark!AP28</f>
        <v>1.1850337646517304E-3</v>
      </c>
      <c r="AQ30" s="104">
        <f>AQ$4*Mellomark!AQ28</f>
        <v>4.2865088936436873E-5</v>
      </c>
      <c r="AR30" s="104">
        <f>AR$4*Mellomark!AR28</f>
        <v>1.1235307256536081E-5</v>
      </c>
      <c r="AS30" s="104">
        <f>AS$4*Mellomark!AS28</f>
        <v>-2.6082799653060093E-5</v>
      </c>
      <c r="AT30" s="104">
        <f>AT$4*Mellomark!AT28</f>
        <v>8.1517492362660597E-5</v>
      </c>
      <c r="AU30" s="104">
        <f>AU$4*Mellomark!AU28</f>
        <v>-2.0625937062288661E-5</v>
      </c>
      <c r="AV30" s="104">
        <f>AV$4*Mellomark!AV28</f>
        <v>1.5771497834583193E-4</v>
      </c>
      <c r="AW30" s="104">
        <f>AW$4*Mellomark!AW28</f>
        <v>-6.9454751595714949E-5</v>
      </c>
      <c r="AX30" s="104">
        <f>AX$4*Mellomark!AX28</f>
        <v>5.22130244275208E-5</v>
      </c>
      <c r="AY30" s="104">
        <f>AY$4*Mellomark!AY28</f>
        <v>1.6669863384167185E-5</v>
      </c>
      <c r="AZ30" s="104">
        <f>AZ$4*Mellomark!AZ28</f>
        <v>-1.2977976400381593E-5</v>
      </c>
      <c r="BA30" s="104">
        <f>BA$4*Mellomark!BA28</f>
        <v>1.8039816512088378E-4</v>
      </c>
      <c r="BB30" s="104">
        <f>BB$4*Mellomark!BB28</f>
        <v>-6.5810689114839683E-6</v>
      </c>
      <c r="BC30" s="104">
        <f>BC$4*Mellomark!BC28</f>
        <v>2.8330676457083512E-4</v>
      </c>
      <c r="BD30" s="104">
        <f>BD$4*Mellomark!BD28</f>
        <v>-2.1248724321752227E-4</v>
      </c>
      <c r="BE30" s="104">
        <f>BE$4*Mellomark!BE28</f>
        <v>4.9105566316499519E-5</v>
      </c>
      <c r="BF30" s="104">
        <f>BF$4*Mellomark!BF28</f>
        <v>7.6399050079156481E-6</v>
      </c>
      <c r="BG30" s="104">
        <f>BG$4*Mellomark!BG28</f>
        <v>-6.1519333841439164E-3</v>
      </c>
      <c r="BH30" s="104">
        <f>BH$4*Mellomark!BH28</f>
        <v>-6.519231370078938E-5</v>
      </c>
      <c r="BI30" s="104">
        <f>BI$4*Mellomark!BI28</f>
        <v>-5.4893688878308233E-3</v>
      </c>
      <c r="BJ30" s="104">
        <f>BJ$4*Mellomark!BJ28</f>
        <v>-6.4867683937032931E-5</v>
      </c>
      <c r="BK30" s="104">
        <f>BK$4*Mellomark!BK28</f>
        <v>-6.4276807312659221E-5</v>
      </c>
      <c r="BL30" s="104">
        <f>BL$4*Mellomark!BL28</f>
        <v>-8.2061103961582818E-5</v>
      </c>
      <c r="BM30" s="104">
        <f>BM$4*Mellomark!BM28</f>
        <v>-5.6586916598593455E-6</v>
      </c>
      <c r="BN30" s="104">
        <f>BN$4*Mellomark!BN28</f>
        <v>-1.6418204266809719E-5</v>
      </c>
      <c r="BO30" s="104">
        <f>BO$4*Mellomark!BO28</f>
        <v>-1.2254544219342351E-4</v>
      </c>
      <c r="BP30" s="104">
        <f>BP$4*Mellomark!BP28</f>
        <v>2.5056239458507952E-6</v>
      </c>
      <c r="BQ30" s="104">
        <f>BQ$4*Mellomark!BQ28</f>
        <v>3.233593589144636E-5</v>
      </c>
      <c r="BR30" s="104">
        <f>BR$4*Mellomark!BR28</f>
        <v>1.4873429829711635E-5</v>
      </c>
      <c r="BS30" s="104">
        <f>BS$4*Mellomark!BS28</f>
        <v>-1.0550823917708394E-3</v>
      </c>
      <c r="BT30" s="104">
        <f>BT$4*Mellomark!BT28</f>
        <v>-2.0633534598298363E-5</v>
      </c>
      <c r="BU30" s="104">
        <f>BU$4*Mellomark!BU28</f>
        <v>3.7706482793932268E-5</v>
      </c>
      <c r="BV30" s="104">
        <f>BV$4*Mellomark!BV28</f>
        <v>-3.5335760070577749E-4</v>
      </c>
      <c r="BW30" s="104">
        <f>BW$4*Mellomark!BW28</f>
        <v>-3.7794752070871042E-4</v>
      </c>
      <c r="BX30" s="104">
        <f>BX$4*Mellomark!BX28</f>
        <v>1.1480524378127194E-4</v>
      </c>
      <c r="BY30" s="104">
        <f>BY$4*Mellomark!BY28</f>
        <v>4.875830056230244E-5</v>
      </c>
      <c r="BZ30" s="104">
        <f>BZ$4*Mellomark!BZ28</f>
        <v>5.4037327462699673E-4</v>
      </c>
      <c r="CA30" s="104">
        <f>CA$4*Mellomark!CA28</f>
        <v>-1.5982354143271147E-3</v>
      </c>
      <c r="CB30" s="104">
        <f>CB$4*Mellomark!CB28</f>
        <v>1.021664423712886E-4</v>
      </c>
      <c r="CC30" s="104">
        <f>CC$4*Mellomark!CC28</f>
        <v>3.2010021996666904E-4</v>
      </c>
      <c r="CD30" s="104">
        <f>CD$4*Mellomark!CD28</f>
        <v>-8.1833682311034813E-4</v>
      </c>
      <c r="CE30" s="104">
        <f>CE$4*Mellomark!CE28</f>
        <v>-1.3274892163511487E-4</v>
      </c>
      <c r="CF30" s="104">
        <f>CF$4*Mellomark!CF28</f>
        <v>9.0483763041084291E-5</v>
      </c>
      <c r="CG30" s="104">
        <f>CG$4*Mellomark!CG28</f>
        <v>3.5474403392022747E-5</v>
      </c>
      <c r="CH30" s="104">
        <f>CH$4*Mellomark!CH28</f>
        <v>-7.170654865413645E-6</v>
      </c>
      <c r="CI30" s="104">
        <f>CI$4*Mellomark!CI28</f>
        <v>-1.5859627797940009E-5</v>
      </c>
      <c r="CJ30" s="104">
        <f>CJ$4*Mellomark!CJ28</f>
        <v>1.5641010725818126E-4</v>
      </c>
      <c r="CK30" s="104">
        <f>CK$4*Mellomark!CK28</f>
        <v>-1.0308189327155384E-4</v>
      </c>
      <c r="CL30" s="104">
        <f>CL$4*Mellomark!CL28</f>
        <v>-9.5796537583142411E-4</v>
      </c>
      <c r="CM30" s="104">
        <f>CM$4*Mellomark!CM28</f>
        <v>-3.8800197918723334E-6</v>
      </c>
      <c r="CN30" s="104">
        <f>CN$4*Mellomark!CN28</f>
        <v>-2.1730136684347241E-5</v>
      </c>
      <c r="CO30" s="104">
        <f>CO$4*Mellomark!CO28</f>
        <v>-4.2633809948355445E-5</v>
      </c>
      <c r="CP30" s="104">
        <f>CP$4*Mellomark!CP28</f>
        <v>5.9309969643905204E-6</v>
      </c>
      <c r="CQ30" s="104">
        <f>CQ$4*Mellomark!CQ28</f>
        <v>1.4552351777146624E-4</v>
      </c>
      <c r="CR30" s="104">
        <f>CR$4*Mellomark!CR28</f>
        <v>2.256673425733807E-3</v>
      </c>
      <c r="CS30" s="104">
        <f>CS$4*Mellomark!CS28</f>
        <v>-1.0843801712660694E-4</v>
      </c>
      <c r="CT30" s="104">
        <f>CT$4*Mellomark!CT28</f>
        <v>6.5854725473321062E-5</v>
      </c>
      <c r="CU30" s="104">
        <f>CU$4*Mellomark!CU28</f>
        <v>1.6443432462851367E-3</v>
      </c>
      <c r="CV30" s="104">
        <f>CV$4*Mellomark!CV28</f>
        <v>-2.484580150302493E-4</v>
      </c>
      <c r="CW30" s="104">
        <f>CW$4*Mellomark!CW28</f>
        <v>9.7716824117505044E-5</v>
      </c>
      <c r="CX30" s="104">
        <f>CX$4*Mellomark!CX28</f>
        <v>3.7713991194975423E-4</v>
      </c>
      <c r="CY30" s="104">
        <f>CY$4*Mellomark!CY28</f>
        <v>1.3836385574753841E-5</v>
      </c>
      <c r="CZ30" s="104">
        <f>CZ$4*Mellomark!CZ28</f>
        <v>-1.2289836187078858E-6</v>
      </c>
      <c r="DA30" s="104">
        <f>DA$4*Mellomark!DA28</f>
        <v>3.6865101805081333E-5</v>
      </c>
      <c r="DB30" s="104">
        <f>DB$4*Mellomark!DB28</f>
        <v>-1.5444365348526057E-5</v>
      </c>
      <c r="DC30" s="104">
        <f>DC$4*Mellomark!DC28</f>
        <v>-2.7378104963092018E-5</v>
      </c>
      <c r="DD30" s="104">
        <f>DD$4*Mellomark!DD28</f>
        <v>-8.5256231665253304E-4</v>
      </c>
      <c r="DE30" s="104">
        <f>DE$4*Mellomark!DE28</f>
        <v>4.4505756676866254E-5</v>
      </c>
      <c r="DF30" s="104">
        <f>DF$4*Mellomark!DF28</f>
        <v>-2.7115152936040358E-5</v>
      </c>
      <c r="DG30" s="104">
        <f>DG$4*Mellomark!DG28</f>
        <v>-6.5512036461310211E-4</v>
      </c>
      <c r="DH30" s="104">
        <f>DH$4*Mellomark!DH28</f>
        <v>-1.5078732067515846E-4</v>
      </c>
      <c r="DI30" s="104">
        <f>DI$4*Mellomark!DI28</f>
        <v>7.2500349890047074E-4</v>
      </c>
      <c r="DJ30" s="104">
        <f>DJ$4*Mellomark!DJ28</f>
        <v>-2.3188274166267774E-4</v>
      </c>
      <c r="DK30" s="104">
        <f>DK$4*Mellomark!DK28</f>
        <v>1.3958316013060976E-6</v>
      </c>
      <c r="DL30" s="104">
        <f>DL$4*Mellomark!DL28</f>
        <v>1.2704090789624835E-5</v>
      </c>
      <c r="DM30" s="104">
        <f>DM$4*Mellomark!DM28</f>
        <v>-1.0906646434807978E-3</v>
      </c>
      <c r="DN30" s="104">
        <f>DN$4*Mellomark!DN28</f>
        <v>2.2911751578834753E-3</v>
      </c>
      <c r="DO30" s="104">
        <f>DO$4*Mellomark!DO28</f>
        <v>-8.9807724831264145E-5</v>
      </c>
      <c r="DP30" s="104">
        <f>DP$4*Mellomark!DP28</f>
        <v>-4.6814570429718963E-4</v>
      </c>
      <c r="DQ30" s="104">
        <f>DQ$4*Mellomark!DQ28</f>
        <v>-5.3975669165522612E-5</v>
      </c>
      <c r="DR30" s="104">
        <f>DR$4*Mellomark!DR28</f>
        <v>-6.7750422829664402E-6</v>
      </c>
      <c r="DS30" s="104">
        <f>DS$4*Mellomark!DS28</f>
        <v>1.4125345712433542E-5</v>
      </c>
      <c r="DT30" s="104">
        <f>DT$4*Mellomark!DT28</f>
        <v>-5.1269072562357639E-5</v>
      </c>
      <c r="DU30" s="104">
        <f>DU$4*Mellomark!DU28</f>
        <v>-1.0235422836434608E-3</v>
      </c>
      <c r="DV30" s="104">
        <f>DV$4*Mellomark!DV28</f>
        <v>2.9158952557414825E-4</v>
      </c>
      <c r="DW30" s="104">
        <f>DW$4*Mellomark!DW28</f>
        <v>-7.6964802270143677E-6</v>
      </c>
      <c r="DX30" s="104">
        <f>DX$4*Mellomark!DX28</f>
        <v>3.3580710886692728E-4</v>
      </c>
      <c r="DY30" s="104">
        <f>DY$4*Mellomark!DY28</f>
        <v>5.6349409014311751E-5</v>
      </c>
      <c r="DZ30" s="104">
        <f>DZ$4*Mellomark!DZ28</f>
        <v>5.9585297472589001E-5</v>
      </c>
      <c r="EA30" s="104">
        <f>EA$4*Mellomark!EA28</f>
        <v>1.6992728118186782E-5</v>
      </c>
      <c r="EB30" s="104">
        <f>EB$4*Mellomark!EB28</f>
        <v>1.3427475961269755E-5</v>
      </c>
      <c r="EC30" s="104">
        <f>EC$4*Mellomark!EC28</f>
        <v>-3.1192391475898189E-5</v>
      </c>
      <c r="ED30" s="104">
        <f>ED$4*Mellomark!ED28</f>
        <v>-4.0342976597006232E-3</v>
      </c>
      <c r="EE30" s="104">
        <f>EE$4*Mellomark!EE28</f>
        <v>3.6207492886704162E-5</v>
      </c>
      <c r="EF30" s="104">
        <f>EF$4*Mellomark!EF28</f>
        <v>-2.1269949948344045E-4</v>
      </c>
      <c r="EG30" s="104">
        <f>EG$4*Mellomark!EG28</f>
        <v>-5.8006357319642143E-5</v>
      </c>
      <c r="EH30" s="104">
        <f>EH$4*Mellomark!EH28</f>
        <v>6.0336019763720353E-4</v>
      </c>
      <c r="EI30" s="104">
        <f>EI$4*Mellomark!EI28</f>
        <v>-2.5351978281068824E-4</v>
      </c>
      <c r="EJ30" s="104">
        <f>EJ$4*Mellomark!EJ28</f>
        <v>-2.7677946390743206E-4</v>
      </c>
      <c r="EK30" s="104">
        <f>EK$4*Mellomark!EK28</f>
        <v>1.3349274155138378E-7</v>
      </c>
      <c r="EL30" s="104">
        <f>EL$4*Mellomark!EL28</f>
        <v>6.0161270678355319E-4</v>
      </c>
      <c r="EM30" s="104">
        <f>EM$4*Mellomark!EM28</f>
        <v>3.6903602378369938E-5</v>
      </c>
      <c r="EN30" s="104">
        <f>EN$4*Mellomark!EN28</f>
        <v>4.5173223651508062E-5</v>
      </c>
      <c r="EO30" s="104">
        <f>EO$4*Mellomark!EO28</f>
        <v>-5.3811387776661628E-5</v>
      </c>
      <c r="EP30" s="104">
        <f>EP$4*Mellomark!EP28</f>
        <v>8.4146962014113979E-4</v>
      </c>
      <c r="EQ30" s="104">
        <f>EQ$4*Mellomark!EQ28</f>
        <v>3.5774687252945828E-4</v>
      </c>
      <c r="ER30" s="104">
        <f>ER$4*Mellomark!ER28</f>
        <v>-2.7837282698129099E-6</v>
      </c>
      <c r="ES30" s="96">
        <f t="shared" si="12"/>
        <v>-5.5676981911582371E-3</v>
      </c>
      <c r="ET30" s="97">
        <f t="shared" si="14"/>
        <v>111.01768169952486</v>
      </c>
      <c r="EW30" s="18"/>
    </row>
    <row r="31" spans="1:165" ht="15.75" customHeight="1">
      <c r="A31" s="85" vm="499">
        <v>42036</v>
      </c>
      <c r="B31" s="104">
        <f>B$4*Mellomark!B29</f>
        <v>7.2369822313360861E-7</v>
      </c>
      <c r="C31" s="104">
        <f>C$4*Mellomark!C29</f>
        <v>2.3913685242844246E-4</v>
      </c>
      <c r="D31" s="104">
        <f>D$4*Mellomark!D29</f>
        <v>3.8560035517698851E-4</v>
      </c>
      <c r="E31" s="104">
        <f>E$4*Mellomark!E29</f>
        <v>1.8435842040583587E-5</v>
      </c>
      <c r="F31" s="104">
        <f>F$4*Mellomark!F29</f>
        <v>7.5746518004601184E-5</v>
      </c>
      <c r="G31" s="104">
        <f>G$4*Mellomark!G29</f>
        <v>5.12083447279074E-3</v>
      </c>
      <c r="H31" s="104">
        <f>H$4*Mellomark!H29</f>
        <v>-3.9455450628583948E-5</v>
      </c>
      <c r="I31" s="104">
        <f>I$4*Mellomark!I29</f>
        <v>1.8321842798625229E-3</v>
      </c>
      <c r="J31" s="104">
        <f>J$4*Mellomark!J29</f>
        <v>-3.4819789206902928E-4</v>
      </c>
      <c r="K31" s="104">
        <f>K$4*Mellomark!K29</f>
        <v>-5.0010615692464369E-4</v>
      </c>
      <c r="L31" s="104">
        <f>L$4*Mellomark!L29</f>
        <v>-1.3912797410747986E-3</v>
      </c>
      <c r="M31" s="104">
        <f>M$4*Mellomark!M29</f>
        <v>-4.2775938589806255E-5</v>
      </c>
      <c r="N31" s="104">
        <f>N$4*Mellomark!N29</f>
        <v>4.4409657135812729E-6</v>
      </c>
      <c r="O31" s="104">
        <f>O$4*Mellomark!O29</f>
        <v>8.4694956863102199E-4</v>
      </c>
      <c r="P31" s="104">
        <f>P$4*Mellomark!P29</f>
        <v>2.8747642061498425E-4</v>
      </c>
      <c r="Q31" s="104">
        <f>Q$4*Mellomark!Q29</f>
        <v>2.4012119681726501E-5</v>
      </c>
      <c r="R31" s="104">
        <f>R$4*Mellomark!R29</f>
        <v>4.0540015992566959E-4</v>
      </c>
      <c r="S31" s="104">
        <f>S$4*Mellomark!S29</f>
        <v>-7.0588719850093443E-5</v>
      </c>
      <c r="T31" s="104">
        <f>T$4*Mellomark!T29</f>
        <v>1.7359338536042134E-3</v>
      </c>
      <c r="U31" s="104">
        <f>U$4*Mellomark!U29</f>
        <v>1.6056505405128319E-3</v>
      </c>
      <c r="V31" s="104">
        <f>V$4*Mellomark!V29</f>
        <v>9.9891296169069715E-4</v>
      </c>
      <c r="W31" s="104">
        <f>W$4*Mellomark!W29</f>
        <v>2.7286566054626212E-4</v>
      </c>
      <c r="X31" s="104">
        <f>X$4*Mellomark!X29</f>
        <v>1.740700469549483E-4</v>
      </c>
      <c r="Y31" s="104">
        <f>Y$4*Mellomark!Y29</f>
        <v>4.4798285963545223E-5</v>
      </c>
      <c r="Z31" s="104">
        <f>Z$4*Mellomark!Z29</f>
        <v>1.3324288172999348E-5</v>
      </c>
      <c r="AA31" s="104">
        <f>AA$4*Mellomark!AA29</f>
        <v>-1.1659512996493391E-3</v>
      </c>
      <c r="AB31" s="104">
        <f>AB$4*Mellomark!AB29</f>
        <v>3.8922464925519201E-4</v>
      </c>
      <c r="AC31" s="104">
        <f>AC$4*Mellomark!AC29</f>
        <v>-7.3739698279295029E-5</v>
      </c>
      <c r="AD31" s="104">
        <f>AD$4*Mellomark!AD29</f>
        <v>6.4062656530258614E-4</v>
      </c>
      <c r="AE31" s="104">
        <f>AE$4*Mellomark!AE29</f>
        <v>-1.1215063619285011E-4</v>
      </c>
      <c r="AF31" s="104">
        <f>AF$4*Mellomark!AF29</f>
        <v>-1.7154259449207385E-4</v>
      </c>
      <c r="AG31" s="104">
        <f>AG$4*Mellomark!AG29</f>
        <v>-2.3850818573138203E-4</v>
      </c>
      <c r="AH31" s="104">
        <f>AH$4*Mellomark!AH29</f>
        <v>-1.2417252232664606E-3</v>
      </c>
      <c r="AI31" s="104">
        <f>AI$4*Mellomark!AI29</f>
        <v>-5.7981904921508718E-5</v>
      </c>
      <c r="AJ31" s="104">
        <f>AJ$4*Mellomark!AJ29</f>
        <v>-9.0298719771562375E-5</v>
      </c>
      <c r="AK31" s="104">
        <f>AK$4*Mellomark!AK29</f>
        <v>4.7181551347297517E-5</v>
      </c>
      <c r="AL31" s="104">
        <f>AL$4*Mellomark!AL29</f>
        <v>5.7819958676276516E-4</v>
      </c>
      <c r="AM31" s="104">
        <f>AM$4*Mellomark!AM29</f>
        <v>-1.8893554852859724E-4</v>
      </c>
      <c r="AN31" s="104">
        <f>AN$4*Mellomark!AN29</f>
        <v>2.8429138851828034E-5</v>
      </c>
      <c r="AO31" s="104">
        <f>AO$4*Mellomark!AO29</f>
        <v>-6.7116723567863022E-4</v>
      </c>
      <c r="AP31" s="104">
        <f>AP$4*Mellomark!AP29</f>
        <v>-2.7108051564674329E-3</v>
      </c>
      <c r="AQ31" s="104">
        <f>AQ$4*Mellomark!AQ29</f>
        <v>1.0850840321776624E-4</v>
      </c>
      <c r="AR31" s="104">
        <f>AR$4*Mellomark!AR29</f>
        <v>6.0753996782797842E-5</v>
      </c>
      <c r="AS31" s="104">
        <f>AS$4*Mellomark!AS29</f>
        <v>5.5395450655861777E-5</v>
      </c>
      <c r="AT31" s="104">
        <f>AT$4*Mellomark!AT29</f>
        <v>-9.5310014804909937E-5</v>
      </c>
      <c r="AU31" s="104">
        <f>AU$4*Mellomark!AU29</f>
        <v>-1.8562893647714232E-5</v>
      </c>
      <c r="AV31" s="104">
        <f>AV$4*Mellomark!AV29</f>
        <v>-8.0225619105421929E-5</v>
      </c>
      <c r="AW31" s="104">
        <f>AW$4*Mellomark!AW29</f>
        <v>1.1344159146632669E-5</v>
      </c>
      <c r="AX31" s="104">
        <f>AX$4*Mellomark!AX29</f>
        <v>-6.2638852982381315E-4</v>
      </c>
      <c r="AY31" s="104">
        <f>AY$4*Mellomark!AY29</f>
        <v>1.4706416156172071E-5</v>
      </c>
      <c r="AZ31" s="104">
        <f>AZ$4*Mellomark!AZ29</f>
        <v>1.4351611504826733E-4</v>
      </c>
      <c r="BA31" s="104">
        <f>BA$4*Mellomark!BA29</f>
        <v>-4.5537457415184595E-4</v>
      </c>
      <c r="BB31" s="104">
        <f>BB$4*Mellomark!BB29</f>
        <v>1.4452692378491189E-4</v>
      </c>
      <c r="BC31" s="104">
        <f>BC$4*Mellomark!BC29</f>
        <v>-1.0935306023033922E-3</v>
      </c>
      <c r="BD31" s="104">
        <f>BD$4*Mellomark!BD29</f>
        <v>1.5059224356856032E-4</v>
      </c>
      <c r="BE31" s="104">
        <f>BE$4*Mellomark!BE29</f>
        <v>2.3704339891055613E-4</v>
      </c>
      <c r="BF31" s="104">
        <f>BF$4*Mellomark!BF29</f>
        <v>2.6621805309945856E-5</v>
      </c>
      <c r="BG31" s="104">
        <f>BG$4*Mellomark!BG29</f>
        <v>6.1358769853151031E-3</v>
      </c>
      <c r="BH31" s="104">
        <f>BH$4*Mellomark!BH29</f>
        <v>1.2882568559144113E-5</v>
      </c>
      <c r="BI31" s="104">
        <f>BI$4*Mellomark!BI29</f>
        <v>6.6626831079852015E-3</v>
      </c>
      <c r="BJ31" s="104">
        <f>BJ$4*Mellomark!BJ29</f>
        <v>-6.0160591974447414E-6</v>
      </c>
      <c r="BK31" s="104">
        <f>BK$4*Mellomark!BK29</f>
        <v>4.3088228651984069E-6</v>
      </c>
      <c r="BL31" s="104">
        <f>BL$4*Mellomark!BL29</f>
        <v>-1.1233860653674635E-4</v>
      </c>
      <c r="BM31" s="104">
        <f>BM$4*Mellomark!BM29</f>
        <v>-6.6613336680140275E-6</v>
      </c>
      <c r="BN31" s="104">
        <f>BN$4*Mellomark!BN29</f>
        <v>1.2939664927147162E-5</v>
      </c>
      <c r="BO31" s="104">
        <f>BO$4*Mellomark!BO29</f>
        <v>-1.4107962247321228E-4</v>
      </c>
      <c r="BP31" s="104">
        <f>BP$4*Mellomark!BP29</f>
        <v>-1.0069547360522968E-5</v>
      </c>
      <c r="BQ31" s="104">
        <f>BQ$4*Mellomark!BQ29</f>
        <v>-1.905605007593783E-5</v>
      </c>
      <c r="BR31" s="104">
        <f>BR$4*Mellomark!BR29</f>
        <v>-9.1228419596773608E-6</v>
      </c>
      <c r="BS31" s="104">
        <f>BS$4*Mellomark!BS29</f>
        <v>2.5062714892279932E-3</v>
      </c>
      <c r="BT31" s="104">
        <f>BT$4*Mellomark!BT29</f>
        <v>-1.6919497582516439E-6</v>
      </c>
      <c r="BU31" s="104">
        <f>BU$4*Mellomark!BU29</f>
        <v>-4.182179390343591E-5</v>
      </c>
      <c r="BV31" s="104">
        <f>BV$4*Mellomark!BV29</f>
        <v>-1.6008021343028663E-4</v>
      </c>
      <c r="BW31" s="104">
        <f>BW$4*Mellomark!BW29</f>
        <v>-4.1434648349593915E-4</v>
      </c>
      <c r="BX31" s="104">
        <f>BX$4*Mellomark!BX29</f>
        <v>6.6143173637072728E-4</v>
      </c>
      <c r="BY31" s="104">
        <f>BY$4*Mellomark!BY29</f>
        <v>-1.4616198616343665E-4</v>
      </c>
      <c r="BZ31" s="104">
        <f>BZ$4*Mellomark!BZ29</f>
        <v>3.8594830119587905E-4</v>
      </c>
      <c r="CA31" s="104">
        <f>CA$4*Mellomark!CA29</f>
        <v>4.7895075867444186E-4</v>
      </c>
      <c r="CB31" s="104">
        <f>CB$4*Mellomark!CB29</f>
        <v>-3.0236274723678512E-5</v>
      </c>
      <c r="CC31" s="104">
        <f>CC$4*Mellomark!CC29</f>
        <v>1.499671932273973E-3</v>
      </c>
      <c r="CD31" s="104">
        <f>CD$4*Mellomark!CD29</f>
        <v>9.0890113939740588E-4</v>
      </c>
      <c r="CE31" s="104">
        <f>CE$4*Mellomark!CE29</f>
        <v>1.9027971118379713E-3</v>
      </c>
      <c r="CF31" s="104">
        <f>CF$4*Mellomark!CF29</f>
        <v>4.1890135229437579E-5</v>
      </c>
      <c r="CG31" s="104">
        <f>CG$4*Mellomark!CG29</f>
        <v>1.0090060812845517E-4</v>
      </c>
      <c r="CH31" s="104">
        <f>CH$4*Mellomark!CH29</f>
        <v>2.4430703201914995E-4</v>
      </c>
      <c r="CI31" s="104">
        <f>CI$4*Mellomark!CI29</f>
        <v>1.4928396244120262E-5</v>
      </c>
      <c r="CJ31" s="104">
        <f>CJ$4*Mellomark!CJ29</f>
        <v>-4.3818510971481133E-6</v>
      </c>
      <c r="CK31" s="104">
        <f>CK$4*Mellomark!CK29</f>
        <v>-8.6663575251067079E-4</v>
      </c>
      <c r="CL31" s="104">
        <f>CL$4*Mellomark!CL29</f>
        <v>2.7234553367747123E-3</v>
      </c>
      <c r="CM31" s="104">
        <f>CM$4*Mellomark!CM29</f>
        <v>1.5160667735798943E-6</v>
      </c>
      <c r="CN31" s="104">
        <f>CN$4*Mellomark!CN29</f>
        <v>1.2767987040867498E-5</v>
      </c>
      <c r="CO31" s="104">
        <f>CO$4*Mellomark!CO29</f>
        <v>1.0738567248030255E-4</v>
      </c>
      <c r="CP31" s="104">
        <f>CP$4*Mellomark!CP29</f>
        <v>-5.7106219520985962E-5</v>
      </c>
      <c r="CQ31" s="104">
        <f>CQ$4*Mellomark!CQ29</f>
        <v>9.6584048264210319E-5</v>
      </c>
      <c r="CR31" s="104">
        <f>CR$4*Mellomark!CR29</f>
        <v>9.286750888222562E-4</v>
      </c>
      <c r="CS31" s="104">
        <f>CS$4*Mellomark!CS29</f>
        <v>1.125204954807662E-4</v>
      </c>
      <c r="CT31" s="104">
        <f>CT$4*Mellomark!CT29</f>
        <v>1.9211640979780359E-4</v>
      </c>
      <c r="CU31" s="104">
        <f>CU$4*Mellomark!CU29</f>
        <v>1.4149640035222347E-3</v>
      </c>
      <c r="CV31" s="104">
        <f>CV$4*Mellomark!CV29</f>
        <v>-8.0629160662642468E-5</v>
      </c>
      <c r="CW31" s="104">
        <f>CW$4*Mellomark!CW29</f>
        <v>7.7111247741370591E-4</v>
      </c>
      <c r="CX31" s="104">
        <f>CX$4*Mellomark!CX29</f>
        <v>-5.6104153962925846E-4</v>
      </c>
      <c r="CY31" s="104">
        <f>CY$4*Mellomark!CY29</f>
        <v>-3.5882473760931331E-6</v>
      </c>
      <c r="CZ31" s="104">
        <f>CZ$4*Mellomark!CZ29</f>
        <v>5.5375807813190822E-5</v>
      </c>
      <c r="DA31" s="104">
        <f>DA$4*Mellomark!DA29</f>
        <v>-1.9334920530337491E-5</v>
      </c>
      <c r="DB31" s="104">
        <f>DB$4*Mellomark!DB29</f>
        <v>7.6165626528347676E-5</v>
      </c>
      <c r="DC31" s="104">
        <f>DC$4*Mellomark!DC29</f>
        <v>2.5099080737563717E-5</v>
      </c>
      <c r="DD31" s="104">
        <f>DD$4*Mellomark!DD29</f>
        <v>1.945404137592053E-3</v>
      </c>
      <c r="DE31" s="104">
        <f>DE$4*Mellomark!DE29</f>
        <v>-9.6908832189723505E-5</v>
      </c>
      <c r="DF31" s="104">
        <f>DF$4*Mellomark!DF29</f>
        <v>3.5367921795995046E-5</v>
      </c>
      <c r="DG31" s="104">
        <f>DG$4*Mellomark!DG29</f>
        <v>4.392968452932321E-4</v>
      </c>
      <c r="DH31" s="104">
        <f>DH$4*Mellomark!DH29</f>
        <v>6.3627235407671484E-5</v>
      </c>
      <c r="DI31" s="104">
        <f>DI$4*Mellomark!DI29</f>
        <v>2.6529803659801294E-5</v>
      </c>
      <c r="DJ31" s="104">
        <f>DJ$4*Mellomark!DJ29</f>
        <v>5.2197902546960461E-4</v>
      </c>
      <c r="DK31" s="104">
        <f>DK$4*Mellomark!DK29</f>
        <v>-9.9651223025852857E-6</v>
      </c>
      <c r="DL31" s="104">
        <f>DL$4*Mellomark!DL29</f>
        <v>-1.7805049784933984E-6</v>
      </c>
      <c r="DM31" s="104">
        <f>DM$4*Mellomark!DM29</f>
        <v>2.801602125029305E-5</v>
      </c>
      <c r="DN31" s="104">
        <f>DN$4*Mellomark!DN29</f>
        <v>8.2400549406535573E-4</v>
      </c>
      <c r="DO31" s="104">
        <f>DO$4*Mellomark!DO29</f>
        <v>-6.716421077712352E-5</v>
      </c>
      <c r="DP31" s="104">
        <f>DP$4*Mellomark!DP29</f>
        <v>7.6632187380640309E-5</v>
      </c>
      <c r="DQ31" s="104">
        <f>DQ$4*Mellomark!DQ29</f>
        <v>3.6406392002596343E-4</v>
      </c>
      <c r="DR31" s="104">
        <f>DR$4*Mellomark!DR29</f>
        <v>1.2168551211970059E-5</v>
      </c>
      <c r="DS31" s="104">
        <f>DS$4*Mellomark!DS29</f>
        <v>5.9393521123392869E-6</v>
      </c>
      <c r="DT31" s="104">
        <f>DT$4*Mellomark!DT29</f>
        <v>4.67251868424671E-5</v>
      </c>
      <c r="DU31" s="104">
        <f>DU$4*Mellomark!DU29</f>
        <v>1.606310421930252E-4</v>
      </c>
      <c r="DV31" s="104">
        <f>DV$4*Mellomark!DV29</f>
        <v>-2.1816786018931264E-4</v>
      </c>
      <c r="DW31" s="104">
        <f>DW$4*Mellomark!DW29</f>
        <v>1.9442878603347383E-6</v>
      </c>
      <c r="DX31" s="104">
        <f>DX$4*Mellomark!DX29</f>
        <v>-8.2406671698485309E-5</v>
      </c>
      <c r="DY31" s="104">
        <f>DY$4*Mellomark!DY29</f>
        <v>9.7929119504520446E-5</v>
      </c>
      <c r="DZ31" s="104">
        <f>DZ$4*Mellomark!DZ29</f>
        <v>2.2927054793226489E-4</v>
      </c>
      <c r="EA31" s="104">
        <f>EA$4*Mellomark!EA29</f>
        <v>5.1958791149727213E-7</v>
      </c>
      <c r="EB31" s="104">
        <f>EB$4*Mellomark!EB29</f>
        <v>-3.9864990160289945E-6</v>
      </c>
      <c r="EC31" s="104">
        <f>EC$4*Mellomark!EC29</f>
        <v>6.951381993162956E-5</v>
      </c>
      <c r="ED31" s="104">
        <f>ED$4*Mellomark!ED29</f>
        <v>1.5919619511382181E-3</v>
      </c>
      <c r="EE31" s="104">
        <f>EE$4*Mellomark!EE29</f>
        <v>2.1585154340590632E-5</v>
      </c>
      <c r="EF31" s="104">
        <f>EF$4*Mellomark!EF29</f>
        <v>4.0583423060899424E-4</v>
      </c>
      <c r="EG31" s="104">
        <f>EG$4*Mellomark!EG29</f>
        <v>4.0351938042301015E-5</v>
      </c>
      <c r="EH31" s="104">
        <f>EH$4*Mellomark!EH29</f>
        <v>-9.020051625518743E-4</v>
      </c>
      <c r="EI31" s="104">
        <f>EI$4*Mellomark!EI29</f>
        <v>1.5286215192725474E-4</v>
      </c>
      <c r="EJ31" s="104">
        <f>EJ$4*Mellomark!EJ29</f>
        <v>5.3564583755019658E-4</v>
      </c>
      <c r="EK31" s="104">
        <f>EK$4*Mellomark!EK29</f>
        <v>1.1053818031399411E-6</v>
      </c>
      <c r="EL31" s="104">
        <f>EL$4*Mellomark!EL29</f>
        <v>-8.046951914616842E-4</v>
      </c>
      <c r="EM31" s="104">
        <f>EM$4*Mellomark!EM29</f>
        <v>-1.3809029828254268E-4</v>
      </c>
      <c r="EN31" s="104">
        <f>EN$4*Mellomark!EN29</f>
        <v>-1.7578216309036621E-5</v>
      </c>
      <c r="EO31" s="104">
        <f>EO$4*Mellomark!EO29</f>
        <v>-7.2124154418368232E-5</v>
      </c>
      <c r="EP31" s="104">
        <f>EP$4*Mellomark!EP29</f>
        <v>-2.182299486626633E-4</v>
      </c>
      <c r="EQ31" s="104">
        <f>EQ$4*Mellomark!EQ29</f>
        <v>4.4815045402350442E-4</v>
      </c>
      <c r="ER31" s="104">
        <f>ER$4*Mellomark!ER29</f>
        <v>4.6428821420716987E-6</v>
      </c>
      <c r="ES31" s="96">
        <f t="shared" si="12"/>
        <v>3.6158193792493618E-2</v>
      </c>
      <c r="ET31" s="97">
        <f t="shared" si="14"/>
        <v>115.03188054880964</v>
      </c>
      <c r="EW31" s="18"/>
    </row>
    <row r="32" spans="1:165" ht="15.75" customHeight="1">
      <c r="A32" s="85" vm="631">
        <v>42064</v>
      </c>
      <c r="B32" s="104">
        <f>B$4*Mellomark!B30</f>
        <v>1.3150593089338194E-6</v>
      </c>
      <c r="C32" s="104">
        <f>C$4*Mellomark!C30</f>
        <v>3.2389785657831242E-4</v>
      </c>
      <c r="D32" s="104">
        <f>D$4*Mellomark!D30</f>
        <v>-5.8128435963149902E-5</v>
      </c>
      <c r="E32" s="104">
        <f>E$4*Mellomark!E30</f>
        <v>1.038594237399128E-5</v>
      </c>
      <c r="F32" s="104">
        <f>F$4*Mellomark!F30</f>
        <v>-1.8919813271981128E-5</v>
      </c>
      <c r="G32" s="104">
        <f>G$4*Mellomark!G30</f>
        <v>1.9021033071767374E-3</v>
      </c>
      <c r="H32" s="104">
        <f>H$4*Mellomark!H30</f>
        <v>-4.6837557157409475E-5</v>
      </c>
      <c r="I32" s="104">
        <f>I$4*Mellomark!I30</f>
        <v>-3.397107442284658E-3</v>
      </c>
      <c r="J32" s="104">
        <f>J$4*Mellomark!J30</f>
        <v>-4.5068632822519798E-5</v>
      </c>
      <c r="K32" s="104">
        <f>K$4*Mellomark!K30</f>
        <v>-3.9069490258649007E-5</v>
      </c>
      <c r="L32" s="104">
        <f>L$4*Mellomark!L30</f>
        <v>-3.8594155845383807E-4</v>
      </c>
      <c r="M32" s="104">
        <f>M$4*Mellomark!M30</f>
        <v>2.6163978619695961E-5</v>
      </c>
      <c r="N32" s="104">
        <f>N$4*Mellomark!N30</f>
        <v>1.4418598119639048E-4</v>
      </c>
      <c r="O32" s="104">
        <f>O$4*Mellomark!O30</f>
        <v>-6.34642723231075E-4</v>
      </c>
      <c r="P32" s="104">
        <f>P$4*Mellomark!P30</f>
        <v>-2.3859794274531669E-3</v>
      </c>
      <c r="Q32" s="104">
        <f>Q$4*Mellomark!Q30</f>
        <v>3.1582997234846326E-5</v>
      </c>
      <c r="R32" s="104">
        <f>R$4*Mellomark!R30</f>
        <v>-3.5847327909572813E-4</v>
      </c>
      <c r="S32" s="104">
        <f>S$4*Mellomark!S30</f>
        <v>-1.5076517365521539E-4</v>
      </c>
      <c r="T32" s="104">
        <f>T$4*Mellomark!T30</f>
        <v>-2.3505679774440949E-4</v>
      </c>
      <c r="U32" s="104">
        <f>U$4*Mellomark!U30</f>
        <v>-9.5493944416001121E-4</v>
      </c>
      <c r="V32" s="104">
        <f>V$4*Mellomark!V30</f>
        <v>-3.2171386765699108E-3</v>
      </c>
      <c r="W32" s="104">
        <f>W$4*Mellomark!W30</f>
        <v>6.5976474872626159E-5</v>
      </c>
      <c r="X32" s="104">
        <f>X$4*Mellomark!X30</f>
        <v>1.2837404608310348E-3</v>
      </c>
      <c r="Y32" s="104">
        <f>Y$4*Mellomark!Y30</f>
        <v>-1.9599091765798461E-5</v>
      </c>
      <c r="Z32" s="104">
        <f>Z$4*Mellomark!Z30</f>
        <v>-5.0327683956015191E-5</v>
      </c>
      <c r="AA32" s="104">
        <f>AA$4*Mellomark!AA30</f>
        <v>-3.2642337408379709E-4</v>
      </c>
      <c r="AB32" s="104">
        <f>AB$4*Mellomark!AB30</f>
        <v>-7.5331603437536212E-4</v>
      </c>
      <c r="AC32" s="104">
        <f>AC$4*Mellomark!AC30</f>
        <v>-2.1771556486235574E-6</v>
      </c>
      <c r="AD32" s="104">
        <f>AD$4*Mellomark!AD30</f>
        <v>-2.8014886559206301E-4</v>
      </c>
      <c r="AE32" s="104">
        <f>AE$4*Mellomark!AE30</f>
        <v>1.2695088093169591E-4</v>
      </c>
      <c r="AF32" s="104">
        <f>AF$4*Mellomark!AF30</f>
        <v>1.6228434025217457E-5</v>
      </c>
      <c r="AG32" s="104">
        <f>AG$4*Mellomark!AG30</f>
        <v>-2.000213459353852E-4</v>
      </c>
      <c r="AH32" s="104">
        <f>AH$4*Mellomark!AH30</f>
        <v>-6.5243779088823312E-4</v>
      </c>
      <c r="AI32" s="104">
        <f>AI$4*Mellomark!AI30</f>
        <v>9.1347827757285653E-5</v>
      </c>
      <c r="AJ32" s="104">
        <f>AJ$4*Mellomark!AJ30</f>
        <v>-1.7427375772636705E-5</v>
      </c>
      <c r="AK32" s="104">
        <f>AK$4*Mellomark!AK30</f>
        <v>-1.8381357138063303E-4</v>
      </c>
      <c r="AL32" s="104">
        <f>AL$4*Mellomark!AL30</f>
        <v>-5.1787264314063185E-4</v>
      </c>
      <c r="AM32" s="104">
        <f>AM$4*Mellomark!AM30</f>
        <v>5.5763035809864834E-5</v>
      </c>
      <c r="AN32" s="104">
        <f>AN$4*Mellomark!AN30</f>
        <v>-3.1241002965455445E-5</v>
      </c>
      <c r="AO32" s="104">
        <f>AO$4*Mellomark!AO30</f>
        <v>-1.2883127383809392E-4</v>
      </c>
      <c r="AP32" s="104">
        <f>AP$4*Mellomark!AP30</f>
        <v>-6.1965473384694727E-4</v>
      </c>
      <c r="AQ32" s="104">
        <f>AQ$4*Mellomark!AQ30</f>
        <v>3.2233052833480837E-4</v>
      </c>
      <c r="AR32" s="104">
        <f>AR$4*Mellomark!AR30</f>
        <v>2.0471155460562789E-5</v>
      </c>
      <c r="AS32" s="104">
        <f>AS$4*Mellomark!AS30</f>
        <v>9.6759801517246366E-6</v>
      </c>
      <c r="AT32" s="104">
        <f>AT$4*Mellomark!AT30</f>
        <v>9.5060282450731489E-6</v>
      </c>
      <c r="AU32" s="104">
        <f>AU$4*Mellomark!AU30</f>
        <v>-4.4036546996775894E-5</v>
      </c>
      <c r="AV32" s="104">
        <f>AV$4*Mellomark!AV30</f>
        <v>1.8380557590685836E-5</v>
      </c>
      <c r="AW32" s="104">
        <f>AW$4*Mellomark!AW30</f>
        <v>-3.3723596502975563E-5</v>
      </c>
      <c r="AX32" s="104">
        <f>AX$4*Mellomark!AX30</f>
        <v>-2.9524263828655174E-4</v>
      </c>
      <c r="AY32" s="104">
        <f>AY$4*Mellomark!AY30</f>
        <v>-1.3166885974209108E-5</v>
      </c>
      <c r="AZ32" s="104">
        <f>AZ$4*Mellomark!AZ30</f>
        <v>5.7199280696314281E-5</v>
      </c>
      <c r="BA32" s="104">
        <f>BA$4*Mellomark!BA30</f>
        <v>-1.1645028169026734E-5</v>
      </c>
      <c r="BB32" s="104">
        <f>BB$4*Mellomark!BB30</f>
        <v>-2.2311571051817429E-4</v>
      </c>
      <c r="BC32" s="104">
        <f>BC$4*Mellomark!BC30</f>
        <v>1.885278709474521E-5</v>
      </c>
      <c r="BD32" s="104">
        <f>BD$4*Mellomark!BD30</f>
        <v>-2.6503245756450529E-5</v>
      </c>
      <c r="BE32" s="104">
        <f>BE$4*Mellomark!BE30</f>
        <v>1.3173406391392981E-4</v>
      </c>
      <c r="BF32" s="104">
        <f>BF$4*Mellomark!BF30</f>
        <v>-5.3138934543114994E-7</v>
      </c>
      <c r="BG32" s="104">
        <f>BG$4*Mellomark!BG30</f>
        <v>-2.4944241893758673E-3</v>
      </c>
      <c r="BH32" s="104">
        <f>BH$4*Mellomark!BH30</f>
        <v>-1.381653344267153E-5</v>
      </c>
      <c r="BI32" s="104">
        <f>BI$4*Mellomark!BI30</f>
        <v>-2.4263397366614116E-3</v>
      </c>
      <c r="BJ32" s="104">
        <f>BJ$4*Mellomark!BJ30</f>
        <v>1.3242190635551177E-4</v>
      </c>
      <c r="BK32" s="104">
        <f>BK$4*Mellomark!BK30</f>
        <v>1.5184930136964119E-5</v>
      </c>
      <c r="BL32" s="104">
        <f>BL$4*Mellomark!BL30</f>
        <v>-6.7004811221336495E-5</v>
      </c>
      <c r="BM32" s="104">
        <f>BM$4*Mellomark!BM30</f>
        <v>-1.0935803467111975E-5</v>
      </c>
      <c r="BN32" s="104">
        <f>BN$4*Mellomark!BN30</f>
        <v>3.3607413816685547E-5</v>
      </c>
      <c r="BO32" s="104">
        <f>BO$4*Mellomark!BO30</f>
        <v>3.2643353760412576E-4</v>
      </c>
      <c r="BP32" s="104">
        <f>BP$4*Mellomark!BP30</f>
        <v>1.8281399275957363E-6</v>
      </c>
      <c r="BQ32" s="104">
        <f>BQ$4*Mellomark!BQ30</f>
        <v>-2.2263952358339634E-6</v>
      </c>
      <c r="BR32" s="104">
        <f>BR$4*Mellomark!BR30</f>
        <v>7.0895420688098103E-6</v>
      </c>
      <c r="BS32" s="104">
        <f>BS$4*Mellomark!BS30</f>
        <v>7.2658102213742309E-4</v>
      </c>
      <c r="BT32" s="104">
        <f>BT$4*Mellomark!BT30</f>
        <v>-1.0646884536023915E-5</v>
      </c>
      <c r="BU32" s="104">
        <f>BU$4*Mellomark!BU30</f>
        <v>1.5411272373979393E-4</v>
      </c>
      <c r="BV32" s="104">
        <f>BV$4*Mellomark!BV30</f>
        <v>5.0348741866728243E-4</v>
      </c>
      <c r="BW32" s="104">
        <f>BW$4*Mellomark!BW30</f>
        <v>4.7453898865674972E-4</v>
      </c>
      <c r="BX32" s="104">
        <f>BX$4*Mellomark!BX30</f>
        <v>-2.6037969354037704E-5</v>
      </c>
      <c r="BY32" s="104">
        <f>BY$4*Mellomark!BY30</f>
        <v>7.4909938365287485E-6</v>
      </c>
      <c r="BZ32" s="104">
        <f>BZ$4*Mellomark!BZ30</f>
        <v>-8.9727118012409646E-4</v>
      </c>
      <c r="CA32" s="104">
        <f>CA$4*Mellomark!CA30</f>
        <v>3.7279918692178859E-4</v>
      </c>
      <c r="CB32" s="104">
        <f>CB$4*Mellomark!CB30</f>
        <v>1.4234084838089358E-4</v>
      </c>
      <c r="CC32" s="104">
        <f>CC$4*Mellomark!CC30</f>
        <v>-3.625919589351856E-3</v>
      </c>
      <c r="CD32" s="104">
        <f>CD$4*Mellomark!CD30</f>
        <v>1.0263020525056061E-4</v>
      </c>
      <c r="CE32" s="104">
        <f>CE$4*Mellomark!CE30</f>
        <v>3.5582894984811338E-5</v>
      </c>
      <c r="CF32" s="104">
        <f>CF$4*Mellomark!CF30</f>
        <v>-1.1648351021842283E-4</v>
      </c>
      <c r="CG32" s="104">
        <f>CG$4*Mellomark!CG30</f>
        <v>2.2587764358076357E-5</v>
      </c>
      <c r="CH32" s="104">
        <f>CH$4*Mellomark!CH30</f>
        <v>-3.0208290709615529E-5</v>
      </c>
      <c r="CI32" s="104">
        <f>CI$4*Mellomark!CI30</f>
        <v>-1.1486127158490951E-5</v>
      </c>
      <c r="CJ32" s="104">
        <f>CJ$4*Mellomark!CJ30</f>
        <v>3.4427232051185372E-4</v>
      </c>
      <c r="CK32" s="104">
        <f>CK$4*Mellomark!CK30</f>
        <v>3.8504129530146087E-3</v>
      </c>
      <c r="CL32" s="104">
        <f>CL$4*Mellomark!CL30</f>
        <v>6.389157376768018E-4</v>
      </c>
      <c r="CM32" s="104">
        <f>CM$4*Mellomark!CM30</f>
        <v>-2.2641368345192193E-5</v>
      </c>
      <c r="CN32" s="104">
        <f>CN$4*Mellomark!CN30</f>
        <v>7.7563312097448799E-5</v>
      </c>
      <c r="CO32" s="104">
        <f>CO$4*Mellomark!CO30</f>
        <v>-7.8379538197426722E-6</v>
      </c>
      <c r="CP32" s="104">
        <f>CP$4*Mellomark!CP30</f>
        <v>2.6626764270564226E-5</v>
      </c>
      <c r="CQ32" s="104">
        <f>CQ$4*Mellomark!CQ30</f>
        <v>-5.2348566353873332E-5</v>
      </c>
      <c r="CR32" s="104">
        <f>CR$4*Mellomark!CR30</f>
        <v>-1.4028200109522749E-4</v>
      </c>
      <c r="CS32" s="104">
        <f>CS$4*Mellomark!CS30</f>
        <v>-9.3786705573528639E-5</v>
      </c>
      <c r="CT32" s="104">
        <f>CT$4*Mellomark!CT30</f>
        <v>-1.3531443912018185E-4</v>
      </c>
      <c r="CU32" s="104">
        <f>CU$4*Mellomark!CU30</f>
        <v>-7.2668717870430207E-4</v>
      </c>
      <c r="CV32" s="104">
        <f>CV$4*Mellomark!CV30</f>
        <v>1.4754092094811401E-4</v>
      </c>
      <c r="CW32" s="104">
        <f>CW$4*Mellomark!CW30</f>
        <v>-1.639252370469776E-5</v>
      </c>
      <c r="CX32" s="104">
        <f>CX$4*Mellomark!CX30</f>
        <v>-5.2726519333745419E-4</v>
      </c>
      <c r="CY32" s="104">
        <f>CY$4*Mellomark!CY30</f>
        <v>9.8881287677597158E-6</v>
      </c>
      <c r="CZ32" s="104">
        <f>CZ$4*Mellomark!CZ30</f>
        <v>-1.5989557655377614E-5</v>
      </c>
      <c r="DA32" s="104">
        <f>DA$4*Mellomark!DA30</f>
        <v>3.1692143954099129E-4</v>
      </c>
      <c r="DB32" s="104">
        <f>DB$4*Mellomark!DB30</f>
        <v>-2.1961144815001545E-5</v>
      </c>
      <c r="DC32" s="104">
        <f>DC$4*Mellomark!DC30</f>
        <v>-2.669697462387911E-5</v>
      </c>
      <c r="DD32" s="104">
        <f>DD$4*Mellomark!DD30</f>
        <v>-5.2782219179111278E-3</v>
      </c>
      <c r="DE32" s="104">
        <f>DE$4*Mellomark!DE30</f>
        <v>3.4509274743567555E-5</v>
      </c>
      <c r="DF32" s="104">
        <f>DF$4*Mellomark!DF30</f>
        <v>-1.2060538645391523E-5</v>
      </c>
      <c r="DG32" s="104">
        <f>DG$4*Mellomark!DG30</f>
        <v>-6.6973784725837208E-4</v>
      </c>
      <c r="DH32" s="104">
        <f>DH$4*Mellomark!DH30</f>
        <v>-1.0376428587892523E-4</v>
      </c>
      <c r="DI32" s="104">
        <f>DI$4*Mellomark!DI30</f>
        <v>-6.2606318024349347E-4</v>
      </c>
      <c r="DJ32" s="104">
        <f>DJ$4*Mellomark!DJ30</f>
        <v>-2.56573598208182E-4</v>
      </c>
      <c r="DK32" s="104">
        <f>DK$4*Mellomark!DK30</f>
        <v>-1.4646682679504349E-5</v>
      </c>
      <c r="DL32" s="104">
        <f>DL$4*Mellomark!DL30</f>
        <v>-2.2576324460250214E-5</v>
      </c>
      <c r="DM32" s="104">
        <f>DM$4*Mellomark!DM30</f>
        <v>-8.4857682083126968E-4</v>
      </c>
      <c r="DN32" s="104">
        <f>DN$4*Mellomark!DN30</f>
        <v>-8.5897376680945409E-5</v>
      </c>
      <c r="DO32" s="104">
        <f>DO$4*Mellomark!DO30</f>
        <v>-2.5136396275772852E-4</v>
      </c>
      <c r="DP32" s="104">
        <f>DP$4*Mellomark!DP30</f>
        <v>1.8895732619524571E-4</v>
      </c>
      <c r="DQ32" s="104">
        <f>DQ$4*Mellomark!DQ30</f>
        <v>-2.0285198873943498E-4</v>
      </c>
      <c r="DR32" s="104">
        <f>DR$4*Mellomark!DR30</f>
        <v>9.3499242637512493E-6</v>
      </c>
      <c r="DS32" s="104">
        <f>DS$4*Mellomark!DS30</f>
        <v>-1.6810620910659334E-5</v>
      </c>
      <c r="DT32" s="104">
        <f>DT$4*Mellomark!DT30</f>
        <v>3.4000571333036904E-5</v>
      </c>
      <c r="DU32" s="104">
        <f>DU$4*Mellomark!DU30</f>
        <v>-4.6627903111558455E-4</v>
      </c>
      <c r="DV32" s="104">
        <f>DV$4*Mellomark!DV30</f>
        <v>-3.9647729674691589E-4</v>
      </c>
      <c r="DW32" s="104">
        <f>DW$4*Mellomark!DW30</f>
        <v>-4.8304401992755675E-7</v>
      </c>
      <c r="DX32" s="104">
        <f>DX$4*Mellomark!DX30</f>
        <v>-3.537380835181377E-4</v>
      </c>
      <c r="DY32" s="104">
        <f>DY$4*Mellomark!DY30</f>
        <v>-2.3015134932589856E-4</v>
      </c>
      <c r="DZ32" s="104">
        <f>DZ$4*Mellomark!DZ30</f>
        <v>2.5167500454577173E-6</v>
      </c>
      <c r="EA32" s="104">
        <f>EA$4*Mellomark!EA30</f>
        <v>-3.1349814259785995E-5</v>
      </c>
      <c r="EB32" s="104">
        <f>EB$4*Mellomark!EB30</f>
        <v>8.4740878240657626E-5</v>
      </c>
      <c r="EC32" s="104">
        <f>EC$4*Mellomark!EC30</f>
        <v>-1.4790508198458517E-5</v>
      </c>
      <c r="ED32" s="104">
        <f>ED$4*Mellomark!ED30</f>
        <v>-6.8453043590462285E-3</v>
      </c>
      <c r="EE32" s="104">
        <f>EE$4*Mellomark!EE30</f>
        <v>-3.3782822108880188E-5</v>
      </c>
      <c r="EF32" s="104">
        <f>EF$4*Mellomark!EF30</f>
        <v>-6.749107618514486E-4</v>
      </c>
      <c r="EG32" s="104">
        <f>EG$4*Mellomark!EG30</f>
        <v>-1.4472912065226678E-5</v>
      </c>
      <c r="EH32" s="104">
        <f>EH$4*Mellomark!EH30</f>
        <v>-3.0488498627308279E-4</v>
      </c>
      <c r="EI32" s="104">
        <f>EI$4*Mellomark!EI30</f>
        <v>1.9367344548011303E-4</v>
      </c>
      <c r="EJ32" s="104">
        <f>EJ$4*Mellomark!EJ30</f>
        <v>-2.4196820733971334E-4</v>
      </c>
      <c r="EK32" s="104">
        <f>EK$4*Mellomark!EK30</f>
        <v>-7.8130661592400823E-7</v>
      </c>
      <c r="EL32" s="104">
        <f>EL$4*Mellomark!EL30</f>
        <v>-1.7881203012990376E-4</v>
      </c>
      <c r="EM32" s="104">
        <f>EM$4*Mellomark!EM30</f>
        <v>1.2928251201905251E-3</v>
      </c>
      <c r="EN32" s="104">
        <f>EN$4*Mellomark!EN30</f>
        <v>-2.6436942120036436E-5</v>
      </c>
      <c r="EO32" s="104">
        <f>EO$4*Mellomark!EO30</f>
        <v>4.3685435725627293E-4</v>
      </c>
      <c r="EP32" s="104">
        <f>EP$4*Mellomark!EP30</f>
        <v>3.5364313139375474E-3</v>
      </c>
      <c r="EQ32" s="104">
        <f>EQ$4*Mellomark!EQ30</f>
        <v>4.9147720863211347E-4</v>
      </c>
      <c r="ER32" s="104">
        <f>ER$4*Mellomark!ER30</f>
        <v>-4.6017609510211649E-6</v>
      </c>
      <c r="ES32" s="96">
        <f t="shared" si="12"/>
        <v>-2.6643712543563167E-2</v>
      </c>
      <c r="ET32" s="97">
        <f t="shared" si="14"/>
        <v>111.96700419012167</v>
      </c>
      <c r="EW32" s="18"/>
      <c r="EY32" s="96"/>
    </row>
    <row r="33" spans="1:153" ht="16">
      <c r="A33" s="85" vm="760">
        <v>42095</v>
      </c>
      <c r="B33" s="104">
        <f>B$4*Mellomark!B31</f>
        <v>-6.0657545867310221E-5</v>
      </c>
      <c r="C33" s="104">
        <f>C$4*Mellomark!C31</f>
        <v>-2.4461874767427953E-4</v>
      </c>
      <c r="D33" s="104">
        <f>D$4*Mellomark!D31</f>
        <v>1.9557089868795036E-4</v>
      </c>
      <c r="E33" s="104">
        <f>E$4*Mellomark!E31</f>
        <v>2.933177909837265E-5</v>
      </c>
      <c r="F33" s="104">
        <f>F$4*Mellomark!F31</f>
        <v>4.3461242903016348E-5</v>
      </c>
      <c r="G33" s="104">
        <f>G$4*Mellomark!G31</f>
        <v>2.4558839853224866E-3</v>
      </c>
      <c r="H33" s="104">
        <f>H$4*Mellomark!H31</f>
        <v>-5.75782773672174E-5</v>
      </c>
      <c r="I33" s="104">
        <f>I$4*Mellomark!I31</f>
        <v>1.829155208023637E-5</v>
      </c>
      <c r="J33" s="104">
        <f>J$4*Mellomark!J31</f>
        <v>-1.9260759843071741E-4</v>
      </c>
      <c r="K33" s="104">
        <f>K$4*Mellomark!K31</f>
        <v>-2.355834713558332E-4</v>
      </c>
      <c r="L33" s="104">
        <f>L$4*Mellomark!L31</f>
        <v>1.8416653981859446E-4</v>
      </c>
      <c r="M33" s="104">
        <f>M$4*Mellomark!M31</f>
        <v>-4.7342444295781435E-5</v>
      </c>
      <c r="N33" s="104">
        <f>N$4*Mellomark!N31</f>
        <v>8.1029877124510336E-4</v>
      </c>
      <c r="O33" s="104">
        <f>O$4*Mellomark!O31</f>
        <v>6.0884585433718879E-5</v>
      </c>
      <c r="P33" s="104">
        <f>P$4*Mellomark!P31</f>
        <v>2.8357044263138845E-3</v>
      </c>
      <c r="Q33" s="104">
        <f>Q$4*Mellomark!Q31</f>
        <v>6.951910329830712E-5</v>
      </c>
      <c r="R33" s="104">
        <f>R$4*Mellomark!R31</f>
        <v>-2.8986798179872351E-4</v>
      </c>
      <c r="S33" s="104">
        <f>S$4*Mellomark!S31</f>
        <v>-8.6633185206198358E-6</v>
      </c>
      <c r="T33" s="104">
        <f>T$4*Mellomark!T31</f>
        <v>-2.0680664071272953E-3</v>
      </c>
      <c r="U33" s="104">
        <f>U$4*Mellomark!U31</f>
        <v>4.209918183864502E-4</v>
      </c>
      <c r="V33" s="104">
        <f>V$4*Mellomark!V31</f>
        <v>1.8057648084370819E-3</v>
      </c>
      <c r="W33" s="104">
        <f>W$4*Mellomark!W31</f>
        <v>1.3971222116739937E-5</v>
      </c>
      <c r="X33" s="104">
        <f>X$4*Mellomark!X31</f>
        <v>1.9841188252351745E-3</v>
      </c>
      <c r="Y33" s="104">
        <f>Y$4*Mellomark!Y31</f>
        <v>2.1818518007142774E-6</v>
      </c>
      <c r="Z33" s="104">
        <f>Z$4*Mellomark!Z31</f>
        <v>8.8867321409171469E-5</v>
      </c>
      <c r="AA33" s="104">
        <f>AA$4*Mellomark!AA31</f>
        <v>1.5820553501825188E-3</v>
      </c>
      <c r="AB33" s="104">
        <f>AB$4*Mellomark!AB31</f>
        <v>2.2321385561253075E-3</v>
      </c>
      <c r="AC33" s="104">
        <f>AC$4*Mellomark!AC31</f>
        <v>-4.6793570840728152E-5</v>
      </c>
      <c r="AD33" s="104">
        <f>AD$4*Mellomark!AD31</f>
        <v>5.1547453956873326E-4</v>
      </c>
      <c r="AE33" s="104">
        <f>AE$4*Mellomark!AE31</f>
        <v>9.960020465352873E-4</v>
      </c>
      <c r="AF33" s="104">
        <f>AF$4*Mellomark!AF31</f>
        <v>4.6203134359750809E-4</v>
      </c>
      <c r="AG33" s="104">
        <f>AG$4*Mellomark!AG31</f>
        <v>7.840593639817919E-4</v>
      </c>
      <c r="AH33" s="104">
        <f>AH$4*Mellomark!AH31</f>
        <v>4.8306378393217817E-4</v>
      </c>
      <c r="AI33" s="104">
        <f>AI$4*Mellomark!AI31</f>
        <v>1.5080734349914485E-4</v>
      </c>
      <c r="AJ33" s="104">
        <f>AJ$4*Mellomark!AJ31</f>
        <v>2.0955971581383237E-4</v>
      </c>
      <c r="AK33" s="104">
        <f>AK$4*Mellomark!AK31</f>
        <v>1.9434726033356083E-5</v>
      </c>
      <c r="AL33" s="104">
        <f>AL$4*Mellomark!AL31</f>
        <v>-1.1164804880670623E-4</v>
      </c>
      <c r="AM33" s="104">
        <f>AM$4*Mellomark!AM31</f>
        <v>3.454488088304123E-4</v>
      </c>
      <c r="AN33" s="104">
        <f>AN$4*Mellomark!AN31</f>
        <v>-3.067261618979358E-5</v>
      </c>
      <c r="AO33" s="104">
        <f>AO$4*Mellomark!AO31</f>
        <v>-1.036070943741089E-4</v>
      </c>
      <c r="AP33" s="104">
        <f>AP$4*Mellomark!AP31</f>
        <v>2.8294477494216429E-4</v>
      </c>
      <c r="AQ33" s="104">
        <f>AQ$4*Mellomark!AQ31</f>
        <v>1.9530398484081895E-4</v>
      </c>
      <c r="AR33" s="104">
        <f>AR$4*Mellomark!AR31</f>
        <v>3.1965135853681376E-5</v>
      </c>
      <c r="AS33" s="104">
        <f>AS$4*Mellomark!AS31</f>
        <v>3.1071257715087587E-5</v>
      </c>
      <c r="AT33" s="104">
        <f>AT$4*Mellomark!AT31</f>
        <v>4.1388937462198494E-6</v>
      </c>
      <c r="AU33" s="104">
        <f>AU$4*Mellomark!AU31</f>
        <v>-1.3588603351168839E-5</v>
      </c>
      <c r="AV33" s="104">
        <f>AV$4*Mellomark!AV31</f>
        <v>-1.3555661223130613E-5</v>
      </c>
      <c r="AW33" s="104">
        <f>AW$4*Mellomark!AW31</f>
        <v>1.4451361007990224E-4</v>
      </c>
      <c r="AX33" s="104">
        <f>AX$4*Mellomark!AX31</f>
        <v>4.9129266001743041E-4</v>
      </c>
      <c r="AY33" s="104">
        <f>AY$4*Mellomark!AY31</f>
        <v>8.1174546506162667E-6</v>
      </c>
      <c r="AZ33" s="104">
        <f>AZ$4*Mellomark!AZ31</f>
        <v>-3.1482654759698776E-4</v>
      </c>
      <c r="BA33" s="104">
        <f>BA$4*Mellomark!BA31</f>
        <v>-1.439555017334609E-4</v>
      </c>
      <c r="BB33" s="104">
        <f>BB$4*Mellomark!BB31</f>
        <v>-2.1307535586958296E-5</v>
      </c>
      <c r="BC33" s="104">
        <f>BC$4*Mellomark!BC31</f>
        <v>1.9985379302909926E-4</v>
      </c>
      <c r="BD33" s="104">
        <f>BD$4*Mellomark!BD31</f>
        <v>9.5405149216587056E-5</v>
      </c>
      <c r="BE33" s="104">
        <f>BE$4*Mellomark!BE31</f>
        <v>5.5387416352264756E-4</v>
      </c>
      <c r="BF33" s="104">
        <f>BF$4*Mellomark!BF31</f>
        <v>7.1587953117214728E-5</v>
      </c>
      <c r="BG33" s="104">
        <f>BG$4*Mellomark!BG31</f>
        <v>4.7126260053180283E-3</v>
      </c>
      <c r="BH33" s="104">
        <f>BH$4*Mellomark!BH31</f>
        <v>1.7120344696693926E-5</v>
      </c>
      <c r="BI33" s="104">
        <f>BI$4*Mellomark!BI31</f>
        <v>3.5123729569729542E-3</v>
      </c>
      <c r="BJ33" s="104">
        <f>BJ$4*Mellomark!BJ31</f>
        <v>2.3893175986194643E-4</v>
      </c>
      <c r="BK33" s="104">
        <f>BK$4*Mellomark!BK31</f>
        <v>5.1783439053923962E-4</v>
      </c>
      <c r="BL33" s="104">
        <f>BL$4*Mellomark!BL31</f>
        <v>-1.2968287296944022E-5</v>
      </c>
      <c r="BM33" s="104">
        <f>BM$4*Mellomark!BM31</f>
        <v>-2.1376125150514833E-5</v>
      </c>
      <c r="BN33" s="104">
        <f>BN$4*Mellomark!BN31</f>
        <v>2.9211265927783881E-5</v>
      </c>
      <c r="BO33" s="104">
        <f>BO$4*Mellomark!BO31</f>
        <v>2.6430976033103937E-5</v>
      </c>
      <c r="BP33" s="104">
        <f>BP$4*Mellomark!BP31</f>
        <v>4.65752132945431E-5</v>
      </c>
      <c r="BQ33" s="104">
        <f>BQ$4*Mellomark!BQ31</f>
        <v>3.7353966863521591E-5</v>
      </c>
      <c r="BR33" s="104">
        <f>BR$4*Mellomark!BR31</f>
        <v>4.1304950769246966E-6</v>
      </c>
      <c r="BS33" s="104">
        <f>BS$4*Mellomark!BS31</f>
        <v>-1.5862277583239299E-3</v>
      </c>
      <c r="BT33" s="104">
        <f>BT$4*Mellomark!BT31</f>
        <v>3.0442805573770057E-4</v>
      </c>
      <c r="BU33" s="104">
        <f>BU$4*Mellomark!BU31</f>
        <v>4.4936494774321572E-4</v>
      </c>
      <c r="BV33" s="104">
        <f>BV$4*Mellomark!BV31</f>
        <v>8.1104985618762253E-4</v>
      </c>
      <c r="BW33" s="104">
        <f>BW$4*Mellomark!BW31</f>
        <v>2.0133769493374002E-3</v>
      </c>
      <c r="BX33" s="104">
        <f>BX$4*Mellomark!BX31</f>
        <v>-1.9047594010884503E-4</v>
      </c>
      <c r="BY33" s="104">
        <f>BY$4*Mellomark!BY31</f>
        <v>-7.5805855032308732E-5</v>
      </c>
      <c r="BZ33" s="104">
        <f>BZ$4*Mellomark!BZ31</f>
        <v>9.5458512037451101E-4</v>
      </c>
      <c r="CA33" s="104">
        <f>CA$4*Mellomark!CA31</f>
        <v>1.2380100478106906E-3</v>
      </c>
      <c r="CB33" s="104">
        <f>CB$4*Mellomark!CB31</f>
        <v>1.859300786974287E-4</v>
      </c>
      <c r="CC33" s="104">
        <f>CC$4*Mellomark!CC31</f>
        <v>-5.9789199689298193E-4</v>
      </c>
      <c r="CD33" s="104">
        <f>CD$4*Mellomark!CD31</f>
        <v>-2.8263825076861528E-4</v>
      </c>
      <c r="CE33" s="104">
        <f>CE$4*Mellomark!CE31</f>
        <v>1.4962005284867525E-3</v>
      </c>
      <c r="CF33" s="104">
        <f>CF$4*Mellomark!CF31</f>
        <v>-5.7922982311117416E-5</v>
      </c>
      <c r="CG33" s="104">
        <f>CG$4*Mellomark!CG31</f>
        <v>4.7751538419808835E-4</v>
      </c>
      <c r="CH33" s="104">
        <f>CH$4*Mellomark!CH31</f>
        <v>1.7606930892949692E-4</v>
      </c>
      <c r="CI33" s="104">
        <f>CI$4*Mellomark!CI31</f>
        <v>2.9349362157943016E-6</v>
      </c>
      <c r="CJ33" s="104">
        <f>CJ$4*Mellomark!CJ31</f>
        <v>3.5411845240989834E-4</v>
      </c>
      <c r="CK33" s="104">
        <f>CK$4*Mellomark!CK31</f>
        <v>-2.0147824593985732E-4</v>
      </c>
      <c r="CL33" s="104">
        <f>CL$4*Mellomark!CL31</f>
        <v>-3.5404787948532159E-3</v>
      </c>
      <c r="CM33" s="104">
        <f>CM$4*Mellomark!CM31</f>
        <v>1.4473022842994344E-5</v>
      </c>
      <c r="CN33" s="104">
        <f>CN$4*Mellomark!CN31</f>
        <v>1.0340810949952253E-5</v>
      </c>
      <c r="CO33" s="104">
        <f>CO$4*Mellomark!CO31</f>
        <v>-2.1711015545628427E-5</v>
      </c>
      <c r="CP33" s="104">
        <f>CP$4*Mellomark!CP31</f>
        <v>-5.9773455682047643E-5</v>
      </c>
      <c r="CQ33" s="104">
        <f>CQ$4*Mellomark!CQ31</f>
        <v>-6.3154648400790742E-6</v>
      </c>
      <c r="CR33" s="104">
        <f>CR$4*Mellomark!CR31</f>
        <v>4.4688601919564802E-4</v>
      </c>
      <c r="CS33" s="104">
        <f>CS$4*Mellomark!CS31</f>
        <v>-7.5998459392874395E-5</v>
      </c>
      <c r="CT33" s="104">
        <f>CT$4*Mellomark!CT31</f>
        <v>-3.7802753631534316E-5</v>
      </c>
      <c r="CU33" s="104">
        <f>CU$4*Mellomark!CU31</f>
        <v>-1.089910249151125E-3</v>
      </c>
      <c r="CV33" s="104">
        <f>CV$4*Mellomark!CV31</f>
        <v>5.8038761353146998E-6</v>
      </c>
      <c r="CW33" s="104">
        <f>CW$4*Mellomark!CW31</f>
        <v>2.6143595043647277E-5</v>
      </c>
      <c r="CX33" s="104">
        <f>CX$4*Mellomark!CX31</f>
        <v>-2.1174175777829396E-4</v>
      </c>
      <c r="CY33" s="104">
        <f>CY$4*Mellomark!CY31</f>
        <v>7.8200495144995999E-6</v>
      </c>
      <c r="CZ33" s="104">
        <f>CZ$4*Mellomark!CZ31</f>
        <v>-6.6825841006796062E-5</v>
      </c>
      <c r="DA33" s="104">
        <f>DA$4*Mellomark!DA31</f>
        <v>-4.5898970646168252E-5</v>
      </c>
      <c r="DB33" s="104">
        <f>DB$4*Mellomark!DB31</f>
        <v>6.3342829180829986E-5</v>
      </c>
      <c r="DC33" s="104">
        <f>DC$4*Mellomark!DC31</f>
        <v>-1.0663219103474292E-5</v>
      </c>
      <c r="DD33" s="104">
        <f>DD$4*Mellomark!DD31</f>
        <v>6.2013792056283008E-3</v>
      </c>
      <c r="DE33" s="104">
        <f>DE$4*Mellomark!DE31</f>
        <v>-7.3711301758639289E-5</v>
      </c>
      <c r="DF33" s="104">
        <f>DF$4*Mellomark!DF31</f>
        <v>5.6697255186761726E-5</v>
      </c>
      <c r="DG33" s="104">
        <f>DG$4*Mellomark!DG31</f>
        <v>4.4147124902930345E-4</v>
      </c>
      <c r="DH33" s="104">
        <f>DH$4*Mellomark!DH31</f>
        <v>2.4785398350926131E-4</v>
      </c>
      <c r="DI33" s="104">
        <f>DI$4*Mellomark!DI31</f>
        <v>8.5176580923243626E-4</v>
      </c>
      <c r="DJ33" s="104">
        <f>DJ$4*Mellomark!DJ31</f>
        <v>9.6598868663457787E-5</v>
      </c>
      <c r="DK33" s="104">
        <f>DK$4*Mellomark!DK31</f>
        <v>-9.9271797947731045E-6</v>
      </c>
      <c r="DL33" s="104">
        <f>DL$4*Mellomark!DL31</f>
        <v>-2.967809332292883E-6</v>
      </c>
      <c r="DM33" s="104">
        <f>DM$4*Mellomark!DM31</f>
        <v>-2.6390832992234111E-4</v>
      </c>
      <c r="DN33" s="104">
        <f>DN$4*Mellomark!DN31</f>
        <v>1.0910979002236273E-3</v>
      </c>
      <c r="DO33" s="104">
        <f>DO$4*Mellomark!DO31</f>
        <v>6.9898254949714279E-4</v>
      </c>
      <c r="DP33" s="104">
        <f>DP$4*Mellomark!DP31</f>
        <v>6.9439657478993745E-4</v>
      </c>
      <c r="DQ33" s="104">
        <f>DQ$4*Mellomark!DQ31</f>
        <v>2.8111133174666499E-6</v>
      </c>
      <c r="DR33" s="104">
        <f>DR$4*Mellomark!DR31</f>
        <v>1.559883321484009E-4</v>
      </c>
      <c r="DS33" s="104">
        <f>DS$4*Mellomark!DS31</f>
        <v>4.3146547667268994E-5</v>
      </c>
      <c r="DT33" s="104">
        <f>DT$4*Mellomark!DT31</f>
        <v>8.5724884368957522E-6</v>
      </c>
      <c r="DU33" s="104">
        <f>DU$4*Mellomark!DU31</f>
        <v>1.8910908437421786E-3</v>
      </c>
      <c r="DV33" s="104">
        <f>DV$4*Mellomark!DV31</f>
        <v>2.7685028308916044E-4</v>
      </c>
      <c r="DW33" s="104">
        <f>DW$4*Mellomark!DW31</f>
        <v>-2.901900211915601E-7</v>
      </c>
      <c r="DX33" s="104">
        <f>DX$4*Mellomark!DX31</f>
        <v>-1.0057177559371868E-4</v>
      </c>
      <c r="DY33" s="104">
        <f>DY$4*Mellomark!DY31</f>
        <v>1.8479281098117843E-4</v>
      </c>
      <c r="DZ33" s="104">
        <f>DZ$4*Mellomark!DZ31</f>
        <v>-4.4023255222184676E-5</v>
      </c>
      <c r="EA33" s="104">
        <f>EA$4*Mellomark!EA31</f>
        <v>-9.3236803941432011E-6</v>
      </c>
      <c r="EB33" s="104">
        <f>EB$4*Mellomark!EB31</f>
        <v>4.7729472505073171E-5</v>
      </c>
      <c r="EC33" s="104">
        <f>EC$4*Mellomark!EC31</f>
        <v>6.4845619922596973E-5</v>
      </c>
      <c r="ED33" s="104">
        <f>ED$4*Mellomark!ED31</f>
        <v>1.0310292629225509E-2</v>
      </c>
      <c r="EE33" s="104">
        <f>EE$4*Mellomark!EE31</f>
        <v>5.9061821370889768E-6</v>
      </c>
      <c r="EF33" s="104">
        <f>EF$4*Mellomark!EF31</f>
        <v>4.2466486839180405E-4</v>
      </c>
      <c r="EG33" s="104">
        <f>EG$4*Mellomark!EG31</f>
        <v>1.843140757384946E-5</v>
      </c>
      <c r="EH33" s="104">
        <f>EH$4*Mellomark!EH31</f>
        <v>-8.0621811467058722E-5</v>
      </c>
      <c r="EI33" s="104">
        <f>EI$4*Mellomark!EI31</f>
        <v>5.5886373480745171E-5</v>
      </c>
      <c r="EJ33" s="104">
        <f>EJ$4*Mellomark!EJ31</f>
        <v>3.5469544969151003E-4</v>
      </c>
      <c r="EK33" s="104">
        <f>EK$4*Mellomark!EK31</f>
        <v>2.4180563412234217E-7</v>
      </c>
      <c r="EL33" s="104">
        <f>EL$4*Mellomark!EL31</f>
        <v>-3.470291357145326E-4</v>
      </c>
      <c r="EM33" s="104">
        <f>EM$4*Mellomark!EM31</f>
        <v>3.6783241649127383E-4</v>
      </c>
      <c r="EN33" s="104">
        <f>EN$4*Mellomark!EN31</f>
        <v>3.0389723097740603E-5</v>
      </c>
      <c r="EO33" s="104">
        <f>EO$4*Mellomark!EO31</f>
        <v>2.2210431982108459E-4</v>
      </c>
      <c r="EP33" s="104">
        <f>EP$4*Mellomark!EP31</f>
        <v>3.2184626629141568E-3</v>
      </c>
      <c r="EQ33" s="104">
        <f>EQ$4*Mellomark!EQ31</f>
        <v>2.7704823765209072E-3</v>
      </c>
      <c r="ER33" s="104">
        <f>ER$4*Mellomark!ER31</f>
        <v>-2.947587172922288E-6</v>
      </c>
      <c r="ES33" s="96">
        <f t="shared" si="12"/>
        <v>5.6791427054554013E-2</v>
      </c>
      <c r="ET33" s="97">
        <f t="shared" si="14"/>
        <v>118.3257701411019</v>
      </c>
      <c r="EW33" s="18"/>
    </row>
    <row r="34" spans="1:153" ht="16">
      <c r="A34" s="85" vm="888">
        <v>42125</v>
      </c>
      <c r="B34" s="104">
        <f>B$4*Mellomark!B32</f>
        <v>5.3401875802761297E-6</v>
      </c>
      <c r="C34" s="104">
        <f>C$4*Mellomark!C32</f>
        <v>8.9096114784733234E-5</v>
      </c>
      <c r="D34" s="104">
        <f>D$4*Mellomark!D32</f>
        <v>1.6595851261302927E-4</v>
      </c>
      <c r="E34" s="104">
        <f>E$4*Mellomark!E32</f>
        <v>2.6821741864479132E-5</v>
      </c>
      <c r="F34" s="104">
        <f>F$4*Mellomark!F32</f>
        <v>3.820626102702626E-5</v>
      </c>
      <c r="G34" s="104">
        <f>G$4*Mellomark!G32</f>
        <v>-6.908958887716823E-4</v>
      </c>
      <c r="H34" s="104">
        <f>H$4*Mellomark!H32</f>
        <v>1.2275250585489698E-6</v>
      </c>
      <c r="I34" s="104">
        <f>I$4*Mellomark!I32</f>
        <v>7.0075587766343743E-4</v>
      </c>
      <c r="J34" s="104">
        <f>J$4*Mellomark!J32</f>
        <v>6.6372991507064773E-5</v>
      </c>
      <c r="K34" s="104">
        <f>K$4*Mellomark!K32</f>
        <v>-1.3683501152990932E-4</v>
      </c>
      <c r="L34" s="104">
        <f>L$4*Mellomark!L32</f>
        <v>-1.704065685060339E-4</v>
      </c>
      <c r="M34" s="104">
        <f>M$4*Mellomark!M32</f>
        <v>4.5473882986130158E-4</v>
      </c>
      <c r="N34" s="104">
        <f>N$4*Mellomark!N32</f>
        <v>1.6217565255573988E-4</v>
      </c>
      <c r="O34" s="104">
        <f>O$4*Mellomark!O32</f>
        <v>1.1198862667265418E-4</v>
      </c>
      <c r="P34" s="104">
        <f>P$4*Mellomark!P32</f>
        <v>-1.3399096292101528E-3</v>
      </c>
      <c r="Q34" s="104">
        <f>Q$4*Mellomark!Q32</f>
        <v>-1.4623005446150831E-5</v>
      </c>
      <c r="R34" s="104">
        <f>R$4*Mellomark!R32</f>
        <v>4.6754028805443866E-4</v>
      </c>
      <c r="S34" s="104">
        <f>S$4*Mellomark!S32</f>
        <v>5.7769654519723917E-5</v>
      </c>
      <c r="T34" s="104">
        <f>T$4*Mellomark!T32</f>
        <v>-9.0596018720434635E-4</v>
      </c>
      <c r="U34" s="104">
        <f>U$4*Mellomark!U32</f>
        <v>-3.0329625938823128E-3</v>
      </c>
      <c r="V34" s="104">
        <f>V$4*Mellomark!V32</f>
        <v>1.6051627771713006E-4</v>
      </c>
      <c r="W34" s="104">
        <f>W$4*Mellomark!W32</f>
        <v>5.8531592582270721E-5</v>
      </c>
      <c r="X34" s="104">
        <f>X$4*Mellomark!X32</f>
        <v>-1.7387047732238582E-3</v>
      </c>
      <c r="Y34" s="104">
        <f>Y$4*Mellomark!Y32</f>
        <v>-3.2346536488171865E-5</v>
      </c>
      <c r="Z34" s="104">
        <f>Z$4*Mellomark!Z32</f>
        <v>-8.3385982620867447E-5</v>
      </c>
      <c r="AA34" s="104">
        <f>AA$4*Mellomark!AA32</f>
        <v>-1.7042318915175385E-3</v>
      </c>
      <c r="AB34" s="104">
        <f>AB$4*Mellomark!AB32</f>
        <v>-1.0676343955208783E-5</v>
      </c>
      <c r="AC34" s="104">
        <f>AC$4*Mellomark!AC32</f>
        <v>-1.1173047666715176E-6</v>
      </c>
      <c r="AD34" s="104">
        <f>AD$4*Mellomark!AD32</f>
        <v>-2.565498100965285E-4</v>
      </c>
      <c r="AE34" s="104">
        <f>AE$4*Mellomark!AE32</f>
        <v>-4.1208695241084625E-4</v>
      </c>
      <c r="AF34" s="104">
        <f>AF$4*Mellomark!AF32</f>
        <v>2.4832003256996231E-4</v>
      </c>
      <c r="AG34" s="104">
        <f>AG$4*Mellomark!AG32</f>
        <v>-3.0983440396153218E-4</v>
      </c>
      <c r="AH34" s="104">
        <f>AH$4*Mellomark!AH32</f>
        <v>-1.4781335514658536E-3</v>
      </c>
      <c r="AI34" s="104">
        <f>AI$4*Mellomark!AI32</f>
        <v>8.1984560179901089E-5</v>
      </c>
      <c r="AJ34" s="104">
        <f>AJ$4*Mellomark!AJ32</f>
        <v>5.6384707542698246E-5</v>
      </c>
      <c r="AK34" s="104">
        <f>AK$4*Mellomark!AK32</f>
        <v>-1.4533142260043434E-5</v>
      </c>
      <c r="AL34" s="104">
        <f>AL$4*Mellomark!AL32</f>
        <v>4.2230781125756749E-4</v>
      </c>
      <c r="AM34" s="104">
        <f>AM$4*Mellomark!AM32</f>
        <v>-1.0195002758375664E-5</v>
      </c>
      <c r="AN34" s="104">
        <f>AN$4*Mellomark!AN32</f>
        <v>-9.6214337512061591E-5</v>
      </c>
      <c r="AO34" s="104">
        <f>AO$4*Mellomark!AO32</f>
        <v>-3.9624486841329991E-5</v>
      </c>
      <c r="AP34" s="104">
        <f>AP$4*Mellomark!AP32</f>
        <v>-6.5229902054835594E-4</v>
      </c>
      <c r="AQ34" s="104">
        <f>AQ$4*Mellomark!AQ32</f>
        <v>-1.652167378790477E-4</v>
      </c>
      <c r="AR34" s="104">
        <f>AR$4*Mellomark!AR32</f>
        <v>4.6447992454402654E-5</v>
      </c>
      <c r="AS34" s="104">
        <f>AS$4*Mellomark!AS32</f>
        <v>3.6737165376770035E-5</v>
      </c>
      <c r="AT34" s="104">
        <f>AT$4*Mellomark!AT32</f>
        <v>2.992138727372616E-5</v>
      </c>
      <c r="AU34" s="104">
        <f>AU$4*Mellomark!AU32</f>
        <v>-2.2180541980797702E-5</v>
      </c>
      <c r="AV34" s="104">
        <f>AV$4*Mellomark!AV32</f>
        <v>-2.0590877807287197E-5</v>
      </c>
      <c r="AW34" s="104">
        <f>AW$4*Mellomark!AW32</f>
        <v>-6.2246362323457343E-5</v>
      </c>
      <c r="AX34" s="104">
        <f>AX$4*Mellomark!AX32</f>
        <v>1.2156515470363883E-4</v>
      </c>
      <c r="AY34" s="104">
        <f>AY$4*Mellomark!AY32</f>
        <v>-2.2698522661039528E-5</v>
      </c>
      <c r="AZ34" s="104">
        <f>AZ$4*Mellomark!AZ32</f>
        <v>-5.9442004671324722E-4</v>
      </c>
      <c r="BA34" s="104">
        <f>BA$4*Mellomark!BA32</f>
        <v>-1.3084289729359204E-4</v>
      </c>
      <c r="BB34" s="104">
        <f>BB$4*Mellomark!BB32</f>
        <v>-2.2202517813936452E-4</v>
      </c>
      <c r="BC34" s="104">
        <f>BC$4*Mellomark!BC32</f>
        <v>-5.279804138542565E-5</v>
      </c>
      <c r="BD34" s="104">
        <f>BD$4*Mellomark!BD32</f>
        <v>-1.1928076462829924E-4</v>
      </c>
      <c r="BE34" s="104">
        <f>BE$4*Mellomark!BE32</f>
        <v>-2.2959482061850534E-4</v>
      </c>
      <c r="BF34" s="104">
        <f>BF$4*Mellomark!BF32</f>
        <v>-5.144470734790611E-5</v>
      </c>
      <c r="BG34" s="104">
        <f>BG$4*Mellomark!BG32</f>
        <v>-3.2161266074676623E-3</v>
      </c>
      <c r="BH34" s="104">
        <f>BH$4*Mellomark!BH32</f>
        <v>-8.4190369688614904E-5</v>
      </c>
      <c r="BI34" s="104">
        <f>BI$4*Mellomark!BI32</f>
        <v>-2.0035233922866425E-3</v>
      </c>
      <c r="BJ34" s="104">
        <f>BJ$4*Mellomark!BJ32</f>
        <v>8.2217186110502066E-5</v>
      </c>
      <c r="BK34" s="104">
        <f>BK$4*Mellomark!BK32</f>
        <v>1.7172877396650913E-4</v>
      </c>
      <c r="BL34" s="104">
        <f>BL$4*Mellomark!BL32</f>
        <v>-9.1196277622573814E-5</v>
      </c>
      <c r="BM34" s="104">
        <f>BM$4*Mellomark!BM32</f>
        <v>-3.5731643821192903E-6</v>
      </c>
      <c r="BN34" s="104">
        <f>BN$4*Mellomark!BN32</f>
        <v>-2.8530750274641476E-5</v>
      </c>
      <c r="BO34" s="104">
        <f>BO$4*Mellomark!BO32</f>
        <v>-9.454362323762872E-5</v>
      </c>
      <c r="BP34" s="104">
        <f>BP$4*Mellomark!BP32</f>
        <v>2.5603919599806194E-5</v>
      </c>
      <c r="BQ34" s="104">
        <f>BQ$4*Mellomark!BQ32</f>
        <v>6.936884510176799E-6</v>
      </c>
      <c r="BR34" s="104">
        <f>BR$4*Mellomark!BR32</f>
        <v>-1.4421551345753672E-5</v>
      </c>
      <c r="BS34" s="104">
        <f>BS$4*Mellomark!BS32</f>
        <v>1.5862714592208998E-3</v>
      </c>
      <c r="BT34" s="104">
        <f>BT$4*Mellomark!BT32</f>
        <v>-8.4972550239445464E-5</v>
      </c>
      <c r="BU34" s="104">
        <f>BU$4*Mellomark!BU32</f>
        <v>8.2492006915531484E-5</v>
      </c>
      <c r="BV34" s="104">
        <f>BV$4*Mellomark!BV32</f>
        <v>-7.9324183525251245E-5</v>
      </c>
      <c r="BW34" s="104">
        <f>BW$4*Mellomark!BW32</f>
        <v>-2.0567993622445959E-4</v>
      </c>
      <c r="BX34" s="104">
        <f>BX$4*Mellomark!BX32</f>
        <v>-1.8011511865261132E-4</v>
      </c>
      <c r="BY34" s="104">
        <f>BY$4*Mellomark!BY32</f>
        <v>-2.6747156590575155E-5</v>
      </c>
      <c r="BZ34" s="104">
        <f>BZ$4*Mellomark!BZ32</f>
        <v>4.2421552868309115E-4</v>
      </c>
      <c r="CA34" s="104">
        <f>CA$4*Mellomark!CA32</f>
        <v>-1.2951544568956242E-3</v>
      </c>
      <c r="CB34" s="104">
        <f>CB$4*Mellomark!CB32</f>
        <v>-2.0576795569545935E-5</v>
      </c>
      <c r="CC34" s="104">
        <f>CC$4*Mellomark!CC32</f>
        <v>2.3059676226187809E-4</v>
      </c>
      <c r="CD34" s="104">
        <f>CD$4*Mellomark!CD32</f>
        <v>5.1792259549638402E-5</v>
      </c>
      <c r="CE34" s="104">
        <f>CE$4*Mellomark!CE32</f>
        <v>4.7529433750923683E-4</v>
      </c>
      <c r="CF34" s="104">
        <f>CF$4*Mellomark!CF32</f>
        <v>5.6576144115549012E-6</v>
      </c>
      <c r="CG34" s="104">
        <f>CG$4*Mellomark!CG32</f>
        <v>-1.1345318788874052E-4</v>
      </c>
      <c r="CH34" s="104">
        <f>CH$4*Mellomark!CH32</f>
        <v>-1.4017731433279635E-4</v>
      </c>
      <c r="CI34" s="104">
        <f>CI$4*Mellomark!CI32</f>
        <v>4.2667888105797206E-6</v>
      </c>
      <c r="CJ34" s="104">
        <f>CJ$4*Mellomark!CJ32</f>
        <v>-6.4180633615599521E-5</v>
      </c>
      <c r="CK34" s="104">
        <f>CK$4*Mellomark!CK32</f>
        <v>4.9479308770346015E-4</v>
      </c>
      <c r="CL34" s="104">
        <f>CL$4*Mellomark!CL32</f>
        <v>3.766148980224717E-4</v>
      </c>
      <c r="CM34" s="104">
        <f>CM$4*Mellomark!CM32</f>
        <v>-1.1098462014412016E-5</v>
      </c>
      <c r="CN34" s="104">
        <f>CN$4*Mellomark!CN32</f>
        <v>3.8247633350435508E-5</v>
      </c>
      <c r="CO34" s="104">
        <f>CO$4*Mellomark!CO32</f>
        <v>-4.5653731918614073E-5</v>
      </c>
      <c r="CP34" s="104">
        <f>CP$4*Mellomark!CP32</f>
        <v>-6.1842027878087841E-5</v>
      </c>
      <c r="CQ34" s="104">
        <f>CQ$4*Mellomark!CQ32</f>
        <v>-3.0536539472439228E-5</v>
      </c>
      <c r="CR34" s="104">
        <f>CR$4*Mellomark!CR32</f>
        <v>-8.3999960433080059E-4</v>
      </c>
      <c r="CS34" s="104">
        <f>CS$4*Mellomark!CS32</f>
        <v>-8.1005440578983968E-5</v>
      </c>
      <c r="CT34" s="104">
        <f>CT$4*Mellomark!CT32</f>
        <v>2.9512402538330344E-5</v>
      </c>
      <c r="CU34" s="104">
        <f>CU$4*Mellomark!CU32</f>
        <v>8.459256904550888E-4</v>
      </c>
      <c r="CV34" s="104">
        <f>CV$4*Mellomark!CV32</f>
        <v>-4.6339030062942151E-6</v>
      </c>
      <c r="CW34" s="104">
        <f>CW$4*Mellomark!CW32</f>
        <v>-6.6231808483910781E-4</v>
      </c>
      <c r="CX34" s="104">
        <f>CX$4*Mellomark!CX32</f>
        <v>6.4119670537363268E-4</v>
      </c>
      <c r="CY34" s="104">
        <f>CY$4*Mellomark!CY32</f>
        <v>2.9914297138230598E-6</v>
      </c>
      <c r="CZ34" s="104">
        <f>CZ$4*Mellomark!CZ32</f>
        <v>-9.1911210208725529E-5</v>
      </c>
      <c r="DA34" s="104">
        <f>DA$4*Mellomark!DA32</f>
        <v>3.3857023279852818E-4</v>
      </c>
      <c r="DB34" s="104">
        <f>DB$4*Mellomark!DB32</f>
        <v>-6.3663953415947581E-5</v>
      </c>
      <c r="DC34" s="104">
        <f>DC$4*Mellomark!DC32</f>
        <v>1.1499369257899397E-5</v>
      </c>
      <c r="DD34" s="104">
        <f>DD$4*Mellomark!DD32</f>
        <v>-2.7501819604153064E-4</v>
      </c>
      <c r="DE34" s="104">
        <f>DE$4*Mellomark!DE32</f>
        <v>-6.4929686812612264E-5</v>
      </c>
      <c r="DF34" s="104">
        <f>DF$4*Mellomark!DF32</f>
        <v>1.2319386967087163E-5</v>
      </c>
      <c r="DG34" s="104">
        <f>DG$4*Mellomark!DG32</f>
        <v>-4.5422636077727531E-4</v>
      </c>
      <c r="DH34" s="104">
        <f>DH$4*Mellomark!DH32</f>
        <v>-2.0339416090660528E-4</v>
      </c>
      <c r="DI34" s="104">
        <f>DI$4*Mellomark!DI32</f>
        <v>-4.4290670464396429E-4</v>
      </c>
      <c r="DJ34" s="104">
        <f>DJ$4*Mellomark!DJ32</f>
        <v>-2.4655232459973905E-4</v>
      </c>
      <c r="DK34" s="104">
        <f>DK$4*Mellomark!DK32</f>
        <v>-2.4542417773638917E-6</v>
      </c>
      <c r="DL34" s="104">
        <f>DL$4*Mellomark!DL32</f>
        <v>-1.2439166798781468E-5</v>
      </c>
      <c r="DM34" s="104">
        <f>DM$4*Mellomark!DM32</f>
        <v>-5.6165536371917553E-4</v>
      </c>
      <c r="DN34" s="104">
        <f>DN$4*Mellomark!DN32</f>
        <v>3.4189262275777974E-5</v>
      </c>
      <c r="DO34" s="104">
        <f>DO$4*Mellomark!DO32</f>
        <v>-4.5501561059697144E-4</v>
      </c>
      <c r="DP34" s="104">
        <f>DP$4*Mellomark!DP32</f>
        <v>-4.75933860837492E-4</v>
      </c>
      <c r="DQ34" s="104">
        <f>DQ$4*Mellomark!DQ32</f>
        <v>1.9793441679798219E-5</v>
      </c>
      <c r="DR34" s="104">
        <f>DR$4*Mellomark!DR32</f>
        <v>-1.9477938270741833E-5</v>
      </c>
      <c r="DS34" s="104">
        <f>DS$4*Mellomark!DS32</f>
        <v>3.5171958447385916E-5</v>
      </c>
      <c r="DT34" s="104">
        <f>DT$4*Mellomark!DT32</f>
        <v>1.3279506296470141E-5</v>
      </c>
      <c r="DU34" s="104">
        <f>DU$4*Mellomark!DU32</f>
        <v>-1.7068908725828757E-3</v>
      </c>
      <c r="DV34" s="104">
        <f>DV$4*Mellomark!DV32</f>
        <v>-2.0448513525292791E-4</v>
      </c>
      <c r="DW34" s="104">
        <f>DW$4*Mellomark!DW32</f>
        <v>4.3598412015335029E-6</v>
      </c>
      <c r="DX34" s="104">
        <f>DX$4*Mellomark!DX32</f>
        <v>-5.5026633731462962E-5</v>
      </c>
      <c r="DY34" s="104">
        <f>DY$4*Mellomark!DY32</f>
        <v>-4.5118694141823082E-4</v>
      </c>
      <c r="DZ34" s="104">
        <f>DZ$4*Mellomark!DZ32</f>
        <v>1.5720932378089446E-4</v>
      </c>
      <c r="EA34" s="104">
        <f>EA$4*Mellomark!EA32</f>
        <v>-1.0626817082089784E-5</v>
      </c>
      <c r="EB34" s="104">
        <f>EB$4*Mellomark!EB32</f>
        <v>1.0721213090334057E-5</v>
      </c>
      <c r="EC34" s="104">
        <f>EC$4*Mellomark!EC32</f>
        <v>-1.1280298780221043E-4</v>
      </c>
      <c r="ED34" s="104">
        <f>ED$4*Mellomark!ED32</f>
        <v>-5.1563366963048619E-3</v>
      </c>
      <c r="EE34" s="104">
        <f>EE$4*Mellomark!EE32</f>
        <v>-1.3025081490425135E-6</v>
      </c>
      <c r="EF34" s="104">
        <f>EF$4*Mellomark!EF32</f>
        <v>-3.3000232562723408E-4</v>
      </c>
      <c r="EG34" s="104">
        <f>EG$4*Mellomark!EG32</f>
        <v>2.366603218120681E-5</v>
      </c>
      <c r="EH34" s="104">
        <f>EH$4*Mellomark!EH32</f>
        <v>-1.7959534763416465E-4</v>
      </c>
      <c r="EI34" s="104">
        <f>EI$4*Mellomark!EI32</f>
        <v>-1.9418252552851E-4</v>
      </c>
      <c r="EJ34" s="104">
        <f>EJ$4*Mellomark!EJ32</f>
        <v>-2.3259808120663472E-4</v>
      </c>
      <c r="EK34" s="104">
        <f>EK$4*Mellomark!EK32</f>
        <v>-2.7500597637054454E-6</v>
      </c>
      <c r="EL34" s="104">
        <f>EL$4*Mellomark!EL32</f>
        <v>5.5415046036606694E-5</v>
      </c>
      <c r="EM34" s="104">
        <f>EM$4*Mellomark!EM32</f>
        <v>-7.3419417942741246E-4</v>
      </c>
      <c r="EN34" s="104">
        <f>EN$4*Mellomark!EN32</f>
        <v>2.6838644254902532E-6</v>
      </c>
      <c r="EO34" s="104">
        <f>EO$4*Mellomark!EO32</f>
        <v>4.2402567715053494E-4</v>
      </c>
      <c r="EP34" s="104">
        <f>EP$4*Mellomark!EP32</f>
        <v>5.0847308267960301E-3</v>
      </c>
      <c r="EQ34" s="104">
        <f>EQ$4*Mellomark!EQ32</f>
        <v>-5.2607034135750378E-5</v>
      </c>
      <c r="ER34" s="104">
        <f>ER$4*Mellomark!ER32</f>
        <v>-1.1493720280906701E-6</v>
      </c>
      <c r="ES34" s="96">
        <f t="shared" si="12"/>
        <v>-2.1689057788204215E-2</v>
      </c>
      <c r="ET34" s="97">
        <f t="shared" si="14"/>
        <v>115.75939567467778</v>
      </c>
      <c r="EW34" s="18"/>
    </row>
    <row r="35" spans="1:153" ht="16">
      <c r="A35" s="85" vm="1018">
        <v>42156</v>
      </c>
      <c r="B35" s="104">
        <f>B$4*Mellomark!B33</f>
        <v>8.1274577258012653E-5</v>
      </c>
      <c r="C35" s="104">
        <f>C$4*Mellomark!C33</f>
        <v>-1.0842407265767692E-5</v>
      </c>
      <c r="D35" s="104">
        <f>D$4*Mellomark!D33</f>
        <v>-1.5706787800875995E-4</v>
      </c>
      <c r="E35" s="104">
        <f>E$4*Mellomark!E33</f>
        <v>-3.1037678860837635E-5</v>
      </c>
      <c r="F35" s="104">
        <f>F$4*Mellomark!F33</f>
        <v>-3.8451626618532746E-5</v>
      </c>
      <c r="G35" s="104">
        <f>G$4*Mellomark!G33</f>
        <v>-1.3868176758719945E-3</v>
      </c>
      <c r="H35" s="104">
        <f>H$4*Mellomark!H33</f>
        <v>-9.7123440461660917E-5</v>
      </c>
      <c r="I35" s="104">
        <f>I$4*Mellomark!I33</f>
        <v>-1.3640758243963294E-3</v>
      </c>
      <c r="J35" s="104">
        <f>J$4*Mellomark!J33</f>
        <v>-2.7899909924126862E-4</v>
      </c>
      <c r="K35" s="104">
        <f>K$4*Mellomark!K33</f>
        <v>-5.0012304946164875E-4</v>
      </c>
      <c r="L35" s="104">
        <f>L$4*Mellomark!L33</f>
        <v>-9.8548132972460186E-4</v>
      </c>
      <c r="M35" s="104">
        <f>M$4*Mellomark!M33</f>
        <v>5.2711254441183803E-4</v>
      </c>
      <c r="N35" s="104">
        <f>N$4*Mellomark!N33</f>
        <v>-3.2004175349460251E-4</v>
      </c>
      <c r="O35" s="104">
        <f>O$4*Mellomark!O33</f>
        <v>-1.1483772334528292E-3</v>
      </c>
      <c r="P35" s="104">
        <f>P$4*Mellomark!P33</f>
        <v>-1.5225237759614616E-3</v>
      </c>
      <c r="Q35" s="104">
        <f>Q$4*Mellomark!Q33</f>
        <v>-1.1127511193575733E-5</v>
      </c>
      <c r="R35" s="104">
        <f>R$4*Mellomark!R33</f>
        <v>-1.7217548026936876E-4</v>
      </c>
      <c r="S35" s="104">
        <f>S$4*Mellomark!S33</f>
        <v>-1.3986308385883568E-5</v>
      </c>
      <c r="T35" s="104">
        <f>T$4*Mellomark!T33</f>
        <v>-5.8987741534727604E-4</v>
      </c>
      <c r="U35" s="104">
        <f>U$4*Mellomark!U33</f>
        <v>-8.9916461974157461E-4</v>
      </c>
      <c r="V35" s="104">
        <f>V$4*Mellomark!V33</f>
        <v>-6.5455035457968739E-4</v>
      </c>
      <c r="W35" s="104">
        <f>W$4*Mellomark!W33</f>
        <v>-2.8703669633384522E-5</v>
      </c>
      <c r="X35" s="104">
        <f>X$4*Mellomark!X33</f>
        <v>-2.8624506945188165E-3</v>
      </c>
      <c r="Y35" s="104">
        <f>Y$4*Mellomark!Y33</f>
        <v>2.679123030896217E-6</v>
      </c>
      <c r="Z35" s="104">
        <f>Z$4*Mellomark!Z33</f>
        <v>-1.4665270463855447E-4</v>
      </c>
      <c r="AA35" s="104">
        <f>AA$4*Mellomark!AA33</f>
        <v>-4.0069411856353892E-4</v>
      </c>
      <c r="AB35" s="104">
        <f>AB$4*Mellomark!AB33</f>
        <v>-4.0316934001064154E-4</v>
      </c>
      <c r="AC35" s="104">
        <f>AC$4*Mellomark!AC33</f>
        <v>9.0009241409024378E-6</v>
      </c>
      <c r="AD35" s="104">
        <f>AD$4*Mellomark!AD33</f>
        <v>-6.9308257428632751E-4</v>
      </c>
      <c r="AE35" s="104">
        <f>AE$4*Mellomark!AE33</f>
        <v>-7.6493774196866244E-5</v>
      </c>
      <c r="AF35" s="104">
        <f>AF$4*Mellomark!AF33</f>
        <v>9.4512957454713595E-5</v>
      </c>
      <c r="AG35" s="104">
        <f>AG$4*Mellomark!AG33</f>
        <v>1.7744820546825668E-5</v>
      </c>
      <c r="AH35" s="104">
        <f>AH$4*Mellomark!AH33</f>
        <v>-1.9784146960925347E-3</v>
      </c>
      <c r="AI35" s="104">
        <f>AI$4*Mellomark!AI33</f>
        <v>-3.9834464974774089E-5</v>
      </c>
      <c r="AJ35" s="104">
        <f>AJ$4*Mellomark!AJ33</f>
        <v>-6.5029375244348022E-5</v>
      </c>
      <c r="AK35" s="104">
        <f>AK$4*Mellomark!AK33</f>
        <v>-1.8449373957549602E-4</v>
      </c>
      <c r="AL35" s="104">
        <f>AL$4*Mellomark!AL33</f>
        <v>4.4890048013316019E-4</v>
      </c>
      <c r="AM35" s="104">
        <f>AM$4*Mellomark!AM33</f>
        <v>-2.9183756794681586E-4</v>
      </c>
      <c r="AN35" s="104">
        <f>AN$4*Mellomark!AN33</f>
        <v>-1.969808495844419E-5</v>
      </c>
      <c r="AO35" s="104">
        <f>AO$4*Mellomark!AO33</f>
        <v>-4.569062168635849E-4</v>
      </c>
      <c r="AP35" s="104">
        <f>AP$4*Mellomark!AP33</f>
        <v>-1.8555627183265081E-3</v>
      </c>
      <c r="AQ35" s="104">
        <f>AQ$4*Mellomark!AQ33</f>
        <v>2.0010597888539018E-4</v>
      </c>
      <c r="AR35" s="104">
        <f>AR$4*Mellomark!AR33</f>
        <v>-2.9484817092269009E-5</v>
      </c>
      <c r="AS35" s="104">
        <f>AS$4*Mellomark!AS33</f>
        <v>-1.1767204517818794E-5</v>
      </c>
      <c r="AT35" s="104">
        <f>AT$4*Mellomark!AT33</f>
        <v>1.5810063266790013E-5</v>
      </c>
      <c r="AU35" s="104">
        <f>AU$4*Mellomark!AU33</f>
        <v>1.2781978838797682E-5</v>
      </c>
      <c r="AV35" s="104">
        <f>AV$4*Mellomark!AV33</f>
        <v>3.4982351543563063E-5</v>
      </c>
      <c r="AW35" s="104">
        <f>AW$4*Mellomark!AW33</f>
        <v>-1.9504820540145495E-4</v>
      </c>
      <c r="AX35" s="104">
        <f>AX$4*Mellomark!AX33</f>
        <v>3.2197185293834608E-5</v>
      </c>
      <c r="AY35" s="104">
        <f>AY$4*Mellomark!AY33</f>
        <v>-1.8059769222059788E-5</v>
      </c>
      <c r="AZ35" s="104">
        <f>AZ$4*Mellomark!AZ33</f>
        <v>-3.5790619887739601E-4</v>
      </c>
      <c r="BA35" s="104">
        <f>BA$4*Mellomark!BA33</f>
        <v>-3.358491330177093E-4</v>
      </c>
      <c r="BB35" s="104">
        <f>BB$4*Mellomark!BB33</f>
        <v>4.8358158252946561E-5</v>
      </c>
      <c r="BC35" s="104">
        <f>BC$4*Mellomark!BC33</f>
        <v>-7.2314414299224662E-4</v>
      </c>
      <c r="BD35" s="104">
        <f>BD$4*Mellomark!BD33</f>
        <v>-1.0448692837102414E-4</v>
      </c>
      <c r="BE35" s="104">
        <f>BE$4*Mellomark!BE33</f>
        <v>-7.2858628396903224E-5</v>
      </c>
      <c r="BF35" s="104">
        <f>BF$4*Mellomark!BF33</f>
        <v>-1.052221340893796E-5</v>
      </c>
      <c r="BG35" s="104">
        <f>BG$4*Mellomark!BG33</f>
        <v>-1.3196617605243217E-3</v>
      </c>
      <c r="BH35" s="104">
        <f>BH$4*Mellomark!BH33</f>
        <v>-1.2805711006376078E-4</v>
      </c>
      <c r="BI35" s="104">
        <f>BI$4*Mellomark!BI33</f>
        <v>-2.5225212257663221E-3</v>
      </c>
      <c r="BJ35" s="104">
        <f>BJ$4*Mellomark!BJ33</f>
        <v>-7.1024132355654041E-5</v>
      </c>
      <c r="BK35" s="104">
        <f>BK$4*Mellomark!BK33</f>
        <v>4.8985391593015166E-4</v>
      </c>
      <c r="BL35" s="104">
        <f>BL$4*Mellomark!BL33</f>
        <v>-5.993035207978366E-5</v>
      </c>
      <c r="BM35" s="104">
        <f>BM$4*Mellomark!BM33</f>
        <v>-1.0572123837324931E-5</v>
      </c>
      <c r="BN35" s="104">
        <f>BN$4*Mellomark!BN33</f>
        <v>-1.777656366770003E-5</v>
      </c>
      <c r="BO35" s="104">
        <f>BO$4*Mellomark!BO33</f>
        <v>-4.3031123157233911E-5</v>
      </c>
      <c r="BP35" s="104">
        <f>BP$4*Mellomark!BP33</f>
        <v>3.0711274826662571E-5</v>
      </c>
      <c r="BQ35" s="104">
        <f>BQ$4*Mellomark!BQ33</f>
        <v>-6.1733992046820006E-6</v>
      </c>
      <c r="BR35" s="104">
        <f>BR$4*Mellomark!BR33</f>
        <v>8.5903963540998593E-6</v>
      </c>
      <c r="BS35" s="104">
        <f>BS$4*Mellomark!BS33</f>
        <v>-1.0445141392777294E-3</v>
      </c>
      <c r="BT35" s="104">
        <f>BT$4*Mellomark!BT33</f>
        <v>-2.2293088772304683E-4</v>
      </c>
      <c r="BU35" s="104">
        <f>BU$4*Mellomark!BU33</f>
        <v>6.1868308352658395E-4</v>
      </c>
      <c r="BV35" s="104">
        <f>BV$4*Mellomark!BV33</f>
        <v>8.7190626304647282E-4</v>
      </c>
      <c r="BW35" s="104">
        <f>BW$4*Mellomark!BW33</f>
        <v>1.6550266300219571E-3</v>
      </c>
      <c r="BX35" s="104">
        <f>BX$4*Mellomark!BX33</f>
        <v>-2.8673298407327701E-4</v>
      </c>
      <c r="BY35" s="104">
        <f>BY$4*Mellomark!BY33</f>
        <v>-1.0506517527254898E-4</v>
      </c>
      <c r="BZ35" s="104">
        <f>BZ$4*Mellomark!BZ33</f>
        <v>-5.3542218449966069E-4</v>
      </c>
      <c r="CA35" s="104">
        <f>CA$4*Mellomark!CA33</f>
        <v>-1.7480166234272451E-4</v>
      </c>
      <c r="CB35" s="104">
        <f>CB$4*Mellomark!CB33</f>
        <v>-1.5350423110437004E-4</v>
      </c>
      <c r="CC35" s="104">
        <f>CC$4*Mellomark!CC33</f>
        <v>-6.9489774830458701E-4</v>
      </c>
      <c r="CD35" s="104">
        <f>CD$4*Mellomark!CD33</f>
        <v>-3.3866822035052166E-4</v>
      </c>
      <c r="CE35" s="104">
        <f>CE$4*Mellomark!CE33</f>
        <v>-3.4350725304680535E-4</v>
      </c>
      <c r="CF35" s="104">
        <f>CF$4*Mellomark!CF33</f>
        <v>-1.1348891256341452E-4</v>
      </c>
      <c r="CG35" s="104">
        <f>CG$4*Mellomark!CG33</f>
        <v>2.2236228067095025E-4</v>
      </c>
      <c r="CH35" s="104">
        <f>CH$4*Mellomark!CH33</f>
        <v>-5.2050559071441416E-5</v>
      </c>
      <c r="CI35" s="104">
        <f>CI$4*Mellomark!CI33</f>
        <v>-1.4502729027076364E-5</v>
      </c>
      <c r="CJ35" s="104">
        <f>CJ$4*Mellomark!CJ33</f>
        <v>-7.448737196865532E-5</v>
      </c>
      <c r="CK35" s="104">
        <f>CK$4*Mellomark!CK33</f>
        <v>-1.9526526038223867E-3</v>
      </c>
      <c r="CL35" s="104">
        <f>CL$4*Mellomark!CL33</f>
        <v>-5.367812896296619E-4</v>
      </c>
      <c r="CM35" s="104">
        <f>CM$4*Mellomark!CM33</f>
        <v>-5.0161184530499357E-5</v>
      </c>
      <c r="CN35" s="104">
        <f>CN$4*Mellomark!CN33</f>
        <v>-4.6692412911592226E-5</v>
      </c>
      <c r="CO35" s="104">
        <f>CO$4*Mellomark!CO33</f>
        <v>-6.2348520091804859E-6</v>
      </c>
      <c r="CP35" s="104">
        <f>CP$4*Mellomark!CP33</f>
        <v>0</v>
      </c>
      <c r="CQ35" s="104">
        <f>CQ$4*Mellomark!CQ33</f>
        <v>6.8476614443304409E-5</v>
      </c>
      <c r="CR35" s="104">
        <f>CR$4*Mellomark!CR33</f>
        <v>-2.9412405154258975E-6</v>
      </c>
      <c r="CS35" s="104">
        <f>CS$4*Mellomark!CS33</f>
        <v>-1.1402114125958434E-4</v>
      </c>
      <c r="CT35" s="104">
        <f>CT$4*Mellomark!CT33</f>
        <v>-4.4124821079354904E-5</v>
      </c>
      <c r="CU35" s="104">
        <f>CU$4*Mellomark!CU33</f>
        <v>-8.7594491255448405E-5</v>
      </c>
      <c r="CV35" s="104">
        <f>CV$4*Mellomark!CV33</f>
        <v>-2.6919298765771323E-4</v>
      </c>
      <c r="CW35" s="104">
        <f>CW$4*Mellomark!CW33</f>
        <v>7.006698412115851E-5</v>
      </c>
      <c r="CX35" s="104">
        <f>CX$4*Mellomark!CX33</f>
        <v>-4.8003912306242318E-4</v>
      </c>
      <c r="CY35" s="104">
        <f>CY$4*Mellomark!CY33</f>
        <v>-5.1208755047559003E-6</v>
      </c>
      <c r="CZ35" s="104">
        <f>CZ$4*Mellomark!CZ33</f>
        <v>-1.4786010169117923E-5</v>
      </c>
      <c r="DA35" s="104">
        <f>DA$4*Mellomark!DA33</f>
        <v>-1.2106371402935435E-4</v>
      </c>
      <c r="DB35" s="104">
        <f>DB$4*Mellomark!DB33</f>
        <v>-1.2501312668104057E-4</v>
      </c>
      <c r="DC35" s="104">
        <f>DC$4*Mellomark!DC33</f>
        <v>-2.380859341024122E-6</v>
      </c>
      <c r="DD35" s="104">
        <f>DD$4*Mellomark!DD33</f>
        <v>-2.0034828935957595E-3</v>
      </c>
      <c r="DE35" s="104">
        <f>DE$4*Mellomark!DE33</f>
        <v>-1.1343924493988032E-4</v>
      </c>
      <c r="DF35" s="104">
        <f>DF$4*Mellomark!DF33</f>
        <v>-4.7567584298765418E-5</v>
      </c>
      <c r="DG35" s="104">
        <f>DG$4*Mellomark!DG33</f>
        <v>-6.3548394958085226E-4</v>
      </c>
      <c r="DH35" s="104">
        <f>DH$4*Mellomark!DH33</f>
        <v>-4.335851473927265E-5</v>
      </c>
      <c r="DI35" s="104">
        <f>DI$4*Mellomark!DI33</f>
        <v>3.100546391950287E-4</v>
      </c>
      <c r="DJ35" s="104">
        <f>DJ$4*Mellomark!DJ33</f>
        <v>-4.2990999200369655E-5</v>
      </c>
      <c r="DK35" s="104">
        <f>DK$4*Mellomark!DK33</f>
        <v>-7.765965644379504E-6</v>
      </c>
      <c r="DL35" s="104">
        <f>DL$4*Mellomark!DL33</f>
        <v>-2.6594797173316002E-5</v>
      </c>
      <c r="DM35" s="104">
        <f>DM$4*Mellomark!DM33</f>
        <v>-8.7805904841049517E-4</v>
      </c>
      <c r="DN35" s="104">
        <f>DN$4*Mellomark!DN33</f>
        <v>-1.390753771538912E-3</v>
      </c>
      <c r="DO35" s="104">
        <f>DO$4*Mellomark!DO33</f>
        <v>1.7175137418963126E-4</v>
      </c>
      <c r="DP35" s="104">
        <f>DP$4*Mellomark!DP33</f>
        <v>1.4963107595411234E-3</v>
      </c>
      <c r="DQ35" s="104">
        <f>DQ$4*Mellomark!DQ33</f>
        <v>-9.1168504522684391E-5</v>
      </c>
      <c r="DR35" s="104">
        <f>DR$4*Mellomark!DR33</f>
        <v>-6.2448396385454756E-5</v>
      </c>
      <c r="DS35" s="104">
        <f>DS$4*Mellomark!DS33</f>
        <v>3.7316840941916009E-6</v>
      </c>
      <c r="DT35" s="104">
        <f>DT$4*Mellomark!DT33</f>
        <v>-1.4071291481986689E-5</v>
      </c>
      <c r="DU35" s="104">
        <f>DU$4*Mellomark!DU33</f>
        <v>-9.6596357531747109E-4</v>
      </c>
      <c r="DV35" s="104">
        <f>DV$4*Mellomark!DV33</f>
        <v>-7.6267961135379872E-6</v>
      </c>
      <c r="DW35" s="104">
        <f>DW$4*Mellomark!DW33</f>
        <v>-9.2902474983242211E-6</v>
      </c>
      <c r="DX35" s="104">
        <f>DX$4*Mellomark!DX33</f>
        <v>-9.7169479671957825E-6</v>
      </c>
      <c r="DY35" s="104">
        <f>DY$4*Mellomark!DY33</f>
        <v>-3.8374506567016289E-4</v>
      </c>
      <c r="DZ35" s="104">
        <f>DZ$4*Mellomark!DZ33</f>
        <v>-7.2750049495145117E-5</v>
      </c>
      <c r="EA35" s="104">
        <f>EA$4*Mellomark!EA33</f>
        <v>6.8285874089666749E-6</v>
      </c>
      <c r="EB35" s="104">
        <f>EB$4*Mellomark!EB33</f>
        <v>-2.5480116957996036E-5</v>
      </c>
      <c r="EC35" s="104">
        <f>EC$4*Mellomark!EC33</f>
        <v>-9.5017826114795578E-5</v>
      </c>
      <c r="ED35" s="104">
        <f>ED$4*Mellomark!ED33</f>
        <v>-1.8675262237548601E-3</v>
      </c>
      <c r="EE35" s="104">
        <f>EE$4*Mellomark!EE33</f>
        <v>4.4031467363919462E-5</v>
      </c>
      <c r="EF35" s="104">
        <f>EF$4*Mellomark!EF33</f>
        <v>-5.5216855678833572E-4</v>
      </c>
      <c r="EG35" s="104">
        <f>EG$4*Mellomark!EG33</f>
        <v>-1.2330020345843933E-6</v>
      </c>
      <c r="EH35" s="104">
        <f>EH$4*Mellomark!EH33</f>
        <v>-7.2000396262046802E-4</v>
      </c>
      <c r="EI35" s="104">
        <f>EI$4*Mellomark!EI33</f>
        <v>-1.1345468630045683E-4</v>
      </c>
      <c r="EJ35" s="104">
        <f>EJ$4*Mellomark!EJ33</f>
        <v>-1.8157601578113502E-4</v>
      </c>
      <c r="EK35" s="104">
        <f>EK$4*Mellomark!EK33</f>
        <v>1.6415602306234759E-7</v>
      </c>
      <c r="EL35" s="104">
        <f>EL$4*Mellomark!EL33</f>
        <v>-7.3714333433175445E-4</v>
      </c>
      <c r="EM35" s="104">
        <f>EM$4*Mellomark!EM33</f>
        <v>-3.5534819478289425E-4</v>
      </c>
      <c r="EN35" s="104">
        <f>EN$4*Mellomark!EN33</f>
        <v>1.6392830615415225E-5</v>
      </c>
      <c r="EO35" s="104">
        <f>EO$4*Mellomark!EO33</f>
        <v>7.9600924413432775E-4</v>
      </c>
      <c r="EP35" s="104">
        <f>EP$4*Mellomark!EP33</f>
        <v>-4.0826916016959971E-3</v>
      </c>
      <c r="EQ35" s="104">
        <f>EQ$4*Mellomark!EQ33</f>
        <v>-1.4987931852099255E-3</v>
      </c>
      <c r="ER35" s="104">
        <f>ER$4*Mellomark!ER33</f>
        <v>3.7493436941512554E-8</v>
      </c>
      <c r="ES35" s="96">
        <f t="shared" si="12"/>
        <v>-4.2366381554152871E-2</v>
      </c>
      <c r="ET35" s="97">
        <f t="shared" si="14"/>
        <v>110.85508894904623</v>
      </c>
      <c r="EW35" s="18"/>
    </row>
    <row r="36" spans="1:153" ht="16">
      <c r="A36" s="85" vm="1145">
        <v>42186</v>
      </c>
      <c r="B36" s="104">
        <f>B$4*Mellomark!B34</f>
        <v>-9.3502121674013367E-5</v>
      </c>
      <c r="C36" s="104">
        <f>C$4*Mellomark!C34</f>
        <v>2.1832115552127972E-4</v>
      </c>
      <c r="D36" s="104">
        <f>D$4*Mellomark!D34</f>
        <v>-2.1795240990657455E-4</v>
      </c>
      <c r="E36" s="104">
        <f>E$4*Mellomark!E34</f>
        <v>-3.1841310119235104E-5</v>
      </c>
      <c r="F36" s="104">
        <f>F$4*Mellomark!F34</f>
        <v>1.9241251235115544E-5</v>
      </c>
      <c r="G36" s="104">
        <f>G$4*Mellomark!G34</f>
        <v>2.8186115294291884E-3</v>
      </c>
      <c r="H36" s="104">
        <f>H$4*Mellomark!H34</f>
        <v>5.0577525262131899E-5</v>
      </c>
      <c r="I36" s="104">
        <f>I$4*Mellomark!I34</f>
        <v>3.4108502622116998E-3</v>
      </c>
      <c r="J36" s="104">
        <f>J$4*Mellomark!J34</f>
        <v>3.1285689188023555E-4</v>
      </c>
      <c r="K36" s="104">
        <f>K$4*Mellomark!K34</f>
        <v>7.1195860862852589E-4</v>
      </c>
      <c r="L36" s="104">
        <f>L$4*Mellomark!L34</f>
        <v>1.1355704785199639E-3</v>
      </c>
      <c r="M36" s="104">
        <f>M$4*Mellomark!M34</f>
        <v>4.0332131553576689E-4</v>
      </c>
      <c r="N36" s="104">
        <f>N$4*Mellomark!N34</f>
        <v>-1.9786617772689436E-4</v>
      </c>
      <c r="O36" s="104">
        <f>O$4*Mellomark!O34</f>
        <v>6.7359760823522039E-4</v>
      </c>
      <c r="P36" s="104">
        <f>P$4*Mellomark!P34</f>
        <v>-5.0818589392301466E-3</v>
      </c>
      <c r="Q36" s="104">
        <f>Q$4*Mellomark!Q34</f>
        <v>-5.5790838101014275E-5</v>
      </c>
      <c r="R36" s="104">
        <f>R$4*Mellomark!R34</f>
        <v>5.2823794713983008E-4</v>
      </c>
      <c r="S36" s="104">
        <f>S$4*Mellomark!S34</f>
        <v>1.2505578292448764E-4</v>
      </c>
      <c r="T36" s="104">
        <f>T$4*Mellomark!T34</f>
        <v>1.8091927003438665E-3</v>
      </c>
      <c r="U36" s="104">
        <f>U$4*Mellomark!U34</f>
        <v>2.3128827525039481E-3</v>
      </c>
      <c r="V36" s="104">
        <f>V$4*Mellomark!V34</f>
        <v>2.9226061314388358E-3</v>
      </c>
      <c r="W36" s="104">
        <f>W$4*Mellomark!W34</f>
        <v>9.0571511571156392E-5</v>
      </c>
      <c r="X36" s="104">
        <f>X$4*Mellomark!X34</f>
        <v>-2.4554148269546705E-3</v>
      </c>
      <c r="Y36" s="104">
        <f>Y$4*Mellomark!Y34</f>
        <v>-2.2247883692775493E-6</v>
      </c>
      <c r="Z36" s="104">
        <f>Z$4*Mellomark!Z34</f>
        <v>-4.0851840480981727E-5</v>
      </c>
      <c r="AA36" s="104">
        <f>AA$4*Mellomark!AA34</f>
        <v>-1.2295242298578119E-3</v>
      </c>
      <c r="AB36" s="104">
        <f>AB$4*Mellomark!AB34</f>
        <v>-5.0276322127805397E-4</v>
      </c>
      <c r="AC36" s="104">
        <f>AC$4*Mellomark!AC34</f>
        <v>2.4808027948101046E-6</v>
      </c>
      <c r="AD36" s="104">
        <f>AD$4*Mellomark!AD34</f>
        <v>3.0382119080073601E-4</v>
      </c>
      <c r="AE36" s="104">
        <f>AE$4*Mellomark!AE34</f>
        <v>-9.3180321051905188E-4</v>
      </c>
      <c r="AF36" s="104">
        <f>AF$4*Mellomark!AF34</f>
        <v>-1.4033628926567299E-4</v>
      </c>
      <c r="AG36" s="104">
        <f>AG$4*Mellomark!AG34</f>
        <v>-3.0203487739529511E-4</v>
      </c>
      <c r="AH36" s="104">
        <f>AH$4*Mellomark!AH34</f>
        <v>-4.5129313298709851E-3</v>
      </c>
      <c r="AI36" s="104">
        <f>AI$4*Mellomark!AI34</f>
        <v>-6.9827367965500457E-5</v>
      </c>
      <c r="AJ36" s="104">
        <f>AJ$4*Mellomark!AJ34</f>
        <v>4.3975031520632307E-5</v>
      </c>
      <c r="AK36" s="104">
        <f>AK$4*Mellomark!AK34</f>
        <v>-4.9950784854326852E-6</v>
      </c>
      <c r="AL36" s="104">
        <f>AL$4*Mellomark!AL34</f>
        <v>2.054510460378566E-4</v>
      </c>
      <c r="AM36" s="104">
        <f>AM$4*Mellomark!AM34</f>
        <v>-3.6301400249975604E-4</v>
      </c>
      <c r="AN36" s="104">
        <f>AN$4*Mellomark!AN34</f>
        <v>-1.0879203946849535E-4</v>
      </c>
      <c r="AO36" s="104">
        <f>AO$4*Mellomark!AO34</f>
        <v>6.1497889858685691E-4</v>
      </c>
      <c r="AP36" s="104">
        <f>AP$4*Mellomark!AP34</f>
        <v>1.4018368833050915E-3</v>
      </c>
      <c r="AQ36" s="104">
        <f>AQ$4*Mellomark!AQ34</f>
        <v>1.3707671790942234E-4</v>
      </c>
      <c r="AR36" s="104">
        <f>AR$4*Mellomark!AR34</f>
        <v>1.944139303169389E-5</v>
      </c>
      <c r="AS36" s="104">
        <f>AS$4*Mellomark!AS34</f>
        <v>5.5049718354413302E-5</v>
      </c>
      <c r="AT36" s="104">
        <f>AT$4*Mellomark!AT34</f>
        <v>-2.227730025072524E-5</v>
      </c>
      <c r="AU36" s="104">
        <f>AU$4*Mellomark!AU34</f>
        <v>-3.2714882049208587E-5</v>
      </c>
      <c r="AV36" s="104">
        <f>AV$4*Mellomark!AV34</f>
        <v>-6.1134894722929292E-5</v>
      </c>
      <c r="AW36" s="104">
        <f>AW$4*Mellomark!AW34</f>
        <v>2.288359145176063E-4</v>
      </c>
      <c r="AX36" s="104">
        <f>AX$4*Mellomark!AX34</f>
        <v>-2.777686920821344E-4</v>
      </c>
      <c r="AY36" s="104">
        <f>AY$4*Mellomark!AY34</f>
        <v>4.6781128305167298E-8</v>
      </c>
      <c r="AZ36" s="104">
        <f>AZ$4*Mellomark!AZ34</f>
        <v>-2.591372662832886E-4</v>
      </c>
      <c r="BA36" s="104">
        <f>BA$4*Mellomark!BA34</f>
        <v>5.0385221481189782E-4</v>
      </c>
      <c r="BB36" s="104">
        <f>BB$4*Mellomark!BB34</f>
        <v>-2.4974088282199864E-4</v>
      </c>
      <c r="BC36" s="104">
        <f>BC$4*Mellomark!BC34</f>
        <v>3.5708655703899534E-4</v>
      </c>
      <c r="BD36" s="104">
        <f>BD$4*Mellomark!BD34</f>
        <v>-2.1610474369732611E-4</v>
      </c>
      <c r="BE36" s="104">
        <f>BE$4*Mellomark!BE34</f>
        <v>-7.8745459665450809E-5</v>
      </c>
      <c r="BF36" s="104">
        <f>BF$4*Mellomark!BF34</f>
        <v>-6.1091730469828249E-5</v>
      </c>
      <c r="BG36" s="104">
        <f>BG$4*Mellomark!BG34</f>
        <v>-7.8335767698050965E-3</v>
      </c>
      <c r="BH36" s="104">
        <f>BH$4*Mellomark!BH34</f>
        <v>-1.3690747445076694E-6</v>
      </c>
      <c r="BI36" s="104">
        <f>BI$4*Mellomark!BI34</f>
        <v>-5.360917572644351E-3</v>
      </c>
      <c r="BJ36" s="104">
        <f>BJ$4*Mellomark!BJ34</f>
        <v>-4.6246494771661064E-5</v>
      </c>
      <c r="BK36" s="104">
        <f>BK$4*Mellomark!BK34</f>
        <v>-6.9733935692909321E-4</v>
      </c>
      <c r="BL36" s="104">
        <f>BL$4*Mellomark!BL34</f>
        <v>9.7203824937952202E-5</v>
      </c>
      <c r="BM36" s="104">
        <f>BM$4*Mellomark!BM34</f>
        <v>-5.7393620466231056E-6</v>
      </c>
      <c r="BN36" s="104">
        <f>BN$4*Mellomark!BN34</f>
        <v>-1.2788979473933748E-5</v>
      </c>
      <c r="BO36" s="104">
        <f>BO$4*Mellomark!BO34</f>
        <v>4.0679633139491808E-4</v>
      </c>
      <c r="BP36" s="104">
        <f>BP$4*Mellomark!BP34</f>
        <v>1.696062716748051E-5</v>
      </c>
      <c r="BQ36" s="104">
        <f>BQ$4*Mellomark!BQ34</f>
        <v>1.0157702757475229E-5</v>
      </c>
      <c r="BR36" s="104">
        <f>BR$4*Mellomark!BR34</f>
        <v>-2.0015120248208531E-6</v>
      </c>
      <c r="BS36" s="104">
        <f>BS$4*Mellomark!BS34</f>
        <v>1.4742075914555804E-3</v>
      </c>
      <c r="BT36" s="104">
        <f>BT$4*Mellomark!BT34</f>
        <v>-1.1436555163280976E-4</v>
      </c>
      <c r="BU36" s="104">
        <f>BU$4*Mellomark!BU34</f>
        <v>-1.2900941191475965E-4</v>
      </c>
      <c r="BV36" s="104">
        <f>BV$4*Mellomark!BV34</f>
        <v>-7.7536431130660946E-4</v>
      </c>
      <c r="BW36" s="104">
        <f>BW$4*Mellomark!BW34</f>
        <v>-1.3887181140619922E-3</v>
      </c>
      <c r="BX36" s="104">
        <f>BX$4*Mellomark!BX34</f>
        <v>1.3350781315772626E-4</v>
      </c>
      <c r="BY36" s="104">
        <f>BY$4*Mellomark!BY34</f>
        <v>1.9953285523614377E-4</v>
      </c>
      <c r="BZ36" s="104">
        <f>BZ$4*Mellomark!BZ34</f>
        <v>7.5158951281294347E-4</v>
      </c>
      <c r="CA36" s="104">
        <f>CA$4*Mellomark!CA34</f>
        <v>-4.81280318827211E-4</v>
      </c>
      <c r="CB36" s="104">
        <f>CB$4*Mellomark!CB34</f>
        <v>-3.8381675702863985E-4</v>
      </c>
      <c r="CC36" s="104">
        <f>CC$4*Mellomark!CC34</f>
        <v>5.7100533020726406E-4</v>
      </c>
      <c r="CD36" s="104">
        <f>CD$4*Mellomark!CD34</f>
        <v>2.0493133717665343E-4</v>
      </c>
      <c r="CE36" s="104">
        <f>CE$4*Mellomark!CE34</f>
        <v>1.1820174560841753E-3</v>
      </c>
      <c r="CF36" s="104">
        <f>CF$4*Mellomark!CF34</f>
        <v>-3.0640744477863381E-6</v>
      </c>
      <c r="CG36" s="104">
        <f>CG$4*Mellomark!CG34</f>
        <v>-4.3373209918418933E-4</v>
      </c>
      <c r="CH36" s="104">
        <f>CH$4*Mellomark!CH34</f>
        <v>2.0284923262690253E-4</v>
      </c>
      <c r="CI36" s="104">
        <f>CI$4*Mellomark!CI34</f>
        <v>1.7134500660138255E-5</v>
      </c>
      <c r="CJ36" s="104">
        <f>CJ$4*Mellomark!CJ34</f>
        <v>3.8541299678841582E-4</v>
      </c>
      <c r="CK36" s="104">
        <f>CK$4*Mellomark!CK34</f>
        <v>7.2623232152332017E-4</v>
      </c>
      <c r="CL36" s="104">
        <f>CL$4*Mellomark!CL34</f>
        <v>5.0089376256894184E-3</v>
      </c>
      <c r="CM36" s="104">
        <f>CM$4*Mellomark!CM34</f>
        <v>-2.4603289005385243E-6</v>
      </c>
      <c r="CN36" s="104">
        <f>CN$4*Mellomark!CN34</f>
        <v>-1.7863922819895381E-5</v>
      </c>
      <c r="CO36" s="104">
        <f>CO$4*Mellomark!CO34</f>
        <v>-2.36621076125745E-6</v>
      </c>
      <c r="CP36" s="104">
        <f>CP$4*Mellomark!CP34</f>
        <v>2.2880519687007364E-5</v>
      </c>
      <c r="CQ36" s="104">
        <f>CQ$4*Mellomark!CQ34</f>
        <v>-5.7579809451123837E-5</v>
      </c>
      <c r="CR36" s="104">
        <f>CR$4*Mellomark!CR34</f>
        <v>-1.2435751828323816E-3</v>
      </c>
      <c r="CS36" s="104">
        <f>CS$4*Mellomark!CS34</f>
        <v>-4.9953742421966143E-5</v>
      </c>
      <c r="CT36" s="104">
        <f>CT$4*Mellomark!CT34</f>
        <v>-7.1533576874461673E-5</v>
      </c>
      <c r="CU36" s="104">
        <f>CU$4*Mellomark!CU34</f>
        <v>2.2981383353767055E-3</v>
      </c>
      <c r="CV36" s="104">
        <f>CV$4*Mellomark!CV34</f>
        <v>-5.4952661831199096E-5</v>
      </c>
      <c r="CW36" s="104">
        <f>CW$4*Mellomark!CW34</f>
        <v>-1.7199036572267969E-4</v>
      </c>
      <c r="CX36" s="104">
        <f>CX$4*Mellomark!CX34</f>
        <v>-9.90503456619031E-4</v>
      </c>
      <c r="CY36" s="104">
        <f>CY$4*Mellomark!CY34</f>
        <v>1.7889302635357884E-7</v>
      </c>
      <c r="CZ36" s="104">
        <f>CZ$4*Mellomark!CZ34</f>
        <v>-2.4317242789411576E-5</v>
      </c>
      <c r="DA36" s="104">
        <f>DA$4*Mellomark!DA34</f>
        <v>-1.8291016757923876E-4</v>
      </c>
      <c r="DB36" s="104">
        <f>DB$4*Mellomark!DB34</f>
        <v>-6.0550776804288816E-5</v>
      </c>
      <c r="DC36" s="104">
        <f>DC$4*Mellomark!DC34</f>
        <v>4.2541264618404984E-7</v>
      </c>
      <c r="DD36" s="104">
        <f>DD$4*Mellomark!DD34</f>
        <v>3.8369377851572347E-3</v>
      </c>
      <c r="DE36" s="104">
        <f>DE$4*Mellomark!DE34</f>
        <v>1.0967647487137968E-4</v>
      </c>
      <c r="DF36" s="104">
        <f>DF$4*Mellomark!DF34</f>
        <v>-7.9147223813367392E-6</v>
      </c>
      <c r="DG36" s="104">
        <f>DG$4*Mellomark!DG34</f>
        <v>-1.142026073374234E-3</v>
      </c>
      <c r="DH36" s="104">
        <f>DH$4*Mellomark!DH34</f>
        <v>-2.6179647375575203E-4</v>
      </c>
      <c r="DI36" s="104">
        <f>DI$4*Mellomark!DI34</f>
        <v>-1.2151685406789558E-3</v>
      </c>
      <c r="DJ36" s="104">
        <f>DJ$4*Mellomark!DJ34</f>
        <v>-1.1698711746714451E-3</v>
      </c>
      <c r="DK36" s="104">
        <f>DK$4*Mellomark!DK34</f>
        <v>9.6531363155234719E-6</v>
      </c>
      <c r="DL36" s="104">
        <f>DL$4*Mellomark!DL34</f>
        <v>-9.6783835268213832E-6</v>
      </c>
      <c r="DM36" s="104">
        <f>DM$4*Mellomark!DM34</f>
        <v>-4.2849474996617404E-4</v>
      </c>
      <c r="DN36" s="104">
        <f>DN$4*Mellomark!DN34</f>
        <v>1.7572538859066433E-3</v>
      </c>
      <c r="DO36" s="104">
        <f>DO$4*Mellomark!DO34</f>
        <v>-2.6673412154463186E-4</v>
      </c>
      <c r="DP36" s="104">
        <f>DP$4*Mellomark!DP34</f>
        <v>-4.1845392595373692E-3</v>
      </c>
      <c r="DQ36" s="104">
        <f>DQ$4*Mellomark!DQ34</f>
        <v>6.6317628590397163E-5</v>
      </c>
      <c r="DR36" s="104">
        <f>DR$4*Mellomark!DR34</f>
        <v>-6.9877112308109896E-5</v>
      </c>
      <c r="DS36" s="104">
        <f>DS$4*Mellomark!DS34</f>
        <v>5.0475469227752452E-5</v>
      </c>
      <c r="DT36" s="104">
        <f>DT$4*Mellomark!DT34</f>
        <v>2.0678855643551608E-5</v>
      </c>
      <c r="DU36" s="104">
        <f>DU$4*Mellomark!DU34</f>
        <v>3.8399449621283408E-4</v>
      </c>
      <c r="DV36" s="104">
        <f>DV$4*Mellomark!DV34</f>
        <v>1.7644473353870067E-4</v>
      </c>
      <c r="DW36" s="104">
        <f>DW$4*Mellomark!DW34</f>
        <v>-8.1300560192041427E-6</v>
      </c>
      <c r="DX36" s="104">
        <f>DX$4*Mellomark!DX34</f>
        <v>-2.3047587567191961E-4</v>
      </c>
      <c r="DY36" s="104">
        <f>DY$4*Mellomark!DY34</f>
        <v>-2.1650203556798777E-4</v>
      </c>
      <c r="DZ36" s="104">
        <f>DZ$4*Mellomark!DZ34</f>
        <v>-1.161897724605152E-4</v>
      </c>
      <c r="EA36" s="104">
        <f>EA$4*Mellomark!EA34</f>
        <v>-1.9661098134620599E-6</v>
      </c>
      <c r="EB36" s="104">
        <f>EB$4*Mellomark!EB34</f>
        <v>-2.3704145402787089E-5</v>
      </c>
      <c r="EC36" s="104">
        <f>EC$4*Mellomark!EC34</f>
        <v>-1.6219593086653502E-4</v>
      </c>
      <c r="ED36" s="104">
        <f>ED$4*Mellomark!ED34</f>
        <v>-3.0693658462391969E-3</v>
      </c>
      <c r="EE36" s="104">
        <f>EE$4*Mellomark!EE34</f>
        <v>5.7169866982719436E-5</v>
      </c>
      <c r="EF36" s="104">
        <f>EF$4*Mellomark!EF34</f>
        <v>-1.2659274943642282E-3</v>
      </c>
      <c r="EG36" s="104">
        <f>EG$4*Mellomark!EG34</f>
        <v>-4.3778364686644449E-5</v>
      </c>
      <c r="EH36" s="104">
        <f>EH$4*Mellomark!EH34</f>
        <v>9.4114450923458352E-4</v>
      </c>
      <c r="EI36" s="104">
        <f>EI$4*Mellomark!EI34</f>
        <v>-8.6445192525219389E-5</v>
      </c>
      <c r="EJ36" s="104">
        <f>EJ$4*Mellomark!EJ34</f>
        <v>-2.3683887109454308E-4</v>
      </c>
      <c r="EK36" s="104">
        <f>EK$4*Mellomark!EK34</f>
        <v>1.0268024976338946E-6</v>
      </c>
      <c r="EL36" s="104">
        <f>EL$4*Mellomark!EL34</f>
        <v>1.0385819243634697E-3</v>
      </c>
      <c r="EM36" s="104">
        <f>EM$4*Mellomark!EM34</f>
        <v>-1.6646760018361236E-3</v>
      </c>
      <c r="EN36" s="104">
        <f>EN$4*Mellomark!EN34</f>
        <v>-3.252022960000762E-5</v>
      </c>
      <c r="EO36" s="104">
        <f>EO$4*Mellomark!EO34</f>
        <v>-7.8756429202747266E-4</v>
      </c>
      <c r="EP36" s="104">
        <f>EP$4*Mellomark!EP34</f>
        <v>-3.3156802748562893E-3</v>
      </c>
      <c r="EQ36" s="104">
        <f>EQ$4*Mellomark!EQ34</f>
        <v>3.7372906586667717E-5</v>
      </c>
      <c r="ER36" s="104">
        <f>ER$4*Mellomark!ER34</f>
        <v>-5.1971828516540629E-7</v>
      </c>
      <c r="ES36" s="96">
        <f t="shared" si="12"/>
        <v>-1.4606293482764026E-2</v>
      </c>
      <c r="ET36" s="97">
        <f t="shared" si="14"/>
        <v>109.23590698579856</v>
      </c>
      <c r="EW36" s="18"/>
    </row>
    <row r="37" spans="1:153" ht="16">
      <c r="A37" s="85" vm="1270">
        <v>42217</v>
      </c>
      <c r="B37" s="104">
        <f>B$4*Mellomark!B35</f>
        <v>-6.0350245061508592E-5</v>
      </c>
      <c r="C37" s="104">
        <f>C$4*Mellomark!C35</f>
        <v>-1.9495425037276116E-4</v>
      </c>
      <c r="D37" s="104">
        <f>D$4*Mellomark!D35</f>
        <v>-3.9266969502190033E-4</v>
      </c>
      <c r="E37" s="104">
        <f>E$4*Mellomark!E35</f>
        <v>-3.1776346695912087E-5</v>
      </c>
      <c r="F37" s="104">
        <f>F$4*Mellomark!F35</f>
        <v>-1.6174702746863053E-5</v>
      </c>
      <c r="G37" s="104">
        <f>G$4*Mellomark!G35</f>
        <v>-2.8300984074765469E-3</v>
      </c>
      <c r="H37" s="104">
        <f>H$4*Mellomark!H35</f>
        <v>-1.3041913575048213E-5</v>
      </c>
      <c r="I37" s="104">
        <f>I$4*Mellomark!I35</f>
        <v>-4.4866663481849222E-4</v>
      </c>
      <c r="J37" s="104">
        <f>J$4*Mellomark!J35</f>
        <v>-3.7596766476854506E-4</v>
      </c>
      <c r="K37" s="104">
        <f>K$4*Mellomark!K35</f>
        <v>-1.5173416500635089E-4</v>
      </c>
      <c r="L37" s="104">
        <f>L$4*Mellomark!L35</f>
        <v>-6.7342654922918359E-4</v>
      </c>
      <c r="M37" s="104">
        <f>M$4*Mellomark!M35</f>
        <v>-2.5178798151983791E-4</v>
      </c>
      <c r="N37" s="104">
        <f>N$4*Mellomark!N35</f>
        <v>-2.3715191540720008E-4</v>
      </c>
      <c r="O37" s="104">
        <f>O$4*Mellomark!O35</f>
        <v>-8.6355321647618114E-4</v>
      </c>
      <c r="P37" s="104">
        <f>P$4*Mellomark!P35</f>
        <v>-2.3845906743615697E-4</v>
      </c>
      <c r="Q37" s="104">
        <f>Q$4*Mellomark!Q35</f>
        <v>-1.0052466249196416E-4</v>
      </c>
      <c r="R37" s="104">
        <f>R$4*Mellomark!R35</f>
        <v>-5.5321650600859194E-4</v>
      </c>
      <c r="S37" s="104">
        <f>S$4*Mellomark!S35</f>
        <v>-2.321885953928041E-4</v>
      </c>
      <c r="T37" s="104">
        <f>T$4*Mellomark!T35</f>
        <v>-4.3088805604418979E-3</v>
      </c>
      <c r="U37" s="104">
        <f>U$4*Mellomark!U35</f>
        <v>-4.8804444721791415E-3</v>
      </c>
      <c r="V37" s="104">
        <f>V$4*Mellomark!V35</f>
        <v>-3.2232801621678016E-3</v>
      </c>
      <c r="W37" s="104">
        <f>W$4*Mellomark!W35</f>
        <v>1.5563451491524524E-4</v>
      </c>
      <c r="X37" s="104">
        <f>X$4*Mellomark!X35</f>
        <v>-1.8792892471213376E-3</v>
      </c>
      <c r="Y37" s="104">
        <f>Y$4*Mellomark!Y35</f>
        <v>-7.1370668759089789E-5</v>
      </c>
      <c r="Z37" s="104">
        <f>Z$4*Mellomark!Z35</f>
        <v>-9.403971922640742E-5</v>
      </c>
      <c r="AA37" s="104">
        <f>AA$4*Mellomark!AA35</f>
        <v>-1.0385503281641578E-4</v>
      </c>
      <c r="AB37" s="104">
        <f>AB$4*Mellomark!AB35</f>
        <v>-9.8926556986167263E-4</v>
      </c>
      <c r="AC37" s="104">
        <f>AC$4*Mellomark!AC35</f>
        <v>-4.5387090602006757E-5</v>
      </c>
      <c r="AD37" s="104">
        <f>AD$4*Mellomark!AD35</f>
        <v>-4.1545568897622233E-4</v>
      </c>
      <c r="AE37" s="104">
        <f>AE$4*Mellomark!AE35</f>
        <v>-2.3037514354804189E-4</v>
      </c>
      <c r="AF37" s="104">
        <f>AF$4*Mellomark!AF35</f>
        <v>-1.1869494684736062E-4</v>
      </c>
      <c r="AG37" s="104">
        <f>AG$4*Mellomark!AG35</f>
        <v>-1.8410473795022034E-4</v>
      </c>
      <c r="AH37" s="104">
        <f>AH$4*Mellomark!AH35</f>
        <v>-2.443640813850598E-3</v>
      </c>
      <c r="AI37" s="104">
        <f>AI$4*Mellomark!AI35</f>
        <v>-7.0622274900332128E-5</v>
      </c>
      <c r="AJ37" s="104">
        <f>AJ$4*Mellomark!AJ35</f>
        <v>-3.6966287480874329E-5</v>
      </c>
      <c r="AK37" s="104">
        <f>AK$4*Mellomark!AK35</f>
        <v>-1.6996162269489374E-4</v>
      </c>
      <c r="AL37" s="104">
        <f>AL$4*Mellomark!AL35</f>
        <v>-1.1097689321176948E-3</v>
      </c>
      <c r="AM37" s="104">
        <f>AM$4*Mellomark!AM35</f>
        <v>-1.5265114577914634E-4</v>
      </c>
      <c r="AN37" s="104">
        <f>AN$4*Mellomark!AN35</f>
        <v>-6.5430933333074322E-5</v>
      </c>
      <c r="AO37" s="104">
        <f>AO$4*Mellomark!AO35</f>
        <v>-2.3524833622188523E-4</v>
      </c>
      <c r="AP37" s="104">
        <f>AP$4*Mellomark!AP35</f>
        <v>-1.2263932135457244E-3</v>
      </c>
      <c r="AQ37" s="104">
        <f>AQ$4*Mellomark!AQ35</f>
        <v>-1.7790631873189632E-4</v>
      </c>
      <c r="AR37" s="104">
        <f>AR$4*Mellomark!AR35</f>
        <v>-3.968737305567793E-5</v>
      </c>
      <c r="AS37" s="104">
        <f>AS$4*Mellomark!AS35</f>
        <v>-3.3070272711744626E-5</v>
      </c>
      <c r="AT37" s="104">
        <f>AT$4*Mellomark!AT35</f>
        <v>-9.9434819217276667E-5</v>
      </c>
      <c r="AU37" s="104">
        <f>AU$4*Mellomark!AU35</f>
        <v>1.1283603078341726E-5</v>
      </c>
      <c r="AV37" s="104">
        <f>AV$4*Mellomark!AV35</f>
        <v>-1.4925803325253629E-4</v>
      </c>
      <c r="AW37" s="104">
        <f>AW$4*Mellomark!AW35</f>
        <v>1.5829699844887983E-4</v>
      </c>
      <c r="AX37" s="104">
        <f>AX$4*Mellomark!AX35</f>
        <v>2.3781432824165463E-5</v>
      </c>
      <c r="AY37" s="104">
        <f>AY$4*Mellomark!AY35</f>
        <v>4.9057410099702206E-6</v>
      </c>
      <c r="AZ37" s="104">
        <f>AZ$4*Mellomark!AZ35</f>
        <v>-3.0014743824354981E-4</v>
      </c>
      <c r="BA37" s="104">
        <f>BA$4*Mellomark!BA35</f>
        <v>-1.4686447655403253E-4</v>
      </c>
      <c r="BB37" s="104">
        <f>BB$4*Mellomark!BB35</f>
        <v>-1.9815219582970024E-4</v>
      </c>
      <c r="BC37" s="104">
        <f>BC$4*Mellomark!BC35</f>
        <v>-4.8547592209521699E-4</v>
      </c>
      <c r="BD37" s="104">
        <f>BD$4*Mellomark!BD35</f>
        <v>-4.4232817083722038E-5</v>
      </c>
      <c r="BE37" s="104">
        <f>BE$4*Mellomark!BE35</f>
        <v>-4.620704887556099E-4</v>
      </c>
      <c r="BF37" s="104">
        <f>BF$4*Mellomark!BF35</f>
        <v>-4.0841125508045848E-5</v>
      </c>
      <c r="BG37" s="104">
        <f>BG$4*Mellomark!BG35</f>
        <v>-2.0669396578536863E-3</v>
      </c>
      <c r="BH37" s="104">
        <f>BH$4*Mellomark!BH35</f>
        <v>-3.6524864626679316E-4</v>
      </c>
      <c r="BI37" s="104">
        <f>BI$4*Mellomark!BI35</f>
        <v>-8.4777274784063709E-3</v>
      </c>
      <c r="BJ37" s="104">
        <f>BJ$4*Mellomark!BJ35</f>
        <v>-8.3269551113951884E-5</v>
      </c>
      <c r="BK37" s="104">
        <f>BK$4*Mellomark!BK35</f>
        <v>-1.4924782490693448E-4</v>
      </c>
      <c r="BL37" s="104">
        <f>BL$4*Mellomark!BL35</f>
        <v>-1.6030624304642788E-4</v>
      </c>
      <c r="BM37" s="104">
        <f>BM$4*Mellomark!BM35</f>
        <v>-3.8170323330013041E-5</v>
      </c>
      <c r="BN37" s="104">
        <f>BN$4*Mellomark!BN35</f>
        <v>-1.3735178385514762E-5</v>
      </c>
      <c r="BO37" s="104">
        <f>BO$4*Mellomark!BO35</f>
        <v>-3.5274282452336003E-4</v>
      </c>
      <c r="BP37" s="104">
        <f>BP$4*Mellomark!BP35</f>
        <v>-2.3622022477536666E-5</v>
      </c>
      <c r="BQ37" s="104">
        <f>BQ$4*Mellomark!BQ35</f>
        <v>-1.8556136247632191E-5</v>
      </c>
      <c r="BR37" s="104">
        <f>BR$4*Mellomark!BR35</f>
        <v>-1.649556686348099E-6</v>
      </c>
      <c r="BS37" s="104">
        <f>BS$4*Mellomark!BS35</f>
        <v>-2.6854463594258747E-3</v>
      </c>
      <c r="BT37" s="104">
        <f>BT$4*Mellomark!BT35</f>
        <v>-1.8730870396690459E-4</v>
      </c>
      <c r="BU37" s="104">
        <f>BU$4*Mellomark!BU35</f>
        <v>-2.2933152054275378E-4</v>
      </c>
      <c r="BV37" s="104">
        <f>BV$4*Mellomark!BV35</f>
        <v>-3.2323180917812039E-4</v>
      </c>
      <c r="BW37" s="104">
        <f>BW$4*Mellomark!BW35</f>
        <v>-9.197682651739445E-4</v>
      </c>
      <c r="BX37" s="104">
        <f>BX$4*Mellomark!BX35</f>
        <v>-1.2829257020908618E-4</v>
      </c>
      <c r="BY37" s="104">
        <f>BY$4*Mellomark!BY35</f>
        <v>-8.2775445711093216E-5</v>
      </c>
      <c r="BZ37" s="104">
        <f>BZ$4*Mellomark!BZ35</f>
        <v>-6.420136592691501E-4</v>
      </c>
      <c r="CA37" s="104">
        <f>CA$4*Mellomark!CA35</f>
        <v>-5.5542732418623997E-4</v>
      </c>
      <c r="CB37" s="104">
        <f>CB$4*Mellomark!CB35</f>
        <v>-1.5476764041387088E-4</v>
      </c>
      <c r="CC37" s="104">
        <f>CC$4*Mellomark!CC35</f>
        <v>-7.8082534856625222E-4</v>
      </c>
      <c r="CD37" s="104">
        <f>CD$4*Mellomark!CD35</f>
        <v>-2.2530186240199098E-4</v>
      </c>
      <c r="CE37" s="104">
        <f>CE$4*Mellomark!CE35</f>
        <v>-1.0450263980017248E-3</v>
      </c>
      <c r="CF37" s="104">
        <f>CF$4*Mellomark!CF35</f>
        <v>6.9228900992263196E-6</v>
      </c>
      <c r="CG37" s="104">
        <f>CG$4*Mellomark!CG35</f>
        <v>-3.9194422245363827E-4</v>
      </c>
      <c r="CH37" s="104">
        <f>CH$4*Mellomark!CH35</f>
        <v>-1.8198489832910029E-4</v>
      </c>
      <c r="CI37" s="104">
        <f>CI$4*Mellomark!CI35</f>
        <v>-1.8219807007649491E-5</v>
      </c>
      <c r="CJ37" s="104">
        <f>CJ$4*Mellomark!CJ35</f>
        <v>-3.1345814169312737E-5</v>
      </c>
      <c r="CK37" s="104">
        <f>CK$4*Mellomark!CK35</f>
        <v>-5.7865814760793956E-4</v>
      </c>
      <c r="CL37" s="104">
        <f>CL$4*Mellomark!CL35</f>
        <v>-1.2555405982263412E-3</v>
      </c>
      <c r="CM37" s="104">
        <f>CM$4*Mellomark!CM35</f>
        <v>-1.6269271064189598E-5</v>
      </c>
      <c r="CN37" s="104">
        <f>CN$4*Mellomark!CN35</f>
        <v>-4.6227029056575115E-5</v>
      </c>
      <c r="CO37" s="104">
        <f>CO$4*Mellomark!CO35</f>
        <v>-5.7706801027791765E-5</v>
      </c>
      <c r="CP37" s="104">
        <f>CP$4*Mellomark!CP35</f>
        <v>-2.867992050941495E-5</v>
      </c>
      <c r="CQ37" s="104">
        <f>CQ$4*Mellomark!CQ35</f>
        <v>2.5285853912626626E-5</v>
      </c>
      <c r="CR37" s="104">
        <f>CR$4*Mellomark!CR35</f>
        <v>9.6215368978598114E-4</v>
      </c>
      <c r="CS37" s="104">
        <f>CS$4*Mellomark!CS35</f>
        <v>-1.0665123584583741E-4</v>
      </c>
      <c r="CT37" s="104">
        <f>CT$4*Mellomark!CT35</f>
        <v>-2.7994212497542973E-4</v>
      </c>
      <c r="CU37" s="104">
        <f>CU$4*Mellomark!CU35</f>
        <v>-1.3583482685104802E-3</v>
      </c>
      <c r="CV37" s="104">
        <f>CV$4*Mellomark!CV35</f>
        <v>-3.2951901008188971E-4</v>
      </c>
      <c r="CW37" s="104">
        <f>CW$4*Mellomark!CW35</f>
        <v>-9.3694233666238706E-4</v>
      </c>
      <c r="CX37" s="104">
        <f>CX$4*Mellomark!CX35</f>
        <v>-1.2360572393240623E-3</v>
      </c>
      <c r="CY37" s="104">
        <f>CY$4*Mellomark!CY35</f>
        <v>-8.911725845412429E-6</v>
      </c>
      <c r="CZ37" s="104">
        <f>CZ$4*Mellomark!CZ35</f>
        <v>-4.0368698031170702E-6</v>
      </c>
      <c r="DA37" s="104">
        <f>DA$4*Mellomark!DA35</f>
        <v>-2.0150180698685582E-6</v>
      </c>
      <c r="DB37" s="104">
        <f>DB$4*Mellomark!DB35</f>
        <v>-1.3478130498114079E-4</v>
      </c>
      <c r="DC37" s="104">
        <f>DC$4*Mellomark!DC35</f>
        <v>1.8482102260209449E-5</v>
      </c>
      <c r="DD37" s="104">
        <f>DD$4*Mellomark!DD35</f>
        <v>-3.8447490751534314E-3</v>
      </c>
      <c r="DE37" s="104">
        <f>DE$4*Mellomark!DE35</f>
        <v>-4.4242995353427346E-5</v>
      </c>
      <c r="DF37" s="104">
        <f>DF$4*Mellomark!DF35</f>
        <v>-2.1766509763603424E-5</v>
      </c>
      <c r="DG37" s="104">
        <f>DG$4*Mellomark!DG35</f>
        <v>-3.3504583999196652E-4</v>
      </c>
      <c r="DH37" s="104">
        <f>DH$4*Mellomark!DH35</f>
        <v>4.4168070228484169E-5</v>
      </c>
      <c r="DI37" s="104">
        <f>DI$4*Mellomark!DI35</f>
        <v>-1.94166479474369E-3</v>
      </c>
      <c r="DJ37" s="104"/>
      <c r="DK37" s="104">
        <f>DK$4*Mellomark!DK35</f>
        <v>-3.2525553960194025E-5</v>
      </c>
      <c r="DL37" s="104">
        <f>DL$4*Mellomark!DL35</f>
        <v>-2.7139282317033147E-5</v>
      </c>
      <c r="DM37" s="104">
        <f>DM$4*Mellomark!DM35</f>
        <v>-2.6964565644632182E-3</v>
      </c>
      <c r="DN37" s="104">
        <f>DN$4*Mellomark!DN35</f>
        <v>3.248634852293143E-4</v>
      </c>
      <c r="DO37" s="104">
        <f>DO$4*Mellomark!DO35</f>
        <v>-1.9112851014006243E-4</v>
      </c>
      <c r="DP37" s="104"/>
      <c r="DQ37" s="104">
        <f>DQ$4*Mellomark!DQ35</f>
        <v>-1.0649446206115152E-4</v>
      </c>
      <c r="DR37" s="104">
        <f>DR$4*Mellomark!DR35</f>
        <v>-8.9818627057048768E-5</v>
      </c>
      <c r="DS37" s="104">
        <f>DS$4*Mellomark!DS35</f>
        <v>-2.8485695327486753E-5</v>
      </c>
      <c r="DT37" s="104">
        <f>DT$4*Mellomark!DT35</f>
        <v>-6.509801650688339E-5</v>
      </c>
      <c r="DU37" s="104">
        <f>DU$4*Mellomark!DU35</f>
        <v>4.6908418571453118E-5</v>
      </c>
      <c r="DV37" s="104">
        <f>DV$4*Mellomark!DV35</f>
        <v>-1.6395825263093469E-4</v>
      </c>
      <c r="DW37" s="104">
        <f>DW$4*Mellomark!DW35</f>
        <v>-2.2419049541559799E-5</v>
      </c>
      <c r="DX37" s="104">
        <f>DX$4*Mellomark!DX35</f>
        <v>-4.1426969856152209E-4</v>
      </c>
      <c r="DY37" s="104">
        <f>DY$4*Mellomark!DY35</f>
        <v>-7.7791198622598353E-4</v>
      </c>
      <c r="DZ37" s="104">
        <f>DZ$4*Mellomark!DZ35</f>
        <v>-6.2521081592659437E-4</v>
      </c>
      <c r="EA37" s="104">
        <f>EA$4*Mellomark!EA35</f>
        <v>-4.9341151741069777E-5</v>
      </c>
      <c r="EB37" s="104">
        <f>EB$4*Mellomark!EB35</f>
        <v>-5.8609719425260271E-5</v>
      </c>
      <c r="EC37" s="104">
        <f>EC$4*Mellomark!EC35</f>
        <v>-1.8604629197418353E-4</v>
      </c>
      <c r="ED37" s="104">
        <f>ED$4*Mellomark!ED35</f>
        <v>-1.6912170615752742E-3</v>
      </c>
      <c r="EE37" s="104">
        <f>EE$4*Mellomark!EE35</f>
        <v>-4.2434545992171641E-5</v>
      </c>
      <c r="EF37" s="104">
        <f>EF$4*Mellomark!EF35</f>
        <v>-1.3344058708379335E-3</v>
      </c>
      <c r="EG37" s="104">
        <f>EG$4*Mellomark!EG35</f>
        <v>-3.4646596518411354E-5</v>
      </c>
      <c r="EH37" s="104">
        <f>EH$4*Mellomark!EH35</f>
        <v>-2.8934224228174907E-4</v>
      </c>
      <c r="EI37" s="104">
        <f>EI$4*Mellomark!EI35</f>
        <v>-9.2574019960846952E-5</v>
      </c>
      <c r="EJ37" s="104">
        <f>EJ$4*Mellomark!EJ35</f>
        <v>-9.5856458734995694E-5</v>
      </c>
      <c r="EK37" s="104">
        <f>EK$4*Mellomark!EK35</f>
        <v>-4.8953046047685864E-6</v>
      </c>
      <c r="EL37" s="104">
        <f>EL$4*Mellomark!EL35</f>
        <v>-3.6391626322371229E-4</v>
      </c>
      <c r="EM37" s="104">
        <f>EM$4*Mellomark!EM35</f>
        <v>-1.3733188092822366E-3</v>
      </c>
      <c r="EN37" s="104">
        <f>EN$4*Mellomark!EN35</f>
        <v>-1.9621504295086068E-5</v>
      </c>
      <c r="EO37" s="104">
        <f>EO$4*Mellomark!EO35</f>
        <v>-4.3389081915299769E-4</v>
      </c>
      <c r="EP37" s="104">
        <f>EP$4*Mellomark!EP35</f>
        <v>-2.0758317123595058E-3</v>
      </c>
      <c r="EQ37" s="104">
        <f>EQ$4*Mellomark!EQ35</f>
        <v>-1.198970215702919E-3</v>
      </c>
      <c r="ER37" s="104">
        <f>ER$4*Mellomark!ER35</f>
        <v>-3.6436039562955079E-6</v>
      </c>
      <c r="ES37" s="96">
        <f t="shared" si="12"/>
        <v>-7.7606785515791171E-2</v>
      </c>
      <c r="ET37" s="97">
        <f t="shared" si="14"/>
        <v>100.75845938172878</v>
      </c>
      <c r="EW37" s="18"/>
    </row>
    <row r="38" spans="1:153" ht="16">
      <c r="A38" s="85" vm="249">
        <v>42248</v>
      </c>
      <c r="B38" s="104">
        <f>B$4*Mellomark!B36</f>
        <v>-3.9704714325745369E-7</v>
      </c>
      <c r="C38" s="104">
        <f>C$4*Mellomark!C36</f>
        <v>-3.4296200564516271E-4</v>
      </c>
      <c r="D38" s="104">
        <f>D$4*Mellomark!D36</f>
        <v>-1.1570667013311991E-3</v>
      </c>
      <c r="E38" s="104">
        <f>E$4*Mellomark!E36</f>
        <v>-3.4778757880495169E-5</v>
      </c>
      <c r="F38" s="104">
        <f>F$4*Mellomark!F36</f>
        <v>-7.7025997271745397E-5</v>
      </c>
      <c r="G38" s="104">
        <f>G$4*Mellomark!G36</f>
        <v>-3.2914486997770937E-3</v>
      </c>
      <c r="H38" s="104">
        <f>H$4*Mellomark!H36</f>
        <v>7.0040863669305778E-5</v>
      </c>
      <c r="I38" s="104">
        <f>I$4*Mellomark!I36</f>
        <v>4.6674979267385632E-4</v>
      </c>
      <c r="J38" s="104">
        <f>J$4*Mellomark!J36</f>
        <v>1.5345288817720617E-4</v>
      </c>
      <c r="K38" s="104">
        <f>K$4*Mellomark!K36</f>
        <v>3.8775253484869533E-4</v>
      </c>
      <c r="L38" s="104">
        <f>L$4*Mellomark!L36</f>
        <v>7.9096059431504862E-4</v>
      </c>
      <c r="M38" s="104">
        <f>M$4*Mellomark!M36</f>
        <v>-1.7807745900121826E-4</v>
      </c>
      <c r="N38" s="104">
        <f>N$4*Mellomark!N36</f>
        <v>8.2447639781205748E-5</v>
      </c>
      <c r="O38" s="104">
        <f>O$4*Mellomark!O36</f>
        <v>-2.7364657569110124E-4</v>
      </c>
      <c r="P38" s="104">
        <f>P$4*Mellomark!P36</f>
        <v>-1.2775794466178844E-3</v>
      </c>
      <c r="Q38" s="104">
        <f>Q$4*Mellomark!Q36</f>
        <v>1.7768715150937443E-6</v>
      </c>
      <c r="R38" s="104">
        <f>R$4*Mellomark!R36</f>
        <v>7.3092981303714188E-5</v>
      </c>
      <c r="S38" s="104">
        <f>S$4*Mellomark!S36</f>
        <v>-8.6203206002839164E-5</v>
      </c>
      <c r="T38" s="104">
        <f>T$4*Mellomark!T36</f>
        <v>9.5144139582866311E-5</v>
      </c>
      <c r="U38" s="104">
        <f>U$4*Mellomark!U36</f>
        <v>-2.2605536255782782E-3</v>
      </c>
      <c r="V38" s="104">
        <f>V$4*Mellomark!V36</f>
        <v>1.1397089900462834E-3</v>
      </c>
      <c r="W38" s="104">
        <f>W$4*Mellomark!W36</f>
        <v>-1.1765886928058686E-5</v>
      </c>
      <c r="X38" s="104">
        <f>X$4*Mellomark!X36</f>
        <v>-3.2241192315144744E-3</v>
      </c>
      <c r="Y38" s="104">
        <f>Y$4*Mellomark!Y36</f>
        <v>-9.8073853466839777E-6</v>
      </c>
      <c r="Z38" s="104">
        <f>Z$4*Mellomark!Z36</f>
        <v>-1.2178113900973262E-4</v>
      </c>
      <c r="AA38" s="104">
        <f>AA$4*Mellomark!AA36</f>
        <v>6.5640661000170291E-4</v>
      </c>
      <c r="AB38" s="104">
        <f>AB$4*Mellomark!AB36</f>
        <v>3.951081816777839E-4</v>
      </c>
      <c r="AC38" s="104">
        <f>AC$4*Mellomark!AC36</f>
        <v>-1.9139403670241798E-7</v>
      </c>
      <c r="AD38" s="104">
        <f>AD$4*Mellomark!AD36</f>
        <v>-9.0792224366232548E-4</v>
      </c>
      <c r="AE38" s="104">
        <f>AE$4*Mellomark!AE36</f>
        <v>-6.9520584836377697E-4</v>
      </c>
      <c r="AF38" s="104">
        <f>AF$4*Mellomark!AF36</f>
        <v>-4.5918531945633331E-5</v>
      </c>
      <c r="AG38" s="104">
        <f>AG$4*Mellomark!AG36</f>
        <v>-2.6191841286582349E-4</v>
      </c>
      <c r="AH38" s="104">
        <f>AH$4*Mellomark!AH36</f>
        <v>-3.2530080899413481E-3</v>
      </c>
      <c r="AI38" s="104">
        <f>AI$4*Mellomark!AI36</f>
        <v>7.2894861968625556E-5</v>
      </c>
      <c r="AJ38" s="104">
        <f>AJ$4*Mellomark!AJ36</f>
        <v>-1.0173758936536339E-4</v>
      </c>
      <c r="AK38" s="104">
        <f>AK$4*Mellomark!AK36</f>
        <v>2.0525373168509063E-4</v>
      </c>
      <c r="AL38" s="104">
        <f>AL$4*Mellomark!AL36</f>
        <v>-5.3161721078800713E-4</v>
      </c>
      <c r="AM38" s="104">
        <f>AM$4*Mellomark!AM36</f>
        <v>-1.4852783571308155E-4</v>
      </c>
      <c r="AN38" s="104">
        <f>AN$4*Mellomark!AN36</f>
        <v>1.2461852085190314E-4</v>
      </c>
      <c r="AO38" s="104">
        <f>AO$4*Mellomark!AO36</f>
        <v>2.3338502830990833E-4</v>
      </c>
      <c r="AP38" s="104">
        <f>AP$4*Mellomark!AP36</f>
        <v>3.9944081041686657E-4</v>
      </c>
      <c r="AQ38" s="104">
        <f>AQ$4*Mellomark!AQ36</f>
        <v>-7.3286364464220403E-5</v>
      </c>
      <c r="AR38" s="104">
        <f>AR$4*Mellomark!AR36</f>
        <v>9.361941419600433E-7</v>
      </c>
      <c r="AS38" s="104">
        <f>AS$4*Mellomark!AS36</f>
        <v>-3.6872978846012216E-5</v>
      </c>
      <c r="AT38" s="104">
        <f>AT$4*Mellomark!AT36</f>
        <v>-3.1948940516225678E-5</v>
      </c>
      <c r="AU38" s="104">
        <f>AU$4*Mellomark!AU36</f>
        <v>-4.9217014578920285E-5</v>
      </c>
      <c r="AV38" s="104">
        <f>AV$4*Mellomark!AV36</f>
        <v>7.8426768173723915E-5</v>
      </c>
      <c r="AW38" s="104">
        <f>AW$4*Mellomark!AW36</f>
        <v>-1.6108626484256821E-4</v>
      </c>
      <c r="AX38" s="104">
        <f>AX$4*Mellomark!AX36</f>
        <v>-1.812352038447214E-4</v>
      </c>
      <c r="AY38" s="104">
        <f>AY$4*Mellomark!AY36</f>
        <v>1.959764837669924E-6</v>
      </c>
      <c r="AZ38" s="104">
        <f>AZ$4*Mellomark!AZ36</f>
        <v>-1.5765576028086553E-4</v>
      </c>
      <c r="BA38" s="104">
        <f>BA$4*Mellomark!BA36</f>
        <v>2.5993423342544745E-4</v>
      </c>
      <c r="BB38" s="104">
        <f>BB$4*Mellomark!BB36</f>
        <v>-3.7379819298169329E-4</v>
      </c>
      <c r="BC38" s="104">
        <f>BC$4*Mellomark!BC36</f>
        <v>-1.6765324631304527E-4</v>
      </c>
      <c r="BD38" s="104">
        <f>BD$4*Mellomark!BD36</f>
        <v>-1.3117172893489649E-4</v>
      </c>
      <c r="BE38" s="104">
        <f>BE$4*Mellomark!BE36</f>
        <v>-2.6851141113325784E-4</v>
      </c>
      <c r="BF38" s="104">
        <f>BF$4*Mellomark!BF36</f>
        <v>4.4351542242191425E-5</v>
      </c>
      <c r="BG38" s="104">
        <f>BG$4*Mellomark!BG36</f>
        <v>-2.0090622415629348E-3</v>
      </c>
      <c r="BH38" s="104">
        <f>BH$4*Mellomark!BH36</f>
        <v>1.8246135488604095E-5</v>
      </c>
      <c r="BI38" s="104">
        <f>BI$4*Mellomark!BI36</f>
        <v>-1.106583660938185E-2</v>
      </c>
      <c r="BJ38" s="104">
        <f>BJ$4*Mellomark!BJ36</f>
        <v>4.6695151566233948E-5</v>
      </c>
      <c r="BK38" s="104">
        <f>BK$4*Mellomark!BK36</f>
        <v>1.6752306877308888E-5</v>
      </c>
      <c r="BL38" s="104">
        <f>BL$4*Mellomark!BL36</f>
        <v>-1.1290191307871121E-4</v>
      </c>
      <c r="BM38" s="104">
        <f>BM$4*Mellomark!BM36</f>
        <v>-5.7608449200305172E-6</v>
      </c>
      <c r="BN38" s="104">
        <f>BN$4*Mellomark!BN36</f>
        <v>1.5894900496871525E-5</v>
      </c>
      <c r="BO38" s="104">
        <f>BO$4*Mellomark!BO36</f>
        <v>-1.1793736956666455E-4</v>
      </c>
      <c r="BP38" s="104">
        <f>BP$4*Mellomark!BP36</f>
        <v>-3.1637754663998185E-5</v>
      </c>
      <c r="BQ38" s="104">
        <f>BQ$4*Mellomark!BQ36</f>
        <v>-2.2327986148648785E-5</v>
      </c>
      <c r="BR38" s="104">
        <f>BR$4*Mellomark!BR36</f>
        <v>2.5515423594807307E-6</v>
      </c>
      <c r="BS38" s="104">
        <f>BS$4*Mellomark!BS36</f>
        <v>-2.2518049336821256E-3</v>
      </c>
      <c r="BT38" s="104">
        <f>BT$4*Mellomark!BT36</f>
        <v>-2.9901649140788445E-5</v>
      </c>
      <c r="BU38" s="104">
        <f>BU$4*Mellomark!BU36</f>
        <v>-2.4568959637329699E-4</v>
      </c>
      <c r="BV38" s="104">
        <f>BV$4*Mellomark!BV36</f>
        <v>-1.7264751494241242E-4</v>
      </c>
      <c r="BW38" s="104">
        <f>BW$4*Mellomark!BW36</f>
        <v>-2.3611017786943667E-4</v>
      </c>
      <c r="BX38" s="104">
        <f>BX$4*Mellomark!BX36</f>
        <v>-1.5041738992247508E-4</v>
      </c>
      <c r="BY38" s="104">
        <f>BY$4*Mellomark!BY36</f>
        <v>1.6876667824099149E-4</v>
      </c>
      <c r="BZ38" s="104">
        <f>BZ$4*Mellomark!BZ36</f>
        <v>5.368820703201756E-4</v>
      </c>
      <c r="CA38" s="104">
        <f>CA$4*Mellomark!CA36</f>
        <v>-1.1995894880090306E-3</v>
      </c>
      <c r="CB38" s="104">
        <f>CB$4*Mellomark!CB36</f>
        <v>-5.5104082960543362E-5</v>
      </c>
      <c r="CC38" s="104">
        <f>CC$4*Mellomark!CC36</f>
        <v>4.9385708339928574E-4</v>
      </c>
      <c r="CD38" s="104">
        <f>CD$4*Mellomark!CD36</f>
        <v>-4.0924600395982264E-4</v>
      </c>
      <c r="CE38" s="104">
        <f>CE$4*Mellomark!CE36</f>
        <v>-1.7804658193065336E-3</v>
      </c>
      <c r="CF38" s="104">
        <f>CF$4*Mellomark!CF36</f>
        <v>-1.7248297018979241E-5</v>
      </c>
      <c r="CG38" s="104">
        <f>CG$4*Mellomark!CG36</f>
        <v>2.6061898695313055E-4</v>
      </c>
      <c r="CH38" s="104">
        <f>CH$4*Mellomark!CH36</f>
        <v>1.189724715182214E-5</v>
      </c>
      <c r="CI38" s="104">
        <f>CI$4*Mellomark!CI36</f>
        <v>-1.1142014363639738E-5</v>
      </c>
      <c r="CJ38" s="104">
        <f>CJ$4*Mellomark!CJ36</f>
        <v>2.4378871241989407E-5</v>
      </c>
      <c r="CK38" s="104">
        <f>CK$4*Mellomark!CK36</f>
        <v>-5.6954185723780278E-4</v>
      </c>
      <c r="CL38" s="104">
        <f>CL$4*Mellomark!CL36</f>
        <v>1.338334961297686E-3</v>
      </c>
      <c r="CM38" s="104">
        <f>CM$4*Mellomark!CM36</f>
        <v>3.5523873885910052E-5</v>
      </c>
      <c r="CN38" s="104">
        <f>CN$4*Mellomark!CN36</f>
        <v>-2.3827342714071163E-5</v>
      </c>
      <c r="CO38" s="104">
        <f>CO$4*Mellomark!CO36</f>
        <v>-1.4096653914048417E-5</v>
      </c>
      <c r="CP38" s="104">
        <f>CP$4*Mellomark!CP36</f>
        <v>6.6212981361753046E-5</v>
      </c>
      <c r="CQ38" s="104">
        <f>CQ$4*Mellomark!CQ36</f>
        <v>-6.2359350413728975E-5</v>
      </c>
      <c r="CR38" s="104">
        <f>CR$4*Mellomark!CR36</f>
        <v>-1.3791696168351897E-3</v>
      </c>
      <c r="CS38" s="104">
        <f>CS$4*Mellomark!CS36</f>
        <v>-2.8564188305902765E-5</v>
      </c>
      <c r="CT38" s="104">
        <f>CT$4*Mellomark!CT36</f>
        <v>3.3724031732055092E-5</v>
      </c>
      <c r="CU38" s="104">
        <f>CU$4*Mellomark!CU36</f>
        <v>3.4216855292617463E-4</v>
      </c>
      <c r="CV38" s="104">
        <f>CV$4*Mellomark!CV36</f>
        <v>-7.4420901007261962E-4</v>
      </c>
      <c r="CW38" s="104">
        <f>CW$4*Mellomark!CW36</f>
        <v>2.2788477378800625E-4</v>
      </c>
      <c r="CX38" s="104">
        <f>CX$4*Mellomark!CX36</f>
        <v>-2.4304997441505641E-4</v>
      </c>
      <c r="CY38" s="104">
        <f>CY$4*Mellomark!CY36</f>
        <v>-7.2699199810261894E-6</v>
      </c>
      <c r="CZ38" s="104">
        <f>CZ$4*Mellomark!CZ36</f>
        <v>9.2138058977133274E-6</v>
      </c>
      <c r="DA38" s="104">
        <f>DA$4*Mellomark!DA36</f>
        <v>-9.815709491949421E-5</v>
      </c>
      <c r="DB38" s="104">
        <f>DB$4*Mellomark!DB36</f>
        <v>-1.8040235399177215E-4</v>
      </c>
      <c r="DC38" s="104">
        <f>DC$4*Mellomark!DC36</f>
        <v>2.4673919779172933E-5</v>
      </c>
      <c r="DD38" s="104">
        <f>DD$4*Mellomark!DD36</f>
        <v>-3.380078742821273E-4</v>
      </c>
      <c r="DE38" s="104">
        <f>DE$4*Mellomark!DE36</f>
        <v>1.444138465855531E-4</v>
      </c>
      <c r="DF38" s="104">
        <f>DF$4*Mellomark!DF36</f>
        <v>5.6182688980764283E-6</v>
      </c>
      <c r="DG38" s="104">
        <f>DG$4*Mellomark!DG36</f>
        <v>-8.3121398802336887E-4</v>
      </c>
      <c r="DH38" s="104">
        <f>DH$4*Mellomark!DH36</f>
        <v>-5.6951333572067562E-5</v>
      </c>
      <c r="DI38" s="104">
        <f>DI$4*Mellomark!DI36</f>
        <v>-1.159974737637001E-3</v>
      </c>
      <c r="DJ38" s="104">
        <f>DJ$4*Mellomark!DJ36</f>
        <v>2.0137142347750585E-4</v>
      </c>
      <c r="DK38" s="104">
        <f>DK$4*Mellomark!DK36</f>
        <v>5.0654535359170374E-6</v>
      </c>
      <c r="DL38" s="104">
        <f>DL$4*Mellomark!DL36</f>
        <v>2.8751776112113717E-5</v>
      </c>
      <c r="DM38" s="104">
        <f>DM$4*Mellomark!DM36</f>
        <v>-2.610168904062537E-3</v>
      </c>
      <c r="DN38" s="104">
        <f>DN$4*Mellomark!DN36</f>
        <v>-1.8401677051606082E-4</v>
      </c>
      <c r="DO38" s="104">
        <f>DO$4*Mellomark!DO36</f>
        <v>-5.7775982633332279E-4</v>
      </c>
      <c r="DP38" s="104"/>
      <c r="DQ38" s="104">
        <f>DQ$4*Mellomark!DQ36</f>
        <v>-8.4901606135721997E-5</v>
      </c>
      <c r="DR38" s="104">
        <f>DR$4*Mellomark!DR36</f>
        <v>-5.0009272362631623E-5</v>
      </c>
      <c r="DS38" s="104">
        <f>DS$4*Mellomark!DS36</f>
        <v>1.4864292464098545E-5</v>
      </c>
      <c r="DT38" s="104">
        <f>DT$4*Mellomark!DT36</f>
        <v>-5.4165928352465404E-5</v>
      </c>
      <c r="DU38" s="104">
        <f>DU$4*Mellomark!DU36</f>
        <v>-8.8873513712715315E-4</v>
      </c>
      <c r="DV38" s="104">
        <f>DV$4*Mellomark!DV36</f>
        <v>7.2253857917727705E-5</v>
      </c>
      <c r="DW38" s="104">
        <f>DW$4*Mellomark!DW36</f>
        <v>1.0617307222746246E-5</v>
      </c>
      <c r="DX38" s="104">
        <f>DX$4*Mellomark!DX36</f>
        <v>2.4381852324040874E-4</v>
      </c>
      <c r="DY38" s="104">
        <f>DY$4*Mellomark!DY36</f>
        <v>1.1692290624113104E-4</v>
      </c>
      <c r="DZ38" s="104">
        <f>DZ$4*Mellomark!DZ36</f>
        <v>-1.6670096087182198E-4</v>
      </c>
      <c r="EA38" s="104">
        <f>EA$4*Mellomark!EA36</f>
        <v>7.2993192609661958E-6</v>
      </c>
      <c r="EB38" s="104">
        <f>EB$4*Mellomark!EB36</f>
        <v>2.0660214183873235E-5</v>
      </c>
      <c r="EC38" s="104">
        <f>EC$4*Mellomark!EC36</f>
        <v>-6.2315328415314504E-5</v>
      </c>
      <c r="ED38" s="104">
        <f>ED$4*Mellomark!ED36</f>
        <v>-4.3478991905600952E-3</v>
      </c>
      <c r="EE38" s="104">
        <f>EE$4*Mellomark!EE36</f>
        <v>-2.7082543523350011E-6</v>
      </c>
      <c r="EF38" s="104">
        <f>EF$4*Mellomark!EF36</f>
        <v>-6.4197559807864372E-4</v>
      </c>
      <c r="EG38" s="104">
        <f>EG$4*Mellomark!EG36</f>
        <v>-1.6929620248387576E-5</v>
      </c>
      <c r="EH38" s="104">
        <f>EH$4*Mellomark!EH36</f>
        <v>1.0072272094229064E-3</v>
      </c>
      <c r="EI38" s="104">
        <f>EI$4*Mellomark!EI36</f>
        <v>2.7331945850317618E-4</v>
      </c>
      <c r="EJ38" s="104">
        <f>EJ$4*Mellomark!EJ36</f>
        <v>-4.2397194021303697E-4</v>
      </c>
      <c r="EK38" s="104">
        <f>EK$4*Mellomark!EK36</f>
        <v>1.1032449904359245E-6</v>
      </c>
      <c r="EL38" s="104">
        <f>EL$4*Mellomark!EL36</f>
        <v>6.6852921829872215E-4</v>
      </c>
      <c r="EM38" s="104">
        <f>EM$4*Mellomark!EM36</f>
        <v>-2.2164739995268423E-4</v>
      </c>
      <c r="EN38" s="104">
        <f>EN$4*Mellomark!EN36</f>
        <v>1.2813603921407392E-5</v>
      </c>
      <c r="EO38" s="104">
        <f>EO$4*Mellomark!EO36</f>
        <v>-3.9555577075483476E-4</v>
      </c>
      <c r="EP38" s="104">
        <f>EP$4*Mellomark!EP36</f>
        <v>-7.2886599507436187E-4</v>
      </c>
      <c r="EQ38" s="104">
        <f>EQ$4*Mellomark!EQ36</f>
        <v>-4.2911796601923451E-4</v>
      </c>
      <c r="ER38" s="104">
        <f>ER$4*Mellomark!ER36</f>
        <v>-3.2823689110823177E-6</v>
      </c>
      <c r="ES38" s="96">
        <f t="shared" ref="ES38:ES69" si="15">SUM(B38:ER38)</f>
        <v>-4.5235280906999381E-2</v>
      </c>
      <c r="ET38" s="97">
        <f t="shared" si="14"/>
        <v>96.200622167839796</v>
      </c>
      <c r="EW38" s="18"/>
    </row>
    <row r="39" spans="1:153" ht="16">
      <c r="A39" s="85" vm="380">
        <v>42278</v>
      </c>
      <c r="B39" s="104">
        <f>B$4*Mellomark!B37</f>
        <v>-5.0241632191715334E-5</v>
      </c>
      <c r="C39" s="104">
        <f>C$4*Mellomark!C37</f>
        <v>7.5483296212765385E-5</v>
      </c>
      <c r="D39" s="104">
        <f>D$4*Mellomark!D37</f>
        <v>7.444279407156758E-4</v>
      </c>
      <c r="E39" s="104">
        <f>E$4*Mellomark!E37</f>
        <v>1.5022422510699051E-5</v>
      </c>
      <c r="F39" s="104">
        <f>F$4*Mellomark!F37</f>
        <v>7.5489347848423454E-5</v>
      </c>
      <c r="G39" s="104">
        <f>G$4*Mellomark!G37</f>
        <v>6.4929522557519558E-3</v>
      </c>
      <c r="H39" s="104">
        <f>H$4*Mellomark!H37</f>
        <v>-6.8482721032292675E-6</v>
      </c>
      <c r="I39" s="104">
        <f>I$4*Mellomark!I37</f>
        <v>3.4030065262104074E-3</v>
      </c>
      <c r="J39" s="104">
        <f>J$4*Mellomark!J37</f>
        <v>4.4113005177172665E-5</v>
      </c>
      <c r="K39" s="104">
        <f>K$4*Mellomark!K37</f>
        <v>2.6319254739213703E-4</v>
      </c>
      <c r="L39" s="104">
        <f>L$4*Mellomark!L37</f>
        <v>-6.1709781001644245E-5</v>
      </c>
      <c r="M39" s="104">
        <f>M$4*Mellomark!M37</f>
        <v>2.118081652904698E-4</v>
      </c>
      <c r="N39" s="104">
        <f>N$4*Mellomark!N37</f>
        <v>1.5565421310707495E-4</v>
      </c>
      <c r="O39" s="104">
        <f>O$4*Mellomark!O37</f>
        <v>3.4919751355597682E-5</v>
      </c>
      <c r="P39" s="104">
        <f>P$4*Mellomark!P37</f>
        <v>3.1533480228204663E-3</v>
      </c>
      <c r="Q39" s="104">
        <f>Q$4*Mellomark!Q37</f>
        <v>5.1331591301128362E-5</v>
      </c>
      <c r="R39" s="104">
        <f>R$4*Mellomark!R37</f>
        <v>2.8897570631371825E-4</v>
      </c>
      <c r="S39" s="104">
        <f>S$4*Mellomark!S37</f>
        <v>-3.3656279663843886E-5</v>
      </c>
      <c r="T39" s="104">
        <f>T$4*Mellomark!T37</f>
        <v>6.0204043689564748E-3</v>
      </c>
      <c r="U39" s="104">
        <f>U$4*Mellomark!U37</f>
        <v>1.4871422334899421E-3</v>
      </c>
      <c r="V39" s="104">
        <f>V$4*Mellomark!V37</f>
        <v>2.1463472182008296E-3</v>
      </c>
      <c r="W39" s="104">
        <f>W$4*Mellomark!W37</f>
        <v>1.4352730543064907E-4</v>
      </c>
      <c r="X39" s="104">
        <f>X$4*Mellomark!X37</f>
        <v>4.649669861106512E-3</v>
      </c>
      <c r="Y39" s="104">
        <f>Y$4*Mellomark!Y37</f>
        <v>2.7634445519385666E-4</v>
      </c>
      <c r="Z39" s="104">
        <f>Z$4*Mellomark!Z37</f>
        <v>1.8070389767211695E-5</v>
      </c>
      <c r="AA39" s="104">
        <f>AA$4*Mellomark!AA37</f>
        <v>-2.2700383462211411E-4</v>
      </c>
      <c r="AB39" s="104">
        <f>AB$4*Mellomark!AB37</f>
        <v>6.1139830703957365E-4</v>
      </c>
      <c r="AC39" s="104">
        <f>AC$4*Mellomark!AC37</f>
        <v>5.3667316084591667E-5</v>
      </c>
      <c r="AD39" s="104">
        <f>AD$4*Mellomark!AD37</f>
        <v>-2.1187906297924356E-4</v>
      </c>
      <c r="AE39" s="104">
        <f>AE$4*Mellomark!AE37</f>
        <v>3.2817958806505477E-4</v>
      </c>
      <c r="AF39" s="104">
        <f>AF$4*Mellomark!AF37</f>
        <v>-5.485407075960909E-5</v>
      </c>
      <c r="AG39" s="104">
        <f>AG$4*Mellomark!AG37</f>
        <v>-1.29774055243475E-5</v>
      </c>
      <c r="AH39" s="104">
        <f>AH$4*Mellomark!AH37</f>
        <v>2.9541973134038302E-3</v>
      </c>
      <c r="AI39" s="104">
        <f>AI$4*Mellomark!AI37</f>
        <v>8.0527894153855572E-6</v>
      </c>
      <c r="AJ39" s="104">
        <f>AJ$4*Mellomark!AJ37</f>
        <v>1.7743367298838451E-4</v>
      </c>
      <c r="AK39" s="104">
        <f>AK$4*Mellomark!AK37</f>
        <v>1.3435741722039331E-4</v>
      </c>
      <c r="AL39" s="104">
        <f>AL$4*Mellomark!AL37</f>
        <v>-1.2582750892662129E-4</v>
      </c>
      <c r="AM39" s="104">
        <f>AM$4*Mellomark!AM37</f>
        <v>-4.7599876359926308E-5</v>
      </c>
      <c r="AN39" s="104">
        <f>AN$4*Mellomark!AN37</f>
        <v>-3.0909796058318736E-5</v>
      </c>
      <c r="AO39" s="104">
        <f>AO$4*Mellomark!AO37</f>
        <v>1.1972813648968791E-4</v>
      </c>
      <c r="AP39" s="104">
        <f>AP$4*Mellomark!AP37</f>
        <v>-1.7965947212388633E-4</v>
      </c>
      <c r="AQ39" s="104">
        <f>AQ$4*Mellomark!AQ37</f>
        <v>1.7253918686918233E-4</v>
      </c>
      <c r="AR39" s="104">
        <f>AR$4*Mellomark!AR37</f>
        <v>-2.6199755009376194E-5</v>
      </c>
      <c r="AS39" s="104">
        <f>AS$4*Mellomark!AS37</f>
        <v>2.1481467112566031E-5</v>
      </c>
      <c r="AT39" s="104">
        <f>AT$4*Mellomark!AT37</f>
        <v>9.7971822629663513E-5</v>
      </c>
      <c r="AU39" s="104">
        <f>AU$4*Mellomark!AU37</f>
        <v>3.6196871720592205E-5</v>
      </c>
      <c r="AV39" s="104">
        <f>AV$4*Mellomark!AV37</f>
        <v>-3.2092585438382001E-5</v>
      </c>
      <c r="AW39" s="104">
        <f>AW$4*Mellomark!AW37</f>
        <v>-5.7931429575894074E-5</v>
      </c>
      <c r="AX39" s="104">
        <f>AX$4*Mellomark!AX37</f>
        <v>2.9770815273861385E-4</v>
      </c>
      <c r="AY39" s="104">
        <f>AY$4*Mellomark!AY37</f>
        <v>9.5068813107832613E-6</v>
      </c>
      <c r="AZ39" s="104">
        <f>AZ$4*Mellomark!AZ37</f>
        <v>2.3678580054858398E-4</v>
      </c>
      <c r="BA39" s="104">
        <f>BA$4*Mellomark!BA37</f>
        <v>1.6476927214186852E-4</v>
      </c>
      <c r="BB39" s="104">
        <f>BB$4*Mellomark!BB37</f>
        <v>1.4177317137760372E-4</v>
      </c>
      <c r="BC39" s="104">
        <f>BC$4*Mellomark!BC37</f>
        <v>-2.8961096368235121E-5</v>
      </c>
      <c r="BD39" s="104">
        <f>BD$4*Mellomark!BD37</f>
        <v>2.3593208146828359E-4</v>
      </c>
      <c r="BE39" s="104">
        <f>BE$4*Mellomark!BE37</f>
        <v>6.5769446386759885E-4</v>
      </c>
      <c r="BF39" s="104">
        <f>BF$4*Mellomark!BF37</f>
        <v>2.9227893155654999E-5</v>
      </c>
      <c r="BG39" s="104">
        <f>BG$4*Mellomark!BG37</f>
        <v>5.0618826466227026E-3</v>
      </c>
      <c r="BH39" s="104">
        <f>BH$4*Mellomark!BH37</f>
        <v>7.0003764589413931E-5</v>
      </c>
      <c r="BI39" s="104">
        <f>BI$4*Mellomark!BI37</f>
        <v>7.1625220869815419E-3</v>
      </c>
      <c r="BJ39" s="104">
        <f>BJ$4*Mellomark!BJ37</f>
        <v>8.0072962235155448E-6</v>
      </c>
      <c r="BK39" s="104">
        <f>BK$4*Mellomark!BK37</f>
        <v>4.31160383064477E-5</v>
      </c>
      <c r="BL39" s="104">
        <f>BL$4*Mellomark!BL37</f>
        <v>1.1191816495807897E-4</v>
      </c>
      <c r="BM39" s="104">
        <f>BM$4*Mellomark!BM37</f>
        <v>4.479108320693314E-6</v>
      </c>
      <c r="BN39" s="104">
        <f>BN$4*Mellomark!BN37</f>
        <v>2.0226192240944828E-5</v>
      </c>
      <c r="BO39" s="104">
        <f>BO$4*Mellomark!BO37</f>
        <v>8.7122131847321941E-4</v>
      </c>
      <c r="BP39" s="104">
        <f>BP$4*Mellomark!BP37</f>
        <v>2.9535767725276971E-5</v>
      </c>
      <c r="BQ39" s="104">
        <f>BQ$4*Mellomark!BQ37</f>
        <v>3.7082571859508737E-5</v>
      </c>
      <c r="BR39" s="104">
        <f>BR$4*Mellomark!BR37</f>
        <v>-1.6432126894197239E-6</v>
      </c>
      <c r="BS39" s="104">
        <f>BS$4*Mellomark!BS37</f>
        <v>4.4276562273718985E-3</v>
      </c>
      <c r="BT39" s="104">
        <f>BT$4*Mellomark!BT37</f>
        <v>1.9375711175858163E-4</v>
      </c>
      <c r="BU39" s="104">
        <f>BU$4*Mellomark!BU37</f>
        <v>1.2053095360024674E-4</v>
      </c>
      <c r="BV39" s="104">
        <f>BV$4*Mellomark!BV37</f>
        <v>7.6025587438128392E-5</v>
      </c>
      <c r="BW39" s="104">
        <f>BW$4*Mellomark!BW37</f>
        <v>3.6095685780553998E-4</v>
      </c>
      <c r="BX39" s="104">
        <f>BX$4*Mellomark!BX37</f>
        <v>3.7225267928399396E-4</v>
      </c>
      <c r="BY39" s="104">
        <f>BY$4*Mellomark!BY37</f>
        <v>6.2051869130146263E-5</v>
      </c>
      <c r="BZ39" s="104">
        <f>BZ$4*Mellomark!BZ37</f>
        <v>3.7509474180540901E-4</v>
      </c>
      <c r="CA39" s="104">
        <f>CA$4*Mellomark!CA37</f>
        <v>6.0271186526208911E-4</v>
      </c>
      <c r="CB39" s="104">
        <f>CB$4*Mellomark!CB37</f>
        <v>4.1224391413598382E-5</v>
      </c>
      <c r="CC39" s="104">
        <f>CC$4*Mellomark!CC37</f>
        <v>3.8311451730736241E-4</v>
      </c>
      <c r="CD39" s="104">
        <f>CD$4*Mellomark!CD37</f>
        <v>4.0179682220453205E-4</v>
      </c>
      <c r="CE39" s="104">
        <f>CE$4*Mellomark!CE37</f>
        <v>1.7234304154100024E-3</v>
      </c>
      <c r="CF39" s="104">
        <f>CF$4*Mellomark!CF37</f>
        <v>5.9419126064795994E-5</v>
      </c>
      <c r="CG39" s="104">
        <f>CG$4*Mellomark!CG37</f>
        <v>-3.8980672186018526E-4</v>
      </c>
      <c r="CH39" s="104">
        <f>CH$4*Mellomark!CH37</f>
        <v>3.2351587036520902E-4</v>
      </c>
      <c r="CI39" s="104">
        <f>CI$4*Mellomark!CI37</f>
        <v>-1.4902341312964864E-5</v>
      </c>
      <c r="CJ39" s="104">
        <f>CJ$4*Mellomark!CJ37</f>
        <v>2.1075780336145006E-4</v>
      </c>
      <c r="CK39" s="104">
        <f>CK$4*Mellomark!CK37</f>
        <v>1.8523970074470263E-3</v>
      </c>
      <c r="CL39" s="104">
        <f>CL$4*Mellomark!CL37</f>
        <v>2.6526089444456336E-3</v>
      </c>
      <c r="CM39" s="104">
        <f>CM$4*Mellomark!CM37</f>
        <v>-3.6192081595787515E-5</v>
      </c>
      <c r="CN39" s="104">
        <f>CN$4*Mellomark!CN37</f>
        <v>4.2264658431718267E-5</v>
      </c>
      <c r="CO39" s="104">
        <f>CO$4*Mellomark!CO37</f>
        <v>6.7703819097945448E-5</v>
      </c>
      <c r="CP39" s="104">
        <f>CP$4*Mellomark!CP37</f>
        <v>1.8117070366652148E-6</v>
      </c>
      <c r="CQ39" s="104">
        <f>CQ$4*Mellomark!CQ37</f>
        <v>-7.8835688915365279E-5</v>
      </c>
      <c r="CR39" s="104">
        <f>CR$4*Mellomark!CR37</f>
        <v>2.0249203525648119E-4</v>
      </c>
      <c r="CS39" s="104">
        <f>CS$4*Mellomark!CS37</f>
        <v>1.4994957836159546E-4</v>
      </c>
      <c r="CT39" s="104">
        <f>CT$4*Mellomark!CT37</f>
        <v>1.702061033135186E-4</v>
      </c>
      <c r="CU39" s="104">
        <f>CU$4*Mellomark!CU37</f>
        <v>3.3302883822982341E-3</v>
      </c>
      <c r="CV39" s="104">
        <f>CV$4*Mellomark!CV37</f>
        <v>-3.8592766882589581E-4</v>
      </c>
      <c r="CW39" s="104">
        <f>CW$4*Mellomark!CW37</f>
        <v>5.2312786275638898E-4</v>
      </c>
      <c r="CX39" s="104">
        <f>CX$4*Mellomark!CX37</f>
        <v>6.5396480530482395E-4</v>
      </c>
      <c r="CY39" s="104">
        <f>CY$4*Mellomark!CY37</f>
        <v>1.5443958840995972E-5</v>
      </c>
      <c r="CZ39" s="104">
        <f>CZ$4*Mellomark!CZ37</f>
        <v>5.0372294045061301E-5</v>
      </c>
      <c r="DA39" s="104">
        <f>DA$4*Mellomark!DA37</f>
        <v>1.1431660970766433E-4</v>
      </c>
      <c r="DB39" s="104">
        <f>DB$4*Mellomark!DB37</f>
        <v>5.2831089670950925E-5</v>
      </c>
      <c r="DC39" s="104">
        <f>DC$4*Mellomark!DC37</f>
        <v>1.0579786103984289E-5</v>
      </c>
      <c r="DD39" s="104">
        <f>DD$4*Mellomark!DD37</f>
        <v>6.5614781050651492E-3</v>
      </c>
      <c r="DE39" s="104">
        <f>DE$4*Mellomark!DE37</f>
        <v>3.782629127932E-6</v>
      </c>
      <c r="DF39" s="104">
        <f>DF$4*Mellomark!DF37</f>
        <v>1.7931216926862065E-5</v>
      </c>
      <c r="DG39" s="104">
        <f>DG$4*Mellomark!DG37</f>
        <v>8.8035756270886715E-4</v>
      </c>
      <c r="DH39" s="104">
        <f>DH$4*Mellomark!DH37</f>
        <v>-1.8307138394866329E-6</v>
      </c>
      <c r="DI39" s="104">
        <f>DI$4*Mellomark!DI37</f>
        <v>1.6804947618388659E-3</v>
      </c>
      <c r="DJ39" s="104">
        <f>DJ$4*Mellomark!DJ37</f>
        <v>1.1518696673388433E-4</v>
      </c>
      <c r="DK39" s="104">
        <f>DK$4*Mellomark!DK37</f>
        <v>2.2244193841694682E-5</v>
      </c>
      <c r="DL39" s="104">
        <f>DL$4*Mellomark!DL37</f>
        <v>3.1042556541011571E-5</v>
      </c>
      <c r="DM39" s="104">
        <f>DM$4*Mellomark!DM37</f>
        <v>2.1797031409710073E-3</v>
      </c>
      <c r="DN39" s="104">
        <f>DN$4*Mellomark!DN37</f>
        <v>2.6987645909899694E-4</v>
      </c>
      <c r="DO39" s="104">
        <f>DO$4*Mellomark!DO37</f>
        <v>5.9771876240514988E-4</v>
      </c>
      <c r="DP39" s="104">
        <f>DP$4*Mellomark!DP37</f>
        <v>7.4239631689732252E-5</v>
      </c>
      <c r="DQ39" s="104">
        <f>DQ$4*Mellomark!DQ37</f>
        <v>-4.7612580111074626E-5</v>
      </c>
      <c r="DR39" s="104">
        <f>DR$4*Mellomark!DR37</f>
        <v>1.044036822766808E-4</v>
      </c>
      <c r="DS39" s="104">
        <f>DS$4*Mellomark!DS37</f>
        <v>2.2002496204877924E-5</v>
      </c>
      <c r="DT39" s="104">
        <f>DT$4*Mellomark!DT37</f>
        <v>6.6773050043924108E-7</v>
      </c>
      <c r="DU39" s="104">
        <f>DU$4*Mellomark!DU37</f>
        <v>1.8600451962884393E-3</v>
      </c>
      <c r="DV39" s="104">
        <f>DV$4*Mellomark!DV37</f>
        <v>1.8243885608097709E-4</v>
      </c>
      <c r="DW39" s="104">
        <f>DW$4*Mellomark!DW37</f>
        <v>8.8810521151514821E-6</v>
      </c>
      <c r="DX39" s="104">
        <f>DX$4*Mellomark!DX37</f>
        <v>1.7234712482372077E-4</v>
      </c>
      <c r="DY39" s="104">
        <f>DY$4*Mellomark!DY37</f>
        <v>3.6764467150991666E-4</v>
      </c>
      <c r="DZ39" s="104">
        <f>DZ$4*Mellomark!DZ37</f>
        <v>6.7105856953981026E-4</v>
      </c>
      <c r="EA39" s="104">
        <f>EA$4*Mellomark!EA37</f>
        <v>4.3575832023264756E-6</v>
      </c>
      <c r="EB39" s="104">
        <f>EB$4*Mellomark!EB37</f>
        <v>4.8926991217840648E-5</v>
      </c>
      <c r="EC39" s="104">
        <f>EC$4*Mellomark!EC37</f>
        <v>1.5019882182090568E-6</v>
      </c>
      <c r="ED39" s="104">
        <f>ED$4*Mellomark!ED37</f>
        <v>1.0931860821979675E-3</v>
      </c>
      <c r="EE39" s="104">
        <f>EE$4*Mellomark!EE37</f>
        <v>5.2301638975716054E-5</v>
      </c>
      <c r="EF39" s="104">
        <f>EF$4*Mellomark!EF37</f>
        <v>8.967134127473859E-4</v>
      </c>
      <c r="EG39" s="104">
        <f>EG$4*Mellomark!EG37</f>
        <v>-2.7904210854167567E-5</v>
      </c>
      <c r="EH39" s="104">
        <f>EH$4*Mellomark!EH37</f>
        <v>-1.3273370661718523E-4</v>
      </c>
      <c r="EI39" s="104">
        <f>EI$4*Mellomark!EI37</f>
        <v>1.956896632277115E-4</v>
      </c>
      <c r="EJ39" s="104">
        <f>EJ$4*Mellomark!EJ37</f>
        <v>2.7907101933569086E-4</v>
      </c>
      <c r="EK39" s="104">
        <f>EK$4*Mellomark!EK37</f>
        <v>2.5450808006674952E-6</v>
      </c>
      <c r="EL39" s="104">
        <f>EL$4*Mellomark!EL37</f>
        <v>8.3391964828801951E-5</v>
      </c>
      <c r="EM39" s="104">
        <f>EM$4*Mellomark!EM37</f>
        <v>7.2132819914380944E-4</v>
      </c>
      <c r="EN39" s="104">
        <f>EN$4*Mellomark!EN37</f>
        <v>-1.2168753910711435E-5</v>
      </c>
      <c r="EO39" s="104">
        <f>EO$4*Mellomark!EO37</f>
        <v>3.1356860049199274E-4</v>
      </c>
      <c r="EP39" s="104">
        <f>EP$4*Mellomark!EP37</f>
        <v>1.3301306857769152E-3</v>
      </c>
      <c r="EQ39" s="104">
        <f>EQ$4*Mellomark!EQ37</f>
        <v>9.8974878940836022E-4</v>
      </c>
      <c r="ER39" s="104">
        <f>ER$4*Mellomark!ER37</f>
        <v>1.4725668270768487E-6</v>
      </c>
      <c r="ES39" s="96">
        <f t="shared" si="15"/>
        <v>8.8804052761255053E-2</v>
      </c>
      <c r="ET39" s="97">
        <f t="shared" ref="ET39:ET70" si="16">(1+ES39)*ET38</f>
        <v>104.7436272944982</v>
      </c>
      <c r="EW39" s="18"/>
    </row>
    <row r="40" spans="1:153" ht="16">
      <c r="A40" s="85" vm="510">
        <v>42309</v>
      </c>
      <c r="B40" s="104">
        <f>B$4*Mellomark!B38</f>
        <v>-1.6065822374401151E-5</v>
      </c>
      <c r="C40" s="104">
        <f>C$4*Mellomark!C38</f>
        <v>5.6918523553215849E-5</v>
      </c>
      <c r="D40" s="104">
        <f>D$4*Mellomark!D38</f>
        <v>-5.5081338041428117E-4</v>
      </c>
      <c r="E40" s="104">
        <f>E$4*Mellomark!E38</f>
        <v>-5.0186093891747747E-5</v>
      </c>
      <c r="F40" s="104">
        <f>F$4*Mellomark!F38</f>
        <v>1.8173177048181917E-6</v>
      </c>
      <c r="G40" s="104">
        <f>G$4*Mellomark!G38</f>
        <v>9.9770575089819387E-4</v>
      </c>
      <c r="H40" s="104">
        <f>H$4*Mellomark!H38</f>
        <v>1.8199935363196964E-5</v>
      </c>
      <c r="I40" s="104">
        <f>I$4*Mellomark!I38</f>
        <v>-1.4474878223933879E-3</v>
      </c>
      <c r="J40" s="104">
        <f>J$4*Mellomark!J38</f>
        <v>9.3894257740715088E-5</v>
      </c>
      <c r="K40" s="104">
        <f>K$4*Mellomark!K38</f>
        <v>1.4450872857747412E-5</v>
      </c>
      <c r="L40" s="104">
        <f>L$4*Mellomark!L38</f>
        <v>-1.8876506657943324E-4</v>
      </c>
      <c r="M40" s="104">
        <f>M$4*Mellomark!M38</f>
        <v>-1.6541634943589544E-4</v>
      </c>
      <c r="N40" s="104">
        <f>N$4*Mellomark!N38</f>
        <v>5.0300363699193452E-5</v>
      </c>
      <c r="O40" s="104">
        <f>O$4*Mellomark!O38</f>
        <v>1.6610894554280611E-3</v>
      </c>
      <c r="P40" s="104">
        <f>P$4*Mellomark!P38</f>
        <v>-6.7660896527459613E-4</v>
      </c>
      <c r="Q40" s="104">
        <f>Q$4*Mellomark!Q38</f>
        <v>-2.6547428274990648E-5</v>
      </c>
      <c r="R40" s="104">
        <f>R$4*Mellomark!R38</f>
        <v>-2.3127879231604458E-5</v>
      </c>
      <c r="S40" s="104">
        <f>S$4*Mellomark!S38</f>
        <v>-1.434381802695128E-4</v>
      </c>
      <c r="T40" s="104">
        <f>T$4*Mellomark!T38</f>
        <v>-8.1481988601505673E-4</v>
      </c>
      <c r="U40" s="104">
        <f>U$4*Mellomark!U38</f>
        <v>-1.6944056669907202E-3</v>
      </c>
      <c r="V40" s="104">
        <f>V$4*Mellomark!V38</f>
        <v>-5.8870284935389275E-4</v>
      </c>
      <c r="W40" s="104">
        <f>W$4*Mellomark!W38</f>
        <v>1.4815974842403911E-4</v>
      </c>
      <c r="X40" s="104">
        <f>X$4*Mellomark!X38</f>
        <v>1.0124369907838647E-3</v>
      </c>
      <c r="Y40" s="104">
        <f>Y$4*Mellomark!Y38</f>
        <v>-4.0490671815466388E-6</v>
      </c>
      <c r="Z40" s="104">
        <f>Z$4*Mellomark!Z38</f>
        <v>-1.6661888330592533E-4</v>
      </c>
      <c r="AA40" s="104">
        <f>AA$4*Mellomark!AA38</f>
        <v>-1.0155643048043877E-4</v>
      </c>
      <c r="AB40" s="104">
        <f>AB$4*Mellomark!AB38</f>
        <v>5.6916135586671207E-4</v>
      </c>
      <c r="AC40" s="104">
        <f>AC$4*Mellomark!AC38</f>
        <v>-2.8887872310730271E-5</v>
      </c>
      <c r="AD40" s="104">
        <f>AD$4*Mellomark!AD38</f>
        <v>-7.7707087777853067E-4</v>
      </c>
      <c r="AE40" s="104">
        <f>AE$4*Mellomark!AE38</f>
        <v>-3.2389255741015107E-4</v>
      </c>
      <c r="AF40" s="104">
        <f>AF$4*Mellomark!AF38</f>
        <v>-3.1027493213151155E-4</v>
      </c>
      <c r="AG40" s="104">
        <f>AG$4*Mellomark!AG38</f>
        <v>-6.554203552826273E-4</v>
      </c>
      <c r="AH40" s="104">
        <f>AH$4*Mellomark!AH38</f>
        <v>-2.1243905719486519E-3</v>
      </c>
      <c r="AI40" s="104">
        <f>AI$4*Mellomark!AI38</f>
        <v>-7.3455682497214689E-5</v>
      </c>
      <c r="AJ40" s="104">
        <f>AJ$4*Mellomark!AJ38</f>
        <v>-2.6208625839478725E-4</v>
      </c>
      <c r="AK40" s="104">
        <f>AK$4*Mellomark!AK38</f>
        <v>-2.6334053775197227E-4</v>
      </c>
      <c r="AL40" s="104">
        <f>AL$4*Mellomark!AL38</f>
        <v>9.6599034774109131E-5</v>
      </c>
      <c r="AM40" s="104">
        <f>AM$4*Mellomark!AM38</f>
        <v>-2.9966914031240386E-4</v>
      </c>
      <c r="AN40" s="104">
        <f>AN$4*Mellomark!AN38</f>
        <v>7.6677312825989855E-5</v>
      </c>
      <c r="AO40" s="104">
        <f>AO$4*Mellomark!AO38</f>
        <v>-1.0633825281017186E-4</v>
      </c>
      <c r="AP40" s="104">
        <f>AP$4*Mellomark!AP38</f>
        <v>-1.4274891710325647E-3</v>
      </c>
      <c r="AQ40" s="104">
        <f>AQ$4*Mellomark!AQ38</f>
        <v>2.9181816458172201E-4</v>
      </c>
      <c r="AR40" s="104">
        <f>AR$4*Mellomark!AR38</f>
        <v>-9.28381698359746E-6</v>
      </c>
      <c r="AS40" s="104">
        <f>AS$4*Mellomark!AS38</f>
        <v>-2.7776924619498794E-5</v>
      </c>
      <c r="AT40" s="104">
        <f>AT$4*Mellomark!AT38</f>
        <v>-3.9729162001212573E-5</v>
      </c>
      <c r="AU40" s="104">
        <f>AU$4*Mellomark!AU38</f>
        <v>-1.1136586579349268E-5</v>
      </c>
      <c r="AV40" s="104">
        <f>AV$4*Mellomark!AV38</f>
        <v>-2.0082913328056762E-4</v>
      </c>
      <c r="AW40" s="104">
        <f>AW$4*Mellomark!AW38</f>
        <v>-1.0368832043039306E-4</v>
      </c>
      <c r="AX40" s="104">
        <f>AX$4*Mellomark!AX38</f>
        <v>-2.2005278312365226E-4</v>
      </c>
      <c r="AY40" s="104">
        <f>AY$4*Mellomark!AY38</f>
        <v>-1.6171574760050787E-5</v>
      </c>
      <c r="AZ40" s="104">
        <f>AZ$4*Mellomark!AZ38</f>
        <v>-4.2449149767131143E-4</v>
      </c>
      <c r="BA40" s="104">
        <f>BA$4*Mellomark!BA38</f>
        <v>3.7732433423248789E-4</v>
      </c>
      <c r="BB40" s="104">
        <f>BB$4*Mellomark!BB38</f>
        <v>-3.6347692690890282E-4</v>
      </c>
      <c r="BC40" s="104">
        <f>BC$4*Mellomark!BC38</f>
        <v>5.0200077559730753E-5</v>
      </c>
      <c r="BD40" s="104">
        <f>BD$4*Mellomark!BD38</f>
        <v>3.0238212780763062E-5</v>
      </c>
      <c r="BE40" s="104">
        <f>BE$4*Mellomark!BE38</f>
        <v>-2.9554995036753118E-4</v>
      </c>
      <c r="BF40" s="104">
        <f>BF$4*Mellomark!BF38</f>
        <v>-3.3743303299305767E-5</v>
      </c>
      <c r="BG40" s="104">
        <f>BG$4*Mellomark!BG38</f>
        <v>-6.7502399528695271E-3</v>
      </c>
      <c r="BH40" s="104">
        <f>BH$4*Mellomark!BH38</f>
        <v>-3.1863955174318705E-5</v>
      </c>
      <c r="BI40" s="104">
        <f>BI$4*Mellomark!BI38</f>
        <v>-4.5582827792547062E-3</v>
      </c>
      <c r="BJ40" s="104">
        <f>BJ$4*Mellomark!BJ38</f>
        <v>-1.9831692717216071E-5</v>
      </c>
      <c r="BK40" s="104">
        <f>BK$4*Mellomark!BK38</f>
        <v>0</v>
      </c>
      <c r="BL40" s="104">
        <f>BL$4*Mellomark!BL38</f>
        <v>1.5125967027501236E-4</v>
      </c>
      <c r="BM40" s="104">
        <f>BM$4*Mellomark!BM38</f>
        <v>3.1175850341118969E-5</v>
      </c>
      <c r="BN40" s="104">
        <f>BN$4*Mellomark!BN38</f>
        <v>6.7108170031444718E-6</v>
      </c>
      <c r="BO40" s="104">
        <f>BO$4*Mellomark!BO38</f>
        <v>2.7660508373192084E-4</v>
      </c>
      <c r="BP40" s="104">
        <f>BP$4*Mellomark!BP38</f>
        <v>-4.2733037896372515E-5</v>
      </c>
      <c r="BQ40" s="104">
        <f>BQ$4*Mellomark!BQ38</f>
        <v>-2.7499515596650012E-5</v>
      </c>
      <c r="BR40" s="104">
        <f>BR$4*Mellomark!BR38</f>
        <v>1.8656116976818987E-6</v>
      </c>
      <c r="BS40" s="104">
        <f>BS$4*Mellomark!BS38</f>
        <v>3.1660708822661574E-4</v>
      </c>
      <c r="BT40" s="104">
        <f>BT$4*Mellomark!BT38</f>
        <v>-1.4423692081027767E-4</v>
      </c>
      <c r="BU40" s="104">
        <f>BU$4*Mellomark!BU38</f>
        <v>-9.7666959677578382E-5</v>
      </c>
      <c r="BV40" s="104">
        <f>BV$4*Mellomark!BV38</f>
        <v>-1.3143451524111327E-4</v>
      </c>
      <c r="BW40" s="104">
        <f>BW$4*Mellomark!BW38</f>
        <v>-2.0346927150913227E-4</v>
      </c>
      <c r="BX40" s="104">
        <f>BX$4*Mellomark!BX38</f>
        <v>2.8549450836075699E-4</v>
      </c>
      <c r="BY40" s="104">
        <f>BY$4*Mellomark!BY38</f>
        <v>3.3400890382150346E-5</v>
      </c>
      <c r="BZ40" s="104">
        <f>BZ$4*Mellomark!BZ38</f>
        <v>4.7514244481435896E-6</v>
      </c>
      <c r="CA40" s="104">
        <f>CA$4*Mellomark!CA38</f>
        <v>-2.8649206106668622E-4</v>
      </c>
      <c r="CB40" s="104">
        <f>CB$4*Mellomark!CB38</f>
        <v>-1.205513271240361E-4</v>
      </c>
      <c r="CC40" s="104">
        <f>CC$4*Mellomark!CC38</f>
        <v>1.5082184132379203E-4</v>
      </c>
      <c r="CD40" s="104">
        <f>CD$4*Mellomark!CD38</f>
        <v>5.5301849633719732E-4</v>
      </c>
      <c r="CE40" s="104">
        <f>CE$4*Mellomark!CE38</f>
        <v>3.4012523600519801E-4</v>
      </c>
      <c r="CF40" s="104">
        <f>CF$4*Mellomark!CF38</f>
        <v>-4.7998605319341218E-5</v>
      </c>
      <c r="CG40" s="104">
        <f>CG$4*Mellomark!CG38</f>
        <v>-3.9110112065939007E-4</v>
      </c>
      <c r="CH40" s="104">
        <f>CH$4*Mellomark!CH38</f>
        <v>-1.9057295778920232E-4</v>
      </c>
      <c r="CI40" s="104">
        <f>CI$4*Mellomark!CI38</f>
        <v>-3.4126040696765773E-5</v>
      </c>
      <c r="CJ40" s="104">
        <f>CJ$4*Mellomark!CJ38</f>
        <v>-2.631560878681056E-4</v>
      </c>
      <c r="CK40" s="104">
        <f>CK$4*Mellomark!CK38</f>
        <v>0</v>
      </c>
      <c r="CL40" s="104">
        <f>CL$4*Mellomark!CL38</f>
        <v>-1.3386806788361102E-4</v>
      </c>
      <c r="CM40" s="104">
        <f>CM$4*Mellomark!CM38</f>
        <v>-1.2052058580685534E-5</v>
      </c>
      <c r="CN40" s="104">
        <f>CN$4*Mellomark!CN38</f>
        <v>2.7404258305983476E-5</v>
      </c>
      <c r="CO40" s="104">
        <f>CO$4*Mellomark!CO38</f>
        <v>4.051368931776887E-5</v>
      </c>
      <c r="CP40" s="104">
        <f>CP$4*Mellomark!CP38</f>
        <v>4.9725365958479838E-5</v>
      </c>
      <c r="CQ40" s="104">
        <f>CQ$4*Mellomark!CQ38</f>
        <v>-1.5069587800357823E-5</v>
      </c>
      <c r="CR40" s="104">
        <f>CR$4*Mellomark!CR38</f>
        <v>-9.9954910737975566E-4</v>
      </c>
      <c r="CS40" s="104">
        <f>CS$4*Mellomark!CS38</f>
        <v>-1.9583313860841544E-5</v>
      </c>
      <c r="CT40" s="104">
        <f>CT$4*Mellomark!CT38</f>
        <v>6.6830972506944666E-5</v>
      </c>
      <c r="CU40" s="104">
        <f>CU$4*Mellomark!CU38</f>
        <v>-1.8768841209614503E-4</v>
      </c>
      <c r="CV40" s="104">
        <f>CV$4*Mellomark!CV38</f>
        <v>-1.2022623602754156E-4</v>
      </c>
      <c r="CW40" s="104">
        <f>CW$4*Mellomark!CW38</f>
        <v>-2.0906945517885784E-4</v>
      </c>
      <c r="CX40" s="104">
        <f>CX$4*Mellomark!CX38</f>
        <v>-5.5870084295995116E-4</v>
      </c>
      <c r="CY40" s="104">
        <f>CY$4*Mellomark!CY38</f>
        <v>-9.2983500149459324E-6</v>
      </c>
      <c r="CZ40" s="104">
        <f>CZ$4*Mellomark!CZ38</f>
        <v>-2.8079409253379754E-5</v>
      </c>
      <c r="DA40" s="104">
        <f>DA$4*Mellomark!DA38</f>
        <v>-1.690126029205225E-4</v>
      </c>
      <c r="DB40" s="104">
        <f>DB$4*Mellomark!DB38</f>
        <v>-1.2595157590401205E-4</v>
      </c>
      <c r="DC40" s="104">
        <f>DC$4*Mellomark!DC38</f>
        <v>-2.1493999068297769E-5</v>
      </c>
      <c r="DD40" s="104">
        <f>DD$4*Mellomark!DD38</f>
        <v>-6.5569362307189513E-4</v>
      </c>
      <c r="DE40" s="104">
        <f>DE$4*Mellomark!DE38</f>
        <v>4.7434676587011277E-5</v>
      </c>
      <c r="DF40" s="104">
        <f>DF$4*Mellomark!DF38</f>
        <v>-3.8465536726492828E-7</v>
      </c>
      <c r="DG40" s="104">
        <f>DG$4*Mellomark!DG38</f>
        <v>-6.2909470131502989E-4</v>
      </c>
      <c r="DH40" s="104">
        <f>DH$4*Mellomark!DH38</f>
        <v>-6.394902520002133E-5</v>
      </c>
      <c r="DI40" s="104">
        <f>DI$4*Mellomark!DI38</f>
        <v>-7.3031091998736707E-4</v>
      </c>
      <c r="DJ40" s="104">
        <f>DJ$4*Mellomark!DJ38</f>
        <v>-2.8843287534924721E-5</v>
      </c>
      <c r="DK40" s="104">
        <f>DK$4*Mellomark!DK38</f>
        <v>1.9293437384974898E-5</v>
      </c>
      <c r="DL40" s="104">
        <f>DL$4*Mellomark!DL38</f>
        <v>4.4869108312206506E-6</v>
      </c>
      <c r="DM40" s="104">
        <f>DM$4*Mellomark!DM38</f>
        <v>-1.7622110250839795E-3</v>
      </c>
      <c r="DN40" s="104">
        <f>DN$4*Mellomark!DN38</f>
        <v>-8.0612361119079021E-4</v>
      </c>
      <c r="DO40" s="104">
        <f>DO$4*Mellomark!DO38</f>
        <v>-5.1943921542693455E-4</v>
      </c>
      <c r="DP40" s="104">
        <f>DP$4*Mellomark!DP38</f>
        <v>-1.4992113781376939E-4</v>
      </c>
      <c r="DQ40" s="104">
        <f>DQ$4*Mellomark!DQ38</f>
        <v>1.1541104692231564E-4</v>
      </c>
      <c r="DR40" s="104">
        <f>DR$4*Mellomark!DR38</f>
        <v>-6.4027804845615598E-6</v>
      </c>
      <c r="DS40" s="104">
        <f>DS$4*Mellomark!DS38</f>
        <v>-6.574213086171683E-5</v>
      </c>
      <c r="DT40" s="104">
        <f>DT$4*Mellomark!DT38</f>
        <v>-6.8612615752901792E-5</v>
      </c>
      <c r="DU40" s="104">
        <f>DU$4*Mellomark!DU38</f>
        <v>-1.1829820352550764E-3</v>
      </c>
      <c r="DV40" s="104">
        <f>DV$4*Mellomark!DV38</f>
        <v>6.7346293016147377E-4</v>
      </c>
      <c r="DW40" s="104">
        <f>DW$4*Mellomark!DW38</f>
        <v>1.5331083856500109E-5</v>
      </c>
      <c r="DX40" s="104">
        <f>DX$4*Mellomark!DX38</f>
        <v>-1.26279350165395E-4</v>
      </c>
      <c r="DY40" s="104">
        <f>DY$4*Mellomark!DY38</f>
        <v>3.0410787593086004E-4</v>
      </c>
      <c r="DZ40" s="104">
        <f>DZ$4*Mellomark!DZ38</f>
        <v>6.6111687523271066E-5</v>
      </c>
      <c r="EA40" s="104">
        <f>EA$4*Mellomark!EA38</f>
        <v>-5.9411223925377284E-6</v>
      </c>
      <c r="EB40" s="104">
        <f>EB$4*Mellomark!EB38</f>
        <v>-6.502010300217249E-6</v>
      </c>
      <c r="EC40" s="104">
        <f>EC$4*Mellomark!EC38</f>
        <v>-1.2290545722107288E-4</v>
      </c>
      <c r="ED40" s="104">
        <f>ED$4*Mellomark!ED38</f>
        <v>-6.5158654383301977E-3</v>
      </c>
      <c r="EE40" s="104">
        <f>EE$4*Mellomark!EE38</f>
        <v>3.1521723511267166E-5</v>
      </c>
      <c r="EF40" s="104">
        <f>EF$4*Mellomark!EF38</f>
        <v>-5.6384931772386182E-4</v>
      </c>
      <c r="EG40" s="104">
        <f>EG$4*Mellomark!EG38</f>
        <v>-3.3636863388639894E-5</v>
      </c>
      <c r="EH40" s="104">
        <f>EH$4*Mellomark!EH38</f>
        <v>-4.562567093762718E-4</v>
      </c>
      <c r="EI40" s="104">
        <f>EI$4*Mellomark!EI38</f>
        <v>-6.4522064405817624E-5</v>
      </c>
      <c r="EJ40" s="104">
        <f>EJ$4*Mellomark!EJ38</f>
        <v>-1.7831022673142565E-4</v>
      </c>
      <c r="EK40" s="104">
        <f>EK$4*Mellomark!EK38</f>
        <v>2.0255956684972821E-6</v>
      </c>
      <c r="EL40" s="104">
        <f>EL$4*Mellomark!EL38</f>
        <v>1.1301416609804847E-5</v>
      </c>
      <c r="EM40" s="104">
        <f>EM$4*Mellomark!EM38</f>
        <v>2.4449552707075975E-5</v>
      </c>
      <c r="EN40" s="104">
        <f>EN$4*Mellomark!EN38</f>
        <v>-3.7359270999580462E-5</v>
      </c>
      <c r="EO40" s="104">
        <f>EO$4*Mellomark!EO38</f>
        <v>-4.1411801602984959E-5</v>
      </c>
      <c r="EP40" s="104">
        <f>EP$4*Mellomark!EP38</f>
        <v>-9.8182424130253596E-4</v>
      </c>
      <c r="EQ40" s="104">
        <f>EQ$4*Mellomark!EQ38</f>
        <v>-2.1623926687561651E-4</v>
      </c>
      <c r="ER40" s="104">
        <f>ER$4*Mellomark!ER38</f>
        <v>-8.7012128054811348E-7</v>
      </c>
      <c r="ES40" s="96">
        <f t="shared" si="15"/>
        <v>-3.7830999356805638E-2</v>
      </c>
      <c r="ET40" s="97">
        <f t="shared" si="16"/>
        <v>100.78107119769054</v>
      </c>
      <c r="EW40" s="18"/>
    </row>
    <row r="41" spans="1:153" ht="16">
      <c r="A41" s="85" vm="641">
        <v>42339</v>
      </c>
      <c r="B41" s="104">
        <f>B$4*Mellomark!B39</f>
        <v>-4.4509301992822576E-6</v>
      </c>
      <c r="C41" s="104">
        <f>C$4*Mellomark!C39</f>
        <v>-1.7224397598859575E-4</v>
      </c>
      <c r="D41" s="104">
        <f>D$4*Mellomark!D39</f>
        <v>-2.6413817322794471E-4</v>
      </c>
      <c r="E41" s="104">
        <f>E$4*Mellomark!E39</f>
        <v>8.4918572123225588E-6</v>
      </c>
      <c r="F41" s="104">
        <f>F$4*Mellomark!F39</f>
        <v>1.1507618113947041E-4</v>
      </c>
      <c r="G41" s="104">
        <f>G$4*Mellomark!G39</f>
        <v>-1.7040704418122465E-3</v>
      </c>
      <c r="H41" s="104">
        <f>H$4*Mellomark!H39</f>
        <v>-2.9084754674784019E-6</v>
      </c>
      <c r="I41" s="104">
        <f>I$4*Mellomark!I39</f>
        <v>3.229835042723951E-4</v>
      </c>
      <c r="J41" s="104">
        <f>J$4*Mellomark!J39</f>
        <v>1.7940581055106029E-4</v>
      </c>
      <c r="K41" s="104">
        <f>K$4*Mellomark!K39</f>
        <v>-9.5562010684987309E-5</v>
      </c>
      <c r="L41" s="104">
        <f>L$4*Mellomark!L39</f>
        <v>6.7419329999939437E-4</v>
      </c>
      <c r="M41" s="104">
        <f>M$4*Mellomark!M39</f>
        <v>-4.8066337703361352E-5</v>
      </c>
      <c r="N41" s="104">
        <f>N$4*Mellomark!N39</f>
        <v>-1.0130534462477957E-4</v>
      </c>
      <c r="O41" s="104">
        <f>O$4*Mellomark!O39</f>
        <v>-6.0900479497515343E-4</v>
      </c>
      <c r="P41" s="104">
        <f>P$4*Mellomark!P39</f>
        <v>6.2512185646195113E-5</v>
      </c>
      <c r="Q41" s="104">
        <f>Q$4*Mellomark!Q39</f>
        <v>4.7322492658393497E-5</v>
      </c>
      <c r="R41" s="104">
        <f>R$4*Mellomark!R39</f>
        <v>2.9200088818645992E-4</v>
      </c>
      <c r="S41" s="104">
        <f>S$4*Mellomark!S39</f>
        <v>-3.2068953591167983E-5</v>
      </c>
      <c r="T41" s="104">
        <f>T$4*Mellomark!T39</f>
        <v>-2.7227773571656419E-4</v>
      </c>
      <c r="U41" s="104">
        <f>U$4*Mellomark!U39</f>
        <v>-1.1672939979232755E-3</v>
      </c>
      <c r="V41" s="104">
        <f>V$4*Mellomark!V39</f>
        <v>-1.3490449608564567E-3</v>
      </c>
      <c r="W41" s="104">
        <f>W$4*Mellomark!W39</f>
        <v>8.4540505779637383E-5</v>
      </c>
      <c r="X41" s="104">
        <f>X$4*Mellomark!X39</f>
        <v>-2.3492637443863732E-3</v>
      </c>
      <c r="Y41" s="104">
        <f>Y$4*Mellomark!Y39</f>
        <v>1.6601684135410174E-5</v>
      </c>
      <c r="Z41" s="104">
        <f>Z$4*Mellomark!Z39</f>
        <v>2.4666408180744715E-5</v>
      </c>
      <c r="AA41" s="104">
        <f>AA$4*Mellomark!AA39</f>
        <v>-2.027622791799819E-3</v>
      </c>
      <c r="AB41" s="104">
        <f>AB$4*Mellomark!AB39</f>
        <v>-1.0319934920648746E-4</v>
      </c>
      <c r="AC41" s="104">
        <f>AC$4*Mellomark!AC39</f>
        <v>-2.6886865998442464E-5</v>
      </c>
      <c r="AD41" s="104">
        <f>AD$4*Mellomark!AD39</f>
        <v>-2.1196858970962362E-4</v>
      </c>
      <c r="AE41" s="104">
        <f>AE$4*Mellomark!AE39</f>
        <v>-2.4692358428933189E-4</v>
      </c>
      <c r="AF41" s="104">
        <f>AF$4*Mellomark!AF39</f>
        <v>1.6735019747333312E-4</v>
      </c>
      <c r="AG41" s="104">
        <f>AG$4*Mellomark!AG39</f>
        <v>1.2572083817559573E-4</v>
      </c>
      <c r="AH41" s="104">
        <f>AH$4*Mellomark!AH39</f>
        <v>1.8076843054682734E-4</v>
      </c>
      <c r="AI41" s="104">
        <f>AI$4*Mellomark!AI39</f>
        <v>-3.1183015544301356E-5</v>
      </c>
      <c r="AJ41" s="104">
        <f>AJ$4*Mellomark!AJ39</f>
        <v>6.3366935119376264E-5</v>
      </c>
      <c r="AK41" s="104">
        <f>AK$4*Mellomark!AK39</f>
        <v>1.0667730117267433E-4</v>
      </c>
      <c r="AL41" s="104">
        <f>AL$4*Mellomark!AL39</f>
        <v>9.689175315757725E-6</v>
      </c>
      <c r="AM41" s="104">
        <f>AM$4*Mellomark!AM39</f>
        <v>-1.3016979521894489E-4</v>
      </c>
      <c r="AN41" s="104">
        <f>AN$4*Mellomark!AN39</f>
        <v>2.8282131871962018E-5</v>
      </c>
      <c r="AO41" s="104">
        <f>AO$4*Mellomark!AO39</f>
        <v>-2.938933474085033E-5</v>
      </c>
      <c r="AP41" s="104">
        <f>AP$4*Mellomark!AP39</f>
        <v>1.4731803675447261E-3</v>
      </c>
      <c r="AQ41" s="104">
        <f>AQ$4*Mellomark!AQ39</f>
        <v>-2.0718841078564114E-6</v>
      </c>
      <c r="AR41" s="104">
        <f>AR$4*Mellomark!AR39</f>
        <v>5.9700891421219774E-6</v>
      </c>
      <c r="AS41" s="104">
        <f>AS$4*Mellomark!AS39</f>
        <v>6.2083173604710289E-6</v>
      </c>
      <c r="AT41" s="104">
        <f>AT$4*Mellomark!AT39</f>
        <v>1.3275848032110423E-4</v>
      </c>
      <c r="AU41" s="104">
        <f>AU$4*Mellomark!AU39</f>
        <v>-2.4417523052005354E-5</v>
      </c>
      <c r="AV41" s="104">
        <f>AV$4*Mellomark!AV39</f>
        <v>8.6118318358712986E-5</v>
      </c>
      <c r="AW41" s="104">
        <f>AW$4*Mellomark!AW39</f>
        <v>-8.0631626148774954E-5</v>
      </c>
      <c r="AX41" s="104">
        <f>AX$4*Mellomark!AX39</f>
        <v>-1.1464518758782074E-4</v>
      </c>
      <c r="AY41" s="104">
        <f>AY$4*Mellomark!AY39</f>
        <v>4.1918727594804629E-6</v>
      </c>
      <c r="AZ41" s="104">
        <f>AZ$4*Mellomark!AZ39</f>
        <v>7.2633510722372604E-5</v>
      </c>
      <c r="BA41" s="104">
        <f>BA$4*Mellomark!BA39</f>
        <v>-3.1800094496251875E-5</v>
      </c>
      <c r="BB41" s="104">
        <f>BB$4*Mellomark!BB39</f>
        <v>-1.256117117882937E-4</v>
      </c>
      <c r="BC41" s="104">
        <f>BC$4*Mellomark!BC39</f>
        <v>8.9287976853778451E-5</v>
      </c>
      <c r="BD41" s="104">
        <f>BD$4*Mellomark!BD39</f>
        <v>-5.1962565901094839E-5</v>
      </c>
      <c r="BE41" s="104">
        <f>BE$4*Mellomark!BE39</f>
        <v>2.1959840679320423E-4</v>
      </c>
      <c r="BF41" s="104">
        <f>BF$4*Mellomark!BF39</f>
        <v>-1.0019160686082223E-5</v>
      </c>
      <c r="BG41" s="104">
        <f>BG$4*Mellomark!BG39</f>
        <v>-3.440909990077165E-3</v>
      </c>
      <c r="BH41" s="104">
        <f>BH$4*Mellomark!BH39</f>
        <v>1.715749646825039E-5</v>
      </c>
      <c r="BI41" s="104">
        <f>BI$4*Mellomark!BI39</f>
        <v>-2.3770255287193678E-3</v>
      </c>
      <c r="BJ41" s="104">
        <f>BJ$4*Mellomark!BJ39</f>
        <v>-2.0316227719454347E-5</v>
      </c>
      <c r="BK41" s="104">
        <f>BK$4*Mellomark!BK39</f>
        <v>9.6952327203324774E-6</v>
      </c>
      <c r="BL41" s="104">
        <f>BL$4*Mellomark!BL39</f>
        <v>1.5340557479820023E-4</v>
      </c>
      <c r="BM41" s="104">
        <f>BM$4*Mellomark!BM39</f>
        <v>-4.1396930597273547E-6</v>
      </c>
      <c r="BN41" s="104">
        <f>BN$4*Mellomark!BN39</f>
        <v>-8.4310717470348331E-6</v>
      </c>
      <c r="BO41" s="104">
        <f>BO$4*Mellomark!BO39</f>
        <v>-2.1231583859258302E-4</v>
      </c>
      <c r="BP41" s="104">
        <f>BP$4*Mellomark!BP39</f>
        <v>3.9646709472929657E-5</v>
      </c>
      <c r="BQ41" s="104">
        <f>BQ$4*Mellomark!BQ39</f>
        <v>2.7906420681775033E-5</v>
      </c>
      <c r="BR41" s="104">
        <f>BR$4*Mellomark!BR39</f>
        <v>3.2677490302560854E-6</v>
      </c>
      <c r="BS41" s="104">
        <f>BS$4*Mellomark!BS39</f>
        <v>-1.7839247280324933E-4</v>
      </c>
      <c r="BT41" s="104">
        <f>BT$4*Mellomark!BT39</f>
        <v>8.9248120845070709E-5</v>
      </c>
      <c r="BU41" s="104">
        <f>BU$4*Mellomark!BU39</f>
        <v>-1.2100041779084554E-5</v>
      </c>
      <c r="BV41" s="104">
        <f>BV$4*Mellomark!BV39</f>
        <v>-3.7619502846019388E-5</v>
      </c>
      <c r="BW41" s="104">
        <f>BW$4*Mellomark!BW39</f>
        <v>-2.0575129612307479E-4</v>
      </c>
      <c r="BX41" s="104">
        <f>BX$4*Mellomark!BX39</f>
        <v>-9.6950013916124978E-5</v>
      </c>
      <c r="BY41" s="104">
        <f>BY$4*Mellomark!BY39</f>
        <v>-1.1030829724714957E-6</v>
      </c>
      <c r="BZ41" s="104">
        <f>BZ$4*Mellomark!BZ39</f>
        <v>-1.7604465480157373E-4</v>
      </c>
      <c r="CA41" s="104">
        <f>CA$4*Mellomark!CA39</f>
        <v>3.2239325704973965E-5</v>
      </c>
      <c r="CB41" s="104">
        <f>CB$4*Mellomark!CB39</f>
        <v>2.2072503818929009E-4</v>
      </c>
      <c r="CC41" s="104">
        <f>CC$4*Mellomark!CC39</f>
        <v>-7.8605847619450621E-4</v>
      </c>
      <c r="CD41" s="104">
        <f>CD$4*Mellomark!CD39</f>
        <v>-2.7533969047414708E-4</v>
      </c>
      <c r="CE41" s="104">
        <f>CE$4*Mellomark!CE39</f>
        <v>4.849953671379322E-4</v>
      </c>
      <c r="CF41" s="104">
        <f>CF$4*Mellomark!CF39</f>
        <v>-6.5863635447839831E-5</v>
      </c>
      <c r="CG41" s="104">
        <f>CG$4*Mellomark!CG39</f>
        <v>-8.5469781761735402E-5</v>
      </c>
      <c r="CH41" s="104">
        <f>CH$4*Mellomark!CH39</f>
        <v>0</v>
      </c>
      <c r="CI41" s="104">
        <f>CI$4*Mellomark!CI39</f>
        <v>2.2541034609620515E-5</v>
      </c>
      <c r="CJ41" s="104">
        <f>CJ$4*Mellomark!CJ39</f>
        <v>-1.2318466965639932E-4</v>
      </c>
      <c r="CK41" s="104">
        <f>CK$4*Mellomark!CK39</f>
        <v>3.2833491930939532E-4</v>
      </c>
      <c r="CL41" s="104">
        <f>CL$4*Mellomark!CL39</f>
        <v>-4.0283195879065584E-4</v>
      </c>
      <c r="CM41" s="104">
        <f>CM$4*Mellomark!CM39</f>
        <v>-2.144197217723049E-5</v>
      </c>
      <c r="CN41" s="104">
        <f>CN$4*Mellomark!CN39</f>
        <v>-3.1649253102360771E-6</v>
      </c>
      <c r="CO41" s="104">
        <f>CO$4*Mellomark!CO39</f>
        <v>2.1310859340322536E-6</v>
      </c>
      <c r="CP41" s="104">
        <f>CP$4*Mellomark!CP39</f>
        <v>6.2873517259572407E-5</v>
      </c>
      <c r="CQ41" s="104">
        <f>CQ$4*Mellomark!CQ39</f>
        <v>-1.5443534105457409E-4</v>
      </c>
      <c r="CR41" s="104">
        <f>CR$4*Mellomark!CR39</f>
        <v>-7.7072914949725708E-4</v>
      </c>
      <c r="CS41" s="104">
        <f>CS$4*Mellomark!CS39</f>
        <v>-4.7564168913179976E-6</v>
      </c>
      <c r="CT41" s="104">
        <f>CT$4*Mellomark!CT39</f>
        <v>1.7972625920483046E-4</v>
      </c>
      <c r="CU41" s="104">
        <f>CU$4*Mellomark!CU39</f>
        <v>3.3328516887356547E-4</v>
      </c>
      <c r="CV41" s="104">
        <f>CV$4*Mellomark!CV39</f>
        <v>-1.3957570794606065E-4</v>
      </c>
      <c r="CW41" s="104">
        <f>CW$4*Mellomark!CW39</f>
        <v>8.5428549468054857E-4</v>
      </c>
      <c r="CX41" s="104">
        <f>CX$4*Mellomark!CX39</f>
        <v>2.9378715118273468E-4</v>
      </c>
      <c r="CY41" s="104">
        <f>CY$4*Mellomark!CY39</f>
        <v>1.9342947354096993E-5</v>
      </c>
      <c r="CZ41" s="104">
        <f>CZ$4*Mellomark!CZ39</f>
        <v>0</v>
      </c>
      <c r="DA41" s="104">
        <f>DA$4*Mellomark!DA39</f>
        <v>6.1361032664678536E-5</v>
      </c>
      <c r="DB41" s="104">
        <f>DB$4*Mellomark!DB39</f>
        <v>9.0944363865522987E-6</v>
      </c>
      <c r="DC41" s="104">
        <f>DC$4*Mellomark!DC39</f>
        <v>2.0918290465965474E-5</v>
      </c>
      <c r="DD41" s="104">
        <f>DD$4*Mellomark!DD39</f>
        <v>3.4148643403892752E-4</v>
      </c>
      <c r="DE41" s="104">
        <f>DE$4*Mellomark!DE39</f>
        <v>8.2059760024843714E-5</v>
      </c>
      <c r="DF41" s="104">
        <f>DF$4*Mellomark!DF39</f>
        <v>1.0933981213112485E-5</v>
      </c>
      <c r="DG41" s="104">
        <f>DG$4*Mellomark!DG39</f>
        <v>-1.9984629966330626E-4</v>
      </c>
      <c r="DH41" s="104">
        <f>DH$4*Mellomark!DH39</f>
        <v>-1.7930794958886473E-4</v>
      </c>
      <c r="DI41" s="104">
        <f>DI$4*Mellomark!DI39</f>
        <v>-5.2278398951449733E-4</v>
      </c>
      <c r="DJ41" s="104">
        <f>DJ$4*Mellomark!DJ39</f>
        <v>-3.6215884233776075E-4</v>
      </c>
      <c r="DK41" s="104">
        <f>DK$4*Mellomark!DK39</f>
        <v>3.28188507962399E-5</v>
      </c>
      <c r="DL41" s="104">
        <f>DL$4*Mellomark!DL39</f>
        <v>1.5128900094275694E-5</v>
      </c>
      <c r="DM41" s="104">
        <f>DM$4*Mellomark!DM39</f>
        <v>1.2499303358807321E-3</v>
      </c>
      <c r="DN41" s="104">
        <f>DN$4*Mellomark!DN39</f>
        <v>-1.0561654103723994E-3</v>
      </c>
      <c r="DO41" s="104">
        <f>DO$4*Mellomark!DO39</f>
        <v>-1.3506585262332215E-4</v>
      </c>
      <c r="DP41" s="104">
        <f>DP$4*Mellomark!DP39</f>
        <v>-2.4104129153658518E-4</v>
      </c>
      <c r="DQ41" s="104">
        <f>DQ$4*Mellomark!DQ39</f>
        <v>-1.2463158023264E-4</v>
      </c>
      <c r="DR41" s="104">
        <f>DR$4*Mellomark!DR39</f>
        <v>2.5938599720051092E-6</v>
      </c>
      <c r="DS41" s="104">
        <f>DS$4*Mellomark!DS39</f>
        <v>4.1392331014409696E-5</v>
      </c>
      <c r="DT41" s="104">
        <f>DT$4*Mellomark!DT39</f>
        <v>1.6570722785224999E-6</v>
      </c>
      <c r="DU41" s="104">
        <f>DU$4*Mellomark!DU39</f>
        <v>-1.0768541306838168E-3</v>
      </c>
      <c r="DV41" s="104">
        <f>DV$4*Mellomark!DV39</f>
        <v>2.0056088586837704E-4</v>
      </c>
      <c r="DW41" s="104">
        <f>DW$4*Mellomark!DW39</f>
        <v>1.997742786140837E-5</v>
      </c>
      <c r="DX41" s="104">
        <f>DX$4*Mellomark!DX39</f>
        <v>5.7571409444864401E-5</v>
      </c>
      <c r="DY41" s="104">
        <f>DY$4*Mellomark!DY39</f>
        <v>-5.3223486905773047E-5</v>
      </c>
      <c r="DZ41" s="104">
        <f>DZ$4*Mellomark!DZ39</f>
        <v>-8.6244842253817454E-5</v>
      </c>
      <c r="EA41" s="104">
        <f>EA$4*Mellomark!EA39</f>
        <v>-4.2126775159133953E-5</v>
      </c>
      <c r="EB41" s="104">
        <f>EB$4*Mellomark!EB39</f>
        <v>2.00513813064266E-5</v>
      </c>
      <c r="EC41" s="104">
        <f>EC$4*Mellomark!EC39</f>
        <v>-1.0423010082223757E-4</v>
      </c>
      <c r="ED41" s="104">
        <f>ED$4*Mellomark!ED39</f>
        <v>-6.8121387911446055E-4</v>
      </c>
      <c r="EE41" s="104">
        <f>EE$4*Mellomark!EE39</f>
        <v>-4.9001556770151624E-5</v>
      </c>
      <c r="EF41" s="104">
        <f>EF$4*Mellomark!EF39</f>
        <v>4.4501901188160269E-5</v>
      </c>
      <c r="EG41" s="104">
        <f>EG$4*Mellomark!EG39</f>
        <v>-4.886463982733878E-5</v>
      </c>
      <c r="EH41" s="104">
        <f>EH$4*Mellomark!EH39</f>
        <v>4.2374458629799874E-4</v>
      </c>
      <c r="EI41" s="104">
        <f>EI$4*Mellomark!EI39</f>
        <v>3.4580541890748208E-4</v>
      </c>
      <c r="EJ41" s="104">
        <f>EJ$4*Mellomark!EJ39</f>
        <v>-3.8787323977192395E-4</v>
      </c>
      <c r="EK41" s="104">
        <f>EK$4*Mellomark!EK39</f>
        <v>1.2131917837313077E-6</v>
      </c>
      <c r="EL41" s="104">
        <f>EL$4*Mellomark!EL39</f>
        <v>9.4099241401997304E-5</v>
      </c>
      <c r="EM41" s="104">
        <f>EM$4*Mellomark!EM39</f>
        <v>-2.9484486555127596E-5</v>
      </c>
      <c r="EN41" s="104">
        <f>EN$4*Mellomark!EN39</f>
        <v>-1.241556022659568E-5</v>
      </c>
      <c r="EO41" s="104">
        <f>EO$4*Mellomark!EO39</f>
        <v>3.0383432391101981E-4</v>
      </c>
      <c r="EP41" s="104">
        <f>EP$4*Mellomark!EP39</f>
        <v>3.6349125655586746E-5</v>
      </c>
      <c r="EQ41" s="104">
        <f>EQ$4*Mellomark!EQ39</f>
        <v>3.2733200459854805E-4</v>
      </c>
      <c r="ER41" s="104">
        <f>ER$4*Mellomark!ER39</f>
        <v>6.5133920016994765E-7</v>
      </c>
      <c r="ES41" s="96">
        <f t="shared" si="15"/>
        <v>-1.4897428708745868E-2</v>
      </c>
      <c r="ET41" s="97">
        <f t="shared" si="16"/>
        <v>99.279692374331901</v>
      </c>
      <c r="EW41" s="18"/>
    </row>
    <row r="42" spans="1:153" ht="16">
      <c r="A42" s="85" vm="771">
        <v>42370</v>
      </c>
      <c r="B42" s="104">
        <f>B$4*Mellomark!B40</f>
        <v>-3.3983971743597484E-5</v>
      </c>
      <c r="C42" s="104">
        <f>C$4*Mellomark!C40</f>
        <v>8.106830920639297E-5</v>
      </c>
      <c r="D42" s="104">
        <f>D$4*Mellomark!D40</f>
        <v>-4.5955074025551703E-5</v>
      </c>
      <c r="E42" s="104">
        <f>E$4*Mellomark!E40</f>
        <v>-2.6481291846459813E-6</v>
      </c>
      <c r="F42" s="104">
        <f>F$4*Mellomark!F40</f>
        <v>1.6927426556566622E-6</v>
      </c>
      <c r="G42" s="104">
        <f>G$4*Mellomark!G40</f>
        <v>-2.9727364374666676E-3</v>
      </c>
      <c r="H42" s="104">
        <f>H$4*Mellomark!H40</f>
        <v>5.0289646516296044E-5</v>
      </c>
      <c r="I42" s="104">
        <f>I$4*Mellomark!I40</f>
        <v>1.5194044331761176E-3</v>
      </c>
      <c r="J42" s="104">
        <f>J$4*Mellomark!J40</f>
        <v>2.2187856709869605E-4</v>
      </c>
      <c r="K42" s="104">
        <f>K$4*Mellomark!K40</f>
        <v>3.0845242703581244E-4</v>
      </c>
      <c r="L42" s="104">
        <f>L$4*Mellomark!L40</f>
        <v>7.7421273700706685E-4</v>
      </c>
      <c r="M42" s="104">
        <f>M$4*Mellomark!M40</f>
        <v>-1.7855626183194926E-4</v>
      </c>
      <c r="N42" s="104">
        <f>N$4*Mellomark!N40</f>
        <v>-1.6866270266896282E-4</v>
      </c>
      <c r="O42" s="104">
        <f>O$4*Mellomark!O40</f>
        <v>-1.9786400408792687E-5</v>
      </c>
      <c r="P42" s="104">
        <f>P$4*Mellomark!P40</f>
        <v>5.1670417062535962E-3</v>
      </c>
      <c r="Q42" s="104">
        <f>Q$4*Mellomark!Q40</f>
        <v>-6.9482250127327592E-5</v>
      </c>
      <c r="R42" s="104">
        <f>R$4*Mellomark!R40</f>
        <v>-3.6931836073689965E-4</v>
      </c>
      <c r="S42" s="104">
        <f>S$4*Mellomark!S40</f>
        <v>-2.1498334820543763E-4</v>
      </c>
      <c r="T42" s="104">
        <f>T$4*Mellomark!T40</f>
        <v>-7.7901460448950872E-3</v>
      </c>
      <c r="U42" s="104">
        <f>U$4*Mellomark!U40</f>
        <v>2.0150556520418784E-3</v>
      </c>
      <c r="V42" s="104">
        <f>V$4*Mellomark!V40</f>
        <v>1.5471614226853311E-4</v>
      </c>
      <c r="W42" s="104">
        <f>W$4*Mellomark!W40</f>
        <v>-1.1233422215096237E-4</v>
      </c>
      <c r="X42" s="104">
        <f>X$4*Mellomark!X40</f>
        <v>-6.2639287516358117E-4</v>
      </c>
      <c r="Y42" s="104">
        <f>Y$4*Mellomark!Y40</f>
        <v>-4.1344060263396801E-5</v>
      </c>
      <c r="Z42" s="104">
        <f>Z$4*Mellomark!Z40</f>
        <v>6.8466294897565763E-5</v>
      </c>
      <c r="AA42" s="104">
        <f>AA$4*Mellomark!AA40</f>
        <v>-3.5995397269334789E-4</v>
      </c>
      <c r="AB42" s="104">
        <f>AB$4*Mellomark!AB40</f>
        <v>-2.7312334641541595E-4</v>
      </c>
      <c r="AC42" s="104">
        <f>AC$4*Mellomark!AC40</f>
        <v>-5.9853853534198273E-5</v>
      </c>
      <c r="AD42" s="104">
        <f>AD$4*Mellomark!AD40</f>
        <v>-5.8352788077037138E-4</v>
      </c>
      <c r="AE42" s="104">
        <f>AE$4*Mellomark!AE40</f>
        <v>-6.0558890387499851E-4</v>
      </c>
      <c r="AF42" s="104">
        <f>AF$4*Mellomark!AF40</f>
        <v>-4.6426696091500524E-4</v>
      </c>
      <c r="AG42" s="104">
        <f>AG$4*Mellomark!AG40</f>
        <v>-5.2001896619428432E-4</v>
      </c>
      <c r="AH42" s="104">
        <f>AH$4*Mellomark!AH40</f>
        <v>-1.3575777114465432E-3</v>
      </c>
      <c r="AI42" s="104">
        <f>AI$4*Mellomark!AI40</f>
        <v>-1.7856485125148814E-4</v>
      </c>
      <c r="AJ42" s="104">
        <f>AJ$4*Mellomark!AJ40</f>
        <v>-1.5385143346324651E-5</v>
      </c>
      <c r="AK42" s="104">
        <f>AK$4*Mellomark!AK40</f>
        <v>-1.0020993075444596E-4</v>
      </c>
      <c r="AL42" s="104">
        <f>AL$4*Mellomark!AL40</f>
        <v>-3.0368087884131864E-4</v>
      </c>
      <c r="AM42" s="104">
        <f>AM$4*Mellomark!AM40</f>
        <v>-3.0334654048936878E-4</v>
      </c>
      <c r="AN42" s="104">
        <f>AN$4*Mellomark!AN40</f>
        <v>-1.8566178334755251E-4</v>
      </c>
      <c r="AO42" s="104">
        <f>AO$4*Mellomark!AO40</f>
        <v>4.7405726736406329E-4</v>
      </c>
      <c r="AP42" s="104">
        <f>AP$4*Mellomark!AP40</f>
        <v>1.5061286514338767E-3</v>
      </c>
      <c r="AQ42" s="104">
        <f>AQ$4*Mellomark!AQ40</f>
        <v>-7.7016681494665519E-5</v>
      </c>
      <c r="AR42" s="104">
        <f>AR$4*Mellomark!AR40</f>
        <v>1.0100288397765768E-4</v>
      </c>
      <c r="AS42" s="104">
        <f>AS$4*Mellomark!AS40</f>
        <v>9.5916013900312936E-6</v>
      </c>
      <c r="AT42" s="104">
        <f>AT$4*Mellomark!AT40</f>
        <v>-7.8797760967701E-5</v>
      </c>
      <c r="AU42" s="104">
        <f>AU$4*Mellomark!AU40</f>
        <v>1.0295146644079685E-4</v>
      </c>
      <c r="AV42" s="104">
        <f>AV$4*Mellomark!AV40</f>
        <v>-4.1368775394840527E-5</v>
      </c>
      <c r="AW42" s="104">
        <f>AW$4*Mellomark!AW40</f>
        <v>9.2467689718197005E-5</v>
      </c>
      <c r="AX42" s="104">
        <f>AX$4*Mellomark!AX40</f>
        <v>-1.9597662593263046E-4</v>
      </c>
      <c r="AY42" s="104">
        <f>AY$4*Mellomark!AY40</f>
        <v>7.3314238631184125E-7</v>
      </c>
      <c r="AZ42" s="104">
        <f>AZ$4*Mellomark!AZ40</f>
        <v>-5.2752869768360184E-4</v>
      </c>
      <c r="BA42" s="104">
        <f>BA$4*Mellomark!BA40</f>
        <v>1.3630714611901666E-4</v>
      </c>
      <c r="BB42" s="104">
        <f>BB$4*Mellomark!BB40</f>
        <v>4.9548085628974296E-4</v>
      </c>
      <c r="BC42" s="104">
        <f>BC$4*Mellomark!BC40</f>
        <v>3.4553094670800944E-4</v>
      </c>
      <c r="BD42" s="104">
        <f>BD$4*Mellomark!BD40</f>
        <v>-9.0297912293184579E-5</v>
      </c>
      <c r="BE42" s="104">
        <f>BE$4*Mellomark!BE40</f>
        <v>-2.6636309431041656E-4</v>
      </c>
      <c r="BF42" s="104">
        <f>BF$4*Mellomark!BF40</f>
        <v>-1.8638769956141067E-5</v>
      </c>
      <c r="BG42" s="104">
        <f>BG$4*Mellomark!BG40</f>
        <v>-7.0008679068803538E-3</v>
      </c>
      <c r="BH42" s="104">
        <f>BH$4*Mellomark!BH40</f>
        <v>1.6891563526481821E-4</v>
      </c>
      <c r="BI42" s="104">
        <f>BI$4*Mellomark!BI40</f>
        <v>-1.24798918907079E-3</v>
      </c>
      <c r="BJ42" s="104">
        <f>BJ$4*Mellomark!BJ40</f>
        <v>-9.4491649111972913E-5</v>
      </c>
      <c r="BK42" s="104">
        <f>BK$4*Mellomark!BK40</f>
        <v>-1.5997857121902119E-4</v>
      </c>
      <c r="BL42" s="104">
        <f>BL$4*Mellomark!BL40</f>
        <v>7.342091869085295E-5</v>
      </c>
      <c r="BM42" s="104">
        <f>BM$4*Mellomark!BM40</f>
        <v>-5.2598764720174188E-5</v>
      </c>
      <c r="BN42" s="104">
        <f>BN$4*Mellomark!BN40</f>
        <v>9.8090583388948286E-6</v>
      </c>
      <c r="BO42" s="104">
        <f>BO$4*Mellomark!BO40</f>
        <v>2.9132760085285166E-4</v>
      </c>
      <c r="BP42" s="104">
        <f>BP$4*Mellomark!BP40</f>
        <v>-2.9968166344869647E-5</v>
      </c>
      <c r="BQ42" s="104">
        <f>BQ$4*Mellomark!BQ40</f>
        <v>-1.9490346677956912E-5</v>
      </c>
      <c r="BR42" s="104">
        <f>BR$4*Mellomark!BR40</f>
        <v>2.5125665866172097E-5</v>
      </c>
      <c r="BS42" s="104">
        <f>BS$4*Mellomark!BS40</f>
        <v>-1.7434425040523829E-4</v>
      </c>
      <c r="BT42" s="104">
        <f>BT$4*Mellomark!BT40</f>
        <v>6.0470413757484338E-6</v>
      </c>
      <c r="BU42" s="104">
        <f>BU$4*Mellomark!BU40</f>
        <v>-3.6183820773042592E-4</v>
      </c>
      <c r="BV42" s="104">
        <f>BV$4*Mellomark!BV40</f>
        <v>-7.6824031959441084E-4</v>
      </c>
      <c r="BW42" s="104">
        <f>BW$4*Mellomark!BW40</f>
        <v>-1.2524411891978765E-3</v>
      </c>
      <c r="BX42" s="104">
        <f>BX$4*Mellomark!BX40</f>
        <v>2.5322478805678109E-5</v>
      </c>
      <c r="BY42" s="104">
        <f>BY$4*Mellomark!BY40</f>
        <v>4.3873340831120927E-5</v>
      </c>
      <c r="BZ42" s="104">
        <f>BZ$4*Mellomark!BZ40</f>
        <v>1.671045223371549E-4</v>
      </c>
      <c r="CA42" s="104">
        <f>CA$4*Mellomark!CA40</f>
        <v>-6.822966192734153E-4</v>
      </c>
      <c r="CB42" s="104">
        <f>CB$4*Mellomark!CB40</f>
        <v>-2.0804295364015331E-4</v>
      </c>
      <c r="CC42" s="104">
        <f>CC$4*Mellomark!CC40</f>
        <v>-9.4387227899042007E-4</v>
      </c>
      <c r="CD42" s="104">
        <f>CD$4*Mellomark!CD40</f>
        <v>-3.5982718620317284E-4</v>
      </c>
      <c r="CE42" s="104">
        <f>CE$4*Mellomark!CE40</f>
        <v>4.6937531569868509E-4</v>
      </c>
      <c r="CF42" s="104">
        <f>CF$4*Mellomark!CF40</f>
        <v>-9.7683597181702519E-5</v>
      </c>
      <c r="CG42" s="104">
        <f>CG$4*Mellomark!CG40</f>
        <v>-3.9815825167518679E-4</v>
      </c>
      <c r="CH42" s="104">
        <f>CH$4*Mellomark!CH40</f>
        <v>1.0328181774029153E-4</v>
      </c>
      <c r="CI42" s="104">
        <f>CI$4*Mellomark!CI40</f>
        <v>-1.1831318235095367E-5</v>
      </c>
      <c r="CJ42" s="104">
        <f>CJ$4*Mellomark!CJ40</f>
        <v>-1.2264615153886088E-4</v>
      </c>
      <c r="CK42" s="104">
        <f>CK$4*Mellomark!CK40</f>
        <v>-1.3169120920573049E-3</v>
      </c>
      <c r="CL42" s="104">
        <f>CL$4*Mellomark!CL40</f>
        <v>-1.2439543254133382E-3</v>
      </c>
      <c r="CM42" s="104">
        <f>CM$4*Mellomark!CM40</f>
        <v>-1.5104049721449764E-5</v>
      </c>
      <c r="CN42" s="104">
        <f>CN$4*Mellomark!CN40</f>
        <v>-1.0484742855236189E-4</v>
      </c>
      <c r="CO42" s="104">
        <f>CO$4*Mellomark!CO40</f>
        <v>1.2485047386802211E-7</v>
      </c>
      <c r="CP42" s="104">
        <f>CP$4*Mellomark!CP40</f>
        <v>4.1212186509289442E-5</v>
      </c>
      <c r="CQ42" s="104">
        <f>CQ$4*Mellomark!CQ40</f>
        <v>2.2507426524840518E-6</v>
      </c>
      <c r="CR42" s="104">
        <f>CR$4*Mellomark!CR40</f>
        <v>-7.5700385599626618E-4</v>
      </c>
      <c r="CS42" s="104">
        <f>CS$4*Mellomark!CS40</f>
        <v>-1.5329509014103582E-4</v>
      </c>
      <c r="CT42" s="104">
        <f>CT$4*Mellomark!CT40</f>
        <v>-5.0547091221117034E-5</v>
      </c>
      <c r="CU42" s="104">
        <f>CU$4*Mellomark!CU40</f>
        <v>-5.0351090507202967E-4</v>
      </c>
      <c r="CV42" s="104">
        <f>CV$4*Mellomark!CV40</f>
        <v>-2.807231827169101E-4</v>
      </c>
      <c r="CW42" s="104">
        <f>CW$4*Mellomark!CW40</f>
        <v>-3.4985737752911726E-4</v>
      </c>
      <c r="CX42" s="104">
        <f>CX$4*Mellomark!CX40</f>
        <v>-7.0899511311668184E-4</v>
      </c>
      <c r="CY42" s="104">
        <f>CY$4*Mellomark!CY40</f>
        <v>-1.1675044095704972E-5</v>
      </c>
      <c r="CZ42" s="104">
        <f>CZ$4*Mellomark!CZ40</f>
        <v>4.3221641692253429E-5</v>
      </c>
      <c r="DA42" s="104">
        <f>DA$4*Mellomark!DA40</f>
        <v>-2.1623981320971481E-4</v>
      </c>
      <c r="DB42" s="104">
        <f>DB$4*Mellomark!DB40</f>
        <v>1.3874818873145398E-5</v>
      </c>
      <c r="DC42" s="104">
        <f>DC$4*Mellomark!DC40</f>
        <v>4.1521933060233316E-5</v>
      </c>
      <c r="DD42" s="104">
        <f>DD$4*Mellomark!DD40</f>
        <v>1.3709223788400434E-3</v>
      </c>
      <c r="DE42" s="104">
        <f>DE$4*Mellomark!DE40</f>
        <v>4.1649753498917429E-5</v>
      </c>
      <c r="DF42" s="104">
        <f>DF$4*Mellomark!DF40</f>
        <v>-3.9792874150509873E-5</v>
      </c>
      <c r="DG42" s="104">
        <f>DG$4*Mellomark!DG40</f>
        <v>3.1527625820589516E-4</v>
      </c>
      <c r="DH42" s="104">
        <f>DH$4*Mellomark!DH40</f>
        <v>-9.4777623913900867E-5</v>
      </c>
      <c r="DI42" s="104">
        <f>DI$4*Mellomark!DI40</f>
        <v>-2.408130163322182E-4</v>
      </c>
      <c r="DJ42" s="104">
        <f>DJ$4*Mellomark!DJ40</f>
        <v>-1.0587464433649751E-4</v>
      </c>
      <c r="DK42" s="104">
        <f>DK$4*Mellomark!DK40</f>
        <v>-2.4440293606535785E-5</v>
      </c>
      <c r="DL42" s="104">
        <f>DL$4*Mellomark!DL40</f>
        <v>-2.2957101012154239E-5</v>
      </c>
      <c r="DM42" s="104">
        <f>DM$4*Mellomark!DM40</f>
        <v>9.3848160549474269E-4</v>
      </c>
      <c r="DN42" s="104">
        <f>DN$4*Mellomark!DN40</f>
        <v>-2.2288490133127547E-3</v>
      </c>
      <c r="DO42" s="104">
        <f>DO$4*Mellomark!DO40</f>
        <v>-1.1714381501777731E-4</v>
      </c>
      <c r="DP42" s="104">
        <f>DP$4*Mellomark!DP40</f>
        <v>-1.1207399529698488E-3</v>
      </c>
      <c r="DQ42" s="104">
        <f>DQ$4*Mellomark!DQ40</f>
        <v>-9.728459050607691E-5</v>
      </c>
      <c r="DR42" s="104">
        <f>DR$4*Mellomark!DR40</f>
        <v>-9.0196625163182305E-5</v>
      </c>
      <c r="DS42" s="104">
        <f>DS$4*Mellomark!DS40</f>
        <v>-3.7909066256132192E-5</v>
      </c>
      <c r="DT42" s="104">
        <f>DT$4*Mellomark!DT40</f>
        <v>-1.1646292447172923E-5</v>
      </c>
      <c r="DU42" s="104">
        <f>DU$4*Mellomark!DU40</f>
        <v>-1.4399793607981265E-3</v>
      </c>
      <c r="DV42" s="104">
        <f>DV$4*Mellomark!DV40</f>
        <v>-1.3381844938710196E-5</v>
      </c>
      <c r="DW42" s="104">
        <f>DW$4*Mellomark!DW40</f>
        <v>4.4923291188943822E-6</v>
      </c>
      <c r="DX42" s="104">
        <f>DX$4*Mellomark!DX40</f>
        <v>-3.8310575143726106E-4</v>
      </c>
      <c r="DY42" s="104">
        <f>DY$4*Mellomark!DY40</f>
        <v>2.5836371963222084E-4</v>
      </c>
      <c r="DZ42" s="104">
        <f>DZ$4*Mellomark!DZ40</f>
        <v>-1.0339430436396523E-3</v>
      </c>
      <c r="EA42" s="104">
        <f>EA$4*Mellomark!EA40</f>
        <v>8.8689217275487923E-6</v>
      </c>
      <c r="EB42" s="104">
        <f>EB$4*Mellomark!EB40</f>
        <v>-2.1076700487755738E-5</v>
      </c>
      <c r="EC42" s="104">
        <f>EC$4*Mellomark!EC40</f>
        <v>-6.571095238712699E-6</v>
      </c>
      <c r="ED42" s="104">
        <f>ED$4*Mellomark!ED40</f>
        <v>-7.3266726785608397E-3</v>
      </c>
      <c r="EE42" s="104">
        <f>EE$4*Mellomark!EE40</f>
        <v>-8.2526700086723394E-6</v>
      </c>
      <c r="EF42" s="104">
        <f>EF$4*Mellomark!EF40</f>
        <v>-1.1147745003361126E-3</v>
      </c>
      <c r="EG42" s="104">
        <f>EG$4*Mellomark!EG40</f>
        <v>4.0439781839558349E-5</v>
      </c>
      <c r="EH42" s="104">
        <f>EH$4*Mellomark!EH40</f>
        <v>8.02339561236034E-4</v>
      </c>
      <c r="EI42" s="104">
        <f>EI$4*Mellomark!EI40</f>
        <v>-1.6306220952318746E-4</v>
      </c>
      <c r="EJ42" s="104">
        <f>EJ$4*Mellomark!EJ40</f>
        <v>-7.5356796847703394E-4</v>
      </c>
      <c r="EK42" s="104">
        <f>EK$4*Mellomark!EK40</f>
        <v>1.6533862201805251E-6</v>
      </c>
      <c r="EL42" s="104">
        <f>EL$4*Mellomark!EL40</f>
        <v>8.634238229788888E-4</v>
      </c>
      <c r="EM42" s="104">
        <f>EM$4*Mellomark!EM40</f>
        <v>-2.8624630043494709E-4</v>
      </c>
      <c r="EN42" s="104">
        <f>EN$4*Mellomark!EN40</f>
        <v>-5.0160678862294213E-5</v>
      </c>
      <c r="EO42" s="104">
        <f>EO$4*Mellomark!EO40</f>
        <v>-9.7793833862749955E-4</v>
      </c>
      <c r="EP42" s="104">
        <f>EP$4*Mellomark!EP40</f>
        <v>-3.3299029694152382E-3</v>
      </c>
      <c r="EQ42" s="104">
        <f>EQ$4*Mellomark!EQ40</f>
        <v>-1.5663674137213772E-3</v>
      </c>
      <c r="ER42" s="104">
        <f>ER$4*Mellomark!ER40</f>
        <v>-1.3471871409055722E-6</v>
      </c>
      <c r="ES42" s="96">
        <f t="shared" si="15"/>
        <v>-4.1862875690146142E-2</v>
      </c>
      <c r="ET42" s="97">
        <f t="shared" si="16"/>
        <v>95.123558953909296</v>
      </c>
      <c r="EW42" s="18"/>
    </row>
    <row r="43" spans="1:153" ht="16">
      <c r="A43" s="85" vm="234">
        <v>42401</v>
      </c>
      <c r="B43" s="104">
        <f>B$4*Mellomark!B41</f>
        <v>6.6716792402287601E-5</v>
      </c>
      <c r="C43" s="104">
        <f>C$4*Mellomark!C41</f>
        <v>-8.9874752368000163E-5</v>
      </c>
      <c r="D43" s="104">
        <f>D$4*Mellomark!D41</f>
        <v>1.9840153011632891E-4</v>
      </c>
      <c r="E43" s="104">
        <f>E$4*Mellomark!E41</f>
        <v>1.0878847719034461E-5</v>
      </c>
      <c r="F43" s="104">
        <f>F$4*Mellomark!F41</f>
        <v>-7.1239381659045125E-6</v>
      </c>
      <c r="G43" s="104">
        <f>G$4*Mellomark!G41</f>
        <v>1.2121230800670572E-3</v>
      </c>
      <c r="H43" s="104">
        <f>H$4*Mellomark!H41</f>
        <v>2.8012632338000871E-6</v>
      </c>
      <c r="I43" s="104">
        <f>I$4*Mellomark!I41</f>
        <v>2.295717995552606E-4</v>
      </c>
      <c r="J43" s="104">
        <f>J$4*Mellomark!J41</f>
        <v>1.9009665145219466E-4</v>
      </c>
      <c r="K43" s="104">
        <f>K$4*Mellomark!K41</f>
        <v>3.5656853201403442E-4</v>
      </c>
      <c r="L43" s="104">
        <f>L$4*Mellomark!L41</f>
        <v>2.1375681679887192E-4</v>
      </c>
      <c r="M43" s="104">
        <f>M$4*Mellomark!M41</f>
        <v>2.9113389143285799E-5</v>
      </c>
      <c r="N43" s="104">
        <f>N$4*Mellomark!N41</f>
        <v>-1.7002283987715974E-5</v>
      </c>
      <c r="O43" s="104">
        <f>O$4*Mellomark!O41</f>
        <v>-3.3129819359328067E-4</v>
      </c>
      <c r="P43" s="104">
        <f>P$4*Mellomark!P41</f>
        <v>6.0394644189911096E-3</v>
      </c>
      <c r="Q43" s="104">
        <f>Q$4*Mellomark!Q41</f>
        <v>-2.6026844864366026E-5</v>
      </c>
      <c r="R43" s="104">
        <f>R$4*Mellomark!R41</f>
        <v>-5.0022968156839443E-4</v>
      </c>
      <c r="S43" s="104">
        <f>S$4*Mellomark!S41</f>
        <v>-3.7397484136115133E-4</v>
      </c>
      <c r="T43" s="104">
        <f>T$4*Mellomark!T41</f>
        <v>-7.4749886737962828E-4</v>
      </c>
      <c r="U43" s="104">
        <f>U$4*Mellomark!U41</f>
        <v>-1.3351235295823304E-3</v>
      </c>
      <c r="V43" s="104">
        <f>V$4*Mellomark!V41</f>
        <v>-6.3155294774606659E-4</v>
      </c>
      <c r="W43" s="104">
        <f>W$4*Mellomark!W41</f>
        <v>1.2766812579553829E-4</v>
      </c>
      <c r="X43" s="104">
        <f>X$4*Mellomark!X41</f>
        <v>-4.5127172208803785E-4</v>
      </c>
      <c r="Y43" s="104">
        <f>Y$4*Mellomark!Y41</f>
        <v>5.2905650095406864E-5</v>
      </c>
      <c r="Z43" s="104">
        <f>Z$4*Mellomark!Z41</f>
        <v>-6.9293483094202203E-5</v>
      </c>
      <c r="AA43" s="104">
        <f>AA$4*Mellomark!AA41</f>
        <v>-9.7445043957623595E-4</v>
      </c>
      <c r="AB43" s="104">
        <f>AB$4*Mellomark!AB41</f>
        <v>-1.9101067571206749E-4</v>
      </c>
      <c r="AC43" s="104">
        <f>AC$4*Mellomark!AC41</f>
        <v>-1.6129429190254392E-5</v>
      </c>
      <c r="AD43" s="104">
        <f>AD$4*Mellomark!AD41</f>
        <v>-9.7713096830021637E-4</v>
      </c>
      <c r="AE43" s="104">
        <f>AE$4*Mellomark!AE41</f>
        <v>-5.4634368299978337E-5</v>
      </c>
      <c r="AF43" s="104">
        <f>AF$4*Mellomark!AF41</f>
        <v>-1.076087372092165E-4</v>
      </c>
      <c r="AG43" s="104">
        <f>AG$4*Mellomark!AG41</f>
        <v>-1.4331558210078747E-4</v>
      </c>
      <c r="AH43" s="104">
        <f>AH$4*Mellomark!AH41</f>
        <v>-1.6259850210662845E-3</v>
      </c>
      <c r="AI43" s="104">
        <f>AI$4*Mellomark!AI41</f>
        <v>-1.4751310926310834E-6</v>
      </c>
      <c r="AJ43" s="104">
        <f>AJ$4*Mellomark!AJ41</f>
        <v>2.6013294645071569E-5</v>
      </c>
      <c r="AK43" s="104">
        <f>AK$4*Mellomark!AK41</f>
        <v>2.7838479089041486E-4</v>
      </c>
      <c r="AL43" s="104">
        <f>AL$4*Mellomark!AL41</f>
        <v>-1.8452728032004976E-4</v>
      </c>
      <c r="AM43" s="104">
        <f>AM$4*Mellomark!AM41</f>
        <v>-3.2068793082159446E-5</v>
      </c>
      <c r="AN43" s="104">
        <f>AN$4*Mellomark!AN41</f>
        <v>1.2637193699910752E-4</v>
      </c>
      <c r="AO43" s="104">
        <f>AO$4*Mellomark!AO41</f>
        <v>-8.2575003284826866E-5</v>
      </c>
      <c r="AP43" s="104">
        <f>AP$4*Mellomark!AP41</f>
        <v>-3.7250138377226447E-4</v>
      </c>
      <c r="AQ43" s="104">
        <f>AQ$4*Mellomark!AQ41</f>
        <v>-9.0339684924111287E-5</v>
      </c>
      <c r="AR43" s="104">
        <f>AR$4*Mellomark!AR41</f>
        <v>4.8436961281686674E-6</v>
      </c>
      <c r="AS43" s="104">
        <f>AS$4*Mellomark!AS41</f>
        <v>9.4214983914935912E-7</v>
      </c>
      <c r="AT43" s="104">
        <f>AT$4*Mellomark!AT41</f>
        <v>-7.5732765195523548E-5</v>
      </c>
      <c r="AU43" s="104">
        <f>AU$4*Mellomark!AU41</f>
        <v>1.6947688092659305E-6</v>
      </c>
      <c r="AV43" s="104">
        <f>AV$4*Mellomark!AV41</f>
        <v>7.0658404109236783E-5</v>
      </c>
      <c r="AW43" s="104">
        <f>AW$4*Mellomark!AW41</f>
        <v>1.584346702736355E-4</v>
      </c>
      <c r="AX43" s="104">
        <f>AX$4*Mellomark!AX41</f>
        <v>-6.2294123423887721E-6</v>
      </c>
      <c r="AY43" s="104">
        <f>AY$4*Mellomark!AY41</f>
        <v>2.4005882404542042E-5</v>
      </c>
      <c r="AZ43" s="104">
        <f>AZ$4*Mellomark!AZ41</f>
        <v>1.5439175399291282E-4</v>
      </c>
      <c r="BA43" s="104">
        <f>BA$4*Mellomark!BA41</f>
        <v>-1.1539877164745379E-5</v>
      </c>
      <c r="BB43" s="104">
        <f>BB$4*Mellomark!BB41</f>
        <v>2.7722663278944106E-4</v>
      </c>
      <c r="BC43" s="104">
        <f>BC$4*Mellomark!BC41</f>
        <v>1.0223188972905182E-4</v>
      </c>
      <c r="BD43" s="104">
        <f>BD$4*Mellomark!BD41</f>
        <v>4.6880907083856858E-5</v>
      </c>
      <c r="BE43" s="104">
        <f>BE$4*Mellomark!BE41</f>
        <v>2.7032983995351791E-4</v>
      </c>
      <c r="BF43" s="104">
        <f>BF$4*Mellomark!BF41</f>
        <v>1.7632400413741314E-5</v>
      </c>
      <c r="BG43" s="104">
        <f>BG$4*Mellomark!BG41</f>
        <v>1.3980521284521964E-2</v>
      </c>
      <c r="BH43" s="104">
        <f>BH$4*Mellomark!BH41</f>
        <v>-1.8856810085471804E-5</v>
      </c>
      <c r="BI43" s="104">
        <f>BI$4*Mellomark!BI41</f>
        <v>1.2856957712711331E-2</v>
      </c>
      <c r="BJ43" s="104">
        <f>BJ$4*Mellomark!BJ41</f>
        <v>-1.83973631274769E-5</v>
      </c>
      <c r="BK43" s="104">
        <f>BK$4*Mellomark!BK41</f>
        <v>-9.4534701899057119E-5</v>
      </c>
      <c r="BL43" s="104">
        <f>BL$4*Mellomark!BL41</f>
        <v>1.4845701746758958E-4</v>
      </c>
      <c r="BM43" s="104">
        <f>BM$4*Mellomark!BM41</f>
        <v>-1.6499862464129678E-5</v>
      </c>
      <c r="BN43" s="104">
        <f>BN$4*Mellomark!BN41</f>
        <v>-5.4629967418558988E-6</v>
      </c>
      <c r="BO43" s="104">
        <f>BO$4*Mellomark!BO41</f>
        <v>2.700368429517122E-4</v>
      </c>
      <c r="BP43" s="104">
        <f>BP$4*Mellomark!BP41</f>
        <v>-2.0151743370446417E-5</v>
      </c>
      <c r="BQ43" s="104">
        <f>BQ$4*Mellomark!BQ41</f>
        <v>2.0953770802802486E-5</v>
      </c>
      <c r="BR43" s="104">
        <f>BR$4*Mellomark!BR41</f>
        <v>-5.1797295570947035E-7</v>
      </c>
      <c r="BS43" s="104">
        <f>BS$4*Mellomark!BS41</f>
        <v>-8.7494562493430073E-4</v>
      </c>
      <c r="BT43" s="104">
        <f>BT$4*Mellomark!BT41</f>
        <v>-3.8854338613848296E-5</v>
      </c>
      <c r="BU43" s="104">
        <f>BU$4*Mellomark!BU41</f>
        <v>2.5854112495874348E-4</v>
      </c>
      <c r="BV43" s="104">
        <f>BV$4*Mellomark!BV41</f>
        <v>1.2641511268576526E-4</v>
      </c>
      <c r="BW43" s="104">
        <f>BW$4*Mellomark!BW41</f>
        <v>3.9237743961575373E-5</v>
      </c>
      <c r="BX43" s="104">
        <f>BX$4*Mellomark!BX41</f>
        <v>7.755038452364978E-5</v>
      </c>
      <c r="BY43" s="104">
        <f>BY$4*Mellomark!BY41</f>
        <v>3.6939092779968089E-5</v>
      </c>
      <c r="BZ43" s="104">
        <f>BZ$4*Mellomark!BZ41</f>
        <v>-3.2534603542766152E-4</v>
      </c>
      <c r="CA43" s="104">
        <f>CA$4*Mellomark!CA41</f>
        <v>4.7439168963132335E-4</v>
      </c>
      <c r="CB43" s="104">
        <f>CB$4*Mellomark!CB41</f>
        <v>-1.4695973429704675E-4</v>
      </c>
      <c r="CC43" s="104">
        <f>CC$4*Mellomark!CC41</f>
        <v>-1.6237011005267583E-3</v>
      </c>
      <c r="CD43" s="104">
        <f>CD$4*Mellomark!CD41</f>
        <v>-8.2047758201156775E-5</v>
      </c>
      <c r="CE43" s="104">
        <f>CE$4*Mellomark!CE41</f>
        <v>4.526478250318346E-4</v>
      </c>
      <c r="CF43" s="104">
        <f>CF$4*Mellomark!CF41</f>
        <v>9.2350473618222015E-5</v>
      </c>
      <c r="CG43" s="104">
        <f>CG$4*Mellomark!CG41</f>
        <v>1.502239661006632E-4</v>
      </c>
      <c r="CH43" s="104">
        <f>CH$4*Mellomark!CH41</f>
        <v>2.7701094960811367E-4</v>
      </c>
      <c r="CI43" s="104">
        <f>CI$4*Mellomark!CI41</f>
        <v>-1.700425629871538E-5</v>
      </c>
      <c r="CJ43" s="104">
        <f>CJ$4*Mellomark!CJ41</f>
        <v>1.3165098773274985E-5</v>
      </c>
      <c r="CK43" s="104">
        <f>CK$4*Mellomark!CK41</f>
        <v>-4.6264679432511159E-4</v>
      </c>
      <c r="CL43" s="104">
        <f>CL$4*Mellomark!CL41</f>
        <v>9.9710802269270776E-4</v>
      </c>
      <c r="CM43" s="104">
        <f>CM$4*Mellomark!CM41</f>
        <v>7.4743590802013979E-6</v>
      </c>
      <c r="CN43" s="104">
        <f>CN$4*Mellomark!CN41</f>
        <v>-1.1869268264812168E-5</v>
      </c>
      <c r="CO43" s="104">
        <f>CO$4*Mellomark!CO41</f>
        <v>-1.4703884063126967E-4</v>
      </c>
      <c r="CP43" s="104">
        <f>CP$4*Mellomark!CP41</f>
        <v>1.7327603600673086E-6</v>
      </c>
      <c r="CQ43" s="104">
        <f>CQ$4*Mellomark!CQ41</f>
        <v>1.0361115145638631E-4</v>
      </c>
      <c r="CR43" s="104">
        <f>CR$4*Mellomark!CR41</f>
        <v>4.5384747127888187E-4</v>
      </c>
      <c r="CS43" s="104">
        <f>CS$4*Mellomark!CS41</f>
        <v>-2.2217345738364213E-4</v>
      </c>
      <c r="CT43" s="104">
        <f>CT$4*Mellomark!CT41</f>
        <v>-7.8294323897662102E-5</v>
      </c>
      <c r="CU43" s="104">
        <f>CU$4*Mellomark!CU41</f>
        <v>9.808510694829253E-4</v>
      </c>
      <c r="CV43" s="104">
        <f>CV$4*Mellomark!CV41</f>
        <v>3.8473589433837984E-5</v>
      </c>
      <c r="CW43" s="104">
        <f>CW$4*Mellomark!CW41</f>
        <v>-1.1586998566042604E-3</v>
      </c>
      <c r="CX43" s="104">
        <f>CX$4*Mellomark!CX41</f>
        <v>-1.1702316363979034E-3</v>
      </c>
      <c r="CY43" s="104">
        <f>CY$4*Mellomark!CY41</f>
        <v>3.2880059923028709E-6</v>
      </c>
      <c r="CZ43" s="104">
        <f>CZ$4*Mellomark!CZ41</f>
        <v>-1.6400574497929737E-5</v>
      </c>
      <c r="DA43" s="104">
        <f>DA$4*Mellomark!DA41</f>
        <v>-3.4680606571992225E-4</v>
      </c>
      <c r="DB43" s="104">
        <f>DB$4*Mellomark!DB41</f>
        <v>-3.5792518729017028E-5</v>
      </c>
      <c r="DC43" s="104">
        <f>DC$4*Mellomark!DC41</f>
        <v>-4.2694080175531678E-7</v>
      </c>
      <c r="DD43" s="104">
        <f>DD$4*Mellomark!DD41</f>
        <v>6.5034118986939963E-4</v>
      </c>
      <c r="DE43" s="104">
        <f>DE$4*Mellomark!DE41</f>
        <v>2.4611088820499009E-5</v>
      </c>
      <c r="DF43" s="104">
        <f>DF$4*Mellomark!DF41</f>
        <v>3.4794341881370469E-5</v>
      </c>
      <c r="DG43" s="104">
        <f>DG$4*Mellomark!DG41</f>
        <v>6.1441643994963218E-4</v>
      </c>
      <c r="DH43" s="104">
        <f>DH$4*Mellomark!DH41</f>
        <v>2.3570330714311571E-4</v>
      </c>
      <c r="DI43" s="104">
        <f>DI$4*Mellomark!DI41</f>
        <v>1.0221762582916783E-3</v>
      </c>
      <c r="DJ43" s="104">
        <f>DJ$4*Mellomark!DJ41</f>
        <v>-2.8647941190793693E-5</v>
      </c>
      <c r="DK43" s="104">
        <f>DK$4*Mellomark!DK41</f>
        <v>-2.1185622486361906E-5</v>
      </c>
      <c r="DL43" s="104">
        <f>DL$4*Mellomark!DL41</f>
        <v>-2.2458568374086238E-5</v>
      </c>
      <c r="DM43" s="104">
        <f>DM$4*Mellomark!DM41</f>
        <v>-1.9375838599299201E-3</v>
      </c>
      <c r="DN43" s="104">
        <f>DN$4*Mellomark!DN41</f>
        <v>-4.2394446620280411E-4</v>
      </c>
      <c r="DO43" s="104">
        <f>DO$4*Mellomark!DO41</f>
        <v>1.6357386500198082E-4</v>
      </c>
      <c r="DP43" s="104">
        <f>DP$4*Mellomark!DP41</f>
        <v>-2.2884987288737079E-5</v>
      </c>
      <c r="DQ43" s="104">
        <f>DQ$4*Mellomark!DQ41</f>
        <v>5.3690655080502168E-5</v>
      </c>
      <c r="DR43" s="104">
        <f>DR$4*Mellomark!DR41</f>
        <v>-5.1808464081598548E-6</v>
      </c>
      <c r="DS43" s="104">
        <f>DS$4*Mellomark!DS41</f>
        <v>1.9182658491637069E-6</v>
      </c>
      <c r="DT43" s="104">
        <f>DT$4*Mellomark!DT41</f>
        <v>-2.8134424843192414E-5</v>
      </c>
      <c r="DU43" s="104">
        <f>DU$4*Mellomark!DU41</f>
        <v>6.5205689611682444E-4</v>
      </c>
      <c r="DV43" s="104">
        <f>DV$4*Mellomark!DV41</f>
        <v>-6.3706683669012738E-4</v>
      </c>
      <c r="DW43" s="104">
        <f>DW$4*Mellomark!DW41</f>
        <v>1.1568165074493551E-6</v>
      </c>
      <c r="DX43" s="104">
        <f>DX$4*Mellomark!DX41</f>
        <v>-1.4340819700065766E-4</v>
      </c>
      <c r="DY43" s="104">
        <f>DY$4*Mellomark!DY41</f>
        <v>-2.1947581669900146E-4</v>
      </c>
      <c r="DZ43" s="104">
        <f>DZ$4*Mellomark!DZ41</f>
        <v>-1.1405908264169765E-5</v>
      </c>
      <c r="EA43" s="104">
        <f>EA$4*Mellomark!EA41</f>
        <v>1.7967345623143874E-5</v>
      </c>
      <c r="EB43" s="104">
        <f>EB$4*Mellomark!EB41</f>
        <v>-2.029960406682447E-6</v>
      </c>
      <c r="EC43" s="104">
        <f>EC$4*Mellomark!EC41</f>
        <v>2.1651958866812562E-4</v>
      </c>
      <c r="ED43" s="104">
        <f>ED$4*Mellomark!ED41</f>
        <v>5.7392269315393223E-3</v>
      </c>
      <c r="EE43" s="104">
        <f>EE$4*Mellomark!EE41</f>
        <v>-2.7864601161276005E-6</v>
      </c>
      <c r="EF43" s="104">
        <f>EF$4*Mellomark!EF41</f>
        <v>-1.0223628331455976E-4</v>
      </c>
      <c r="EG43" s="104">
        <f>EG$4*Mellomark!EG41</f>
        <v>1.0426050556018453E-4</v>
      </c>
      <c r="EH43" s="104">
        <f>EH$4*Mellomark!EH41</f>
        <v>2.1296936389136924E-4</v>
      </c>
      <c r="EI43" s="104">
        <f>EI$4*Mellomark!EI41</f>
        <v>-1.5132484480526108E-4</v>
      </c>
      <c r="EJ43" s="104">
        <f>EJ$4*Mellomark!EJ41</f>
        <v>6.1725470172931216E-4</v>
      </c>
      <c r="EK43" s="104">
        <f>EK$4*Mellomark!EK41</f>
        <v>-2.2697242492152789E-7</v>
      </c>
      <c r="EL43" s="104">
        <f>EL$4*Mellomark!EL41</f>
        <v>4.6356506665428537E-4</v>
      </c>
      <c r="EM43" s="104">
        <f>EM$4*Mellomark!EM41</f>
        <v>1.0283900946147686E-3</v>
      </c>
      <c r="EN43" s="104">
        <f>EN$4*Mellomark!EN41</f>
        <v>2.5879344340369607E-5</v>
      </c>
      <c r="EO43" s="104">
        <f>EO$4*Mellomark!EO41</f>
        <v>-4.2902136187447236E-4</v>
      </c>
      <c r="EP43" s="104">
        <f>EP$4*Mellomark!EP41</f>
        <v>1.9138362630578211E-3</v>
      </c>
      <c r="EQ43" s="104">
        <f>EQ$4*Mellomark!EQ41</f>
        <v>-2.8428243647506222E-4</v>
      </c>
      <c r="ER43" s="104">
        <f>ER$4*Mellomark!ER41</f>
        <v>-6.2007502963486965E-6</v>
      </c>
      <c r="ES43" s="96">
        <f t="shared" si="15"/>
        <v>3.5005532005820308E-2</v>
      </c>
      <c r="ET43" s="97">
        <f t="shared" si="16"/>
        <v>98.453409741377897</v>
      </c>
      <c r="EW43" s="18"/>
    </row>
    <row r="44" spans="1:153" ht="16">
      <c r="A44" s="85" vm="365">
        <v>42430</v>
      </c>
      <c r="B44" s="104">
        <f>B$4*Mellomark!B42</f>
        <v>1.2578594165165824E-4</v>
      </c>
      <c r="C44" s="104">
        <f>C$4*Mellomark!C42</f>
        <v>8.7955550616307968E-5</v>
      </c>
      <c r="D44" s="104">
        <f>D$4*Mellomark!D42</f>
        <v>1.2821867592551835E-3</v>
      </c>
      <c r="E44" s="104">
        <f>E$4*Mellomark!E42</f>
        <v>6.3684166768685106E-5</v>
      </c>
      <c r="F44" s="104">
        <f>F$4*Mellomark!F42</f>
        <v>8.7351094460244352E-5</v>
      </c>
      <c r="G44" s="104">
        <f>G$4*Mellomark!G42</f>
        <v>1.0173569043442853E-3</v>
      </c>
      <c r="H44" s="104">
        <f>H$4*Mellomark!H42</f>
        <v>7.103762989712333E-5</v>
      </c>
      <c r="I44" s="104">
        <f>I$4*Mellomark!I42</f>
        <v>5.3992114352684011E-4</v>
      </c>
      <c r="J44" s="104">
        <f>J$4*Mellomark!J42</f>
        <v>4.4580400356264579E-4</v>
      </c>
      <c r="K44" s="104">
        <f>K$4*Mellomark!K42</f>
        <v>5.2937286960682195E-4</v>
      </c>
      <c r="L44" s="104">
        <f>L$4*Mellomark!L42</f>
        <v>1.2582228175865579E-3</v>
      </c>
      <c r="M44" s="104">
        <f>M$4*Mellomark!M42</f>
        <v>-1.9724286456409218E-5</v>
      </c>
      <c r="N44" s="104">
        <f>N$4*Mellomark!N42</f>
        <v>1.3693139721328263E-4</v>
      </c>
      <c r="O44" s="104">
        <f>O$4*Mellomark!O42</f>
        <v>2.7324379801299401E-4</v>
      </c>
      <c r="P44" s="104">
        <f>P$4*Mellomark!P42</f>
        <v>-3.3065053506631936E-4</v>
      </c>
      <c r="Q44" s="104">
        <f>Q$4*Mellomark!Q42</f>
        <v>8.7204905103676405E-6</v>
      </c>
      <c r="R44" s="104">
        <f>R$4*Mellomark!R42</f>
        <v>6.6698467492998378E-4</v>
      </c>
      <c r="S44" s="104">
        <f>S$4*Mellomark!S42</f>
        <v>3.1146974921829698E-4</v>
      </c>
      <c r="T44" s="104">
        <f>T$4*Mellomark!T42</f>
        <v>3.4134026803947083E-3</v>
      </c>
      <c r="U44" s="104">
        <f>U$4*Mellomark!U42</f>
        <v>1.1931812304528831E-3</v>
      </c>
      <c r="V44" s="104">
        <f>V$4*Mellomark!V42</f>
        <v>2.2453012199052406E-3</v>
      </c>
      <c r="W44" s="104">
        <f>W$4*Mellomark!W42</f>
        <v>1.0148354102886242E-4</v>
      </c>
      <c r="X44" s="104">
        <f>X$4*Mellomark!X42</f>
        <v>7.0607857546769156E-3</v>
      </c>
      <c r="Y44" s="104">
        <f>Y$4*Mellomark!Y42</f>
        <v>-3.0706695272434576E-5</v>
      </c>
      <c r="Z44" s="104">
        <f>Z$4*Mellomark!Z42</f>
        <v>1.1097539634758531E-4</v>
      </c>
      <c r="AA44" s="104">
        <f>AA$4*Mellomark!AA42</f>
        <v>1.9045104903455603E-3</v>
      </c>
      <c r="AB44" s="104">
        <f>AB$4*Mellomark!AB42</f>
        <v>1.1845470289217049E-3</v>
      </c>
      <c r="AC44" s="104">
        <f>AC$4*Mellomark!AC42</f>
        <v>4.7953522517173382E-5</v>
      </c>
      <c r="AD44" s="104">
        <f>AD$4*Mellomark!AD42</f>
        <v>1.7480859759302588E-3</v>
      </c>
      <c r="AE44" s="104">
        <f>AE$4*Mellomark!AE42</f>
        <v>1.2395794342134074E-3</v>
      </c>
      <c r="AF44" s="104">
        <f>AF$4*Mellomark!AF42</f>
        <v>4.7349107107535083E-4</v>
      </c>
      <c r="AG44" s="104">
        <f>AG$4*Mellomark!AG42</f>
        <v>5.9391471941996779E-4</v>
      </c>
      <c r="AH44" s="104">
        <f>AH$4*Mellomark!AH42</f>
        <v>3.2739992588542081E-3</v>
      </c>
      <c r="AI44" s="104">
        <f>AI$4*Mellomark!AI42</f>
        <v>-9.5245847194731916E-5</v>
      </c>
      <c r="AJ44" s="104">
        <f>AJ$4*Mellomark!AJ42</f>
        <v>1.513657285974174E-5</v>
      </c>
      <c r="AK44" s="104">
        <f>AK$4*Mellomark!AK42</f>
        <v>2.4408006788277455E-4</v>
      </c>
      <c r="AL44" s="104">
        <f>AL$4*Mellomark!AL42</f>
        <v>-1.9090676174779499E-4</v>
      </c>
      <c r="AM44" s="104">
        <f>AM$4*Mellomark!AM42</f>
        <v>4.1860378746076763E-4</v>
      </c>
      <c r="AN44" s="104">
        <f>AN$4*Mellomark!AN42</f>
        <v>8.1949624478252716E-5</v>
      </c>
      <c r="AO44" s="104">
        <f>AO$4*Mellomark!AO42</f>
        <v>6.1317664902148781E-4</v>
      </c>
      <c r="AP44" s="104">
        <f>AP$4*Mellomark!AP42</f>
        <v>2.3693584802011803E-3</v>
      </c>
      <c r="AQ44" s="104">
        <f>AQ$4*Mellomark!AQ42</f>
        <v>3.4836003341135564E-4</v>
      </c>
      <c r="AR44" s="104">
        <f>AR$4*Mellomark!AR42</f>
        <v>6.6269153461436482E-5</v>
      </c>
      <c r="AS44" s="104">
        <f>AS$4*Mellomark!AS42</f>
        <v>6.3234331944869186E-5</v>
      </c>
      <c r="AT44" s="104">
        <f>AT$4*Mellomark!AT42</f>
        <v>1.0387282839182819E-5</v>
      </c>
      <c r="AU44" s="104">
        <f>AU$4*Mellomark!AU42</f>
        <v>8.3974651018608616E-5</v>
      </c>
      <c r="AV44" s="104">
        <f>AV$4*Mellomark!AV42</f>
        <v>4.9787733218263092E-5</v>
      </c>
      <c r="AW44" s="104">
        <f>AW$4*Mellomark!AW42</f>
        <v>3.8801323945589466E-4</v>
      </c>
      <c r="AX44" s="104">
        <f>AX$4*Mellomark!AX42</f>
        <v>3.9521520672141546E-4</v>
      </c>
      <c r="AY44" s="104">
        <f>AY$4*Mellomark!AY42</f>
        <v>1.7874886931859034E-5</v>
      </c>
      <c r="AZ44" s="104">
        <f>AZ$4*Mellomark!AZ42</f>
        <v>1.0677808753987586E-4</v>
      </c>
      <c r="BA44" s="104">
        <f>BA$4*Mellomark!BA42</f>
        <v>7.1133544711740777E-4</v>
      </c>
      <c r="BB44" s="104">
        <f>BB$4*Mellomark!BB42</f>
        <v>1.0477617858135058E-4</v>
      </c>
      <c r="BC44" s="104">
        <f>BC$4*Mellomark!BC42</f>
        <v>6.1572909748855583E-4</v>
      </c>
      <c r="BD44" s="104">
        <f>BD$4*Mellomark!BD42</f>
        <v>3.0446769953342332E-4</v>
      </c>
      <c r="BE44" s="104">
        <f>BE$4*Mellomark!BE42</f>
        <v>5.319491452720678E-4</v>
      </c>
      <c r="BF44" s="104">
        <f>BF$4*Mellomark!BF42</f>
        <v>3.944583417253801E-5</v>
      </c>
      <c r="BG44" s="104">
        <f>BG$4*Mellomark!BG42</f>
        <v>7.6710775167956055E-3</v>
      </c>
      <c r="BH44" s="104">
        <f>BH$4*Mellomark!BH42</f>
        <v>5.3134546399404492E-4</v>
      </c>
      <c r="BI44" s="104">
        <f>BI$4*Mellomark!BI42</f>
        <v>6.1666174032321787E-3</v>
      </c>
      <c r="BJ44" s="104">
        <f>BJ$4*Mellomark!BJ42</f>
        <v>4.5658022900768794E-5</v>
      </c>
      <c r="BK44" s="104">
        <f>BK$4*Mellomark!BK42</f>
        <v>8.6862481113794918E-5</v>
      </c>
      <c r="BL44" s="104">
        <f>BL$4*Mellomark!BL42</f>
        <v>4.0208995832482433E-5</v>
      </c>
      <c r="BM44" s="104">
        <f>BM$4*Mellomark!BM42</f>
        <v>3.4397814740290292E-5</v>
      </c>
      <c r="BN44" s="104">
        <f>BN$4*Mellomark!BN42</f>
        <v>2.3614904336305793E-5</v>
      </c>
      <c r="BO44" s="104">
        <f>BO$4*Mellomark!BO42</f>
        <v>-2.7897309817956909E-4</v>
      </c>
      <c r="BP44" s="104">
        <f>BP$4*Mellomark!BP42</f>
        <v>-3.290154966240724E-6</v>
      </c>
      <c r="BQ44" s="104">
        <f>BQ$4*Mellomark!BQ42</f>
        <v>-1.5858215817846429E-5</v>
      </c>
      <c r="BR44" s="104">
        <f>BR$4*Mellomark!BR42</f>
        <v>-1.6049240737165713E-6</v>
      </c>
      <c r="BS44" s="104">
        <f>BS$4*Mellomark!BS42</f>
        <v>5.1528182721063695E-3</v>
      </c>
      <c r="BT44" s="104">
        <f>BT$4*Mellomark!BT42</f>
        <v>5.4645549954759137E-5</v>
      </c>
      <c r="BU44" s="104">
        <f>BU$4*Mellomark!BU42</f>
        <v>-5.7897208846729778E-5</v>
      </c>
      <c r="BV44" s="104">
        <f>BV$4*Mellomark!BV42</f>
        <v>2.7798928144841093E-4</v>
      </c>
      <c r="BW44" s="104">
        <f>BW$4*Mellomark!BW42</f>
        <v>9.8289483811791361E-4</v>
      </c>
      <c r="BX44" s="104">
        <f>BX$4*Mellomark!BX42</f>
        <v>1.3991575670982637E-4</v>
      </c>
      <c r="BY44" s="104">
        <f>BY$4*Mellomark!BY42</f>
        <v>9.5985473707872404E-5</v>
      </c>
      <c r="BZ44" s="104">
        <f>BZ$4*Mellomark!BZ42</f>
        <v>5.8226307388258979E-4</v>
      </c>
      <c r="CA44" s="104">
        <f>CA$4*Mellomark!CA42</f>
        <v>5.6152014097192199E-4</v>
      </c>
      <c r="CB44" s="104">
        <f>CB$4*Mellomark!CB42</f>
        <v>1.3389151533662753E-4</v>
      </c>
      <c r="CC44" s="104">
        <f>CC$4*Mellomark!CC42</f>
        <v>2.8610783660034558E-3</v>
      </c>
      <c r="CD44" s="104">
        <f>CD$4*Mellomark!CD42</f>
        <v>7.0356401015897766E-4</v>
      </c>
      <c r="CE44" s="104">
        <f>CE$4*Mellomark!CE42</f>
        <v>5.9449686767965905E-4</v>
      </c>
      <c r="CF44" s="104">
        <f>CF$4*Mellomark!CF42</f>
        <v>2.1226050944280424E-4</v>
      </c>
      <c r="CG44" s="104">
        <f>CG$4*Mellomark!CG42</f>
        <v>2.2027680229470297E-4</v>
      </c>
      <c r="CH44" s="104">
        <f>CH$4*Mellomark!CH42</f>
        <v>3.2582919584712056E-4</v>
      </c>
      <c r="CI44" s="104">
        <f>CI$4*Mellomark!CI42</f>
        <v>8.08503888585839E-6</v>
      </c>
      <c r="CJ44" s="104">
        <f>CJ$4*Mellomark!CJ42</f>
        <v>3.9944315526313121E-4</v>
      </c>
      <c r="CK44" s="104">
        <f>CK$4*Mellomark!CK42</f>
        <v>4.9110115089842632E-4</v>
      </c>
      <c r="CL44" s="104">
        <f>CL$4*Mellomark!CL42</f>
        <v>1.1622349889776323E-3</v>
      </c>
      <c r="CM44" s="104">
        <f>CM$4*Mellomark!CM42</f>
        <v>3.8157496568771176E-5</v>
      </c>
      <c r="CN44" s="104">
        <f>CN$4*Mellomark!CN42</f>
        <v>6.5792477449921433E-5</v>
      </c>
      <c r="CO44" s="104">
        <f>CO$4*Mellomark!CO42</f>
        <v>2.1858087230729042E-5</v>
      </c>
      <c r="CP44" s="104">
        <f>CP$4*Mellomark!CP42</f>
        <v>7.1295794611988189E-5</v>
      </c>
      <c r="CQ44" s="104">
        <f>CQ$4*Mellomark!CQ42</f>
        <v>2.1252752974745541E-4</v>
      </c>
      <c r="CR44" s="104">
        <f>CR$4*Mellomark!CR42</f>
        <v>7.3531772545238976E-4</v>
      </c>
      <c r="CS44" s="104">
        <f>CS$4*Mellomark!CS42</f>
        <v>6.6527468726707996E-5</v>
      </c>
      <c r="CT44" s="104">
        <f>CT$4*Mellomark!CT42</f>
        <v>4.1068114597079159E-4</v>
      </c>
      <c r="CU44" s="104">
        <f>CU$4*Mellomark!CU42</f>
        <v>7.4912168396514033E-4</v>
      </c>
      <c r="CV44" s="104">
        <f>CV$4*Mellomark!CV42</f>
        <v>6.0487049510639325E-4</v>
      </c>
      <c r="CW44" s="104">
        <f>CW$4*Mellomark!CW42</f>
        <v>7.7110251843641626E-4</v>
      </c>
      <c r="CX44" s="104">
        <f>CX$4*Mellomark!CX42</f>
        <v>1.1158247270156791E-3</v>
      </c>
      <c r="CY44" s="104">
        <f>CY$4*Mellomark!CY42</f>
        <v>1.3950444426730699E-5</v>
      </c>
      <c r="CZ44" s="104">
        <f>CZ$4*Mellomark!CZ42</f>
        <v>7.8574097411865111E-5</v>
      </c>
      <c r="DA44" s="104">
        <f>DA$4*Mellomark!DA42</f>
        <v>4.8510269458680182E-4</v>
      </c>
      <c r="DB44" s="104">
        <f>DB$4*Mellomark!DB42</f>
        <v>1.8176248136821162E-4</v>
      </c>
      <c r="DC44" s="104">
        <f>DC$4*Mellomark!DC42</f>
        <v>4.5776421984462154E-5</v>
      </c>
      <c r="DD44" s="104">
        <f>DD$4*Mellomark!DD42</f>
        <v>4.4635516662361449E-3</v>
      </c>
      <c r="DE44" s="104">
        <f>DE$4*Mellomark!DE42</f>
        <v>8.5474823070750798E-5</v>
      </c>
      <c r="DF44" s="104">
        <f>DF$4*Mellomark!DF42</f>
        <v>4.040707783152916E-5</v>
      </c>
      <c r="DG44" s="104">
        <f>DG$4*Mellomark!DG42</f>
        <v>1.4174504632285341E-3</v>
      </c>
      <c r="DH44" s="104">
        <f>DH$4*Mellomark!DH42</f>
        <v>2.577898008047093E-4</v>
      </c>
      <c r="DI44" s="104">
        <f>DI$4*Mellomark!DI42</f>
        <v>9.2135201448555768E-4</v>
      </c>
      <c r="DJ44" s="104">
        <f>DJ$4*Mellomark!DJ42</f>
        <v>-2.8499259938455884E-5</v>
      </c>
      <c r="DK44" s="104">
        <f>DK$4*Mellomark!DK42</f>
        <v>5.3641450102372681E-5</v>
      </c>
      <c r="DL44" s="104">
        <f>DL$4*Mellomark!DL42</f>
        <v>2.5338209780093314E-5</v>
      </c>
      <c r="DM44" s="104">
        <f>DM$4*Mellomark!DM42</f>
        <v>1.417245224666287E-3</v>
      </c>
      <c r="DN44" s="104">
        <f>DN$4*Mellomark!DN42</f>
        <v>3.4817877931412034E-3</v>
      </c>
      <c r="DO44" s="104">
        <f>DO$4*Mellomark!DO42</f>
        <v>3.4343222277026704E-4</v>
      </c>
      <c r="DP44" s="104">
        <f>DP$4*Mellomark!DP42</f>
        <v>5.950460857664353E-4</v>
      </c>
      <c r="DQ44" s="104">
        <f>DQ$4*Mellomark!DQ42</f>
        <v>1.0043953844389696E-4</v>
      </c>
      <c r="DR44" s="104">
        <f>DR$4*Mellomark!DR42</f>
        <v>4.9643585048597505E-5</v>
      </c>
      <c r="DS44" s="104">
        <f>DS$4*Mellomark!DS42</f>
        <v>-2.7204766284635106E-5</v>
      </c>
      <c r="DT44" s="104">
        <f>DT$4*Mellomark!DT42</f>
        <v>1.1189277055609612E-4</v>
      </c>
      <c r="DU44" s="104">
        <f>DU$4*Mellomark!DU42</f>
        <v>2.246085453950802E-3</v>
      </c>
      <c r="DV44" s="104">
        <f>DV$4*Mellomark!DV42</f>
        <v>4.0091721103633965E-4</v>
      </c>
      <c r="DW44" s="104">
        <f>DW$4*Mellomark!DW42</f>
        <v>7.5608105005068451E-6</v>
      </c>
      <c r="DX44" s="104">
        <f>DX$4*Mellomark!DX42</f>
        <v>4.52686097366753E-4</v>
      </c>
      <c r="DY44" s="104">
        <f>DY$4*Mellomark!DY42</f>
        <v>6.8217719557554161E-4</v>
      </c>
      <c r="DZ44" s="104">
        <f>DZ$4*Mellomark!DZ42</f>
        <v>3.7716649974806179E-4</v>
      </c>
      <c r="EA44" s="104">
        <f>EA$4*Mellomark!EA42</f>
        <v>1.194849926923512E-6</v>
      </c>
      <c r="EB44" s="104">
        <f>EB$4*Mellomark!EB42</f>
        <v>1.8932573800331676E-5</v>
      </c>
      <c r="EC44" s="104">
        <f>EC$4*Mellomark!EC42</f>
        <v>5.3740633955248401E-5</v>
      </c>
      <c r="ED44" s="104">
        <f>ED$4*Mellomark!ED42</f>
        <v>1.2395949324923373E-2</v>
      </c>
      <c r="EE44" s="104">
        <f>EE$4*Mellomark!EE42</f>
        <v>-1.2102814608626931E-5</v>
      </c>
      <c r="EF44" s="104">
        <f>EF$4*Mellomark!EF42</f>
        <v>1.5307459820220913E-3</v>
      </c>
      <c r="EG44" s="104">
        <f>EG$4*Mellomark!EG42</f>
        <v>7.8493003876758583E-5</v>
      </c>
      <c r="EH44" s="104">
        <f>EH$4*Mellomark!EH42</f>
        <v>6.9330315058815147E-4</v>
      </c>
      <c r="EI44" s="104">
        <f>EI$4*Mellomark!EI42</f>
        <v>3.6094020807686999E-4</v>
      </c>
      <c r="EJ44" s="104">
        <f>EJ$4*Mellomark!EJ42</f>
        <v>4.8573235238061834E-4</v>
      </c>
      <c r="EK44" s="104">
        <f>EK$4*Mellomark!EK42</f>
        <v>5.8259536535273804E-7</v>
      </c>
      <c r="EL44" s="104">
        <f>EL$4*Mellomark!EL42</f>
        <v>7.7397268612454362E-4</v>
      </c>
      <c r="EM44" s="104">
        <f>EM$4*Mellomark!EM42</f>
        <v>2.046053948933813E-4</v>
      </c>
      <c r="EN44" s="104">
        <f>EN$4*Mellomark!EN42</f>
        <v>3.8901792852409071E-5</v>
      </c>
      <c r="EO44" s="104">
        <f>EO$4*Mellomark!EO42</f>
        <v>7.0547972649509462E-4</v>
      </c>
      <c r="EP44" s="104">
        <f>EP$4*Mellomark!EP42</f>
        <v>9.4845503297140009E-4</v>
      </c>
      <c r="EQ44" s="104">
        <f>EQ$4*Mellomark!EQ42</f>
        <v>7.769068329442244E-4</v>
      </c>
      <c r="ER44" s="104">
        <f>ER$4*Mellomark!ER42</f>
        <v>5.6626676767084567E-6</v>
      </c>
      <c r="ES44" s="96">
        <f t="shared" si="15"/>
        <v>0.1098174836210818</v>
      </c>
      <c r="ET44" s="97">
        <f t="shared" si="16"/>
        <v>109.26531545309133</v>
      </c>
      <c r="EW44" s="18"/>
    </row>
    <row r="45" spans="1:153" ht="16">
      <c r="A45" s="85" vm="495">
        <v>42461</v>
      </c>
      <c r="B45" s="104">
        <f>B$4*Mellomark!B43</f>
        <v>-4.211750065217627E-6</v>
      </c>
      <c r="C45" s="104">
        <f>C$4*Mellomark!C43</f>
        <v>1.7070692234891913E-4</v>
      </c>
      <c r="D45" s="104">
        <f>D$4*Mellomark!D43</f>
        <v>-3.4075743025629318E-4</v>
      </c>
      <c r="E45" s="104">
        <f>E$4*Mellomark!E43</f>
        <v>-4.6470044380567478E-6</v>
      </c>
      <c r="F45" s="104">
        <f>F$4*Mellomark!F43</f>
        <v>-1.4672161302096882E-5</v>
      </c>
      <c r="G45" s="104">
        <f>G$4*Mellomark!G43</f>
        <v>-2.1097870017110806E-3</v>
      </c>
      <c r="H45" s="104">
        <f>H$4*Mellomark!H43</f>
        <v>2.6428896926701589E-6</v>
      </c>
      <c r="I45" s="104">
        <f>I$4*Mellomark!I43</f>
        <v>2.4336190952592919E-5</v>
      </c>
      <c r="J45" s="104">
        <f>J$4*Mellomark!J43</f>
        <v>-2.4182221725556642E-4</v>
      </c>
      <c r="K45" s="104">
        <f>K$4*Mellomark!K43</f>
        <v>-3.3072596444498094E-4</v>
      </c>
      <c r="L45" s="104">
        <f>L$4*Mellomark!L43</f>
        <v>-7.2974559871522547E-4</v>
      </c>
      <c r="M45" s="104">
        <f>M$4*Mellomark!M43</f>
        <v>1.2947273412128465E-3</v>
      </c>
      <c r="N45" s="104">
        <f>N$4*Mellomark!N43</f>
        <v>-9.0672925150271457E-5</v>
      </c>
      <c r="O45" s="104">
        <f>O$4*Mellomark!O43</f>
        <v>-5.2551837879100051E-4</v>
      </c>
      <c r="P45" s="104">
        <f>P$4*Mellomark!P43</f>
        <v>6.4122674364040866E-3</v>
      </c>
      <c r="Q45" s="104">
        <f>Q$4*Mellomark!Q43</f>
        <v>1.5004692794124835E-5</v>
      </c>
      <c r="R45" s="104">
        <f>R$4*Mellomark!R43</f>
        <v>-1.1107397343345354E-4</v>
      </c>
      <c r="S45" s="104">
        <f>S$4*Mellomark!S43</f>
        <v>1.0585291125497425E-4</v>
      </c>
      <c r="T45" s="104">
        <f>T$4*Mellomark!T43</f>
        <v>2.8513560860780555E-3</v>
      </c>
      <c r="U45" s="104">
        <f>U$4*Mellomark!U43</f>
        <v>-4.5793836793239983E-3</v>
      </c>
      <c r="V45" s="104">
        <f>V$4*Mellomark!V43</f>
        <v>1.3203118244894385E-3</v>
      </c>
      <c r="W45" s="104">
        <f>W$4*Mellomark!W43</f>
        <v>-9.8788223753091972E-6</v>
      </c>
      <c r="X45" s="104">
        <f>X$4*Mellomark!X43</f>
        <v>2.6831894242310642E-3</v>
      </c>
      <c r="Y45" s="104">
        <f>Y$4*Mellomark!Y43</f>
        <v>1.2488759656061064E-5</v>
      </c>
      <c r="Z45" s="104">
        <f>Z$4*Mellomark!Z43</f>
        <v>3.106432637261301E-5</v>
      </c>
      <c r="AA45" s="104">
        <f>AA$4*Mellomark!AA43</f>
        <v>3.0072350453397997E-3</v>
      </c>
      <c r="AB45" s="104">
        <f>AB$4*Mellomark!AB43</f>
        <v>1.621553468118574E-3</v>
      </c>
      <c r="AC45" s="104">
        <f>AC$4*Mellomark!AC43</f>
        <v>5.7835790519874087E-5</v>
      </c>
      <c r="AD45" s="104">
        <f>AD$4*Mellomark!AD43</f>
        <v>8.3142270799410991E-4</v>
      </c>
      <c r="AE45" s="104">
        <f>AE$4*Mellomark!AE43</f>
        <v>7.3371579331687304E-4</v>
      </c>
      <c r="AF45" s="104">
        <f>AF$4*Mellomark!AF43</f>
        <v>-3.3891984905405913E-4</v>
      </c>
      <c r="AG45" s="104">
        <f>AG$4*Mellomark!AG43</f>
        <v>-3.5866565557681314E-4</v>
      </c>
      <c r="AH45" s="104">
        <f>AH$4*Mellomark!AH43</f>
        <v>2.0607584826983923E-3</v>
      </c>
      <c r="AI45" s="104">
        <f>AI$4*Mellomark!AI43</f>
        <v>-3.9431191426098228E-5</v>
      </c>
      <c r="AJ45" s="104">
        <f>AJ$4*Mellomark!AJ43</f>
        <v>-1.1865597084492032E-5</v>
      </c>
      <c r="AK45" s="104">
        <f>AK$4*Mellomark!AK43</f>
        <v>1.5015853898900719E-4</v>
      </c>
      <c r="AL45" s="104">
        <f>AL$4*Mellomark!AL43</f>
        <v>-9.0438359656232073E-5</v>
      </c>
      <c r="AM45" s="104">
        <f>AM$4*Mellomark!AM43</f>
        <v>-1.7506398041997946E-4</v>
      </c>
      <c r="AN45" s="104">
        <f>AN$4*Mellomark!AN43</f>
        <v>-8.964484401129946E-5</v>
      </c>
      <c r="AO45" s="104">
        <f>AO$4*Mellomark!AO43</f>
        <v>-1.3049315851398571E-4</v>
      </c>
      <c r="AP45" s="104">
        <f>AP$4*Mellomark!AP43</f>
        <v>-6.4760531774400731E-4</v>
      </c>
      <c r="AQ45" s="104">
        <f>AQ$4*Mellomark!AQ43</f>
        <v>1.7324262217799125E-4</v>
      </c>
      <c r="AR45" s="104">
        <f>AR$4*Mellomark!AR43</f>
        <v>1.3052648278945387E-5</v>
      </c>
      <c r="AS45" s="104">
        <f>AS$4*Mellomark!AS43</f>
        <v>-1.2450316046899407E-5</v>
      </c>
      <c r="AT45" s="104">
        <f>AT$4*Mellomark!AT43</f>
        <v>-2.0221732538153261E-6</v>
      </c>
      <c r="AU45" s="104">
        <f>AU$4*Mellomark!AU43</f>
        <v>6.496761338844477E-7</v>
      </c>
      <c r="AV45" s="104">
        <f>AV$4*Mellomark!AV43</f>
        <v>4.6198666051925663E-5</v>
      </c>
      <c r="AW45" s="104">
        <f>AW$4*Mellomark!AW43</f>
        <v>-3.560500109771502E-5</v>
      </c>
      <c r="AX45" s="104">
        <f>AX$4*Mellomark!AX43</f>
        <v>-1.3421780811991653E-4</v>
      </c>
      <c r="AY45" s="104">
        <f>AY$4*Mellomark!AY43</f>
        <v>1.4618668427942236E-5</v>
      </c>
      <c r="AZ45" s="104">
        <f>AZ$4*Mellomark!AZ43</f>
        <v>-2.5156903791736642E-5</v>
      </c>
      <c r="BA45" s="104">
        <f>BA$4*Mellomark!BA43</f>
        <v>2.0265150142967207E-4</v>
      </c>
      <c r="BB45" s="104">
        <f>BB$4*Mellomark!BB43</f>
        <v>4.2493722441385226E-4</v>
      </c>
      <c r="BC45" s="104">
        <f>BC$4*Mellomark!BC43</f>
        <v>-7.7460740370468434E-4</v>
      </c>
      <c r="BD45" s="104">
        <f>BD$4*Mellomark!BD43</f>
        <v>3.2714833814825527E-5</v>
      </c>
      <c r="BE45" s="104">
        <f>BE$4*Mellomark!BE43</f>
        <v>1.2261905609861227E-4</v>
      </c>
      <c r="BF45" s="104">
        <f>BF$4*Mellomark!BF43</f>
        <v>-3.3486508853519878E-5</v>
      </c>
      <c r="BG45" s="104">
        <f>BG$4*Mellomark!BG43</f>
        <v>7.5772153552452984E-3</v>
      </c>
      <c r="BH45" s="104">
        <f>BH$4*Mellomark!BH43</f>
        <v>-1.536356935628075E-4</v>
      </c>
      <c r="BI45" s="104">
        <f>BI$4*Mellomark!BI43</f>
        <v>1.5227460514225589E-3</v>
      </c>
      <c r="BJ45" s="104">
        <f>BJ$4*Mellomark!BJ43</f>
        <v>-9.2062934965533187E-6</v>
      </c>
      <c r="BK45" s="104">
        <f>BK$4*Mellomark!BK43</f>
        <v>-6.4521985440115767E-5</v>
      </c>
      <c r="BL45" s="104">
        <f>BL$4*Mellomark!BL43</f>
        <v>7.9256041310321254E-5</v>
      </c>
      <c r="BM45" s="104">
        <f>BM$4*Mellomark!BM43</f>
        <v>1.0577470604584228E-5</v>
      </c>
      <c r="BN45" s="104">
        <f>BN$4*Mellomark!BN43</f>
        <v>1.7465373951005324E-6</v>
      </c>
      <c r="BO45" s="104">
        <f>BO$4*Mellomark!BO43</f>
        <v>5.9453343461987815E-5</v>
      </c>
      <c r="BP45" s="104">
        <f>BP$4*Mellomark!BP43</f>
        <v>3.2814657248527163E-5</v>
      </c>
      <c r="BQ45" s="104">
        <f>BQ$4*Mellomark!BQ43</f>
        <v>-1.4065218093721974E-5</v>
      </c>
      <c r="BR45" s="104">
        <f>BR$4*Mellomark!BR43</f>
        <v>7.7303219128593581E-7</v>
      </c>
      <c r="BS45" s="104">
        <f>BS$4*Mellomark!BS43</f>
        <v>9.6699047012359547E-4</v>
      </c>
      <c r="BT45" s="104">
        <f>BT$4*Mellomark!BT43</f>
        <v>2.8456135671006751E-5</v>
      </c>
      <c r="BU45" s="104">
        <f>BU$4*Mellomark!BU43</f>
        <v>-4.9432919741736124E-5</v>
      </c>
      <c r="BV45" s="104">
        <f>BV$4*Mellomark!BV43</f>
        <v>-1.9428103549507563E-4</v>
      </c>
      <c r="BW45" s="104">
        <f>BW$4*Mellomark!BW43</f>
        <v>-3.6084394219644626E-4</v>
      </c>
      <c r="BX45" s="104">
        <f>BX$4*Mellomark!BX43</f>
        <v>1.78316241524508E-4</v>
      </c>
      <c r="BY45" s="104">
        <f>BY$4*Mellomark!BY43</f>
        <v>-4.6789115072839789E-5</v>
      </c>
      <c r="BZ45" s="104">
        <f>BZ$4*Mellomark!BZ43</f>
        <v>-1.6818092218559132E-4</v>
      </c>
      <c r="CA45" s="104">
        <f>CA$4*Mellomark!CA43</f>
        <v>-1.4608082491588607E-4</v>
      </c>
      <c r="CB45" s="104">
        <f>CB$4*Mellomark!CB43</f>
        <v>-1.8526372719492916E-4</v>
      </c>
      <c r="CC45" s="104">
        <f>CC$4*Mellomark!CC43</f>
        <v>-2.5393835490001031E-4</v>
      </c>
      <c r="CD45" s="104">
        <f>CD$4*Mellomark!CD43</f>
        <v>1.3125205118406648E-4</v>
      </c>
      <c r="CE45" s="104">
        <f>CE$4*Mellomark!CE43</f>
        <v>2.8886254076514634E-4</v>
      </c>
      <c r="CF45" s="104">
        <f>CF$4*Mellomark!CF43</f>
        <v>1.9165222138251299E-4</v>
      </c>
      <c r="CG45" s="104">
        <f>CG$4*Mellomark!CG43</f>
        <v>-4.0598289171363684E-4</v>
      </c>
      <c r="CH45" s="104">
        <f>CH$4*Mellomark!CH43</f>
        <v>1.5499753390638119E-4</v>
      </c>
      <c r="CI45" s="104">
        <f>CI$4*Mellomark!CI43</f>
        <v>4.5939753924420369E-6</v>
      </c>
      <c r="CJ45" s="104">
        <f>CJ$4*Mellomark!CJ43</f>
        <v>4.0404512108148963E-4</v>
      </c>
      <c r="CK45" s="104">
        <f>CK$4*Mellomark!CK43</f>
        <v>-4.9525378890243814E-4</v>
      </c>
      <c r="CL45" s="104">
        <f>CL$4*Mellomark!CL43</f>
        <v>2.1574677733758704E-3</v>
      </c>
      <c r="CM45" s="104">
        <f>CM$4*Mellomark!CM43</f>
        <v>2.4888169228778939E-5</v>
      </c>
      <c r="CN45" s="104">
        <f>CN$4*Mellomark!CN43</f>
        <v>-9.2944622969803629E-6</v>
      </c>
      <c r="CO45" s="104">
        <f>CO$4*Mellomark!CO43</f>
        <v>4.8461219083110359E-5</v>
      </c>
      <c r="CP45" s="104">
        <f>CP$4*Mellomark!CP43</f>
        <v>-4.2846437994393368E-5</v>
      </c>
      <c r="CQ45" s="104">
        <f>CQ$4*Mellomark!CQ43</f>
        <v>4.2358106939638585E-5</v>
      </c>
      <c r="CR45" s="104">
        <f>CR$4*Mellomark!CR43</f>
        <v>1.3902737575191098E-3</v>
      </c>
      <c r="CS45" s="104">
        <f>CS$4*Mellomark!CS43</f>
        <v>1.0870091514548416E-4</v>
      </c>
      <c r="CT45" s="104">
        <f>CT$4*Mellomark!CT43</f>
        <v>-2.5534912610240395E-4</v>
      </c>
      <c r="CU45" s="104">
        <f>CU$4*Mellomark!CU43</f>
        <v>1.0709349418607269E-3</v>
      </c>
      <c r="CV45" s="104">
        <f>CV$4*Mellomark!CV43</f>
        <v>4.697267444789299E-4</v>
      </c>
      <c r="CW45" s="104">
        <f>CW$4*Mellomark!CW43</f>
        <v>5.4908788635722185E-4</v>
      </c>
      <c r="CX45" s="104">
        <f>CX$4*Mellomark!CX43</f>
        <v>9.6269060852960796E-5</v>
      </c>
      <c r="CY45" s="104">
        <f>CY$4*Mellomark!CY43</f>
        <v>-4.3983781110861221E-6</v>
      </c>
      <c r="CZ45" s="104">
        <f>CZ$4*Mellomark!CZ43</f>
        <v>-2.2480193268600476E-5</v>
      </c>
      <c r="DA45" s="104">
        <f>DA$4*Mellomark!DA43</f>
        <v>6.3175989361941715E-5</v>
      </c>
      <c r="DB45" s="104">
        <f>DB$4*Mellomark!DB43</f>
        <v>-1.0289782776947611E-4</v>
      </c>
      <c r="DC45" s="104">
        <f>DC$4*Mellomark!DC43</f>
        <v>-3.9648917540365372E-5</v>
      </c>
      <c r="DD45" s="104">
        <f>DD$4*Mellomark!DD43</f>
        <v>5.8494977126689373E-6</v>
      </c>
      <c r="DE45" s="104">
        <f>DE$4*Mellomark!DE43</f>
        <v>-9.1700391441503119E-5</v>
      </c>
      <c r="DF45" s="104">
        <f>DF$4*Mellomark!DF43</f>
        <v>2.040203446877702E-5</v>
      </c>
      <c r="DG45" s="104">
        <f>DG$4*Mellomark!DG43</f>
        <v>6.9339813576853532E-4</v>
      </c>
      <c r="DH45" s="104">
        <f>DH$4*Mellomark!DH43</f>
        <v>1.7164111561351937E-4</v>
      </c>
      <c r="DI45" s="104">
        <f>DI$4*Mellomark!DI43</f>
        <v>9.1287890421287482E-4</v>
      </c>
      <c r="DJ45" s="104">
        <f>DJ$4*Mellomark!DJ43</f>
        <v>-7.6318165116495648E-6</v>
      </c>
      <c r="DK45" s="104">
        <f>DK$4*Mellomark!DK43</f>
        <v>1.0410832130661521E-6</v>
      </c>
      <c r="DL45" s="104">
        <f>DL$4*Mellomark!DL43</f>
        <v>5.0867969224841655E-6</v>
      </c>
      <c r="DM45" s="104">
        <f>DM$4*Mellomark!DM43</f>
        <v>1.6166504918102486E-3</v>
      </c>
      <c r="DN45" s="104">
        <f>DN$4*Mellomark!DN43</f>
        <v>2.1210410095519859E-4</v>
      </c>
      <c r="DO45" s="104">
        <f>DO$4*Mellomark!DO43</f>
        <v>4.2153841158018709E-4</v>
      </c>
      <c r="DP45" s="104">
        <f>DP$4*Mellomark!DP43</f>
        <v>-2.3111803091245732E-4</v>
      </c>
      <c r="DQ45" s="104">
        <f>DQ$4*Mellomark!DQ43</f>
        <v>-3.5924356913871291E-5</v>
      </c>
      <c r="DR45" s="104">
        <f>DR$4*Mellomark!DR43</f>
        <v>-1.6660009681512814E-5</v>
      </c>
      <c r="DS45" s="104">
        <f>DS$4*Mellomark!DS43</f>
        <v>-1.8903254104386467E-5</v>
      </c>
      <c r="DT45" s="104">
        <f>DT$4*Mellomark!DT43</f>
        <v>4.2856768014981674E-5</v>
      </c>
      <c r="DU45" s="104">
        <f>DU$4*Mellomark!DU43</f>
        <v>9.2622620661477622E-4</v>
      </c>
      <c r="DV45" s="104">
        <f>DV$4*Mellomark!DV43</f>
        <v>-3.3697541994398626E-4</v>
      </c>
      <c r="DW45" s="104">
        <f>DW$4*Mellomark!DW43</f>
        <v>-6.648158535029925E-6</v>
      </c>
      <c r="DX45" s="104">
        <f>DX$4*Mellomark!DX43</f>
        <v>2.4573779551706725E-4</v>
      </c>
      <c r="DY45" s="104">
        <f>DY$4*Mellomark!DY43</f>
        <v>1.4046756591585757E-4</v>
      </c>
      <c r="DZ45" s="104">
        <f>DZ$4*Mellomark!DZ43</f>
        <v>3.3950654391338861E-4</v>
      </c>
      <c r="EA45" s="104">
        <f>EA$4*Mellomark!EA43</f>
        <v>2.8654633535289185E-5</v>
      </c>
      <c r="EB45" s="104">
        <f>EB$4*Mellomark!EB43</f>
        <v>-6.5787319953711626E-6</v>
      </c>
      <c r="EC45" s="104">
        <f>EC$4*Mellomark!EC43</f>
        <v>1.1126434892472236E-4</v>
      </c>
      <c r="ED45" s="104">
        <f>ED$4*Mellomark!ED43</f>
        <v>9.9516286461370715E-3</v>
      </c>
      <c r="EE45" s="104">
        <f>EE$4*Mellomark!EE43</f>
        <v>-3.9151807329951364E-5</v>
      </c>
      <c r="EF45" s="104">
        <f>EF$4*Mellomark!EF43</f>
        <v>7.5154870921577356E-4</v>
      </c>
      <c r="EG45" s="104">
        <f>EG$4*Mellomark!EG43</f>
        <v>2.9744162059261815E-5</v>
      </c>
      <c r="EH45" s="104">
        <f>EH$4*Mellomark!EH43</f>
        <v>-3.2518422287033737E-4</v>
      </c>
      <c r="EI45" s="104">
        <f>EI$4*Mellomark!EI43</f>
        <v>-8.5709540671870057E-5</v>
      </c>
      <c r="EJ45" s="104">
        <f>EJ$4*Mellomark!EJ43</f>
        <v>2.9357073339703895E-4</v>
      </c>
      <c r="EK45" s="104">
        <f>EK$4*Mellomark!EK43</f>
        <v>-1.8457166641647107E-6</v>
      </c>
      <c r="EL45" s="104">
        <f>EL$4*Mellomark!EL43</f>
        <v>-5.745084952297893E-4</v>
      </c>
      <c r="EM45" s="104">
        <f>EM$4*Mellomark!EM43</f>
        <v>-6.251436138761282E-5</v>
      </c>
      <c r="EN45" s="104">
        <f>EN$4*Mellomark!EN43</f>
        <v>-2.6259785747686103E-6</v>
      </c>
      <c r="EO45" s="104">
        <f>EO$4*Mellomark!EO43</f>
        <v>-9.0549841850372294E-5</v>
      </c>
      <c r="EP45" s="104">
        <f>EP$4*Mellomark!EP43</f>
        <v>-3.2990374035748099E-4</v>
      </c>
      <c r="EQ45" s="104">
        <f>EQ$4*Mellomark!EQ43</f>
        <v>-3.7995246973706128E-4</v>
      </c>
      <c r="ER45" s="104">
        <f>ER$4*Mellomark!ER43</f>
        <v>6.1611533168284618E-6</v>
      </c>
      <c r="ES45" s="96">
        <f t="shared" si="15"/>
        <v>4.133931533589983E-2</v>
      </c>
      <c r="ET45" s="97">
        <f t="shared" si="16"/>
        <v>113.78226878388324</v>
      </c>
      <c r="EW45" s="18"/>
    </row>
    <row r="46" spans="1:153" ht="16">
      <c r="A46" s="85" vm="627">
        <v>42491</v>
      </c>
      <c r="B46" s="104">
        <f>B$4*Mellomark!B44</f>
        <v>5.4774392317585205E-5</v>
      </c>
      <c r="C46" s="104">
        <f>C$4*Mellomark!C44</f>
        <v>-7.8044133030951516E-5</v>
      </c>
      <c r="D46" s="104">
        <f>D$4*Mellomark!D44</f>
        <v>-3.9407711328362882E-5</v>
      </c>
      <c r="E46" s="104">
        <f>E$4*Mellomark!E44</f>
        <v>-5.4222849509583511E-5</v>
      </c>
      <c r="F46" s="104">
        <f>F$4*Mellomark!F44</f>
        <v>-3.8570084258822221E-5</v>
      </c>
      <c r="G46" s="104">
        <f>G$4*Mellomark!G44</f>
        <v>-2.5614132048695331E-4</v>
      </c>
      <c r="H46" s="104">
        <f>H$4*Mellomark!H44</f>
        <v>3.4064421138908182E-5</v>
      </c>
      <c r="I46" s="104">
        <f>I$4*Mellomark!I44</f>
        <v>4.5229224185395882E-4</v>
      </c>
      <c r="J46" s="104">
        <f>J$4*Mellomark!J44</f>
        <v>2.4252190560819295E-4</v>
      </c>
      <c r="K46" s="104">
        <f>K$4*Mellomark!K44</f>
        <v>2.5478695207316402E-4</v>
      </c>
      <c r="L46" s="104">
        <f>L$4*Mellomark!L44</f>
        <v>3.236480181279933E-4</v>
      </c>
      <c r="M46" s="104">
        <f>M$4*Mellomark!M44</f>
        <v>8.0908964941342097E-4</v>
      </c>
      <c r="N46" s="104">
        <f>N$4*Mellomark!N44</f>
        <v>2.9429576119073981E-6</v>
      </c>
      <c r="O46" s="104">
        <f>O$4*Mellomark!O44</f>
        <v>4.4873492703419746E-5</v>
      </c>
      <c r="P46" s="104">
        <f>P$4*Mellomark!P44</f>
        <v>-2.0228032733468895E-3</v>
      </c>
      <c r="Q46" s="104">
        <f>Q$4*Mellomark!Q44</f>
        <v>4.1603643871968506E-5</v>
      </c>
      <c r="R46" s="104">
        <f>R$4*Mellomark!R44</f>
        <v>-4.2685686903816286E-5</v>
      </c>
      <c r="S46" s="104">
        <f>S$4*Mellomark!S44</f>
        <v>-5.3639460878187731E-5</v>
      </c>
      <c r="T46" s="104">
        <f>T$4*Mellomark!T44</f>
        <v>-2.9549737001309732E-3</v>
      </c>
      <c r="U46" s="104">
        <f>U$4*Mellomark!U44</f>
        <v>9.884717963335773E-4</v>
      </c>
      <c r="V46" s="104">
        <f>V$4*Mellomark!V44</f>
        <v>-1.2057992593190988E-4</v>
      </c>
      <c r="W46" s="104">
        <f>W$4*Mellomark!W44</f>
        <v>1.0396371517878985E-4</v>
      </c>
      <c r="X46" s="104">
        <f>X$4*Mellomark!X44</f>
        <v>-2.2374370405184345E-4</v>
      </c>
      <c r="Y46" s="104">
        <f>Y$4*Mellomark!Y44</f>
        <v>-1.7477615777722994E-5</v>
      </c>
      <c r="Z46" s="104">
        <f>Z$4*Mellomark!Z44</f>
        <v>5.5655723433552763E-5</v>
      </c>
      <c r="AA46" s="104">
        <f>AA$4*Mellomark!AA44</f>
        <v>-6.6046651034902754E-4</v>
      </c>
      <c r="AB46" s="104">
        <f>AB$4*Mellomark!AB44</f>
        <v>-4.1976285115742103E-4</v>
      </c>
      <c r="AC46" s="104">
        <f>AC$4*Mellomark!AC44</f>
        <v>-1.1869364455635483E-7</v>
      </c>
      <c r="AD46" s="104">
        <f>AD$4*Mellomark!AD44</f>
        <v>-5.2152292697622241E-4</v>
      </c>
      <c r="AE46" s="104">
        <f>AE$4*Mellomark!AE44</f>
        <v>-2.7273200033943305E-4</v>
      </c>
      <c r="AF46" s="104">
        <f>AF$4*Mellomark!AF44</f>
        <v>-3.2659595040019055E-5</v>
      </c>
      <c r="AG46" s="104">
        <f>AG$4*Mellomark!AG44</f>
        <v>-2.7906807465471041E-4</v>
      </c>
      <c r="AH46" s="104">
        <f>AH$4*Mellomark!AH44</f>
        <v>-1.6643673686447464E-3</v>
      </c>
      <c r="AI46" s="104">
        <f>AI$4*Mellomark!AI44</f>
        <v>-3.2278738208696189E-5</v>
      </c>
      <c r="AJ46" s="104">
        <f>AJ$4*Mellomark!AJ44</f>
        <v>-1.070069961744551E-4</v>
      </c>
      <c r="AK46" s="104">
        <f>AK$4*Mellomark!AK44</f>
        <v>1.3178665485415745E-4</v>
      </c>
      <c r="AL46" s="104">
        <f>AL$4*Mellomark!AL44</f>
        <v>1.1486184683572776E-6</v>
      </c>
      <c r="AM46" s="104">
        <f>AM$4*Mellomark!AM44</f>
        <v>-1.4012743534841138E-4</v>
      </c>
      <c r="AN46" s="104">
        <f>AN$4*Mellomark!AN44</f>
        <v>4.2324061607384596E-5</v>
      </c>
      <c r="AO46" s="104">
        <f>AO$4*Mellomark!AO44</f>
        <v>1.3445595626179041E-4</v>
      </c>
      <c r="AP46" s="104">
        <f>AP$4*Mellomark!AP44</f>
        <v>-1.9198593264101459E-4</v>
      </c>
      <c r="AQ46" s="104">
        <f>AQ$4*Mellomark!AQ44</f>
        <v>-1.5646631995774798E-4</v>
      </c>
      <c r="AR46" s="104">
        <f>AR$4*Mellomark!AR44</f>
        <v>4.9970101818673958E-6</v>
      </c>
      <c r="AS46" s="104">
        <f>AS$4*Mellomark!AS44</f>
        <v>-1.5911861167631418E-5</v>
      </c>
      <c r="AT46" s="104">
        <f>AT$4*Mellomark!AT44</f>
        <v>-1.7909777734318575E-4</v>
      </c>
      <c r="AU46" s="104">
        <f>AU$4*Mellomark!AU44</f>
        <v>2.3749188616584563E-5</v>
      </c>
      <c r="AV46" s="104">
        <f>AV$4*Mellomark!AV44</f>
        <v>-6.7632546317555626E-5</v>
      </c>
      <c r="AW46" s="104">
        <f>AW$4*Mellomark!AW44</f>
        <v>-1.0027919607155795E-4</v>
      </c>
      <c r="AX46" s="104">
        <f>AX$4*Mellomark!AX44</f>
        <v>-1.2462838481389744E-4</v>
      </c>
      <c r="AY46" s="104">
        <f>AY$4*Mellomark!AY44</f>
        <v>-1.7038697617000024E-5</v>
      </c>
      <c r="AZ46" s="104">
        <f>AZ$4*Mellomark!AZ44</f>
        <v>-1.7227438442404228E-4</v>
      </c>
      <c r="BA46" s="104">
        <f>BA$4*Mellomark!BA44</f>
        <v>4.5972402105765215E-4</v>
      </c>
      <c r="BB46" s="104">
        <f>BB$4*Mellomark!BB44</f>
        <v>-5.3396793934684965E-4</v>
      </c>
      <c r="BC46" s="104">
        <f>BC$4*Mellomark!BC44</f>
        <v>5.5647249296682511E-5</v>
      </c>
      <c r="BD46" s="104">
        <f>BD$4*Mellomark!BD44</f>
        <v>-6.2941341219385367E-5</v>
      </c>
      <c r="BE46" s="104">
        <f>BE$4*Mellomark!BE44</f>
        <v>-5.5051996853799958E-5</v>
      </c>
      <c r="BF46" s="104">
        <f>BF$4*Mellomark!BF44</f>
        <v>2.4527037543941691E-5</v>
      </c>
      <c r="BG46" s="104">
        <f>BG$4*Mellomark!BG44</f>
        <v>-4.4080906494773486E-3</v>
      </c>
      <c r="BH46" s="104">
        <f>BH$4*Mellomark!BH44</f>
        <v>-1.6402678390444386E-4</v>
      </c>
      <c r="BI46" s="104">
        <f>BI$4*Mellomark!BI44</f>
        <v>-5.7289353909408675E-3</v>
      </c>
      <c r="BJ46" s="104">
        <f>BJ$4*Mellomark!BJ44</f>
        <v>-5.2337963902044821E-5</v>
      </c>
      <c r="BK46" s="104">
        <f>BK$4*Mellomark!BK44</f>
        <v>-1.6273975880707475E-4</v>
      </c>
      <c r="BL46" s="104">
        <f>BL$4*Mellomark!BL44</f>
        <v>-4.2309226660574638E-5</v>
      </c>
      <c r="BM46" s="104">
        <f>BM$4*Mellomark!BM44</f>
        <v>-1.0585436043456814E-5</v>
      </c>
      <c r="BN46" s="104">
        <f>BN$4*Mellomark!BN44</f>
        <v>-5.3733662696538286E-6</v>
      </c>
      <c r="BO46" s="104">
        <f>BO$4*Mellomark!BO44</f>
        <v>-2.3442586614112141E-4</v>
      </c>
      <c r="BP46" s="104">
        <f>BP$4*Mellomark!BP44</f>
        <v>-2.148695066207592E-5</v>
      </c>
      <c r="BQ46" s="104">
        <f>BQ$4*Mellomark!BQ44</f>
        <v>-2.2475290048767723E-5</v>
      </c>
      <c r="BR46" s="104">
        <f>BR$4*Mellomark!BR44</f>
        <v>-8.9366996692192417E-6</v>
      </c>
      <c r="BS46" s="104">
        <f>BS$4*Mellomark!BS44</f>
        <v>-1.879000594899924E-4</v>
      </c>
      <c r="BT46" s="104">
        <f>BT$4*Mellomark!BT44</f>
        <v>-1.0597979450550152E-5</v>
      </c>
      <c r="BU46" s="104">
        <f>BU$4*Mellomark!BU44</f>
        <v>-1.9149379238541604E-6</v>
      </c>
      <c r="BV46" s="104">
        <f>BV$4*Mellomark!BV44</f>
        <v>-4.9564071407154192E-5</v>
      </c>
      <c r="BW46" s="104">
        <f>BW$4*Mellomark!BW44</f>
        <v>-7.5712539192021363E-5</v>
      </c>
      <c r="BX46" s="104">
        <f>BX$4*Mellomark!BX44</f>
        <v>1.8612068028471166E-4</v>
      </c>
      <c r="BY46" s="104">
        <f>BY$4*Mellomark!BY44</f>
        <v>1.2383406920986757E-5</v>
      </c>
      <c r="BZ46" s="104">
        <f>BZ$4*Mellomark!BZ44</f>
        <v>1.7713945201332667E-5</v>
      </c>
      <c r="CA46" s="104">
        <f>CA$4*Mellomark!CA44</f>
        <v>-4.0507699363388739E-4</v>
      </c>
      <c r="CB46" s="104">
        <f>CB$4*Mellomark!CB44</f>
        <v>-5.6743044828091646E-5</v>
      </c>
      <c r="CC46" s="104">
        <f>CC$4*Mellomark!CC44</f>
        <v>1.4842191895255684E-3</v>
      </c>
      <c r="CD46" s="104">
        <f>CD$4*Mellomark!CD44</f>
        <v>7.6060325553262587E-4</v>
      </c>
      <c r="CE46" s="104">
        <f>CE$4*Mellomark!CE44</f>
        <v>-8.647567276458205E-4</v>
      </c>
      <c r="CF46" s="104">
        <f>CF$4*Mellomark!CF44</f>
        <v>-1.5031436443441962E-4</v>
      </c>
      <c r="CG46" s="104">
        <f>CG$4*Mellomark!CG44</f>
        <v>3.035557890936401E-4</v>
      </c>
      <c r="CH46" s="104">
        <f>CH$4*Mellomark!CH44</f>
        <v>-6.3219052337603387E-5</v>
      </c>
      <c r="CI46" s="104">
        <f>CI$4*Mellomark!CI44</f>
        <v>6.1646591398094077E-7</v>
      </c>
      <c r="CJ46" s="104">
        <f>CJ$4*Mellomark!CJ44</f>
        <v>-9.3251168730606353E-6</v>
      </c>
      <c r="CK46" s="104">
        <f>CK$4*Mellomark!CK44</f>
        <v>-6.9462321563748184E-4</v>
      </c>
      <c r="CL46" s="104">
        <f>CL$4*Mellomark!CL44</f>
        <v>7.2769792174542892E-4</v>
      </c>
      <c r="CM46" s="104">
        <f>CM$4*Mellomark!CM44</f>
        <v>-2.881903051414422E-5</v>
      </c>
      <c r="CN46" s="104">
        <f>CN$4*Mellomark!CN44</f>
        <v>6.5453710277748972E-6</v>
      </c>
      <c r="CO46" s="104">
        <f>CO$4*Mellomark!CO44</f>
        <v>1.5244173881123144E-7</v>
      </c>
      <c r="CP46" s="104">
        <f>CP$4*Mellomark!CP44</f>
        <v>1.6092483210281393E-5</v>
      </c>
      <c r="CQ46" s="104">
        <f>CQ$4*Mellomark!CQ44</f>
        <v>4.2112271811843147E-5</v>
      </c>
      <c r="CR46" s="104">
        <f>CR$4*Mellomark!CR44</f>
        <v>-8.3779737274572159E-4</v>
      </c>
      <c r="CS46" s="104">
        <f>CS$4*Mellomark!CS44</f>
        <v>-3.0741677552404342E-5</v>
      </c>
      <c r="CT46" s="104">
        <f>CT$4*Mellomark!CT44</f>
        <v>2.0051265741304075E-4</v>
      </c>
      <c r="CU46" s="104">
        <f>CU$4*Mellomark!CU44</f>
        <v>7.8785377737409189E-4</v>
      </c>
      <c r="CV46" s="104">
        <f>CV$4*Mellomark!CV44</f>
        <v>2.4786164106780061E-4</v>
      </c>
      <c r="CW46" s="104">
        <f>CW$4*Mellomark!CW44</f>
        <v>1.1250471882518215E-4</v>
      </c>
      <c r="CX46" s="104">
        <f>CX$4*Mellomark!CX44</f>
        <v>-3.3692784675266088E-4</v>
      </c>
      <c r="CY46" s="104">
        <f>CY$4*Mellomark!CY44</f>
        <v>1.8075371656511162E-5</v>
      </c>
      <c r="CZ46" s="104">
        <f>CZ$4*Mellomark!CZ44</f>
        <v>2.1708644252446282E-5</v>
      </c>
      <c r="DA46" s="104">
        <f>DA$4*Mellomark!DA44</f>
        <v>1.582686641740266E-4</v>
      </c>
      <c r="DB46" s="104">
        <f>DB$4*Mellomark!DB44</f>
        <v>-6.9240641201661043E-5</v>
      </c>
      <c r="DC46" s="104">
        <f>DC$4*Mellomark!DC44</f>
        <v>-6.8778311449829427E-6</v>
      </c>
      <c r="DD46" s="104">
        <f>DD$4*Mellomark!DD44</f>
        <v>3.2753848708745267E-4</v>
      </c>
      <c r="DE46" s="104">
        <f>DE$4*Mellomark!DE44</f>
        <v>5.5501076192573643E-5</v>
      </c>
      <c r="DF46" s="104">
        <f>DF$4*Mellomark!DF44</f>
        <v>-2.6995407833736995E-5</v>
      </c>
      <c r="DG46" s="104">
        <f>DG$4*Mellomark!DG44</f>
        <v>-1.2155621396848903E-3</v>
      </c>
      <c r="DH46" s="104">
        <f>DH$4*Mellomark!DH44</f>
        <v>-9.8386141823521883E-5</v>
      </c>
      <c r="DI46" s="104">
        <f>DI$4*Mellomark!DI44</f>
        <v>-3.358523956422138E-4</v>
      </c>
      <c r="DJ46" s="104">
        <f>DJ$4*Mellomark!DJ44</f>
        <v>7.8860681730133459E-5</v>
      </c>
      <c r="DK46" s="104">
        <f>DK$4*Mellomark!DK44</f>
        <v>-1.9117295640404466E-6</v>
      </c>
      <c r="DL46" s="104">
        <f>DL$4*Mellomark!DL44</f>
        <v>1.6125631000069188E-6</v>
      </c>
      <c r="DM46" s="104">
        <f>DM$4*Mellomark!DM44</f>
        <v>-1.1991451394679402E-3</v>
      </c>
      <c r="DN46" s="104">
        <f>DN$4*Mellomark!DN44</f>
        <v>-2.6084945719433004E-4</v>
      </c>
      <c r="DO46" s="104">
        <f>DO$4*Mellomark!DO44</f>
        <v>-3.0146894005623749E-4</v>
      </c>
      <c r="DP46" s="104">
        <f>DP$4*Mellomark!DP44</f>
        <v>-1.0262252986484486E-5</v>
      </c>
      <c r="DQ46" s="104">
        <f>DQ$4*Mellomark!DQ44</f>
        <v>7.8338548870547504E-5</v>
      </c>
      <c r="DR46" s="104">
        <f>DR$4*Mellomark!DR44</f>
        <v>-6.1486568700404142E-6</v>
      </c>
      <c r="DS46" s="104">
        <f>DS$4*Mellomark!DS44</f>
        <v>-2.6702437517607849E-5</v>
      </c>
      <c r="DT46" s="104">
        <f>DT$4*Mellomark!DT44</f>
        <v>-3.9989208643760946E-5</v>
      </c>
      <c r="DU46" s="104">
        <f>DU$4*Mellomark!DU44</f>
        <v>-9.6698103302353497E-4</v>
      </c>
      <c r="DV46" s="104">
        <f>DV$4*Mellomark!DV44</f>
        <v>4.1381891833671964E-4</v>
      </c>
      <c r="DW46" s="104">
        <f>DW$4*Mellomark!DW44</f>
        <v>-2.5943347663399123E-5</v>
      </c>
      <c r="DX46" s="104">
        <f>DX$4*Mellomark!DX44</f>
        <v>9.6174959115863531E-5</v>
      </c>
      <c r="DY46" s="104">
        <f>DY$4*Mellomark!DY44</f>
        <v>-3.7272134313763892E-4</v>
      </c>
      <c r="DZ46" s="104">
        <f>DZ$4*Mellomark!DZ44</f>
        <v>-8.9375207599323912E-5</v>
      </c>
      <c r="EA46" s="104">
        <f>EA$4*Mellomark!EA44</f>
        <v>-8.171216893019026E-6</v>
      </c>
      <c r="EB46" s="104">
        <f>EB$4*Mellomark!EB44</f>
        <v>1.0649651328347343E-5</v>
      </c>
      <c r="EC46" s="104">
        <f>EC$4*Mellomark!EC44</f>
        <v>-7.0354678237660056E-5</v>
      </c>
      <c r="ED46" s="104">
        <f>ED$4*Mellomark!ED44</f>
        <v>-8.8062212177058424E-3</v>
      </c>
      <c r="EE46" s="104">
        <f>EE$4*Mellomark!EE44</f>
        <v>-4.3407175403561218E-6</v>
      </c>
      <c r="EF46" s="104">
        <f>EF$4*Mellomark!EF44</f>
        <v>1.676382605573225E-4</v>
      </c>
      <c r="EG46" s="104">
        <f>EG$4*Mellomark!EG44</f>
        <v>-1.4731943895269549E-5</v>
      </c>
      <c r="EH46" s="104">
        <f>EH$4*Mellomark!EH44</f>
        <v>3.4820408676865982E-4</v>
      </c>
      <c r="EI46" s="104">
        <f>EI$4*Mellomark!EI44</f>
        <v>-1.3279572077712012E-4</v>
      </c>
      <c r="EJ46" s="104">
        <f>EJ$4*Mellomark!EJ44</f>
        <v>7.6484805130481567E-5</v>
      </c>
      <c r="EK46" s="104">
        <f>EK$4*Mellomark!EK44</f>
        <v>-2.0464690171307852E-6</v>
      </c>
      <c r="EL46" s="104">
        <f>EL$4*Mellomark!EL44</f>
        <v>4.493105961378553E-4</v>
      </c>
      <c r="EM46" s="104">
        <f>EM$4*Mellomark!EM44</f>
        <v>-9.4420048342938536E-4</v>
      </c>
      <c r="EN46" s="104">
        <f>EN$4*Mellomark!EN44</f>
        <v>-5.1859554690357813E-5</v>
      </c>
      <c r="EO46" s="104">
        <f>EO$4*Mellomark!EO44</f>
        <v>7.7251334279952199E-5</v>
      </c>
      <c r="EP46" s="104">
        <f>EP$4*Mellomark!EP44</f>
        <v>-9.7196046316655547E-4</v>
      </c>
      <c r="EQ46" s="104">
        <f>EQ$4*Mellomark!EQ44</f>
        <v>-3.1714313326976966E-4</v>
      </c>
      <c r="ER46" s="104">
        <f>ER$4*Mellomark!ER44</f>
        <v>-2.7932683386426763E-7</v>
      </c>
      <c r="ES46" s="96">
        <f t="shared" si="15"/>
        <v>-3.1180921310443706E-2</v>
      </c>
      <c r="ET46" s="97">
        <f t="shared" si="16"/>
        <v>110.23443281440922</v>
      </c>
      <c r="EW46" s="18"/>
    </row>
    <row r="47" spans="1:153" ht="16">
      <c r="A47" s="85" vm="756">
        <v>42522</v>
      </c>
      <c r="B47" s="104">
        <f>B$4*Mellomark!B45</f>
        <v>-1.0743264446597783E-5</v>
      </c>
      <c r="C47" s="104">
        <f>C$4*Mellomark!C45</f>
        <v>9.6941974144541961E-5</v>
      </c>
      <c r="D47" s="104">
        <f>D$4*Mellomark!D45</f>
        <v>7.8746384285726431E-4</v>
      </c>
      <c r="E47" s="104">
        <f>E$4*Mellomark!E45</f>
        <v>4.7233749408576299E-5</v>
      </c>
      <c r="F47" s="104">
        <f>F$4*Mellomark!F45</f>
        <v>7.9952394804646911E-5</v>
      </c>
      <c r="G47" s="104">
        <f>G$4*Mellomark!G45</f>
        <v>-2.2611607975997388E-3</v>
      </c>
      <c r="H47" s="104">
        <f>H$4*Mellomark!H45</f>
        <v>1.4735700622310499E-4</v>
      </c>
      <c r="I47" s="104">
        <f>I$4*Mellomark!I45</f>
        <v>2.5494966868244155E-3</v>
      </c>
      <c r="J47" s="104">
        <f>J$4*Mellomark!J45</f>
        <v>3.416944388622351E-4</v>
      </c>
      <c r="K47" s="104">
        <f>K$4*Mellomark!K45</f>
        <v>6.417237460894235E-4</v>
      </c>
      <c r="L47" s="104">
        <f>L$4*Mellomark!L45</f>
        <v>1.3835687634318845E-3</v>
      </c>
      <c r="M47" s="104">
        <f>M$4*Mellomark!M45</f>
        <v>8.8056689818477411E-4</v>
      </c>
      <c r="N47" s="104">
        <f>N$4*Mellomark!N45</f>
        <v>-2.0768599760385502E-5</v>
      </c>
      <c r="O47" s="104">
        <f>O$4*Mellomark!O45</f>
        <v>-4.713714562711761E-5</v>
      </c>
      <c r="P47" s="104">
        <f>P$4*Mellomark!P45</f>
        <v>4.1171810102114004E-3</v>
      </c>
      <c r="Q47" s="104">
        <f>Q$4*Mellomark!Q45</f>
        <v>5.1603854537888835E-6</v>
      </c>
      <c r="R47" s="104">
        <f>R$4*Mellomark!R45</f>
        <v>2.0988211945987468E-4</v>
      </c>
      <c r="S47" s="104">
        <f>S$4*Mellomark!S45</f>
        <v>5.8836110912565309E-5</v>
      </c>
      <c r="T47" s="104">
        <f>T$4*Mellomark!T45</f>
        <v>1.3579478433307223E-3</v>
      </c>
      <c r="U47" s="104">
        <f>U$4*Mellomark!U45</f>
        <v>2.3829748755154691E-3</v>
      </c>
      <c r="V47" s="104">
        <f>V$4*Mellomark!V45</f>
        <v>1.8936206171199274E-3</v>
      </c>
      <c r="W47" s="104">
        <f>W$4*Mellomark!W45</f>
        <v>3.3270328546927442E-5</v>
      </c>
      <c r="X47" s="104">
        <f>X$4*Mellomark!X45</f>
        <v>1.2031182683288979E-3</v>
      </c>
      <c r="Y47" s="104">
        <f>Y$4*Mellomark!Y45</f>
        <v>2.9425482590531878E-5</v>
      </c>
      <c r="Z47" s="104">
        <f>Z$4*Mellomark!Z45</f>
        <v>1.6952457360036311E-5</v>
      </c>
      <c r="AA47" s="104">
        <f>AA$4*Mellomark!AA45</f>
        <v>-1.1501688189437067E-3</v>
      </c>
      <c r="AB47" s="104">
        <f>AB$4*Mellomark!AB45</f>
        <v>3.4224302680443707E-3</v>
      </c>
      <c r="AC47" s="104">
        <f>AC$4*Mellomark!AC45</f>
        <v>3.8641965008844411E-5</v>
      </c>
      <c r="AD47" s="104">
        <f>AD$4*Mellomark!AD45</f>
        <v>-5.9168103783046732E-4</v>
      </c>
      <c r="AE47" s="104">
        <f>AE$4*Mellomark!AE45</f>
        <v>8.0389988920157235E-4</v>
      </c>
      <c r="AF47" s="104">
        <f>AF$4*Mellomark!AF45</f>
        <v>-2.5619033542308454E-4</v>
      </c>
      <c r="AG47" s="104">
        <f>AG$4*Mellomark!AG45</f>
        <v>-1.9497296465387893E-4</v>
      </c>
      <c r="AH47" s="104">
        <f>AH$4*Mellomark!AH45</f>
        <v>4.3005331475538559E-3</v>
      </c>
      <c r="AI47" s="104">
        <f>AI$4*Mellomark!AI45</f>
        <v>-1.2375184236085025E-4</v>
      </c>
      <c r="AJ47" s="104">
        <f>AJ$4*Mellomark!AJ45</f>
        <v>3.8554438184951432E-6</v>
      </c>
      <c r="AK47" s="104">
        <f>AK$4*Mellomark!AK45</f>
        <v>5.2297761322414637E-4</v>
      </c>
      <c r="AL47" s="104">
        <f>AL$4*Mellomark!AL45</f>
        <v>3.9106214543297596E-4</v>
      </c>
      <c r="AM47" s="104">
        <f>AM$4*Mellomark!AM45</f>
        <v>9.3153478673358797E-5</v>
      </c>
      <c r="AN47" s="104">
        <f>AN$4*Mellomark!AN45</f>
        <v>-1.4649779928280782E-5</v>
      </c>
      <c r="AO47" s="104">
        <f>AO$4*Mellomark!AO45</f>
        <v>7.3406800452290608E-4</v>
      </c>
      <c r="AP47" s="104">
        <f>AP$4*Mellomark!AP45</f>
        <v>2.6574870697675069E-3</v>
      </c>
      <c r="AQ47" s="104">
        <f>AQ$4*Mellomark!AQ45</f>
        <v>-8.5435391294082596E-5</v>
      </c>
      <c r="AR47" s="104">
        <f>AR$4*Mellomark!AR45</f>
        <v>1.6669196296516595E-7</v>
      </c>
      <c r="AS47" s="104">
        <f>AS$4*Mellomark!AS45</f>
        <v>-4.2037788872832256E-5</v>
      </c>
      <c r="AT47" s="104">
        <f>AT$4*Mellomark!AT45</f>
        <v>-1.1927918503843884E-4</v>
      </c>
      <c r="AU47" s="104">
        <f>AU$4*Mellomark!AU45</f>
        <v>2.2832495146757384E-5</v>
      </c>
      <c r="AV47" s="104">
        <f>AV$4*Mellomark!AV45</f>
        <v>-1.4923663731887134E-5</v>
      </c>
      <c r="AW47" s="104">
        <f>AW$4*Mellomark!AW45</f>
        <v>2.5796249222984785E-4</v>
      </c>
      <c r="AX47" s="104">
        <f>AX$4*Mellomark!AX45</f>
        <v>1.8587138779556058E-4</v>
      </c>
      <c r="AY47" s="104">
        <f>AY$4*Mellomark!AY45</f>
        <v>1.3041741512408737E-5</v>
      </c>
      <c r="AZ47" s="104">
        <f>AZ$4*Mellomark!AZ45</f>
        <v>2.0717540118480273E-4</v>
      </c>
      <c r="BA47" s="104">
        <f>BA$4*Mellomark!BA45</f>
        <v>-2.1417094235950615E-5</v>
      </c>
      <c r="BB47" s="104">
        <f>BB$4*Mellomark!BB45</f>
        <v>2.1833301865351609E-4</v>
      </c>
      <c r="BC47" s="104">
        <f>BC$4*Mellomark!BC45</f>
        <v>5.2761659341881133E-4</v>
      </c>
      <c r="BD47" s="104">
        <f>BD$4*Mellomark!BD45</f>
        <v>-1.2135185785920522E-4</v>
      </c>
      <c r="BE47" s="104">
        <f>BE$4*Mellomark!BE45</f>
        <v>-1.6627300584058991E-5</v>
      </c>
      <c r="BF47" s="104">
        <f>BF$4*Mellomark!BF45</f>
        <v>3.5765921651614157E-6</v>
      </c>
      <c r="BG47" s="104">
        <f>BG$4*Mellomark!BG45</f>
        <v>1.087790395542864E-4</v>
      </c>
      <c r="BH47" s="104">
        <f>BH$4*Mellomark!BH45</f>
        <v>8.0914508324376618E-6</v>
      </c>
      <c r="BI47" s="104">
        <f>BI$4*Mellomark!BI45</f>
        <v>2.0246417340351662E-3</v>
      </c>
      <c r="BJ47" s="104">
        <f>BJ$4*Mellomark!BJ45</f>
        <v>-7.8747829569431158E-5</v>
      </c>
      <c r="BK47" s="104">
        <f>BK$4*Mellomark!BK45</f>
        <v>-1.5483550101434671E-4</v>
      </c>
      <c r="BL47" s="104">
        <f>BL$4*Mellomark!BL45</f>
        <v>3.7136592312662024E-5</v>
      </c>
      <c r="BM47" s="104">
        <f>BM$4*Mellomark!BM45</f>
        <v>3.4399023189595494E-5</v>
      </c>
      <c r="BN47" s="104">
        <f>BN$4*Mellomark!BN45</f>
        <v>1.490201907198331E-6</v>
      </c>
      <c r="BO47" s="104">
        <f>BO$4*Mellomark!BO45</f>
        <v>9.7755760510589049E-5</v>
      </c>
      <c r="BP47" s="104">
        <f>BP$4*Mellomark!BP45</f>
        <v>-1.970829511005072E-5</v>
      </c>
      <c r="BQ47" s="104">
        <f>BQ$4*Mellomark!BQ45</f>
        <v>-6.4537264404524443E-6</v>
      </c>
      <c r="BR47" s="104">
        <f>BR$4*Mellomark!BR45</f>
        <v>1.3240107309340022E-5</v>
      </c>
      <c r="BS47" s="104">
        <f>BS$4*Mellomark!BS45</f>
        <v>1.0676208883582678E-3</v>
      </c>
      <c r="BT47" s="104">
        <f>BT$4*Mellomark!BT45</f>
        <v>-5.0418018967185032E-5</v>
      </c>
      <c r="BU47" s="104">
        <f>BU$4*Mellomark!BU45</f>
        <v>-3.8957995524165314E-5</v>
      </c>
      <c r="BV47" s="104">
        <f>BV$4*Mellomark!BV45</f>
        <v>-2.0178258319908545E-4</v>
      </c>
      <c r="BW47" s="104">
        <f>BW$4*Mellomark!BW45</f>
        <v>-4.4209814633998709E-5</v>
      </c>
      <c r="BX47" s="104">
        <f>BX$4*Mellomark!BX45</f>
        <v>2.9720298420840579E-4</v>
      </c>
      <c r="BY47" s="104">
        <f>BY$4*Mellomark!BY45</f>
        <v>2.0862506854875144E-4</v>
      </c>
      <c r="BZ47" s="104">
        <f>BZ$4*Mellomark!BZ45</f>
        <v>-7.7374206280514596E-5</v>
      </c>
      <c r="CA47" s="104">
        <f>CA$4*Mellomark!CA45</f>
        <v>-9.8541124657140869E-5</v>
      </c>
      <c r="CB47" s="104">
        <f>CB$4*Mellomark!CB45</f>
        <v>1.4552365547345984E-5</v>
      </c>
      <c r="CC47" s="104">
        <f>CC$4*Mellomark!CC45</f>
        <v>8.9110666336461087E-4</v>
      </c>
      <c r="CD47" s="104">
        <f>CD$4*Mellomark!CD45</f>
        <v>-9.6342389770260331E-5</v>
      </c>
      <c r="CE47" s="104">
        <f>CE$4*Mellomark!CE45</f>
        <v>-1.3485571862903511E-5</v>
      </c>
      <c r="CF47" s="104">
        <f>CF$4*Mellomark!CF45</f>
        <v>1.3012109781898945E-4</v>
      </c>
      <c r="CG47" s="104">
        <f>CG$4*Mellomark!CG45</f>
        <v>3.6748694110032336E-4</v>
      </c>
      <c r="CH47" s="104">
        <f>CH$4*Mellomark!CH45</f>
        <v>-6.307786968318573E-5</v>
      </c>
      <c r="CI47" s="104">
        <f>CI$4*Mellomark!CI45</f>
        <v>2.7842663258092924E-6</v>
      </c>
      <c r="CJ47" s="104">
        <f>CJ$4*Mellomark!CJ45</f>
        <v>3.5951666338114184E-4</v>
      </c>
      <c r="CK47" s="104">
        <f>CK$4*Mellomark!CK45</f>
        <v>1.9489035326086602E-3</v>
      </c>
      <c r="CL47" s="104">
        <f>CL$4*Mellomark!CL45</f>
        <v>2.2200278839839926E-3</v>
      </c>
      <c r="CM47" s="104">
        <f>CM$4*Mellomark!CM45</f>
        <v>-5.175932654822286E-6</v>
      </c>
      <c r="CN47" s="104">
        <f>CN$4*Mellomark!CN45</f>
        <v>-9.4234291474990678E-6</v>
      </c>
      <c r="CO47" s="104">
        <f>CO$4*Mellomark!CO45</f>
        <v>1.341097334300288E-5</v>
      </c>
      <c r="CP47" s="104">
        <f>CP$4*Mellomark!CP45</f>
        <v>1.0678208330150984E-4</v>
      </c>
      <c r="CQ47" s="104">
        <f>CQ$4*Mellomark!CQ45</f>
        <v>-8.8038628002033873E-6</v>
      </c>
      <c r="CR47" s="104">
        <f>CR$4*Mellomark!CR45</f>
        <v>-1.3406203822297996E-4</v>
      </c>
      <c r="CS47" s="104">
        <f>CS$4*Mellomark!CS45</f>
        <v>-9.3064325652367565E-6</v>
      </c>
      <c r="CT47" s="104">
        <f>CT$4*Mellomark!CT45</f>
        <v>1.3263617676452155E-4</v>
      </c>
      <c r="CU47" s="104">
        <f>CU$4*Mellomark!CU45</f>
        <v>1.1455650678976281E-3</v>
      </c>
      <c r="CV47" s="104">
        <f>CV$4*Mellomark!CV45</f>
        <v>-2.4812881488343571E-4</v>
      </c>
      <c r="CW47" s="104">
        <f>CW$4*Mellomark!CW45</f>
        <v>6.0866654699481826E-4</v>
      </c>
      <c r="CX47" s="104">
        <f>CX$4*Mellomark!CX45</f>
        <v>1.5729306686127918E-4</v>
      </c>
      <c r="CY47" s="104">
        <f>CY$4*Mellomark!CY45</f>
        <v>9.8390162590838859E-6</v>
      </c>
      <c r="CZ47" s="104">
        <f>CZ$4*Mellomark!CZ45</f>
        <v>1.2573773781746135E-4</v>
      </c>
      <c r="DA47" s="104">
        <f>DA$4*Mellomark!DA45</f>
        <v>2.0945668944543452E-5</v>
      </c>
      <c r="DB47" s="104">
        <f>DB$4*Mellomark!DB45</f>
        <v>-7.3692909643289619E-5</v>
      </c>
      <c r="DC47" s="104">
        <f>DC$4*Mellomark!DC45</f>
        <v>-1.1863427325722977E-5</v>
      </c>
      <c r="DD47" s="104">
        <f>DD$4*Mellomark!DD45</f>
        <v>1.7679757099640749E-3</v>
      </c>
      <c r="DE47" s="104">
        <f>DE$4*Mellomark!DE45</f>
        <v>1.2000484700716853E-4</v>
      </c>
      <c r="DF47" s="104">
        <f>DF$4*Mellomark!DF45</f>
        <v>2.2471469811058191E-6</v>
      </c>
      <c r="DG47" s="104">
        <f>DG$4*Mellomark!DG45</f>
        <v>9.6985850557835956E-7</v>
      </c>
      <c r="DH47" s="104">
        <f>DH$4*Mellomark!DH45</f>
        <v>1.0672688086747204E-4</v>
      </c>
      <c r="DI47" s="104">
        <f>DI$4*Mellomark!DI45</f>
        <v>5.8387899606213937E-4</v>
      </c>
      <c r="DJ47" s="104">
        <f>DJ$4*Mellomark!DJ45</f>
        <v>-2.9407100143799813E-4</v>
      </c>
      <c r="DK47" s="104">
        <f>DK$4*Mellomark!DK45</f>
        <v>1.4896489800594178E-6</v>
      </c>
      <c r="DL47" s="104">
        <f>DL$4*Mellomark!DL45</f>
        <v>-3.0449648545103965E-6</v>
      </c>
      <c r="DM47" s="104">
        <f>DM$4*Mellomark!DM45</f>
        <v>1.922859647465056E-3</v>
      </c>
      <c r="DN47" s="104">
        <f>DN$4*Mellomark!DN45</f>
        <v>-1.4384467451318517E-3</v>
      </c>
      <c r="DO47" s="104">
        <f>DO$4*Mellomark!DO45</f>
        <v>-3.9189709016640705E-4</v>
      </c>
      <c r="DP47" s="104">
        <f>DP$4*Mellomark!DP45</f>
        <v>-6.3568171045879336E-5</v>
      </c>
      <c r="DQ47" s="104">
        <f>DQ$4*Mellomark!DQ45</f>
        <v>-3.1627055967632974E-5</v>
      </c>
      <c r="DR47" s="104">
        <f>DR$4*Mellomark!DR45</f>
        <v>8.1598561124996218E-7</v>
      </c>
      <c r="DS47" s="104">
        <f>DS$4*Mellomark!DS45</f>
        <v>-8.6860353299681494E-6</v>
      </c>
      <c r="DT47" s="104">
        <f>DT$4*Mellomark!DT45</f>
        <v>-2.1698610638482329E-5</v>
      </c>
      <c r="DU47" s="104">
        <f>DU$4*Mellomark!DU45</f>
        <v>4.7773637141850941E-5</v>
      </c>
      <c r="DV47" s="104">
        <f>DV$4*Mellomark!DV45</f>
        <v>1.0110097256661321E-4</v>
      </c>
      <c r="DW47" s="104">
        <f>DW$4*Mellomark!DW45</f>
        <v>1.1985680509540068E-6</v>
      </c>
      <c r="DX47" s="104">
        <f>DX$4*Mellomark!DX45</f>
        <v>-2.8340932176927035E-5</v>
      </c>
      <c r="DY47" s="104">
        <f>DY$4*Mellomark!DY45</f>
        <v>1.6139576284509454E-4</v>
      </c>
      <c r="DZ47" s="104">
        <f>DZ$4*Mellomark!DZ45</f>
        <v>-2.1975274799182929E-4</v>
      </c>
      <c r="EA47" s="104">
        <f>EA$4*Mellomark!EA45</f>
        <v>3.864605496314598E-6</v>
      </c>
      <c r="EB47" s="104">
        <f>EB$4*Mellomark!EB45</f>
        <v>6.7557406955593859E-6</v>
      </c>
      <c r="EC47" s="104">
        <f>EC$4*Mellomark!EC45</f>
        <v>7.1520338265630058E-5</v>
      </c>
      <c r="ED47" s="104">
        <f>ED$4*Mellomark!ED45</f>
        <v>8.2510514410170915E-3</v>
      </c>
      <c r="EE47" s="104">
        <f>EE$4*Mellomark!EE45</f>
        <v>3.1909464573169575E-5</v>
      </c>
      <c r="EF47" s="104">
        <f>EF$4*Mellomark!EF45</f>
        <v>1.0362452225996951E-3</v>
      </c>
      <c r="EG47" s="104">
        <f>EG$4*Mellomark!EG45</f>
        <v>7.4660983331480065E-6</v>
      </c>
      <c r="EH47" s="104">
        <f>EH$4*Mellomark!EH45</f>
        <v>9.0107394522062482E-4</v>
      </c>
      <c r="EI47" s="104">
        <f>EI$4*Mellomark!EI45</f>
        <v>2.0807117238651491E-4</v>
      </c>
      <c r="EJ47" s="104">
        <f>EJ$4*Mellomark!EJ45</f>
        <v>5.4525823910601338E-4</v>
      </c>
      <c r="EK47" s="104">
        <f>EK$4*Mellomark!EK45</f>
        <v>-7.2813053347504559E-7</v>
      </c>
      <c r="EL47" s="104">
        <f>EL$4*Mellomark!EL45</f>
        <v>1.1063596049337902E-3</v>
      </c>
      <c r="EM47" s="104">
        <f>EM$4*Mellomark!EM45</f>
        <v>1.1592199784000851E-3</v>
      </c>
      <c r="EN47" s="104">
        <f>EN$4*Mellomark!EN45</f>
        <v>1.6466625509209026E-5</v>
      </c>
      <c r="EO47" s="104">
        <f>EO$4*Mellomark!EO45</f>
        <v>1.0951683466556583E-4</v>
      </c>
      <c r="EP47" s="104">
        <f>EP$4*Mellomark!EP45</f>
        <v>1.3976507955189067E-3</v>
      </c>
      <c r="EQ47" s="104">
        <f>EQ$4*Mellomark!EQ45</f>
        <v>2.0278503812740396E-4</v>
      </c>
      <c r="ER47" s="104">
        <f>ER$4*Mellomark!ER45</f>
        <v>2.7043680767754016E-6</v>
      </c>
      <c r="ES47" s="96">
        <f t="shared" si="15"/>
        <v>5.5661220089612724E-2</v>
      </c>
      <c r="ET47" s="97">
        <f t="shared" si="16"/>
        <v>116.37021584074567</v>
      </c>
      <c r="EW47" s="18"/>
    </row>
    <row r="48" spans="1:153" ht="16">
      <c r="A48" s="85" vm="884">
        <v>42552</v>
      </c>
      <c r="B48" s="104">
        <f>B$4*Mellomark!B46</f>
        <v>-2.8908426435895982E-5</v>
      </c>
      <c r="C48" s="104">
        <f>C$4*Mellomark!C46</f>
        <v>5.0987953830694446E-5</v>
      </c>
      <c r="D48" s="104">
        <f>D$4*Mellomark!D46</f>
        <v>-6.5444949170317057E-5</v>
      </c>
      <c r="E48" s="104">
        <f>E$4*Mellomark!E46</f>
        <v>-8.2215711489120988E-6</v>
      </c>
      <c r="F48" s="104">
        <f>F$4*Mellomark!F46</f>
        <v>1.0099761505553269E-4</v>
      </c>
      <c r="G48" s="104">
        <f>G$4*Mellomark!G46</f>
        <v>3.6428877566182746E-4</v>
      </c>
      <c r="H48" s="104">
        <f>H$4*Mellomark!H46</f>
        <v>-1.4903517916480213E-5</v>
      </c>
      <c r="I48" s="104">
        <f>I$4*Mellomark!I46</f>
        <v>-5.5724513155816632E-4</v>
      </c>
      <c r="J48" s="104">
        <f>J$4*Mellomark!J46</f>
        <v>6.6183911676395075E-5</v>
      </c>
      <c r="K48" s="104">
        <f>K$4*Mellomark!K46</f>
        <v>-1.6787609745383527E-4</v>
      </c>
      <c r="L48" s="104">
        <f>L$4*Mellomark!L46</f>
        <v>-1.8832700383352485E-4</v>
      </c>
      <c r="M48" s="104">
        <f>M$4*Mellomark!M46</f>
        <v>2.7450884884865935E-4</v>
      </c>
      <c r="N48" s="104">
        <f>N$4*Mellomark!N46</f>
        <v>8.0168622736508745E-5</v>
      </c>
      <c r="O48" s="104">
        <f>O$4*Mellomark!O46</f>
        <v>1.4881456230747076E-4</v>
      </c>
      <c r="P48" s="104">
        <f>P$4*Mellomark!P46</f>
        <v>3.5837540127483321E-4</v>
      </c>
      <c r="Q48" s="104">
        <f>Q$4*Mellomark!Q46</f>
        <v>1.5379810113977921E-5</v>
      </c>
      <c r="R48" s="104">
        <f>R$4*Mellomark!R46</f>
        <v>-3.6133180978457699E-5</v>
      </c>
      <c r="S48" s="104">
        <f>S$4*Mellomark!S46</f>
        <v>1.6886109458198352E-4</v>
      </c>
      <c r="T48" s="104">
        <f>T$4*Mellomark!T46</f>
        <v>1.3438715937879268E-3</v>
      </c>
      <c r="U48" s="104">
        <f>U$4*Mellomark!U46</f>
        <v>-2.21666090357366E-3</v>
      </c>
      <c r="V48" s="104">
        <f>V$4*Mellomark!V46</f>
        <v>-4.0499656901882552E-4</v>
      </c>
      <c r="W48" s="104">
        <f>W$4*Mellomark!W46</f>
        <v>5.6701246537846031E-5</v>
      </c>
      <c r="X48" s="104">
        <f>X$4*Mellomark!X46</f>
        <v>-4.6685368053127807E-4</v>
      </c>
      <c r="Y48" s="104">
        <f>Y$4*Mellomark!Y46</f>
        <v>5.2795188484857251E-5</v>
      </c>
      <c r="Z48" s="104">
        <f>Z$4*Mellomark!Z46</f>
        <v>1.0873348316146023E-4</v>
      </c>
      <c r="AA48" s="104">
        <f>AA$4*Mellomark!AA46</f>
        <v>4.78107526419161E-4</v>
      </c>
      <c r="AB48" s="104">
        <f>AB$4*Mellomark!AB46</f>
        <v>1.476098968972247E-3</v>
      </c>
      <c r="AC48" s="104">
        <f>AC$4*Mellomark!AC46</f>
        <v>1.8240902832654298E-5</v>
      </c>
      <c r="AD48" s="104">
        <f>AD$4*Mellomark!AD46</f>
        <v>1.070685013929817E-3</v>
      </c>
      <c r="AE48" s="104">
        <f>AE$4*Mellomark!AE46</f>
        <v>7.6466658360566472E-5</v>
      </c>
      <c r="AF48" s="104">
        <f>AF$4*Mellomark!AF46</f>
        <v>2.1477484314370827E-4</v>
      </c>
      <c r="AG48" s="104">
        <f>AG$4*Mellomark!AG46</f>
        <v>2.64637289123946E-4</v>
      </c>
      <c r="AH48" s="104">
        <f>AH$4*Mellomark!AH46</f>
        <v>1.0730353537764621E-3</v>
      </c>
      <c r="AI48" s="104">
        <f>AI$4*Mellomark!AI46</f>
        <v>3.375329315089407E-5</v>
      </c>
      <c r="AJ48" s="104">
        <f>AJ$4*Mellomark!AJ46</f>
        <v>1.2341559927232407E-5</v>
      </c>
      <c r="AK48" s="104">
        <f>AK$4*Mellomark!AK46</f>
        <v>1.5000410378276807E-4</v>
      </c>
      <c r="AL48" s="104">
        <f>AL$4*Mellomark!AL46</f>
        <v>3.4744127278501271E-4</v>
      </c>
      <c r="AM48" s="104">
        <f>AM$4*Mellomark!AM46</f>
        <v>-1.6142087700762034E-4</v>
      </c>
      <c r="AN48" s="104">
        <f>AN$4*Mellomark!AN46</f>
        <v>3.4383415853536644E-5</v>
      </c>
      <c r="AO48" s="104">
        <f>AO$4*Mellomark!AO46</f>
        <v>-1.2731369239855382E-4</v>
      </c>
      <c r="AP48" s="104">
        <f>AP$4*Mellomark!AP46</f>
        <v>-6.4108560113848508E-5</v>
      </c>
      <c r="AQ48" s="104">
        <f>AQ$4*Mellomark!AQ46</f>
        <v>2.7819124293575653E-4</v>
      </c>
      <c r="AR48" s="104">
        <f>AR$4*Mellomark!AR46</f>
        <v>7.3084720400913084E-5</v>
      </c>
      <c r="AS48" s="104">
        <f>AS$4*Mellomark!AS46</f>
        <v>7.9595543196343834E-5</v>
      </c>
      <c r="AT48" s="104">
        <f>AT$4*Mellomark!AT46</f>
        <v>9.2581826971851902E-6</v>
      </c>
      <c r="AU48" s="104">
        <f>AU$4*Mellomark!AU46</f>
        <v>6.8091846175949414E-5</v>
      </c>
      <c r="AV48" s="104">
        <f>AV$4*Mellomark!AV46</f>
        <v>2.5219834833731709E-5</v>
      </c>
      <c r="AW48" s="104">
        <f>AW$4*Mellomark!AW46</f>
        <v>-2.9161065182298433E-5</v>
      </c>
      <c r="AX48" s="104">
        <f>AX$4*Mellomark!AX46</f>
        <v>1.9013284719109996E-5</v>
      </c>
      <c r="AY48" s="104">
        <f>AY$4*Mellomark!AY46</f>
        <v>2.1043751456758423E-5</v>
      </c>
      <c r="AZ48" s="104">
        <f>AZ$4*Mellomark!AZ46</f>
        <v>1.719690125194091E-4</v>
      </c>
      <c r="BA48" s="104">
        <f>BA$4*Mellomark!BA46</f>
        <v>-4.6602258091295845E-5</v>
      </c>
      <c r="BB48" s="104">
        <f>BB$4*Mellomark!BB46</f>
        <v>4.4218306135486912E-4</v>
      </c>
      <c r="BC48" s="104">
        <f>BC$4*Mellomark!BC46</f>
        <v>2.3613237345118888E-6</v>
      </c>
      <c r="BD48" s="104">
        <f>BD$4*Mellomark!BD46</f>
        <v>1.5745009557693382E-4</v>
      </c>
      <c r="BE48" s="104">
        <f>BE$4*Mellomark!BE46</f>
        <v>1.9041236471267038E-4</v>
      </c>
      <c r="BF48" s="104">
        <f>BF$4*Mellomark!BF46</f>
        <v>-7.5656106665329425E-6</v>
      </c>
      <c r="BG48" s="104">
        <f>BG$4*Mellomark!BG46</f>
        <v>3.3592775470624764E-3</v>
      </c>
      <c r="BH48" s="104">
        <f>BH$4*Mellomark!BH46</f>
        <v>-1.2358566881918493E-5</v>
      </c>
      <c r="BI48" s="104">
        <f>BI$4*Mellomark!BI46</f>
        <v>6.0639613709630872E-3</v>
      </c>
      <c r="BJ48" s="104">
        <f>BJ$4*Mellomark!BJ46</f>
        <v>2.7823980505834644E-5</v>
      </c>
      <c r="BK48" s="104">
        <f>BK$4*Mellomark!BK46</f>
        <v>-2.2865265654265701E-5</v>
      </c>
      <c r="BL48" s="104">
        <f>BL$4*Mellomark!BL46</f>
        <v>-1.5295282427610204E-5</v>
      </c>
      <c r="BM48" s="104">
        <f>BM$4*Mellomark!BM46</f>
        <v>3.5361300163120113E-6</v>
      </c>
      <c r="BN48" s="104">
        <f>BN$4*Mellomark!BN46</f>
        <v>5.8690817268692831E-6</v>
      </c>
      <c r="BO48" s="104">
        <f>BO$4*Mellomark!BO46</f>
        <v>-1.0415879267301634E-4</v>
      </c>
      <c r="BP48" s="104">
        <f>BP$4*Mellomark!BP46</f>
        <v>-3.6167932303100117E-7</v>
      </c>
      <c r="BQ48" s="104">
        <f>BQ$4*Mellomark!BQ46</f>
        <v>-7.3146244004623265E-6</v>
      </c>
      <c r="BR48" s="104">
        <f>BR$4*Mellomark!BR46</f>
        <v>2.6635737386366592E-5</v>
      </c>
      <c r="BS48" s="104">
        <f>BS$4*Mellomark!BS46</f>
        <v>4.2312557236725518E-6</v>
      </c>
      <c r="BT48" s="104">
        <f>BT$4*Mellomark!BT46</f>
        <v>6.4839744700401265E-6</v>
      </c>
      <c r="BU48" s="104">
        <f>BU$4*Mellomark!BU46</f>
        <v>7.3901979383974401E-5</v>
      </c>
      <c r="BV48" s="104">
        <f>BV$4*Mellomark!BV46</f>
        <v>1.3770157342003623E-4</v>
      </c>
      <c r="BW48" s="104">
        <f>BW$4*Mellomark!BW46</f>
        <v>-1.5281651930240781E-4</v>
      </c>
      <c r="BX48" s="104">
        <f>BX$4*Mellomark!BX46</f>
        <v>8.4446962407176709E-5</v>
      </c>
      <c r="BY48" s="104">
        <f>BY$4*Mellomark!BY46</f>
        <v>-1.1532539251221397E-5</v>
      </c>
      <c r="BZ48" s="104">
        <f>BZ$4*Mellomark!BZ46</f>
        <v>-1.9066384570390248E-4</v>
      </c>
      <c r="CA48" s="104">
        <f>CA$4*Mellomark!CA46</f>
        <v>-3.2023783952002144E-4</v>
      </c>
      <c r="CB48" s="104">
        <f>CB$4*Mellomark!CB46</f>
        <v>0</v>
      </c>
      <c r="CC48" s="104">
        <f>CC$4*Mellomark!CC46</f>
        <v>8.2282854994329365E-4</v>
      </c>
      <c r="CD48" s="104">
        <f>CD$4*Mellomark!CD46</f>
        <v>4.133466305131381E-4</v>
      </c>
      <c r="CE48" s="104">
        <f>CE$4*Mellomark!CE46</f>
        <v>-9.2983194078881561E-5</v>
      </c>
      <c r="CF48" s="104">
        <f>CF$4*Mellomark!CF46</f>
        <v>2.2229037917496442E-4</v>
      </c>
      <c r="CG48" s="104">
        <f>CG$4*Mellomark!CG46</f>
        <v>2.3233365886399514E-4</v>
      </c>
      <c r="CH48" s="104">
        <f>CH$4*Mellomark!CH46</f>
        <v>1.6864451072595281E-4</v>
      </c>
      <c r="CI48" s="104">
        <f>CI$4*Mellomark!CI46</f>
        <v>2.7156188957299567E-5</v>
      </c>
      <c r="CJ48" s="104">
        <f>CJ$4*Mellomark!CJ46</f>
        <v>-2.78832322692673E-4</v>
      </c>
      <c r="CK48" s="104">
        <f>CK$4*Mellomark!CK46</f>
        <v>6.06555561461037E-4</v>
      </c>
      <c r="CL48" s="104">
        <f>CL$4*Mellomark!CL46</f>
        <v>8.0705793978857825E-4</v>
      </c>
      <c r="CM48" s="104">
        <f>CM$4*Mellomark!CM46</f>
        <v>7.0550816877685727E-5</v>
      </c>
      <c r="CN48" s="104">
        <f>CN$4*Mellomark!CN46</f>
        <v>8.8707927704611176E-6</v>
      </c>
      <c r="CO48" s="104">
        <f>CO$4*Mellomark!CO46</f>
        <v>3.75948203974768E-5</v>
      </c>
      <c r="CP48" s="104">
        <f>CP$4*Mellomark!CP46</f>
        <v>-6.0244708676205397E-6</v>
      </c>
      <c r="CQ48" s="104">
        <f>CQ$4*Mellomark!CQ46</f>
        <v>8.5886240382377358E-5</v>
      </c>
      <c r="CR48" s="104">
        <f>CR$4*Mellomark!CR46</f>
        <v>8.6165895560737628E-4</v>
      </c>
      <c r="CS48" s="104">
        <f>CS$4*Mellomark!CS46</f>
        <v>1.7612586896166885E-4</v>
      </c>
      <c r="CT48" s="104">
        <f>CT$4*Mellomark!CT46</f>
        <v>2.9228115771500092E-5</v>
      </c>
      <c r="CU48" s="104">
        <f>CU$4*Mellomark!CU46</f>
        <v>-6.4439277910691942E-4</v>
      </c>
      <c r="CV48" s="104">
        <f>CV$4*Mellomark!CV46</f>
        <v>-2.2432232932071181E-4</v>
      </c>
      <c r="CW48" s="104">
        <f>CW$4*Mellomark!CW46</f>
        <v>1.8326975081003311E-4</v>
      </c>
      <c r="CX48" s="104">
        <f>CX$4*Mellomark!CX46</f>
        <v>2.4046124142623008E-4</v>
      </c>
      <c r="CY48" s="104">
        <f>CY$4*Mellomark!CY46</f>
        <v>-3.9665301474953697E-6</v>
      </c>
      <c r="CZ48" s="104">
        <f>CZ$4*Mellomark!CZ46</f>
        <v>3.8628764299692325E-5</v>
      </c>
      <c r="DA48" s="104">
        <f>DA$4*Mellomark!DA46</f>
        <v>6.7188198226619697E-5</v>
      </c>
      <c r="DB48" s="104">
        <f>DB$4*Mellomark!DB46</f>
        <v>9.7806709197127177E-5</v>
      </c>
      <c r="DC48" s="104">
        <f>DC$4*Mellomark!DC46</f>
        <v>4.3360778881398951E-5</v>
      </c>
      <c r="DD48" s="104">
        <f>DD$4*Mellomark!DD46</f>
        <v>-8.2371761901385565E-4</v>
      </c>
      <c r="DE48" s="104">
        <f>DE$4*Mellomark!DE46</f>
        <v>-4.6191134634622446E-5</v>
      </c>
      <c r="DF48" s="104">
        <f>DF$4*Mellomark!DF46</f>
        <v>2.8417292961604671E-5</v>
      </c>
      <c r="DG48" s="104">
        <f>DG$4*Mellomark!DG46</f>
        <v>1.1908929893784562E-3</v>
      </c>
      <c r="DH48" s="104">
        <f>DH$4*Mellomark!DH46</f>
        <v>-1.3136894059269806E-4</v>
      </c>
      <c r="DI48" s="104">
        <f>DI$4*Mellomark!DI46</f>
        <v>6.3780356220418202E-4</v>
      </c>
      <c r="DJ48" s="104">
        <f>DJ$4*Mellomark!DJ46</f>
        <v>1.556340311502284E-4</v>
      </c>
      <c r="DK48" s="104">
        <f>DK$4*Mellomark!DK46</f>
        <v>1.997953627531E-5</v>
      </c>
      <c r="DL48" s="104">
        <f>DL$4*Mellomark!DL46</f>
        <v>1.2787109136836524E-5</v>
      </c>
      <c r="DM48" s="104">
        <f>DM$4*Mellomark!DM46</f>
        <v>1.3341249354618524E-3</v>
      </c>
      <c r="DN48" s="104">
        <f>DN$4*Mellomark!DN46</f>
        <v>1.9542887330162217E-3</v>
      </c>
      <c r="DO48" s="104">
        <f>DO$4*Mellomark!DO46</f>
        <v>-6.0749548576966734E-5</v>
      </c>
      <c r="DP48" s="104">
        <f>DP$4*Mellomark!DP46</f>
        <v>3.0693113207976388E-4</v>
      </c>
      <c r="DQ48" s="104">
        <f>DQ$4*Mellomark!DQ46</f>
        <v>5.1425969364640739E-5</v>
      </c>
      <c r="DR48" s="104">
        <f>DR$4*Mellomark!DR46</f>
        <v>1.8583955186255519E-5</v>
      </c>
      <c r="DS48" s="104">
        <f>DS$4*Mellomark!DS46</f>
        <v>-3.8777382900535129E-5</v>
      </c>
      <c r="DT48" s="104">
        <f>DT$4*Mellomark!DT46</f>
        <v>1.8852016398987794E-5</v>
      </c>
      <c r="DU48" s="104">
        <f>DU$4*Mellomark!DU46</f>
        <v>-4.8826707307841769E-4</v>
      </c>
      <c r="DV48" s="104">
        <f>DV$4*Mellomark!DV46</f>
        <v>1.3369732061826323E-4</v>
      </c>
      <c r="DW48" s="104">
        <f>DW$4*Mellomark!DW46</f>
        <v>1.3277118755961939E-6</v>
      </c>
      <c r="DX48" s="104">
        <f>DX$4*Mellomark!DX46</f>
        <v>-1.6304205229615395E-5</v>
      </c>
      <c r="DY48" s="104">
        <f>DY$4*Mellomark!DY46</f>
        <v>3.9953258419918692E-5</v>
      </c>
      <c r="DZ48" s="104">
        <f>DZ$4*Mellomark!DZ46</f>
        <v>3.7213068191299051E-4</v>
      </c>
      <c r="EA48" s="104">
        <f>EA$4*Mellomark!EA46</f>
        <v>4.307853689226837E-6</v>
      </c>
      <c r="EB48" s="104">
        <f>EB$4*Mellomark!EB46</f>
        <v>-1.304776418561041E-5</v>
      </c>
      <c r="EC48" s="104">
        <f>EC$4*Mellomark!EC46</f>
        <v>-7.19218325891822E-5</v>
      </c>
      <c r="ED48" s="104">
        <f>ED$4*Mellomark!ED46</f>
        <v>3.913109271504088E-3</v>
      </c>
      <c r="EE48" s="104">
        <f>EE$4*Mellomark!EE46</f>
        <v>-1.0617502130844906E-5</v>
      </c>
      <c r="EF48" s="104">
        <f>EF$4*Mellomark!EF46</f>
        <v>1.3027954160603819E-3</v>
      </c>
      <c r="EG48" s="104">
        <f>EG$4*Mellomark!EG46</f>
        <v>1.9190335005524712E-5</v>
      </c>
      <c r="EH48" s="104">
        <f>EH$4*Mellomark!EH46</f>
        <v>-6.2722820600127359E-5</v>
      </c>
      <c r="EI48" s="104">
        <f>EI$4*Mellomark!EI46</f>
        <v>1.1557436644569187E-4</v>
      </c>
      <c r="EJ48" s="104">
        <f>EJ$4*Mellomark!EJ46</f>
        <v>1.0485319648969574E-3</v>
      </c>
      <c r="EK48" s="104">
        <f>EK$4*Mellomark!EK46</f>
        <v>-3.7281897374681763E-7</v>
      </c>
      <c r="EL48" s="104">
        <f>EL$4*Mellomark!EL46</f>
        <v>-2.3979126026942325E-4</v>
      </c>
      <c r="EM48" s="104">
        <f>EM$4*Mellomark!EM46</f>
        <v>2.2093837487849435E-4</v>
      </c>
      <c r="EN48" s="104">
        <f>EN$4*Mellomark!EN46</f>
        <v>6.7644634760355177E-5</v>
      </c>
      <c r="EO48" s="104">
        <f>EO$4*Mellomark!EO46</f>
        <v>4.1866376650487108E-4</v>
      </c>
      <c r="EP48" s="104">
        <f>EP$4*Mellomark!EP46</f>
        <v>4.8649270818014722E-4</v>
      </c>
      <c r="EQ48" s="104">
        <f>EQ$4*Mellomark!EQ46</f>
        <v>1.1345470911648731E-4</v>
      </c>
      <c r="ER48" s="104">
        <f>ER$4*Mellomark!ER46</f>
        <v>-2.500686735888224E-6</v>
      </c>
      <c r="ES48" s="96">
        <f t="shared" si="15"/>
        <v>3.0314540011075999E-2</v>
      </c>
      <c r="ET48" s="97">
        <f t="shared" si="16"/>
        <v>119.89792540494751</v>
      </c>
      <c r="EW48" s="18"/>
    </row>
    <row r="49" spans="1:153" ht="16">
      <c r="A49" s="85" vm="1015">
        <v>42583</v>
      </c>
      <c r="B49" s="104">
        <f>B$4*Mellomark!B47</f>
        <v>2.5397841740836732E-5</v>
      </c>
      <c r="C49" s="104">
        <f>C$4*Mellomark!C47</f>
        <v>-7.5834023701168069E-5</v>
      </c>
      <c r="D49" s="104">
        <f>D$4*Mellomark!D47</f>
        <v>-1.4244212418608164E-4</v>
      </c>
      <c r="E49" s="104">
        <f>E$4*Mellomark!E47</f>
        <v>-8.8771840831689114E-5</v>
      </c>
      <c r="F49" s="104">
        <f>F$4*Mellomark!F47</f>
        <v>-1.2475349371875903E-4</v>
      </c>
      <c r="G49" s="104">
        <f>G$4*Mellomark!G47</f>
        <v>-3.5509764488549225E-4</v>
      </c>
      <c r="H49" s="104">
        <f>H$4*Mellomark!H47</f>
        <v>-8.7999223970175802E-5</v>
      </c>
      <c r="I49" s="104">
        <f>I$4*Mellomark!I47</f>
        <v>-7.252875088312674E-4</v>
      </c>
      <c r="J49" s="104">
        <f>J$4*Mellomark!J47</f>
        <v>-2.7298714738211897E-4</v>
      </c>
      <c r="K49" s="104">
        <f>K$4*Mellomark!K47</f>
        <v>-4.5439232022496831E-4</v>
      </c>
      <c r="L49" s="104">
        <f>L$4*Mellomark!L47</f>
        <v>-1.1404322022176847E-3</v>
      </c>
      <c r="M49" s="104">
        <f>M$4*Mellomark!M47</f>
        <v>-1.9834044275264694E-4</v>
      </c>
      <c r="N49" s="104">
        <f>N$4*Mellomark!N47</f>
        <v>4.8898853259321415E-6</v>
      </c>
      <c r="O49" s="104">
        <f>O$4*Mellomark!O47</f>
        <v>1.8848489288597607E-5</v>
      </c>
      <c r="P49" s="104">
        <f>P$4*Mellomark!P47</f>
        <v>-3.339354996655117E-3</v>
      </c>
      <c r="Q49" s="104">
        <f>Q$4*Mellomark!Q47</f>
        <v>4.6777302650808396E-5</v>
      </c>
      <c r="R49" s="104">
        <f>R$4*Mellomark!R47</f>
        <v>-5.1038311053712316E-5</v>
      </c>
      <c r="S49" s="104">
        <f>S$4*Mellomark!S47</f>
        <v>-5.4850870810034729E-5</v>
      </c>
      <c r="T49" s="104">
        <f>T$4*Mellomark!T47</f>
        <v>-1.4504676386326886E-3</v>
      </c>
      <c r="U49" s="104">
        <f>U$4*Mellomark!U47</f>
        <v>6.0859042771548931E-5</v>
      </c>
      <c r="V49" s="104">
        <f>V$4*Mellomark!V47</f>
        <v>-8.0744170918476711E-4</v>
      </c>
      <c r="W49" s="104">
        <f>W$4*Mellomark!W47</f>
        <v>1.0596010640183239E-4</v>
      </c>
      <c r="X49" s="104">
        <f>X$4*Mellomark!X47</f>
        <v>6.5069694321529795E-4</v>
      </c>
      <c r="Y49" s="104">
        <f>Y$4*Mellomark!Y47</f>
        <v>6.6977323592969998E-5</v>
      </c>
      <c r="Z49" s="104">
        <f>Z$4*Mellomark!Z47</f>
        <v>-9.9824597750512972E-6</v>
      </c>
      <c r="AA49" s="104">
        <f>AA$4*Mellomark!AA47</f>
        <v>1.4439348809249861E-4</v>
      </c>
      <c r="AB49" s="104">
        <f>AB$4*Mellomark!AB47</f>
        <v>1.6906831965398225E-3</v>
      </c>
      <c r="AC49" s="104">
        <f>AC$4*Mellomark!AC47</f>
        <v>3.3783282227744442E-5</v>
      </c>
      <c r="AD49" s="104">
        <f>AD$4*Mellomark!AD47</f>
        <v>-7.4868207058318803E-4</v>
      </c>
      <c r="AE49" s="104">
        <f>AE$4*Mellomark!AE47</f>
        <v>-4.7718435457772142E-4</v>
      </c>
      <c r="AF49" s="104">
        <f>AF$4*Mellomark!AF47</f>
        <v>-1.4374072140762047E-4</v>
      </c>
      <c r="AG49" s="104">
        <f>AG$4*Mellomark!AG47</f>
        <v>3.2176126059503752E-4</v>
      </c>
      <c r="AH49" s="104">
        <f>AH$4*Mellomark!AH47</f>
        <v>-1.6226382467413839E-3</v>
      </c>
      <c r="AI49" s="104">
        <f>AI$4*Mellomark!AI47</f>
        <v>2.3399831047597161E-4</v>
      </c>
      <c r="AJ49" s="104">
        <f>AJ$4*Mellomark!AJ47</f>
        <v>-8.6384362215367622E-5</v>
      </c>
      <c r="AK49" s="104">
        <f>AK$4*Mellomark!AK47</f>
        <v>-1.018489084746181E-4</v>
      </c>
      <c r="AL49" s="104">
        <f>AL$4*Mellomark!AL47</f>
        <v>6.8072341054049404E-5</v>
      </c>
      <c r="AM49" s="104">
        <f>AM$4*Mellomark!AM47</f>
        <v>2.3128961481688557E-5</v>
      </c>
      <c r="AN49" s="104">
        <f>AN$4*Mellomark!AN47</f>
        <v>-1.0810390958599277E-4</v>
      </c>
      <c r="AO49" s="104">
        <f>AO$4*Mellomark!AO47</f>
        <v>-3.7363639177800609E-4</v>
      </c>
      <c r="AP49" s="104">
        <f>AP$4*Mellomark!AP47</f>
        <v>-1.9052604917017327E-3</v>
      </c>
      <c r="AQ49" s="104">
        <f>AQ$4*Mellomark!AQ47</f>
        <v>-9.1273034120176606E-5</v>
      </c>
      <c r="AR49" s="104">
        <f>AR$4*Mellomark!AR47</f>
        <v>7.7755772334302215E-5</v>
      </c>
      <c r="AS49" s="104">
        <f>AS$4*Mellomark!AS47</f>
        <v>2.7186451986770457E-5</v>
      </c>
      <c r="AT49" s="104">
        <f>AT$4*Mellomark!AT47</f>
        <v>5.4957165969895477E-5</v>
      </c>
      <c r="AU49" s="104">
        <f>AU$4*Mellomark!AU47</f>
        <v>-3.2211686135670548E-6</v>
      </c>
      <c r="AV49" s="104">
        <f>AV$4*Mellomark!AV47</f>
        <v>1.8484992576996449E-4</v>
      </c>
      <c r="AW49" s="104">
        <f>AW$4*Mellomark!AW47</f>
        <v>-9.3962018973604147E-5</v>
      </c>
      <c r="AX49" s="104">
        <f>AX$4*Mellomark!AX47</f>
        <v>3.4704936741208295E-4</v>
      </c>
      <c r="AY49" s="104">
        <f>AY$4*Mellomark!AY47</f>
        <v>-1.9438354243619423E-5</v>
      </c>
      <c r="AZ49" s="104">
        <f>AZ$4*Mellomark!AZ47</f>
        <v>-9.6437263326418896E-5</v>
      </c>
      <c r="BA49" s="104">
        <f>BA$4*Mellomark!BA47</f>
        <v>-5.6988760312519571E-5</v>
      </c>
      <c r="BB49" s="104">
        <f>BB$4*Mellomark!BB47</f>
        <v>-2.1147995586886048E-4</v>
      </c>
      <c r="BC49" s="104">
        <f>BC$4*Mellomark!BC47</f>
        <v>-5.1698180796727372E-4</v>
      </c>
      <c r="BD49" s="104">
        <f>BD$4*Mellomark!BD47</f>
        <v>-5.5391953414746788E-5</v>
      </c>
      <c r="BE49" s="104">
        <f>BE$4*Mellomark!BE47</f>
        <v>-2.918548778757189E-5</v>
      </c>
      <c r="BF49" s="104">
        <f>BF$4*Mellomark!BF47</f>
        <v>8.6398763526422126E-6</v>
      </c>
      <c r="BG49" s="104">
        <f>BG$4*Mellomark!BG47</f>
        <v>-4.2487520498008967E-3</v>
      </c>
      <c r="BH49" s="104">
        <f>BH$4*Mellomark!BH47</f>
        <v>-7.1816352408013488E-5</v>
      </c>
      <c r="BI49" s="104">
        <f>BI$4*Mellomark!BI47</f>
        <v>-2.1004033977940172E-3</v>
      </c>
      <c r="BJ49" s="104">
        <f>BJ$4*Mellomark!BJ47</f>
        <v>5.3757322698725137E-5</v>
      </c>
      <c r="BK49" s="104">
        <f>BK$4*Mellomark!BK47</f>
        <v>-1.8550577107076618E-5</v>
      </c>
      <c r="BL49" s="104">
        <f>BL$4*Mellomark!BL47</f>
        <v>-6.9708598393511992E-5</v>
      </c>
      <c r="BM49" s="104">
        <f>BM$4*Mellomark!BM47</f>
        <v>3.9462723182006639E-5</v>
      </c>
      <c r="BN49" s="104">
        <f>BN$4*Mellomark!BN47</f>
        <v>-2.9346420712505223E-6</v>
      </c>
      <c r="BO49" s="104">
        <f>BO$4*Mellomark!BO47</f>
        <v>2.3558948041025658E-4</v>
      </c>
      <c r="BP49" s="104">
        <f>BP$4*Mellomark!BP47</f>
        <v>3.9142485386155001E-6</v>
      </c>
      <c r="BQ49" s="104">
        <f>BQ$4*Mellomark!BQ47</f>
        <v>-6.4502696540709485E-9</v>
      </c>
      <c r="BR49" s="104">
        <f>BR$4*Mellomark!BR47</f>
        <v>-1.152453676331474E-5</v>
      </c>
      <c r="BS49" s="104">
        <f>BS$4*Mellomark!BS47</f>
        <v>1.5940755505055524E-4</v>
      </c>
      <c r="BT49" s="104">
        <f>BT$4*Mellomark!BT47</f>
        <v>4.4810875797362413E-5</v>
      </c>
      <c r="BU49" s="104">
        <f>BU$4*Mellomark!BU47</f>
        <v>-2.9549998921414042E-6</v>
      </c>
      <c r="BV49" s="104">
        <f>BV$4*Mellomark!BV47</f>
        <v>-1.881994896017411E-5</v>
      </c>
      <c r="BW49" s="104">
        <f>BW$4*Mellomark!BW47</f>
        <v>-1.0562548600104908E-4</v>
      </c>
      <c r="BX49" s="104">
        <f>BX$4*Mellomark!BX47</f>
        <v>-1.3390204399066951E-4</v>
      </c>
      <c r="BY49" s="104">
        <f>BY$4*Mellomark!BY47</f>
        <v>-1.1093290007310314E-4</v>
      </c>
      <c r="BZ49" s="104">
        <f>BZ$4*Mellomark!BZ47</f>
        <v>-3.4843937160777717E-5</v>
      </c>
      <c r="CA49" s="104">
        <f>CA$4*Mellomark!CA47</f>
        <v>-8.7060536005510901E-5</v>
      </c>
      <c r="CB49" s="104">
        <f>CB$4*Mellomark!CB47</f>
        <v>3.6705365202344484E-4</v>
      </c>
      <c r="CC49" s="104">
        <f>CC$4*Mellomark!CC47</f>
        <v>5.0674441421239968E-4</v>
      </c>
      <c r="CD49" s="104">
        <f>CD$4*Mellomark!CD47</f>
        <v>-8.6063503492476884E-5</v>
      </c>
      <c r="CE49" s="104">
        <f>CE$4*Mellomark!CE47</f>
        <v>-2.2279780904952489E-4</v>
      </c>
      <c r="CF49" s="104">
        <f>CF$4*Mellomark!CF47</f>
        <v>2.8188246898384987E-4</v>
      </c>
      <c r="CG49" s="104">
        <f>CG$4*Mellomark!CG47</f>
        <v>4.600546665636123E-4</v>
      </c>
      <c r="CH49" s="104">
        <f>CH$4*Mellomark!CH47</f>
        <v>-1.6976439683575494E-4</v>
      </c>
      <c r="CI49" s="104">
        <f>CI$4*Mellomark!CI47</f>
        <v>4.9754593994798262E-6</v>
      </c>
      <c r="CJ49" s="104">
        <f>CJ$4*Mellomark!CJ47</f>
        <v>-1.2392919327808302E-4</v>
      </c>
      <c r="CK49" s="104">
        <f>CK$4*Mellomark!CK47</f>
        <v>2.6420447817334732E-3</v>
      </c>
      <c r="CL49" s="104">
        <f>CL$4*Mellomark!CL47</f>
        <v>-1.696219973185058E-3</v>
      </c>
      <c r="CM49" s="104">
        <f>CM$4*Mellomark!CM47</f>
        <v>2.622653133354258E-6</v>
      </c>
      <c r="CN49" s="104">
        <f>CN$4*Mellomark!CN47</f>
        <v>1.0739350417494438E-5</v>
      </c>
      <c r="CO49" s="104">
        <f>CO$4*Mellomark!CO47</f>
        <v>2.038199670628763E-5</v>
      </c>
      <c r="CP49" s="104">
        <f>CP$4*Mellomark!CP47</f>
        <v>-2.0101357421345639E-5</v>
      </c>
      <c r="CQ49" s="104">
        <f>CQ$4*Mellomark!CQ47</f>
        <v>5.7292329695358254E-5</v>
      </c>
      <c r="CR49" s="104">
        <f>CR$4*Mellomark!CR47</f>
        <v>2.2364472236498231E-4</v>
      </c>
      <c r="CS49" s="104">
        <f>CS$4*Mellomark!CS47</f>
        <v>-7.1226610322176057E-5</v>
      </c>
      <c r="CT49" s="104">
        <f>CT$4*Mellomark!CT47</f>
        <v>1.8641205816652032E-4</v>
      </c>
      <c r="CU49" s="104">
        <f>CU$4*Mellomark!CU47</f>
        <v>-5.3364058111880341E-4</v>
      </c>
      <c r="CV49" s="104">
        <f>CV$4*Mellomark!CV47</f>
        <v>-3.6549909962146405E-4</v>
      </c>
      <c r="CW49" s="104">
        <f>CW$4*Mellomark!CW47</f>
        <v>6.9512653661039663E-6</v>
      </c>
      <c r="CX49" s="104">
        <f>CX$4*Mellomark!CX47</f>
        <v>5.8439741813914544E-4</v>
      </c>
      <c r="CY49" s="104">
        <f>CY$4*Mellomark!CY47</f>
        <v>1.375274757353941E-6</v>
      </c>
      <c r="CZ49" s="104">
        <f>CZ$4*Mellomark!CZ47</f>
        <v>-1.6649994999619887E-5</v>
      </c>
      <c r="DA49" s="104">
        <f>DA$4*Mellomark!DA47</f>
        <v>5.7124670315008541E-5</v>
      </c>
      <c r="DB49" s="104">
        <f>DB$4*Mellomark!DB47</f>
        <v>-1.2571619465634107E-4</v>
      </c>
      <c r="DC49" s="104">
        <f>DC$4*Mellomark!DC47</f>
        <v>-5.3284923042018216E-6</v>
      </c>
      <c r="DD49" s="104">
        <f>DD$4*Mellomark!DD47</f>
        <v>-1.8889396847654642E-4</v>
      </c>
      <c r="DE49" s="104">
        <f>DE$4*Mellomark!DE47</f>
        <v>-1.1337271739935345E-4</v>
      </c>
      <c r="DF49" s="104">
        <f>DF$4*Mellomark!DF47</f>
        <v>1.726328274512366E-6</v>
      </c>
      <c r="DG49" s="104">
        <f>DG$4*Mellomark!DG47</f>
        <v>1.1914318141462164E-4</v>
      </c>
      <c r="DH49" s="104">
        <f>DH$4*Mellomark!DH47</f>
        <v>7.8661570192774057E-5</v>
      </c>
      <c r="DI49" s="104">
        <f>DI$4*Mellomark!DI47</f>
        <v>6.1125700864874853E-4</v>
      </c>
      <c r="DJ49" s="104">
        <f>DJ$4*Mellomark!DJ47</f>
        <v>-4.5791778945348127E-5</v>
      </c>
      <c r="DK49" s="104">
        <f>DK$4*Mellomark!DK47</f>
        <v>-3.4379659229176715E-6</v>
      </c>
      <c r="DL49" s="104">
        <f>DL$4*Mellomark!DL47</f>
        <v>-4.4063967692192099E-6</v>
      </c>
      <c r="DM49" s="104">
        <f>DM$4*Mellomark!DM47</f>
        <v>-8.2188738036565888E-4</v>
      </c>
      <c r="DN49" s="104">
        <f>DN$4*Mellomark!DN47</f>
        <v>-5.7120614332302434E-4</v>
      </c>
      <c r="DO49" s="104">
        <f>DO$4*Mellomark!DO47</f>
        <v>-2.052824150751082E-4</v>
      </c>
      <c r="DP49" s="104">
        <f>DP$4*Mellomark!DP47</f>
        <v>-1.0420021145525151E-4</v>
      </c>
      <c r="DQ49" s="104">
        <f>DQ$4*Mellomark!DQ47</f>
        <v>4.8269818141728025E-5</v>
      </c>
      <c r="DR49" s="104">
        <f>DR$4*Mellomark!DR47</f>
        <v>5.9627781712331764E-5</v>
      </c>
      <c r="DS49" s="104">
        <f>DS$4*Mellomark!DS47</f>
        <v>-3.8856092058549012E-5</v>
      </c>
      <c r="DT49" s="104">
        <f>DT$4*Mellomark!DT47</f>
        <v>-8.6001568090829717E-6</v>
      </c>
      <c r="DU49" s="104">
        <f>DU$4*Mellomark!DU47</f>
        <v>1.2271841945114674E-4</v>
      </c>
      <c r="DV49" s="104">
        <f>DV$4*Mellomark!DV47</f>
        <v>-2.5147375132504804E-5</v>
      </c>
      <c r="DW49" s="104">
        <f>DW$4*Mellomark!DW47</f>
        <v>8.1512344323596929E-6</v>
      </c>
      <c r="DX49" s="104">
        <f>DX$4*Mellomark!DX47</f>
        <v>2.3898591146248019E-4</v>
      </c>
      <c r="DY49" s="104">
        <f>DY$4*Mellomark!DY47</f>
        <v>1.4396246792729826E-4</v>
      </c>
      <c r="DZ49" s="104">
        <f>DZ$4*Mellomark!DZ47</f>
        <v>2.6449591006585824E-4</v>
      </c>
      <c r="EA49" s="104">
        <f>EA$4*Mellomark!EA47</f>
        <v>3.8075127444395144E-6</v>
      </c>
      <c r="EB49" s="104">
        <f>EB$4*Mellomark!EB47</f>
        <v>3.4919658923995054E-5</v>
      </c>
      <c r="EC49" s="104">
        <f>EC$4*Mellomark!EC47</f>
        <v>-8.2454416482957951E-5</v>
      </c>
      <c r="ED49" s="104">
        <f>ED$4*Mellomark!ED47</f>
        <v>-2.3955034149033727E-3</v>
      </c>
      <c r="EE49" s="104">
        <f>EE$4*Mellomark!EE47</f>
        <v>7.1860795680292744E-6</v>
      </c>
      <c r="EF49" s="104">
        <f>EF$4*Mellomark!EF47</f>
        <v>1.366589689664674E-4</v>
      </c>
      <c r="EG49" s="104">
        <f>EG$4*Mellomark!EG47</f>
        <v>-6.3364771240235939E-6</v>
      </c>
      <c r="EH49" s="104">
        <f>EH$4*Mellomark!EH47</f>
        <v>-8.1382406928319603E-4</v>
      </c>
      <c r="EI49" s="104">
        <f>EI$4*Mellomark!EI47</f>
        <v>-5.9134405498318876E-5</v>
      </c>
      <c r="EJ49" s="104">
        <f>EJ$4*Mellomark!EJ47</f>
        <v>2.5410611454277341E-4</v>
      </c>
      <c r="EK49" s="104">
        <f>EK$4*Mellomark!EK47</f>
        <v>-8.0837430836679135E-7</v>
      </c>
      <c r="EL49" s="104">
        <f>EL$4*Mellomark!EL47</f>
        <v>-7.9960135014056188E-4</v>
      </c>
      <c r="EM49" s="104">
        <f>EM$4*Mellomark!EM47</f>
        <v>6.8790044544497374E-4</v>
      </c>
      <c r="EN49" s="104">
        <f>EN$4*Mellomark!EN47</f>
        <v>-1.082803757404153E-5</v>
      </c>
      <c r="EO49" s="104">
        <f>EO$4*Mellomark!EO47</f>
        <v>-3.5246713457947514E-5</v>
      </c>
      <c r="EP49" s="104">
        <f>EP$4*Mellomark!EP47</f>
        <v>-6.7239006467793632E-4</v>
      </c>
      <c r="EQ49" s="104">
        <f>EQ$4*Mellomark!EQ47</f>
        <v>1.0134750043656974E-5</v>
      </c>
      <c r="ER49" s="104">
        <f>ER$4*Mellomark!ER47</f>
        <v>1.583962833578199E-6</v>
      </c>
      <c r="ES49" s="96">
        <f t="shared" si="15"/>
        <v>-2.0602693960939257E-2</v>
      </c>
      <c r="ET49" s="97">
        <f t="shared" si="16"/>
        <v>117.42770514127785</v>
      </c>
      <c r="EW49" s="18"/>
    </row>
    <row r="50" spans="1:153" ht="16">
      <c r="A50" s="85" vm="1141">
        <v>42614</v>
      </c>
      <c r="B50" s="104">
        <f>B$4*Mellomark!B48</f>
        <v>-6.0085688838078156E-5</v>
      </c>
      <c r="C50" s="104">
        <f>C$4*Mellomark!C48</f>
        <v>-3.4876453135473733E-5</v>
      </c>
      <c r="D50" s="104">
        <f>D$4*Mellomark!D48</f>
        <v>4.060081022264547E-4</v>
      </c>
      <c r="E50" s="104">
        <f>E$4*Mellomark!E48</f>
        <v>-9.3472816483384892E-5</v>
      </c>
      <c r="F50" s="104">
        <f>F$4*Mellomark!F48</f>
        <v>5.3113591308036082E-5</v>
      </c>
      <c r="G50" s="104">
        <f>G$4*Mellomark!G48</f>
        <v>1.288401200667928E-3</v>
      </c>
      <c r="H50" s="104">
        <f>H$4*Mellomark!H48</f>
        <v>6.6638257478592082E-6</v>
      </c>
      <c r="I50" s="104">
        <f>I$4*Mellomark!I48</f>
        <v>-1.3197852545787649E-3</v>
      </c>
      <c r="J50" s="104">
        <f>J$4*Mellomark!J48</f>
        <v>4.5318024466596808E-5</v>
      </c>
      <c r="K50" s="104">
        <f>K$4*Mellomark!K48</f>
        <v>-3.8317328597314383E-5</v>
      </c>
      <c r="L50" s="104">
        <f>L$4*Mellomark!L48</f>
        <v>-9.3156525084717948E-5</v>
      </c>
      <c r="M50" s="104">
        <f>M$4*Mellomark!M48</f>
        <v>-2.0815709938718981E-5</v>
      </c>
      <c r="N50" s="104">
        <f>N$4*Mellomark!N48</f>
        <v>-1.1694546800544742E-4</v>
      </c>
      <c r="O50" s="104">
        <f>O$4*Mellomark!O48</f>
        <v>-4.4708074430304426E-4</v>
      </c>
      <c r="P50" s="104">
        <f>P$4*Mellomark!P48</f>
        <v>6.2985762810181161E-4</v>
      </c>
      <c r="Q50" s="104">
        <f>Q$4*Mellomark!Q48</f>
        <v>4.2471442155754827E-5</v>
      </c>
      <c r="R50" s="104">
        <f>R$4*Mellomark!R48</f>
        <v>7.7739911591679606E-5</v>
      </c>
      <c r="S50" s="104">
        <f>S$4*Mellomark!S48</f>
        <v>-2.7712423084131614E-5</v>
      </c>
      <c r="T50" s="104">
        <f>T$4*Mellomark!T48</f>
        <v>8.146308114953555E-4</v>
      </c>
      <c r="U50" s="104">
        <f>U$4*Mellomark!U48</f>
        <v>-6.7445687083769247E-4</v>
      </c>
      <c r="V50" s="104">
        <f>V$4*Mellomark!V48</f>
        <v>8.2070775171294054E-4</v>
      </c>
      <c r="W50" s="104">
        <f>W$4*Mellomark!W48</f>
        <v>-2.2109923567722972E-5</v>
      </c>
      <c r="X50" s="104">
        <f>X$4*Mellomark!X48</f>
        <v>7.6485066994479536E-4</v>
      </c>
      <c r="Y50" s="104">
        <f>Y$4*Mellomark!Y48</f>
        <v>3.3814835036530162E-5</v>
      </c>
      <c r="Z50" s="104">
        <f>Z$4*Mellomark!Z48</f>
        <v>-2.4105768807347009E-5</v>
      </c>
      <c r="AA50" s="104">
        <f>AA$4*Mellomark!AA48</f>
        <v>-7.6210450001301105E-5</v>
      </c>
      <c r="AB50" s="104">
        <f>AB$4*Mellomark!AB48</f>
        <v>-1.0048071701721534E-3</v>
      </c>
      <c r="AC50" s="104">
        <f>AC$4*Mellomark!AC48</f>
        <v>-3.3237090418420351E-5</v>
      </c>
      <c r="AD50" s="104">
        <f>AD$4*Mellomark!AD48</f>
        <v>2.2794286558147604E-4</v>
      </c>
      <c r="AE50" s="104">
        <f>AE$4*Mellomark!AE48</f>
        <v>6.6449732224924368E-4</v>
      </c>
      <c r="AF50" s="104">
        <f>AF$4*Mellomark!AF48</f>
        <v>3.3688743921398936E-5</v>
      </c>
      <c r="AG50" s="104">
        <f>AG$4*Mellomark!AG48</f>
        <v>-1.1414951724898444E-5</v>
      </c>
      <c r="AH50" s="104">
        <f>AH$4*Mellomark!AH48</f>
        <v>2.3914826314043796E-3</v>
      </c>
      <c r="AI50" s="104">
        <f>AI$4*Mellomark!AI48</f>
        <v>7.1132973169240784E-6</v>
      </c>
      <c r="AJ50" s="104">
        <f>AJ$4*Mellomark!AJ48</f>
        <v>6.8280160414973843E-5</v>
      </c>
      <c r="AK50" s="104">
        <f>AK$4*Mellomark!AK48</f>
        <v>4.9655663938147711E-5</v>
      </c>
      <c r="AL50" s="104">
        <f>AL$4*Mellomark!AL48</f>
        <v>-1.5715384434212347E-4</v>
      </c>
      <c r="AM50" s="104">
        <f>AM$4*Mellomark!AM48</f>
        <v>4.5802179879995074E-5</v>
      </c>
      <c r="AN50" s="104">
        <f>AN$4*Mellomark!AN48</f>
        <v>1.0404886131670161E-5</v>
      </c>
      <c r="AO50" s="104">
        <f>AO$4*Mellomark!AO48</f>
        <v>6.5364599015193032E-5</v>
      </c>
      <c r="AP50" s="104">
        <f>AP$4*Mellomark!AP48</f>
        <v>1.3117950548729019E-4</v>
      </c>
      <c r="AQ50" s="104">
        <f>AQ$4*Mellomark!AQ48</f>
        <v>-3.4757252618310601E-5</v>
      </c>
      <c r="AR50" s="104">
        <f>AR$4*Mellomark!AR48</f>
        <v>-4.4882469441670658E-5</v>
      </c>
      <c r="AS50" s="104">
        <f>AS$4*Mellomark!AS48</f>
        <v>-2.7388891926964146E-5</v>
      </c>
      <c r="AT50" s="104">
        <f>AT$4*Mellomark!AT48</f>
        <v>-2.4676478385432209E-5</v>
      </c>
      <c r="AU50" s="104">
        <f>AU$4*Mellomark!AU48</f>
        <v>5.79456178566455E-6</v>
      </c>
      <c r="AV50" s="104">
        <f>AV$4*Mellomark!AV48</f>
        <v>-6.317201346701687E-6</v>
      </c>
      <c r="AW50" s="104">
        <f>AW$4*Mellomark!AW48</f>
        <v>-4.3765363322328527E-5</v>
      </c>
      <c r="AX50" s="104">
        <f>AX$4*Mellomark!AX48</f>
        <v>-1.84028339528907E-4</v>
      </c>
      <c r="AY50" s="104">
        <f>AY$4*Mellomark!AY48</f>
        <v>-1.7352944813771415E-5</v>
      </c>
      <c r="AZ50" s="104">
        <f>AZ$4*Mellomark!AZ48</f>
        <v>7.8810167495069381E-5</v>
      </c>
      <c r="BA50" s="104">
        <f>BA$4*Mellomark!BA48</f>
        <v>1.6560710943325574E-4</v>
      </c>
      <c r="BB50" s="104">
        <f>BB$4*Mellomark!BB48</f>
        <v>2.9878120335601104E-4</v>
      </c>
      <c r="BC50" s="104">
        <f>BC$4*Mellomark!BC48</f>
        <v>8.8151035900149298E-5</v>
      </c>
      <c r="BD50" s="104">
        <f>BD$4*Mellomark!BD48</f>
        <v>-2.045071078188342E-5</v>
      </c>
      <c r="BE50" s="104">
        <f>BE$4*Mellomark!BE48</f>
        <v>1.7835936013626568E-4</v>
      </c>
      <c r="BF50" s="104">
        <f>BF$4*Mellomark!BF48</f>
        <v>-1.0218449618419069E-5</v>
      </c>
      <c r="BG50" s="104">
        <f>BG$4*Mellomark!BG48</f>
        <v>1.1984073713553905E-3</v>
      </c>
      <c r="BH50" s="104">
        <f>BH$4*Mellomark!BH48</f>
        <v>-7.2192239207289767E-6</v>
      </c>
      <c r="BI50" s="104">
        <f>BI$4*Mellomark!BI48</f>
        <v>5.7650952517795968E-3</v>
      </c>
      <c r="BJ50" s="104">
        <f>BJ$4*Mellomark!BJ48</f>
        <v>5.5241251133294629E-5</v>
      </c>
      <c r="BK50" s="104">
        <f>BK$4*Mellomark!BK48</f>
        <v>-9.3812918512929316E-6</v>
      </c>
      <c r="BL50" s="104">
        <f>BL$4*Mellomark!BL48</f>
        <v>-2.5518182630926002E-5</v>
      </c>
      <c r="BM50" s="104">
        <f>BM$4*Mellomark!BM48</f>
        <v>-2.3123902313180464E-5</v>
      </c>
      <c r="BN50" s="104">
        <f>BN$4*Mellomark!BN48</f>
        <v>-4.5603319444580539E-5</v>
      </c>
      <c r="BO50" s="104">
        <f>BO$4*Mellomark!BO48</f>
        <v>2.5162949423195977E-5</v>
      </c>
      <c r="BP50" s="104">
        <f>BP$4*Mellomark!BP48</f>
        <v>1.212673558498364E-5</v>
      </c>
      <c r="BQ50" s="104">
        <f>BQ$4*Mellomark!BQ48</f>
        <v>3.991418886445988E-6</v>
      </c>
      <c r="BR50" s="104">
        <f>BR$4*Mellomark!BR48</f>
        <v>-3.4580196443747442E-6</v>
      </c>
      <c r="BS50" s="104">
        <f>BS$4*Mellomark!BS48</f>
        <v>-5.0166105087998627E-5</v>
      </c>
      <c r="BT50" s="104">
        <f>BT$4*Mellomark!BT48</f>
        <v>-1.9878571884756799E-6</v>
      </c>
      <c r="BU50" s="104">
        <f>BU$4*Mellomark!BU48</f>
        <v>-6.2304360874569992E-5</v>
      </c>
      <c r="BV50" s="104">
        <f>BV$4*Mellomark!BV48</f>
        <v>-1.2411971928207719E-4</v>
      </c>
      <c r="BW50" s="104">
        <f>BW$4*Mellomark!BW48</f>
        <v>-1.2824368970696618E-4</v>
      </c>
      <c r="BX50" s="104">
        <f>BX$4*Mellomark!BX48</f>
        <v>-2.218534368466388E-4</v>
      </c>
      <c r="BY50" s="104">
        <f>BY$4*Mellomark!BY48</f>
        <v>5.4511904048165363E-5</v>
      </c>
      <c r="BZ50" s="104">
        <f>BZ$4*Mellomark!BZ48</f>
        <v>-1.4213263813551036E-4</v>
      </c>
      <c r="CA50" s="104">
        <f>CA$4*Mellomark!CA48</f>
        <v>3.2798874518368286E-4</v>
      </c>
      <c r="CB50" s="104">
        <f>CB$4*Mellomark!CB48</f>
        <v>5.9007132964310866E-4</v>
      </c>
      <c r="CC50" s="104">
        <f>CC$4*Mellomark!CC48</f>
        <v>-1.3283578482276542E-3</v>
      </c>
      <c r="CD50" s="104">
        <f>CD$4*Mellomark!CD48</f>
        <v>-1.0216463071591299E-4</v>
      </c>
      <c r="CE50" s="104">
        <f>CE$4*Mellomark!CE48</f>
        <v>6.3377759539959332E-4</v>
      </c>
      <c r="CF50" s="104">
        <f>CF$4*Mellomark!CF48</f>
        <v>2.0201672764685804E-4</v>
      </c>
      <c r="CG50" s="104">
        <f>CG$4*Mellomark!CG48</f>
        <v>-1.909216486378351E-4</v>
      </c>
      <c r="CH50" s="104">
        <f>CH$4*Mellomark!CH48</f>
        <v>-1.9862658519695335E-4</v>
      </c>
      <c r="CI50" s="104">
        <f>CI$4*Mellomark!CI48</f>
        <v>1.0317518483929737E-5</v>
      </c>
      <c r="CJ50" s="104">
        <f>CJ$4*Mellomark!CJ48</f>
        <v>2.812113585672601E-4</v>
      </c>
      <c r="CK50" s="104">
        <f>CK$4*Mellomark!CK48</f>
        <v>6.7286852533994076E-5</v>
      </c>
      <c r="CL50" s="104">
        <f>CL$4*Mellomark!CL48</f>
        <v>-5.8751621832358095E-4</v>
      </c>
      <c r="CM50" s="104">
        <f>CM$4*Mellomark!CM48</f>
        <v>4.0429513209671182E-6</v>
      </c>
      <c r="CN50" s="104">
        <f>CN$4*Mellomark!CN48</f>
        <v>-1.1387874756887009E-5</v>
      </c>
      <c r="CO50" s="104">
        <f>CO$4*Mellomark!CO48</f>
        <v>-9.6094180406259794E-6</v>
      </c>
      <c r="CP50" s="104">
        <f>CP$4*Mellomark!CP48</f>
        <v>2.6656355605926745E-5</v>
      </c>
      <c r="CQ50" s="104">
        <f>CQ$4*Mellomark!CQ48</f>
        <v>1.7032317551169769E-5</v>
      </c>
      <c r="CR50" s="104">
        <f>CR$4*Mellomark!CR48</f>
        <v>7.2694839815175402E-4</v>
      </c>
      <c r="CS50" s="104">
        <f>CS$4*Mellomark!CS48</f>
        <v>2.1258238663287183E-4</v>
      </c>
      <c r="CT50" s="104">
        <f>CT$4*Mellomark!CT48</f>
        <v>-1.8483530065817793E-4</v>
      </c>
      <c r="CU50" s="104">
        <f>CU$4*Mellomark!CU48</f>
        <v>2.247404356359082E-4</v>
      </c>
      <c r="CV50" s="104">
        <f>CV$4*Mellomark!CV48</f>
        <v>-2.1730747458914424E-4</v>
      </c>
      <c r="CW50" s="104">
        <f>CW$4*Mellomark!CW48</f>
        <v>-4.5648347190948684E-4</v>
      </c>
      <c r="CX50" s="104">
        <f>CX$4*Mellomark!CX48</f>
        <v>7.1866188169679218E-4</v>
      </c>
      <c r="CY50" s="104">
        <f>CY$4*Mellomark!CY48</f>
        <v>1.528908294594775E-5</v>
      </c>
      <c r="CZ50" s="104">
        <f>CZ$4*Mellomark!CZ48</f>
        <v>9.7234714459104764E-6</v>
      </c>
      <c r="DA50" s="104">
        <f>DA$4*Mellomark!DA48</f>
        <v>4.4122278256470906E-5</v>
      </c>
      <c r="DB50" s="104">
        <f>DB$4*Mellomark!DB48</f>
        <v>-9.9253432173185158E-5</v>
      </c>
      <c r="DC50" s="104">
        <f>DC$4*Mellomark!DC48</f>
        <v>-2.1604477259123333E-5</v>
      </c>
      <c r="DD50" s="104">
        <f>DD$4*Mellomark!DD48</f>
        <v>-1.5563427777423914E-3</v>
      </c>
      <c r="DE50" s="104">
        <f>DE$4*Mellomark!DE48</f>
        <v>4.4342585155169053E-5</v>
      </c>
      <c r="DF50" s="104">
        <f>DF$4*Mellomark!DF48</f>
        <v>2.5765330506512923E-5</v>
      </c>
      <c r="DG50" s="104">
        <f>DG$4*Mellomark!DG48</f>
        <v>-3.2352827441464241E-5</v>
      </c>
      <c r="DH50" s="104">
        <f>DH$4*Mellomark!DH48</f>
        <v>9.5574109414096751E-5</v>
      </c>
      <c r="DI50" s="104">
        <f>DI$4*Mellomark!DI48</f>
        <v>-2.725850769149855E-4</v>
      </c>
      <c r="DJ50" s="104">
        <f>DJ$4*Mellomark!DJ48</f>
        <v>1.2015328626850619E-5</v>
      </c>
      <c r="DK50" s="104">
        <f>DK$4*Mellomark!DK48</f>
        <v>-1.1122020330681699E-5</v>
      </c>
      <c r="DL50" s="104">
        <f>DL$4*Mellomark!DL48</f>
        <v>-1.7718736344204559E-5</v>
      </c>
      <c r="DM50" s="104">
        <f>DM$4*Mellomark!DM48</f>
        <v>3.5414148968301439E-4</v>
      </c>
      <c r="DN50" s="104">
        <f>DN$4*Mellomark!DN48</f>
        <v>5.4424869405894714E-4</v>
      </c>
      <c r="DO50" s="104">
        <f>DO$4*Mellomark!DO48</f>
        <v>3.1246268392523492E-4</v>
      </c>
      <c r="DP50" s="104">
        <f>DP$4*Mellomark!DP48</f>
        <v>-2.3854964702253755E-4</v>
      </c>
      <c r="DQ50" s="104">
        <f>DQ$4*Mellomark!DQ48</f>
        <v>6.5108229216293548E-6</v>
      </c>
      <c r="DR50" s="104">
        <f>DR$4*Mellomark!DR48</f>
        <v>5.7280022147446854E-5</v>
      </c>
      <c r="DS50" s="104">
        <f>DS$4*Mellomark!DS48</f>
        <v>1.2013835476051913E-5</v>
      </c>
      <c r="DT50" s="104">
        <f>DT$4*Mellomark!DT48</f>
        <v>2.7653745576232942E-5</v>
      </c>
      <c r="DU50" s="104">
        <f>DU$4*Mellomark!DU48</f>
        <v>4.080738264806997E-4</v>
      </c>
      <c r="DV50" s="104">
        <f>DV$4*Mellomark!DV48</f>
        <v>2.441204686162518E-4</v>
      </c>
      <c r="DW50" s="104">
        <f>DW$4*Mellomark!DW48</f>
        <v>-2.2649881656248139E-6</v>
      </c>
      <c r="DX50" s="104">
        <f>DX$4*Mellomark!DX48</f>
        <v>-9.4540799529044641E-5</v>
      </c>
      <c r="DY50" s="104">
        <f>DY$4*Mellomark!DY48</f>
        <v>-2.3588199717722449E-4</v>
      </c>
      <c r="DZ50" s="104">
        <f>DZ$4*Mellomark!DZ48</f>
        <v>-1.5014554952959505E-4</v>
      </c>
      <c r="EA50" s="104">
        <f>EA$4*Mellomark!EA48</f>
        <v>4.3372584649630146E-7</v>
      </c>
      <c r="EB50" s="104">
        <f>EB$4*Mellomark!EB48</f>
        <v>3.753986427972033E-5</v>
      </c>
      <c r="EC50" s="104">
        <f>EC$4*Mellomark!EC48</f>
        <v>2.1671698628988556E-5</v>
      </c>
      <c r="ED50" s="104">
        <f>ED$4*Mellomark!ED48</f>
        <v>1.2523929736755668E-3</v>
      </c>
      <c r="EE50" s="104">
        <f>EE$4*Mellomark!EE48</f>
        <v>9.5841792962464611E-6</v>
      </c>
      <c r="EF50" s="104">
        <f>EF$4*Mellomark!EF48</f>
        <v>8.9672652583205266E-5</v>
      </c>
      <c r="EG50" s="104">
        <f>EG$4*Mellomark!EG48</f>
        <v>-7.3394730745106517E-6</v>
      </c>
      <c r="EH50" s="104">
        <f>EH$4*Mellomark!EH48</f>
        <v>0</v>
      </c>
      <c r="EI50" s="104">
        <f>EI$4*Mellomark!EI48</f>
        <v>-1.1719352897619541E-4</v>
      </c>
      <c r="EJ50" s="104">
        <f>EJ$4*Mellomark!EJ48</f>
        <v>4.9053433203622679E-4</v>
      </c>
      <c r="EK50" s="104">
        <f>EK$4*Mellomark!EK48</f>
        <v>1.0851362457441736E-6</v>
      </c>
      <c r="EL50" s="104">
        <f>EL$4*Mellomark!EL48</f>
        <v>-7.1395296774366099E-5</v>
      </c>
      <c r="EM50" s="104">
        <f>EM$4*Mellomark!EM48</f>
        <v>1.039211058950926E-5</v>
      </c>
      <c r="EN50" s="104">
        <f>EN$4*Mellomark!EN48</f>
        <v>-5.9952267505188835E-6</v>
      </c>
      <c r="EO50" s="104">
        <f>EO$4*Mellomark!EO48</f>
        <v>-5.3116797181127487E-3</v>
      </c>
      <c r="EP50" s="104">
        <f>EP$4*Mellomark!EP48</f>
        <v>-5.869683533233196E-4</v>
      </c>
      <c r="EQ50" s="104">
        <f>EQ$4*Mellomark!EQ48</f>
        <v>4.8894877151384841E-5</v>
      </c>
      <c r="ER50" s="104">
        <f>ER$4*Mellomark!ER48</f>
        <v>1.4655453123289149E-7</v>
      </c>
      <c r="ES50" s="96">
        <f t="shared" si="15"/>
        <v>7.1932119759381113E-3</v>
      </c>
      <c r="ET50" s="97">
        <f t="shared" si="16"/>
        <v>118.27238751620703</v>
      </c>
      <c r="EW50" s="18"/>
    </row>
    <row r="51" spans="1:153" ht="16">
      <c r="A51" s="85" vm="1266">
        <v>42644</v>
      </c>
      <c r="B51" s="104">
        <f>B$4*Mellomark!B49</f>
        <v>8.3596263598487643E-6</v>
      </c>
      <c r="C51" s="104">
        <f>C$4*Mellomark!C49</f>
        <v>1.8282134793167063E-6</v>
      </c>
      <c r="D51" s="104">
        <f>D$4*Mellomark!D49</f>
        <v>-5.2804142645746562E-4</v>
      </c>
      <c r="E51" s="104">
        <f>E$4*Mellomark!E49</f>
        <v>1.7443237166642101E-5</v>
      </c>
      <c r="F51" s="104">
        <f>F$4*Mellomark!F49</f>
        <v>1.042659356110351E-6</v>
      </c>
      <c r="G51" s="104">
        <f>G$4*Mellomark!G49</f>
        <v>-4.3232335450027882E-4</v>
      </c>
      <c r="H51" s="104">
        <f>H$4*Mellomark!H49</f>
        <v>3.4590181966844458E-5</v>
      </c>
      <c r="I51" s="104">
        <f>I$4*Mellomark!I49</f>
        <v>1.3939514614923962E-3</v>
      </c>
      <c r="J51" s="104">
        <f>J$4*Mellomark!J49</f>
        <v>-3.2422122698738372E-5</v>
      </c>
      <c r="K51" s="104">
        <f>K$4*Mellomark!K49</f>
        <v>1.2353468822395934E-4</v>
      </c>
      <c r="L51" s="104">
        <f>L$4*Mellomark!L49</f>
        <v>1.6393792934528257E-4</v>
      </c>
      <c r="M51" s="104">
        <f>M$4*Mellomark!M49</f>
        <v>1.3850923754633832E-4</v>
      </c>
      <c r="N51" s="104">
        <f>N$4*Mellomark!N49</f>
        <v>1.3301986901960656E-5</v>
      </c>
      <c r="O51" s="104">
        <f>O$4*Mellomark!O49</f>
        <v>-2.662582320866643E-4</v>
      </c>
      <c r="P51" s="104">
        <f>P$4*Mellomark!P49</f>
        <v>-1.1227312944416262E-4</v>
      </c>
      <c r="Q51" s="104">
        <f>Q$4*Mellomark!Q49</f>
        <v>-2.6958862556110665E-5</v>
      </c>
      <c r="R51" s="104">
        <f>R$4*Mellomark!R49</f>
        <v>1.2907141472151979E-4</v>
      </c>
      <c r="S51" s="104">
        <f>S$4*Mellomark!S49</f>
        <v>3.168400352477367E-5</v>
      </c>
      <c r="T51" s="104">
        <f>T$4*Mellomark!T49</f>
        <v>3.7366932779429184E-3</v>
      </c>
      <c r="U51" s="104">
        <f>U$4*Mellomark!U49</f>
        <v>-2.0561198433448715E-4</v>
      </c>
      <c r="V51" s="104">
        <f>V$4*Mellomark!V49</f>
        <v>-2.9492395291953969E-3</v>
      </c>
      <c r="W51" s="104">
        <f>W$4*Mellomark!W49</f>
        <v>4.3202147369738582E-5</v>
      </c>
      <c r="X51" s="104">
        <f>X$4*Mellomark!X49</f>
        <v>-2.4707254787542459E-4</v>
      </c>
      <c r="Y51" s="104">
        <f>Y$4*Mellomark!Y49</f>
        <v>2.2874508105251806E-4</v>
      </c>
      <c r="Z51" s="104">
        <f>Z$4*Mellomark!Z49</f>
        <v>-2.6692066960423176E-5</v>
      </c>
      <c r="AA51" s="104">
        <f>AA$4*Mellomark!AA49</f>
        <v>6.7055384634930691E-5</v>
      </c>
      <c r="AB51" s="104">
        <f>AB$4*Mellomark!AB49</f>
        <v>1.0053622497924704E-3</v>
      </c>
      <c r="AC51" s="104">
        <f>AC$4*Mellomark!AC49</f>
        <v>1.1435255974838819E-5</v>
      </c>
      <c r="AD51" s="104">
        <f>AD$4*Mellomark!AD49</f>
        <v>5.2049116910286158E-4</v>
      </c>
      <c r="AE51" s="104">
        <f>AE$4*Mellomark!AE49</f>
        <v>2.5741341674840175E-4</v>
      </c>
      <c r="AF51" s="104">
        <f>AF$4*Mellomark!AF49</f>
        <v>-9.9370842912805586E-5</v>
      </c>
      <c r="AG51" s="104">
        <f>AG$4*Mellomark!AG49</f>
        <v>-5.1521077021810577E-5</v>
      </c>
      <c r="AH51" s="104">
        <f>AH$4*Mellomark!AH49</f>
        <v>1.7663903617479288E-3</v>
      </c>
      <c r="AI51" s="104">
        <f>AI$4*Mellomark!AI49</f>
        <v>-4.7065425856338411E-6</v>
      </c>
      <c r="AJ51" s="104">
        <f>AJ$4*Mellomark!AJ49</f>
        <v>-1.0470693780672135E-4</v>
      </c>
      <c r="AK51" s="104">
        <f>AK$4*Mellomark!AK49</f>
        <v>-1.0267488215532305E-4</v>
      </c>
      <c r="AL51" s="104">
        <f>AL$4*Mellomark!AL49</f>
        <v>3.2520155297080134E-5</v>
      </c>
      <c r="AM51" s="104">
        <f>AM$4*Mellomark!AM49</f>
        <v>2.24585568010599E-5</v>
      </c>
      <c r="AN51" s="104">
        <f>AN$4*Mellomark!AN49</f>
        <v>3.405698076536565E-5</v>
      </c>
      <c r="AO51" s="104">
        <f>AO$4*Mellomark!AO49</f>
        <v>1.9702518965496126E-4</v>
      </c>
      <c r="AP51" s="104">
        <f>AP$4*Mellomark!AP49</f>
        <v>-6.8714060122061451E-6</v>
      </c>
      <c r="AQ51" s="104">
        <f>AQ$4*Mellomark!AQ49</f>
        <v>8.1372897739925062E-5</v>
      </c>
      <c r="AR51" s="104">
        <f>AR$4*Mellomark!AR49</f>
        <v>-9.2420617956236996E-6</v>
      </c>
      <c r="AS51" s="104">
        <f>AS$4*Mellomark!AS49</f>
        <v>1.6587662117753185E-6</v>
      </c>
      <c r="AT51" s="104">
        <f>AT$4*Mellomark!AT49</f>
        <v>-2.2968091388696257E-5</v>
      </c>
      <c r="AU51" s="104">
        <f>AU$4*Mellomark!AU49</f>
        <v>-2.8337994497629402E-5</v>
      </c>
      <c r="AV51" s="104">
        <f>AV$4*Mellomark!AV49</f>
        <v>2.4357828760313035E-4</v>
      </c>
      <c r="AW51" s="104">
        <f>AW$4*Mellomark!AW49</f>
        <v>-1.2537215086379284E-4</v>
      </c>
      <c r="AX51" s="104">
        <f>AX$4*Mellomark!AX49</f>
        <v>1.880953020625553E-4</v>
      </c>
      <c r="AY51" s="104">
        <f>AY$4*Mellomark!AY49</f>
        <v>3.0036270724222322E-5</v>
      </c>
      <c r="AZ51" s="104">
        <f>AZ$4*Mellomark!AZ49</f>
        <v>-1.1295110675196841E-4</v>
      </c>
      <c r="BA51" s="104">
        <f>BA$4*Mellomark!BA49</f>
        <v>5.0489148563681414E-5</v>
      </c>
      <c r="BB51" s="104">
        <f>BB$4*Mellomark!BB49</f>
        <v>2.8133685076076227E-4</v>
      </c>
      <c r="BC51" s="104">
        <f>BC$4*Mellomark!BC49</f>
        <v>3.0152633616033604E-4</v>
      </c>
      <c r="BD51" s="104">
        <f>BD$4*Mellomark!BD49</f>
        <v>2.3891087900745695E-5</v>
      </c>
      <c r="BE51" s="104">
        <f>BE$4*Mellomark!BE49</f>
        <v>5.3233406597167244E-4</v>
      </c>
      <c r="BF51" s="104">
        <f>BF$4*Mellomark!BF49</f>
        <v>-1.9558918948873967E-5</v>
      </c>
      <c r="BG51" s="104">
        <f>BG$4*Mellomark!BG49</f>
        <v>4.9172953512195737E-4</v>
      </c>
      <c r="BH51" s="104">
        <f>BH$4*Mellomark!BH49</f>
        <v>-3.9209905761535751E-5</v>
      </c>
      <c r="BI51" s="104">
        <f>BI$4*Mellomark!BI49</f>
        <v>3.1626069875702037E-3</v>
      </c>
      <c r="BJ51" s="104">
        <f>BJ$4*Mellomark!BJ49</f>
        <v>-9.3744913668232525E-6</v>
      </c>
      <c r="BK51" s="104">
        <f>BK$4*Mellomark!BK49</f>
        <v>-9.4352073217028642E-6</v>
      </c>
      <c r="BL51" s="104">
        <f>BL$4*Mellomark!BL49</f>
        <v>1.1402902235445142E-4</v>
      </c>
      <c r="BM51" s="104">
        <f>BM$4*Mellomark!BM49</f>
        <v>5.8014203656348605E-5</v>
      </c>
      <c r="BN51" s="104">
        <f>BN$4*Mellomark!BN49</f>
        <v>-2.6547804616411894E-5</v>
      </c>
      <c r="BO51" s="104">
        <f>BO$4*Mellomark!BO49</f>
        <v>1.494250214714603E-6</v>
      </c>
      <c r="BP51" s="104">
        <f>BP$4*Mellomark!BP49</f>
        <v>-2.6803793588088243E-5</v>
      </c>
      <c r="BQ51" s="104">
        <f>BQ$4*Mellomark!BQ49</f>
        <v>-1.8332693025906847E-5</v>
      </c>
      <c r="BR51" s="104">
        <f>BR$4*Mellomark!BR49</f>
        <v>8.3176858469868803E-7</v>
      </c>
      <c r="BS51" s="104">
        <f>BS$4*Mellomark!BS49</f>
        <v>-2.6298782813633801E-3</v>
      </c>
      <c r="BT51" s="104">
        <f>BT$4*Mellomark!BT49</f>
        <v>-1.3921475752813617E-5</v>
      </c>
      <c r="BU51" s="104">
        <f>BU$4*Mellomark!BU49</f>
        <v>8.3830239261670703E-6</v>
      </c>
      <c r="BV51" s="104">
        <f>BV$4*Mellomark!BV49</f>
        <v>-9.6960008516894855E-6</v>
      </c>
      <c r="BW51" s="104">
        <f>BW$4*Mellomark!BW49</f>
        <v>1.7503910293501324E-7</v>
      </c>
      <c r="BX51" s="104">
        <f>BX$4*Mellomark!BX49</f>
        <v>1.6139793995170428E-4</v>
      </c>
      <c r="BY51" s="104">
        <f>BY$4*Mellomark!BY49</f>
        <v>2.6366614075001052E-6</v>
      </c>
      <c r="BZ51" s="104">
        <f>BZ$4*Mellomark!BZ49</f>
        <v>-4.9988672674508518E-4</v>
      </c>
      <c r="CA51" s="104">
        <f>CA$4*Mellomark!CA49</f>
        <v>4.3025569243303007E-4</v>
      </c>
      <c r="CB51" s="104">
        <f>CB$4*Mellomark!CB49</f>
        <v>1.3246086311796367E-4</v>
      </c>
      <c r="CC51" s="104">
        <f>CC$4*Mellomark!CC49</f>
        <v>1.0494443844870326E-4</v>
      </c>
      <c r="CD51" s="104">
        <f>CD$4*Mellomark!CD49</f>
        <v>-1.5021958343080656E-5</v>
      </c>
      <c r="CE51" s="104">
        <f>CE$4*Mellomark!CE49</f>
        <v>-8.1248436892610357E-4</v>
      </c>
      <c r="CF51" s="104">
        <f>CF$4*Mellomark!CF49</f>
        <v>1.5822988123819661E-4</v>
      </c>
      <c r="CG51" s="104">
        <f>CG$4*Mellomark!CG49</f>
        <v>-4.7692687270766673E-4</v>
      </c>
      <c r="CH51" s="104">
        <f>CH$4*Mellomark!CH49</f>
        <v>-3.6585045832612459E-4</v>
      </c>
      <c r="CI51" s="104">
        <f>CI$4*Mellomark!CI49</f>
        <v>-2.2650963830531928E-5</v>
      </c>
      <c r="CJ51" s="104">
        <f>CJ$4*Mellomark!CJ49</f>
        <v>-4.3817451843087407E-4</v>
      </c>
      <c r="CK51" s="104">
        <f>CK$4*Mellomark!CK49</f>
        <v>3.8398490563301961E-4</v>
      </c>
      <c r="CL51" s="104">
        <f>CL$4*Mellomark!CL49</f>
        <v>1.2202789301237282E-3</v>
      </c>
      <c r="CM51" s="104">
        <f>CM$4*Mellomark!CM49</f>
        <v>2.6519037439423074E-5</v>
      </c>
      <c r="CN51" s="104">
        <f>CN$4*Mellomark!CN49</f>
        <v>1.8989246421963578E-5</v>
      </c>
      <c r="CO51" s="104">
        <f>CO$4*Mellomark!CO49</f>
        <v>-2.2432774393767794E-5</v>
      </c>
      <c r="CP51" s="104">
        <f>CP$4*Mellomark!CP49</f>
        <v>3.2023308465328389E-5</v>
      </c>
      <c r="CQ51" s="104">
        <f>CQ$4*Mellomark!CQ49</f>
        <v>2.2130934052543963E-6</v>
      </c>
      <c r="CR51" s="104">
        <f>CR$4*Mellomark!CR49</f>
        <v>-5.9689438273478554E-4</v>
      </c>
      <c r="CS51" s="104">
        <f>CS$4*Mellomark!CS49</f>
        <v>7.3323210974556905E-5</v>
      </c>
      <c r="CT51" s="104">
        <f>CT$4*Mellomark!CT49</f>
        <v>1.211895987318811E-4</v>
      </c>
      <c r="CU51" s="104">
        <f>CU$4*Mellomark!CU49</f>
        <v>1.7833098755149432E-3</v>
      </c>
      <c r="CV51" s="104">
        <f>CV$4*Mellomark!CV49</f>
        <v>-1.5128597879068625E-4</v>
      </c>
      <c r="CW51" s="104">
        <f>CW$4*Mellomark!CW49</f>
        <v>1.8712202546490879E-4</v>
      </c>
      <c r="CX51" s="104">
        <f>CX$4*Mellomark!CX49</f>
        <v>9.5880721584065145E-4</v>
      </c>
      <c r="CY51" s="104">
        <f>CY$4*Mellomark!CY49</f>
        <v>4.9685901464940385E-6</v>
      </c>
      <c r="CZ51" s="104">
        <f>CZ$4*Mellomark!CZ49</f>
        <v>3.7400327158042669E-5</v>
      </c>
      <c r="DA51" s="104">
        <f>DA$4*Mellomark!DA49</f>
        <v>1.5934726041460839E-4</v>
      </c>
      <c r="DB51" s="104">
        <f>DB$4*Mellomark!DB49</f>
        <v>-3.5084064781216454E-5</v>
      </c>
      <c r="DC51" s="104">
        <f>DC$4*Mellomark!DC49</f>
        <v>-1.1082779126331357E-5</v>
      </c>
      <c r="DD51" s="104">
        <f>DD$4*Mellomark!DD49</f>
        <v>-4.6043765897956407E-4</v>
      </c>
      <c r="DE51" s="104">
        <f>DE$4*Mellomark!DE49</f>
        <v>6.0222481291496039E-6</v>
      </c>
      <c r="DF51" s="104">
        <f>DF$4*Mellomark!DF49</f>
        <v>-2.3804984066325763E-6</v>
      </c>
      <c r="DG51" s="104">
        <f>DG$4*Mellomark!DG49</f>
        <v>4.8819221933952716E-5</v>
      </c>
      <c r="DH51" s="104">
        <f>DH$4*Mellomark!DH49</f>
        <v>-2.0541764186748785E-5</v>
      </c>
      <c r="DI51" s="104">
        <f>DI$4*Mellomark!DI49</f>
        <v>7.8243686272144746E-5</v>
      </c>
      <c r="DJ51" s="104">
        <f>DJ$4*Mellomark!DJ49</f>
        <v>1.4481750497475786E-4</v>
      </c>
      <c r="DK51" s="104">
        <f>DK$4*Mellomark!DK49</f>
        <v>-2.6562916043876496E-6</v>
      </c>
      <c r="DL51" s="104">
        <f>DL$4*Mellomark!DL49</f>
        <v>-2.4005206330951535E-6</v>
      </c>
      <c r="DM51" s="104">
        <f>DM$4*Mellomark!DM49</f>
        <v>-9.1599834195509977E-4</v>
      </c>
      <c r="DN51" s="104">
        <f>DN$4*Mellomark!DN49</f>
        <v>-6.9747670209913408E-4</v>
      </c>
      <c r="DO51" s="104">
        <f>DO$4*Mellomark!DO49</f>
        <v>2.664631702708609E-5</v>
      </c>
      <c r="DP51" s="104">
        <f>DP$4*Mellomark!DP49</f>
        <v>-5.164832286711113E-5</v>
      </c>
      <c r="DQ51" s="104">
        <f>DQ$4*Mellomark!DQ49</f>
        <v>-7.3290986324289502E-6</v>
      </c>
      <c r="DR51" s="104">
        <f>DR$4*Mellomark!DR49</f>
        <v>3.414151613968718E-5</v>
      </c>
      <c r="DS51" s="104">
        <f>DS$4*Mellomark!DS49</f>
        <v>-1.6107123670864612E-5</v>
      </c>
      <c r="DT51" s="104">
        <f>DT$4*Mellomark!DT49</f>
        <v>-2.5387275425596931E-5</v>
      </c>
      <c r="DU51" s="104">
        <f>DU$4*Mellomark!DU49</f>
        <v>1.3314020833412568E-3</v>
      </c>
      <c r="DV51" s="104">
        <f>DV$4*Mellomark!DV49</f>
        <v>-4.1081864828722048E-4</v>
      </c>
      <c r="DW51" s="104">
        <f>DW$4*Mellomark!DW49</f>
        <v>-3.5688316029022173E-6</v>
      </c>
      <c r="DX51" s="104">
        <f>DX$4*Mellomark!DX49</f>
        <v>1.0207876863815742E-4</v>
      </c>
      <c r="DY51" s="104">
        <f>DY$4*Mellomark!DY49</f>
        <v>-5.41332094977213E-5</v>
      </c>
      <c r="DZ51" s="104">
        <f>DZ$4*Mellomark!DZ49</f>
        <v>4.6290156213463537E-5</v>
      </c>
      <c r="EA51" s="104">
        <f>EA$4*Mellomark!EA49</f>
        <v>-2.772531372706852E-6</v>
      </c>
      <c r="EB51" s="104">
        <f>EB$4*Mellomark!EB49</f>
        <v>-2.0993859027407083E-5</v>
      </c>
      <c r="EC51" s="104">
        <f>EC$4*Mellomark!EC49</f>
        <v>-6.7301197490908465E-6</v>
      </c>
      <c r="ED51" s="104">
        <f>ED$4*Mellomark!ED49</f>
        <v>7.4088202207144007E-3</v>
      </c>
      <c r="EE51" s="104">
        <f>EE$4*Mellomark!EE49</f>
        <v>-1.9763699965250224E-5</v>
      </c>
      <c r="EF51" s="104">
        <f>EF$4*Mellomark!EF49</f>
        <v>8.6520320204117366E-4</v>
      </c>
      <c r="EG51" s="104">
        <f>EG$4*Mellomark!EG49</f>
        <v>1.08957359221814E-6</v>
      </c>
      <c r="EH51" s="104">
        <f>EH$4*Mellomark!EH49</f>
        <v>-2.8061594540797187E-5</v>
      </c>
      <c r="EI51" s="104">
        <f>EI$4*Mellomark!EI49</f>
        <v>-4.9669891729897295E-5</v>
      </c>
      <c r="EJ51" s="104">
        <f>EJ$4*Mellomark!EJ49</f>
        <v>4.023036385132095E-4</v>
      </c>
      <c r="EK51" s="104">
        <f>EK$4*Mellomark!EK49</f>
        <v>-2.7257164639325966E-7</v>
      </c>
      <c r="EL51" s="104">
        <f>EL$4*Mellomark!EL49</f>
        <v>1.3376639463704717E-4</v>
      </c>
      <c r="EM51" s="104">
        <f>EM$4*Mellomark!EM49</f>
        <v>-2.3084855486665439E-6</v>
      </c>
      <c r="EN51" s="104">
        <f>EN$4*Mellomark!EN49</f>
        <v>-2.9262024135020356E-5</v>
      </c>
      <c r="EO51" s="104"/>
      <c r="EP51" s="104">
        <f>EP$4*Mellomark!EP49</f>
        <v>9.3813824900582755E-5</v>
      </c>
      <c r="EQ51" s="104">
        <f>EQ$4*Mellomark!EQ49</f>
        <v>1.2600876822080795E-4</v>
      </c>
      <c r="ER51" s="104">
        <f>ER$4*Mellomark!ER49</f>
        <v>7.2326801001279482E-6</v>
      </c>
      <c r="ES51" s="96">
        <f t="shared" si="15"/>
        <v>1.7830918783722893E-2</v>
      </c>
      <c r="ET51" s="97">
        <f t="shared" si="16"/>
        <v>120.38129285236552</v>
      </c>
      <c r="EW51" s="18"/>
    </row>
    <row r="52" spans="1:153" ht="16">
      <c r="A52" s="85" vm="1392">
        <v>42675</v>
      </c>
      <c r="B52" s="104">
        <f>B$4*Mellomark!B50</f>
        <v>-1.6101943634213979E-4</v>
      </c>
      <c r="C52" s="104">
        <f>C$4*Mellomark!C50</f>
        <v>2.4835449110386591E-4</v>
      </c>
      <c r="D52" s="104">
        <f>D$4*Mellomark!D50</f>
        <v>-1.708129854300875E-4</v>
      </c>
      <c r="E52" s="104">
        <f>E$4*Mellomark!E50</f>
        <v>1.6020945949652108E-5</v>
      </c>
      <c r="F52" s="104">
        <f>F$4*Mellomark!F50</f>
        <v>7.054599478886452E-5</v>
      </c>
      <c r="G52" s="104">
        <f>G$4*Mellomark!G50</f>
        <v>2.4900379539749659E-3</v>
      </c>
      <c r="H52" s="104">
        <f>H$4*Mellomark!H50</f>
        <v>1.0678606799104018E-5</v>
      </c>
      <c r="I52" s="104">
        <f>I$4*Mellomark!I50</f>
        <v>-1.0101462607216172E-3</v>
      </c>
      <c r="J52" s="104">
        <f>J$4*Mellomark!J50</f>
        <v>-2.6742696238287714E-4</v>
      </c>
      <c r="K52" s="104">
        <f>K$4*Mellomark!K50</f>
        <v>-1.3110803927275584E-4</v>
      </c>
      <c r="L52" s="104">
        <f>L$4*Mellomark!L50</f>
        <v>-1.4920285152825016E-3</v>
      </c>
      <c r="M52" s="104">
        <f>M$4*Mellomark!M50</f>
        <v>1.3706893865104278E-5</v>
      </c>
      <c r="N52" s="104">
        <f>N$4*Mellomark!N50</f>
        <v>2.6351564185288279E-5</v>
      </c>
      <c r="O52" s="104">
        <f>O$4*Mellomark!O50</f>
        <v>1.5000126735636448E-3</v>
      </c>
      <c r="P52" s="104">
        <f>P$4*Mellomark!P50</f>
        <v>-2.2014364571520686E-3</v>
      </c>
      <c r="Q52" s="104">
        <f>Q$4*Mellomark!Q50</f>
        <v>-1.4081209666917154E-6</v>
      </c>
      <c r="R52" s="104">
        <f>R$4*Mellomark!R50</f>
        <v>2.2581737833430351E-4</v>
      </c>
      <c r="S52" s="104">
        <f>S$4*Mellomark!S50</f>
        <v>-9.5563208324777994E-5</v>
      </c>
      <c r="T52" s="104">
        <f>T$4*Mellomark!T50</f>
        <v>2.628551412816382E-3</v>
      </c>
      <c r="U52" s="104">
        <f>U$4*Mellomark!U50</f>
        <v>-4.8752063799477139E-3</v>
      </c>
      <c r="V52" s="104">
        <f>V$4*Mellomark!V50</f>
        <v>-1.4976228327081783E-3</v>
      </c>
      <c r="W52" s="104">
        <f>W$4*Mellomark!W50</f>
        <v>-2.98347132839235E-6</v>
      </c>
      <c r="X52" s="104">
        <f>X$4*Mellomark!X50</f>
        <v>1.5583824177339166E-3</v>
      </c>
      <c r="Y52" s="104">
        <f>Y$4*Mellomark!Y50</f>
        <v>3.1090478201929153E-4</v>
      </c>
      <c r="Z52" s="104">
        <f>Z$4*Mellomark!Z50</f>
        <v>1.7465367763684636E-4</v>
      </c>
      <c r="AA52" s="104">
        <f>AA$4*Mellomark!AA50</f>
        <v>9.7235614834589466E-4</v>
      </c>
      <c r="AB52" s="104">
        <f>AB$4*Mellomark!AB50</f>
        <v>-1.3894497843040023E-4</v>
      </c>
      <c r="AC52" s="104">
        <f>AC$4*Mellomark!AC50</f>
        <v>-3.9321575607326023E-5</v>
      </c>
      <c r="AD52" s="104">
        <f>AD$4*Mellomark!AD50</f>
        <v>-1.2380070352437204E-3</v>
      </c>
      <c r="AE52" s="104">
        <f>AE$4*Mellomark!AE50</f>
        <v>-5.7196481160838055E-4</v>
      </c>
      <c r="AF52" s="104">
        <f>AF$4*Mellomark!AF50</f>
        <v>2.793299305591877E-5</v>
      </c>
      <c r="AG52" s="104">
        <f>AG$4*Mellomark!AG50</f>
        <v>-1.2185764094789259E-4</v>
      </c>
      <c r="AH52" s="104">
        <f>AH$4*Mellomark!AH50</f>
        <v>-1.3532248720107834E-4</v>
      </c>
      <c r="AI52" s="104">
        <f>AI$4*Mellomark!AI50</f>
        <v>-2.1286139074321723E-5</v>
      </c>
      <c r="AJ52" s="104">
        <f>AJ$4*Mellomark!AJ50</f>
        <v>-4.8629251734943896E-5</v>
      </c>
      <c r="AK52" s="104">
        <f>AK$4*Mellomark!AK50</f>
        <v>-2.5449576683888355E-4</v>
      </c>
      <c r="AL52" s="104">
        <f>AL$4*Mellomark!AL50</f>
        <v>-4.2951787460198543E-4</v>
      </c>
      <c r="AM52" s="104">
        <f>AM$4*Mellomark!AM50</f>
        <v>0</v>
      </c>
      <c r="AN52" s="104">
        <f>AN$4*Mellomark!AN50</f>
        <v>5.32940238868847E-5</v>
      </c>
      <c r="AO52" s="104">
        <f>AO$4*Mellomark!AO50</f>
        <v>-2.3986864660520554E-4</v>
      </c>
      <c r="AP52" s="104">
        <f>AP$4*Mellomark!AP50</f>
        <v>-2.1478510732344199E-3</v>
      </c>
      <c r="AQ52" s="104">
        <f>AQ$4*Mellomark!AQ50</f>
        <v>5.8262004235956182E-5</v>
      </c>
      <c r="AR52" s="104">
        <f>AR$4*Mellomark!AR50</f>
        <v>4.7896253624327334E-5</v>
      </c>
      <c r="AS52" s="104">
        <f>AS$4*Mellomark!AS50</f>
        <v>2.5145470245908311E-5</v>
      </c>
      <c r="AT52" s="104">
        <f>AT$4*Mellomark!AT50</f>
        <v>-6.5223418168523526E-5</v>
      </c>
      <c r="AU52" s="104">
        <f>AU$4*Mellomark!AU50</f>
        <v>8.0292630030755203E-7</v>
      </c>
      <c r="AV52" s="104">
        <f>AV$4*Mellomark!AV50</f>
        <v>-4.2920557962041308E-4</v>
      </c>
      <c r="AW52" s="104">
        <f>AW$4*Mellomark!AW50</f>
        <v>-1.4706978074900142E-4</v>
      </c>
      <c r="AX52" s="104">
        <f>AX$4*Mellomark!AX50</f>
        <v>-1.6281448117669921E-4</v>
      </c>
      <c r="AY52" s="104">
        <f>AY$4*Mellomark!AY50</f>
        <v>-2.5144979764796334E-5</v>
      </c>
      <c r="AZ52" s="104">
        <f>AZ$4*Mellomark!AZ50</f>
        <v>3.2176020491756124E-5</v>
      </c>
      <c r="BA52" s="104">
        <f>BA$4*Mellomark!BA50</f>
        <v>-3.1570784673180088E-5</v>
      </c>
      <c r="BB52" s="104">
        <f>BB$4*Mellomark!BB50</f>
        <v>-1.0001639448046064E-4</v>
      </c>
      <c r="BC52" s="104">
        <f>BC$4*Mellomark!BC50</f>
        <v>-7.2120570054040123E-4</v>
      </c>
      <c r="BD52" s="104">
        <f>BD$4*Mellomark!BD50</f>
        <v>5.3502187826611873E-5</v>
      </c>
      <c r="BE52" s="104">
        <f>BE$4*Mellomark!BE50</f>
        <v>2.5142387787576988E-4</v>
      </c>
      <c r="BF52" s="104">
        <f>BF$4*Mellomark!BF50</f>
        <v>1.2028080602749287E-5</v>
      </c>
      <c r="BG52" s="104">
        <f>BG$4*Mellomark!BG50</f>
        <v>8.02597463316395E-3</v>
      </c>
      <c r="BH52" s="104">
        <f>BH$4*Mellomark!BH50</f>
        <v>-7.192239528955652E-5</v>
      </c>
      <c r="BI52" s="104">
        <f>BI$4*Mellomark!BI50</f>
        <v>3.9903257225927264E-3</v>
      </c>
      <c r="BJ52" s="104">
        <f>BJ$4*Mellomark!BJ50</f>
        <v>0</v>
      </c>
      <c r="BK52" s="104">
        <f>BK$4*Mellomark!BK50</f>
        <v>7.1173095692613384E-5</v>
      </c>
      <c r="BL52" s="104">
        <f>BL$4*Mellomark!BL50</f>
        <v>-9.3428488217184928E-5</v>
      </c>
      <c r="BM52" s="104">
        <f>BM$4*Mellomark!BM50</f>
        <v>-1.2511486634110994E-5</v>
      </c>
      <c r="BN52" s="104">
        <f>BN$4*Mellomark!BN50</f>
        <v>2.1210512339415513E-5</v>
      </c>
      <c r="BO52" s="104">
        <f>BO$4*Mellomark!BO50</f>
        <v>-2.1137802583919745E-4</v>
      </c>
      <c r="BP52" s="104">
        <f>BP$4*Mellomark!BP50</f>
        <v>-1.2876062312125529E-5</v>
      </c>
      <c r="BQ52" s="104">
        <f>BQ$4*Mellomark!BQ50</f>
        <v>-1.5248877843303762E-5</v>
      </c>
      <c r="BR52" s="104">
        <f>BR$4*Mellomark!BR50</f>
        <v>-1.2961724402727082E-5</v>
      </c>
      <c r="BS52" s="104">
        <f>BS$4*Mellomark!BS50</f>
        <v>1.8956912965472398E-3</v>
      </c>
      <c r="BT52" s="104">
        <f>BT$4*Mellomark!BT50</f>
        <v>7.5446992993628901E-5</v>
      </c>
      <c r="BU52" s="104">
        <f>BU$4*Mellomark!BU50</f>
        <v>-4.853879388148E-6</v>
      </c>
      <c r="BV52" s="104">
        <f>BV$4*Mellomark!BV50</f>
        <v>1.0421248860817063E-4</v>
      </c>
      <c r="BW52" s="104">
        <f>BW$4*Mellomark!BW50</f>
        <v>3.0148746442114712E-4</v>
      </c>
      <c r="BX52" s="104">
        <f>BX$4*Mellomark!BX50</f>
        <v>3.3628912733936608E-4</v>
      </c>
      <c r="BY52" s="104">
        <f>BY$4*Mellomark!BY50</f>
        <v>-5.3616671323244359E-5</v>
      </c>
      <c r="BZ52" s="104">
        <f>BZ$4*Mellomark!BZ50</f>
        <v>-9.3384152935328422E-4</v>
      </c>
      <c r="CA52" s="104">
        <f>CA$4*Mellomark!CA50</f>
        <v>6.5810045566727334E-4</v>
      </c>
      <c r="CB52" s="104">
        <f>CB$4*Mellomark!CB50</f>
        <v>-2.3802007485166748E-4</v>
      </c>
      <c r="CC52" s="104">
        <f>CC$4*Mellomark!CC50</f>
        <v>-1.3974213576769083E-3</v>
      </c>
      <c r="CD52" s="104">
        <f>CD$4*Mellomark!CD50</f>
        <v>1.1221734891441947E-3</v>
      </c>
      <c r="CE52" s="104">
        <f>CE$4*Mellomark!CE50</f>
        <v>-1.2403892986717667E-3</v>
      </c>
      <c r="CF52" s="104">
        <f>CF$4*Mellomark!CF50</f>
        <v>2.6175194762717563E-5</v>
      </c>
      <c r="CG52" s="104">
        <f>CG$4*Mellomark!CG50</f>
        <v>-1.5643932247988887E-4</v>
      </c>
      <c r="CH52" s="104">
        <f>CH$4*Mellomark!CH50</f>
        <v>-3.2143997472800374E-4</v>
      </c>
      <c r="CI52" s="104">
        <f>CI$4*Mellomark!CI50</f>
        <v>-4.6871313014894727E-6</v>
      </c>
      <c r="CJ52" s="104">
        <f>CJ$4*Mellomark!CJ50</f>
        <v>-3.3723836162710544E-4</v>
      </c>
      <c r="CK52" s="104">
        <f>CK$4*Mellomark!CK50</f>
        <v>2.7203199993323376E-4</v>
      </c>
      <c r="CL52" s="104">
        <f>CL$4*Mellomark!CL50</f>
        <v>3.3639970149074777E-3</v>
      </c>
      <c r="CM52" s="104">
        <f>CM$4*Mellomark!CM50</f>
        <v>-8.5919633631310075E-6</v>
      </c>
      <c r="CN52" s="104">
        <f>CN$4*Mellomark!CN50</f>
        <v>1.6134406683732739E-5</v>
      </c>
      <c r="CO52" s="104">
        <f>CO$4*Mellomark!CO50</f>
        <v>7.2863392767000777E-5</v>
      </c>
      <c r="CP52" s="104">
        <f>CP$4*Mellomark!CP50</f>
        <v>1.1969238586436349E-5</v>
      </c>
      <c r="CQ52" s="104">
        <f>CQ$4*Mellomark!CQ50</f>
        <v>2.1521448311602339E-6</v>
      </c>
      <c r="CR52" s="104">
        <f>CR$4*Mellomark!CR50</f>
        <v>1.0658016926183053E-3</v>
      </c>
      <c r="CS52" s="104">
        <f>CS$4*Mellomark!CS50</f>
        <v>-1.8509689879676671E-4</v>
      </c>
      <c r="CT52" s="104">
        <f>CT$4*Mellomark!CT50</f>
        <v>3.125115197875608E-5</v>
      </c>
      <c r="CU52" s="104">
        <f>CU$4*Mellomark!CU50</f>
        <v>2.2860576545261388E-3</v>
      </c>
      <c r="CV52" s="104">
        <f>CV$4*Mellomark!CV50</f>
        <v>1.9529961296800685E-4</v>
      </c>
      <c r="CW52" s="104">
        <f>CW$4*Mellomark!CW50</f>
        <v>2.9675624011326105E-4</v>
      </c>
      <c r="CX52" s="104">
        <f>CX$4*Mellomark!CX50</f>
        <v>-1.899488448894604E-4</v>
      </c>
      <c r="CY52" s="104">
        <f>CY$4*Mellomark!CY50</f>
        <v>-1.8929072474638779E-5</v>
      </c>
      <c r="CZ52" s="104">
        <f>CZ$4*Mellomark!CZ50</f>
        <v>6.3503754384195159E-5</v>
      </c>
      <c r="DA52" s="104">
        <f>DA$4*Mellomark!DA50</f>
        <v>-3.8953476201835274E-4</v>
      </c>
      <c r="DB52" s="104">
        <f>DB$4*Mellomark!DB50</f>
        <v>-1.9392918250645477E-4</v>
      </c>
      <c r="DC52" s="104">
        <f>DC$4*Mellomark!DC50</f>
        <v>-6.1893850241998755E-6</v>
      </c>
      <c r="DD52" s="104">
        <f>DD$4*Mellomark!DD50</f>
        <v>-4.855844919132715E-3</v>
      </c>
      <c r="DE52" s="104">
        <f>DE$4*Mellomark!DE50</f>
        <v>-5.7677074928512813E-5</v>
      </c>
      <c r="DF52" s="104">
        <f>DF$4*Mellomark!DF50</f>
        <v>2.2345998095714964E-5</v>
      </c>
      <c r="DG52" s="104">
        <f>DG$4*Mellomark!DG50</f>
        <v>1.5254314949097398E-4</v>
      </c>
      <c r="DH52" s="104">
        <f>DH$4*Mellomark!DH50</f>
        <v>4.1037367924265239E-5</v>
      </c>
      <c r="DI52" s="104">
        <f>DI$4*Mellomark!DI50</f>
        <v>-1.0617641415200723E-4</v>
      </c>
      <c r="DJ52" s="104">
        <f>DJ$4*Mellomark!DJ50</f>
        <v>-2.696179340095232E-5</v>
      </c>
      <c r="DK52" s="104">
        <f>DK$4*Mellomark!DK50</f>
        <v>-2.2081070243971126E-5</v>
      </c>
      <c r="DL52" s="104">
        <f>DL$4*Mellomark!DL50</f>
        <v>-2.4661883933042596E-5</v>
      </c>
      <c r="DM52" s="104">
        <f>DM$4*Mellomark!DM50</f>
        <v>-1.8936512186574635E-3</v>
      </c>
      <c r="DN52" s="104">
        <f>DN$4*Mellomark!DN50</f>
        <v>-4.6476252628460505E-4</v>
      </c>
      <c r="DO52" s="104">
        <f>DO$4*Mellomark!DO50</f>
        <v>-1.18383893704297E-4</v>
      </c>
      <c r="DP52" s="104">
        <f>DP$4*Mellomark!DP50</f>
        <v>1.9546590063308268E-4</v>
      </c>
      <c r="DQ52" s="104">
        <f>DQ$4*Mellomark!DQ50</f>
        <v>-7.5550758763124239E-6</v>
      </c>
      <c r="DR52" s="104">
        <f>DR$4*Mellomark!DR50</f>
        <v>-4.2006650875476512E-5</v>
      </c>
      <c r="DS52" s="104">
        <f>DS$4*Mellomark!DS50</f>
        <v>4.4607667376751628E-6</v>
      </c>
      <c r="DT52" s="104">
        <f>DT$4*Mellomark!DT50</f>
        <v>3.3865377135088243E-5</v>
      </c>
      <c r="DU52" s="104">
        <f>DU$4*Mellomark!DU50</f>
        <v>1.0120467868207663E-3</v>
      </c>
      <c r="DV52" s="104">
        <f>DV$4*Mellomark!DV50</f>
        <v>-5.4716411623486109E-4</v>
      </c>
      <c r="DW52" s="104">
        <f>DW$4*Mellomark!DW50</f>
        <v>4.859205577703878E-7</v>
      </c>
      <c r="DX52" s="104">
        <f>DX$4*Mellomark!DX50</f>
        <v>-2.2483459734130601E-4</v>
      </c>
      <c r="DY52" s="104">
        <f>DY$4*Mellomark!DY50</f>
        <v>-3.7598060024009866E-4</v>
      </c>
      <c r="DZ52" s="104">
        <f>DZ$4*Mellomark!DZ50</f>
        <v>8.2775362694587019E-4</v>
      </c>
      <c r="EA52" s="104">
        <f>EA$4*Mellomark!EA50</f>
        <v>1.4707626845303707E-5</v>
      </c>
      <c r="EB52" s="104">
        <f>EB$4*Mellomark!EB50</f>
        <v>1.3360782289990545E-5</v>
      </c>
      <c r="EC52" s="104">
        <f>EC$4*Mellomark!EC50</f>
        <v>2.1441652077350547E-4</v>
      </c>
      <c r="ED52" s="104">
        <f>ED$4*Mellomark!ED50</f>
        <v>6.5105392214716345E-3</v>
      </c>
      <c r="EE52" s="104">
        <f>EE$4*Mellomark!EE50</f>
        <v>1.411962089755915E-5</v>
      </c>
      <c r="EF52" s="104">
        <f>EF$4*Mellomark!EF50</f>
        <v>5.1094202538744184E-4</v>
      </c>
      <c r="EG52" s="104">
        <f>EG$4*Mellomark!EG50</f>
        <v>1.3182066839116597E-5</v>
      </c>
      <c r="EH52" s="104">
        <f>EH$4*Mellomark!EH50</f>
        <v>-6.5242150063753222E-4</v>
      </c>
      <c r="EI52" s="104">
        <f>EI$4*Mellomark!EI50</f>
        <v>-2.6321419657747457E-4</v>
      </c>
      <c r="EJ52" s="104">
        <f>EJ$4*Mellomark!EJ50</f>
        <v>-2.0949066016598305E-4</v>
      </c>
      <c r="EK52" s="104">
        <f>EK$4*Mellomark!EK50</f>
        <v>-2.2762838819906999E-6</v>
      </c>
      <c r="EL52" s="104">
        <f>EL$4*Mellomark!EL50</f>
        <v>-8.2052183190602795E-4</v>
      </c>
      <c r="EM52" s="104">
        <f>EM$4*Mellomark!EM50</f>
        <v>-5.817431967742524E-4</v>
      </c>
      <c r="EN52" s="104">
        <f>EN$4*Mellomark!EN50</f>
        <v>6.3429836131702314E-6</v>
      </c>
      <c r="EO52" s="104"/>
      <c r="EP52" s="104">
        <f>EP$4*Mellomark!EP50</f>
        <v>1.0381641287709848E-3</v>
      </c>
      <c r="EQ52" s="104">
        <f>EQ$4*Mellomark!EQ50</f>
        <v>5.4055273248161987E-4</v>
      </c>
      <c r="ER52" s="104">
        <f>ER$4*Mellomark!ER50</f>
        <v>-2.6214640457928594E-6</v>
      </c>
      <c r="ES52" s="96">
        <f t="shared" si="15"/>
        <v>9.8946433503757664E-3</v>
      </c>
      <c r="ET52" s="97">
        <f t="shared" si="16"/>
        <v>121.5724228111968</v>
      </c>
      <c r="EW52" s="18"/>
    </row>
    <row r="53" spans="1:153" ht="16">
      <c r="A53" s="85" vm="1515">
        <v>42705</v>
      </c>
      <c r="B53" s="104">
        <f>B$4*Mellomark!B51</f>
        <v>-4.7095333031708638E-5</v>
      </c>
      <c r="C53" s="104">
        <f>C$4*Mellomark!C51</f>
        <v>-1.8743056921832418E-4</v>
      </c>
      <c r="D53" s="104">
        <f>D$4*Mellomark!D51</f>
        <v>9.3280486503019011E-5</v>
      </c>
      <c r="E53" s="104">
        <f>E$4*Mellomark!E51</f>
        <v>8.4234405132827815E-6</v>
      </c>
      <c r="F53" s="104">
        <f>F$4*Mellomark!F51</f>
        <v>3.3521971034159256E-5</v>
      </c>
      <c r="G53" s="104">
        <f>G$4*Mellomark!G51</f>
        <v>1.0328255206548454E-3</v>
      </c>
      <c r="H53" s="104">
        <f>H$4*Mellomark!H51</f>
        <v>4.7342118975952315E-5</v>
      </c>
      <c r="I53" s="104">
        <f>I$4*Mellomark!I51</f>
        <v>1.7603322776723542E-3</v>
      </c>
      <c r="J53" s="104">
        <f>J$4*Mellomark!J51</f>
        <v>2.6200534259461457E-4</v>
      </c>
      <c r="K53" s="104">
        <f>K$4*Mellomark!K51</f>
        <v>5.3650630656154477E-4</v>
      </c>
      <c r="L53" s="104">
        <f>L$4*Mellomark!L51</f>
        <v>1.1063649818729979E-3</v>
      </c>
      <c r="M53" s="104">
        <f>M$4*Mellomark!M51</f>
        <v>1.8660674987427142E-7</v>
      </c>
      <c r="N53" s="104">
        <f>N$4*Mellomark!N51</f>
        <v>-6.6869045667003033E-6</v>
      </c>
      <c r="O53" s="104">
        <f>O$4*Mellomark!O51</f>
        <v>-3.2413768576021977E-4</v>
      </c>
      <c r="P53" s="104">
        <f>P$4*Mellomark!P51</f>
        <v>9.6831770855295655E-4</v>
      </c>
      <c r="Q53" s="104">
        <f>Q$4*Mellomark!Q51</f>
        <v>-1.000791937563511E-5</v>
      </c>
      <c r="R53" s="104">
        <f>R$4*Mellomark!R51</f>
        <v>-1.0726095347405947E-4</v>
      </c>
      <c r="S53" s="104">
        <f>S$4*Mellomark!S51</f>
        <v>-6.4958041694478E-5</v>
      </c>
      <c r="T53" s="104">
        <f>T$4*Mellomark!T51</f>
        <v>1.5659855832726188E-3</v>
      </c>
      <c r="U53" s="104">
        <f>U$4*Mellomark!U51</f>
        <v>1.4008286176486401E-4</v>
      </c>
      <c r="V53" s="104">
        <f>V$4*Mellomark!V51</f>
        <v>9.7804032248107646E-4</v>
      </c>
      <c r="W53" s="104">
        <f>W$4*Mellomark!W51</f>
        <v>2.6892382775687028E-5</v>
      </c>
      <c r="X53" s="104">
        <f>X$4*Mellomark!X51</f>
        <v>-1.342560312643028E-3</v>
      </c>
      <c r="Y53" s="104">
        <f>Y$4*Mellomark!Y51</f>
        <v>-8.7769818204843646E-5</v>
      </c>
      <c r="Z53" s="104">
        <f>Z$4*Mellomark!Z51</f>
        <v>-6.2412108606335862E-6</v>
      </c>
      <c r="AA53" s="104">
        <f>AA$4*Mellomark!AA51</f>
        <v>-2.9383047447542371E-4</v>
      </c>
      <c r="AB53" s="104">
        <f>AB$4*Mellomark!AB51</f>
        <v>-2.9321821705524561E-4</v>
      </c>
      <c r="AC53" s="104">
        <f>AC$4*Mellomark!AC51</f>
        <v>4.1936112909081518E-5</v>
      </c>
      <c r="AD53" s="104">
        <f>AD$4*Mellomark!AD51</f>
        <v>2.4822321837794057E-4</v>
      </c>
      <c r="AE53" s="104">
        <f>AE$4*Mellomark!AE51</f>
        <v>-2.9836815745204405E-4</v>
      </c>
      <c r="AF53" s="104">
        <f>AF$4*Mellomark!AF51</f>
        <v>-3.9815217793788163E-5</v>
      </c>
      <c r="AG53" s="104">
        <f>AG$4*Mellomark!AG51</f>
        <v>-1.2899802391341911E-4</v>
      </c>
      <c r="AH53" s="104">
        <f>AH$4*Mellomark!AH51</f>
        <v>-2.4648955669427401E-3</v>
      </c>
      <c r="AI53" s="104">
        <f>AI$4*Mellomark!AI51</f>
        <v>-6.9505652730208946E-5</v>
      </c>
      <c r="AJ53" s="104">
        <f>AJ$4*Mellomark!AJ51</f>
        <v>5.1888878209010967E-5</v>
      </c>
      <c r="AK53" s="104">
        <f>AK$4*Mellomark!AK51</f>
        <v>-3.9446612332834857E-4</v>
      </c>
      <c r="AL53" s="104">
        <f>AL$4*Mellomark!AL51</f>
        <v>-1.0870369446594999E-4</v>
      </c>
      <c r="AM53" s="104">
        <f>AM$4*Mellomark!AM51</f>
        <v>-6.497939130262713E-5</v>
      </c>
      <c r="AN53" s="104">
        <f>AN$4*Mellomark!AN51</f>
        <v>-1.5677504797606143E-5</v>
      </c>
      <c r="AO53" s="104">
        <f>AO$4*Mellomark!AO51</f>
        <v>4.5919764665954048E-4</v>
      </c>
      <c r="AP53" s="104">
        <f>AP$4*Mellomark!AP51</f>
        <v>1.4351709694213732E-3</v>
      </c>
      <c r="AQ53" s="104">
        <f>AQ$4*Mellomark!AQ51</f>
        <v>2.3056231127255156E-5</v>
      </c>
      <c r="AR53" s="104">
        <f>AR$4*Mellomark!AR51</f>
        <v>-3.2673287248485594E-6</v>
      </c>
      <c r="AS53" s="104">
        <f>AS$4*Mellomark!AS51</f>
        <v>8.5030408111013426E-5</v>
      </c>
      <c r="AT53" s="104">
        <f>AT$4*Mellomark!AT51</f>
        <v>5.3211059835159867E-5</v>
      </c>
      <c r="AU53" s="104">
        <f>AU$4*Mellomark!AU51</f>
        <v>-3.3895376185317721E-6</v>
      </c>
      <c r="AV53" s="104">
        <f>AV$4*Mellomark!AV51</f>
        <v>-5.2899174081371588E-5</v>
      </c>
      <c r="AW53" s="104">
        <f>AW$4*Mellomark!AW51</f>
        <v>2.4867034377527739E-5</v>
      </c>
      <c r="AX53" s="104">
        <f>AX$4*Mellomark!AX51</f>
        <v>-1.0850261463196019E-4</v>
      </c>
      <c r="AY53" s="104">
        <f>AY$4*Mellomark!AY51</f>
        <v>-7.5899404760890812E-7</v>
      </c>
      <c r="AZ53" s="104">
        <f>AZ$4*Mellomark!AZ51</f>
        <v>-3.520268690154757E-4</v>
      </c>
      <c r="BA53" s="104">
        <f>BA$4*Mellomark!BA51</f>
        <v>-5.3833040742756965E-5</v>
      </c>
      <c r="BB53" s="104">
        <f>BB$4*Mellomark!BB51</f>
        <v>-7.0877200952556061E-5</v>
      </c>
      <c r="BC53" s="104">
        <f>BC$4*Mellomark!BC51</f>
        <v>-8.4304313528174287E-5</v>
      </c>
      <c r="BD53" s="104">
        <f>BD$4*Mellomark!BD51</f>
        <v>-3.3856964237556292E-5</v>
      </c>
      <c r="BE53" s="104">
        <f>BE$4*Mellomark!BE51</f>
        <v>-2.5897428164701211E-4</v>
      </c>
      <c r="BF53" s="104">
        <f>BF$4*Mellomark!BF51</f>
        <v>-1.4659621023623434E-5</v>
      </c>
      <c r="BG53" s="104">
        <f>BG$4*Mellomark!BG51</f>
        <v>-3.1362133512541951E-3</v>
      </c>
      <c r="BH53" s="104">
        <f>BH$4*Mellomark!BH51</f>
        <v>1.3483084892520817E-6</v>
      </c>
      <c r="BI53" s="104">
        <f>BI$4*Mellomark!BI51</f>
        <v>-5.7471447331860852E-4</v>
      </c>
      <c r="BJ53" s="104">
        <f>BJ$4*Mellomark!BJ51</f>
        <v>-4.6844361903072506E-5</v>
      </c>
      <c r="BK53" s="104">
        <f>BK$4*Mellomark!BK51</f>
        <v>1.0376134699458625E-5</v>
      </c>
      <c r="BL53" s="104">
        <f>BL$4*Mellomark!BL51</f>
        <v>-1.3173138896987954E-5</v>
      </c>
      <c r="BM53" s="104">
        <f>BM$4*Mellomark!BM51</f>
        <v>-2.416365929569628E-5</v>
      </c>
      <c r="BN53" s="104">
        <f>BN$4*Mellomark!BN51</f>
        <v>1.7025864330672691E-5</v>
      </c>
      <c r="BO53" s="104">
        <f>BO$4*Mellomark!BO51</f>
        <v>3.9787557836646427E-5</v>
      </c>
      <c r="BP53" s="104">
        <f>BP$4*Mellomark!BP51</f>
        <v>2.0343008748861171E-5</v>
      </c>
      <c r="BQ53" s="104">
        <f>BQ$4*Mellomark!BQ51</f>
        <v>1.1081625530181966E-5</v>
      </c>
      <c r="BR53" s="104">
        <f>BR$4*Mellomark!BR51</f>
        <v>3.4582795314687388E-7</v>
      </c>
      <c r="BS53" s="104">
        <f>BS$4*Mellomark!BS51</f>
        <v>8.1820731990019677E-4</v>
      </c>
      <c r="BT53" s="104">
        <f>BT$4*Mellomark!BT51</f>
        <v>2.2738528023415432E-6</v>
      </c>
      <c r="BU53" s="104">
        <f>BU$4*Mellomark!BU51</f>
        <v>-5.4463897684132537E-5</v>
      </c>
      <c r="BV53" s="104">
        <f>BV$4*Mellomark!BV51</f>
        <v>-1.9741750319650196E-4</v>
      </c>
      <c r="BW53" s="104">
        <f>BW$4*Mellomark!BW51</f>
        <v>-4.8448725405780954E-4</v>
      </c>
      <c r="BX53" s="104">
        <f>BX$4*Mellomark!BX51</f>
        <v>9.4730307437191152E-5</v>
      </c>
      <c r="BY53" s="104">
        <f>BY$4*Mellomark!BY51</f>
        <v>1.0841647011378011E-4</v>
      </c>
      <c r="BZ53" s="104">
        <f>BZ$4*Mellomark!BZ51</f>
        <v>1.4833594893135879E-4</v>
      </c>
      <c r="CA53" s="104">
        <f>CA$4*Mellomark!CA51</f>
        <v>1.489346627652793E-4</v>
      </c>
      <c r="CB53" s="104">
        <f>CB$4*Mellomark!CB51</f>
        <v>3.8045507197942899E-6</v>
      </c>
      <c r="CC53" s="104">
        <f>CC$4*Mellomark!CC51</f>
        <v>9.7395601313577903E-4</v>
      </c>
      <c r="CD53" s="104">
        <f>CD$4*Mellomark!CD51</f>
        <v>-4.4836636767983071E-4</v>
      </c>
      <c r="CE53" s="104">
        <f>CE$4*Mellomark!CE51</f>
        <v>-5.9860714719494311E-4</v>
      </c>
      <c r="CF53" s="104">
        <f>CF$4*Mellomark!CF51</f>
        <v>-8.7375202418632294E-5</v>
      </c>
      <c r="CG53" s="104">
        <f>CG$4*Mellomark!CG51</f>
        <v>6.3757204093710851E-4</v>
      </c>
      <c r="CH53" s="104">
        <f>CH$4*Mellomark!CH51</f>
        <v>-2.2973633202965943E-4</v>
      </c>
      <c r="CI53" s="104">
        <f>CI$4*Mellomark!CI51</f>
        <v>-3.2145418489841905E-6</v>
      </c>
      <c r="CJ53" s="104">
        <f>CJ$4*Mellomark!CJ51</f>
        <v>-2.0912748296016365E-4</v>
      </c>
      <c r="CK53" s="104">
        <f>CK$4*Mellomark!CK51</f>
        <v>-1.2982736867810276E-3</v>
      </c>
      <c r="CL53" s="104">
        <f>CL$4*Mellomark!CL51</f>
        <v>-2.5351808787839538E-3</v>
      </c>
      <c r="CM53" s="104">
        <f>CM$4*Mellomark!CM51</f>
        <v>1.2758203725062673E-6</v>
      </c>
      <c r="CN53" s="104">
        <f>CN$4*Mellomark!CN51</f>
        <v>-3.5611092649534163E-6</v>
      </c>
      <c r="CO53" s="104">
        <f>CO$4*Mellomark!CO51</f>
        <v>4.3520992335966549E-5</v>
      </c>
      <c r="CP53" s="104">
        <f>CP$4*Mellomark!CP51</f>
        <v>9.6116490355877118E-5</v>
      </c>
      <c r="CQ53" s="104">
        <f>CQ$4*Mellomark!CQ51</f>
        <v>-9.3075752533130316E-6</v>
      </c>
      <c r="CR53" s="104">
        <f>CR$4*Mellomark!CR51</f>
        <v>2.1997669308346528E-4</v>
      </c>
      <c r="CS53" s="104">
        <f>CS$4*Mellomark!CS51</f>
        <v>-1.263506897430253E-5</v>
      </c>
      <c r="CT53" s="104">
        <f>CT$4*Mellomark!CT51</f>
        <v>-8.4367923691089301E-5</v>
      </c>
      <c r="CU53" s="104">
        <f>CU$4*Mellomark!CU51</f>
        <v>-1.7334230059172051E-3</v>
      </c>
      <c r="CV53" s="104">
        <f>CV$4*Mellomark!CV51</f>
        <v>2.3721987418112654E-4</v>
      </c>
      <c r="CW53" s="104">
        <f>CW$4*Mellomark!CW51</f>
        <v>1.3201810223429104E-4</v>
      </c>
      <c r="CX53" s="104">
        <f>CX$4*Mellomark!CX51</f>
        <v>2.0449131496647549E-5</v>
      </c>
      <c r="CY53" s="104">
        <f>CY$4*Mellomark!CY51</f>
        <v>1.6360001743405234E-5</v>
      </c>
      <c r="CZ53" s="104">
        <f>CZ$4*Mellomark!CZ51</f>
        <v>6.0769794945392689E-5</v>
      </c>
      <c r="DA53" s="104">
        <f>DA$4*Mellomark!DA51</f>
        <v>5.8077339852250156E-5</v>
      </c>
      <c r="DB53" s="104">
        <f>DB$4*Mellomark!DB51</f>
        <v>1.7296532350956792E-4</v>
      </c>
      <c r="DC53" s="104">
        <f>DC$4*Mellomark!DC51</f>
        <v>5.6532863521787326E-6</v>
      </c>
      <c r="DD53" s="104">
        <f>DD$4*Mellomark!DD51</f>
        <v>2.0867698777670952E-3</v>
      </c>
      <c r="DE53" s="104">
        <f>DE$4*Mellomark!DE51</f>
        <v>1.2951058634897306E-4</v>
      </c>
      <c r="DF53" s="104">
        <f>DF$4*Mellomark!DF51</f>
        <v>5.134349978728605E-6</v>
      </c>
      <c r="DG53" s="104">
        <f>DG$4*Mellomark!DG51</f>
        <v>5.237657248100733E-5</v>
      </c>
      <c r="DH53" s="104">
        <f>DH$4*Mellomark!DH51</f>
        <v>-1.2810084251484251E-5</v>
      </c>
      <c r="DI53" s="104">
        <f>DI$4*Mellomark!DI51</f>
        <v>6.1228681760170072E-4</v>
      </c>
      <c r="DJ53" s="104">
        <f>DJ$4*Mellomark!DJ51</f>
        <v>-7.8118290229163388E-5</v>
      </c>
      <c r="DK53" s="104">
        <f>DK$4*Mellomark!DK51</f>
        <v>-2.8852838510484534E-6</v>
      </c>
      <c r="DL53" s="104">
        <f>DL$4*Mellomark!DL51</f>
        <v>-5.6493058599198164E-7</v>
      </c>
      <c r="DM53" s="104">
        <f>DM$4*Mellomark!DM51</f>
        <v>-3.0701493018386189E-4</v>
      </c>
      <c r="DN53" s="104">
        <f>DN$4*Mellomark!DN51</f>
        <v>1.2160953550320913E-3</v>
      </c>
      <c r="DO53" s="104">
        <f>DO$4*Mellomark!DO51</f>
        <v>2.7737125314434695E-4</v>
      </c>
      <c r="DP53" s="104">
        <f>DP$4*Mellomark!DP51</f>
        <v>-2.1616030539206918E-4</v>
      </c>
      <c r="DQ53" s="104">
        <f>DQ$4*Mellomark!DQ51</f>
        <v>4.8220097153296946E-5</v>
      </c>
      <c r="DR53" s="104">
        <f>DR$4*Mellomark!DR51</f>
        <v>-2.0036219490578063E-5</v>
      </c>
      <c r="DS53" s="104">
        <f>DS$4*Mellomark!DS51</f>
        <v>2.5303232033905532E-5</v>
      </c>
      <c r="DT53" s="104">
        <f>DT$4*Mellomark!DT51</f>
        <v>1.5502366666950903E-5</v>
      </c>
      <c r="DU53" s="104">
        <f>DU$4*Mellomark!DU51</f>
        <v>4.3015579315241705E-4</v>
      </c>
      <c r="DV53" s="104">
        <f>DV$4*Mellomark!DV51</f>
        <v>5.5461290176811531E-5</v>
      </c>
      <c r="DW53" s="104">
        <f>DW$4*Mellomark!DW51</f>
        <v>5.4400820341047082E-6</v>
      </c>
      <c r="DX53" s="104">
        <f>DX$4*Mellomark!DX51</f>
        <v>9.5724181151524994E-5</v>
      </c>
      <c r="DY53" s="104">
        <f>DY$4*Mellomark!DY51</f>
        <v>-6.7938688847007144E-5</v>
      </c>
      <c r="DZ53" s="104">
        <f>DZ$4*Mellomark!DZ51</f>
        <v>3.0647241160228314E-4</v>
      </c>
      <c r="EA53" s="104">
        <f>EA$4*Mellomark!EA51</f>
        <v>-2.0218409453222682E-5</v>
      </c>
      <c r="EB53" s="104">
        <f>EB$4*Mellomark!EB51</f>
        <v>-8.707225757529756E-6</v>
      </c>
      <c r="EC53" s="104">
        <f>EC$4*Mellomark!EC51</f>
        <v>9.7916215997181193E-6</v>
      </c>
      <c r="ED53" s="104">
        <f>ED$4*Mellomark!ED51</f>
        <v>-2.9405933041455907E-3</v>
      </c>
      <c r="EE53" s="104">
        <f>EE$4*Mellomark!EE51</f>
        <v>4.6947664062745137E-5</v>
      </c>
      <c r="EF53" s="104">
        <f>EF$4*Mellomark!EF51</f>
        <v>-2.5292137561196311E-4</v>
      </c>
      <c r="EG53" s="104">
        <f>EG$4*Mellomark!EG51</f>
        <v>1.3199785533259196E-5</v>
      </c>
      <c r="EH53" s="104">
        <f>EH$4*Mellomark!EH51</f>
        <v>4.95008331337222E-4</v>
      </c>
      <c r="EI53" s="104">
        <f>EI$4*Mellomark!EI51</f>
        <v>1.524156653609906E-5</v>
      </c>
      <c r="EJ53" s="104">
        <f>EJ$4*Mellomark!EJ51</f>
        <v>-1.2690190031132661E-4</v>
      </c>
      <c r="EK53" s="104">
        <f>EK$4*Mellomark!EK51</f>
        <v>-3.6225717308340911E-7</v>
      </c>
      <c r="EL53" s="104">
        <f>EL$4*Mellomark!EL51</f>
        <v>5.8148458577676949E-4</v>
      </c>
      <c r="EM53" s="104">
        <f>EM$4*Mellomark!EM51</f>
        <v>-6.0601942727569016E-4</v>
      </c>
      <c r="EN53" s="104">
        <f>EN$4*Mellomark!EN51</f>
        <v>-2.3462171896678296E-6</v>
      </c>
      <c r="EO53" s="104"/>
      <c r="EP53" s="104">
        <f>EP$4*Mellomark!EP51</f>
        <v>-1.0566345521327105E-3</v>
      </c>
      <c r="EQ53" s="104">
        <f>EQ$4*Mellomark!EQ51</f>
        <v>-3.9216728608561696E-4</v>
      </c>
      <c r="ER53" s="104">
        <f>ER$4*Mellomark!ER51</f>
        <v>1.7938864608816727E-6</v>
      </c>
      <c r="ES53" s="96">
        <f t="shared" si="15"/>
        <v>-3.6820878402777737E-3</v>
      </c>
      <c r="ET53" s="97">
        <f t="shared" si="16"/>
        <v>121.12478247145059</v>
      </c>
      <c r="EW53" s="18"/>
    </row>
    <row r="54" spans="1:153" ht="16">
      <c r="A54" s="85" vm="1635">
        <v>42736</v>
      </c>
      <c r="B54" s="104">
        <f>B$4*Mellomark!B52</f>
        <v>1.6236527293929926E-5</v>
      </c>
      <c r="C54" s="104">
        <f>C$4*Mellomark!C52</f>
        <v>1.432423084852711E-5</v>
      </c>
      <c r="D54" s="104">
        <f>D$4*Mellomark!D52</f>
        <v>-9.7322609437441499E-5</v>
      </c>
      <c r="E54" s="104">
        <f>E$4*Mellomark!E52</f>
        <v>-2.0706805746151459E-5</v>
      </c>
      <c r="F54" s="104">
        <f>F$4*Mellomark!F52</f>
        <v>8.6743299350180379E-5</v>
      </c>
      <c r="G54" s="104">
        <f>G$4*Mellomark!G52</f>
        <v>1.1792620722762309E-3</v>
      </c>
      <c r="H54" s="104">
        <f>H$4*Mellomark!H52</f>
        <v>2.2316134013462838E-5</v>
      </c>
      <c r="I54" s="104">
        <f>I$4*Mellomark!I52</f>
        <v>1.6056386812534934E-3</v>
      </c>
      <c r="J54" s="104">
        <f>J$4*Mellomark!J52</f>
        <v>-3.0259857983766444E-5</v>
      </c>
      <c r="K54" s="104">
        <f>K$4*Mellomark!K52</f>
        <v>2.8576697488805382E-5</v>
      </c>
      <c r="L54" s="104">
        <f>L$4*Mellomark!L52</f>
        <v>2.9192381879113193E-4</v>
      </c>
      <c r="M54" s="104">
        <f>M$4*Mellomark!M52</f>
        <v>-9.0272186726409771E-5</v>
      </c>
      <c r="N54" s="104">
        <f>N$4*Mellomark!N52</f>
        <v>9.7670160341569549E-5</v>
      </c>
      <c r="O54" s="104">
        <f>O$4*Mellomark!O52</f>
        <v>3.6313042343166492E-5</v>
      </c>
      <c r="P54" s="104">
        <f>P$4*Mellomark!P52</f>
        <v>2.3175003447582633E-3</v>
      </c>
      <c r="Q54" s="104">
        <f>Q$4*Mellomark!Q52</f>
        <v>1.0860772836227532E-6</v>
      </c>
      <c r="R54" s="104">
        <f>R$4*Mellomark!R52</f>
        <v>3.8060091970416936E-4</v>
      </c>
      <c r="S54" s="104">
        <f>S$4*Mellomark!S52</f>
        <v>1.4875453115226908E-4</v>
      </c>
      <c r="T54" s="104">
        <f>T$4*Mellomark!T52</f>
        <v>2.2894730854302004E-3</v>
      </c>
      <c r="U54" s="104">
        <f>U$4*Mellomark!U52</f>
        <v>1.5878973569823603E-3</v>
      </c>
      <c r="V54" s="104">
        <f>V$4*Mellomark!V52</f>
        <v>2.7561629885392495E-3</v>
      </c>
      <c r="W54" s="104">
        <f>W$4*Mellomark!W52</f>
        <v>8.7930740740630895E-5</v>
      </c>
      <c r="X54" s="104">
        <f>X$4*Mellomark!X52</f>
        <v>-1.2415628033137763E-3</v>
      </c>
      <c r="Y54" s="104">
        <f>Y$4*Mellomark!Y52</f>
        <v>4.323152932471849E-5</v>
      </c>
      <c r="Z54" s="104">
        <f>Z$4*Mellomark!Z52</f>
        <v>1.2982031378469102E-4</v>
      </c>
      <c r="AA54" s="104">
        <f>AA$4*Mellomark!AA52</f>
        <v>-1.3647236481974551E-3</v>
      </c>
      <c r="AB54" s="104">
        <f>AB$4*Mellomark!AB52</f>
        <v>-8.1492842201854533E-5</v>
      </c>
      <c r="AC54" s="104">
        <f>AC$4*Mellomark!AC52</f>
        <v>6.9620085565264076E-5</v>
      </c>
      <c r="AD54" s="104">
        <f>AD$4*Mellomark!AD52</f>
        <v>1.6954295903046118E-4</v>
      </c>
      <c r="AE54" s="104">
        <f>AE$4*Mellomark!AE52</f>
        <v>5.3990212048627166E-4</v>
      </c>
      <c r="AF54" s="104">
        <f>AF$4*Mellomark!AF52</f>
        <v>-1.5306812386778613E-6</v>
      </c>
      <c r="AG54" s="104">
        <f>AG$4*Mellomark!AG52</f>
        <v>3.3820033777791049E-4</v>
      </c>
      <c r="AH54" s="104">
        <f>AH$4*Mellomark!AH52</f>
        <v>3.6068307192056795E-3</v>
      </c>
      <c r="AI54" s="104">
        <f>AI$4*Mellomark!AI52</f>
        <v>2.0179701500259907E-5</v>
      </c>
      <c r="AJ54" s="104">
        <f>AJ$4*Mellomark!AJ52</f>
        <v>-6.6557484514935625E-5</v>
      </c>
      <c r="AK54" s="104">
        <f>AK$4*Mellomark!AK52</f>
        <v>4.1960788011198477E-4</v>
      </c>
      <c r="AL54" s="104">
        <f>AL$4*Mellomark!AL52</f>
        <v>2.1329333347734817E-4</v>
      </c>
      <c r="AM54" s="104">
        <f>AM$4*Mellomark!AM52</f>
        <v>-1.3243576042820091E-5</v>
      </c>
      <c r="AN54" s="104">
        <f>AN$4*Mellomark!AN52</f>
        <v>-2.8230547938878094E-5</v>
      </c>
      <c r="AO54" s="104">
        <f>AO$4*Mellomark!AO52</f>
        <v>1.0407008029663742E-5</v>
      </c>
      <c r="AP54" s="104">
        <f>AP$4*Mellomark!AP52</f>
        <v>3.259394165417183E-4</v>
      </c>
      <c r="AQ54" s="104">
        <f>AQ$4*Mellomark!AQ52</f>
        <v>2.0826149238544273E-4</v>
      </c>
      <c r="AR54" s="104">
        <f>AR$4*Mellomark!AR52</f>
        <v>6.6114929009989512E-5</v>
      </c>
      <c r="AS54" s="104">
        <f>AS$4*Mellomark!AS52</f>
        <v>9.1019052937751815E-5</v>
      </c>
      <c r="AT54" s="104">
        <f>AT$4*Mellomark!AT52</f>
        <v>1.1243857440690432E-5</v>
      </c>
      <c r="AU54" s="104">
        <f>AU$4*Mellomark!AU52</f>
        <v>3.4675024618751213E-5</v>
      </c>
      <c r="AV54" s="104">
        <f>AV$4*Mellomark!AV52</f>
        <v>1.1278351188315921E-4</v>
      </c>
      <c r="AW54" s="104">
        <f>AW$4*Mellomark!AW52</f>
        <v>1.2561275174551568E-4</v>
      </c>
      <c r="AX54" s="104">
        <f>AX$4*Mellomark!AX52</f>
        <v>2.3949154496611949E-5</v>
      </c>
      <c r="AY54" s="104">
        <f>AY$4*Mellomark!AY52</f>
        <v>1.023632791484909E-5</v>
      </c>
      <c r="AZ54" s="104">
        <f>AZ$4*Mellomark!AZ52</f>
        <v>7.8464503685293308E-4</v>
      </c>
      <c r="BA54" s="104">
        <f>BA$4*Mellomark!BA52</f>
        <v>-1.4808232508107586E-4</v>
      </c>
      <c r="BB54" s="104">
        <f>BB$4*Mellomark!BB52</f>
        <v>3.0492490248848421E-4</v>
      </c>
      <c r="BC54" s="104">
        <f>BC$4*Mellomark!BC52</f>
        <v>-1.7301252025072326E-4</v>
      </c>
      <c r="BD54" s="104">
        <f>BD$4*Mellomark!BD52</f>
        <v>1.0383393619992578E-4</v>
      </c>
      <c r="BE54" s="104">
        <f>BE$4*Mellomark!BE52</f>
        <v>2.3237190856849037E-4</v>
      </c>
      <c r="BF54" s="104">
        <f>BF$4*Mellomark!BF52</f>
        <v>3.4303009751632797E-5</v>
      </c>
      <c r="BG54" s="104">
        <f>BG$4*Mellomark!BG52</f>
        <v>5.8721091312502706E-3</v>
      </c>
      <c r="BH54" s="104">
        <f>BH$4*Mellomark!BH52</f>
        <v>5.8300053941878946E-5</v>
      </c>
      <c r="BI54" s="104">
        <f>BI$4*Mellomark!BI52</f>
        <v>5.6564012645621805E-3</v>
      </c>
      <c r="BJ54" s="104">
        <f>BJ$4*Mellomark!BJ52</f>
        <v>-1.0702058195569135E-5</v>
      </c>
      <c r="BK54" s="104">
        <f>BK$4*Mellomark!BK52</f>
        <v>-2.8387588401960586E-5</v>
      </c>
      <c r="BL54" s="104">
        <f>BL$4*Mellomark!BL52</f>
        <v>-2.9994701952391193E-5</v>
      </c>
      <c r="BM54" s="104">
        <f>BM$4*Mellomark!BM52</f>
        <v>5.2381695838968746E-5</v>
      </c>
      <c r="BN54" s="104">
        <f>BN$4*Mellomark!BN52</f>
        <v>3.1289016728621829E-5</v>
      </c>
      <c r="BO54" s="104">
        <f>BO$4*Mellomark!BO52</f>
        <v>4.0131718354250737E-5</v>
      </c>
      <c r="BP54" s="104">
        <f>BP$4*Mellomark!BP52</f>
        <v>-1.8833315329122308E-5</v>
      </c>
      <c r="BQ54" s="104">
        <f>BQ$4*Mellomark!BQ52</f>
        <v>-3.0740727157967934E-5</v>
      </c>
      <c r="BR54" s="104">
        <f>BR$4*Mellomark!BR52</f>
        <v>-8.636996456701081E-6</v>
      </c>
      <c r="BS54" s="104">
        <f>BS$4*Mellomark!BS52</f>
        <v>1.0405703065541419E-3</v>
      </c>
      <c r="BT54" s="104">
        <f>BT$4*Mellomark!BT52</f>
        <v>3.1978040212716943E-5</v>
      </c>
      <c r="BU54" s="104">
        <f>BU$4*Mellomark!BU52</f>
        <v>1.8861615342880177E-5</v>
      </c>
      <c r="BV54" s="104">
        <f>BV$4*Mellomark!BV52</f>
        <v>7.5631101554620339E-5</v>
      </c>
      <c r="BW54" s="104">
        <f>BW$4*Mellomark!BW52</f>
        <v>2.2262727213376635E-4</v>
      </c>
      <c r="BX54" s="104">
        <f>BX$4*Mellomark!BX52</f>
        <v>1.6541998571867071E-4</v>
      </c>
      <c r="BY54" s="104">
        <f>BY$4*Mellomark!BY52</f>
        <v>-1.2345901827089688E-5</v>
      </c>
      <c r="BZ54" s="104">
        <f>BZ$4*Mellomark!BZ52</f>
        <v>4.7085585512811475E-4</v>
      </c>
      <c r="CA54" s="104">
        <f>CA$4*Mellomark!CA52</f>
        <v>-6.2830204107884396E-4</v>
      </c>
      <c r="CB54" s="104">
        <f>CB$4*Mellomark!CB52</f>
        <v>1.626989013611398E-4</v>
      </c>
      <c r="CC54" s="104">
        <f>CC$4*Mellomark!CC52</f>
        <v>1.5090375074151275E-3</v>
      </c>
      <c r="CD54" s="104">
        <f>CD$4*Mellomark!CD52</f>
        <v>1.5090856046759359E-4</v>
      </c>
      <c r="CE54" s="104">
        <f>CE$4*Mellomark!CE52</f>
        <v>-2.4234441674722744E-4</v>
      </c>
      <c r="CF54" s="104">
        <f>CF$4*Mellomark!CF52</f>
        <v>1.9803463203883951E-5</v>
      </c>
      <c r="CG54" s="104">
        <f>CG$4*Mellomark!CG52</f>
        <v>2.3367518052557217E-4</v>
      </c>
      <c r="CH54" s="104">
        <f>CH$4*Mellomark!CH52</f>
        <v>-2.6292401173184033E-5</v>
      </c>
      <c r="CI54" s="104">
        <f>CI$4*Mellomark!CI52</f>
        <v>4.2035489547754239E-6</v>
      </c>
      <c r="CJ54" s="104">
        <f>CJ$4*Mellomark!CJ52</f>
        <v>1.4733858877764242E-4</v>
      </c>
      <c r="CK54" s="104">
        <f>CK$4*Mellomark!CK52</f>
        <v>1.3864197144325838E-4</v>
      </c>
      <c r="CL54" s="104">
        <f>CL$4*Mellomark!CL52</f>
        <v>2.4426890593662971E-4</v>
      </c>
      <c r="CM54" s="104">
        <f>CM$4*Mellomark!CM52</f>
        <v>-3.2653198490639715E-6</v>
      </c>
      <c r="CN54" s="104">
        <f>CN$4*Mellomark!CN52</f>
        <v>-1.5481347885177083E-5</v>
      </c>
      <c r="CO54" s="104">
        <f>CO$4*Mellomark!CO52</f>
        <v>-1.3817187957968735E-5</v>
      </c>
      <c r="CP54" s="104">
        <f>CP$4*Mellomark!CP52</f>
        <v>-2.3570051911636278E-5</v>
      </c>
      <c r="CQ54" s="104">
        <f>CQ$4*Mellomark!CQ52</f>
        <v>-9.8684198024946171E-6</v>
      </c>
      <c r="CR54" s="104">
        <f>CR$4*Mellomark!CR52</f>
        <v>-3.4685929228891348E-4</v>
      </c>
      <c r="CS54" s="104">
        <f>CS$4*Mellomark!CS52</f>
        <v>1.9043614701130804E-5</v>
      </c>
      <c r="CT54" s="104">
        <f>CT$4*Mellomark!CT52</f>
        <v>1.7687552280464078E-4</v>
      </c>
      <c r="CU54" s="104">
        <f>CU$4*Mellomark!CU52</f>
        <v>-3.8150328655748531E-4</v>
      </c>
      <c r="CV54" s="104">
        <f>CV$4*Mellomark!CV52</f>
        <v>1.0207739943751163E-3</v>
      </c>
      <c r="CW54" s="104">
        <f>CW$4*Mellomark!CW52</f>
        <v>3.7367072436592032E-4</v>
      </c>
      <c r="CX54" s="104">
        <f>CX$4*Mellomark!CX52</f>
        <v>5.0685760888853572E-4</v>
      </c>
      <c r="CY54" s="104">
        <f>CY$4*Mellomark!CY52</f>
        <v>4.3883479572464614E-6</v>
      </c>
      <c r="CZ54" s="104">
        <f>CZ$4*Mellomark!CZ52</f>
        <v>-6.8777899426366944E-5</v>
      </c>
      <c r="DA54" s="104">
        <f>DA$4*Mellomark!DA52</f>
        <v>1.2766147615140449E-4</v>
      </c>
      <c r="DB54" s="104">
        <f>DB$4*Mellomark!DB52</f>
        <v>1.1656581183785675E-4</v>
      </c>
      <c r="DC54" s="104">
        <f>DC$4*Mellomark!DC52</f>
        <v>2.4902251184444771E-5</v>
      </c>
      <c r="DD54" s="104">
        <f>DD$4*Mellomark!DD52</f>
        <v>2.9105576385790835E-3</v>
      </c>
      <c r="DE54" s="104">
        <f>DE$4*Mellomark!DE52</f>
        <v>4.4191064988960298E-6</v>
      </c>
      <c r="DF54" s="104">
        <f>DF$4*Mellomark!DF52</f>
        <v>3.4584425221415079E-5</v>
      </c>
      <c r="DG54" s="104">
        <f>DG$4*Mellomark!DG52</f>
        <v>7.4765615489216222E-4</v>
      </c>
      <c r="DH54" s="104">
        <f>DH$4*Mellomark!DH52</f>
        <v>-1.3505549741266881E-5</v>
      </c>
      <c r="DI54" s="104">
        <f>DI$4*Mellomark!DI52</f>
        <v>1.0747612889255944E-3</v>
      </c>
      <c r="DJ54" s="104">
        <f>DJ$4*Mellomark!DJ52</f>
        <v>-1.3069490960477843E-4</v>
      </c>
      <c r="DK54" s="104">
        <f>DK$4*Mellomark!DK52</f>
        <v>1.7215407059618519E-5</v>
      </c>
      <c r="DL54" s="104">
        <f>DL$4*Mellomark!DL52</f>
        <v>1.6830867298841296E-5</v>
      </c>
      <c r="DM54" s="104">
        <f>DM$4*Mellomark!DM52</f>
        <v>9.5337840645389751E-4</v>
      </c>
      <c r="DN54" s="104">
        <f>DN$4*Mellomark!DN52</f>
        <v>-1.1657522018041968E-3</v>
      </c>
      <c r="DO54" s="104">
        <f>DO$4*Mellomark!DO52</f>
        <v>1.7019776405047463E-4</v>
      </c>
      <c r="DP54" s="104">
        <f>DP$4*Mellomark!DP52</f>
        <v>1.6771616622433672E-4</v>
      </c>
      <c r="DQ54" s="104">
        <f>DQ$4*Mellomark!DQ52</f>
        <v>1.877468520899609E-5</v>
      </c>
      <c r="DR54" s="104">
        <f>DR$4*Mellomark!DR52</f>
        <v>-1.656346022275881E-6</v>
      </c>
      <c r="DS54" s="104">
        <f>DS$4*Mellomark!DS52</f>
        <v>-1.9573605016443944E-5</v>
      </c>
      <c r="DT54" s="104">
        <f>DT$4*Mellomark!DT52</f>
        <v>4.1674435615569781E-5</v>
      </c>
      <c r="DU54" s="104">
        <f>DU$4*Mellomark!DU52</f>
        <v>-8.3341723788010193E-4</v>
      </c>
      <c r="DV54" s="104">
        <f>DV$4*Mellomark!DV52</f>
        <v>2.3117052113547819E-4</v>
      </c>
      <c r="DW54" s="104">
        <f>DW$4*Mellomark!DW52</f>
        <v>5.8559717134631946E-6</v>
      </c>
      <c r="DX54" s="104">
        <f>DX$4*Mellomark!DX52</f>
        <v>1.6419847635574359E-4</v>
      </c>
      <c r="DY54" s="104">
        <f>DY$4*Mellomark!DY52</f>
        <v>-1.0938493553477681E-4</v>
      </c>
      <c r="DZ54" s="104">
        <f>DZ$4*Mellomark!DZ52</f>
        <v>-1.3664071403620507E-4</v>
      </c>
      <c r="EA54" s="104">
        <f>EA$4*Mellomark!EA52</f>
        <v>1.6065401088887471E-5</v>
      </c>
      <c r="EB54" s="104">
        <f>EB$4*Mellomark!EB52</f>
        <v>-8.9848857368826093E-6</v>
      </c>
      <c r="EC54" s="104">
        <f>EC$4*Mellomark!EC52</f>
        <v>6.0742216231568074E-5</v>
      </c>
      <c r="ED54" s="104">
        <f>ED$4*Mellomark!ED52</f>
        <v>9.6406961579663178E-3</v>
      </c>
      <c r="EE54" s="104">
        <f>EE$4*Mellomark!EE52</f>
        <v>-2.1564479038623838E-5</v>
      </c>
      <c r="EF54" s="104">
        <f>EF$4*Mellomark!EF52</f>
        <v>8.8344245455875957E-4</v>
      </c>
      <c r="EG54" s="104">
        <f>EG$4*Mellomark!EG52</f>
        <v>2.8523732729629563E-5</v>
      </c>
      <c r="EH54" s="104">
        <f>EH$4*Mellomark!EH52</f>
        <v>7.1625246423823126E-5</v>
      </c>
      <c r="EI54" s="104">
        <f>EI$4*Mellomark!EI52</f>
        <v>2.1366391407268056E-4</v>
      </c>
      <c r="EJ54" s="104">
        <f>EJ$4*Mellomark!EJ52</f>
        <v>2.5183560238361939E-4</v>
      </c>
      <c r="EK54" s="104">
        <f>EK$4*Mellomark!EK52</f>
        <v>3.4068158877383521E-7</v>
      </c>
      <c r="EL54" s="104">
        <f>EL$4*Mellomark!EL52</f>
        <v>2.0446770987764422E-4</v>
      </c>
      <c r="EM54" s="104">
        <f>EM$4*Mellomark!EM52</f>
        <v>8.5028999914444172E-5</v>
      </c>
      <c r="EN54" s="104">
        <f>EN$4*Mellomark!EN52</f>
        <v>2.389121692746626E-5</v>
      </c>
      <c r="EO54" s="104">
        <f>EO$4*Mellomark!EO52</f>
        <v>-1.3237908679823254E-4</v>
      </c>
      <c r="EP54" s="104">
        <f>EP$4*Mellomark!EP52</f>
        <v>1.2387684959540117E-3</v>
      </c>
      <c r="EQ54" s="104">
        <f>EQ$4*Mellomark!EQ52</f>
        <v>-2.759536918842631E-4</v>
      </c>
      <c r="ER54" s="104">
        <f>ER$4*Mellomark!ER52</f>
        <v>1.2992836061016966E-5</v>
      </c>
      <c r="ES54" s="96">
        <f t="shared" si="15"/>
        <v>5.0881681542635511E-2</v>
      </c>
      <c r="ET54" s="97">
        <f t="shared" si="16"/>
        <v>127.28781508008394</v>
      </c>
      <c r="EW54" s="18"/>
    </row>
    <row r="55" spans="1:153" ht="16">
      <c r="A55" s="85" vm="1754">
        <v>42767</v>
      </c>
      <c r="B55" s="104">
        <f>B$4*Mellomark!B53</f>
        <v>1.5023245964522636E-5</v>
      </c>
      <c r="C55" s="104">
        <f>C$4*Mellomark!C53</f>
        <v>1.1358142185800622E-4</v>
      </c>
      <c r="D55" s="104">
        <f>D$4*Mellomark!D53</f>
        <v>4.3935070771681164E-5</v>
      </c>
      <c r="E55" s="104">
        <f>E$4*Mellomark!E53</f>
        <v>5.1074414927523546E-5</v>
      </c>
      <c r="F55" s="104">
        <f>F$4*Mellomark!F53</f>
        <v>8.9511272940432439E-5</v>
      </c>
      <c r="G55" s="104">
        <f>G$4*Mellomark!G53</f>
        <v>2.7335706392326571E-3</v>
      </c>
      <c r="H55" s="104">
        <f>H$4*Mellomark!H53</f>
        <v>3.5147601967165934E-5</v>
      </c>
      <c r="I55" s="104">
        <f>I$4*Mellomark!I53</f>
        <v>1.6024578285569351E-3</v>
      </c>
      <c r="J55" s="104">
        <f>J$4*Mellomark!J53</f>
        <v>2.3220221500431243E-4</v>
      </c>
      <c r="K55" s="104">
        <f>K$4*Mellomark!K53</f>
        <v>3.0571624356835162E-4</v>
      </c>
      <c r="L55" s="104">
        <f>L$4*Mellomark!L53</f>
        <v>7.5901021437957026E-4</v>
      </c>
      <c r="M55" s="104">
        <f>M$4*Mellomark!M53</f>
        <v>-1.3271664581122533E-4</v>
      </c>
      <c r="N55" s="104">
        <f>N$4*Mellomark!N53</f>
        <v>-1.8059099621094507E-5</v>
      </c>
      <c r="O55" s="104">
        <f>O$4*Mellomark!O53</f>
        <v>7.5250710085653658E-4</v>
      </c>
      <c r="P55" s="104">
        <f>P$4*Mellomark!P53</f>
        <v>1.0787633286912924E-4</v>
      </c>
      <c r="Q55" s="104">
        <f>Q$4*Mellomark!Q53</f>
        <v>-1.7971868859114768E-6</v>
      </c>
      <c r="R55" s="104">
        <f>R$4*Mellomark!R53</f>
        <v>-1.3567374582932408E-5</v>
      </c>
      <c r="S55" s="104">
        <f>S$4*Mellomark!S53</f>
        <v>2.1372708773809978E-4</v>
      </c>
      <c r="T55" s="104">
        <f>T$4*Mellomark!T53</f>
        <v>4.7368530498827308E-3</v>
      </c>
      <c r="U55" s="104">
        <f>U$4*Mellomark!U53</f>
        <v>1.3271418764523894E-3</v>
      </c>
      <c r="V55" s="104">
        <f>V$4*Mellomark!V53</f>
        <v>1.0712759092248816E-3</v>
      </c>
      <c r="W55" s="104">
        <f>W$4*Mellomark!W53</f>
        <v>2.3266977593907766E-4</v>
      </c>
      <c r="X55" s="104">
        <f>X$4*Mellomark!X53</f>
        <v>-1.2061699435210393E-3</v>
      </c>
      <c r="Y55" s="104">
        <f>Y$4*Mellomark!Y53</f>
        <v>7.0401677531034131E-5</v>
      </c>
      <c r="Z55" s="104">
        <f>Z$4*Mellomark!Z53</f>
        <v>1.686468568791721E-6</v>
      </c>
      <c r="AA55" s="104">
        <f>AA$4*Mellomark!AA53</f>
        <v>-9.79643958586974E-4</v>
      </c>
      <c r="AB55" s="104">
        <f>AB$4*Mellomark!AB53</f>
        <v>5.3085584763389814E-5</v>
      </c>
      <c r="AC55" s="104">
        <f>AC$4*Mellomark!AC53</f>
        <v>6.4380481273377586E-5</v>
      </c>
      <c r="AD55" s="104">
        <f>AD$4*Mellomark!AD53</f>
        <v>2.5851210227461989E-4</v>
      </c>
      <c r="AE55" s="104">
        <f>AE$4*Mellomark!AE53</f>
        <v>4.6453110281136163E-5</v>
      </c>
      <c r="AF55" s="104">
        <f>AF$4*Mellomark!AF53</f>
        <v>1.3894372117134588E-4</v>
      </c>
      <c r="AG55" s="104">
        <f>AG$4*Mellomark!AG53</f>
        <v>1.7925891086311547E-4</v>
      </c>
      <c r="AH55" s="104">
        <f>AH$4*Mellomark!AH53</f>
        <v>-5.1633922857371875E-4</v>
      </c>
      <c r="AI55" s="104">
        <f>AI$4*Mellomark!AI53</f>
        <v>6.5739947316248966E-5</v>
      </c>
      <c r="AJ55" s="104">
        <f>AJ$4*Mellomark!AJ53</f>
        <v>-4.1940595917759232E-5</v>
      </c>
      <c r="AK55" s="104">
        <f>AK$4*Mellomark!AK53</f>
        <v>2.6375290522963519E-4</v>
      </c>
      <c r="AL55" s="104">
        <f>AL$4*Mellomark!AL53</f>
        <v>3.0020391788099899E-4</v>
      </c>
      <c r="AM55" s="104">
        <f>AM$4*Mellomark!AM53</f>
        <v>2.8565428417091118E-4</v>
      </c>
      <c r="AN55" s="104">
        <f>AN$4*Mellomark!AN53</f>
        <v>-2.8559468739954416E-5</v>
      </c>
      <c r="AO55" s="104">
        <f>AO$4*Mellomark!AO53</f>
        <v>2.1908612014955378E-4</v>
      </c>
      <c r="AP55" s="104">
        <f>AP$4*Mellomark!AP53</f>
        <v>1.404029298598775E-3</v>
      </c>
      <c r="AQ55" s="104">
        <f>AQ$4*Mellomark!AQ53</f>
        <v>1.9029044689297398E-4</v>
      </c>
      <c r="AR55" s="104">
        <f>AR$4*Mellomark!AR53</f>
        <v>3.5377182016955954E-5</v>
      </c>
      <c r="AS55" s="104">
        <f>AS$4*Mellomark!AS53</f>
        <v>4.2826349101986962E-5</v>
      </c>
      <c r="AT55" s="104">
        <f>AT$4*Mellomark!AT53</f>
        <v>6.5018121769949938E-6</v>
      </c>
      <c r="AU55" s="104">
        <f>AU$4*Mellomark!AU53</f>
        <v>2.7921234236426902E-5</v>
      </c>
      <c r="AV55" s="104">
        <f>AV$4*Mellomark!AV53</f>
        <v>1.0228555123312628E-4</v>
      </c>
      <c r="AW55" s="104">
        <f>AW$4*Mellomark!AW53</f>
        <v>-6.9904170090028434E-5</v>
      </c>
      <c r="AX55" s="104">
        <f>AX$4*Mellomark!AX53</f>
        <v>2.216791305264662E-4</v>
      </c>
      <c r="AY55" s="104">
        <f>AY$4*Mellomark!AY53</f>
        <v>1.1067108556956102E-5</v>
      </c>
      <c r="AZ55" s="104">
        <f>AZ$4*Mellomark!AZ53</f>
        <v>5.4502432646920407E-4</v>
      </c>
      <c r="BA55" s="104">
        <f>BA$4*Mellomark!BA53</f>
        <v>-6.5258859937899905E-5</v>
      </c>
      <c r="BB55" s="104">
        <f>BB$4*Mellomark!BB53</f>
        <v>6.0487362505673732E-5</v>
      </c>
      <c r="BC55" s="104">
        <f>BC$4*Mellomark!BC53</f>
        <v>5.7366537736289614E-4</v>
      </c>
      <c r="BD55" s="104">
        <f>BD$4*Mellomark!BD53</f>
        <v>-3.62699931201529E-6</v>
      </c>
      <c r="BE55" s="104">
        <f>BE$4*Mellomark!BE53</f>
        <v>1.0097460194489309E-4</v>
      </c>
      <c r="BF55" s="104">
        <f>BF$4*Mellomark!BF53</f>
        <v>2.9165989232978616E-5</v>
      </c>
      <c r="BG55" s="104">
        <f>BG$4*Mellomark!BG53</f>
        <v>-4.2949447329469932E-3</v>
      </c>
      <c r="BH55" s="104">
        <f>BH$4*Mellomark!BH53</f>
        <v>1.9654916204780382E-4</v>
      </c>
      <c r="BI55" s="104">
        <f>BI$4*Mellomark!BI53</f>
        <v>-8.1810825316715196E-4</v>
      </c>
      <c r="BJ55" s="104">
        <f>BJ$4*Mellomark!BJ53</f>
        <v>8.6377037904001908E-5</v>
      </c>
      <c r="BK55" s="104">
        <f>BK$4*Mellomark!BK53</f>
        <v>4.4677405289760783E-5</v>
      </c>
      <c r="BL55" s="104">
        <f>BL$4*Mellomark!BL53</f>
        <v>8.0613066060559877E-5</v>
      </c>
      <c r="BM55" s="104">
        <f>BM$4*Mellomark!BM53</f>
        <v>6.4031475767486877E-6</v>
      </c>
      <c r="BN55" s="104">
        <f>BN$4*Mellomark!BN53</f>
        <v>-9.3657186899834267E-6</v>
      </c>
      <c r="BO55" s="104">
        <f>BO$4*Mellomark!BO53</f>
        <v>1.8320566658664908E-5</v>
      </c>
      <c r="BP55" s="104">
        <f>BP$4*Mellomark!BP53</f>
        <v>-1.2884925191826445E-6</v>
      </c>
      <c r="BQ55" s="104">
        <f>BQ$4*Mellomark!BQ53</f>
        <v>-7.263482598876296E-6</v>
      </c>
      <c r="BR55" s="104">
        <f>BR$4*Mellomark!BR53</f>
        <v>4.6258281271173157E-6</v>
      </c>
      <c r="BS55" s="104">
        <f>BS$4*Mellomark!BS53</f>
        <v>2.549318795374911E-3</v>
      </c>
      <c r="BT55" s="104">
        <f>BT$4*Mellomark!BT53</f>
        <v>1.191561184349783E-4</v>
      </c>
      <c r="BU55" s="104">
        <f>BU$4*Mellomark!BU53</f>
        <v>2.323252190663527E-5</v>
      </c>
      <c r="BV55" s="104">
        <f>BV$4*Mellomark!BV53</f>
        <v>9.8098191869514317E-5</v>
      </c>
      <c r="BW55" s="104">
        <f>BW$4*Mellomark!BW53</f>
        <v>3.7032440981437943E-4</v>
      </c>
      <c r="BX55" s="104">
        <f>BX$4*Mellomark!BX53</f>
        <v>3.9456798695215137E-4</v>
      </c>
      <c r="BY55" s="104">
        <f>BY$4*Mellomark!BY53</f>
        <v>6.8234959213515973E-5</v>
      </c>
      <c r="BZ55" s="104">
        <f>BZ$4*Mellomark!BZ53</f>
        <v>1.3455849923207778E-4</v>
      </c>
      <c r="CA55" s="104">
        <f>CA$4*Mellomark!CA53</f>
        <v>-5.6529944991201239E-4</v>
      </c>
      <c r="CB55" s="104">
        <f>CB$4*Mellomark!CB53</f>
        <v>1.4738149330716335E-4</v>
      </c>
      <c r="CC55" s="104">
        <f>CC$4*Mellomark!CC53</f>
        <v>5.517859628789047E-4</v>
      </c>
      <c r="CD55" s="104">
        <f>CD$4*Mellomark!CD53</f>
        <v>-2.0283547236535747E-4</v>
      </c>
      <c r="CE55" s="104">
        <f>CE$4*Mellomark!CE53</f>
        <v>4.17946252379146E-4</v>
      </c>
      <c r="CF55" s="104">
        <f>CF$4*Mellomark!CF53</f>
        <v>9.6313221266879572E-6</v>
      </c>
      <c r="CG55" s="104">
        <f>CG$4*Mellomark!CG53</f>
        <v>-1.0364025969358682E-5</v>
      </c>
      <c r="CH55" s="104">
        <f>CH$4*Mellomark!CH53</f>
        <v>1.2111134411726172E-4</v>
      </c>
      <c r="CI55" s="104">
        <f>CI$4*Mellomark!CI53</f>
        <v>5.4390166502882072E-5</v>
      </c>
      <c r="CJ55" s="104">
        <f>CJ$4*Mellomark!CJ53</f>
        <v>1.0891233882278893E-4</v>
      </c>
      <c r="CK55" s="104">
        <f>CK$4*Mellomark!CK53</f>
        <v>4.2260934793570261E-4</v>
      </c>
      <c r="CL55" s="104">
        <f>CL$4*Mellomark!CL53</f>
        <v>2.6651070916664551E-3</v>
      </c>
      <c r="CM55" s="104">
        <f>CM$4*Mellomark!CM53</f>
        <v>2.6584642794603198E-5</v>
      </c>
      <c r="CN55" s="104">
        <f>CN$4*Mellomark!CN53</f>
        <v>5.2433129247096003E-6</v>
      </c>
      <c r="CO55" s="104">
        <f>CO$4*Mellomark!CO53</f>
        <v>-3.9025841670366906E-5</v>
      </c>
      <c r="CP55" s="104">
        <f>CP$4*Mellomark!CP53</f>
        <v>4.3965561374844596E-6</v>
      </c>
      <c r="CQ55" s="104">
        <f>CQ$4*Mellomark!CQ53</f>
        <v>1.0788562978863138E-4</v>
      </c>
      <c r="CR55" s="104">
        <f>CR$4*Mellomark!CR53</f>
        <v>-4.3355488070308291E-5</v>
      </c>
      <c r="CS55" s="104">
        <f>CS$4*Mellomark!CS53</f>
        <v>9.3789070840552302E-5</v>
      </c>
      <c r="CT55" s="104">
        <f>CT$4*Mellomark!CT53</f>
        <v>1.138602330236775E-4</v>
      </c>
      <c r="CU55" s="104">
        <f>CU$4*Mellomark!CU53</f>
        <v>1.9931002510908146E-3</v>
      </c>
      <c r="CV55" s="104">
        <f>CV$4*Mellomark!CV53</f>
        <v>3.5356623905340386E-6</v>
      </c>
      <c r="CW55" s="104">
        <f>CW$4*Mellomark!CW53</f>
        <v>-3.066130960710725E-4</v>
      </c>
      <c r="CX55" s="104">
        <f>CX$4*Mellomark!CX53</f>
        <v>-2.5961037406818291E-4</v>
      </c>
      <c r="CY55" s="104">
        <f>CY$4*Mellomark!CY53</f>
        <v>-9.9094512454009797E-7</v>
      </c>
      <c r="CZ55" s="104">
        <f>CZ$4*Mellomark!CZ53</f>
        <v>-6.2829149331566963E-6</v>
      </c>
      <c r="DA55" s="104">
        <f>DA$4*Mellomark!DA53</f>
        <v>-2.5120174968932968E-6</v>
      </c>
      <c r="DB55" s="104">
        <f>DB$4*Mellomark!DB53</f>
        <v>7.036272127580292E-5</v>
      </c>
      <c r="DC55" s="104">
        <f>DC$4*Mellomark!DC53</f>
        <v>3.7200691750529195E-6</v>
      </c>
      <c r="DD55" s="104">
        <f>DD$4*Mellomark!DD53</f>
        <v>7.89231415395324E-3</v>
      </c>
      <c r="DE55" s="104">
        <f>DE$4*Mellomark!DE53</f>
        <v>8.3718944922398249E-5</v>
      </c>
      <c r="DF55" s="104">
        <f>DF$4*Mellomark!DF53</f>
        <v>-1.3053777239013107E-5</v>
      </c>
      <c r="DG55" s="104">
        <f>DG$4*Mellomark!DG53</f>
        <v>4.2288459596516692E-4</v>
      </c>
      <c r="DH55" s="104">
        <f>DH$4*Mellomark!DH53</f>
        <v>-2.7379914268691411E-5</v>
      </c>
      <c r="DI55" s="104">
        <f>DI$4*Mellomark!DI53</f>
        <v>-1.2662178956944457E-4</v>
      </c>
      <c r="DJ55" s="104">
        <f>DJ$4*Mellomark!DJ53</f>
        <v>1.0326647484971948E-4</v>
      </c>
      <c r="DK55" s="104">
        <f>DK$4*Mellomark!DK53</f>
        <v>1.8221011236425473E-5</v>
      </c>
      <c r="DL55" s="104">
        <f>DL$4*Mellomark!DL53</f>
        <v>1.2864738546954004E-5</v>
      </c>
      <c r="DM55" s="104">
        <f>DM$4*Mellomark!DM53</f>
        <v>6.7390763914736813E-4</v>
      </c>
      <c r="DN55" s="104">
        <f>DN$4*Mellomark!DN53</f>
        <v>5.6046265322971041E-4</v>
      </c>
      <c r="DO55" s="104">
        <f>DO$4*Mellomark!DO53</f>
        <v>-1.9247119395247658E-4</v>
      </c>
      <c r="DP55" s="104">
        <f>DP$4*Mellomark!DP53</f>
        <v>1.0301167342412954E-4</v>
      </c>
      <c r="DQ55" s="104">
        <f>DQ$4*Mellomark!DQ53</f>
        <v>-1.4914468547016618E-4</v>
      </c>
      <c r="DR55" s="104">
        <f>DR$4*Mellomark!DR53</f>
        <v>1.712460315483123E-5</v>
      </c>
      <c r="DS55" s="104">
        <f>DS$4*Mellomark!DS53</f>
        <v>1.5208891730084394E-5</v>
      </c>
      <c r="DT55" s="104">
        <f>DT$4*Mellomark!DT53</f>
        <v>4.9418113224243559E-5</v>
      </c>
      <c r="DU55" s="104">
        <f>DU$4*Mellomark!DU53</f>
        <v>1.5426583014735898E-4</v>
      </c>
      <c r="DV55" s="104">
        <f>DV$4*Mellomark!DV53</f>
        <v>-2.5902873032510363E-4</v>
      </c>
      <c r="DW55" s="104">
        <f>DW$4*Mellomark!DW53</f>
        <v>-6.5118274000153901E-6</v>
      </c>
      <c r="DX55" s="104">
        <f>DX$4*Mellomark!DX53</f>
        <v>1.3176434356047199E-4</v>
      </c>
      <c r="DY55" s="104">
        <f>DY$4*Mellomark!DY53</f>
        <v>3.6729335098839187E-5</v>
      </c>
      <c r="DZ55" s="104">
        <f>DZ$4*Mellomark!DZ53</f>
        <v>-8.2396069410996284E-6</v>
      </c>
      <c r="EA55" s="104">
        <f>EA$4*Mellomark!EA53</f>
        <v>-4.5208456974290261E-8</v>
      </c>
      <c r="EB55" s="104">
        <f>EB$4*Mellomark!EB53</f>
        <v>5.0340953790600014E-6</v>
      </c>
      <c r="EC55" s="104">
        <f>EC$4*Mellomark!EC53</f>
        <v>-8.465452379693659E-5</v>
      </c>
      <c r="ED55" s="104">
        <f>ED$4*Mellomark!ED53</f>
        <v>4.7920853554110258E-4</v>
      </c>
      <c r="EE55" s="104">
        <f>EE$4*Mellomark!EE53</f>
        <v>2.3533543984095084E-5</v>
      </c>
      <c r="EF55" s="104">
        <f>EF$4*Mellomark!EF53</f>
        <v>1.7508674402291611E-4</v>
      </c>
      <c r="EG55" s="104">
        <f>EG$4*Mellomark!EG53</f>
        <v>7.2351157069356483E-6</v>
      </c>
      <c r="EH55" s="104">
        <f>EH$4*Mellomark!EH53</f>
        <v>2.1697719125164522E-4</v>
      </c>
      <c r="EI55" s="104">
        <f>EI$4*Mellomark!EI53</f>
        <v>9.932179782252924E-5</v>
      </c>
      <c r="EJ55" s="104">
        <f>EJ$4*Mellomark!EJ53</f>
        <v>4.8254170612031402E-5</v>
      </c>
      <c r="EK55" s="104">
        <f>EK$4*Mellomark!EK53</f>
        <v>-1.4384440281757108E-7</v>
      </c>
      <c r="EL55" s="104">
        <f>EL$4*Mellomark!EL53</f>
        <v>7.7636337721825616E-4</v>
      </c>
      <c r="EM55" s="104">
        <f>EM$4*Mellomark!EM53</f>
        <v>-3.2500776684432315E-5</v>
      </c>
      <c r="EN55" s="104">
        <f>EN$4*Mellomark!EN53</f>
        <v>-2.6190036266819072E-5</v>
      </c>
      <c r="EO55" s="104">
        <f>EO$4*Mellomark!EO53</f>
        <v>8.7963103762910423E-7</v>
      </c>
      <c r="EP55" s="104">
        <f>EP$4*Mellomark!EP53</f>
        <v>-7.0795005380946314E-7</v>
      </c>
      <c r="EQ55" s="104">
        <f>EQ$4*Mellomark!EQ53</f>
        <v>2.9905312104851233E-4</v>
      </c>
      <c r="ER55" s="104">
        <f>ER$4*Mellomark!ER53</f>
        <v>1.5924078083795709E-6</v>
      </c>
      <c r="ES55" s="96">
        <f t="shared" si="15"/>
        <v>3.267371250171841E-2</v>
      </c>
      <c r="ET55" s="97">
        <f t="shared" si="16"/>
        <v>131.44678055498252</v>
      </c>
      <c r="EW55" s="18"/>
    </row>
    <row r="56" spans="1:153" ht="16">
      <c r="A56" s="85" vm="1877">
        <v>42795</v>
      </c>
      <c r="B56" s="104">
        <f>B$4*Mellomark!B54</f>
        <v>-4.8160974707759308E-5</v>
      </c>
      <c r="C56" s="104">
        <f>C$4*Mellomark!C54</f>
        <v>1.9144761153260423E-4</v>
      </c>
      <c r="D56" s="104">
        <f>D$4*Mellomark!D54</f>
        <v>-1.8542735598256382E-4</v>
      </c>
      <c r="E56" s="104">
        <f>E$4*Mellomark!E54</f>
        <v>3.8152796226999565E-5</v>
      </c>
      <c r="F56" s="104">
        <f>F$4*Mellomark!F54</f>
        <v>1.0273111101284925E-4</v>
      </c>
      <c r="G56" s="104">
        <f>G$4*Mellomark!G54</f>
        <v>1.3328484706689797E-3</v>
      </c>
      <c r="H56" s="104">
        <f>H$4*Mellomark!H54</f>
        <v>9.1868041132283769E-6</v>
      </c>
      <c r="I56" s="104">
        <f>I$4*Mellomark!I54</f>
        <v>-1.4247650928490916E-3</v>
      </c>
      <c r="J56" s="104">
        <f>J$4*Mellomark!J54</f>
        <v>1.5730642358012505E-5</v>
      </c>
      <c r="K56" s="104">
        <f>K$4*Mellomark!K54</f>
        <v>-1.4427091936971671E-5</v>
      </c>
      <c r="L56" s="104">
        <f>L$4*Mellomark!L54</f>
        <v>3.9919146713919126E-5</v>
      </c>
      <c r="M56" s="104">
        <f>M$4*Mellomark!M54</f>
        <v>3.3870247163809877E-4</v>
      </c>
      <c r="N56" s="104">
        <f>N$4*Mellomark!N54</f>
        <v>-6.4934629181386474E-5</v>
      </c>
      <c r="O56" s="104">
        <f>O$4*Mellomark!O54</f>
        <v>3.839972314218241E-4</v>
      </c>
      <c r="P56" s="104">
        <f>P$4*Mellomark!P54</f>
        <v>3.3780316164634037E-4</v>
      </c>
      <c r="Q56" s="104">
        <f>Q$4*Mellomark!Q54</f>
        <v>-3.2457164849775643E-6</v>
      </c>
      <c r="R56" s="104">
        <f>R$4*Mellomark!R54</f>
        <v>1.927945376571943E-4</v>
      </c>
      <c r="S56" s="104">
        <f>S$4*Mellomark!S54</f>
        <v>3.4277963290729353E-5</v>
      </c>
      <c r="T56" s="104">
        <f>T$4*Mellomark!T54</f>
        <v>-8.6105367136897829E-4</v>
      </c>
      <c r="U56" s="104">
        <f>U$4*Mellomark!U54</f>
        <v>-1.4354179144481754E-3</v>
      </c>
      <c r="V56" s="104">
        <f>V$4*Mellomark!V54</f>
        <v>1.1444394894914874E-3</v>
      </c>
      <c r="W56" s="104">
        <f>W$4*Mellomark!W54</f>
        <v>4.8712900078765051E-5</v>
      </c>
      <c r="X56" s="104">
        <f>X$4*Mellomark!X54</f>
        <v>3.4090237896656061E-3</v>
      </c>
      <c r="Y56" s="104">
        <f>Y$4*Mellomark!Y54</f>
        <v>-4.0454814849704004E-5</v>
      </c>
      <c r="Z56" s="104">
        <f>Z$4*Mellomark!Z54</f>
        <v>4.3709601747202242E-5</v>
      </c>
      <c r="AA56" s="104">
        <f>AA$4*Mellomark!AA54</f>
        <v>-1.4787596400331429E-3</v>
      </c>
      <c r="AB56" s="104">
        <f>AB$4*Mellomark!AB54</f>
        <v>-6.2688266181373927E-4</v>
      </c>
      <c r="AC56" s="104">
        <f>AC$4*Mellomark!AC54</f>
        <v>1.2890634246492252E-5</v>
      </c>
      <c r="AD56" s="104">
        <f>AD$4*Mellomark!AD54</f>
        <v>-1.5450692945150911E-4</v>
      </c>
      <c r="AE56" s="104">
        <f>AE$4*Mellomark!AE54</f>
        <v>-2.4123438967828628E-4</v>
      </c>
      <c r="AF56" s="104">
        <f>AF$4*Mellomark!AF54</f>
        <v>-8.018825986306737E-5</v>
      </c>
      <c r="AG56" s="104">
        <f>AG$4*Mellomark!AG54</f>
        <v>-1.3839619166344478E-5</v>
      </c>
      <c r="AH56" s="104">
        <f>AH$4*Mellomark!AH54</f>
        <v>3.004891386553534E-3</v>
      </c>
      <c r="AI56" s="104">
        <f>AI$4*Mellomark!AI54</f>
        <v>8.2828042049883473E-5</v>
      </c>
      <c r="AJ56" s="104">
        <f>AJ$4*Mellomark!AJ54</f>
        <v>1.2862749139138091E-5</v>
      </c>
      <c r="AK56" s="104">
        <f>AK$4*Mellomark!AK54</f>
        <v>1.8653296723103243E-4</v>
      </c>
      <c r="AL56" s="104">
        <f>AL$4*Mellomark!AL54</f>
        <v>-3.6327076314196288E-4</v>
      </c>
      <c r="AM56" s="104">
        <f>AM$4*Mellomark!AM54</f>
        <v>6.9819045486240741E-5</v>
      </c>
      <c r="AN56" s="104">
        <f>AN$4*Mellomark!AN54</f>
        <v>-9.7727493026389159E-5</v>
      </c>
      <c r="AO56" s="104">
        <f>AO$4*Mellomark!AO54</f>
        <v>5.6788449934743284E-5</v>
      </c>
      <c r="AP56" s="104">
        <f>AP$4*Mellomark!AP54</f>
        <v>-1.7988683349304228E-4</v>
      </c>
      <c r="AQ56" s="104">
        <f>AQ$4*Mellomark!AQ54</f>
        <v>-9.6455486057508408E-5</v>
      </c>
      <c r="AR56" s="104">
        <f>AR$4*Mellomark!AR54</f>
        <v>2.9312565760631371E-5</v>
      </c>
      <c r="AS56" s="104">
        <f>AS$4*Mellomark!AS54</f>
        <v>2.2805678625882017E-5</v>
      </c>
      <c r="AT56" s="104">
        <f>AT$4*Mellomark!AT54</f>
        <v>-4.3816536395456148E-7</v>
      </c>
      <c r="AU56" s="104">
        <f>AU$4*Mellomark!AU54</f>
        <v>4.8880997798238944E-5</v>
      </c>
      <c r="AV56" s="104">
        <f>AV$4*Mellomark!AV54</f>
        <v>-3.4569784683000868E-5</v>
      </c>
      <c r="AW56" s="104">
        <f>AW$4*Mellomark!AW54</f>
        <v>1.1825033812401033E-4</v>
      </c>
      <c r="AX56" s="104">
        <f>AX$4*Mellomark!AX54</f>
        <v>8.4943564594391424E-5</v>
      </c>
      <c r="AY56" s="104">
        <f>AY$4*Mellomark!AY54</f>
        <v>1.8134831450687054E-5</v>
      </c>
      <c r="AZ56" s="104">
        <f>AZ$4*Mellomark!AZ54</f>
        <v>-5.060965041463547E-5</v>
      </c>
      <c r="BA56" s="104">
        <f>BA$4*Mellomark!BA54</f>
        <v>2.7005621396059764E-5</v>
      </c>
      <c r="BB56" s="104">
        <f>BB$4*Mellomark!BB54</f>
        <v>1.0014512805418357E-4</v>
      </c>
      <c r="BC56" s="104">
        <f>BC$4*Mellomark!BC54</f>
        <v>-1.5505588978963409E-4</v>
      </c>
      <c r="BD56" s="104">
        <f>BD$4*Mellomark!BD54</f>
        <v>-9.1515819926910689E-5</v>
      </c>
      <c r="BE56" s="104">
        <f>BE$4*Mellomark!BE54</f>
        <v>-9.0935726955294419E-5</v>
      </c>
      <c r="BF56" s="104">
        <f>BF$4*Mellomark!BF54</f>
        <v>2.7123404847607723E-5</v>
      </c>
      <c r="BG56" s="104">
        <f>BG$4*Mellomark!BG54</f>
        <v>1.4425050648998397E-4</v>
      </c>
      <c r="BH56" s="104">
        <f>BH$4*Mellomark!BH54</f>
        <v>7.4232130482745055E-5</v>
      </c>
      <c r="BI56" s="104">
        <f>BI$4*Mellomark!BI54</f>
        <v>-4.1500198992052209E-4</v>
      </c>
      <c r="BJ56" s="104">
        <f>BJ$4*Mellomark!BJ54</f>
        <v>1.0974695498836851E-4</v>
      </c>
      <c r="BK56" s="104">
        <f>BK$4*Mellomark!BK54</f>
        <v>-1.0214421919297393E-5</v>
      </c>
      <c r="BL56" s="104">
        <f>BL$4*Mellomark!BL54</f>
        <v>-4.6135925668840395E-6</v>
      </c>
      <c r="BM56" s="104">
        <f>BM$4*Mellomark!BM54</f>
        <v>9.9044140244030746E-6</v>
      </c>
      <c r="BN56" s="104">
        <f>BN$4*Mellomark!BN54</f>
        <v>-1.9373324356260642E-6</v>
      </c>
      <c r="BO56" s="104">
        <f>BO$4*Mellomark!BO54</f>
        <v>2.5256756839707591E-5</v>
      </c>
      <c r="BP56" s="104">
        <f>BP$4*Mellomark!BP54</f>
        <v>1.2507674345213391E-5</v>
      </c>
      <c r="BQ56" s="104">
        <f>BQ$4*Mellomark!BQ54</f>
        <v>-4.5064759234081801E-6</v>
      </c>
      <c r="BR56" s="104">
        <f>BR$4*Mellomark!BR54</f>
        <v>6.0938494173898658E-9</v>
      </c>
      <c r="BS56" s="104">
        <f>BS$4*Mellomark!BS54</f>
        <v>1.4502814070235201E-4</v>
      </c>
      <c r="BT56" s="104">
        <f>BT$4*Mellomark!BT54</f>
        <v>5.2149106265366005E-5</v>
      </c>
      <c r="BU56" s="104">
        <f>BU$4*Mellomark!BU54</f>
        <v>-1.5439213644918582E-5</v>
      </c>
      <c r="BV56" s="104">
        <f>BV$4*Mellomark!BV54</f>
        <v>-9.6706558293305824E-5</v>
      </c>
      <c r="BW56" s="104">
        <f>BW$4*Mellomark!BW54</f>
        <v>-4.2305950773531651E-4</v>
      </c>
      <c r="BX56" s="104">
        <f>BX$4*Mellomark!BX54</f>
        <v>-2.6062063286971983E-4</v>
      </c>
      <c r="BY56" s="104">
        <f>BY$4*Mellomark!BY54</f>
        <v>6.7876913161928252E-7</v>
      </c>
      <c r="BZ56" s="104">
        <f>BZ$4*Mellomark!BZ54</f>
        <v>2.722687021578748E-4</v>
      </c>
      <c r="CA56" s="104">
        <f>CA$4*Mellomark!CA54</f>
        <v>-2.8967982361379965E-4</v>
      </c>
      <c r="CB56" s="104">
        <f>CB$4*Mellomark!CB54</f>
        <v>-4.158645915748452E-5</v>
      </c>
      <c r="CC56" s="104">
        <f>CC$4*Mellomark!CC54</f>
        <v>2.0117566314833222E-3</v>
      </c>
      <c r="CD56" s="104">
        <f>CD$4*Mellomark!CD54</f>
        <v>-1.1116789381564333E-4</v>
      </c>
      <c r="CE56" s="104">
        <f>CE$4*Mellomark!CE54</f>
        <v>-3.2285498946836783E-4</v>
      </c>
      <c r="CF56" s="104">
        <f>CF$4*Mellomark!CF54</f>
        <v>-3.76392823076839E-5</v>
      </c>
      <c r="CG56" s="104">
        <f>CG$4*Mellomark!CG54</f>
        <v>-3.902213210948663E-4</v>
      </c>
      <c r="CH56" s="104">
        <f>CH$4*Mellomark!CH54</f>
        <v>3.1999708487910893E-4</v>
      </c>
      <c r="CI56" s="104">
        <f>CI$4*Mellomark!CI54</f>
        <v>-8.8064391524486367E-6</v>
      </c>
      <c r="CJ56" s="104">
        <f>CJ$4*Mellomark!CJ54</f>
        <v>-1.0700958991932906E-4</v>
      </c>
      <c r="CK56" s="104">
        <f>CK$4*Mellomark!CK54</f>
        <v>-1.0821507770294903E-3</v>
      </c>
      <c r="CL56" s="104">
        <f>CL$4*Mellomark!CL54</f>
        <v>1.6805899441634794E-4</v>
      </c>
      <c r="CM56" s="104">
        <f>CM$4*Mellomark!CM54</f>
        <v>-4.6887449182670722E-6</v>
      </c>
      <c r="CN56" s="104">
        <f>CN$4*Mellomark!CN54</f>
        <v>1.505693642504581E-5</v>
      </c>
      <c r="CO56" s="104">
        <f>CO$4*Mellomark!CO54</f>
        <v>4.9830949186218054E-6</v>
      </c>
      <c r="CP56" s="104">
        <f>CP$4*Mellomark!CP54</f>
        <v>1.5315759085661981E-5</v>
      </c>
      <c r="CQ56" s="104">
        <f>CQ$4*Mellomark!CQ54</f>
        <v>5.1013063142893935E-6</v>
      </c>
      <c r="CR56" s="104">
        <f>CR$4*Mellomark!CR54</f>
        <v>-3.8390593653038718E-5</v>
      </c>
      <c r="CS56" s="104">
        <f>CS$4*Mellomark!CS54</f>
        <v>4.3818905196915863E-5</v>
      </c>
      <c r="CT56" s="104">
        <f>CT$4*Mellomark!CT54</f>
        <v>1.5048739952734641E-4</v>
      </c>
      <c r="CU56" s="104">
        <f>CU$4*Mellomark!CU54</f>
        <v>-9.4905016458403748E-4</v>
      </c>
      <c r="CV56" s="104">
        <f>CV$4*Mellomark!CV54</f>
        <v>3.7785897255552332E-4</v>
      </c>
      <c r="CW56" s="104">
        <f>CW$4*Mellomark!CW54</f>
        <v>3.413714076172018E-4</v>
      </c>
      <c r="CX56" s="104">
        <f>CX$4*Mellomark!CX54</f>
        <v>-1.211175576207797E-4</v>
      </c>
      <c r="CY56" s="104">
        <f>CY$4*Mellomark!CY54</f>
        <v>5.0597093810297555E-6</v>
      </c>
      <c r="CZ56" s="104">
        <f>CZ$4*Mellomark!CZ54</f>
        <v>7.5896275602120871E-6</v>
      </c>
      <c r="DA56" s="104">
        <f>DA$4*Mellomark!DA54</f>
        <v>9.5623760778220629E-5</v>
      </c>
      <c r="DB56" s="104">
        <f>DB$4*Mellomark!DB54</f>
        <v>-2.0160749276288255E-5</v>
      </c>
      <c r="DC56" s="104">
        <f>DC$4*Mellomark!DC54</f>
        <v>-3.3186908873701083E-6</v>
      </c>
      <c r="DD56" s="104">
        <f>DD$4*Mellomark!DD54</f>
        <v>1.8631225268342798E-3</v>
      </c>
      <c r="DE56" s="104">
        <f>DE$4*Mellomark!DE54</f>
        <v>2.9229406897656367E-5</v>
      </c>
      <c r="DF56" s="104">
        <f>DF$4*Mellomark!DF54</f>
        <v>-7.5940931921821592E-6</v>
      </c>
      <c r="DG56" s="104">
        <f>DG$4*Mellomark!DG54</f>
        <v>3.2775521430482291E-4</v>
      </c>
      <c r="DH56" s="104">
        <f>DH$4*Mellomark!DH54</f>
        <v>-1.2189561582075593E-5</v>
      </c>
      <c r="DI56" s="104">
        <f>DI$4*Mellomark!DI54</f>
        <v>-8.3750271128482475E-5</v>
      </c>
      <c r="DJ56" s="104">
        <f>DJ$4*Mellomark!DJ54</f>
        <v>8.3864584842559915E-5</v>
      </c>
      <c r="DK56" s="104">
        <f>DK$4*Mellomark!DK54</f>
        <v>4.9183199194960868E-6</v>
      </c>
      <c r="DL56" s="104">
        <f>DL$4*Mellomark!DL54</f>
        <v>7.5256306403860655E-6</v>
      </c>
      <c r="DM56" s="104">
        <f>DM$4*Mellomark!DM54</f>
        <v>1.8329610822187916E-3</v>
      </c>
      <c r="DN56" s="104">
        <f>DN$4*Mellomark!DN54</f>
        <v>1.5730837286412672E-3</v>
      </c>
      <c r="DO56" s="104">
        <f>DO$4*Mellomark!DO54</f>
        <v>1.4050487648043685E-4</v>
      </c>
      <c r="DP56" s="104">
        <f>DP$4*Mellomark!DP54</f>
        <v>2.8222811555476734E-4</v>
      </c>
      <c r="DQ56" s="104">
        <f>DQ$4*Mellomark!DQ54</f>
        <v>-4.9446539191338131E-6</v>
      </c>
      <c r="DR56" s="104">
        <f>DR$4*Mellomark!DR54</f>
        <v>2.8672668369827348E-5</v>
      </c>
      <c r="DS56" s="104">
        <f>DS$4*Mellomark!DS54</f>
        <v>3.9483163460479833E-5</v>
      </c>
      <c r="DT56" s="104">
        <f>DT$4*Mellomark!DT54</f>
        <v>3.2563058045429784E-5</v>
      </c>
      <c r="DU56" s="104">
        <f>DU$4*Mellomark!DU54</f>
        <v>-3.0567579749594785E-4</v>
      </c>
      <c r="DV56" s="104">
        <f>DV$4*Mellomark!DV54</f>
        <v>2.5171815036725896E-4</v>
      </c>
      <c r="DW56" s="104">
        <f>DW$4*Mellomark!DW54</f>
        <v>-4.4521437014143551E-6</v>
      </c>
      <c r="DX56" s="104">
        <f>DX$4*Mellomark!DX54</f>
        <v>3.5334323803121268E-4</v>
      </c>
      <c r="DY56" s="104">
        <f>DY$4*Mellomark!DY54</f>
        <v>7.7066931485522108E-5</v>
      </c>
      <c r="DZ56" s="104">
        <f>DZ$4*Mellomark!DZ54</f>
        <v>3.4186032144962217E-5</v>
      </c>
      <c r="EA56" s="104">
        <f>EA$4*Mellomark!EA54</f>
        <v>1.0606730785774967E-5</v>
      </c>
      <c r="EB56" s="104">
        <f>EB$4*Mellomark!EB54</f>
        <v>-1.0808639759722001E-5</v>
      </c>
      <c r="EC56" s="104">
        <f>EC$4*Mellomark!EC54</f>
        <v>8.7556816948607639E-5</v>
      </c>
      <c r="ED56" s="104">
        <f>ED$4*Mellomark!ED54</f>
        <v>-2.3566873873470647E-3</v>
      </c>
      <c r="EE56" s="104">
        <f>EE$4*Mellomark!EE54</f>
        <v>-6.2674619729484598E-5</v>
      </c>
      <c r="EF56" s="104">
        <f>EF$4*Mellomark!EF54</f>
        <v>4.5598937030129089E-4</v>
      </c>
      <c r="EG56" s="104">
        <f>EG$4*Mellomark!EG54</f>
        <v>8.6869037193071361E-6</v>
      </c>
      <c r="EH56" s="104">
        <f>EH$4*Mellomark!EH54</f>
        <v>6.2730025426937293E-5</v>
      </c>
      <c r="EI56" s="104">
        <f>EI$4*Mellomark!EI54</f>
        <v>2.9946933126022635E-4</v>
      </c>
      <c r="EJ56" s="104">
        <f>EJ$4*Mellomark!EJ54</f>
        <v>5.3815672155296942E-5</v>
      </c>
      <c r="EK56" s="104">
        <f>EK$4*Mellomark!EK54</f>
        <v>1.6175380674325634E-7</v>
      </c>
      <c r="EL56" s="104">
        <f>EL$4*Mellomark!EL54</f>
        <v>2.2723664349690888E-4</v>
      </c>
      <c r="EM56" s="104">
        <f>EM$4*Mellomark!EM54</f>
        <v>3.5280065830604472E-4</v>
      </c>
      <c r="EN56" s="104">
        <f>EN$4*Mellomark!EN54</f>
        <v>-3.7117622202792392E-6</v>
      </c>
      <c r="EO56" s="104">
        <f>EO$4*Mellomark!EO54</f>
        <v>5.4070828748132356E-4</v>
      </c>
      <c r="EP56" s="104">
        <f>EP$4*Mellomark!EP54</f>
        <v>-8.6592189142237837E-4</v>
      </c>
      <c r="EQ56" s="104">
        <f>EQ$4*Mellomark!EQ54</f>
        <v>4.5554086163451162E-4</v>
      </c>
      <c r="ER56" s="104">
        <f>ER$4*Mellomark!ER54</f>
        <v>1.709786153448563E-6</v>
      </c>
      <c r="ES56" s="96">
        <f t="shared" si="15"/>
        <v>9.1819235457139877E-3</v>
      </c>
      <c r="ET56" s="97">
        <f t="shared" si="16"/>
        <v>132.65371484436861</v>
      </c>
      <c r="EW56" s="18"/>
    </row>
    <row r="57" spans="1:153" ht="16">
      <c r="A57" s="85" vm="219">
        <v>42826</v>
      </c>
      <c r="B57" s="104">
        <f>B$4*Mellomark!B55</f>
        <v>3.0643507191309247E-5</v>
      </c>
      <c r="C57" s="104">
        <f>C$4*Mellomark!C55</f>
        <v>5.2579251166202127E-5</v>
      </c>
      <c r="D57" s="104">
        <f>D$4*Mellomark!D55</f>
        <v>7.3054826980819052E-5</v>
      </c>
      <c r="E57" s="104">
        <f>E$4*Mellomark!E55</f>
        <v>-2.9326768394720414E-5</v>
      </c>
      <c r="F57" s="104">
        <f>F$4*Mellomark!F55</f>
        <v>-5.0332219121821462E-6</v>
      </c>
      <c r="G57" s="104">
        <f>G$4*Mellomark!G55</f>
        <v>2.1442956991280593E-3</v>
      </c>
      <c r="H57" s="104">
        <f>H$4*Mellomark!H55</f>
        <v>4.0123444979771843E-5</v>
      </c>
      <c r="I57" s="104">
        <f>I$4*Mellomark!I55</f>
        <v>1.5372894456235292E-4</v>
      </c>
      <c r="J57" s="104">
        <f>J$4*Mellomark!J55</f>
        <v>-3.497626288725704E-5</v>
      </c>
      <c r="K57" s="104">
        <f>K$4*Mellomark!K55</f>
        <v>1.4453520022586199E-5</v>
      </c>
      <c r="L57" s="104">
        <f>L$4*Mellomark!L55</f>
        <v>1.7423000882633158E-4</v>
      </c>
      <c r="M57" s="104">
        <f>M$4*Mellomark!M55</f>
        <v>-1.3495017862934276E-4</v>
      </c>
      <c r="N57" s="104">
        <f>N$4*Mellomark!N55</f>
        <v>-5.2568778482291301E-5</v>
      </c>
      <c r="O57" s="104">
        <f>O$4*Mellomark!O55</f>
        <v>8.1193074606175059E-5</v>
      </c>
      <c r="P57" s="104">
        <f>P$4*Mellomark!P55</f>
        <v>-1.796971426915052E-3</v>
      </c>
      <c r="Q57" s="104">
        <f>Q$4*Mellomark!Q55</f>
        <v>2.9666937003662462E-5</v>
      </c>
      <c r="R57" s="104">
        <f>R$4*Mellomark!R55</f>
        <v>5.280199864972371E-4</v>
      </c>
      <c r="S57" s="104">
        <f>S$4*Mellomark!S55</f>
        <v>9.4544021147295918E-5</v>
      </c>
      <c r="T57" s="104">
        <f>T$4*Mellomark!T55</f>
        <v>2.0751815874597975E-3</v>
      </c>
      <c r="U57" s="104">
        <f>U$4*Mellomark!U55</f>
        <v>4.8133887811547328E-4</v>
      </c>
      <c r="V57" s="104">
        <f>V$4*Mellomark!V55</f>
        <v>7.6404328266491627E-4</v>
      </c>
      <c r="W57" s="104">
        <f>W$4*Mellomark!W55</f>
        <v>6.4323683625449368E-5</v>
      </c>
      <c r="X57" s="104">
        <f>X$4*Mellomark!X55</f>
        <v>-6.7305332180120868E-4</v>
      </c>
      <c r="Y57" s="104">
        <f>Y$4*Mellomark!Y55</f>
        <v>-6.3822853323338571E-5</v>
      </c>
      <c r="Z57" s="104">
        <f>Z$4*Mellomark!Z55</f>
        <v>-9.3773067920783945E-5</v>
      </c>
      <c r="AA57" s="104">
        <f>AA$4*Mellomark!AA55</f>
        <v>-1.6080067735893982E-3</v>
      </c>
      <c r="AB57" s="104">
        <f>AB$4*Mellomark!AB55</f>
        <v>1.1618426334087775E-4</v>
      </c>
      <c r="AC57" s="104">
        <f>AC$4*Mellomark!AC55</f>
        <v>5.6224458856157507E-5</v>
      </c>
      <c r="AD57" s="104">
        <f>AD$4*Mellomark!AD55</f>
        <v>1.048761699222496E-4</v>
      </c>
      <c r="AE57" s="104">
        <f>AE$4*Mellomark!AE55</f>
        <v>-1.8727710808437797E-4</v>
      </c>
      <c r="AF57" s="104">
        <f>AF$4*Mellomark!AF55</f>
        <v>5.2620447885646669E-6</v>
      </c>
      <c r="AG57" s="104">
        <f>AG$4*Mellomark!AG55</f>
        <v>-2.9712578304910419E-6</v>
      </c>
      <c r="AH57" s="104">
        <f>AH$4*Mellomark!AH55</f>
        <v>1.3021026825521111E-4</v>
      </c>
      <c r="AI57" s="104">
        <f>AI$4*Mellomark!AI55</f>
        <v>6.0649680933657606E-5</v>
      </c>
      <c r="AJ57" s="104">
        <f>AJ$4*Mellomark!AJ55</f>
        <v>-2.5162762937282524E-5</v>
      </c>
      <c r="AK57" s="104">
        <f>AK$4*Mellomark!AK55</f>
        <v>5.9656524187885798E-5</v>
      </c>
      <c r="AL57" s="104">
        <f>AL$4*Mellomark!AL55</f>
        <v>-2.6441759177143169E-4</v>
      </c>
      <c r="AM57" s="104">
        <f>AM$4*Mellomark!AM55</f>
        <v>-2.1657855759172153E-5</v>
      </c>
      <c r="AN57" s="104">
        <f>AN$4*Mellomark!AN55</f>
        <v>1.4805981167420444E-4</v>
      </c>
      <c r="AO57" s="104">
        <f>AO$4*Mellomark!AO55</f>
        <v>1.9155153518392537E-4</v>
      </c>
      <c r="AP57" s="104">
        <f>AP$4*Mellomark!AP55</f>
        <v>1.6430544765039595E-4</v>
      </c>
      <c r="AQ57" s="104">
        <f>AQ$4*Mellomark!AQ55</f>
        <v>1.1833504033577596E-4</v>
      </c>
      <c r="AR57" s="104">
        <f>AR$4*Mellomark!AR55</f>
        <v>3.4202087330830049E-5</v>
      </c>
      <c r="AS57" s="104">
        <f>AS$4*Mellomark!AS55</f>
        <v>6.5888821264375791E-5</v>
      </c>
      <c r="AT57" s="104">
        <f>AT$4*Mellomark!AT55</f>
        <v>-9.5974702487125721E-6</v>
      </c>
      <c r="AU57" s="104">
        <f>AU$4*Mellomark!AU55</f>
        <v>1.989664133878865E-5</v>
      </c>
      <c r="AV57" s="104">
        <f>AV$4*Mellomark!AV55</f>
        <v>-8.0797421958590646E-5</v>
      </c>
      <c r="AW57" s="104">
        <f>AW$4*Mellomark!AW55</f>
        <v>-7.4619924517435805E-5</v>
      </c>
      <c r="AX57" s="104">
        <f>AX$4*Mellomark!AX55</f>
        <v>-1.5254651778949392E-5</v>
      </c>
      <c r="AY57" s="104">
        <f>AY$4*Mellomark!AY55</f>
        <v>3.4360694022545874E-7</v>
      </c>
      <c r="AZ57" s="104">
        <f>AZ$4*Mellomark!AZ55</f>
        <v>-2.214600390615911E-4</v>
      </c>
      <c r="BA57" s="104">
        <f>BA$4*Mellomark!BA55</f>
        <v>-2.0748048469204283E-4</v>
      </c>
      <c r="BB57" s="104">
        <f>BB$4*Mellomark!BB55</f>
        <v>-4.3641961498610728E-5</v>
      </c>
      <c r="BC57" s="104">
        <f>BC$4*Mellomark!BC55</f>
        <v>-4.8703823304501403E-4</v>
      </c>
      <c r="BD57" s="104">
        <f>BD$4*Mellomark!BD55</f>
        <v>-4.5210600940172064E-5</v>
      </c>
      <c r="BE57" s="104">
        <f>BE$4*Mellomark!BE55</f>
        <v>-6.3192615463457082E-5</v>
      </c>
      <c r="BF57" s="104">
        <f>BF$4*Mellomark!BF55</f>
        <v>-1.2928379745286068E-5</v>
      </c>
      <c r="BG57" s="104">
        <f>BG$4*Mellomark!BG55</f>
        <v>-9.5694954512170409E-4</v>
      </c>
      <c r="BH57" s="104">
        <f>BH$4*Mellomark!BH55</f>
        <v>7.2661632583561191E-5</v>
      </c>
      <c r="BI57" s="104">
        <f>BI$4*Mellomark!BI55</f>
        <v>1.8615403910988115E-5</v>
      </c>
      <c r="BJ57" s="104">
        <f>BJ$4*Mellomark!BJ55</f>
        <v>7.9794494559697152E-5</v>
      </c>
      <c r="BK57" s="104">
        <f>BK$4*Mellomark!BK55</f>
        <v>-9.5657703208704479E-5</v>
      </c>
      <c r="BL57" s="104">
        <f>BL$4*Mellomark!BL55</f>
        <v>1.5583987741045158E-5</v>
      </c>
      <c r="BM57" s="104">
        <f>BM$4*Mellomark!BM55</f>
        <v>5.4090120920168378E-6</v>
      </c>
      <c r="BN57" s="104">
        <f>BN$4*Mellomark!BN55</f>
        <v>-6.4910221368834647E-6</v>
      </c>
      <c r="BO57" s="104">
        <f>BO$4*Mellomark!BO55</f>
        <v>-5.9436565547849787E-5</v>
      </c>
      <c r="BP57" s="104">
        <f>BP$4*Mellomark!BP55</f>
        <v>-1.0665530706375346E-5</v>
      </c>
      <c r="BQ57" s="104">
        <f>BQ$4*Mellomark!BQ55</f>
        <v>-1.4550791981381765E-5</v>
      </c>
      <c r="BR57" s="104">
        <f>BR$4*Mellomark!BR55</f>
        <v>7.3252669128879686E-7</v>
      </c>
      <c r="BS57" s="104">
        <f>BS$4*Mellomark!BS55</f>
        <v>2.4507441466104568E-3</v>
      </c>
      <c r="BT57" s="104">
        <f>BT$4*Mellomark!BT55</f>
        <v>-3.7036594578745799E-5</v>
      </c>
      <c r="BU57" s="104">
        <f>BU$4*Mellomark!BU55</f>
        <v>-7.340375418660736E-5</v>
      </c>
      <c r="BV57" s="104">
        <f>BV$4*Mellomark!BV55</f>
        <v>8.8020345209566879E-5</v>
      </c>
      <c r="BW57" s="104">
        <f>BW$4*Mellomark!BW55</f>
        <v>4.8731008472135241E-4</v>
      </c>
      <c r="BX57" s="104">
        <f>BX$4*Mellomark!BX55</f>
        <v>1.0123297110094578E-5</v>
      </c>
      <c r="BY57" s="104">
        <f>BY$4*Mellomark!BY55</f>
        <v>3.5283231104520362E-5</v>
      </c>
      <c r="BZ57" s="104">
        <f>BZ$4*Mellomark!BZ55</f>
        <v>7.6351386051942978E-5</v>
      </c>
      <c r="CA57" s="104">
        <f>CA$4*Mellomark!CA55</f>
        <v>-5.4466138638817492E-4</v>
      </c>
      <c r="CB57" s="104">
        <f>CB$4*Mellomark!CB55</f>
        <v>-1.2131827683147991E-5</v>
      </c>
      <c r="CC57" s="104">
        <f>CC$4*Mellomark!CC55</f>
        <v>3.1236213838200962E-6</v>
      </c>
      <c r="CD57" s="104">
        <f>CD$4*Mellomark!CD55</f>
        <v>-3.6140278941167795E-5</v>
      </c>
      <c r="CE57" s="104">
        <f>CE$4*Mellomark!CE55</f>
        <v>2.984580253433705E-4</v>
      </c>
      <c r="CF57" s="104">
        <f>CF$4*Mellomark!CF55</f>
        <v>1.4146333106008683E-4</v>
      </c>
      <c r="CG57" s="104">
        <f>CG$4*Mellomark!CG55</f>
        <v>-3.3918765255714397E-5</v>
      </c>
      <c r="CH57" s="104">
        <f>CH$4*Mellomark!CH55</f>
        <v>-1.540255281462355E-4</v>
      </c>
      <c r="CI57" s="104">
        <f>CI$4*Mellomark!CI55</f>
        <v>1.838600894347426E-5</v>
      </c>
      <c r="CJ57" s="104">
        <f>CJ$4*Mellomark!CJ55</f>
        <v>7.7268038330830527E-5</v>
      </c>
      <c r="CK57" s="104">
        <f>CK$4*Mellomark!CK55</f>
        <v>1.0809554115651567E-3</v>
      </c>
      <c r="CL57" s="104">
        <f>CL$4*Mellomark!CL55</f>
        <v>3.0365103920575371E-4</v>
      </c>
      <c r="CM57" s="104">
        <f>CM$4*Mellomark!CM55</f>
        <v>6.2472672376242132E-7</v>
      </c>
      <c r="CN57" s="104">
        <f>CN$4*Mellomark!CN55</f>
        <v>-1.7865713010070303E-5</v>
      </c>
      <c r="CO57" s="104">
        <f>CO$4*Mellomark!CO55</f>
        <v>2.0630681743801115E-5</v>
      </c>
      <c r="CP57" s="104">
        <f>CP$4*Mellomark!CP55</f>
        <v>-1.004556711310862E-5</v>
      </c>
      <c r="CQ57" s="104">
        <f>CQ$4*Mellomark!CQ55</f>
        <v>2.4767374138100704E-5</v>
      </c>
      <c r="CR57" s="104">
        <f>CR$4*Mellomark!CR55</f>
        <v>-3.6759544701941044E-4</v>
      </c>
      <c r="CS57" s="104">
        <f>CS$4*Mellomark!CS55</f>
        <v>-8.7650299433211166E-5</v>
      </c>
      <c r="CT57" s="104">
        <f>CT$4*Mellomark!CT55</f>
        <v>-9.8229453444137948E-6</v>
      </c>
      <c r="CU57" s="104">
        <f>CU$4*Mellomark!CU55</f>
        <v>8.6551328531404631E-4</v>
      </c>
      <c r="CV57" s="104">
        <f>CV$4*Mellomark!CV55</f>
        <v>-2.8145385211492428E-4</v>
      </c>
      <c r="CW57" s="104">
        <f>CW$4*Mellomark!CW55</f>
        <v>-4.784745991357529E-6</v>
      </c>
      <c r="CX57" s="104">
        <f>CX$4*Mellomark!CX55</f>
        <v>1.2250042521234219E-4</v>
      </c>
      <c r="CY57" s="104">
        <f>CY$4*Mellomark!CY55</f>
        <v>3.9830073207414775E-6</v>
      </c>
      <c r="CZ57" s="104">
        <f>CZ$4*Mellomark!CZ55</f>
        <v>4.0157607213928222E-5</v>
      </c>
      <c r="DA57" s="104">
        <f>DA$4*Mellomark!DA55</f>
        <v>4.6670743175408903E-6</v>
      </c>
      <c r="DB57" s="104">
        <f>DB$4*Mellomark!DB55</f>
        <v>5.2771759752320714E-5</v>
      </c>
      <c r="DC57" s="104">
        <f>DC$4*Mellomark!DC55</f>
        <v>2.6225788766155381E-5</v>
      </c>
      <c r="DD57" s="104">
        <f>DD$4*Mellomark!DD55</f>
        <v>-1.0471409162220481E-3</v>
      </c>
      <c r="DE57" s="104">
        <f>DE$4*Mellomark!DE55</f>
        <v>1.0241577899468357E-5</v>
      </c>
      <c r="DF57" s="104">
        <f>DF$4*Mellomark!DF55</f>
        <v>-5.1968615810295221E-6</v>
      </c>
      <c r="DG57" s="104">
        <f>DG$4*Mellomark!DG55</f>
        <v>-7.0213048482003289E-4</v>
      </c>
      <c r="DH57" s="104">
        <f>DH$4*Mellomark!DH55</f>
        <v>-1.3104000575450747E-5</v>
      </c>
      <c r="DI57" s="104">
        <f>DI$4*Mellomark!DI55</f>
        <v>-1.7161467613260783E-5</v>
      </c>
      <c r="DJ57" s="104">
        <f>DJ$4*Mellomark!DJ55</f>
        <v>1.8619502211899213E-4</v>
      </c>
      <c r="DK57" s="104">
        <f>DK$4*Mellomark!DK55</f>
        <v>9.0487256783321653E-6</v>
      </c>
      <c r="DL57" s="104">
        <f>DL$4*Mellomark!DL55</f>
        <v>4.475914208673257E-6</v>
      </c>
      <c r="DM57" s="104">
        <f>DM$4*Mellomark!DM55</f>
        <v>-4.8641121864275728E-5</v>
      </c>
      <c r="DN57" s="104">
        <f>DN$4*Mellomark!DN55</f>
        <v>2.6324781021271186E-3</v>
      </c>
      <c r="DO57" s="104">
        <f>DO$4*Mellomark!DO55</f>
        <v>1.4596037717894492E-4</v>
      </c>
      <c r="DP57" s="104">
        <f>DP$4*Mellomark!DP55</f>
        <v>-2.5097208929271206E-5</v>
      </c>
      <c r="DQ57" s="104">
        <f>DQ$4*Mellomark!DQ55</f>
        <v>2.5162788572363354E-5</v>
      </c>
      <c r="DR57" s="104">
        <f>DR$4*Mellomark!DR55</f>
        <v>3.9777383859236459E-5</v>
      </c>
      <c r="DS57" s="104">
        <f>DS$4*Mellomark!DS55</f>
        <v>3.7654815447589799E-5</v>
      </c>
      <c r="DT57" s="104">
        <f>DT$4*Mellomark!DT55</f>
        <v>4.2440885948391377E-5</v>
      </c>
      <c r="DU57" s="104">
        <f>DU$4*Mellomark!DU55</f>
        <v>3.2755042717602016E-4</v>
      </c>
      <c r="DV57" s="104">
        <f>DV$4*Mellomark!DV55</f>
        <v>1.9029311891679139E-4</v>
      </c>
      <c r="DW57" s="104">
        <f>DW$4*Mellomark!DW55</f>
        <v>2.8058111581225143E-6</v>
      </c>
      <c r="DX57" s="104">
        <f>DX$4*Mellomark!DX55</f>
        <v>-1.6578329229387871E-4</v>
      </c>
      <c r="DY57" s="104">
        <f>DY$4*Mellomark!DY55</f>
        <v>1.7109082870313171E-4</v>
      </c>
      <c r="DZ57" s="104">
        <f>DZ$4*Mellomark!DZ55</f>
        <v>-1.0896300787797505E-4</v>
      </c>
      <c r="EA57" s="104">
        <f>EA$4*Mellomark!EA55</f>
        <v>-1.3144633953262278E-5</v>
      </c>
      <c r="EB57" s="104">
        <f>EB$4*Mellomark!EB55</f>
        <v>-1.7130536080669524E-5</v>
      </c>
      <c r="EC57" s="104">
        <f>EC$4*Mellomark!EC55</f>
        <v>-1.1387254191881788E-4</v>
      </c>
      <c r="ED57" s="104">
        <f>ED$4*Mellomark!ED55</f>
        <v>-2.7789940931664094E-3</v>
      </c>
      <c r="EE57" s="104">
        <f>EE$4*Mellomark!EE55</f>
        <v>3.1893538448046811E-5</v>
      </c>
      <c r="EF57" s="104">
        <f>EF$4*Mellomark!EF55</f>
        <v>-5.2705815075101547E-4</v>
      </c>
      <c r="EG57" s="104">
        <f>EG$4*Mellomark!EG55</f>
        <v>-4.0037931464608308E-6</v>
      </c>
      <c r="EH57" s="104">
        <f>EH$4*Mellomark!EH55</f>
        <v>-1.9053697728158262E-5</v>
      </c>
      <c r="EI57" s="104">
        <f>EI$4*Mellomark!EI55</f>
        <v>6.8726971786319755E-5</v>
      </c>
      <c r="EJ57" s="104">
        <f>EJ$4*Mellomark!EJ55</f>
        <v>-1.7693724566784114E-4</v>
      </c>
      <c r="EK57" s="104">
        <f>EK$4*Mellomark!EK55</f>
        <v>2.7056785781741012E-7</v>
      </c>
      <c r="EL57" s="104">
        <f>EL$4*Mellomark!EL55</f>
        <v>1.8117861588635455E-4</v>
      </c>
      <c r="EM57" s="104">
        <f>EM$4*Mellomark!EM55</f>
        <v>2.4879936500829015E-4</v>
      </c>
      <c r="EN57" s="104">
        <f>EN$4*Mellomark!EN55</f>
        <v>-1.1654821905858762E-5</v>
      </c>
      <c r="EO57" s="104">
        <f>EO$4*Mellomark!EO55</f>
        <v>6.817446066774191E-5</v>
      </c>
      <c r="EP57" s="104">
        <f>EP$4*Mellomark!EP55</f>
        <v>-1.0567532884574433E-5</v>
      </c>
      <c r="EQ57" s="104">
        <f>EQ$4*Mellomark!EQ55</f>
        <v>3.034354280375684E-4</v>
      </c>
      <c r="ER57" s="104">
        <f>ER$4*Mellomark!ER55</f>
        <v>4.225312984471454E-6</v>
      </c>
      <c r="ES57" s="96">
        <f t="shared" si="15"/>
        <v>4.3596095642944423E-3</v>
      </c>
      <c r="ET57" s="97">
        <f t="shared" si="16"/>
        <v>133.2320332483433</v>
      </c>
      <c r="EW57" s="18"/>
    </row>
    <row r="58" spans="1:153" ht="16">
      <c r="A58" s="85" vm="350">
        <v>42856</v>
      </c>
      <c r="B58" s="104">
        <f>B$4*Mellomark!B56</f>
        <v>-1.2320909364816156E-4</v>
      </c>
      <c r="C58" s="104">
        <f>C$4*Mellomark!C56</f>
        <v>-3.6571611809137016E-5</v>
      </c>
      <c r="D58" s="104">
        <f>D$4*Mellomark!D56</f>
        <v>2.0553533108131239E-4</v>
      </c>
      <c r="E58" s="104">
        <f>E$4*Mellomark!E56</f>
        <v>-1.7218628978393064E-5</v>
      </c>
      <c r="F58" s="104">
        <f>F$4*Mellomark!F56</f>
        <v>-2.5996314279260771E-5</v>
      </c>
      <c r="G58" s="104">
        <f>G$4*Mellomark!G56</f>
        <v>6.7399354452454092E-4</v>
      </c>
      <c r="H58" s="104">
        <f>H$4*Mellomark!H56</f>
        <v>6.1470718451903241E-5</v>
      </c>
      <c r="I58" s="104">
        <f>I$4*Mellomark!I56</f>
        <v>1.5550724307124512E-3</v>
      </c>
      <c r="J58" s="104">
        <f>J$4*Mellomark!J56</f>
        <v>2.6121926297691334E-4</v>
      </c>
      <c r="K58" s="104">
        <f>K$4*Mellomark!K56</f>
        <v>2.9719809390163363E-4</v>
      </c>
      <c r="L58" s="104">
        <f>L$4*Mellomark!L56</f>
        <v>9.7300897086036154E-4</v>
      </c>
      <c r="M58" s="104">
        <f>M$4*Mellomark!M56</f>
        <v>1.7910728616196702E-4</v>
      </c>
      <c r="N58" s="104">
        <f>N$4*Mellomark!N56</f>
        <v>-1.1002097653359399E-4</v>
      </c>
      <c r="O58" s="104">
        <f>O$4*Mellomark!O56</f>
        <v>6.5062501037311128E-4</v>
      </c>
      <c r="P58" s="104">
        <f>P$4*Mellomark!P56</f>
        <v>-1.6472189064435189E-4</v>
      </c>
      <c r="Q58" s="104">
        <f>Q$4*Mellomark!Q56</f>
        <v>8.0029021036274335E-6</v>
      </c>
      <c r="R58" s="104">
        <f>R$4*Mellomark!R56</f>
        <v>-1.7701398638194802E-4</v>
      </c>
      <c r="S58" s="104">
        <f>S$4*Mellomark!S56</f>
        <v>-2.3201255318254689E-4</v>
      </c>
      <c r="T58" s="104">
        <f>T$4*Mellomark!T56</f>
        <v>6.976104418260473E-4</v>
      </c>
      <c r="U58" s="104">
        <f>U$4*Mellomark!U56</f>
        <v>-1.4675369747491827E-4</v>
      </c>
      <c r="V58" s="104">
        <f>V$4*Mellomark!V56</f>
        <v>1.766566093695349E-3</v>
      </c>
      <c r="W58" s="104">
        <f>W$4*Mellomark!W56</f>
        <v>-2.2607516417442831E-5</v>
      </c>
      <c r="X58" s="104">
        <f>X$4*Mellomark!X56</f>
        <v>-2.2656222101268631E-3</v>
      </c>
      <c r="Y58" s="104">
        <f>Y$4*Mellomark!Y56</f>
        <v>-6.8119048358541797E-5</v>
      </c>
      <c r="Z58" s="104">
        <f>Z$4*Mellomark!Z56</f>
        <v>4.1848869498451737E-5</v>
      </c>
      <c r="AA58" s="104">
        <f>AA$4*Mellomark!AA56</f>
        <v>-1.4620684652679465E-3</v>
      </c>
      <c r="AB58" s="104">
        <f>AB$4*Mellomark!AB56</f>
        <v>-1.5138071201674054E-3</v>
      </c>
      <c r="AC58" s="104">
        <f>AC$4*Mellomark!AC56</f>
        <v>-1.3398736529318378E-5</v>
      </c>
      <c r="AD58" s="104">
        <f>AD$4*Mellomark!AD56</f>
        <v>7.2395950919409838E-4</v>
      </c>
      <c r="AE58" s="104">
        <f>AE$4*Mellomark!AE56</f>
        <v>-4.9998414220582045E-4</v>
      </c>
      <c r="AF58" s="104">
        <f>AF$4*Mellomark!AF56</f>
        <v>4.2948744561096781E-5</v>
      </c>
      <c r="AG58" s="104">
        <f>AG$4*Mellomark!AG56</f>
        <v>5.5164145868645087E-4</v>
      </c>
      <c r="AH58" s="104">
        <f>AH$4*Mellomark!AH56</f>
        <v>1.1986761839323646E-3</v>
      </c>
      <c r="AI58" s="104">
        <f>AI$4*Mellomark!AI56</f>
        <v>-8.641707179358114E-5</v>
      </c>
      <c r="AJ58" s="104">
        <f>AJ$4*Mellomark!AJ56</f>
        <v>7.4967364877051224E-5</v>
      </c>
      <c r="AK58" s="104">
        <f>AK$4*Mellomark!AK56</f>
        <v>2.3680140957607078E-4</v>
      </c>
      <c r="AL58" s="104">
        <f>AL$4*Mellomark!AL56</f>
        <v>-3.0583464603976861E-4</v>
      </c>
      <c r="AM58" s="104">
        <f>AM$4*Mellomark!AM56</f>
        <v>5.2435771741939563E-4</v>
      </c>
      <c r="AN58" s="104">
        <f>AN$4*Mellomark!AN56</f>
        <v>5.40784695006966E-5</v>
      </c>
      <c r="AO58" s="104">
        <f>AO$4*Mellomark!AO56</f>
        <v>3.7175914319433176E-4</v>
      </c>
      <c r="AP58" s="104">
        <f>AP$4*Mellomark!AP56</f>
        <v>1.0599755953630938E-3</v>
      </c>
      <c r="AQ58" s="104">
        <f>AQ$4*Mellomark!AQ56</f>
        <v>7.4668856434032752E-5</v>
      </c>
      <c r="AR58" s="104">
        <f>AR$4*Mellomark!AR56</f>
        <v>3.7892425450526177E-5</v>
      </c>
      <c r="AS58" s="104">
        <f>AS$4*Mellomark!AS56</f>
        <v>-1.226878926131684E-6</v>
      </c>
      <c r="AT58" s="104">
        <f>AT$4*Mellomark!AT56</f>
        <v>1.5517951629736996E-4</v>
      </c>
      <c r="AU58" s="104">
        <f>AU$4*Mellomark!AU56</f>
        <v>-1.0866095252261278E-5</v>
      </c>
      <c r="AV58" s="104">
        <f>AV$4*Mellomark!AV56</f>
        <v>1.0860762286916023E-4</v>
      </c>
      <c r="AW58" s="104">
        <f>AW$4*Mellomark!AW56</f>
        <v>1.2193441422787187E-4</v>
      </c>
      <c r="AX58" s="104">
        <f>AX$4*Mellomark!AX56</f>
        <v>-1.0481942069435176E-4</v>
      </c>
      <c r="AY58" s="104">
        <f>AY$4*Mellomark!AY56</f>
        <v>-9.1495508255306512E-6</v>
      </c>
      <c r="AZ58" s="104">
        <f>AZ$4*Mellomark!AZ56</f>
        <v>5.1992375454520913E-4</v>
      </c>
      <c r="BA58" s="104">
        <f>BA$4*Mellomark!BA56</f>
        <v>8.8883891092177256E-5</v>
      </c>
      <c r="BB58" s="104">
        <f>BB$4*Mellomark!BB56</f>
        <v>-1.2428243148386627E-4</v>
      </c>
      <c r="BC58" s="104">
        <f>BC$4*Mellomark!BC56</f>
        <v>-1.9273102237888352E-4</v>
      </c>
      <c r="BD58" s="104">
        <f>BD$4*Mellomark!BD56</f>
        <v>-2.3035287737136839E-4</v>
      </c>
      <c r="BE58" s="104">
        <f>BE$4*Mellomark!BE56</f>
        <v>-6.2320013058296536E-5</v>
      </c>
      <c r="BF58" s="104">
        <f>BF$4*Mellomark!BF56</f>
        <v>1.111719578802641E-6</v>
      </c>
      <c r="BG58" s="104">
        <f>BG$4*Mellomark!BG56</f>
        <v>-2.4687287839112453E-3</v>
      </c>
      <c r="BH58" s="104">
        <f>BH$4*Mellomark!BH56</f>
        <v>4.2170169201357079E-5</v>
      </c>
      <c r="BI58" s="104">
        <f>BI$4*Mellomark!BI56</f>
        <v>-1.8464587318783694E-3</v>
      </c>
      <c r="BJ58" s="104">
        <f>BJ$4*Mellomark!BJ56</f>
        <v>2.7285546851294791E-5</v>
      </c>
      <c r="BK58" s="104">
        <f>BK$4*Mellomark!BK56</f>
        <v>-2.7636474359156878E-5</v>
      </c>
      <c r="BL58" s="104">
        <f>BL$4*Mellomark!BL56</f>
        <v>1.3614257047276219E-4</v>
      </c>
      <c r="BM58" s="104">
        <f>BM$4*Mellomark!BM56</f>
        <v>1.0330201625968081E-5</v>
      </c>
      <c r="BN58" s="104">
        <f>BN$4*Mellomark!BN56</f>
        <v>-1.3690135745690145E-5</v>
      </c>
      <c r="BO58" s="104">
        <f>BO$4*Mellomark!BO56</f>
        <v>8.3957804885734501E-5</v>
      </c>
      <c r="BP58" s="104">
        <f>BP$4*Mellomark!BP56</f>
        <v>1.4284949377109524E-5</v>
      </c>
      <c r="BQ58" s="104">
        <f>BQ$4*Mellomark!BQ56</f>
        <v>1.7066507774433017E-5</v>
      </c>
      <c r="BR58" s="104">
        <f>BR$4*Mellomark!BR56</f>
        <v>1.337219069717497E-6</v>
      </c>
      <c r="BS58" s="104">
        <f>BS$4*Mellomark!BS56</f>
        <v>6.8854155414617825E-4</v>
      </c>
      <c r="BT58" s="104">
        <f>BT$4*Mellomark!BT56</f>
        <v>3.6142852678561616E-5</v>
      </c>
      <c r="BU58" s="104">
        <f>BU$4*Mellomark!BU56</f>
        <v>-5.566027666116964E-5</v>
      </c>
      <c r="BV58" s="104">
        <f>BV$4*Mellomark!BV56</f>
        <v>-1.5805796853407517E-4</v>
      </c>
      <c r="BW58" s="104">
        <f>BW$4*Mellomark!BW56</f>
        <v>6.2179521979592052E-5</v>
      </c>
      <c r="BX58" s="104">
        <f>BX$4*Mellomark!BX56</f>
        <v>-7.8861467911586121E-5</v>
      </c>
      <c r="BY58" s="104">
        <f>BY$4*Mellomark!BY56</f>
        <v>6.1716004478974771E-5</v>
      </c>
      <c r="BZ58" s="104">
        <f>BZ$4*Mellomark!BZ56</f>
        <v>-3.6815452759671749E-4</v>
      </c>
      <c r="CA58" s="104">
        <f>CA$4*Mellomark!CA56</f>
        <v>-3.1969463214838272E-4</v>
      </c>
      <c r="CB58" s="104">
        <f>CB$4*Mellomark!CB56</f>
        <v>-1.8334247372772249E-4</v>
      </c>
      <c r="CC58" s="104">
        <f>CC$4*Mellomark!CC56</f>
        <v>2.3632025633015179E-3</v>
      </c>
      <c r="CD58" s="104">
        <f>CD$4*Mellomark!CD56</f>
        <v>-2.526192921860786E-4</v>
      </c>
      <c r="CE58" s="104">
        <f>CE$4*Mellomark!CE56</f>
        <v>1.6973767934187871E-3</v>
      </c>
      <c r="CF58" s="104">
        <f>CF$4*Mellomark!CF56</f>
        <v>-4.9864201803080677E-5</v>
      </c>
      <c r="CG58" s="104">
        <f>CG$4*Mellomark!CG56</f>
        <v>-6.6560169953568408E-4</v>
      </c>
      <c r="CH58" s="104">
        <f>CH$4*Mellomark!CH56</f>
        <v>-1.138762251720937E-4</v>
      </c>
      <c r="CI58" s="104">
        <f>CI$4*Mellomark!CI56</f>
        <v>6.1341136680182615E-5</v>
      </c>
      <c r="CJ58" s="104">
        <f>CJ$4*Mellomark!CJ56</f>
        <v>3.8003990892174894E-4</v>
      </c>
      <c r="CK58" s="104">
        <f>CK$4*Mellomark!CK56</f>
        <v>3.766248342148079E-4</v>
      </c>
      <c r="CL58" s="104">
        <f>CL$4*Mellomark!CL56</f>
        <v>1.9039424078242811E-3</v>
      </c>
      <c r="CM58" s="104">
        <f>CM$4*Mellomark!CM56</f>
        <v>-1.1208009054238552E-5</v>
      </c>
      <c r="CN58" s="104">
        <f>CN$4*Mellomark!CN56</f>
        <v>-2.8826397674861746E-6</v>
      </c>
      <c r="CO58" s="104">
        <f>CO$4*Mellomark!CO56</f>
        <v>-7.0264947653519841E-5</v>
      </c>
      <c r="CP58" s="104">
        <f>CP$4*Mellomark!CP56</f>
        <v>1.1605631856957217E-5</v>
      </c>
      <c r="CQ58" s="104">
        <f>CQ$4*Mellomark!CQ56</f>
        <v>3.4819175594826765E-5</v>
      </c>
      <c r="CR58" s="104">
        <f>CR$4*Mellomark!CR56</f>
        <v>-1.0053557739120313E-3</v>
      </c>
      <c r="CS58" s="104">
        <f>CS$4*Mellomark!CS56</f>
        <v>-5.0698050210045948E-5</v>
      </c>
      <c r="CT58" s="104">
        <f>CT$4*Mellomark!CT56</f>
        <v>-8.7272545293657559E-5</v>
      </c>
      <c r="CU58" s="104">
        <f>CU$4*Mellomark!CU56</f>
        <v>1.3667265943112484E-3</v>
      </c>
      <c r="CV58" s="104">
        <f>CV$4*Mellomark!CV56</f>
        <v>-1.453345532222626E-4</v>
      </c>
      <c r="CW58" s="104">
        <f>CW$4*Mellomark!CW56</f>
        <v>-2.0543384026280325E-4</v>
      </c>
      <c r="CX58" s="104">
        <f>CX$4*Mellomark!CX56</f>
        <v>-4.2359327445277273E-4</v>
      </c>
      <c r="CY58" s="104">
        <f>CY$4*Mellomark!CY56</f>
        <v>1.5717342504142502E-5</v>
      </c>
      <c r="CZ58" s="104">
        <f>CZ$4*Mellomark!CZ56</f>
        <v>1.0836835301163757E-5</v>
      </c>
      <c r="DA58" s="104">
        <f>DA$4*Mellomark!DA56</f>
        <v>-2.6985541620516134E-5</v>
      </c>
      <c r="DB58" s="104">
        <f>DB$4*Mellomark!DB56</f>
        <v>-1.0141355925256233E-5</v>
      </c>
      <c r="DC58" s="104">
        <f>DC$4*Mellomark!DC56</f>
        <v>3.1028477967769708E-5</v>
      </c>
      <c r="DD58" s="104">
        <f>DD$4*Mellomark!DD56</f>
        <v>4.6392026492992717E-3</v>
      </c>
      <c r="DE58" s="104">
        <f>DE$4*Mellomark!DE56</f>
        <v>5.0864212386621365E-5</v>
      </c>
      <c r="DF58" s="104">
        <f>DF$4*Mellomark!DF56</f>
        <v>2.1226004313677165E-5</v>
      </c>
      <c r="DG58" s="104">
        <f>DG$4*Mellomark!DG56</f>
        <v>5.157440742014713E-4</v>
      </c>
      <c r="DH58" s="104">
        <f>DH$4*Mellomark!DH56</f>
        <v>2.5669950222806633E-5</v>
      </c>
      <c r="DI58" s="104">
        <f>DI$4*Mellomark!DI56</f>
        <v>2.6340539002089441E-4</v>
      </c>
      <c r="DJ58" s="104">
        <f>DJ$4*Mellomark!DJ56</f>
        <v>4.6906441338705993E-4</v>
      </c>
      <c r="DK58" s="104">
        <f>DK$4*Mellomark!DK56</f>
        <v>-3.1446701830314774E-5</v>
      </c>
      <c r="DL58" s="104">
        <f>DL$4*Mellomark!DL56</f>
        <v>-2.8084065158841329E-5</v>
      </c>
      <c r="DM58" s="104">
        <f>DM$4*Mellomark!DM56</f>
        <v>2.3018107226615955E-3</v>
      </c>
      <c r="DN58" s="104">
        <f>DN$4*Mellomark!DN56</f>
        <v>1.3915075056520284E-3</v>
      </c>
      <c r="DO58" s="104">
        <f>DO$4*Mellomark!DO56</f>
        <v>-9.2899093273296075E-5</v>
      </c>
      <c r="DP58" s="104">
        <f>DP$4*Mellomark!DP56</f>
        <v>2.2728785131449731E-4</v>
      </c>
      <c r="DQ58" s="104">
        <f>DQ$4*Mellomark!DQ56</f>
        <v>1.7013137572481565E-5</v>
      </c>
      <c r="DR58" s="104">
        <f>DR$4*Mellomark!DR56</f>
        <v>-6.5489878464621798E-6</v>
      </c>
      <c r="DS58" s="104">
        <f>DS$4*Mellomark!DS56</f>
        <v>1.6433748101656977E-5</v>
      </c>
      <c r="DT58" s="104">
        <f>DT$4*Mellomark!DT56</f>
        <v>-3.7031149114330494E-5</v>
      </c>
      <c r="DU58" s="104">
        <f>DU$4*Mellomark!DU56</f>
        <v>-2.6326153279898094E-5</v>
      </c>
      <c r="DV58" s="104">
        <f>DV$4*Mellomark!DV56</f>
        <v>-4.6102524351124823E-5</v>
      </c>
      <c r="DW58" s="104">
        <f>DW$4*Mellomark!DW56</f>
        <v>-7.4912365372508999E-6</v>
      </c>
      <c r="DX58" s="104">
        <f>DX$4*Mellomark!DX56</f>
        <v>-1.1848461495882393E-4</v>
      </c>
      <c r="DY58" s="104">
        <f>DY$4*Mellomark!DY56</f>
        <v>9.8635905704990559E-6</v>
      </c>
      <c r="DZ58" s="104">
        <f>DZ$4*Mellomark!DZ56</f>
        <v>1.3622974897797819E-4</v>
      </c>
      <c r="EA58" s="104">
        <f>EA$4*Mellomark!EA56</f>
        <v>-4.3560832734845506E-6</v>
      </c>
      <c r="EB58" s="104">
        <f>EB$4*Mellomark!EB56</f>
        <v>-2.0762371607555022E-5</v>
      </c>
      <c r="EC58" s="104">
        <f>EC$4*Mellomark!EC56</f>
        <v>9.0925387104138879E-5</v>
      </c>
      <c r="ED58" s="104">
        <f>ED$4*Mellomark!ED56</f>
        <v>-7.0235294616740273E-4</v>
      </c>
      <c r="EE58" s="104">
        <f>EE$4*Mellomark!EE56</f>
        <v>6.6806713039519825E-7</v>
      </c>
      <c r="EF58" s="104">
        <f>EF$4*Mellomark!EF56</f>
        <v>-1.1490674912028184E-4</v>
      </c>
      <c r="EG58" s="104">
        <f>EG$4*Mellomark!EG56</f>
        <v>-4.6860876250336266E-6</v>
      </c>
      <c r="EH58" s="104">
        <f>EH$4*Mellomark!EH56</f>
        <v>3.8870779800793948E-4</v>
      </c>
      <c r="EI58" s="104">
        <f>EI$4*Mellomark!EI56</f>
        <v>-1.775686543441834E-4</v>
      </c>
      <c r="EJ58" s="104">
        <f>EJ$4*Mellomark!EJ56</f>
        <v>-1.4623895531200594E-4</v>
      </c>
      <c r="EK58" s="104">
        <f>EK$4*Mellomark!EK56</f>
        <v>-1.1765036322603637E-6</v>
      </c>
      <c r="EL58" s="104">
        <f>EL$4*Mellomark!EL56</f>
        <v>8.5211594161246061E-4</v>
      </c>
      <c r="EM58" s="104">
        <f>EM$4*Mellomark!EM56</f>
        <v>-7.2314246253016258E-4</v>
      </c>
      <c r="EN58" s="104">
        <f>EN$4*Mellomark!EN56</f>
        <v>4.2475782146580327E-5</v>
      </c>
      <c r="EO58" s="104">
        <f>EO$4*Mellomark!EO56</f>
        <v>2.1273417180444121E-4</v>
      </c>
      <c r="EP58" s="104">
        <f>EP$4*Mellomark!EP56</f>
        <v>-2.6893834297605194E-4</v>
      </c>
      <c r="EQ58" s="104">
        <f>EQ$4*Mellomark!EQ56</f>
        <v>7.4024996420845647E-4</v>
      </c>
      <c r="ER58" s="104">
        <f>ER$4*Mellomark!ER56</f>
        <v>-5.1723899965293483E-7</v>
      </c>
      <c r="ES58" s="96">
        <f t="shared" si="15"/>
        <v>1.5958639123789784E-2</v>
      </c>
      <c r="ET58" s="97">
        <f t="shared" si="16"/>
        <v>135.35823518668238</v>
      </c>
      <c r="EW58" s="18"/>
    </row>
    <row r="59" spans="1:153" ht="16">
      <c r="A59" s="85" vm="480">
        <v>42887</v>
      </c>
      <c r="B59" s="104">
        <f>B$4*Mellomark!B57</f>
        <v>-4.1111504185819769E-5</v>
      </c>
      <c r="C59" s="104">
        <f>C$4*Mellomark!C57</f>
        <v>-8.0716877312833035E-5</v>
      </c>
      <c r="D59" s="104">
        <f>D$4*Mellomark!D57</f>
        <v>-3.0660510433216866E-4</v>
      </c>
      <c r="E59" s="104">
        <f>E$4*Mellomark!E57</f>
        <v>-2.4432703693311418E-5</v>
      </c>
      <c r="F59" s="104">
        <f>F$4*Mellomark!F57</f>
        <v>1.4061430596262633E-6</v>
      </c>
      <c r="G59" s="104">
        <f>G$4*Mellomark!G57</f>
        <v>7.511635507065432E-5</v>
      </c>
      <c r="H59" s="104">
        <f>H$4*Mellomark!H57</f>
        <v>-2.8773160610699864E-5</v>
      </c>
      <c r="I59" s="104">
        <f>I$4*Mellomark!I57</f>
        <v>-3.9214171615500009E-4</v>
      </c>
      <c r="J59" s="104">
        <f>J$4*Mellomark!J57</f>
        <v>-1.4975783947294914E-4</v>
      </c>
      <c r="K59" s="104">
        <f>K$4*Mellomark!K57</f>
        <v>-2.8919061298831569E-4</v>
      </c>
      <c r="L59" s="104">
        <f>L$4*Mellomark!L57</f>
        <v>-5.3771244950248382E-4</v>
      </c>
      <c r="M59" s="104">
        <f>M$4*Mellomark!M57</f>
        <v>1.9784608172827557E-4</v>
      </c>
      <c r="N59" s="104">
        <f>N$4*Mellomark!N57</f>
        <v>-6.2953570692091476E-5</v>
      </c>
      <c r="O59" s="104">
        <f>O$4*Mellomark!O57</f>
        <v>-4.3604399024092306E-4</v>
      </c>
      <c r="P59" s="104">
        <f>P$4*Mellomark!P57</f>
        <v>-5.7365630960767909E-4</v>
      </c>
      <c r="Q59" s="104">
        <f>Q$4*Mellomark!Q57</f>
        <v>3.7360285049776301E-6</v>
      </c>
      <c r="R59" s="104">
        <f>R$4*Mellomark!R57</f>
        <v>-1.9721276354216262E-4</v>
      </c>
      <c r="S59" s="104">
        <f>S$4*Mellomark!S57</f>
        <v>-2.4580212228137257E-5</v>
      </c>
      <c r="T59" s="104">
        <f>T$4*Mellomark!T57</f>
        <v>2.4837371806644857E-3</v>
      </c>
      <c r="U59" s="104">
        <f>U$4*Mellomark!U57</f>
        <v>-8.7664347053326543E-4</v>
      </c>
      <c r="V59" s="104">
        <f>V$4*Mellomark!V57</f>
        <v>-1.4623837113586999E-3</v>
      </c>
      <c r="W59" s="104">
        <f>W$4*Mellomark!W57</f>
        <v>6.0191227108818114E-6</v>
      </c>
      <c r="X59" s="104">
        <f>X$4*Mellomark!X57</f>
        <v>-1.6624045935295734E-5</v>
      </c>
      <c r="Y59" s="104">
        <f>Y$4*Mellomark!Y57</f>
        <v>4.4407125173158158E-5</v>
      </c>
      <c r="Z59" s="104">
        <f>Z$4*Mellomark!Z57</f>
        <v>-1.889095115442565E-6</v>
      </c>
      <c r="AA59" s="104">
        <f>AA$4*Mellomark!AA57</f>
        <v>-2.3919892851795676E-3</v>
      </c>
      <c r="AB59" s="104">
        <f>AB$4*Mellomark!AB57</f>
        <v>-4.2611817645247569E-4</v>
      </c>
      <c r="AC59" s="104">
        <f>AC$4*Mellomark!AC57</f>
        <v>-2.3545789778980376E-5</v>
      </c>
      <c r="AD59" s="104">
        <f>AD$4*Mellomark!AD57</f>
        <v>-6.6772781793443547E-4</v>
      </c>
      <c r="AE59" s="104">
        <f>AE$4*Mellomark!AE57</f>
        <v>5.3178367462454294E-4</v>
      </c>
      <c r="AF59" s="104">
        <f>AF$4*Mellomark!AF57</f>
        <v>-1.3580939106847863E-4</v>
      </c>
      <c r="AG59" s="104">
        <f>AG$4*Mellomark!AG57</f>
        <v>-1.8641603742473674E-4</v>
      </c>
      <c r="AH59" s="104">
        <f>AH$4*Mellomark!AH57</f>
        <v>1.9117839001906156E-3</v>
      </c>
      <c r="AI59" s="104">
        <f>AI$4*Mellomark!AI57</f>
        <v>7.7601866094945712E-5</v>
      </c>
      <c r="AJ59" s="104">
        <f>AJ$4*Mellomark!AJ57</f>
        <v>-5.2595468491993586E-5</v>
      </c>
      <c r="AK59" s="104">
        <f>AK$4*Mellomark!AK57</f>
        <v>-2.1085484584199157E-4</v>
      </c>
      <c r="AL59" s="104">
        <f>AL$4*Mellomark!AL57</f>
        <v>-4.0481818933702749E-4</v>
      </c>
      <c r="AM59" s="104">
        <f>AM$4*Mellomark!AM57</f>
        <v>-2.9678185426503E-4</v>
      </c>
      <c r="AN59" s="104">
        <f>AN$4*Mellomark!AN57</f>
        <v>3.4161486097691925E-5</v>
      </c>
      <c r="AO59" s="104">
        <f>AO$4*Mellomark!AO57</f>
        <v>-2.6861069937303915E-4</v>
      </c>
      <c r="AP59" s="104">
        <f>AP$4*Mellomark!AP57</f>
        <v>-6.7079454644193603E-4</v>
      </c>
      <c r="AQ59" s="104">
        <f>AQ$4*Mellomark!AQ57</f>
        <v>3.3621664939450468E-5</v>
      </c>
      <c r="AR59" s="104">
        <f>AR$4*Mellomark!AR57</f>
        <v>-6.6059190338273286E-5</v>
      </c>
      <c r="AS59" s="104">
        <f>AS$4*Mellomark!AS57</f>
        <v>-5.4945970646661296E-5</v>
      </c>
      <c r="AT59" s="104">
        <f>AT$4*Mellomark!AT57</f>
        <v>-7.3576215018967544E-5</v>
      </c>
      <c r="AU59" s="104">
        <f>AU$4*Mellomark!AU57</f>
        <v>2.9072469236782772E-6</v>
      </c>
      <c r="AV59" s="104">
        <f>AV$4*Mellomark!AV57</f>
        <v>7.5401621047082215E-5</v>
      </c>
      <c r="AW59" s="104">
        <f>AW$4*Mellomark!AW57</f>
        <v>1.6454334254204926E-4</v>
      </c>
      <c r="AX59" s="104">
        <f>AX$4*Mellomark!AX57</f>
        <v>-3.1827157821174964E-5</v>
      </c>
      <c r="AY59" s="104">
        <f>AY$4*Mellomark!AY57</f>
        <v>3.5692459176776302E-6</v>
      </c>
      <c r="AZ59" s="104">
        <f>AZ$4*Mellomark!AZ57</f>
        <v>4.3907695794749614E-5</v>
      </c>
      <c r="BA59" s="104">
        <f>BA$4*Mellomark!BA57</f>
        <v>6.645400085125826E-6</v>
      </c>
      <c r="BB59" s="104">
        <f>BB$4*Mellomark!BB57</f>
        <v>-1.2363354485378871E-4</v>
      </c>
      <c r="BC59" s="104">
        <f>BC$4*Mellomark!BC57</f>
        <v>-2.2553710416351874E-5</v>
      </c>
      <c r="BD59" s="104">
        <f>BD$4*Mellomark!BD57</f>
        <v>3.7529806847870545E-5</v>
      </c>
      <c r="BE59" s="104">
        <f>BE$4*Mellomark!BE57</f>
        <v>1.6994334136694996E-4</v>
      </c>
      <c r="BF59" s="104">
        <f>BF$4*Mellomark!BF57</f>
        <v>-2.1562433809002742E-5</v>
      </c>
      <c r="BG59" s="104">
        <f>BG$4*Mellomark!BG57</f>
        <v>1.5050863216139764E-3</v>
      </c>
      <c r="BH59" s="104">
        <f>BH$4*Mellomark!BH57</f>
        <v>-9.1739451960669543E-5</v>
      </c>
      <c r="BI59" s="104">
        <f>BI$4*Mellomark!BI57</f>
        <v>5.111024920332009E-4</v>
      </c>
      <c r="BJ59" s="104">
        <f>BJ$4*Mellomark!BJ57</f>
        <v>-5.0227470887986941E-5</v>
      </c>
      <c r="BK59" s="104">
        <f>BK$4*Mellomark!BK57</f>
        <v>7.4805609396445645E-5</v>
      </c>
      <c r="BL59" s="104">
        <f>BL$4*Mellomark!BL57</f>
        <v>6.9393231048391443E-5</v>
      </c>
      <c r="BM59" s="104">
        <f>BM$4*Mellomark!BM57</f>
        <v>1.9936825585521313E-5</v>
      </c>
      <c r="BN59" s="104">
        <f>BN$4*Mellomark!BN57</f>
        <v>8.4156901923352166E-7</v>
      </c>
      <c r="BO59" s="104">
        <f>BO$4*Mellomark!BO57</f>
        <v>-6.701172133540803E-5</v>
      </c>
      <c r="BP59" s="104">
        <f>BP$4*Mellomark!BP57</f>
        <v>-1.0355787667207993E-6</v>
      </c>
      <c r="BQ59" s="104">
        <f>BQ$4*Mellomark!BQ57</f>
        <v>-2.3107617380834614E-5</v>
      </c>
      <c r="BR59" s="104">
        <f>BR$4*Mellomark!BR57</f>
        <v>6.6028836302980625E-6</v>
      </c>
      <c r="BS59" s="104">
        <f>BS$4*Mellomark!BS57</f>
        <v>1.1008764300501419E-4</v>
      </c>
      <c r="BT59" s="104">
        <f>BT$4*Mellomark!BT57</f>
        <v>1.6078763130796745E-5</v>
      </c>
      <c r="BU59" s="104">
        <f>BU$4*Mellomark!BU57</f>
        <v>2.990569039013601E-5</v>
      </c>
      <c r="BV59" s="104">
        <f>BV$4*Mellomark!BV57</f>
        <v>-1.5137267860794428E-7</v>
      </c>
      <c r="BW59" s="104">
        <f>BW$4*Mellomark!BW57</f>
        <v>-3.0159035208287015E-4</v>
      </c>
      <c r="BX59" s="104">
        <f>BX$4*Mellomark!BX57</f>
        <v>-1.5369222895499337E-4</v>
      </c>
      <c r="BY59" s="104">
        <f>BY$4*Mellomark!BY57</f>
        <v>-4.1911466959206883E-5</v>
      </c>
      <c r="BZ59" s="104">
        <f>BZ$4*Mellomark!BZ57</f>
        <v>-3.2606255377511963E-4</v>
      </c>
      <c r="CA59" s="104">
        <f>CA$4*Mellomark!CA57</f>
        <v>3.7394348649025754E-4</v>
      </c>
      <c r="CB59" s="104">
        <f>CB$4*Mellomark!CB57</f>
        <v>6.178717172848836E-5</v>
      </c>
      <c r="CC59" s="104">
        <f>CC$4*Mellomark!CC57</f>
        <v>7.2104319561610186E-4</v>
      </c>
      <c r="CD59" s="104">
        <f>CD$4*Mellomark!CD57</f>
        <v>2.0855770704245001E-4</v>
      </c>
      <c r="CE59" s="104">
        <f>CE$4*Mellomark!CE57</f>
        <v>-8.4637702517272072E-4</v>
      </c>
      <c r="CF59" s="104">
        <f>CF$4*Mellomark!CF57</f>
        <v>5.1004027889455334E-5</v>
      </c>
      <c r="CG59" s="104">
        <f>CG$4*Mellomark!CG57</f>
        <v>-6.2683989006085447E-4</v>
      </c>
      <c r="CH59" s="104">
        <f>CH$4*Mellomark!CH57</f>
        <v>-2.1555377746783588E-4</v>
      </c>
      <c r="CI59" s="104">
        <f>CI$4*Mellomark!CI57</f>
        <v>4.2914820319908914E-5</v>
      </c>
      <c r="CJ59" s="104">
        <f>CJ$4*Mellomark!CJ57</f>
        <v>1.0391760030535759E-4</v>
      </c>
      <c r="CK59" s="104">
        <f>CK$4*Mellomark!CK57</f>
        <v>9.6229700479489276E-4</v>
      </c>
      <c r="CL59" s="104">
        <f>CL$4*Mellomark!CL57</f>
        <v>-5.4995179431645432E-4</v>
      </c>
      <c r="CM59" s="104">
        <f>CM$4*Mellomark!CM57</f>
        <v>4.2839942327097901E-6</v>
      </c>
      <c r="CN59" s="104">
        <f>CN$4*Mellomark!CN57</f>
        <v>-3.9410548368199206E-6</v>
      </c>
      <c r="CO59" s="104">
        <f>CO$4*Mellomark!CO57</f>
        <v>-7.0312116385726108E-7</v>
      </c>
      <c r="CP59" s="104">
        <f>CP$4*Mellomark!CP57</f>
        <v>-1.0746574429757369E-5</v>
      </c>
      <c r="CQ59" s="104">
        <f>CQ$4*Mellomark!CQ57</f>
        <v>-1.9292905746434317E-5</v>
      </c>
      <c r="CR59" s="104">
        <f>CR$4*Mellomark!CR57</f>
        <v>-2.0996574764738462E-4</v>
      </c>
      <c r="CS59" s="104">
        <f>CS$4*Mellomark!CS57</f>
        <v>-2.7105511451765636E-5</v>
      </c>
      <c r="CT59" s="104">
        <f>CT$4*Mellomark!CT57</f>
        <v>5.9603102867565023E-5</v>
      </c>
      <c r="CU59" s="104">
        <f>CU$4*Mellomark!CU57</f>
        <v>-2.4547531199392624E-4</v>
      </c>
      <c r="CV59" s="104">
        <f>CV$4*Mellomark!CV57</f>
        <v>2.1119748720343628E-4</v>
      </c>
      <c r="CW59" s="104">
        <f>CW$4*Mellomark!CW57</f>
        <v>-6.8242038164858076E-5</v>
      </c>
      <c r="CX59" s="104">
        <f>CX$4*Mellomark!CX57</f>
        <v>-9.1032520759472908E-4</v>
      </c>
      <c r="CY59" s="104">
        <f>CY$4*Mellomark!CY57</f>
        <v>-1.0030536363529724E-5</v>
      </c>
      <c r="CZ59" s="104">
        <f>CZ$4*Mellomark!CZ57</f>
        <v>-8.333708693566325E-6</v>
      </c>
      <c r="DA59" s="104">
        <f>DA$4*Mellomark!DA57</f>
        <v>3.0058470544016614E-4</v>
      </c>
      <c r="DB59" s="104">
        <f>DB$4*Mellomark!DB57</f>
        <v>1.2573591861137024E-4</v>
      </c>
      <c r="DC59" s="104">
        <f>DC$4*Mellomark!DC57</f>
        <v>7.6996665154826949E-5</v>
      </c>
      <c r="DD59" s="104">
        <f>DD$4*Mellomark!DD57</f>
        <v>-1.1257524360481536E-3</v>
      </c>
      <c r="DE59" s="104">
        <f>DE$4*Mellomark!DE57</f>
        <v>-9.8425553839046541E-6</v>
      </c>
      <c r="DF59" s="104">
        <f>DF$4*Mellomark!DF57</f>
        <v>4.2184015152061558E-6</v>
      </c>
      <c r="DG59" s="104">
        <f>DG$4*Mellomark!DG57</f>
        <v>-3.6776383318399877E-5</v>
      </c>
      <c r="DH59" s="104">
        <f>DH$4*Mellomark!DH57</f>
        <v>-1.1089985909329051E-4</v>
      </c>
      <c r="DI59" s="104">
        <f>DI$4*Mellomark!DI57</f>
        <v>-5.4863419752326607E-4</v>
      </c>
      <c r="DJ59" s="104">
        <f>DJ$4*Mellomark!DJ57</f>
        <v>-6.2018400483666543E-4</v>
      </c>
      <c r="DK59" s="104">
        <f>DK$4*Mellomark!DK57</f>
        <v>5.7917571522986543E-6</v>
      </c>
      <c r="DL59" s="104">
        <f>DL$4*Mellomark!DL57</f>
        <v>5.0210324723395144E-6</v>
      </c>
      <c r="DM59" s="104">
        <f>DM$4*Mellomark!DM57</f>
        <v>-1.8460278177952595E-4</v>
      </c>
      <c r="DN59" s="104">
        <f>DN$4*Mellomark!DN57</f>
        <v>5.4445419371061644E-4</v>
      </c>
      <c r="DO59" s="104">
        <f>DO$4*Mellomark!DO57</f>
        <v>-2.3544565543094582E-4</v>
      </c>
      <c r="DP59" s="104">
        <f>DP$4*Mellomark!DP57</f>
        <v>7.0970230227953326E-5</v>
      </c>
      <c r="DQ59" s="104">
        <f>DQ$4*Mellomark!DQ57</f>
        <v>-1.6635924194382901E-5</v>
      </c>
      <c r="DR59" s="104">
        <f>DR$4*Mellomark!DR57</f>
        <v>-2.7733003706224547E-5</v>
      </c>
      <c r="DS59" s="104">
        <f>DS$4*Mellomark!DS57</f>
        <v>-2.3036439873274606E-5</v>
      </c>
      <c r="DT59" s="104">
        <f>DT$4*Mellomark!DT57</f>
        <v>3.4632791108615821E-5</v>
      </c>
      <c r="DU59" s="104">
        <f>DU$4*Mellomark!DU57</f>
        <v>-1.1127378039409259E-3</v>
      </c>
      <c r="DV59" s="104">
        <f>DV$4*Mellomark!DV57</f>
        <v>3.1093546565873312E-4</v>
      </c>
      <c r="DW59" s="104">
        <f>DW$4*Mellomark!DW57</f>
        <v>2.217213151656407E-6</v>
      </c>
      <c r="DX59" s="104">
        <f>DX$4*Mellomark!DX57</f>
        <v>-2.0984705132317496E-5</v>
      </c>
      <c r="DY59" s="104">
        <f>DY$4*Mellomark!DY57</f>
        <v>1.094746214416852E-4</v>
      </c>
      <c r="DZ59" s="104">
        <f>DZ$4*Mellomark!DZ57</f>
        <v>-8.1654849539724986E-5</v>
      </c>
      <c r="EA59" s="104">
        <f>EA$4*Mellomark!EA57</f>
        <v>3.7492023835391059E-6</v>
      </c>
      <c r="EB59" s="104">
        <f>EB$4*Mellomark!EB57</f>
        <v>-8.732669159451903E-6</v>
      </c>
      <c r="EC59" s="104">
        <f>EC$4*Mellomark!EC57</f>
        <v>1.1806369268031065E-4</v>
      </c>
      <c r="ED59" s="104">
        <f>ED$4*Mellomark!ED57</f>
        <v>1.3028113703613788E-3</v>
      </c>
      <c r="EE59" s="104">
        <f>EE$4*Mellomark!EE57</f>
        <v>-1.3930853711365278E-5</v>
      </c>
      <c r="EF59" s="104">
        <f>EF$4*Mellomark!EF57</f>
        <v>2.0521725197112449E-4</v>
      </c>
      <c r="EG59" s="104">
        <f>EG$4*Mellomark!EG57</f>
        <v>-1.3516110308794816E-6</v>
      </c>
      <c r="EH59" s="104">
        <f>EH$4*Mellomark!EH57</f>
        <v>-2.3092465622231417E-4</v>
      </c>
      <c r="EI59" s="104">
        <f>EI$4*Mellomark!EI57</f>
        <v>-5.9777609979139932E-5</v>
      </c>
      <c r="EJ59" s="104">
        <f>EJ$4*Mellomark!EJ57</f>
        <v>3.0438462380317073E-4</v>
      </c>
      <c r="EK59" s="104">
        <f>EK$4*Mellomark!EK57</f>
        <v>-7.6230502822444024E-7</v>
      </c>
      <c r="EL59" s="104">
        <f>EL$4*Mellomark!EL57</f>
        <v>-5.6871845253536081E-4</v>
      </c>
      <c r="EM59" s="104">
        <f>EM$4*Mellomark!EM57</f>
        <v>1.226901502220324E-3</v>
      </c>
      <c r="EN59" s="104">
        <f>EN$4*Mellomark!EN57</f>
        <v>2.825219400084478E-5</v>
      </c>
      <c r="EO59" s="104">
        <f>EO$4*Mellomark!EO57</f>
        <v>2.9036421238577535E-4</v>
      </c>
      <c r="EP59" s="104">
        <f>EP$4*Mellomark!EP57</f>
        <v>7.6676367674861467E-4</v>
      </c>
      <c r="EQ59" s="104">
        <f>EQ$4*Mellomark!EQ57</f>
        <v>1.4407007048946609E-3</v>
      </c>
      <c r="ER59" s="104">
        <f>ER$4*Mellomark!ER57</f>
        <v>-1.316312119985555E-6</v>
      </c>
      <c r="ES59" s="96">
        <f t="shared" si="15"/>
        <v>-3.1541981676524874E-3</v>
      </c>
      <c r="ET59" s="97">
        <f t="shared" si="16"/>
        <v>134.93128848927986</v>
      </c>
      <c r="EW59" s="18"/>
    </row>
    <row r="60" spans="1:153" ht="16">
      <c r="A60" s="85" vm="612">
        <v>42917</v>
      </c>
      <c r="B60" s="104">
        <f>B$4*Mellomark!B58</f>
        <v>4.6495459422059799E-6</v>
      </c>
      <c r="C60" s="104">
        <f>C$4*Mellomark!C58</f>
        <v>2.0473793596373563E-4</v>
      </c>
      <c r="D60" s="104">
        <f>D$4*Mellomark!D58</f>
        <v>3.9585063764584143E-5</v>
      </c>
      <c r="E60" s="104">
        <f>E$4*Mellomark!E58</f>
        <v>2.9624246180923286E-5</v>
      </c>
      <c r="F60" s="104">
        <f>F$4*Mellomark!F58</f>
        <v>-1.8491311307624494E-5</v>
      </c>
      <c r="G60" s="104">
        <f>G$4*Mellomark!G58</f>
        <v>5.2952106737871223E-4</v>
      </c>
      <c r="H60" s="104">
        <f>H$4*Mellomark!H58</f>
        <v>2.7392235381574195E-5</v>
      </c>
      <c r="I60" s="104">
        <f>I$4*Mellomark!I58</f>
        <v>-3.8905879920367271E-3</v>
      </c>
      <c r="J60" s="104">
        <f>J$4*Mellomark!J58</f>
        <v>4.2813518260078385E-5</v>
      </c>
      <c r="K60" s="104">
        <f>K$4*Mellomark!K58</f>
        <v>2.0638288841910119E-4</v>
      </c>
      <c r="L60" s="104">
        <f>L$4*Mellomark!L58</f>
        <v>2.5735229445366943E-4</v>
      </c>
      <c r="M60" s="104">
        <f>M$4*Mellomark!M58</f>
        <v>2.3960011950941956E-3</v>
      </c>
      <c r="N60" s="104">
        <f>N$4*Mellomark!N58</f>
        <v>6.2541471460997273E-5</v>
      </c>
      <c r="O60" s="104">
        <f>O$4*Mellomark!O58</f>
        <v>-4.2359378719535257E-4</v>
      </c>
      <c r="P60" s="104">
        <f>P$4*Mellomark!P58</f>
        <v>9.4269228635595606E-4</v>
      </c>
      <c r="Q60" s="104">
        <f>Q$4*Mellomark!Q58</f>
        <v>-2.3323568219542917E-5</v>
      </c>
      <c r="R60" s="104">
        <f>R$4*Mellomark!R58</f>
        <v>3.3897471034819316E-4</v>
      </c>
      <c r="S60" s="104">
        <f>S$4*Mellomark!S58</f>
        <v>8.526357395148901E-5</v>
      </c>
      <c r="T60" s="104">
        <f>T$4*Mellomark!T58</f>
        <v>1.0411554633037249E-2</v>
      </c>
      <c r="U60" s="104">
        <f>U$4*Mellomark!U58</f>
        <v>4.8339721170784358E-4</v>
      </c>
      <c r="V60" s="104">
        <f>V$4*Mellomark!V58</f>
        <v>-2.5875361361566837E-3</v>
      </c>
      <c r="W60" s="104">
        <f>W$4*Mellomark!W58</f>
        <v>1.5721578113271999E-4</v>
      </c>
      <c r="X60" s="104">
        <f>X$4*Mellomark!X58</f>
        <v>1.4639305471897644E-3</v>
      </c>
      <c r="Y60" s="104">
        <f>Y$4*Mellomark!Y58</f>
        <v>6.9033251672283817E-5</v>
      </c>
      <c r="Z60" s="104">
        <f>Z$4*Mellomark!Z58</f>
        <v>7.0082552259460138E-5</v>
      </c>
      <c r="AA60" s="104">
        <f>AA$4*Mellomark!AA58</f>
        <v>1.9424875214035819E-3</v>
      </c>
      <c r="AB60" s="104">
        <f>AB$4*Mellomark!AB58</f>
        <v>4.3837729652071022E-4</v>
      </c>
      <c r="AC60" s="104">
        <f>AC$4*Mellomark!AC58</f>
        <v>3.9261783351324287E-5</v>
      </c>
      <c r="AD60" s="104">
        <f>AD$4*Mellomark!AD58</f>
        <v>3.1104657914454812E-4</v>
      </c>
      <c r="AE60" s="104">
        <f>AE$4*Mellomark!AE58</f>
        <v>1.0460440561036038E-4</v>
      </c>
      <c r="AF60" s="104">
        <f>AF$4*Mellomark!AF58</f>
        <v>-6.5662481185780222E-5</v>
      </c>
      <c r="AG60" s="104">
        <f>AG$4*Mellomark!AG58</f>
        <v>-1.0773908689002834E-4</v>
      </c>
      <c r="AH60" s="104">
        <f>AH$4*Mellomark!AH58</f>
        <v>3.2462927429320969E-3</v>
      </c>
      <c r="AI60" s="104">
        <f>AI$4*Mellomark!AI58</f>
        <v>-7.3705828560996994E-5</v>
      </c>
      <c r="AJ60" s="104">
        <f>AJ$4*Mellomark!AJ58</f>
        <v>-8.7170824395193408E-6</v>
      </c>
      <c r="AK60" s="104">
        <f>AK$4*Mellomark!AK58</f>
        <v>4.6627511561065744E-5</v>
      </c>
      <c r="AL60" s="104">
        <f>AL$4*Mellomark!AL58</f>
        <v>1.4974647805762319E-4</v>
      </c>
      <c r="AM60" s="104">
        <f>AM$4*Mellomark!AM58</f>
        <v>1.5675966187459327E-4</v>
      </c>
      <c r="AN60" s="104">
        <f>AN$4*Mellomark!AN58</f>
        <v>1.4035604187176754E-4</v>
      </c>
      <c r="AO60" s="104">
        <f>AO$4*Mellomark!AO58</f>
        <v>9.4682857858886642E-5</v>
      </c>
      <c r="AP60" s="104">
        <f>AP$4*Mellomark!AP58</f>
        <v>5.0333809423468666E-4</v>
      </c>
      <c r="AQ60" s="104">
        <f>AQ$4*Mellomark!AQ58</f>
        <v>3.9538126187762469E-5</v>
      </c>
      <c r="AR60" s="104">
        <f>AR$4*Mellomark!AR58</f>
        <v>-1.9477242818832424E-5</v>
      </c>
      <c r="AS60" s="104">
        <f>AS$4*Mellomark!AS58</f>
        <v>-8.4262625635664126E-6</v>
      </c>
      <c r="AT60" s="104">
        <f>AT$4*Mellomark!AT58</f>
        <v>2.6595591733998263E-5</v>
      </c>
      <c r="AU60" s="104">
        <f>AU$4*Mellomark!AU58</f>
        <v>3.6104662830662033E-5</v>
      </c>
      <c r="AV60" s="104">
        <f>AV$4*Mellomark!AV58</f>
        <v>-9.7427223364774079E-5</v>
      </c>
      <c r="AW60" s="104">
        <f>AW$4*Mellomark!AW58</f>
        <v>8.0991099787565321E-8</v>
      </c>
      <c r="AX60" s="104">
        <f>AX$4*Mellomark!AX58</f>
        <v>1.0841777082240458E-4</v>
      </c>
      <c r="AY60" s="104">
        <f>AY$4*Mellomark!AY58</f>
        <v>4.7415929808469672E-5</v>
      </c>
      <c r="AZ60" s="104">
        <f>AZ$4*Mellomark!AZ58</f>
        <v>2.9462420237345334E-4</v>
      </c>
      <c r="BA60" s="104">
        <f>BA$4*Mellomark!BA58</f>
        <v>-2.1521631495711167E-4</v>
      </c>
      <c r="BB60" s="104">
        <f>BB$4*Mellomark!BB58</f>
        <v>2.327153882374808E-4</v>
      </c>
      <c r="BC60" s="104">
        <f>BC$4*Mellomark!BC58</f>
        <v>7.7741077442510832E-4</v>
      </c>
      <c r="BD60" s="104">
        <f>BD$4*Mellomark!BD58</f>
        <v>-9.3937683241907325E-5</v>
      </c>
      <c r="BE60" s="104">
        <f>BE$4*Mellomark!BE58</f>
        <v>-1.9868002711546673E-4</v>
      </c>
      <c r="BF60" s="104">
        <f>BF$4*Mellomark!BF58</f>
        <v>-7.7219083273064344E-6</v>
      </c>
      <c r="BG60" s="104">
        <f>BG$4*Mellomark!BG58</f>
        <v>4.2824834916076965E-3</v>
      </c>
      <c r="BH60" s="104">
        <f>BH$4*Mellomark!BH58</f>
        <v>5.5150279544745166E-5</v>
      </c>
      <c r="BI60" s="104">
        <f>BI$4*Mellomark!BI58</f>
        <v>5.0951156728929626E-3</v>
      </c>
      <c r="BJ60" s="104">
        <f>BJ$4*Mellomark!BJ58</f>
        <v>2.1843456544171711E-5</v>
      </c>
      <c r="BK60" s="104">
        <f>BK$4*Mellomark!BK58</f>
        <v>3.1065195251434407E-5</v>
      </c>
      <c r="BL60" s="104">
        <f>BL$4*Mellomark!BL58</f>
        <v>-3.300375161570292E-5</v>
      </c>
      <c r="BM60" s="104">
        <f>BM$4*Mellomark!BM58</f>
        <v>-4.7233702008086817E-6</v>
      </c>
      <c r="BN60" s="104">
        <f>BN$4*Mellomark!BN58</f>
        <v>-3.5303759702072478E-6</v>
      </c>
      <c r="BO60" s="104">
        <f>BO$4*Mellomark!BO58</f>
        <v>-2.1501595861542477E-4</v>
      </c>
      <c r="BP60" s="104">
        <f>BP$4*Mellomark!BP58</f>
        <v>-2.721031764805585E-6</v>
      </c>
      <c r="BQ60" s="104">
        <f>BQ$4*Mellomark!BQ58</f>
        <v>8.4108606169419376E-6</v>
      </c>
      <c r="BR60" s="104">
        <f>BR$4*Mellomark!BR58</f>
        <v>5.0351640830241548E-6</v>
      </c>
      <c r="BS60" s="104">
        <f>BS$4*Mellomark!BS58</f>
        <v>1.0362889190845869E-3</v>
      </c>
      <c r="BT60" s="104">
        <f>BT$4*Mellomark!BT58</f>
        <v>1.7131958318874018E-4</v>
      </c>
      <c r="BU60" s="104">
        <f>BU$4*Mellomark!BU58</f>
        <v>4.7256065291327774E-5</v>
      </c>
      <c r="BV60" s="104">
        <f>BV$4*Mellomark!BV58</f>
        <v>-1.2490506028634856E-4</v>
      </c>
      <c r="BW60" s="104">
        <f>BW$4*Mellomark!BW58</f>
        <v>4.5539617032865698E-5</v>
      </c>
      <c r="BX60" s="104">
        <f>BX$4*Mellomark!BX58</f>
        <v>3.342073469954874E-4</v>
      </c>
      <c r="BY60" s="104">
        <f>BY$4*Mellomark!BY58</f>
        <v>2.2203955214240985E-5</v>
      </c>
      <c r="BZ60" s="104">
        <f>BZ$4*Mellomark!BZ58</f>
        <v>-6.7676797198476047E-4</v>
      </c>
      <c r="CA60" s="104">
        <f>CA$4*Mellomark!CA58</f>
        <v>-2.1498039738429014E-4</v>
      </c>
      <c r="CB60" s="104">
        <f>CB$4*Mellomark!CB58</f>
        <v>3.0785280934045165E-4</v>
      </c>
      <c r="CC60" s="104">
        <f>CC$4*Mellomark!CC58</f>
        <v>-2.2625089699212617E-3</v>
      </c>
      <c r="CD60" s="104">
        <f>CD$4*Mellomark!CD58</f>
        <v>-1.7039405809785095E-4</v>
      </c>
      <c r="CE60" s="104">
        <f>CE$4*Mellomark!CE58</f>
        <v>-1.2663594194160628E-4</v>
      </c>
      <c r="CF60" s="104">
        <f>CF$4*Mellomark!CF58</f>
        <v>8.1581098769443799E-5</v>
      </c>
      <c r="CG60" s="104">
        <f>CG$4*Mellomark!CG58</f>
        <v>7.3618361479468495E-4</v>
      </c>
      <c r="CH60" s="104">
        <f>CH$4*Mellomark!CH58</f>
        <v>4.0557894297198611E-4</v>
      </c>
      <c r="CI60" s="104">
        <f>CI$4*Mellomark!CI58</f>
        <v>-2.8008618848992637E-5</v>
      </c>
      <c r="CJ60" s="104">
        <f>CJ$4*Mellomark!CJ58</f>
        <v>-1.051053335398348E-5</v>
      </c>
      <c r="CK60" s="104">
        <f>CK$4*Mellomark!CK58</f>
        <v>3.2115819976164857E-4</v>
      </c>
      <c r="CL60" s="104">
        <f>CL$4*Mellomark!CL58</f>
        <v>2.2973156054780621E-3</v>
      </c>
      <c r="CM60" s="104">
        <f>CM$4*Mellomark!CM58</f>
        <v>1.6853516498066287E-5</v>
      </c>
      <c r="CN60" s="104">
        <f>CN$4*Mellomark!CN58</f>
        <v>9.4769479100111285E-6</v>
      </c>
      <c r="CO60" s="104">
        <f>CO$4*Mellomark!CO58</f>
        <v>1.6756757892253513E-5</v>
      </c>
      <c r="CP60" s="104">
        <f>CP$4*Mellomark!CP58</f>
        <v>3.1890689247963785E-5</v>
      </c>
      <c r="CQ60" s="104">
        <f>CQ$4*Mellomark!CQ58</f>
        <v>-2.4713356196329853E-5</v>
      </c>
      <c r="CR60" s="104">
        <f>CR$4*Mellomark!CR58</f>
        <v>1.0138529173440104E-3</v>
      </c>
      <c r="CS60" s="104">
        <f>CS$4*Mellomark!CS58</f>
        <v>1.0512103440245601E-4</v>
      </c>
      <c r="CT60" s="104">
        <f>CT$4*Mellomark!CT58</f>
        <v>-4.4479696568244544E-5</v>
      </c>
      <c r="CU60" s="104">
        <f>CU$4*Mellomark!CU58</f>
        <v>6.3400815903215727E-4</v>
      </c>
      <c r="CV60" s="104">
        <f>CV$4*Mellomark!CV58</f>
        <v>1.2565358128682157E-3</v>
      </c>
      <c r="CW60" s="104">
        <f>CW$4*Mellomark!CW58</f>
        <v>2.7867679418964666E-4</v>
      </c>
      <c r="CX60" s="104">
        <f>CX$4*Mellomark!CX58</f>
        <v>6.7158911113481825E-4</v>
      </c>
      <c r="CY60" s="104">
        <f>CY$4*Mellomark!CY58</f>
        <v>5.0019072010843946E-6</v>
      </c>
      <c r="CZ60" s="104">
        <f>CZ$4*Mellomark!CZ58</f>
        <v>2.0417886938079206E-5</v>
      </c>
      <c r="DA60" s="104">
        <f>DA$4*Mellomark!DA58</f>
        <v>-2.7897864451237342E-5</v>
      </c>
      <c r="DB60" s="104">
        <f>DB$4*Mellomark!DB58</f>
        <v>1.3752979176042405E-4</v>
      </c>
      <c r="DC60" s="104">
        <f>DC$4*Mellomark!DC58</f>
        <v>1.0083389359955078E-5</v>
      </c>
      <c r="DD60" s="104">
        <f>DD$4*Mellomark!DD58</f>
        <v>-3.615851198266075E-4</v>
      </c>
      <c r="DE60" s="104">
        <f>DE$4*Mellomark!DE58</f>
        <v>6.3404069192002854E-5</v>
      </c>
      <c r="DF60" s="104">
        <f>DF$4*Mellomark!DF58</f>
        <v>5.0119551310128957E-5</v>
      </c>
      <c r="DG60" s="104">
        <f>DG$4*Mellomark!DG58</f>
        <v>1.3287999166556896E-3</v>
      </c>
      <c r="DH60" s="104">
        <f>DH$4*Mellomark!DH58</f>
        <v>8.9145851698524127E-5</v>
      </c>
      <c r="DI60" s="104">
        <f>DI$4*Mellomark!DI58</f>
        <v>6.7626030571625595E-4</v>
      </c>
      <c r="DJ60" s="104">
        <f>DJ$4*Mellomark!DJ58</f>
        <v>7.4613922152603273E-5</v>
      </c>
      <c r="DK60" s="104">
        <f>DK$4*Mellomark!DK58</f>
        <v>1.0974933122647504E-5</v>
      </c>
      <c r="DL60" s="104">
        <f>DL$4*Mellomark!DL58</f>
        <v>1.2910210927612529E-5</v>
      </c>
      <c r="DM60" s="104">
        <f>DM$4*Mellomark!DM58</f>
        <v>5.6976587500302323E-4</v>
      </c>
      <c r="DN60" s="104">
        <f>DN$4*Mellomark!DN58</f>
        <v>8.8374235536490002E-4</v>
      </c>
      <c r="DO60" s="104">
        <f>DO$4*Mellomark!DO58</f>
        <v>3.0021099044989601E-4</v>
      </c>
      <c r="DP60" s="104">
        <f>DP$4*Mellomark!DP58</f>
        <v>2.156270663906712E-4</v>
      </c>
      <c r="DQ60" s="104">
        <f>DQ$4*Mellomark!DQ58</f>
        <v>-1.5371693661567238E-5</v>
      </c>
      <c r="DR60" s="104">
        <f>DR$4*Mellomark!DR58</f>
        <v>-1.1764664159177504E-5</v>
      </c>
      <c r="DS60" s="104">
        <f>DS$4*Mellomark!DS58</f>
        <v>8.1518878079764411E-6</v>
      </c>
      <c r="DT60" s="104">
        <f>DT$4*Mellomark!DT58</f>
        <v>-5.7103604119893662E-5</v>
      </c>
      <c r="DU60" s="104">
        <f>DU$4*Mellomark!DU58</f>
        <v>1.9339120072965513E-3</v>
      </c>
      <c r="DV60" s="104">
        <f>DV$4*Mellomark!DV58</f>
        <v>-4.755660782461331E-5</v>
      </c>
      <c r="DW60" s="104">
        <f>DW$4*Mellomark!DW58</f>
        <v>-1.1056494220515479E-6</v>
      </c>
      <c r="DX60" s="104">
        <f>DX$4*Mellomark!DX58</f>
        <v>6.8959964812266472E-5</v>
      </c>
      <c r="DY60" s="104">
        <f>DY$4*Mellomark!DY58</f>
        <v>4.9030937085855549E-6</v>
      </c>
      <c r="DZ60" s="104">
        <f>DZ$4*Mellomark!DZ58</f>
        <v>2.4031837034388007E-4</v>
      </c>
      <c r="EA60" s="104">
        <f>EA$4*Mellomark!EA58</f>
        <v>-6.9206321868583204E-6</v>
      </c>
      <c r="EB60" s="104">
        <f>EB$4*Mellomark!EB58</f>
        <v>-1.6585225758341882E-5</v>
      </c>
      <c r="EC60" s="104">
        <f>EC$4*Mellomark!EC58</f>
        <v>1.686087145528539E-5</v>
      </c>
      <c r="ED60" s="104">
        <f>ED$4*Mellomark!ED58</f>
        <v>4.1978345556401902E-3</v>
      </c>
      <c r="EE60" s="104">
        <f>EE$4*Mellomark!EE58</f>
        <v>-4.0254126704245225E-5</v>
      </c>
      <c r="EF60" s="104">
        <f>EF$4*Mellomark!EF58</f>
        <v>6.4655183960594432E-4</v>
      </c>
      <c r="EG60" s="104">
        <f>EG$4*Mellomark!EG58</f>
        <v>4.9234376514255651E-6</v>
      </c>
      <c r="EH60" s="104">
        <f>EH$4*Mellomark!EH58</f>
        <v>2.7204728402508956E-4</v>
      </c>
      <c r="EI60" s="104">
        <f>EI$4*Mellomark!EI58</f>
        <v>2.5974355335643684E-4</v>
      </c>
      <c r="EJ60" s="104">
        <f>EJ$4*Mellomark!EJ58</f>
        <v>1.3570303250031861E-4</v>
      </c>
      <c r="EK60" s="104">
        <f>EK$4*Mellomark!EK58</f>
        <v>-3.7782633903265253E-7</v>
      </c>
      <c r="EL60" s="104">
        <f>EL$4*Mellomark!EL58</f>
        <v>4.1835029609460928E-4</v>
      </c>
      <c r="EM60" s="104">
        <f>EM$4*Mellomark!EM58</f>
        <v>1.2317344258807852E-3</v>
      </c>
      <c r="EN60" s="104">
        <f>EN$4*Mellomark!EN58</f>
        <v>2.7292166960249434E-5</v>
      </c>
      <c r="EO60" s="104">
        <f>EO$4*Mellomark!EO58</f>
        <v>-3.3170023701526114E-4</v>
      </c>
      <c r="EP60" s="104">
        <f>EP$4*Mellomark!EP58</f>
        <v>1.4768714858019191E-3</v>
      </c>
      <c r="EQ60" s="104">
        <f>EQ$4*Mellomark!EQ58</f>
        <v>-1.659781772675519E-4</v>
      </c>
      <c r="ER60" s="104">
        <f>ER$4*Mellomark!ER58</f>
        <v>-5.4274486788087131E-7</v>
      </c>
      <c r="ES60" s="96">
        <f t="shared" si="15"/>
        <v>4.8424461134328044E-2</v>
      </c>
      <c r="ET60" s="97">
        <f t="shared" si="16"/>
        <v>141.46526342453382</v>
      </c>
      <c r="EW60" s="18"/>
    </row>
    <row r="61" spans="1:153" ht="16">
      <c r="A61" s="85" vm="741">
        <v>42948</v>
      </c>
      <c r="B61" s="104">
        <f>B$4*Mellomark!B59</f>
        <v>-1.7791995267269036E-6</v>
      </c>
      <c r="C61" s="104">
        <f>C$4*Mellomark!C59</f>
        <v>4.2350779644401891E-4</v>
      </c>
      <c r="D61" s="104">
        <f>D$4*Mellomark!D59</f>
        <v>-7.8674429056266508E-5</v>
      </c>
      <c r="E61" s="104">
        <f>E$4*Mellomark!E59</f>
        <v>-2.6747035563185999E-5</v>
      </c>
      <c r="F61" s="104">
        <f>F$4*Mellomark!F59</f>
        <v>-1.3288257466198091E-5</v>
      </c>
      <c r="G61" s="104">
        <f>G$4*Mellomark!G59</f>
        <v>2.5706842618354586E-4</v>
      </c>
      <c r="H61" s="104">
        <f>H$4*Mellomark!H59</f>
        <v>6.8427108613820737E-5</v>
      </c>
      <c r="I61" s="104">
        <f>I$4*Mellomark!I59</f>
        <v>-7.3698691346475839E-4</v>
      </c>
      <c r="J61" s="104">
        <f>J$4*Mellomark!J59</f>
        <v>2.6049291697516575E-4</v>
      </c>
      <c r="K61" s="104">
        <f>K$4*Mellomark!K59</f>
        <v>5.4710850084642947E-4</v>
      </c>
      <c r="L61" s="104">
        <f>L$4*Mellomark!L59</f>
        <v>7.3192164368465079E-4</v>
      </c>
      <c r="M61" s="104">
        <f>M$4*Mellomark!M59</f>
        <v>2.7711256775699706E-4</v>
      </c>
      <c r="N61" s="104">
        <f>N$4*Mellomark!N59</f>
        <v>-4.8484961217183741E-5</v>
      </c>
      <c r="O61" s="104">
        <f>O$4*Mellomark!O59</f>
        <v>-1.3390220290407788E-4</v>
      </c>
      <c r="P61" s="104">
        <f>P$4*Mellomark!P59</f>
        <v>9.5952318328811829E-4</v>
      </c>
      <c r="Q61" s="104">
        <f>Q$4*Mellomark!Q59</f>
        <v>-2.3475964250495993E-5</v>
      </c>
      <c r="R61" s="104">
        <f>R$4*Mellomark!R59</f>
        <v>2.0202743151925498E-4</v>
      </c>
      <c r="S61" s="104">
        <f>S$4*Mellomark!S59</f>
        <v>-1.1565461950337437E-4</v>
      </c>
      <c r="T61" s="104">
        <f>T$4*Mellomark!T59</f>
        <v>-5.3179632913762944E-4</v>
      </c>
      <c r="U61" s="104">
        <f>U$4*Mellomark!U59</f>
        <v>2.0194411185168123E-4</v>
      </c>
      <c r="V61" s="104">
        <f>V$4*Mellomark!V59</f>
        <v>-1.8848424506516084E-4</v>
      </c>
      <c r="W61" s="104">
        <f>W$4*Mellomark!W59</f>
        <v>7.5520109092340124E-5</v>
      </c>
      <c r="X61" s="104">
        <f>X$4*Mellomark!X59</f>
        <v>1.7246632753657086E-4</v>
      </c>
      <c r="Y61" s="104">
        <f>Y$4*Mellomark!Y59</f>
        <v>-3.1643567254852196E-6</v>
      </c>
      <c r="Z61" s="104">
        <f>Z$4*Mellomark!Z59</f>
        <v>9.0835600854463955E-5</v>
      </c>
      <c r="AA61" s="104">
        <f>AA$4*Mellomark!AA59</f>
        <v>-9.6571372099597472E-4</v>
      </c>
      <c r="AB61" s="104">
        <f>AB$4*Mellomark!AB59</f>
        <v>1.3100189539398247E-3</v>
      </c>
      <c r="AC61" s="104">
        <f>AC$4*Mellomark!AC59</f>
        <v>3.4920348981484618E-5</v>
      </c>
      <c r="AD61" s="104">
        <f>AD$4*Mellomark!AD59</f>
        <v>4.4776463023246503E-4</v>
      </c>
      <c r="AE61" s="104">
        <f>AE$4*Mellomark!AE59</f>
        <v>9.8254476499792258E-5</v>
      </c>
      <c r="AF61" s="104">
        <f>AF$4*Mellomark!AF59</f>
        <v>-1.0487140247257795E-5</v>
      </c>
      <c r="AG61" s="104">
        <f>AG$4*Mellomark!AG59</f>
        <v>-1.443467090677072E-4</v>
      </c>
      <c r="AH61" s="104">
        <f>AH$4*Mellomark!AH59</f>
        <v>9.246574449315037E-4</v>
      </c>
      <c r="AI61" s="104">
        <f>AI$4*Mellomark!AI59</f>
        <v>1.3181432716929636E-4</v>
      </c>
      <c r="AJ61" s="104">
        <f>AJ$4*Mellomark!AJ59</f>
        <v>8.5656960405228538E-5</v>
      </c>
      <c r="AK61" s="104">
        <f>AK$4*Mellomark!AK59</f>
        <v>-5.7661346631924609E-5</v>
      </c>
      <c r="AL61" s="104">
        <f>AL$4*Mellomark!AL59</f>
        <v>-2.4166502349764571E-4</v>
      </c>
      <c r="AM61" s="104">
        <f>AM$4*Mellomark!AM59</f>
        <v>-8.2156247674752592E-5</v>
      </c>
      <c r="AN61" s="104">
        <f>AN$4*Mellomark!AN59</f>
        <v>-3.7745733081424116E-5</v>
      </c>
      <c r="AO61" s="104">
        <f>AO$4*Mellomark!AO59</f>
        <v>3.8749422584720525E-4</v>
      </c>
      <c r="AP61" s="104">
        <f>AP$4*Mellomark!AP59</f>
        <v>7.0428359676480174E-4</v>
      </c>
      <c r="AQ61" s="104">
        <f>AQ$4*Mellomark!AQ59</f>
        <v>2.5785855216013757E-4</v>
      </c>
      <c r="AR61" s="104">
        <f>AR$4*Mellomark!AR59</f>
        <v>3.8680428375367089E-5</v>
      </c>
      <c r="AS61" s="104">
        <f>AS$4*Mellomark!AS59</f>
        <v>7.1843873255640281E-5</v>
      </c>
      <c r="AT61" s="104">
        <f>AT$4*Mellomark!AT59</f>
        <v>8.5726816617052326E-5</v>
      </c>
      <c r="AU61" s="104">
        <f>AU$4*Mellomark!AU59</f>
        <v>7.3363186481925478E-5</v>
      </c>
      <c r="AV61" s="104">
        <f>AV$4*Mellomark!AV59</f>
        <v>7.2833560228342448E-5</v>
      </c>
      <c r="AW61" s="104">
        <f>AW$4*Mellomark!AW59</f>
        <v>1.3030439500767493E-4</v>
      </c>
      <c r="AX61" s="104">
        <f>AX$4*Mellomark!AX59</f>
        <v>1.8153583105753768E-4</v>
      </c>
      <c r="AY61" s="104">
        <f>AY$4*Mellomark!AY59</f>
        <v>-6.4104798875126856E-6</v>
      </c>
      <c r="AZ61" s="104">
        <f>AZ$4*Mellomark!AZ59</f>
        <v>1.4561299129349546E-3</v>
      </c>
      <c r="BA61" s="104">
        <f>BA$4*Mellomark!BA59</f>
        <v>5.5467812336143843E-5</v>
      </c>
      <c r="BB61" s="104">
        <f>BB$4*Mellomark!BB59</f>
        <v>3.1353874478668521E-4</v>
      </c>
      <c r="BC61" s="104">
        <f>BC$4*Mellomark!BC59</f>
        <v>1.7308258775645347E-4</v>
      </c>
      <c r="BD61" s="104">
        <f>BD$4*Mellomark!BD59</f>
        <v>-2.0478314621855213E-4</v>
      </c>
      <c r="BE61" s="104">
        <f>BE$4*Mellomark!BE59</f>
        <v>2.1516071128617654E-4</v>
      </c>
      <c r="BF61" s="104">
        <f>BF$4*Mellomark!BF59</f>
        <v>2.1601654722251788E-6</v>
      </c>
      <c r="BG61" s="104">
        <f>BG$4*Mellomark!BG59</f>
        <v>1.6372271539804458E-4</v>
      </c>
      <c r="BH61" s="104">
        <f>BH$4*Mellomark!BH59</f>
        <v>2.3095277764958425E-6</v>
      </c>
      <c r="BI61" s="104">
        <f>BI$4*Mellomark!BI59</f>
        <v>1.4936306995526082E-3</v>
      </c>
      <c r="BJ61" s="104">
        <f>BJ$4*Mellomark!BJ59</f>
        <v>1.9881039424716264E-4</v>
      </c>
      <c r="BK61" s="104">
        <f>BK$4*Mellomark!BK59</f>
        <v>-3.4261678037272883E-5</v>
      </c>
      <c r="BL61" s="104">
        <f>BL$4*Mellomark!BL59</f>
        <v>-1.0944170888047371E-4</v>
      </c>
      <c r="BM61" s="104">
        <f>BM$4*Mellomark!BM59</f>
        <v>3.0715274148188449E-7</v>
      </c>
      <c r="BN61" s="104">
        <f>BN$4*Mellomark!BN59</f>
        <v>1.4903681042709373E-6</v>
      </c>
      <c r="BO61" s="104">
        <f>BO$4*Mellomark!BO59</f>
        <v>6.8625875510403759E-5</v>
      </c>
      <c r="BP61" s="104">
        <f>BP$4*Mellomark!BP59</f>
        <v>2.89347361780626E-6</v>
      </c>
      <c r="BQ61" s="104">
        <f>BQ$4*Mellomark!BQ59</f>
        <v>8.584617697675879E-6</v>
      </c>
      <c r="BR61" s="104">
        <f>BR$4*Mellomark!BR59</f>
        <v>-4.2403508418659886E-7</v>
      </c>
      <c r="BS61" s="104">
        <f>BS$4*Mellomark!BS59</f>
        <v>7.7090714591195432E-4</v>
      </c>
      <c r="BT61" s="104">
        <f>BT$4*Mellomark!BT59</f>
        <v>-1.2218966055773726E-4</v>
      </c>
      <c r="BU61" s="104">
        <f>BU$4*Mellomark!BU59</f>
        <v>-1.6765407165278279E-5</v>
      </c>
      <c r="BV61" s="104">
        <f>BV$4*Mellomark!BV59</f>
        <v>6.5488009684136245E-5</v>
      </c>
      <c r="BW61" s="104">
        <f>BW$4*Mellomark!BW59</f>
        <v>-3.1124893902933908E-5</v>
      </c>
      <c r="BX61" s="104">
        <f>BX$4*Mellomark!BX59</f>
        <v>1.1877637224786207E-4</v>
      </c>
      <c r="BY61" s="104">
        <f>BY$4*Mellomark!BY59</f>
        <v>5.6924752625928179E-5</v>
      </c>
      <c r="BZ61" s="104">
        <f>BZ$4*Mellomark!BZ59</f>
        <v>3.1495793393316827E-5</v>
      </c>
      <c r="CA61" s="104">
        <f>CA$4*Mellomark!CA59</f>
        <v>3.6911251267735966E-4</v>
      </c>
      <c r="CB61" s="104">
        <f>CB$4*Mellomark!CB59</f>
        <v>2.4616854416302796E-4</v>
      </c>
      <c r="CC61" s="104">
        <f>CC$4*Mellomark!CC59</f>
        <v>-1.2156001675613041E-4</v>
      </c>
      <c r="CD61" s="104">
        <f>CD$4*Mellomark!CD59</f>
        <v>1.8631803643809745E-4</v>
      </c>
      <c r="CE61" s="104">
        <f>CE$4*Mellomark!CE59</f>
        <v>-2.0502622919962423E-4</v>
      </c>
      <c r="CF61" s="104">
        <f>CF$4*Mellomark!CF59</f>
        <v>1.3437000206369457E-4</v>
      </c>
      <c r="CG61" s="104">
        <f>CG$4*Mellomark!CG59</f>
        <v>3.5180535749825106E-4</v>
      </c>
      <c r="CH61" s="104">
        <f>CH$4*Mellomark!CH59</f>
        <v>-1.2450572035373176E-4</v>
      </c>
      <c r="CI61" s="104">
        <f>CI$4*Mellomark!CI59</f>
        <v>2.3836568435551034E-5</v>
      </c>
      <c r="CJ61" s="104">
        <f>CJ$4*Mellomark!CJ59</f>
        <v>-1.5473779425911509E-6</v>
      </c>
      <c r="CK61" s="104">
        <f>CK$4*Mellomark!CK59</f>
        <v>-5.3112903672984234E-4</v>
      </c>
      <c r="CL61" s="104">
        <f>CL$4*Mellomark!CL59</f>
        <v>1.9936848920330259E-3</v>
      </c>
      <c r="CM61" s="104">
        <f>CM$4*Mellomark!CM59</f>
        <v>8.9885883751946461E-6</v>
      </c>
      <c r="CN61" s="104">
        <f>CN$4*Mellomark!CN59</f>
        <v>4.5029995877925927E-6</v>
      </c>
      <c r="CO61" s="104">
        <f>CO$4*Mellomark!CO59</f>
        <v>-6.6861295806414983E-6</v>
      </c>
      <c r="CP61" s="104">
        <f>CP$4*Mellomark!CP59</f>
        <v>-4.1348878264217392E-5</v>
      </c>
      <c r="CQ61" s="104">
        <f>CQ$4*Mellomark!CQ59</f>
        <v>5.1694969859490946E-5</v>
      </c>
      <c r="CR61" s="104">
        <f>CR$4*Mellomark!CR59</f>
        <v>1.4277375028641729E-3</v>
      </c>
      <c r="CS61" s="104">
        <f>CS$4*Mellomark!CS59</f>
        <v>-8.2895035772007787E-6</v>
      </c>
      <c r="CT61" s="104">
        <f>CT$4*Mellomark!CT59</f>
        <v>-6.6841609032073057E-5</v>
      </c>
      <c r="CU61" s="104">
        <f>CU$4*Mellomark!CU59</f>
        <v>8.7481876121945279E-4</v>
      </c>
      <c r="CV61" s="104">
        <f>CV$4*Mellomark!CV59</f>
        <v>3.4441832295767419E-5</v>
      </c>
      <c r="CW61" s="104">
        <f>CW$4*Mellomark!CW59</f>
        <v>2.2690341872652733E-4</v>
      </c>
      <c r="CX61" s="104">
        <f>CX$4*Mellomark!CX59</f>
        <v>-5.5259188392314264E-4</v>
      </c>
      <c r="CY61" s="104">
        <f>CY$4*Mellomark!CY59</f>
        <v>-8.2169510900283829E-6</v>
      </c>
      <c r="CZ61" s="104">
        <f>CZ$4*Mellomark!CZ59</f>
        <v>3.1746971154212404E-5</v>
      </c>
      <c r="DA61" s="104">
        <f>DA$4*Mellomark!DA59</f>
        <v>1.6372255862377269E-4</v>
      </c>
      <c r="DB61" s="104">
        <f>DB$4*Mellomark!DB59</f>
        <v>1.2592672878588751E-4</v>
      </c>
      <c r="DC61" s="104">
        <f>DC$4*Mellomark!DC59</f>
        <v>2.4113038043335302E-5</v>
      </c>
      <c r="DD61" s="104">
        <f>DD$4*Mellomark!DD59</f>
        <v>1.0817987193019604E-4</v>
      </c>
      <c r="DE61" s="104">
        <f>DE$4*Mellomark!DE59</f>
        <v>9.6993011273760447E-5</v>
      </c>
      <c r="DF61" s="104">
        <f>DF$4*Mellomark!DF59</f>
        <v>3.8803318778881765E-5</v>
      </c>
      <c r="DG61" s="104">
        <f>DG$4*Mellomark!DG59</f>
        <v>2.1463857511737019E-4</v>
      </c>
      <c r="DH61" s="104">
        <f>DH$4*Mellomark!DH59</f>
        <v>-1.1891758410297119E-4</v>
      </c>
      <c r="DI61" s="104">
        <f>DI$4*Mellomark!DI59</f>
        <v>3.1670812949753652E-4</v>
      </c>
      <c r="DJ61" s="104">
        <f>DJ$4*Mellomark!DJ59</f>
        <v>4.8185832666052198E-5</v>
      </c>
      <c r="DK61" s="104">
        <f>DK$4*Mellomark!DK59</f>
        <v>-5.1044990362210717E-6</v>
      </c>
      <c r="DL61" s="104">
        <f>DL$4*Mellomark!DL59</f>
        <v>-1.8476771403940417E-5</v>
      </c>
      <c r="DM61" s="104">
        <f>DM$4*Mellomark!DM59</f>
        <v>1.7351495382773624E-3</v>
      </c>
      <c r="DN61" s="104">
        <f>DN$4*Mellomark!DN59</f>
        <v>4.9570775882861622E-4</v>
      </c>
      <c r="DO61" s="104">
        <f>DO$4*Mellomark!DO59</f>
        <v>-1.2712209359482083E-6</v>
      </c>
      <c r="DP61" s="104">
        <f>DP$4*Mellomark!DP59</f>
        <v>-3.274459793769625E-4</v>
      </c>
      <c r="DQ61" s="104">
        <f>DQ$4*Mellomark!DQ59</f>
        <v>2.8830272946833938E-5</v>
      </c>
      <c r="DR61" s="104">
        <f>DR$4*Mellomark!DR59</f>
        <v>2.7015517559736785E-5</v>
      </c>
      <c r="DS61" s="104">
        <f>DS$4*Mellomark!DS59</f>
        <v>3.366720101732212E-5</v>
      </c>
      <c r="DT61" s="104">
        <f>DT$4*Mellomark!DT59</f>
        <v>5.0361508278180475E-7</v>
      </c>
      <c r="DU61" s="104">
        <f>DU$4*Mellomark!DU59</f>
        <v>-6.5297899156731678E-4</v>
      </c>
      <c r="DV61" s="104">
        <f>DV$4*Mellomark!DV59</f>
        <v>1.4724062422588879E-4</v>
      </c>
      <c r="DW61" s="104">
        <f>DW$4*Mellomark!DW59</f>
        <v>6.4762210929485081E-6</v>
      </c>
      <c r="DX61" s="104">
        <f>DX$4*Mellomark!DX59</f>
        <v>-8.1892014204077538E-5</v>
      </c>
      <c r="DY61" s="104">
        <f>DY$4*Mellomark!DY59</f>
        <v>6.6312790164648838E-5</v>
      </c>
      <c r="DZ61" s="104">
        <f>DZ$4*Mellomark!DZ59</f>
        <v>-4.5396781809180244E-6</v>
      </c>
      <c r="EA61" s="104">
        <f>EA$4*Mellomark!EA59</f>
        <v>1.3849119854636302E-5</v>
      </c>
      <c r="EB61" s="104">
        <f>EB$4*Mellomark!EB59</f>
        <v>-1.1216939655849487E-5</v>
      </c>
      <c r="EC61" s="104">
        <f>EC$4*Mellomark!EC59</f>
        <v>-5.0586608239878541E-5</v>
      </c>
      <c r="ED61" s="104">
        <f>ED$4*Mellomark!ED59</f>
        <v>2.9754715896315571E-3</v>
      </c>
      <c r="EE61" s="104">
        <f>EE$4*Mellomark!EE59</f>
        <v>5.2664221472057777E-5</v>
      </c>
      <c r="EF61" s="104">
        <f>EF$4*Mellomark!EF59</f>
        <v>5.3709890429142274E-4</v>
      </c>
      <c r="EG61" s="104">
        <f>EG$4*Mellomark!EG59</f>
        <v>1.5438639460356018E-5</v>
      </c>
      <c r="EH61" s="104">
        <f>EH$4*Mellomark!EH59</f>
        <v>3.7525196844544201E-4</v>
      </c>
      <c r="EI61" s="104">
        <f>EI$4*Mellomark!EI59</f>
        <v>-9.2478213725433206E-6</v>
      </c>
      <c r="EJ61" s="104">
        <f>EJ$4*Mellomark!EJ59</f>
        <v>2.9836258582951829E-4</v>
      </c>
      <c r="EK61" s="104">
        <f>EK$4*Mellomark!EK59</f>
        <v>-1.5872229311150077E-6</v>
      </c>
      <c r="EL61" s="104">
        <f>EL$4*Mellomark!EL59</f>
        <v>6.2132470065402929E-4</v>
      </c>
      <c r="EM61" s="104">
        <f>EM$4*Mellomark!EM59</f>
        <v>-2.4182139457414818E-4</v>
      </c>
      <c r="EN61" s="104">
        <f>EN$4*Mellomark!EN59</f>
        <v>-2.3356683870038711E-6</v>
      </c>
      <c r="EO61" s="104">
        <f>EO$4*Mellomark!EO59</f>
        <v>1.8097716245708871E-6</v>
      </c>
      <c r="EP61" s="104">
        <f>EP$4*Mellomark!EP59</f>
        <v>4.038099233162212E-4</v>
      </c>
      <c r="EQ61" s="104">
        <f>EQ$4*Mellomark!EQ59</f>
        <v>4.0072062003612588E-4</v>
      </c>
      <c r="ER61" s="104">
        <f>ER$4*Mellomark!ER59</f>
        <v>3.6236047600837875E-6</v>
      </c>
      <c r="ES61" s="96">
        <f t="shared" si="15"/>
        <v>2.2685424201135392E-2</v>
      </c>
      <c r="ET61" s="97">
        <f t="shared" si="16"/>
        <v>144.67446293504472</v>
      </c>
      <c r="EW61" s="18"/>
    </row>
    <row r="62" spans="1:153" ht="16">
      <c r="A62" s="85" vm="869">
        <v>42979</v>
      </c>
      <c r="B62" s="104">
        <f>B$4*Mellomark!B60</f>
        <v>1.6443923164797351E-4</v>
      </c>
      <c r="C62" s="104">
        <f>C$4*Mellomark!C60</f>
        <v>2.917873138021241E-4</v>
      </c>
      <c r="D62" s="104">
        <f>D$4*Mellomark!D60</f>
        <v>-1.1381730290489612E-5</v>
      </c>
      <c r="E62" s="104">
        <f>E$4*Mellomark!E60</f>
        <v>-3.7475412893540321E-6</v>
      </c>
      <c r="F62" s="104">
        <f>F$4*Mellomark!F60</f>
        <v>-4.5748736544440845E-5</v>
      </c>
      <c r="G62" s="104">
        <f>G$4*Mellomark!G60</f>
        <v>4.4346306399192193E-3</v>
      </c>
      <c r="H62" s="104">
        <f>H$4*Mellomark!H60</f>
        <v>-6.3876384787270796E-7</v>
      </c>
      <c r="I62" s="104">
        <f>I$4*Mellomark!I60</f>
        <v>9.6208563097134426E-6</v>
      </c>
      <c r="J62" s="104">
        <f>J$4*Mellomark!J60</f>
        <v>-1.307770669782148E-4</v>
      </c>
      <c r="K62" s="104">
        <f>K$4*Mellomark!K60</f>
        <v>-2.8277845720470142E-4</v>
      </c>
      <c r="L62" s="104">
        <f>L$4*Mellomark!L60</f>
        <v>-7.692835814131333E-4</v>
      </c>
      <c r="M62" s="104">
        <f>M$4*Mellomark!M60</f>
        <v>3.0547100189876096E-4</v>
      </c>
      <c r="N62" s="104">
        <f>N$4*Mellomark!N60</f>
        <v>2.9210229309599168E-5</v>
      </c>
      <c r="O62" s="104">
        <f>O$4*Mellomark!O60</f>
        <v>8.8498623800919367E-4</v>
      </c>
      <c r="P62" s="104">
        <f>P$4*Mellomark!P60</f>
        <v>-1.582746311236569E-3</v>
      </c>
      <c r="Q62" s="104">
        <f>Q$4*Mellomark!Q60</f>
        <v>-8.0988281120359868E-6</v>
      </c>
      <c r="R62" s="104">
        <f>R$4*Mellomark!R60</f>
        <v>-2.3080187025273976E-4</v>
      </c>
      <c r="S62" s="104">
        <f>S$4*Mellomark!S60</f>
        <v>-4.6940971818272293E-5</v>
      </c>
      <c r="T62" s="104">
        <f>T$4*Mellomark!T60</f>
        <v>2.7957275297108689E-3</v>
      </c>
      <c r="U62" s="104">
        <f>U$4*Mellomark!U60</f>
        <v>5.6981455890555228E-5</v>
      </c>
      <c r="V62" s="104">
        <f>V$4*Mellomark!V60</f>
        <v>1.5650078680321878E-4</v>
      </c>
      <c r="W62" s="104">
        <f>W$4*Mellomark!W60</f>
        <v>4.6331405077182959E-5</v>
      </c>
      <c r="X62" s="104">
        <f>X$4*Mellomark!X60</f>
        <v>2.0781729532760597E-3</v>
      </c>
      <c r="Y62" s="104">
        <f>Y$4*Mellomark!Y60</f>
        <v>7.6981210687115798E-5</v>
      </c>
      <c r="Z62" s="104">
        <f>Z$4*Mellomark!Z60</f>
        <v>-8.1245436878342759E-5</v>
      </c>
      <c r="AA62" s="104">
        <f>AA$4*Mellomark!AA60</f>
        <v>3.8726505843052414E-3</v>
      </c>
      <c r="AB62" s="104">
        <f>AB$4*Mellomark!AB60</f>
        <v>5.8923479486217294E-4</v>
      </c>
      <c r="AC62" s="104">
        <f>AC$4*Mellomark!AC60</f>
        <v>-2.079016121059337E-5</v>
      </c>
      <c r="AD62" s="104">
        <f>AD$4*Mellomark!AD60</f>
        <v>5.113743948414101E-4</v>
      </c>
      <c r="AE62" s="104">
        <f>AE$4*Mellomark!AE60</f>
        <v>-3.183614177193176E-4</v>
      </c>
      <c r="AF62" s="104">
        <f>AF$4*Mellomark!AF60</f>
        <v>-7.0964447031456089E-5</v>
      </c>
      <c r="AG62" s="104">
        <f>AG$4*Mellomark!AG60</f>
        <v>-6.3360916275969706E-5</v>
      </c>
      <c r="AH62" s="104">
        <f>AH$4*Mellomark!AH60</f>
        <v>-2.3884047123285969E-3</v>
      </c>
      <c r="AI62" s="104">
        <f>AI$4*Mellomark!AI60</f>
        <v>-7.5907298949077912E-5</v>
      </c>
      <c r="AJ62" s="104">
        <f>AJ$4*Mellomark!AJ60</f>
        <v>-1.3102506336137615E-4</v>
      </c>
      <c r="AK62" s="104">
        <f>AK$4*Mellomark!AK60</f>
        <v>-1.9712513946477681E-4</v>
      </c>
      <c r="AL62" s="104">
        <f>AL$4*Mellomark!AL60</f>
        <v>6.6144522973096372E-4</v>
      </c>
      <c r="AM62" s="104">
        <f>AM$4*Mellomark!AM60</f>
        <v>-5.9773583699516664E-5</v>
      </c>
      <c r="AN62" s="104">
        <f>AN$4*Mellomark!AN60</f>
        <v>-6.9836865684888114E-7</v>
      </c>
      <c r="AO62" s="104">
        <f>AO$4*Mellomark!AO60</f>
        <v>-3.4827854327548687E-4</v>
      </c>
      <c r="AP62" s="104">
        <f>AP$4*Mellomark!AP60</f>
        <v>-1.0646948452419462E-3</v>
      </c>
      <c r="AQ62" s="104">
        <f>AQ$4*Mellomark!AQ60</f>
        <v>1.7215769778686834E-4</v>
      </c>
      <c r="AR62" s="104">
        <f>AR$4*Mellomark!AR60</f>
        <v>2.176684190700334E-7</v>
      </c>
      <c r="AS62" s="104">
        <f>AS$4*Mellomark!AS60</f>
        <v>1.5089287036010854E-5</v>
      </c>
      <c r="AT62" s="104">
        <f>AT$4*Mellomark!AT60</f>
        <v>-8.7611209079435458E-5</v>
      </c>
      <c r="AU62" s="104">
        <f>AU$4*Mellomark!AU60</f>
        <v>-3.7274183311247795E-7</v>
      </c>
      <c r="AV62" s="104">
        <f>AV$4*Mellomark!AV60</f>
        <v>1.9956418210678964E-4</v>
      </c>
      <c r="AW62" s="104">
        <f>AW$4*Mellomark!AW60</f>
        <v>-5.3367951818557808E-5</v>
      </c>
      <c r="AX62" s="104">
        <f>AX$4*Mellomark!AX60</f>
        <v>-4.2060322153619374E-5</v>
      </c>
      <c r="AY62" s="104">
        <f>AY$4*Mellomark!AY60</f>
        <v>3.4656225525489777E-6</v>
      </c>
      <c r="AZ62" s="104">
        <f>AZ$4*Mellomark!AZ60</f>
        <v>-8.9631724109606292E-4</v>
      </c>
      <c r="BA62" s="104">
        <f>BA$4*Mellomark!BA60</f>
        <v>-1.6752636022153111E-4</v>
      </c>
      <c r="BB62" s="104">
        <f>BB$4*Mellomark!BB60</f>
        <v>-1.4350514684610021E-4</v>
      </c>
      <c r="BC62" s="104">
        <f>BC$4*Mellomark!BC60</f>
        <v>-4.4278443907487335E-4</v>
      </c>
      <c r="BD62" s="104">
        <f>BD$4*Mellomark!BD60</f>
        <v>1.6748381224538134E-4</v>
      </c>
      <c r="BE62" s="104">
        <f>BE$4*Mellomark!BE60</f>
        <v>-1.625483377764558E-4</v>
      </c>
      <c r="BF62" s="104">
        <f>BF$4*Mellomark!BF60</f>
        <v>6.5931875192283558E-6</v>
      </c>
      <c r="BG62" s="104">
        <f>BG$4*Mellomark!BG60</f>
        <v>-9.2651885570410521E-4</v>
      </c>
      <c r="BH62" s="104">
        <f>BH$4*Mellomark!BH60</f>
        <v>-7.1790472185541723E-6</v>
      </c>
      <c r="BI62" s="104">
        <f>BI$4*Mellomark!BI60</f>
        <v>-2.0180069606152149E-4</v>
      </c>
      <c r="BJ62" s="104">
        <f>BJ$4*Mellomark!BJ60</f>
        <v>1.5659748829980107E-5</v>
      </c>
      <c r="BK62" s="104">
        <f>BK$4*Mellomark!BK60</f>
        <v>7.2010290886131068E-6</v>
      </c>
      <c r="BL62" s="104">
        <f>BL$4*Mellomark!BL60</f>
        <v>-6.9404404194415271E-5</v>
      </c>
      <c r="BM62" s="104">
        <f>BM$4*Mellomark!BM60</f>
        <v>-8.183769749046529E-6</v>
      </c>
      <c r="BN62" s="104">
        <f>BN$4*Mellomark!BN60</f>
        <v>-2.1211882614273744E-7</v>
      </c>
      <c r="BO62" s="104">
        <f>BO$4*Mellomark!BO60</f>
        <v>1.4377446345243742E-4</v>
      </c>
      <c r="BP62" s="104">
        <f>BP$4*Mellomark!BP60</f>
        <v>-1.667046208872548E-5</v>
      </c>
      <c r="BQ62" s="104">
        <f>BQ$4*Mellomark!BQ60</f>
        <v>-3.6278509569129887E-5</v>
      </c>
      <c r="BR62" s="104">
        <f>BR$4*Mellomark!BR60</f>
        <v>2.7112091071231087E-6</v>
      </c>
      <c r="BS62" s="104">
        <f>BS$4*Mellomark!BS60</f>
        <v>1.2248532262254699E-3</v>
      </c>
      <c r="BT62" s="104">
        <f>BT$4*Mellomark!BT60</f>
        <v>7.1556421838718434E-6</v>
      </c>
      <c r="BU62" s="104">
        <f>BU$4*Mellomark!BU60</f>
        <v>-4.5439991949264004E-5</v>
      </c>
      <c r="BV62" s="104">
        <f>BV$4*Mellomark!BV60</f>
        <v>-1.4249199840184223E-4</v>
      </c>
      <c r="BW62" s="104">
        <f>BW$4*Mellomark!BW60</f>
        <v>-2.1440028299239748E-4</v>
      </c>
      <c r="BX62" s="104">
        <f>BX$4*Mellomark!BX60</f>
        <v>1.819036691710966E-4</v>
      </c>
      <c r="BY62" s="104">
        <f>BY$4*Mellomark!BY60</f>
        <v>-2.2141619948105211E-5</v>
      </c>
      <c r="BZ62" s="104">
        <f>BZ$4*Mellomark!BZ60</f>
        <v>2.5319282982479689E-4</v>
      </c>
      <c r="CA62" s="104">
        <f>CA$4*Mellomark!CA60</f>
        <v>9.3957359839944216E-4</v>
      </c>
      <c r="CB62" s="104">
        <f>CB$4*Mellomark!CB60</f>
        <v>8.0139945189089431E-5</v>
      </c>
      <c r="CC62" s="104">
        <f>CC$4*Mellomark!CC60</f>
        <v>-2.0865091161717886E-3</v>
      </c>
      <c r="CD62" s="104">
        <f>CD$4*Mellomark!CD60</f>
        <v>3.8497455512225129E-4</v>
      </c>
      <c r="CE62" s="104">
        <f>CE$4*Mellomark!CE60</f>
        <v>-5.4839914201950421E-4</v>
      </c>
      <c r="CF62" s="104">
        <f>CF$4*Mellomark!CF60</f>
        <v>-5.0591628692933553E-5</v>
      </c>
      <c r="CG62" s="104">
        <f>CG$4*Mellomark!CG60</f>
        <v>-7.12013604963706E-5</v>
      </c>
      <c r="CH62" s="104">
        <f>CH$4*Mellomark!CH60</f>
        <v>-4.6453985080558758E-4</v>
      </c>
      <c r="CI62" s="104">
        <f>CI$4*Mellomark!CI60</f>
        <v>-9.1968496352040142E-6</v>
      </c>
      <c r="CJ62" s="104">
        <f>CJ$4*Mellomark!CJ60</f>
        <v>-3.2441497492083409E-4</v>
      </c>
      <c r="CK62" s="104">
        <f>CK$4*Mellomark!CK60</f>
        <v>1.7896565320103578E-3</v>
      </c>
      <c r="CL62" s="104">
        <f>CL$4*Mellomark!CL60</f>
        <v>7.0474243151762985E-4</v>
      </c>
      <c r="CM62" s="104">
        <f>CM$4*Mellomark!CM60</f>
        <v>-5.5059737036377128E-6</v>
      </c>
      <c r="CN62" s="104">
        <f>CN$4*Mellomark!CN60</f>
        <v>-3.9241349923784163E-6</v>
      </c>
      <c r="CO62" s="104">
        <f>CO$4*Mellomark!CO60</f>
        <v>4.878967580793332E-5</v>
      </c>
      <c r="CP62" s="104">
        <f>CP$4*Mellomark!CP60</f>
        <v>1.4666708498473789E-5</v>
      </c>
      <c r="CQ62" s="104">
        <f>CQ$4*Mellomark!CQ60</f>
        <v>1.7020565530612691E-6</v>
      </c>
      <c r="CR62" s="104">
        <f>CR$4*Mellomark!CR60</f>
        <v>2.3923010848427928E-4</v>
      </c>
      <c r="CS62" s="104">
        <f>CS$4*Mellomark!CS60</f>
        <v>2.2398617940154258E-4</v>
      </c>
      <c r="CT62" s="104">
        <f>CT$4*Mellomark!CT60</f>
        <v>-1.5351728065563511E-4</v>
      </c>
      <c r="CU62" s="104">
        <f>CU$4*Mellomark!CU60</f>
        <v>1.4444759910686065E-3</v>
      </c>
      <c r="CV62" s="104">
        <f>CV$4*Mellomark!CV60</f>
        <v>7.9819955918938721E-5</v>
      </c>
      <c r="CW62" s="104">
        <f>CW$4*Mellomark!CW60</f>
        <v>-2.0100978278748179E-4</v>
      </c>
      <c r="CX62" s="104">
        <f>CX$4*Mellomark!CX60</f>
        <v>5.1442149361412563E-4</v>
      </c>
      <c r="CY62" s="104">
        <f>CY$4*Mellomark!CY60</f>
        <v>-2.1998264349280157E-6</v>
      </c>
      <c r="CZ62" s="104">
        <f>CZ$4*Mellomark!CZ60</f>
        <v>3.5273005917796315E-5</v>
      </c>
      <c r="DA62" s="104">
        <f>DA$4*Mellomark!DA60</f>
        <v>3.1375504525604492E-5</v>
      </c>
      <c r="DB62" s="104">
        <f>DB$4*Mellomark!DB60</f>
        <v>-1.1779535903743084E-4</v>
      </c>
      <c r="DC62" s="104">
        <f>DC$4*Mellomark!DC60</f>
        <v>3.7650082491709868E-5</v>
      </c>
      <c r="DD62" s="104">
        <f>DD$4*Mellomark!DD60</f>
        <v>-2.9055450148727986E-3</v>
      </c>
      <c r="DE62" s="104">
        <f>DE$4*Mellomark!DE60</f>
        <v>-7.5072698376291695E-5</v>
      </c>
      <c r="DF62" s="104">
        <f>DF$4*Mellomark!DF60</f>
        <v>-3.1845687991740371E-5</v>
      </c>
      <c r="DG62" s="104">
        <f>DG$4*Mellomark!DG60</f>
        <v>-6.7722739255417609E-4</v>
      </c>
      <c r="DH62" s="104">
        <f>DH$4*Mellomark!DH60</f>
        <v>-1.1819624245094314E-4</v>
      </c>
      <c r="DI62" s="104">
        <f>DI$4*Mellomark!DI60</f>
        <v>1.7556806091019168E-4</v>
      </c>
      <c r="DJ62" s="104">
        <f>DJ$4*Mellomark!DJ60</f>
        <v>-1.319525747454705E-4</v>
      </c>
      <c r="DK62" s="104">
        <f>DK$4*Mellomark!DK60</f>
        <v>-1.6727127419810659E-5</v>
      </c>
      <c r="DL62" s="104">
        <f>DL$4*Mellomark!DL60</f>
        <v>-9.5361367429051612E-7</v>
      </c>
      <c r="DM62" s="104">
        <f>DM$4*Mellomark!DM60</f>
        <v>-8.3067569294327851E-4</v>
      </c>
      <c r="DN62" s="104">
        <f>DN$4*Mellomark!DN60</f>
        <v>9.5407887407486058E-4</v>
      </c>
      <c r="DO62" s="104">
        <f>DO$4*Mellomark!DO60</f>
        <v>-3.3062714047338109E-4</v>
      </c>
      <c r="DP62" s="104">
        <f>DP$4*Mellomark!DP60</f>
        <v>-9.4342776488496994E-5</v>
      </c>
      <c r="DQ62" s="104">
        <f>DQ$4*Mellomark!DQ60</f>
        <v>1.148156046240011E-5</v>
      </c>
      <c r="DR62" s="104">
        <f>DR$4*Mellomark!DR60</f>
        <v>-2.4929837326885729E-6</v>
      </c>
      <c r="DS62" s="104">
        <f>DS$4*Mellomark!DS60</f>
        <v>-3.9050656901462575E-5</v>
      </c>
      <c r="DT62" s="104">
        <f>DT$4*Mellomark!DT60</f>
        <v>3.1111548839186454E-5</v>
      </c>
      <c r="DU62" s="104">
        <f>DU$4*Mellomark!DU60</f>
        <v>1.9500007771293295E-3</v>
      </c>
      <c r="DV62" s="104">
        <f>DV$4*Mellomark!DV60</f>
        <v>-5.0125692280926729E-5</v>
      </c>
      <c r="DW62" s="104">
        <f>DW$4*Mellomark!DW60</f>
        <v>2.5559415703411364E-6</v>
      </c>
      <c r="DX62" s="104">
        <f>DX$4*Mellomark!DX60</f>
        <v>-1.0943671503257043E-4</v>
      </c>
      <c r="DY62" s="104">
        <f>DY$4*Mellomark!DY60</f>
        <v>7.0706859591881003E-5</v>
      </c>
      <c r="DZ62" s="104">
        <f>DZ$4*Mellomark!DZ60</f>
        <v>5.4406942526306261E-4</v>
      </c>
      <c r="EA62" s="104">
        <f>EA$4*Mellomark!EA60</f>
        <v>9.9432812117528224E-6</v>
      </c>
      <c r="EB62" s="104">
        <f>EB$4*Mellomark!EB60</f>
        <v>-3.0810003163370937E-5</v>
      </c>
      <c r="EC62" s="104">
        <f>EC$4*Mellomark!EC60</f>
        <v>-4.2017353213716191E-5</v>
      </c>
      <c r="ED62" s="104">
        <f>ED$4*Mellomark!ED60</f>
        <v>-2.5922434198461268E-3</v>
      </c>
      <c r="EE62" s="104">
        <f>EE$4*Mellomark!EE60</f>
        <v>-3.5598321285350363E-6</v>
      </c>
      <c r="EF62" s="104">
        <f>EF$4*Mellomark!EF60</f>
        <v>-2.0471345251808829E-5</v>
      </c>
      <c r="EG62" s="104">
        <f>EG$4*Mellomark!EG60</f>
        <v>4.2669806042834916E-5</v>
      </c>
      <c r="EH62" s="104">
        <f>EH$4*Mellomark!EH60</f>
        <v>-3.929010470226794E-4</v>
      </c>
      <c r="EI62" s="104">
        <f>EI$4*Mellomark!EI60</f>
        <v>-2.8810613736222028E-4</v>
      </c>
      <c r="EJ62" s="104">
        <f>EJ$4*Mellomark!EJ60</f>
        <v>6.3939379399614412E-5</v>
      </c>
      <c r="EK62" s="104">
        <f>EK$4*Mellomark!EK60</f>
        <v>-3.774969907397005E-7</v>
      </c>
      <c r="EL62" s="104">
        <f>EL$4*Mellomark!EL60</f>
        <v>-5.9112421070719892E-4</v>
      </c>
      <c r="EM62" s="104">
        <f>EM$4*Mellomark!EM60</f>
        <v>-2.984025223370398E-4</v>
      </c>
      <c r="EN62" s="104">
        <f>EN$4*Mellomark!EN60</f>
        <v>-4.1205484208768997E-5</v>
      </c>
      <c r="EO62" s="104">
        <f>EO$4*Mellomark!EO60</f>
        <v>2.485321781100105E-4</v>
      </c>
      <c r="EP62" s="104">
        <f>EP$4*Mellomark!EP60</f>
        <v>3.4463459616887915E-4</v>
      </c>
      <c r="EQ62" s="104">
        <f>EQ$4*Mellomark!EQ60</f>
        <v>1.1441475431366996E-3</v>
      </c>
      <c r="ER62" s="104">
        <f>ER$4*Mellomark!ER60</f>
        <v>3.2659119167580851E-7</v>
      </c>
      <c r="ES62" s="96">
        <f t="shared" si="15"/>
        <v>6.1561279370458463E-3</v>
      </c>
      <c r="ET62" s="97">
        <f t="shared" si="16"/>
        <v>145.56509743809625</v>
      </c>
      <c r="EW62" s="18"/>
    </row>
    <row r="63" spans="1:153" ht="16">
      <c r="A63" s="85" vm="1000">
        <v>43009</v>
      </c>
      <c r="B63" s="104">
        <f>B$4*Mellomark!B61</f>
        <v>-4.0335229685994798E-5</v>
      </c>
      <c r="C63" s="104">
        <f>C$4*Mellomark!C61</f>
        <v>-1.5744098239744723E-4</v>
      </c>
      <c r="D63" s="104">
        <f>D$4*Mellomark!D61</f>
        <v>-2.2234654237174669E-4</v>
      </c>
      <c r="E63" s="104">
        <f>E$4*Mellomark!E61</f>
        <v>-6.5435572184846502E-6</v>
      </c>
      <c r="F63" s="104">
        <f>F$4*Mellomark!F61</f>
        <v>6.5376226048861465E-5</v>
      </c>
      <c r="G63" s="104">
        <f>G$4*Mellomark!G61</f>
        <v>1.4847122543202816E-3</v>
      </c>
      <c r="H63" s="104">
        <f>H$4*Mellomark!H61</f>
        <v>1.6936002347446668E-5</v>
      </c>
      <c r="I63" s="104">
        <f>I$4*Mellomark!I61</f>
        <v>3.8471289185476804E-4</v>
      </c>
      <c r="J63" s="104">
        <f>J$4*Mellomark!J61</f>
        <v>1.9421686032778846E-4</v>
      </c>
      <c r="K63" s="104">
        <f>K$4*Mellomark!K61</f>
        <v>5.6611744136186967E-4</v>
      </c>
      <c r="L63" s="104">
        <f>L$4*Mellomark!L61</f>
        <v>9.9195761987010589E-4</v>
      </c>
      <c r="M63" s="104">
        <f>M$4*Mellomark!M61</f>
        <v>-1.9417781927576376E-4</v>
      </c>
      <c r="N63" s="104">
        <f>N$4*Mellomark!N61</f>
        <v>-5.3819624116243103E-5</v>
      </c>
      <c r="O63" s="104">
        <f>O$4*Mellomark!O61</f>
        <v>-7.8298038128461159E-4</v>
      </c>
      <c r="P63" s="104">
        <f>P$4*Mellomark!P61</f>
        <v>-1.5405974045346624E-3</v>
      </c>
      <c r="Q63" s="104">
        <f>Q$4*Mellomark!Q61</f>
        <v>3.719056312595273E-5</v>
      </c>
      <c r="R63" s="104">
        <f>R$4*Mellomark!R61</f>
        <v>4.2822556164598565E-4</v>
      </c>
      <c r="S63" s="104">
        <f>S$4*Mellomark!S61</f>
        <v>1.9044986623396328E-4</v>
      </c>
      <c r="T63" s="104">
        <f>T$4*Mellomark!T61</f>
        <v>6.8292989502410082E-4</v>
      </c>
      <c r="U63" s="104">
        <f>U$4*Mellomark!U61</f>
        <v>-3.2107859921305603E-3</v>
      </c>
      <c r="V63" s="104">
        <f>V$4*Mellomark!V61</f>
        <v>9.1989064262905222E-4</v>
      </c>
      <c r="W63" s="104">
        <f>W$4*Mellomark!W61</f>
        <v>1.3576871577062344E-4</v>
      </c>
      <c r="X63" s="104">
        <f>X$4*Mellomark!X61</f>
        <v>1.0099666342589251E-3</v>
      </c>
      <c r="Y63" s="104">
        <f>Y$4*Mellomark!Y61</f>
        <v>1.7940937401178934E-4</v>
      </c>
      <c r="Z63" s="104">
        <f>Z$4*Mellomark!Z61</f>
        <v>-5.6857393822743779E-5</v>
      </c>
      <c r="AA63" s="104">
        <f>AA$4*Mellomark!AA61</f>
        <v>-4.1214109375703445E-4</v>
      </c>
      <c r="AB63" s="104">
        <f>AB$4*Mellomark!AB61</f>
        <v>4.6391823827197844E-4</v>
      </c>
      <c r="AC63" s="104">
        <f>AC$4*Mellomark!AC61</f>
        <v>1.7451904768990617E-5</v>
      </c>
      <c r="AD63" s="104">
        <f>AD$4*Mellomark!AD61</f>
        <v>7.4496173388832894E-4</v>
      </c>
      <c r="AE63" s="104">
        <f>AE$4*Mellomark!AE61</f>
        <v>-1.5926069309458077E-4</v>
      </c>
      <c r="AF63" s="104">
        <f>AF$4*Mellomark!AF61</f>
        <v>-6.6189388002213338E-5</v>
      </c>
      <c r="AG63" s="104">
        <f>AG$4*Mellomark!AG61</f>
        <v>2.5044206751485446E-4</v>
      </c>
      <c r="AH63" s="104">
        <f>AH$4*Mellomark!AH61</f>
        <v>4.6006487284098215E-4</v>
      </c>
      <c r="AI63" s="104">
        <f>AI$4*Mellomark!AI61</f>
        <v>2.7409803458665981E-5</v>
      </c>
      <c r="AJ63" s="104">
        <f>AJ$4*Mellomark!AJ61</f>
        <v>7.4343301477915877E-5</v>
      </c>
      <c r="AK63" s="104">
        <f>AK$4*Mellomark!AK61</f>
        <v>-4.7372974528743645E-5</v>
      </c>
      <c r="AL63" s="104">
        <f>AL$4*Mellomark!AL61</f>
        <v>3.7693511186576519E-4</v>
      </c>
      <c r="AM63" s="104">
        <f>AM$4*Mellomark!AM61</f>
        <v>1.246927848620763E-4</v>
      </c>
      <c r="AN63" s="104">
        <f>AN$4*Mellomark!AN61</f>
        <v>-3.0404528161452767E-5</v>
      </c>
      <c r="AO63" s="104">
        <f>AO$4*Mellomark!AO61</f>
        <v>2.2772836615203817E-4</v>
      </c>
      <c r="AP63" s="104">
        <f>AP$4*Mellomark!AP61</f>
        <v>1.4385393293501589E-3</v>
      </c>
      <c r="AQ63" s="104">
        <f>AQ$4*Mellomark!AQ61</f>
        <v>2.739597642751362E-5</v>
      </c>
      <c r="AR63" s="104">
        <f>AR$4*Mellomark!AR61</f>
        <v>5.6171126198781226E-6</v>
      </c>
      <c r="AS63" s="104">
        <f>AS$4*Mellomark!AS61</f>
        <v>1.2614113452991442E-5</v>
      </c>
      <c r="AT63" s="104">
        <f>AT$4*Mellomark!AT61</f>
        <v>-3.5787723551018647E-6</v>
      </c>
      <c r="AU63" s="104">
        <f>AU$4*Mellomark!AU61</f>
        <v>-1.7399212026838219E-5</v>
      </c>
      <c r="AV63" s="104">
        <f>AV$4*Mellomark!AV61</f>
        <v>8.9716634826343138E-5</v>
      </c>
      <c r="AW63" s="104">
        <f>AW$4*Mellomark!AW61</f>
        <v>-1.907268211327384E-5</v>
      </c>
      <c r="AX63" s="104">
        <f>AX$4*Mellomark!AX61</f>
        <v>-2.2131399632034217E-4</v>
      </c>
      <c r="AY63" s="104">
        <f>AY$4*Mellomark!AY61</f>
        <v>-3.5049861446663113E-6</v>
      </c>
      <c r="AZ63" s="104">
        <f>AZ$4*Mellomark!AZ61</f>
        <v>1.2716150910705454E-4</v>
      </c>
      <c r="BA63" s="104">
        <f>BA$4*Mellomark!BA61</f>
        <v>3.9322317565920317E-4</v>
      </c>
      <c r="BB63" s="104">
        <f>BB$4*Mellomark!BB61</f>
        <v>1.7851427993662288E-4</v>
      </c>
      <c r="BC63" s="104">
        <f>BC$4*Mellomark!BC61</f>
        <v>5.6684943409713987E-4</v>
      </c>
      <c r="BD63" s="104">
        <f>BD$4*Mellomark!BD61</f>
        <v>4.303292532901782E-5</v>
      </c>
      <c r="BE63" s="104">
        <f>BE$4*Mellomark!BE61</f>
        <v>-5.3450193083529915E-6</v>
      </c>
      <c r="BF63" s="104">
        <f>BF$4*Mellomark!BF61</f>
        <v>1.1097167180891092E-5</v>
      </c>
      <c r="BG63" s="104">
        <f>BG$4*Mellomark!BG61</f>
        <v>-2.032381073963897E-4</v>
      </c>
      <c r="BH63" s="104">
        <f>BH$4*Mellomark!BH61</f>
        <v>-8.5203680674817445E-5</v>
      </c>
      <c r="BI63" s="104">
        <f>BI$4*Mellomark!BI61</f>
        <v>1.4809523677409273E-3</v>
      </c>
      <c r="BJ63" s="104">
        <f>BJ$4*Mellomark!BJ61</f>
        <v>4.6627831174565582E-5</v>
      </c>
      <c r="BK63" s="104">
        <f>BK$4*Mellomark!BK61</f>
        <v>-6.6716738583858775E-5</v>
      </c>
      <c r="BL63" s="104">
        <f>BL$4*Mellomark!BL61</f>
        <v>6.732131584962376E-5</v>
      </c>
      <c r="BM63" s="104">
        <f>BM$4*Mellomark!BM61</f>
        <v>5.0443953535697089E-5</v>
      </c>
      <c r="BN63" s="104">
        <f>BN$4*Mellomark!BN61</f>
        <v>1.1703480192264881E-5</v>
      </c>
      <c r="BO63" s="104">
        <f>BO$4*Mellomark!BO61</f>
        <v>6.8675355041297823E-5</v>
      </c>
      <c r="BP63" s="104">
        <f>BP$4*Mellomark!BP61</f>
        <v>2.5948674733740329E-5</v>
      </c>
      <c r="BQ63" s="104">
        <f>BQ$4*Mellomark!BQ61</f>
        <v>1.4900469433069614E-5</v>
      </c>
      <c r="BR63" s="104">
        <f>BR$4*Mellomark!BR61</f>
        <v>-9.379633116226806E-6</v>
      </c>
      <c r="BS63" s="104">
        <f>BS$4*Mellomark!BS61</f>
        <v>8.3331056531601847E-4</v>
      </c>
      <c r="BT63" s="104">
        <f>BT$4*Mellomark!BT61</f>
        <v>2.9224406177697382E-5</v>
      </c>
      <c r="BU63" s="104">
        <f>BU$4*Mellomark!BU61</f>
        <v>-7.0572622476782943E-5</v>
      </c>
      <c r="BV63" s="104">
        <f>BV$4*Mellomark!BV61</f>
        <v>-8.2933805222693929E-5</v>
      </c>
      <c r="BW63" s="104">
        <f>BW$4*Mellomark!BW61</f>
        <v>-1.5482781584338275E-4</v>
      </c>
      <c r="BX63" s="104">
        <f>BX$4*Mellomark!BX61</f>
        <v>8.8004965113186017E-5</v>
      </c>
      <c r="BY63" s="104">
        <f>BY$4*Mellomark!BY61</f>
        <v>8.7490173527945462E-5</v>
      </c>
      <c r="BZ63" s="104">
        <f>BZ$4*Mellomark!BZ61</f>
        <v>-3.6075042991021448E-4</v>
      </c>
      <c r="CA63" s="104">
        <f>CA$4*Mellomark!CA61</f>
        <v>1.6003248672837904E-4</v>
      </c>
      <c r="CB63" s="104">
        <f>CB$4*Mellomark!CB61</f>
        <v>-7.9782171025600016E-5</v>
      </c>
      <c r="CC63" s="104">
        <f>CC$4*Mellomark!CC61</f>
        <v>7.4883068277477403E-4</v>
      </c>
      <c r="CD63" s="104">
        <f>CD$4*Mellomark!CD61</f>
        <v>-5.7143030143236494E-6</v>
      </c>
      <c r="CE63" s="104">
        <f>CE$4*Mellomark!CE61</f>
        <v>7.5729903205633446E-5</v>
      </c>
      <c r="CF63" s="104">
        <f>CF$4*Mellomark!CF61</f>
        <v>7.9666688509646763E-6</v>
      </c>
      <c r="CG63" s="104">
        <f>CG$4*Mellomark!CG61</f>
        <v>-4.2536210540905305E-4</v>
      </c>
      <c r="CH63" s="104">
        <f>CH$4*Mellomark!CH61</f>
        <v>1.7808552393674447E-4</v>
      </c>
      <c r="CI63" s="104">
        <f>CI$4*Mellomark!CI61</f>
        <v>-6.81291928219951E-6</v>
      </c>
      <c r="CJ63" s="104">
        <f>CJ$4*Mellomark!CJ61</f>
        <v>9.8389430404843245E-5</v>
      </c>
      <c r="CK63" s="104">
        <f>CK$4*Mellomark!CK61</f>
        <v>-1.7750385444426439E-4</v>
      </c>
      <c r="CL63" s="104">
        <f>CL$4*Mellomark!CL61</f>
        <v>-3.0150948334263061E-4</v>
      </c>
      <c r="CM63" s="104">
        <f>CM$4*Mellomark!CM61</f>
        <v>-4.9430013328339871E-6</v>
      </c>
      <c r="CN63" s="104">
        <f>CN$4*Mellomark!CN61</f>
        <v>-1.6995470968842866E-5</v>
      </c>
      <c r="CO63" s="104">
        <f>CO$4*Mellomark!CO61</f>
        <v>9.7363795857304249E-6</v>
      </c>
      <c r="CP63" s="104">
        <f>CP$4*Mellomark!CP61</f>
        <v>2.0937521017480885E-5</v>
      </c>
      <c r="CQ63" s="104">
        <f>CQ$4*Mellomark!CQ61</f>
        <v>1.4190711120789988E-5</v>
      </c>
      <c r="CR63" s="104">
        <f>CR$4*Mellomark!CR61</f>
        <v>5.9588882746471809E-4</v>
      </c>
      <c r="CS63" s="104">
        <f>CS$4*Mellomark!CS61</f>
        <v>1.5067995285558088E-5</v>
      </c>
      <c r="CT63" s="104">
        <f>CT$4*Mellomark!CT61</f>
        <v>1.1174555938337528E-4</v>
      </c>
      <c r="CU63" s="104">
        <f>CU$4*Mellomark!CU61</f>
        <v>6.8815075029957887E-4</v>
      </c>
      <c r="CV63" s="104">
        <f>CV$4*Mellomark!CV61</f>
        <v>-6.7415230567147695E-5</v>
      </c>
      <c r="CW63" s="104">
        <f>CW$4*Mellomark!CW61</f>
        <v>6.4290646204126403E-4</v>
      </c>
      <c r="CX63" s="104">
        <f>CX$4*Mellomark!CX61</f>
        <v>1.0395136275160057E-3</v>
      </c>
      <c r="CY63" s="104">
        <f>CY$4*Mellomark!CY61</f>
        <v>5.2255241286269082E-6</v>
      </c>
      <c r="CZ63" s="104">
        <f>CZ$4*Mellomark!CZ61</f>
        <v>5.7052056154274592E-5</v>
      </c>
      <c r="DA63" s="104">
        <f>DA$4*Mellomark!DA61</f>
        <v>1.6926248710609352E-4</v>
      </c>
      <c r="DB63" s="104">
        <f>DB$4*Mellomark!DB61</f>
        <v>-1.2026005611801908E-5</v>
      </c>
      <c r="DC63" s="104">
        <f>DC$4*Mellomark!DC61</f>
        <v>-1.047644064885428E-5</v>
      </c>
      <c r="DD63" s="104">
        <f>DD$4*Mellomark!DD61</f>
        <v>-3.2931323170490136E-3</v>
      </c>
      <c r="DE63" s="104">
        <f>DE$4*Mellomark!DE61</f>
        <v>1.1659642531702443E-4</v>
      </c>
      <c r="DF63" s="104">
        <f>DF$4*Mellomark!DF61</f>
        <v>-5.7519078675969446E-6</v>
      </c>
      <c r="DG63" s="104">
        <f>DG$4*Mellomark!DG61</f>
        <v>3.7213675634007284E-4</v>
      </c>
      <c r="DH63" s="104">
        <f>DH$4*Mellomark!DH61</f>
        <v>3.3351926993027559E-5</v>
      </c>
      <c r="DI63" s="104">
        <f>DI$4*Mellomark!DI61</f>
        <v>3.2047889092496734E-4</v>
      </c>
      <c r="DJ63" s="104">
        <f>DJ$4*Mellomark!DJ61</f>
        <v>-6.9198960588722278E-5</v>
      </c>
      <c r="DK63" s="104">
        <f>DK$4*Mellomark!DK61</f>
        <v>1.4232690608722683E-5</v>
      </c>
      <c r="DL63" s="104">
        <f>DL$4*Mellomark!DL61</f>
        <v>2.0067107903609692E-7</v>
      </c>
      <c r="DM63" s="104">
        <f>DM$4*Mellomark!DM61</f>
        <v>1.0426056450096035E-3</v>
      </c>
      <c r="DN63" s="104">
        <f>DN$4*Mellomark!DN61</f>
        <v>4.3012313046881324E-4</v>
      </c>
      <c r="DO63" s="104">
        <f>DO$4*Mellomark!DO61</f>
        <v>2.1989490168894762E-4</v>
      </c>
      <c r="DP63" s="104">
        <f>DP$4*Mellomark!DP61</f>
        <v>1.025953704688421E-4</v>
      </c>
      <c r="DQ63" s="104">
        <f>DQ$4*Mellomark!DQ61</f>
        <v>2.0438923022511333E-6</v>
      </c>
      <c r="DR63" s="104">
        <f>DR$4*Mellomark!DR61</f>
        <v>7.4919124474673608E-6</v>
      </c>
      <c r="DS63" s="104">
        <f>DS$4*Mellomark!DS61</f>
        <v>4.2729869302282316E-5</v>
      </c>
      <c r="DT63" s="104">
        <f>DT$4*Mellomark!DT61</f>
        <v>-1.6779545828251761E-5</v>
      </c>
      <c r="DU63" s="104">
        <f>DU$4*Mellomark!DU61</f>
        <v>-5.0435588840286847E-4</v>
      </c>
      <c r="DV63" s="104">
        <f>DV$4*Mellomark!DV61</f>
        <v>1.3143126433659775E-4</v>
      </c>
      <c r="DW63" s="104">
        <f>DW$4*Mellomark!DW61</f>
        <v>-6.6050596143955122E-7</v>
      </c>
      <c r="DX63" s="104">
        <f>DX$4*Mellomark!DX61</f>
        <v>2.8200826547561685E-4</v>
      </c>
      <c r="DY63" s="104">
        <f>DY$4*Mellomark!DY61</f>
        <v>2.1140589277208801E-4</v>
      </c>
      <c r="DZ63" s="104">
        <f>DZ$4*Mellomark!DZ61</f>
        <v>-1.1797476034358687E-4</v>
      </c>
      <c r="EA63" s="104">
        <f>EA$4*Mellomark!EA61</f>
        <v>5.7618862487137438E-6</v>
      </c>
      <c r="EB63" s="104">
        <f>EB$4*Mellomark!EB61</f>
        <v>3.2314625525587324E-5</v>
      </c>
      <c r="EC63" s="104">
        <f>EC$4*Mellomark!EC61</f>
        <v>1.0167223403858748E-5</v>
      </c>
      <c r="ED63" s="104">
        <f>ED$4*Mellomark!ED61</f>
        <v>-7.9790642543744658E-4</v>
      </c>
      <c r="EE63" s="104">
        <f>EE$4*Mellomark!EE61</f>
        <v>1.0922894360762781E-5</v>
      </c>
      <c r="EF63" s="104">
        <f>EF$4*Mellomark!EF61</f>
        <v>3.2083833145405305E-4</v>
      </c>
      <c r="EG63" s="104">
        <f>EG$4*Mellomark!EG61</f>
        <v>7.0994237400278992E-5</v>
      </c>
      <c r="EH63" s="104">
        <f>EH$4*Mellomark!EH61</f>
        <v>7.7117646701620256E-4</v>
      </c>
      <c r="EI63" s="104">
        <f>EI$4*Mellomark!EI61</f>
        <v>6.4178739825409913E-5</v>
      </c>
      <c r="EJ63" s="104">
        <f>EJ$4*Mellomark!EJ61</f>
        <v>-1.6528750226875728E-5</v>
      </c>
      <c r="EK63" s="104">
        <f>EK$4*Mellomark!EK61</f>
        <v>1.0563215581288458E-6</v>
      </c>
      <c r="EL63" s="104">
        <f>EL$4*Mellomark!EL61</f>
        <v>6.2402989741923084E-4</v>
      </c>
      <c r="EM63" s="104">
        <f>EM$4*Mellomark!EM61</f>
        <v>-5.7275303565976535E-4</v>
      </c>
      <c r="EN63" s="104">
        <f>EN$4*Mellomark!EN61</f>
        <v>1.2564848227721232E-5</v>
      </c>
      <c r="EO63" s="104">
        <f>EO$4*Mellomark!EO61</f>
        <v>8.7806775665648753E-4</v>
      </c>
      <c r="EP63" s="104">
        <f>EP$4*Mellomark!EP61</f>
        <v>-6.7427593174105931E-4</v>
      </c>
      <c r="EQ63" s="104">
        <f>EQ$4*Mellomark!EQ61</f>
        <v>9.4089012472255878E-4</v>
      </c>
      <c r="ER63" s="104">
        <f>ER$4*Mellomark!ER61</f>
        <v>1.1967421563685975E-5</v>
      </c>
      <c r="ES63" s="96">
        <f t="shared" si="15"/>
        <v>1.2014194707049425E-2</v>
      </c>
      <c r="ET63" s="97">
        <f t="shared" si="16"/>
        <v>147.31394486126814</v>
      </c>
      <c r="EW63" s="18"/>
    </row>
    <row r="64" spans="1:153" ht="16">
      <c r="A64" s="85" vm="162">
        <v>43040</v>
      </c>
      <c r="B64" s="104">
        <f>B$4*Mellomark!B62</f>
        <v>-9.7780082479776036E-5</v>
      </c>
      <c r="C64" s="104">
        <f>C$4*Mellomark!C62</f>
        <v>-4.5797963378315953E-6</v>
      </c>
      <c r="D64" s="104">
        <f>D$4*Mellomark!D62</f>
        <v>-2.9551811478600606E-5</v>
      </c>
      <c r="E64" s="104">
        <f>E$4*Mellomark!E62</f>
        <v>-8.086075648000751E-5</v>
      </c>
      <c r="F64" s="104">
        <f>F$4*Mellomark!F62</f>
        <v>-2.6019485874932931E-5</v>
      </c>
      <c r="G64" s="104">
        <f>G$4*Mellomark!G62</f>
        <v>1.9005927547742288E-3</v>
      </c>
      <c r="H64" s="104">
        <f>H$4*Mellomark!H62</f>
        <v>3.3886585183603669E-5</v>
      </c>
      <c r="I64" s="104">
        <f>I$4*Mellomark!I62</f>
        <v>1.7143910518755915E-3</v>
      </c>
      <c r="J64" s="104">
        <f>J$4*Mellomark!J62</f>
        <v>2.0429863376089039E-4</v>
      </c>
      <c r="K64" s="104">
        <f>K$4*Mellomark!K62</f>
        <v>2.5074444044604922E-4</v>
      </c>
      <c r="L64" s="104">
        <f>L$4*Mellomark!L62</f>
        <v>7.2304634142659997E-4</v>
      </c>
      <c r="M64" s="104">
        <f>M$4*Mellomark!M62</f>
        <v>-1.4783695406009832E-4</v>
      </c>
      <c r="N64" s="104">
        <f>N$4*Mellomark!N62</f>
        <v>-1.3684350138605652E-4</v>
      </c>
      <c r="O64" s="104">
        <f>O$4*Mellomark!O62</f>
        <v>-6.0766717903374529E-4</v>
      </c>
      <c r="P64" s="104">
        <f>P$4*Mellomark!P62</f>
        <v>-6.8866123764692625E-4</v>
      </c>
      <c r="Q64" s="104">
        <f>Q$4*Mellomark!Q62</f>
        <v>2.0339148431684584E-7</v>
      </c>
      <c r="R64" s="104">
        <f>R$4*Mellomark!R62</f>
        <v>3.1063036433500602E-5</v>
      </c>
      <c r="S64" s="104">
        <f>S$4*Mellomark!S62</f>
        <v>-6.1855824848883827E-5</v>
      </c>
      <c r="T64" s="104">
        <f>T$4*Mellomark!T62</f>
        <v>3.3593943335283255E-3</v>
      </c>
      <c r="U64" s="104">
        <f>U$4*Mellomark!U62</f>
        <v>-4.1598436057459822E-4</v>
      </c>
      <c r="V64" s="104">
        <f>V$4*Mellomark!V62</f>
        <v>-3.5224017667448659E-4</v>
      </c>
      <c r="W64" s="104">
        <f>W$4*Mellomark!W62</f>
        <v>8.2343045203005463E-5</v>
      </c>
      <c r="X64" s="104">
        <f>X$4*Mellomark!X62</f>
        <v>-6.7360253062864002E-4</v>
      </c>
      <c r="Y64" s="104">
        <f>Y$4*Mellomark!Y62</f>
        <v>5.38258010568951E-5</v>
      </c>
      <c r="Z64" s="104">
        <f>Z$4*Mellomark!Z62</f>
        <v>-4.3987684836508909E-6</v>
      </c>
      <c r="AA64" s="104">
        <f>AA$4*Mellomark!AA62</f>
        <v>-2.974030485197388E-4</v>
      </c>
      <c r="AB64" s="104">
        <f>AB$4*Mellomark!AB62</f>
        <v>-9.2071866059428246E-4</v>
      </c>
      <c r="AC64" s="104">
        <f>AC$4*Mellomark!AC62</f>
        <v>-6.7241831332117663E-7</v>
      </c>
      <c r="AD64" s="104">
        <f>AD$4*Mellomark!AD62</f>
        <v>4.5326394250813347E-4</v>
      </c>
      <c r="AE64" s="104">
        <f>AE$4*Mellomark!AE62</f>
        <v>-6.5469057817299565E-5</v>
      </c>
      <c r="AF64" s="104">
        <f>AF$4*Mellomark!AF62</f>
        <v>-1.8756805174572353E-4</v>
      </c>
      <c r="AG64" s="104">
        <f>AG$4*Mellomark!AG62</f>
        <v>-8.2326555107966074E-5</v>
      </c>
      <c r="AH64" s="104">
        <f>AH$4*Mellomark!AH62</f>
        <v>8.0628155081920866E-4</v>
      </c>
      <c r="AI64" s="104">
        <f>AI$4*Mellomark!AI62</f>
        <v>-7.4870118702839502E-5</v>
      </c>
      <c r="AJ64" s="104">
        <f>AJ$4*Mellomark!AJ62</f>
        <v>-1.1722163759379206E-5</v>
      </c>
      <c r="AK64" s="104">
        <f>AK$4*Mellomark!AK62</f>
        <v>1.4580887602645931E-5</v>
      </c>
      <c r="AL64" s="104">
        <f>AL$4*Mellomark!AL62</f>
        <v>-1.8931330775934802E-4</v>
      </c>
      <c r="AM64" s="104">
        <f>AM$4*Mellomark!AM62</f>
        <v>-8.3046489669321859E-5</v>
      </c>
      <c r="AN64" s="104">
        <f>AN$4*Mellomark!AN62</f>
        <v>4.1339956243483744E-6</v>
      </c>
      <c r="AO64" s="104">
        <f>AO$4*Mellomark!AO62</f>
        <v>3.6485086976606923E-4</v>
      </c>
      <c r="AP64" s="104">
        <f>AP$4*Mellomark!AP62</f>
        <v>2.7091438307016768E-4</v>
      </c>
      <c r="AQ64" s="104">
        <f>AQ$4*Mellomark!AQ62</f>
        <v>-1.6055996528313113E-4</v>
      </c>
      <c r="AR64" s="104">
        <f>AR$4*Mellomark!AR62</f>
        <v>-3.8016047526994718E-6</v>
      </c>
      <c r="AS64" s="104">
        <f>AS$4*Mellomark!AS62</f>
        <v>4.4078956012914402E-5</v>
      </c>
      <c r="AT64" s="104">
        <f>AT$4*Mellomark!AT62</f>
        <v>1.1445471121202476E-4</v>
      </c>
      <c r="AU64" s="104">
        <f>AU$4*Mellomark!AU62</f>
        <v>-4.5952814562038178E-5</v>
      </c>
      <c r="AV64" s="104">
        <f>AV$4*Mellomark!AV62</f>
        <v>2.0261146245923375E-4</v>
      </c>
      <c r="AW64" s="104">
        <f>AW$4*Mellomark!AW62</f>
        <v>-6.2565173664469944E-6</v>
      </c>
      <c r="AX64" s="104">
        <f>AX$4*Mellomark!AX62</f>
        <v>5.8771733398793468E-5</v>
      </c>
      <c r="AY64" s="104">
        <f>AY$4*Mellomark!AY62</f>
        <v>-3.0590256474327348E-5</v>
      </c>
      <c r="AZ64" s="104">
        <f>AZ$4*Mellomark!AZ62</f>
        <v>-1.7219295851247259E-4</v>
      </c>
      <c r="BA64" s="104">
        <f>BA$4*Mellomark!BA62</f>
        <v>3.5059562338728628E-4</v>
      </c>
      <c r="BB64" s="104">
        <f>BB$4*Mellomark!BB62</f>
        <v>8.3501084355227934E-5</v>
      </c>
      <c r="BC64" s="104">
        <f>BC$4*Mellomark!BC62</f>
        <v>2.9771239991017767E-4</v>
      </c>
      <c r="BD64" s="104">
        <f>BD$4*Mellomark!BD62</f>
        <v>2.2593468572451711E-4</v>
      </c>
      <c r="BE64" s="104">
        <f>BE$4*Mellomark!BE62</f>
        <v>-1.5083973342201452E-5</v>
      </c>
      <c r="BF64" s="104">
        <f>BF$4*Mellomark!BF62</f>
        <v>-1.2854027965912779E-5</v>
      </c>
      <c r="BG64" s="104">
        <f>BG$4*Mellomark!BG62</f>
        <v>-1.4774736084817677E-4</v>
      </c>
      <c r="BH64" s="104">
        <f>BH$4*Mellomark!BH62</f>
        <v>8.2004889616746056E-6</v>
      </c>
      <c r="BI64" s="104">
        <f>BI$4*Mellomark!BI62</f>
        <v>-1.3388770400464981E-3</v>
      </c>
      <c r="BJ64" s="104">
        <f>BJ$4*Mellomark!BJ62</f>
        <v>6.8305450831766861E-5</v>
      </c>
      <c r="BK64" s="104">
        <f>BK$4*Mellomark!BK62</f>
        <v>-9.8699897695235866E-5</v>
      </c>
      <c r="BL64" s="104">
        <f>BL$4*Mellomark!BL62</f>
        <v>1.1473845525914459E-4</v>
      </c>
      <c r="BM64" s="104">
        <f>BM$4*Mellomark!BM62</f>
        <v>-8.1872189619673572E-6</v>
      </c>
      <c r="BN64" s="104">
        <f>BN$4*Mellomark!BN62</f>
        <v>-8.8228107243033758E-7</v>
      </c>
      <c r="BO64" s="104">
        <f>BO$4*Mellomark!BO62</f>
        <v>9.4661887048059552E-5</v>
      </c>
      <c r="BP64" s="104">
        <f>BP$4*Mellomark!BP62</f>
        <v>-2.2508863617401773E-5</v>
      </c>
      <c r="BQ64" s="104">
        <f>BQ$4*Mellomark!BQ62</f>
        <v>-9.9072504819646219E-8</v>
      </c>
      <c r="BR64" s="104">
        <f>BR$4*Mellomark!BR62</f>
        <v>-3.335623769020848E-6</v>
      </c>
      <c r="BS64" s="104">
        <f>BS$4*Mellomark!BS62</f>
        <v>3.995087459096938E-3</v>
      </c>
      <c r="BT64" s="104">
        <f>BT$4*Mellomark!BT62</f>
        <v>-5.6051254430029002E-6</v>
      </c>
      <c r="BU64" s="104">
        <f>BU$4*Mellomark!BU62</f>
        <v>-1.5773926959234284E-4</v>
      </c>
      <c r="BV64" s="104">
        <f>BV$4*Mellomark!BV62</f>
        <v>-1.5268014931070904E-4</v>
      </c>
      <c r="BW64" s="104">
        <f>BW$4*Mellomark!BW62</f>
        <v>-3.1850352471906381E-4</v>
      </c>
      <c r="BX64" s="104">
        <f>BX$4*Mellomark!BX62</f>
        <v>1.1840574917847997E-4</v>
      </c>
      <c r="BY64" s="104">
        <f>BY$4*Mellomark!BY62</f>
        <v>1.3823332873256361E-4</v>
      </c>
      <c r="BZ64" s="104">
        <f>BZ$4*Mellomark!BZ62</f>
        <v>1.3413381456550317E-4</v>
      </c>
      <c r="CA64" s="104">
        <f>CA$4*Mellomark!CA62</f>
        <v>-5.2021341441486121E-4</v>
      </c>
      <c r="CB64" s="104">
        <f>CB$4*Mellomark!CB62</f>
        <v>-1.1836008595962607E-4</v>
      </c>
      <c r="CC64" s="104">
        <f>CC$4*Mellomark!CC62</f>
        <v>-6.5250047180880381E-4</v>
      </c>
      <c r="CD64" s="104">
        <f>CD$4*Mellomark!CD62</f>
        <v>7.0739720549250606E-4</v>
      </c>
      <c r="CE64" s="104">
        <f>CE$4*Mellomark!CE62</f>
        <v>3.2476313748759163E-5</v>
      </c>
      <c r="CF64" s="104">
        <f>CF$4*Mellomark!CF62</f>
        <v>-2.5414509663334262E-5</v>
      </c>
      <c r="CG64" s="104">
        <f>CG$4*Mellomark!CG62</f>
        <v>1.470183007519762E-4</v>
      </c>
      <c r="CH64" s="104">
        <f>CH$4*Mellomark!CH62</f>
        <v>-3.3484760631455919E-5</v>
      </c>
      <c r="CI64" s="104">
        <f>CI$4*Mellomark!CI62</f>
        <v>-5.0951386081936915E-5</v>
      </c>
      <c r="CJ64" s="104">
        <f>CJ$4*Mellomark!CJ62</f>
        <v>6.2505603387233639E-4</v>
      </c>
      <c r="CK64" s="104">
        <f>CK$4*Mellomark!CK62</f>
        <v>-9.756358163310572E-4</v>
      </c>
      <c r="CL64" s="104">
        <f>CL$4*Mellomark!CL62</f>
        <v>1.5621525467332043E-3</v>
      </c>
      <c r="CM64" s="104">
        <f>CM$4*Mellomark!CM62</f>
        <v>-2.8242580617042241E-6</v>
      </c>
      <c r="CN64" s="104">
        <f>CN$4*Mellomark!CN62</f>
        <v>-2.1306978139291069E-5</v>
      </c>
      <c r="CO64" s="104">
        <f>CO$4*Mellomark!CO62</f>
        <v>3.7738842171600005E-5</v>
      </c>
      <c r="CP64" s="104">
        <f>CP$4*Mellomark!CP62</f>
        <v>-7.0613373240188227E-7</v>
      </c>
      <c r="CQ64" s="104">
        <f>CQ$4*Mellomark!CQ62</f>
        <v>5.4216098752247737E-5</v>
      </c>
      <c r="CR64" s="104">
        <f>CR$4*Mellomark!CR62</f>
        <v>-7.7578024209455545E-4</v>
      </c>
      <c r="CS64" s="104">
        <f>CS$4*Mellomark!CS62</f>
        <v>1.325708257500075E-4</v>
      </c>
      <c r="CT64" s="104">
        <f>CT$4*Mellomark!CT62</f>
        <v>-5.4584198505201891E-6</v>
      </c>
      <c r="CU64" s="104">
        <f>CU$4*Mellomark!CU62</f>
        <v>1.0182437443431894E-3</v>
      </c>
      <c r="CV64" s="104">
        <f>CV$4*Mellomark!CV62</f>
        <v>3.0994323647900128E-4</v>
      </c>
      <c r="CW64" s="104">
        <f>CW$4*Mellomark!CW62</f>
        <v>2.338293598398931E-5</v>
      </c>
      <c r="CX64" s="104">
        <f>CX$4*Mellomark!CX62</f>
        <v>-4.1417688378825231E-4</v>
      </c>
      <c r="CY64" s="104">
        <f>CY$4*Mellomark!CY62</f>
        <v>2.2001660629275857E-5</v>
      </c>
      <c r="CZ64" s="104">
        <f>CZ$4*Mellomark!CZ62</f>
        <v>4.864849410376095E-5</v>
      </c>
      <c r="DA64" s="104">
        <f>DA$4*Mellomark!DA62</f>
        <v>2.298676634182842E-4</v>
      </c>
      <c r="DB64" s="104">
        <f>DB$4*Mellomark!DB62</f>
        <v>-7.2176369715669315E-5</v>
      </c>
      <c r="DC64" s="104">
        <f>DC$4*Mellomark!DC62</f>
        <v>-3.5863038813389846E-6</v>
      </c>
      <c r="DD64" s="104">
        <f>DD$4*Mellomark!DD62</f>
        <v>-1.0365635291613626E-3</v>
      </c>
      <c r="DE64" s="104">
        <f>DE$4*Mellomark!DE62</f>
        <v>7.334291269941861E-5</v>
      </c>
      <c r="DF64" s="104">
        <f>DF$4*Mellomark!DF62</f>
        <v>-1.5933549398751263E-5</v>
      </c>
      <c r="DG64" s="104">
        <f>DG$4*Mellomark!DG62</f>
        <v>4.1889829393568581E-4</v>
      </c>
      <c r="DH64" s="104">
        <f>DH$4*Mellomark!DH62</f>
        <v>-1.9559954407766113E-5</v>
      </c>
      <c r="DI64" s="104">
        <f>DI$4*Mellomark!DI62</f>
        <v>-1.4173954346294648E-5</v>
      </c>
      <c r="DJ64" s="104">
        <f>DJ$4*Mellomark!DJ62</f>
        <v>9.3724219212113887E-5</v>
      </c>
      <c r="DK64" s="104">
        <f>DK$4*Mellomark!DK62</f>
        <v>-1.9163691452896756E-5</v>
      </c>
      <c r="DL64" s="104">
        <f>DL$4*Mellomark!DL62</f>
        <v>-1.1545157320881139E-5</v>
      </c>
      <c r="DM64" s="104">
        <f>DM$4*Mellomark!DM62</f>
        <v>-7.7257102955352749E-4</v>
      </c>
      <c r="DN64" s="104">
        <f>DN$4*Mellomark!DN62</f>
        <v>9.021458073336984E-4</v>
      </c>
      <c r="DO64" s="104">
        <f>DO$4*Mellomark!DO62</f>
        <v>3.1325573906748784E-4</v>
      </c>
      <c r="DP64" s="104">
        <f>DP$4*Mellomark!DP62</f>
        <v>2.2295328839578783E-5</v>
      </c>
      <c r="DQ64" s="104">
        <f>DQ$4*Mellomark!DQ62</f>
        <v>-1.3011296738602832E-4</v>
      </c>
      <c r="DR64" s="104">
        <f>DR$4*Mellomark!DR62</f>
        <v>-4.2410029495225227E-5</v>
      </c>
      <c r="DS64" s="104">
        <f>DS$4*Mellomark!DS62</f>
        <v>1.2205472190135041E-5</v>
      </c>
      <c r="DT64" s="104">
        <f>DT$4*Mellomark!DT62</f>
        <v>-2.8579508835361285E-5</v>
      </c>
      <c r="DU64" s="104">
        <f>DU$4*Mellomark!DU62</f>
        <v>3.8896968992112579E-4</v>
      </c>
      <c r="DV64" s="104">
        <f>DV$4*Mellomark!DV62</f>
        <v>3.1819700790934987E-4</v>
      </c>
      <c r="DW64" s="104">
        <f>DW$4*Mellomark!DW62</f>
        <v>-2.3973025556958121E-6</v>
      </c>
      <c r="DX64" s="104">
        <f>DX$4*Mellomark!DX62</f>
        <v>3.3597943381361375E-4</v>
      </c>
      <c r="DY64" s="104">
        <f>DY$4*Mellomark!DY62</f>
        <v>3.0865283355075351E-4</v>
      </c>
      <c r="DZ64" s="104">
        <f>DZ$4*Mellomark!DZ62</f>
        <v>3.1399892653330793E-4</v>
      </c>
      <c r="EA64" s="104">
        <f>EA$4*Mellomark!EA62</f>
        <v>-3.303441422193164E-5</v>
      </c>
      <c r="EB64" s="104">
        <f>EB$4*Mellomark!EB62</f>
        <v>7.2989948662990011E-7</v>
      </c>
      <c r="EC64" s="104">
        <f>EC$4*Mellomark!EC62</f>
        <v>1.5603365374817163E-5</v>
      </c>
      <c r="ED64" s="104">
        <f>ED$4*Mellomark!ED62</f>
        <v>2.6673628742087778E-3</v>
      </c>
      <c r="EE64" s="104">
        <f>EE$4*Mellomark!EE62</f>
        <v>5.9341485083314357E-5</v>
      </c>
      <c r="EF64" s="104">
        <f>EF$4*Mellomark!EF62</f>
        <v>-5.245574439363775E-4</v>
      </c>
      <c r="EG64" s="104">
        <f>EG$4*Mellomark!EG62</f>
        <v>-2.1534159274724846E-5</v>
      </c>
      <c r="EH64" s="104">
        <f>EH$4*Mellomark!EH62</f>
        <v>3.272638179177246E-4</v>
      </c>
      <c r="EI64" s="104">
        <f>EI$4*Mellomark!EI62</f>
        <v>5.1935746873951073E-7</v>
      </c>
      <c r="EJ64" s="104">
        <f>EJ$4*Mellomark!EJ62</f>
        <v>9.9821875201608104E-5</v>
      </c>
      <c r="EK64" s="104">
        <f>EK$4*Mellomark!EK62</f>
        <v>-4.3616443606023305E-7</v>
      </c>
      <c r="EL64" s="104">
        <f>EL$4*Mellomark!EL62</f>
        <v>5.664911148744753E-4</v>
      </c>
      <c r="EM64" s="104">
        <f>EM$4*Mellomark!EM62</f>
        <v>1.1971938454262692E-3</v>
      </c>
      <c r="EN64" s="104">
        <f>EN$4*Mellomark!EN62</f>
        <v>3.0189282569328421E-5</v>
      </c>
      <c r="EO64" s="104">
        <f>EO$4*Mellomark!EO62</f>
        <v>-4.4468065412419999E-4</v>
      </c>
      <c r="EP64" s="104">
        <f>EP$4*Mellomark!EP62</f>
        <v>1.1239756082541881E-3</v>
      </c>
      <c r="EQ64" s="104">
        <f>EQ$4*Mellomark!EQ62</f>
        <v>1.7759364552340118E-4</v>
      </c>
      <c r="ER64" s="104">
        <f>ER$4*Mellomark!ER62</f>
        <v>-4.9432930746602527E-6</v>
      </c>
      <c r="ES64" s="96">
        <f t="shared" si="15"/>
        <v>1.6297785352369656E-2</v>
      </c>
      <c r="ET64" s="97">
        <f t="shared" si="16"/>
        <v>149.7148359140279</v>
      </c>
      <c r="EW64" s="18"/>
    </row>
    <row r="65" spans="1:153" ht="16">
      <c r="A65" s="85" vm="164">
        <v>43070</v>
      </c>
      <c r="B65" s="104">
        <f>B$4*Mellomark!B63</f>
        <v>1.1949665642494829E-4</v>
      </c>
      <c r="C65" s="104">
        <f>C$4*Mellomark!C63</f>
        <v>-1.4799298126787785E-5</v>
      </c>
      <c r="D65" s="104">
        <f>D$4*Mellomark!D63</f>
        <v>1.4845735161508506E-4</v>
      </c>
      <c r="E65" s="104">
        <f>E$4*Mellomark!E63</f>
        <v>6.8267298912184747E-5</v>
      </c>
      <c r="F65" s="104">
        <f>F$4*Mellomark!F63</f>
        <v>5.8392520583274558E-6</v>
      </c>
      <c r="G65" s="104">
        <f>G$4*Mellomark!G63</f>
        <v>-1.4490386764568252E-3</v>
      </c>
      <c r="H65" s="104">
        <f>H$4*Mellomark!H63</f>
        <v>-9.4189141399341281E-5</v>
      </c>
      <c r="I65" s="104">
        <f>I$4*Mellomark!I63</f>
        <v>1.609660178628879E-3</v>
      </c>
      <c r="J65" s="104">
        <f>J$4*Mellomark!J63</f>
        <v>-2.6475698731916913E-4</v>
      </c>
      <c r="K65" s="104">
        <f>K$4*Mellomark!K63</f>
        <v>-6.1310471551346711E-4</v>
      </c>
      <c r="L65" s="104">
        <f>L$4*Mellomark!L63</f>
        <v>-8.7385225887630141E-4</v>
      </c>
      <c r="M65" s="104">
        <f>M$4*Mellomark!M63</f>
        <v>-1.503056559867961E-4</v>
      </c>
      <c r="N65" s="104">
        <f>N$4*Mellomark!N63</f>
        <v>2.3767951168588948E-5</v>
      </c>
      <c r="O65" s="104">
        <f>O$4*Mellomark!O63</f>
        <v>4.254830767299684E-4</v>
      </c>
      <c r="P65" s="104">
        <f>P$4*Mellomark!P63</f>
        <v>7.4390269826544065E-4</v>
      </c>
      <c r="Q65" s="104">
        <f>Q$4*Mellomark!Q63</f>
        <v>-1.3841829102580119E-5</v>
      </c>
      <c r="R65" s="104">
        <f>R$4*Mellomark!R63</f>
        <v>-2.8414409311343631E-5</v>
      </c>
      <c r="S65" s="104">
        <f>S$4*Mellomark!S63</f>
        <v>1.6988816608888122E-5</v>
      </c>
      <c r="T65" s="104">
        <f>T$4*Mellomark!T63</f>
        <v>3.0128656721003606E-3</v>
      </c>
      <c r="U65" s="104">
        <f>U$4*Mellomark!U63</f>
        <v>2.4531437937281523E-3</v>
      </c>
      <c r="V65" s="104">
        <f>V$4*Mellomark!V63</f>
        <v>1.5556481850130244E-3</v>
      </c>
      <c r="W65" s="104">
        <f>W$4*Mellomark!W63</f>
        <v>-6.1207104664826636E-5</v>
      </c>
      <c r="X65" s="104">
        <f>X$4*Mellomark!X63</f>
        <v>1.2729745551986436E-3</v>
      </c>
      <c r="Y65" s="104">
        <f>Y$4*Mellomark!Y63</f>
        <v>2.5485686759265421E-4</v>
      </c>
      <c r="Z65" s="104">
        <f>Z$4*Mellomark!Z63</f>
        <v>4.1160330230162713E-5</v>
      </c>
      <c r="AA65" s="104">
        <f>AA$4*Mellomark!AA63</f>
        <v>-5.5004151019603432E-4</v>
      </c>
      <c r="AB65" s="104">
        <f>AB$4*Mellomark!AB63</f>
        <v>2.9283917172326986E-4</v>
      </c>
      <c r="AC65" s="104">
        <f>AC$4*Mellomark!AC63</f>
        <v>1.9143455085352777E-5</v>
      </c>
      <c r="AD65" s="104">
        <f>AD$4*Mellomark!AD63</f>
        <v>2.126597376501671E-4</v>
      </c>
      <c r="AE65" s="104">
        <f>AE$4*Mellomark!AE63</f>
        <v>0</v>
      </c>
      <c r="AF65" s="104">
        <f>AF$4*Mellomark!AF63</f>
        <v>-4.7013780902240338E-5</v>
      </c>
      <c r="AG65" s="104">
        <f>AG$4*Mellomark!AG63</f>
        <v>-3.641913169372391E-5</v>
      </c>
      <c r="AH65" s="104">
        <f>AH$4*Mellomark!AH63</f>
        <v>1.464338442664015E-3</v>
      </c>
      <c r="AI65" s="104">
        <f>AI$4*Mellomark!AI63</f>
        <v>9.1160703479025712E-6</v>
      </c>
      <c r="AJ65" s="104">
        <f>AJ$4*Mellomark!AJ63</f>
        <v>-4.112373544212863E-5</v>
      </c>
      <c r="AK65" s="104">
        <f>AK$4*Mellomark!AK63</f>
        <v>2.4796660805270015E-5</v>
      </c>
      <c r="AL65" s="104">
        <f>AL$4*Mellomark!AL63</f>
        <v>-2.0806682921977945E-4</v>
      </c>
      <c r="AM65" s="104">
        <f>AM$4*Mellomark!AM63</f>
        <v>-2.1048265537371559E-4</v>
      </c>
      <c r="AN65" s="104">
        <f>AN$4*Mellomark!AN63</f>
        <v>-3.54021271171656E-5</v>
      </c>
      <c r="AO65" s="104">
        <f>AO$4*Mellomark!AO63</f>
        <v>-4.1696605787212301E-4</v>
      </c>
      <c r="AP65" s="104">
        <f>AP$4*Mellomark!AP63</f>
        <v>-1.5633750839250198E-3</v>
      </c>
      <c r="AQ65" s="104">
        <f>AQ$4*Mellomark!AQ63</f>
        <v>-1.1647616870303826E-4</v>
      </c>
      <c r="AR65" s="104">
        <f>AR$4*Mellomark!AR63</f>
        <v>3.0737753288164521E-6</v>
      </c>
      <c r="AS65" s="104">
        <f>AS$4*Mellomark!AS63</f>
        <v>-2.1732571885084702E-6</v>
      </c>
      <c r="AT65" s="104">
        <f>AT$4*Mellomark!AT63</f>
        <v>-3.0439055636003564E-5</v>
      </c>
      <c r="AU65" s="104">
        <f>AU$4*Mellomark!AU63</f>
        <v>6.9029578865547767E-6</v>
      </c>
      <c r="AV65" s="104">
        <f>AV$4*Mellomark!AV63</f>
        <v>8.9449187946443257E-5</v>
      </c>
      <c r="AW65" s="104">
        <f>AW$4*Mellomark!AW63</f>
        <v>-3.2166148174549375E-5</v>
      </c>
      <c r="AX65" s="104">
        <f>AX$4*Mellomark!AX63</f>
        <v>-2.0308096796905153E-5</v>
      </c>
      <c r="AY65" s="104">
        <f>AY$4*Mellomark!AY63</f>
        <v>3.759942412343928E-5</v>
      </c>
      <c r="AZ65" s="104">
        <f>AZ$4*Mellomark!AZ63</f>
        <v>-6.9365588157975012E-5</v>
      </c>
      <c r="BA65" s="104">
        <f>BA$4*Mellomark!BA63</f>
        <v>-3.8748571707685571E-4</v>
      </c>
      <c r="BB65" s="104">
        <f>BB$4*Mellomark!BB63</f>
        <v>3.1803792274354912E-4</v>
      </c>
      <c r="BC65" s="104">
        <f>BC$4*Mellomark!BC63</f>
        <v>-8.4993267935741881E-4</v>
      </c>
      <c r="BD65" s="104">
        <f>BD$4*Mellomark!BD63</f>
        <v>1.2247789079765511E-4</v>
      </c>
      <c r="BE65" s="104">
        <f>BE$4*Mellomark!BE63</f>
        <v>7.2877633907706503E-4</v>
      </c>
      <c r="BF65" s="104">
        <f>BF$4*Mellomark!BF63</f>
        <v>2.9236844451530152E-5</v>
      </c>
      <c r="BG65" s="104">
        <f>BG$4*Mellomark!BG63</f>
        <v>8.1140852504538938E-3</v>
      </c>
      <c r="BH65" s="104">
        <f>BH$4*Mellomark!BH63</f>
        <v>8.8201448151052189E-5</v>
      </c>
      <c r="BI65" s="104">
        <f>BI$4*Mellomark!BI63</f>
        <v>4.1655385721521294E-3</v>
      </c>
      <c r="BJ65" s="104">
        <f>BJ$4*Mellomark!BJ63</f>
        <v>1.6693042208982696E-4</v>
      </c>
      <c r="BK65" s="104">
        <f>BK$4*Mellomark!BK63</f>
        <v>3.5800880117862727E-5</v>
      </c>
      <c r="BL65" s="104">
        <f>BL$4*Mellomark!BL63</f>
        <v>1.0917696899464914E-4</v>
      </c>
      <c r="BM65" s="104">
        <f>BM$4*Mellomark!BM63</f>
        <v>2.5086850811162034E-6</v>
      </c>
      <c r="BN65" s="104">
        <f>BN$4*Mellomark!BN63</f>
        <v>-1.5712068267832108E-6</v>
      </c>
      <c r="BO65" s="104">
        <f>BO$4*Mellomark!BO63</f>
        <v>4.2936464378739737E-4</v>
      </c>
      <c r="BP65" s="104">
        <f>BP$4*Mellomark!BP63</f>
        <v>-2.1550615863898401E-5</v>
      </c>
      <c r="BQ65" s="104">
        <f>BQ$4*Mellomark!BQ63</f>
        <v>-2.602240031059574E-5</v>
      </c>
      <c r="BR65" s="104">
        <f>BR$4*Mellomark!BR63</f>
        <v>2.779585206959809E-6</v>
      </c>
      <c r="BS65" s="104">
        <f>BS$4*Mellomark!BS63</f>
        <v>-8.1368191134728108E-4</v>
      </c>
      <c r="BT65" s="104">
        <f>BT$4*Mellomark!BT63</f>
        <v>2.1287737064277208E-5</v>
      </c>
      <c r="BU65" s="104">
        <f>BU$4*Mellomark!BU63</f>
        <v>-4.6844219453007877E-5</v>
      </c>
      <c r="BV65" s="104">
        <f>BV$4*Mellomark!BV63</f>
        <v>-1.7367037387047829E-4</v>
      </c>
      <c r="BW65" s="104">
        <f>BW$4*Mellomark!BW63</f>
        <v>-4.7570925992382538E-5</v>
      </c>
      <c r="BX65" s="104">
        <f>BX$4*Mellomark!BX63</f>
        <v>-7.7039073686321739E-5</v>
      </c>
      <c r="BY65" s="104">
        <f>BY$4*Mellomark!BY63</f>
        <v>-1.4147114476767764E-4</v>
      </c>
      <c r="BZ65" s="104">
        <f>BZ$4*Mellomark!BZ63</f>
        <v>2.6429430069116748E-4</v>
      </c>
      <c r="CA65" s="104">
        <f>CA$4*Mellomark!CA63</f>
        <v>9.7652601386352995E-5</v>
      </c>
      <c r="CB65" s="104">
        <f>CB$4*Mellomark!CB63</f>
        <v>1.102369108782904E-4</v>
      </c>
      <c r="CC65" s="104">
        <f>CC$4*Mellomark!CC63</f>
        <v>7.7585374300533029E-4</v>
      </c>
      <c r="CD65" s="104">
        <f>CD$4*Mellomark!CD63</f>
        <v>2.7904135327524549E-5</v>
      </c>
      <c r="CE65" s="104">
        <f>CE$4*Mellomark!CE63</f>
        <v>-3.2822910515270022E-4</v>
      </c>
      <c r="CF65" s="104">
        <f>CF$4*Mellomark!CF63</f>
        <v>4.1859391874013152E-5</v>
      </c>
      <c r="CG65" s="104">
        <f>CG$4*Mellomark!CG63</f>
        <v>6.7003306293206657E-4</v>
      </c>
      <c r="CH65" s="104">
        <f>CH$4*Mellomark!CH63</f>
        <v>5.1710900187030248E-5</v>
      </c>
      <c r="CI65" s="104">
        <f>CI$4*Mellomark!CI63</f>
        <v>-1.9648637448227804E-5</v>
      </c>
      <c r="CJ65" s="104">
        <f>CJ$4*Mellomark!CJ63</f>
        <v>-1.1927644419593772E-4</v>
      </c>
      <c r="CK65" s="104">
        <f>CK$4*Mellomark!CK63</f>
        <v>3.797217682952129E-4</v>
      </c>
      <c r="CL65" s="104">
        <f>CL$4*Mellomark!CL63</f>
        <v>2.6563936791805954E-4</v>
      </c>
      <c r="CM65" s="104">
        <f>CM$4*Mellomark!CM63</f>
        <v>-1.1623409914972475E-6</v>
      </c>
      <c r="CN65" s="104">
        <f>CN$4*Mellomark!CN63</f>
        <v>1.4849599677166539E-5</v>
      </c>
      <c r="CO65" s="104">
        <f>CO$4*Mellomark!CO63</f>
        <v>1.0422408345365956E-6</v>
      </c>
      <c r="CP65" s="104">
        <f>CP$4*Mellomark!CP63</f>
        <v>-4.0986783567553382E-5</v>
      </c>
      <c r="CQ65" s="104">
        <f>CQ$4*Mellomark!CQ63</f>
        <v>2.3273320706386694E-6</v>
      </c>
      <c r="CR65" s="104">
        <f>CR$4*Mellomark!CR63</f>
        <v>1.2751966365993359E-3</v>
      </c>
      <c r="CS65" s="104">
        <f>CS$4*Mellomark!CS63</f>
        <v>1.7249110924581163E-4</v>
      </c>
      <c r="CT65" s="104">
        <f>CT$4*Mellomark!CT63</f>
        <v>2.8374677822238007E-4</v>
      </c>
      <c r="CU65" s="104">
        <f>CU$4*Mellomark!CU63</f>
        <v>-4.0410555674217246E-5</v>
      </c>
      <c r="CV65" s="104">
        <f>CV$4*Mellomark!CV63</f>
        <v>8.7772659004937669E-5</v>
      </c>
      <c r="CW65" s="104">
        <f>CW$4*Mellomark!CW63</f>
        <v>-8.9995759998273036E-5</v>
      </c>
      <c r="CX65" s="104">
        <f>CX$4*Mellomark!CX63</f>
        <v>1.8189911132212067E-4</v>
      </c>
      <c r="CY65" s="104">
        <f>CY$4*Mellomark!CY63</f>
        <v>5.2950616686656767E-8</v>
      </c>
      <c r="CZ65" s="104">
        <f>CZ$4*Mellomark!CZ63</f>
        <v>-7.5822945867240197E-5</v>
      </c>
      <c r="DA65" s="104">
        <f>DA$4*Mellomark!DA63</f>
        <v>2.8601476943269238E-4</v>
      </c>
      <c r="DB65" s="104">
        <f>DB$4*Mellomark!DB63</f>
        <v>3.0437249444160928E-5</v>
      </c>
      <c r="DC65" s="104">
        <f>DC$4*Mellomark!DC63</f>
        <v>3.4781919486593233E-5</v>
      </c>
      <c r="DD65" s="104">
        <f>DD$4*Mellomark!DD63</f>
        <v>1.6197501116399077E-3</v>
      </c>
      <c r="DE65" s="104">
        <f>DE$4*Mellomark!DE63</f>
        <v>-1.6823198510027793E-4</v>
      </c>
      <c r="DF65" s="104">
        <f>DF$4*Mellomark!DF63</f>
        <v>2.1196217586779007E-5</v>
      </c>
      <c r="DG65" s="104">
        <f>DG$4*Mellomark!DG63</f>
        <v>8.5253952939123585E-5</v>
      </c>
      <c r="DH65" s="104">
        <f>DH$4*Mellomark!DH63</f>
        <v>-2.9583574514138241E-6</v>
      </c>
      <c r="DI65" s="104">
        <f>DI$4*Mellomark!DI63</f>
        <v>6.9764956117085333E-4</v>
      </c>
      <c r="DJ65" s="104">
        <f>DJ$4*Mellomark!DJ63</f>
        <v>-2.9819832296732626E-5</v>
      </c>
      <c r="DK65" s="104">
        <f>DK$4*Mellomark!DK63</f>
        <v>4.2879410616570104E-5</v>
      </c>
      <c r="DL65" s="104">
        <f>DL$4*Mellomark!DL63</f>
        <v>5.9675437779541514E-5</v>
      </c>
      <c r="DM65" s="104">
        <f>DM$4*Mellomark!DM63</f>
        <v>-1.0941656830194325E-3</v>
      </c>
      <c r="DN65" s="104">
        <f>DN$4*Mellomark!DN63</f>
        <v>-7.7069745810847898E-4</v>
      </c>
      <c r="DO65" s="104">
        <f>DO$4*Mellomark!DO63</f>
        <v>3.30948584648354E-4</v>
      </c>
      <c r="DP65" s="104">
        <f>DP$4*Mellomark!DP63</f>
        <v>-2.9881358998449336E-5</v>
      </c>
      <c r="DQ65" s="104">
        <f>DQ$4*Mellomark!DQ63</f>
        <v>3.0252626799765023E-5</v>
      </c>
      <c r="DR65" s="104">
        <f>DR$4*Mellomark!DR63</f>
        <v>8.3351210525160647E-6</v>
      </c>
      <c r="DS65" s="104">
        <f>DS$4*Mellomark!DS63</f>
        <v>-7.5312110056751906E-5</v>
      </c>
      <c r="DT65" s="104">
        <f>DT$4*Mellomark!DT63</f>
        <v>-8.8777796080889972E-7</v>
      </c>
      <c r="DU65" s="104">
        <f>DU$4*Mellomark!DU63</f>
        <v>9.3104304202582401E-4</v>
      </c>
      <c r="DV65" s="104">
        <f>DV$4*Mellomark!DV63</f>
        <v>1.7530181755974296E-4</v>
      </c>
      <c r="DW65" s="104">
        <f>DW$4*Mellomark!DW63</f>
        <v>7.126195674101E-6</v>
      </c>
      <c r="DX65" s="104">
        <f>DX$4*Mellomark!DX63</f>
        <v>-6.9567169229814757E-6</v>
      </c>
      <c r="DY65" s="104">
        <f>DY$4*Mellomark!DY63</f>
        <v>-1.1743990917873591E-5</v>
      </c>
      <c r="DZ65" s="104">
        <f>DZ$4*Mellomark!DZ63</f>
        <v>8.8076764649563368E-5</v>
      </c>
      <c r="EA65" s="104">
        <f>EA$4*Mellomark!EA63</f>
        <v>-1.9217060082328705E-6</v>
      </c>
      <c r="EB65" s="104">
        <f>EB$4*Mellomark!EB63</f>
        <v>9.3566347332979244E-6</v>
      </c>
      <c r="EC65" s="104">
        <f>EC$4*Mellomark!EC63</f>
        <v>-1.5165495623648623E-5</v>
      </c>
      <c r="ED65" s="104">
        <f>ED$4*Mellomark!ED63</f>
        <v>4.1032790678762494E-3</v>
      </c>
      <c r="EE65" s="104">
        <f>EE$4*Mellomark!EE63</f>
        <v>-3.529247663917151E-6</v>
      </c>
      <c r="EF65" s="104">
        <f>EF$4*Mellomark!EF63</f>
        <v>6.3269832147255962E-4</v>
      </c>
      <c r="EG65" s="104">
        <f>EG$4*Mellomark!EG63</f>
        <v>-8.7158667088557758E-6</v>
      </c>
      <c r="EH65" s="104">
        <f>EH$4*Mellomark!EH63</f>
        <v>-4.6245903548845557E-4</v>
      </c>
      <c r="EI65" s="104">
        <f>EI$4*Mellomark!EI63</f>
        <v>2.1793686365701375E-4</v>
      </c>
      <c r="EJ65" s="104">
        <f>EJ$4*Mellomark!EJ63</f>
        <v>3.4091644672909667E-4</v>
      </c>
      <c r="EK65" s="104">
        <f>EK$4*Mellomark!EK63</f>
        <v>-1.1741028010752E-6</v>
      </c>
      <c r="EL65" s="104">
        <f>EL$4*Mellomark!EL63</f>
        <v>-9.1025199142672224E-4</v>
      </c>
      <c r="EM65" s="104">
        <f>EM$4*Mellomark!EM63</f>
        <v>4.2015946773230338E-4</v>
      </c>
      <c r="EN65" s="104">
        <f>EN$4*Mellomark!EN63</f>
        <v>-2.4334156551840767E-5</v>
      </c>
      <c r="EO65" s="104">
        <f>EO$4*Mellomark!EO63</f>
        <v>3.8105270371066076E-4</v>
      </c>
      <c r="EP65" s="104">
        <f>EP$4*Mellomark!EP63</f>
        <v>2.7910089052150737E-3</v>
      </c>
      <c r="EQ65" s="104">
        <f>EQ$4*Mellomark!EQ63</f>
        <v>7.7130500355062444E-4</v>
      </c>
      <c r="ER65" s="104">
        <f>ER$4*Mellomark!ER63</f>
        <v>1.9382798407618056E-6</v>
      </c>
      <c r="ES65" s="96">
        <f t="shared" si="15"/>
        <v>3.3205384817407251E-2</v>
      </c>
      <c r="ET65" s="97">
        <f t="shared" si="16"/>
        <v>154.68617465342817</v>
      </c>
      <c r="EW65" s="18"/>
    </row>
    <row r="66" spans="1:153" ht="16">
      <c r="A66" s="85" vm="296">
        <v>43101</v>
      </c>
      <c r="B66" s="104">
        <f>B$4*Mellomark!B64</f>
        <v>-7.0391002266260094E-5</v>
      </c>
      <c r="C66" s="104">
        <f>C$4*Mellomark!C64</f>
        <v>-1.9057367624297411E-4</v>
      </c>
      <c r="D66" s="104">
        <f>D$4*Mellomark!D64</f>
        <v>4.2348864615473635E-4</v>
      </c>
      <c r="E66" s="104">
        <f>E$4*Mellomark!E64</f>
        <v>-1.0723602226974037E-5</v>
      </c>
      <c r="F66" s="104">
        <f>F$4*Mellomark!F64</f>
        <v>-7.5598782369550742E-6</v>
      </c>
      <c r="G66" s="104">
        <f>G$4*Mellomark!G64</f>
        <v>5.1606810631116811E-3</v>
      </c>
      <c r="H66" s="104">
        <f>H$4*Mellomark!H64</f>
        <v>-3.1885277045297284E-5</v>
      </c>
      <c r="I66" s="104">
        <f>I$4*Mellomark!I64</f>
        <v>-4.5698057018501211E-4</v>
      </c>
      <c r="J66" s="104">
        <f>J$4*Mellomark!J64</f>
        <v>-3.2065258686869442E-4</v>
      </c>
      <c r="K66" s="104">
        <f>K$4*Mellomark!K64</f>
        <v>-3.1566056500388872E-4</v>
      </c>
      <c r="L66" s="104">
        <f>L$4*Mellomark!L64</f>
        <v>-1.0878683034453182E-3</v>
      </c>
      <c r="M66" s="104">
        <f>M$4*Mellomark!M64</f>
        <v>3.6900532405545929E-5</v>
      </c>
      <c r="N66" s="104">
        <f>N$4*Mellomark!N64</f>
        <v>7.8293264583817465E-6</v>
      </c>
      <c r="O66" s="104">
        <f>O$4*Mellomark!O64</f>
        <v>1.0183576077821177E-3</v>
      </c>
      <c r="P66" s="104">
        <f>P$4*Mellomark!P64</f>
        <v>-8.4639096177313699E-5</v>
      </c>
      <c r="Q66" s="104">
        <f>Q$4*Mellomark!Q64</f>
        <v>5.152038194753301E-5</v>
      </c>
      <c r="R66" s="104">
        <f>R$4*Mellomark!R64</f>
        <v>-1.9725520480339895E-4</v>
      </c>
      <c r="S66" s="104">
        <f>S$4*Mellomark!S64</f>
        <v>9.4632361324807501E-5</v>
      </c>
      <c r="T66" s="104">
        <f>T$4*Mellomark!T64</f>
        <v>9.2845917098953682E-3</v>
      </c>
      <c r="U66" s="104">
        <f>U$4*Mellomark!U64</f>
        <v>-3.4197349419302467E-3</v>
      </c>
      <c r="V66" s="104">
        <f>V$4*Mellomark!V64</f>
        <v>4.8814296356306121E-4</v>
      </c>
      <c r="W66" s="104">
        <f>W$4*Mellomark!W64</f>
        <v>9.5107910184507878E-5</v>
      </c>
      <c r="X66" s="104">
        <f>X$4*Mellomark!X64</f>
        <v>-1.054365686082661E-3</v>
      </c>
      <c r="Y66" s="104">
        <f>Y$4*Mellomark!Y64</f>
        <v>2.550693221000772E-5</v>
      </c>
      <c r="Z66" s="104">
        <f>Z$4*Mellomark!Z64</f>
        <v>-3.7191601749607198E-5</v>
      </c>
      <c r="AA66" s="104">
        <f>AA$4*Mellomark!AA64</f>
        <v>6.3324373091168656E-4</v>
      </c>
      <c r="AB66" s="104">
        <f>AB$4*Mellomark!AB64</f>
        <v>4.9970488845656365E-4</v>
      </c>
      <c r="AC66" s="104">
        <f>AC$4*Mellomark!AC64</f>
        <v>4.6460470082493736E-6</v>
      </c>
      <c r="AD66" s="104">
        <f>AD$4*Mellomark!AD64</f>
        <v>7.5336966768074678E-4</v>
      </c>
      <c r="AE66" s="104">
        <f>AE$4*Mellomark!AE64</f>
        <v>7.3284541516261976E-4</v>
      </c>
      <c r="AF66" s="104">
        <f>AF$4*Mellomark!AF64</f>
        <v>8.3468094612199485E-5</v>
      </c>
      <c r="AG66" s="104">
        <f>AG$4*Mellomark!AG64</f>
        <v>-3.7442325447739509E-5</v>
      </c>
      <c r="AH66" s="104">
        <f>AH$4*Mellomark!AH64</f>
        <v>5.481097181177513E-3</v>
      </c>
      <c r="AI66" s="104">
        <f>AI$4*Mellomark!AI64</f>
        <v>2.2614418279977126E-4</v>
      </c>
      <c r="AJ66" s="104">
        <f>AJ$4*Mellomark!AJ64</f>
        <v>4.7415620402646526E-5</v>
      </c>
      <c r="AK66" s="104">
        <f>AK$4*Mellomark!AK64</f>
        <v>-1.8508411680944732E-5</v>
      </c>
      <c r="AL66" s="104">
        <f>AL$4*Mellomark!AL64</f>
        <v>8.1687735986936448E-4</v>
      </c>
      <c r="AM66" s="104">
        <f>AM$4*Mellomark!AM64</f>
        <v>2.7768059501606228E-4</v>
      </c>
      <c r="AN66" s="104">
        <f>AN$4*Mellomark!AN64</f>
        <v>-2.5768925377339363E-5</v>
      </c>
      <c r="AO66" s="104">
        <f>AO$4*Mellomark!AO64</f>
        <v>-2.7523631934658395E-4</v>
      </c>
      <c r="AP66" s="104">
        <f>AP$4*Mellomark!AP64</f>
        <v>-1.8341629781153718E-3</v>
      </c>
      <c r="AQ66" s="104">
        <f>AQ$4*Mellomark!AQ64</f>
        <v>3.2389635485665448E-4</v>
      </c>
      <c r="AR66" s="104">
        <f>AR$4*Mellomark!AR64</f>
        <v>4.1148078177084211E-5</v>
      </c>
      <c r="AS66" s="104">
        <f>AS$4*Mellomark!AS64</f>
        <v>7.4138125879437015E-5</v>
      </c>
      <c r="AT66" s="104">
        <f>AT$4*Mellomark!AT64</f>
        <v>5.5740124744491312E-5</v>
      </c>
      <c r="AU66" s="104">
        <f>AU$4*Mellomark!AU64</f>
        <v>4.5899997784984067E-5</v>
      </c>
      <c r="AV66" s="104">
        <f>AV$4*Mellomark!AV64</f>
        <v>7.2574446241934721E-5</v>
      </c>
      <c r="AW66" s="104">
        <f>AW$4*Mellomark!AW64</f>
        <v>-4.181860142908315E-5</v>
      </c>
      <c r="AX66" s="104">
        <f>AX$4*Mellomark!AX64</f>
        <v>4.5760405255816205E-5</v>
      </c>
      <c r="AY66" s="104">
        <f>AY$4*Mellomark!AY64</f>
        <v>8.7168397685547816E-6</v>
      </c>
      <c r="AZ66" s="104">
        <f>AZ$4*Mellomark!AZ64</f>
        <v>2.7058015944696716E-4</v>
      </c>
      <c r="BA66" s="104">
        <f>BA$4*Mellomark!BA64</f>
        <v>-1.085325447344288E-4</v>
      </c>
      <c r="BB66" s="104">
        <f>BB$4*Mellomark!BB64</f>
        <v>-1.1755849689317168E-4</v>
      </c>
      <c r="BC66" s="104">
        <f>BC$4*Mellomark!BC64</f>
        <v>6.1381152966567766E-4</v>
      </c>
      <c r="BD66" s="104">
        <f>BD$4*Mellomark!BD64</f>
        <v>3.2064614616606353E-4</v>
      </c>
      <c r="BE66" s="104">
        <f>BE$4*Mellomark!BE64</f>
        <v>3.7521638781648758E-4</v>
      </c>
      <c r="BF66" s="104">
        <f>BF$4*Mellomark!BF64</f>
        <v>2.9506195345890117E-5</v>
      </c>
      <c r="BG66" s="104">
        <f>BG$4*Mellomark!BG64</f>
        <v>5.100544563277498E-4</v>
      </c>
      <c r="BH66" s="104">
        <f>BH$4*Mellomark!BH64</f>
        <v>1.3607195348426106E-4</v>
      </c>
      <c r="BI66" s="104">
        <f>BI$4*Mellomark!BI64</f>
        <v>2.4621328220717324E-3</v>
      </c>
      <c r="BJ66" s="104">
        <f>BJ$4*Mellomark!BJ64</f>
        <v>2.1628088219509842E-4</v>
      </c>
      <c r="BK66" s="104">
        <f>BK$4*Mellomark!BK64</f>
        <v>-2.7552405481223518E-5</v>
      </c>
      <c r="BL66" s="104">
        <f>BL$4*Mellomark!BL64</f>
        <v>-2.3610752105784149E-5</v>
      </c>
      <c r="BM66" s="104">
        <f>BM$4*Mellomark!BM64</f>
        <v>-2.1530901222791268E-5</v>
      </c>
      <c r="BN66" s="104">
        <f>BN$4*Mellomark!BN64</f>
        <v>2.934380191484703E-5</v>
      </c>
      <c r="BO66" s="104">
        <f>BO$4*Mellomark!BO64</f>
        <v>1.4265040138023601E-4</v>
      </c>
      <c r="BP66" s="104">
        <f>BP$4*Mellomark!BP64</f>
        <v>-2.955638579008633E-6</v>
      </c>
      <c r="BQ66" s="104">
        <f>BQ$4*Mellomark!BQ64</f>
        <v>4.5357959093819493E-6</v>
      </c>
      <c r="BR66" s="104">
        <f>BR$4*Mellomark!BR64</f>
        <v>-1.2819604401599959E-6</v>
      </c>
      <c r="BS66" s="104">
        <f>BS$4*Mellomark!BS64</f>
        <v>2.0081955762969619E-3</v>
      </c>
      <c r="BT66" s="104">
        <f>BT$4*Mellomark!BT64</f>
        <v>8.552681073717479E-5</v>
      </c>
      <c r="BU66" s="104">
        <f>BU$4*Mellomark!BU64</f>
        <v>-5.5227564143661038E-5</v>
      </c>
      <c r="BV66" s="104">
        <f>BV$4*Mellomark!BV64</f>
        <v>1.1966344142130757E-4</v>
      </c>
      <c r="BW66" s="104">
        <f>BW$4*Mellomark!BW64</f>
        <v>3.2046919176301463E-4</v>
      </c>
      <c r="BX66" s="104">
        <f>BX$4*Mellomark!BX64</f>
        <v>2.4345444238234785E-5</v>
      </c>
      <c r="BY66" s="104">
        <f>BY$4*Mellomark!BY64</f>
        <v>-1.0433262053155101E-4</v>
      </c>
      <c r="BZ66" s="104">
        <f>BZ$4*Mellomark!BZ64</f>
        <v>-3.1714972947570128E-4</v>
      </c>
      <c r="CA66" s="104">
        <f>CA$4*Mellomark!CA64</f>
        <v>9.3114008461781382E-5</v>
      </c>
      <c r="CB66" s="104">
        <f>CB$4*Mellomark!CB64</f>
        <v>4.5287555045772215E-4</v>
      </c>
      <c r="CC66" s="104">
        <f>CC$4*Mellomark!CC64</f>
        <v>7.1245883040851269E-4</v>
      </c>
      <c r="CD66" s="104">
        <f>CD$4*Mellomark!CD64</f>
        <v>2.9447228832024278E-4</v>
      </c>
      <c r="CE66" s="104">
        <f>CE$4*Mellomark!CE64</f>
        <v>3.4450712814258441E-4</v>
      </c>
      <c r="CF66" s="104">
        <f>CF$4*Mellomark!CF64</f>
        <v>2.5136179260818898E-5</v>
      </c>
      <c r="CG66" s="104">
        <f>CG$4*Mellomark!CG64</f>
        <v>1.9394435090925268E-4</v>
      </c>
      <c r="CH66" s="104">
        <f>CH$4*Mellomark!CH64</f>
        <v>-2.1360534617717125E-4</v>
      </c>
      <c r="CI66" s="104">
        <f>CI$4*Mellomark!CI64</f>
        <v>8.279278055311825E-5</v>
      </c>
      <c r="CJ66" s="104">
        <f>CJ$4*Mellomark!CJ64</f>
        <v>-2.7418925449239286E-4</v>
      </c>
      <c r="CK66" s="104">
        <f>CK$4*Mellomark!CK64</f>
        <v>-5.5800402829907744E-5</v>
      </c>
      <c r="CL66" s="104">
        <f>CL$4*Mellomark!CL64</f>
        <v>4.6241634695132761E-3</v>
      </c>
      <c r="CM66" s="104">
        <f>CM$4*Mellomark!CM64</f>
        <v>6.7359249356710285E-6</v>
      </c>
      <c r="CN66" s="104">
        <f>CN$4*Mellomark!CN64</f>
        <v>1.2462258072609507E-5</v>
      </c>
      <c r="CO66" s="104">
        <f>CO$4*Mellomark!CO64</f>
        <v>-9.2459813010920288E-7</v>
      </c>
      <c r="CP66" s="104">
        <f>CP$4*Mellomark!CP64</f>
        <v>-4.8783657363862194E-5</v>
      </c>
      <c r="CQ66" s="104">
        <f>CQ$4*Mellomark!CQ64</f>
        <v>2.3980869500503757E-5</v>
      </c>
      <c r="CR66" s="104">
        <f>CR$4*Mellomark!CR64</f>
        <v>1.0854334185300355E-3</v>
      </c>
      <c r="CS66" s="104">
        <f>CS$4*Mellomark!CS64</f>
        <v>4.8199160143257376E-5</v>
      </c>
      <c r="CT66" s="104">
        <f>CT$4*Mellomark!CT64</f>
        <v>-1.6302974641082567E-4</v>
      </c>
      <c r="CU66" s="104">
        <f>CU$4*Mellomark!CU64</f>
        <v>2.7770856566690909E-3</v>
      </c>
      <c r="CV66" s="104">
        <f>CV$4*Mellomark!CV64</f>
        <v>-2.5359066743399315E-4</v>
      </c>
      <c r="CW66" s="104">
        <f>CW$4*Mellomark!CW64</f>
        <v>-2.3747367459655706E-4</v>
      </c>
      <c r="CX66" s="104">
        <f>CX$4*Mellomark!CX64</f>
        <v>9.4589727824439531E-4</v>
      </c>
      <c r="CY66" s="104">
        <f>CY$4*Mellomark!CY64</f>
        <v>-3.6389720659446086E-6</v>
      </c>
      <c r="CZ66" s="104">
        <f>CZ$4*Mellomark!CZ64</f>
        <v>-3.9590138214350066E-5</v>
      </c>
      <c r="DA66" s="104">
        <f>DA$4*Mellomark!DA64</f>
        <v>-2.886566605052E-4</v>
      </c>
      <c r="DB66" s="104">
        <f>DB$4*Mellomark!DB64</f>
        <v>3.1516446232258543E-5</v>
      </c>
      <c r="DC66" s="104">
        <f>DC$4*Mellomark!DC64</f>
        <v>1.9814811850973808E-5</v>
      </c>
      <c r="DD66" s="104">
        <f>DD$4*Mellomark!DD64</f>
        <v>8.5826111550558939E-4</v>
      </c>
      <c r="DE66" s="104">
        <f>DE$4*Mellomark!DE64</f>
        <v>-8.8059846562054295E-5</v>
      </c>
      <c r="DF66" s="104">
        <f>DF$4*Mellomark!DF64</f>
        <v>1.5436185968349304E-5</v>
      </c>
      <c r="DG66" s="104">
        <f>DG$4*Mellomark!DG64</f>
        <v>1.0236689271852738E-3</v>
      </c>
      <c r="DH66" s="104">
        <f>DH$4*Mellomark!DH64</f>
        <v>3.6975804923051754E-4</v>
      </c>
      <c r="DI66" s="104">
        <f>DI$4*Mellomark!DI64</f>
        <v>1.5927298416198855E-3</v>
      </c>
      <c r="DJ66" s="104">
        <f>DJ$4*Mellomark!DJ64</f>
        <v>7.0165592528745302E-4</v>
      </c>
      <c r="DK66" s="104">
        <f>DK$4*Mellomark!DK64</f>
        <v>-1.5741455882980482E-5</v>
      </c>
      <c r="DL66" s="104">
        <f>DL$4*Mellomark!DL64</f>
        <v>-1.5181324429715236E-5</v>
      </c>
      <c r="DM66" s="104">
        <f>DM$4*Mellomark!DM64</f>
        <v>-3.7242689918955997E-4</v>
      </c>
      <c r="DN66" s="104">
        <f>DN$4*Mellomark!DN64</f>
        <v>1.9123814060134385E-3</v>
      </c>
      <c r="DO66" s="104">
        <f>DO$4*Mellomark!DO64</f>
        <v>1.758372418733488E-4</v>
      </c>
      <c r="DP66" s="104">
        <f>DP$4*Mellomark!DP64</f>
        <v>5.3163653678784129E-5</v>
      </c>
      <c r="DQ66" s="104">
        <f>DQ$4*Mellomark!DQ64</f>
        <v>-4.4517099274278015E-5</v>
      </c>
      <c r="DR66" s="104">
        <f>DR$4*Mellomark!DR64</f>
        <v>1.0879948340606165E-5</v>
      </c>
      <c r="DS66" s="104">
        <f>DS$4*Mellomark!DS64</f>
        <v>1.4215854955800871E-5</v>
      </c>
      <c r="DT66" s="104">
        <f>DT$4*Mellomark!DT64</f>
        <v>4.9621400977742781E-5</v>
      </c>
      <c r="DU66" s="104">
        <f>DU$4*Mellomark!DU64</f>
        <v>-2.1134337604742241E-4</v>
      </c>
      <c r="DV66" s="104">
        <f>DV$4*Mellomark!DV64</f>
        <v>2.022277164746927E-4</v>
      </c>
      <c r="DW66" s="104">
        <f>DW$4*Mellomark!DW64</f>
        <v>-7.3725062572458779E-6</v>
      </c>
      <c r="DX66" s="104">
        <f>DX$4*Mellomark!DX64</f>
        <v>-1.2307980201189641E-4</v>
      </c>
      <c r="DY66" s="104">
        <f>DY$4*Mellomark!DY64</f>
        <v>3.4529745271317559E-4</v>
      </c>
      <c r="DZ66" s="104">
        <f>DZ$4*Mellomark!DZ64</f>
        <v>2.0494412845878016E-4</v>
      </c>
      <c r="EA66" s="104">
        <f>EA$4*Mellomark!EA64</f>
        <v>3.6077109292946103E-6</v>
      </c>
      <c r="EB66" s="104">
        <f>EB$4*Mellomark!EB64</f>
        <v>3.6227012777609263E-5</v>
      </c>
      <c r="EC66" s="104">
        <f>EC$4*Mellomark!EC64</f>
        <v>-6.0073154965360272E-5</v>
      </c>
      <c r="ED66" s="104">
        <f>ED$4*Mellomark!ED64</f>
        <v>2.0178802784643563E-3</v>
      </c>
      <c r="EE66" s="104">
        <f>EE$4*Mellomark!EE64</f>
        <v>-3.4795791361885596E-5</v>
      </c>
      <c r="EF66" s="104">
        <f>EF$4*Mellomark!EF64</f>
        <v>1.7919001096835602E-4</v>
      </c>
      <c r="EG66" s="104">
        <f>EG$4*Mellomark!EG64</f>
        <v>7.6724982261450603E-6</v>
      </c>
      <c r="EH66" s="104">
        <f>EH$4*Mellomark!EH64</f>
        <v>-3.3673596631314783E-4</v>
      </c>
      <c r="EI66" s="104">
        <f>EI$4*Mellomark!EI64</f>
        <v>-1.6072722048917906E-6</v>
      </c>
      <c r="EJ66" s="104">
        <f>EJ$4*Mellomark!EJ64</f>
        <v>2.5166303397165931E-4</v>
      </c>
      <c r="EK66" s="104">
        <f>EK$4*Mellomark!EK64</f>
        <v>3.0369652502342247E-7</v>
      </c>
      <c r="EL66" s="104">
        <f>EL$4*Mellomark!EL64</f>
        <v>-6.8911078798887537E-4</v>
      </c>
      <c r="EM66" s="104">
        <f>EM$4*Mellomark!EM64</f>
        <v>1.9875895455995695E-3</v>
      </c>
      <c r="EN66" s="104">
        <f>EN$4*Mellomark!EN64</f>
        <v>-5.0289892036127296E-6</v>
      </c>
      <c r="EO66" s="104">
        <f>EO$4*Mellomark!EO64</f>
        <v>-2.0919266882970771E-5</v>
      </c>
      <c r="EP66" s="104">
        <f>EP$4*Mellomark!EP64</f>
        <v>2.3491994703542314E-3</v>
      </c>
      <c r="EQ66" s="104">
        <f>EQ$4*Mellomark!EQ64</f>
        <v>-7.5230182987565152E-4</v>
      </c>
      <c r="ER66" s="104">
        <f>ER$4*Mellomark!ER64</f>
        <v>-3.027992533144547E-6</v>
      </c>
      <c r="ES66" s="96">
        <f t="shared" si="15"/>
        <v>4.6059401456856885E-2</v>
      </c>
      <c r="ET66" s="97">
        <f t="shared" si="16"/>
        <v>161.8109272716159</v>
      </c>
      <c r="EW66" s="18"/>
    </row>
    <row r="67" spans="1:153" ht="16">
      <c r="A67" s="85" vm="426">
        <v>43132</v>
      </c>
      <c r="B67" s="104">
        <f>B$4*Mellomark!B65</f>
        <v>-1.3384944629544934E-4</v>
      </c>
      <c r="C67" s="104">
        <f>C$4*Mellomark!C65</f>
        <v>-2.9218175423984242E-5</v>
      </c>
      <c r="D67" s="104">
        <f>D$4*Mellomark!D65</f>
        <v>-3.7500635233925466E-4</v>
      </c>
      <c r="E67" s="104">
        <f>E$4*Mellomark!E65</f>
        <v>-2.9486540107624243E-5</v>
      </c>
      <c r="F67" s="104">
        <f>F$4*Mellomark!F65</f>
        <v>-1.1677981635243712E-4</v>
      </c>
      <c r="G67" s="104">
        <f>G$4*Mellomark!G65</f>
        <v>1.5554077458891844E-3</v>
      </c>
      <c r="H67" s="104">
        <f>H$4*Mellomark!H65</f>
        <v>-7.3131957429343857E-5</v>
      </c>
      <c r="I67" s="104">
        <f>I$4*Mellomark!I65</f>
        <v>-3.2041664226358374E-3</v>
      </c>
      <c r="J67" s="104">
        <f>J$4*Mellomark!J65</f>
        <v>-1.3220132294605795E-4</v>
      </c>
      <c r="K67" s="104">
        <f>K$4*Mellomark!K65</f>
        <v>-3.2463555416156693E-4</v>
      </c>
      <c r="L67" s="104">
        <f>L$4*Mellomark!L65</f>
        <v>-7.7737285706054766E-4</v>
      </c>
      <c r="M67" s="104">
        <f>M$4*Mellomark!M65</f>
        <v>1.3587081955455357E-4</v>
      </c>
      <c r="N67" s="104">
        <f>N$4*Mellomark!N65</f>
        <v>5.6344549769927609E-5</v>
      </c>
      <c r="O67" s="104">
        <f>O$4*Mellomark!O65</f>
        <v>-6.2178609782924962E-4</v>
      </c>
      <c r="P67" s="104">
        <f>P$4*Mellomark!P65</f>
        <v>-3.0004080731512971E-3</v>
      </c>
      <c r="Q67" s="104">
        <f>Q$4*Mellomark!Q65</f>
        <v>5.7674287927417122E-5</v>
      </c>
      <c r="R67" s="104">
        <f>R$4*Mellomark!R65</f>
        <v>-3.3339717330945352E-4</v>
      </c>
      <c r="S67" s="104">
        <f>S$4*Mellomark!S65</f>
        <v>-1.349456189663926E-4</v>
      </c>
      <c r="T67" s="104">
        <f>T$4*Mellomark!T65</f>
        <v>1.0187943287964117E-3</v>
      </c>
      <c r="U67" s="104">
        <f>U$4*Mellomark!U65</f>
        <v>-5.2270693799942609E-3</v>
      </c>
      <c r="V67" s="104">
        <f>V$4*Mellomark!V65</f>
        <v>-3.9107076510030122E-3</v>
      </c>
      <c r="W67" s="104">
        <f>W$4*Mellomark!W65</f>
        <v>-1.4755579508139064E-5</v>
      </c>
      <c r="X67" s="104">
        <f>X$4*Mellomark!X65</f>
        <v>-1.8895771708831834E-3</v>
      </c>
      <c r="Y67" s="104">
        <f>Y$4*Mellomark!Y65</f>
        <v>-5.9918845358331436E-5</v>
      </c>
      <c r="Z67" s="104">
        <f>Z$4*Mellomark!Z65</f>
        <v>-3.3579174482897821E-5</v>
      </c>
      <c r="AA67" s="104">
        <f>AA$4*Mellomark!AA65</f>
        <v>-3.2431835807163623E-3</v>
      </c>
      <c r="AB67" s="104">
        <f>AB$4*Mellomark!AB65</f>
        <v>9.1360174292167762E-4</v>
      </c>
      <c r="AC67" s="104">
        <f>AC$4*Mellomark!AC65</f>
        <v>-2.3082308801739378E-5</v>
      </c>
      <c r="AD67" s="104">
        <f>AD$4*Mellomark!AD65</f>
        <v>-3.8995762312043862E-4</v>
      </c>
      <c r="AE67" s="104">
        <f>AE$4*Mellomark!AE65</f>
        <v>-5.8479328081196299E-4</v>
      </c>
      <c r="AF67" s="104">
        <f>AF$4*Mellomark!AF65</f>
        <v>-1.568590633841087E-4</v>
      </c>
      <c r="AG67" s="104">
        <f>AG$4*Mellomark!AG65</f>
        <v>-2.1715285587462901E-4</v>
      </c>
      <c r="AH67" s="104">
        <f>AH$4*Mellomark!AH65</f>
        <v>-2.3565570153228606E-3</v>
      </c>
      <c r="AI67" s="104">
        <f>AI$4*Mellomark!AI65</f>
        <v>-7.9911084751826367E-5</v>
      </c>
      <c r="AJ67" s="104">
        <f>AJ$4*Mellomark!AJ65</f>
        <v>1.0175443689798314E-4</v>
      </c>
      <c r="AK67" s="104">
        <f>AK$4*Mellomark!AK65</f>
        <v>-6.1836381751402647E-5</v>
      </c>
      <c r="AL67" s="104">
        <f>AL$4*Mellomark!AL65</f>
        <v>3.2860325064344075E-5</v>
      </c>
      <c r="AM67" s="104">
        <f>AM$4*Mellomark!AM65</f>
        <v>-8.0772763166746993E-5</v>
      </c>
      <c r="AN67" s="104">
        <f>AN$4*Mellomark!AN65</f>
        <v>-4.6321459601461624E-5</v>
      </c>
      <c r="AO67" s="104">
        <f>AO$4*Mellomark!AO65</f>
        <v>-3.6283444001049823E-4</v>
      </c>
      <c r="AP67" s="104">
        <f>AP$4*Mellomark!AP65</f>
        <v>-1.1069808825508059E-3</v>
      </c>
      <c r="AQ67" s="104">
        <f>AQ$4*Mellomark!AQ65</f>
        <v>-1.0096357077788312E-4</v>
      </c>
      <c r="AR67" s="104">
        <f>AR$4*Mellomark!AR65</f>
        <v>-2.6780453991773741E-5</v>
      </c>
      <c r="AS67" s="104">
        <f>AS$4*Mellomark!AS65</f>
        <v>-2.197367005123247E-5</v>
      </c>
      <c r="AT67" s="104">
        <f>AT$4*Mellomark!AT65</f>
        <v>-1.0613809487090255E-4</v>
      </c>
      <c r="AU67" s="104">
        <f>AU$4*Mellomark!AU65</f>
        <v>8.249246479901729E-5</v>
      </c>
      <c r="AV67" s="104">
        <f>AV$4*Mellomark!AV65</f>
        <v>-1.1150454024192366E-5</v>
      </c>
      <c r="AW67" s="104">
        <f>AW$4*Mellomark!AW65</f>
        <v>-4.9616632152622441E-4</v>
      </c>
      <c r="AX67" s="104">
        <f>AX$4*Mellomark!AX65</f>
        <v>-5.3835875714943657E-5</v>
      </c>
      <c r="AY67" s="104">
        <f>AY$4*Mellomark!AY65</f>
        <v>3.8506584256146729E-6</v>
      </c>
      <c r="AZ67" s="104">
        <f>AZ$4*Mellomark!AZ65</f>
        <v>-4.0657438367813905E-4</v>
      </c>
      <c r="BA67" s="104">
        <f>BA$4*Mellomark!BA65</f>
        <v>-2.851033206423081E-4</v>
      </c>
      <c r="BB67" s="104">
        <f>BB$4*Mellomark!BB65</f>
        <v>2.511104307721376E-5</v>
      </c>
      <c r="BC67" s="104">
        <f>BC$4*Mellomark!BC65</f>
        <v>-1.4281845773832127E-4</v>
      </c>
      <c r="BD67" s="104">
        <f>BD$4*Mellomark!BD65</f>
        <v>-1.1456255128111869E-4</v>
      </c>
      <c r="BE67" s="104">
        <f>BE$4*Mellomark!BE65</f>
        <v>-4.8570843505822249E-5</v>
      </c>
      <c r="BF67" s="104">
        <f>BF$4*Mellomark!BF65</f>
        <v>-1.2090306398772701E-5</v>
      </c>
      <c r="BG67" s="104">
        <f>BG$4*Mellomark!BG65</f>
        <v>-8.5249472841194543E-4</v>
      </c>
      <c r="BH67" s="104">
        <f>BH$4*Mellomark!BH65</f>
        <v>-1.3327778342870727E-4</v>
      </c>
      <c r="BI67" s="104">
        <f>BI$4*Mellomark!BI65</f>
        <v>-2.0354065622855372E-3</v>
      </c>
      <c r="BJ67" s="104">
        <f>BJ$4*Mellomark!BJ65</f>
        <v>6.7556011521973752E-5</v>
      </c>
      <c r="BK67" s="104">
        <f>BK$4*Mellomark!BK65</f>
        <v>-4.5744689367760244E-5</v>
      </c>
      <c r="BL67" s="104">
        <f>BL$4*Mellomark!BL65</f>
        <v>-4.9864514304638959E-5</v>
      </c>
      <c r="BM67" s="104">
        <f>BM$4*Mellomark!BM65</f>
        <v>-1.2225945502563879E-5</v>
      </c>
      <c r="BN67" s="104">
        <f>BN$4*Mellomark!BN65</f>
        <v>-1.2024919529697504E-5</v>
      </c>
      <c r="BO67" s="104">
        <f>BO$4*Mellomark!BO65</f>
        <v>-1.2057699330951875E-4</v>
      </c>
      <c r="BP67" s="104">
        <f>BP$4*Mellomark!BP65</f>
        <v>-2.0665371329610106E-5</v>
      </c>
      <c r="BQ67" s="104">
        <f>BQ$4*Mellomark!BQ65</f>
        <v>-1.3430536407343372E-5</v>
      </c>
      <c r="BR67" s="104">
        <f>BR$4*Mellomark!BR65</f>
        <v>-4.5952502560399713E-6</v>
      </c>
      <c r="BS67" s="104">
        <f>BS$4*Mellomark!BS65</f>
        <v>-2.6165919148840727E-3</v>
      </c>
      <c r="BT67" s="104">
        <f>BT$4*Mellomark!BT65</f>
        <v>0</v>
      </c>
      <c r="BU67" s="104">
        <f>BU$4*Mellomark!BU65</f>
        <v>-5.5270701322148668E-5</v>
      </c>
      <c r="BV67" s="104">
        <f>BV$4*Mellomark!BV65</f>
        <v>-1.6856091849563095E-4</v>
      </c>
      <c r="BW67" s="104">
        <f>BW$4*Mellomark!BW65</f>
        <v>-1.4091308208986995E-4</v>
      </c>
      <c r="BX67" s="104">
        <f>BX$4*Mellomark!BX65</f>
        <v>3.2126001875682652E-4</v>
      </c>
      <c r="BY67" s="104">
        <f>BY$4*Mellomark!BY65</f>
        <v>-1.1373759657149476E-4</v>
      </c>
      <c r="BZ67" s="104">
        <f>BZ$4*Mellomark!BZ65</f>
        <v>-1.0184915697868527E-3</v>
      </c>
      <c r="CA67" s="104">
        <f>CA$4*Mellomark!CA65</f>
        <v>-1.6146904945983896E-3</v>
      </c>
      <c r="CB67" s="104">
        <f>CB$4*Mellomark!CB65</f>
        <v>-1.0594527895713069E-4</v>
      </c>
      <c r="CC67" s="104">
        <f>CC$4*Mellomark!CC65</f>
        <v>-9.6612950101596226E-4</v>
      </c>
      <c r="CD67" s="104">
        <f>CD$4*Mellomark!CD65</f>
        <v>-6.7112210092495916E-4</v>
      </c>
      <c r="CE67" s="104">
        <f>CE$4*Mellomark!CE65</f>
        <v>-1.7690846661551206E-3</v>
      </c>
      <c r="CF67" s="104">
        <f>CF$4*Mellomark!CF65</f>
        <v>-3.6617939673464492E-5</v>
      </c>
      <c r="CG67" s="104">
        <f>CG$4*Mellomark!CG65</f>
        <v>-9.6606879678143482E-5</v>
      </c>
      <c r="CH67" s="104">
        <f>CH$4*Mellomark!CH65</f>
        <v>-3.2993641327793295E-4</v>
      </c>
      <c r="CI67" s="104">
        <f>CI$4*Mellomark!CI65</f>
        <v>1.7666803798229602E-5</v>
      </c>
      <c r="CJ67" s="104">
        <f>CJ$4*Mellomark!CJ65</f>
        <v>-2.5941195445550348E-4</v>
      </c>
      <c r="CK67" s="104">
        <f>CK$4*Mellomark!CK65</f>
        <v>1.2664346887648048E-3</v>
      </c>
      <c r="CL67" s="104">
        <f>CL$4*Mellomark!CL65</f>
        <v>-2.9830558568778355E-4</v>
      </c>
      <c r="CM67" s="104">
        <f>CM$4*Mellomark!CM65</f>
        <v>-3.2174692513490753E-5</v>
      </c>
      <c r="CN67" s="104">
        <f>CN$4*Mellomark!CN65</f>
        <v>-1.8770873023916578E-5</v>
      </c>
      <c r="CO67" s="104">
        <f>CO$4*Mellomark!CO65</f>
        <v>-7.0277829912005537E-5</v>
      </c>
      <c r="CP67" s="104">
        <f>CP$4*Mellomark!CP65</f>
        <v>-1.1387055889082703E-4</v>
      </c>
      <c r="CQ67" s="104">
        <f>CQ$4*Mellomark!CQ65</f>
        <v>-9.5190531385413497E-5</v>
      </c>
      <c r="CR67" s="104">
        <f>CR$4*Mellomark!CR65</f>
        <v>-4.6009603413944746E-4</v>
      </c>
      <c r="CS67" s="104">
        <f>CS$4*Mellomark!CS65</f>
        <v>-1.6991617447365565E-4</v>
      </c>
      <c r="CT67" s="104">
        <f>CT$4*Mellomark!CT65</f>
        <v>-1.6754095615265018E-4</v>
      </c>
      <c r="CU67" s="104">
        <f>CU$4*Mellomark!CU65</f>
        <v>7.0799101151189456E-4</v>
      </c>
      <c r="CV67" s="104">
        <f>CV$4*Mellomark!CV65</f>
        <v>-1.6862703558083929E-5</v>
      </c>
      <c r="CW67" s="104">
        <f>CW$4*Mellomark!CW65</f>
        <v>-4.5969697699462506E-4</v>
      </c>
      <c r="CX67" s="104">
        <f>CX$4*Mellomark!CX65</f>
        <v>-7.7634352818583413E-4</v>
      </c>
      <c r="CY67" s="104">
        <f>CY$4*Mellomark!CY65</f>
        <v>1.0667018792886148E-5</v>
      </c>
      <c r="CZ67" s="104">
        <f>CZ$4*Mellomark!CZ65</f>
        <v>-6.2522377898211051E-5</v>
      </c>
      <c r="DA67" s="104">
        <f>DA$4*Mellomark!DA65</f>
        <v>-1.1087641847776408E-5</v>
      </c>
      <c r="DB67" s="104">
        <f>DB$4*Mellomark!DB65</f>
        <v>-2.0174886077439278E-4</v>
      </c>
      <c r="DC67" s="104">
        <f>DC$4*Mellomark!DC65</f>
        <v>-8.1120598813018007E-6</v>
      </c>
      <c r="DD67" s="104">
        <f>DD$4*Mellomark!DD65</f>
        <v>-1.9695334624358269E-3</v>
      </c>
      <c r="DE67" s="104">
        <f>DE$4*Mellomark!DE65</f>
        <v>-1.1537231586487707E-4</v>
      </c>
      <c r="DF67" s="104">
        <f>DF$4*Mellomark!DF65</f>
        <v>-4.2837784643018626E-5</v>
      </c>
      <c r="DG67" s="104">
        <f>DG$4*Mellomark!DG65</f>
        <v>-4.5718817641048781E-4</v>
      </c>
      <c r="DH67" s="104">
        <f>DH$4*Mellomark!DH65</f>
        <v>-1.9774395177640441E-4</v>
      </c>
      <c r="DI67" s="104">
        <f>DI$4*Mellomark!DI65</f>
        <v>1.4732027673532179E-3</v>
      </c>
      <c r="DJ67" s="104">
        <f>DJ$4*Mellomark!DJ65</f>
        <v>-1.0632225792953727E-4</v>
      </c>
      <c r="DK67" s="104">
        <f>DK$4*Mellomark!DK65</f>
        <v>-1.6629034484328651E-5</v>
      </c>
      <c r="DL67" s="104">
        <f>DL$4*Mellomark!DL65</f>
        <v>-8.4884155082374113E-6</v>
      </c>
      <c r="DM67" s="104">
        <f>DM$4*Mellomark!DM65</f>
        <v>1.2923233236726653E-4</v>
      </c>
      <c r="DN67" s="104">
        <f>DN$4*Mellomark!DN65</f>
        <v>-4.0663789465408335E-4</v>
      </c>
      <c r="DO67" s="104">
        <f>DO$4*Mellomark!DO65</f>
        <v>-1.4027983427168731E-4</v>
      </c>
      <c r="DP67" s="104">
        <f>DP$4*Mellomark!DP65</f>
        <v>-2.0561724292897626E-4</v>
      </c>
      <c r="DQ67" s="104">
        <f>DQ$4*Mellomark!DQ65</f>
        <v>-3.9504967814720868E-6</v>
      </c>
      <c r="DR67" s="104">
        <f>DR$4*Mellomark!DR65</f>
        <v>-2.1781719323657341E-5</v>
      </c>
      <c r="DS67" s="104">
        <f>DS$4*Mellomark!DS65</f>
        <v>1.2234406599113153E-6</v>
      </c>
      <c r="DT67" s="104">
        <f>DT$4*Mellomark!DT65</f>
        <v>-1.1925825480156517E-4</v>
      </c>
      <c r="DU67" s="104">
        <f>DU$4*Mellomark!DU65</f>
        <v>-1.5168047424197416E-3</v>
      </c>
      <c r="DV67" s="104">
        <f>DV$4*Mellomark!DV65</f>
        <v>2.8971809766808381E-4</v>
      </c>
      <c r="DW67" s="104">
        <f>DW$4*Mellomark!DW65</f>
        <v>3.625372523964142E-6</v>
      </c>
      <c r="DX67" s="104">
        <f>DX$4*Mellomark!DX65</f>
        <v>-2.095729838223011E-4</v>
      </c>
      <c r="DY67" s="104">
        <f>DY$4*Mellomark!DY65</f>
        <v>-4.2672138005646001E-5</v>
      </c>
      <c r="DZ67" s="104">
        <f>DZ$4*Mellomark!DZ65</f>
        <v>1.1214444309427243E-4</v>
      </c>
      <c r="EA67" s="104">
        <f>EA$4*Mellomark!EA65</f>
        <v>4.2855907349540807E-6</v>
      </c>
      <c r="EB67" s="104">
        <f>EB$4*Mellomark!EB65</f>
        <v>1.9938842679903604E-5</v>
      </c>
      <c r="EC67" s="104">
        <f>EC$4*Mellomark!EC65</f>
        <v>9.3587703229173864E-6</v>
      </c>
      <c r="ED67" s="104">
        <f>ED$4*Mellomark!ED65</f>
        <v>1.4030195707353595E-3</v>
      </c>
      <c r="EE67" s="104">
        <f>EE$4*Mellomark!EE65</f>
        <v>-4.2659753375511816E-5</v>
      </c>
      <c r="EF67" s="104">
        <f>EF$4*Mellomark!EF65</f>
        <v>-2.7545027221014977E-4</v>
      </c>
      <c r="EG67" s="104">
        <f>EG$4*Mellomark!EG65</f>
        <v>-1.970986869448265E-5</v>
      </c>
      <c r="EH67" s="104">
        <f>EH$4*Mellomark!EH65</f>
        <v>-7.1538081952086691E-4</v>
      </c>
      <c r="EI67" s="104">
        <f>EI$4*Mellomark!EI65</f>
        <v>-4.354220732601091E-6</v>
      </c>
      <c r="EJ67" s="104">
        <f>EJ$4*Mellomark!EJ65</f>
        <v>-2.5874413964680951E-4</v>
      </c>
      <c r="EK67" s="104">
        <f>EK$4*Mellomark!EK65</f>
        <v>-8.8943462549562464E-7</v>
      </c>
      <c r="EL67" s="104">
        <f>EL$4*Mellomark!EL65</f>
        <v>-6.9405489204318372E-4</v>
      </c>
      <c r="EM67" s="104">
        <f>EM$4*Mellomark!EM65</f>
        <v>-9.2500533409885645E-4</v>
      </c>
      <c r="EN67" s="104">
        <f>EN$4*Mellomark!EN65</f>
        <v>-1.9826354146732142E-5</v>
      </c>
      <c r="EO67" s="104">
        <f>EO$4*Mellomark!EO65</f>
        <v>-3.9776432010869345E-4</v>
      </c>
      <c r="EP67" s="104">
        <f>EP$4*Mellomark!EP65</f>
        <v>-1.6440047845034742E-3</v>
      </c>
      <c r="EQ67" s="104">
        <f>EQ$4*Mellomark!EQ65</f>
        <v>1.9252079082666753E-4</v>
      </c>
      <c r="ER67" s="104">
        <f>ER$4*Mellomark!ER65</f>
        <v>1.4297690224539128E-6</v>
      </c>
      <c r="ES67" s="96">
        <f t="shared" si="15"/>
        <v>-4.774839710015405E-2</v>
      </c>
      <c r="ET67" s="97">
        <f t="shared" si="16"/>
        <v>154.08471486110665</v>
      </c>
      <c r="EW67" s="18"/>
    </row>
    <row r="68" spans="1:153" ht="16">
      <c r="A68" s="85" vm="557">
        <v>43160</v>
      </c>
      <c r="B68" s="104">
        <f>B$4*Mellomark!B66</f>
        <v>5.6060881557311545E-6</v>
      </c>
      <c r="C68" s="104">
        <f>C$4*Mellomark!C66</f>
        <v>5.7732950328502133E-5</v>
      </c>
      <c r="D68" s="104">
        <f>D$4*Mellomark!D66</f>
        <v>2.8899333580268636E-4</v>
      </c>
      <c r="E68" s="104">
        <f>E$4*Mellomark!E66</f>
        <v>-3.6715643045354734E-5</v>
      </c>
      <c r="F68" s="104">
        <f>F$4*Mellomark!F66</f>
        <v>-2.1712570332205181E-5</v>
      </c>
      <c r="G68" s="104">
        <f>G$4*Mellomark!G66</f>
        <v>-1.3141607074772515E-3</v>
      </c>
      <c r="H68" s="104">
        <f>H$4*Mellomark!H66</f>
        <v>7.4292734504631568E-5</v>
      </c>
      <c r="I68" s="104">
        <f>I$4*Mellomark!I66</f>
        <v>-3.0522338580025082E-4</v>
      </c>
      <c r="J68" s="104">
        <f>J$4*Mellomark!J66</f>
        <v>2.7316372380345325E-4</v>
      </c>
      <c r="K68" s="104">
        <f>K$4*Mellomark!K66</f>
        <v>3.3856558806942056E-4</v>
      </c>
      <c r="L68" s="104">
        <f>L$4*Mellomark!L66</f>
        <v>7.6689631164684243E-4</v>
      </c>
      <c r="M68" s="104">
        <f>M$4*Mellomark!M66</f>
        <v>-3.4558110221411301E-4</v>
      </c>
      <c r="N68" s="104">
        <f>N$4*Mellomark!N66</f>
        <v>3.6715013603687318E-4</v>
      </c>
      <c r="O68" s="104">
        <f>O$4*Mellomark!O66</f>
        <v>2.5322657121127436E-4</v>
      </c>
      <c r="P68" s="104">
        <f>P$4*Mellomark!P66</f>
        <v>1.2227059538759803E-3</v>
      </c>
      <c r="Q68" s="104">
        <f>Q$4*Mellomark!Q66</f>
        <v>4.8525783537037214E-5</v>
      </c>
      <c r="R68" s="104">
        <f>R$4*Mellomark!R66</f>
        <v>-2.4399534197904331E-4</v>
      </c>
      <c r="S68" s="104">
        <f>S$4*Mellomark!S66</f>
        <v>-1.00272052996049E-4</v>
      </c>
      <c r="T68" s="104">
        <f>T$4*Mellomark!T66</f>
        <v>-4.3645630516825308E-3</v>
      </c>
      <c r="U68" s="104">
        <f>U$4*Mellomark!U66</f>
        <v>-1.724278291547683E-3</v>
      </c>
      <c r="V68" s="104">
        <f>V$4*Mellomark!V66</f>
        <v>-6.8337825736619552E-4</v>
      </c>
      <c r="W68" s="104">
        <f>W$4*Mellomark!W66</f>
        <v>1.7655838345706227E-5</v>
      </c>
      <c r="X68" s="104">
        <f>X$4*Mellomark!X66</f>
        <v>7.6250789207334651E-6</v>
      </c>
      <c r="Y68" s="104">
        <f>Y$4*Mellomark!Y66</f>
        <v>8.7532745756227173E-5</v>
      </c>
      <c r="Z68" s="104">
        <f>Z$4*Mellomark!Z66</f>
        <v>2.425624227531439E-5</v>
      </c>
      <c r="AA68" s="104">
        <f>AA$4*Mellomark!AA66</f>
        <v>2.3382514437042998E-3</v>
      </c>
      <c r="AB68" s="104">
        <f>AB$4*Mellomark!AB66</f>
        <v>-8.9040363986984678E-4</v>
      </c>
      <c r="AC68" s="104">
        <f>AC$4*Mellomark!AC66</f>
        <v>-2.2972307619507466E-5</v>
      </c>
      <c r="AD68" s="104">
        <f>AD$4*Mellomark!AD66</f>
        <v>1.6134697015987364E-4</v>
      </c>
      <c r="AE68" s="104">
        <f>AE$4*Mellomark!AE66</f>
        <v>-6.4534095409946219E-4</v>
      </c>
      <c r="AF68" s="104">
        <f>AF$4*Mellomark!AF66</f>
        <v>4.37791395575446E-5</v>
      </c>
      <c r="AG68" s="104">
        <f>AG$4*Mellomark!AG66</f>
        <v>1.8395110015694609E-4</v>
      </c>
      <c r="AH68" s="104">
        <f>AH$4*Mellomark!AH66</f>
        <v>-3.4521807790275317E-3</v>
      </c>
      <c r="AI68" s="104">
        <f>AI$4*Mellomark!AI66</f>
        <v>2.0682383761176092E-4</v>
      </c>
      <c r="AJ68" s="104">
        <f>AJ$4*Mellomark!AJ66</f>
        <v>4.7433932856209947E-5</v>
      </c>
      <c r="AK68" s="104">
        <f>AK$4*Mellomark!AK66</f>
        <v>4.5770129610527386E-5</v>
      </c>
      <c r="AL68" s="104">
        <f>AL$4*Mellomark!AL66</f>
        <v>-4.6325488876119227E-4</v>
      </c>
      <c r="AM68" s="104">
        <f>AM$4*Mellomark!AM66</f>
        <v>-1.4630642643935688E-4</v>
      </c>
      <c r="AN68" s="104">
        <f>AN$4*Mellomark!AN66</f>
        <v>-1.1408916872294737E-4</v>
      </c>
      <c r="AO68" s="104">
        <f>AO$4*Mellomark!AO66</f>
        <v>2.8328728569757553E-4</v>
      </c>
      <c r="AP68" s="104">
        <f>AP$4*Mellomark!AP66</f>
        <v>7.7745754464531806E-4</v>
      </c>
      <c r="AQ68" s="104">
        <f>AQ$4*Mellomark!AQ66</f>
        <v>-4.0770861321315962E-4</v>
      </c>
      <c r="AR68" s="104">
        <f>AR$4*Mellomark!AR66</f>
        <v>7.5099744268735877E-6</v>
      </c>
      <c r="AS68" s="104">
        <f>AS$4*Mellomark!AS66</f>
        <v>-1.7819057199369695E-5</v>
      </c>
      <c r="AT68" s="104">
        <f>AT$4*Mellomark!AT66</f>
        <v>-1.1854116701842538E-5</v>
      </c>
      <c r="AU68" s="104">
        <f>AU$4*Mellomark!AU66</f>
        <v>-1.4887923071324079E-5</v>
      </c>
      <c r="AV68" s="104">
        <f>AV$4*Mellomark!AV66</f>
        <v>4.3732499019741343E-4</v>
      </c>
      <c r="AW68" s="104">
        <f>AW$4*Mellomark!AW66</f>
        <v>-8.0365422502852996E-5</v>
      </c>
      <c r="AX68" s="104">
        <f>AX$4*Mellomark!AX66</f>
        <v>-5.3343402216936102E-5</v>
      </c>
      <c r="AY68" s="104">
        <f>AY$4*Mellomark!AY66</f>
        <v>-5.5475619356934139E-6</v>
      </c>
      <c r="AZ68" s="104">
        <f>AZ$4*Mellomark!AZ66</f>
        <v>-4.3430672450722773E-5</v>
      </c>
      <c r="BA68" s="104">
        <f>BA$4*Mellomark!BA66</f>
        <v>3.9818046589036062E-4</v>
      </c>
      <c r="BB68" s="104">
        <f>BB$4*Mellomark!BB66</f>
        <v>-2.6056926859918591E-4</v>
      </c>
      <c r="BC68" s="104">
        <f>BC$4*Mellomark!BC66</f>
        <v>4.2836004775926375E-4</v>
      </c>
      <c r="BD68" s="104">
        <f>BD$4*Mellomark!BD66</f>
        <v>1.0291661252818652E-5</v>
      </c>
      <c r="BE68" s="104">
        <f>BE$4*Mellomark!BE66</f>
        <v>3.9197757314016732E-5</v>
      </c>
      <c r="BF68" s="104">
        <f>BF$4*Mellomark!BF66</f>
        <v>7.786351386524571E-6</v>
      </c>
      <c r="BG68" s="104">
        <f>BG$4*Mellomark!BG66</f>
        <v>-2.1904202111206763E-3</v>
      </c>
      <c r="BH68" s="104">
        <f>BH$4*Mellomark!BH66</f>
        <v>1.1961094870116304E-5</v>
      </c>
      <c r="BI68" s="104">
        <f>BI$4*Mellomark!BI66</f>
        <v>-1.9025342816101035E-3</v>
      </c>
      <c r="BJ68" s="104">
        <f>BJ$4*Mellomark!BJ66</f>
        <v>-4.5588763200826787E-5</v>
      </c>
      <c r="BK68" s="104">
        <f>BK$4*Mellomark!BK66</f>
        <v>-3.1198735684098054E-5</v>
      </c>
      <c r="BL68" s="104">
        <f>BL$4*Mellomark!BL66</f>
        <v>-1.1014482247283831E-4</v>
      </c>
      <c r="BM68" s="104">
        <f>BM$4*Mellomark!BM66</f>
        <v>-2.2727117372703412E-5</v>
      </c>
      <c r="BN68" s="104">
        <f>BN$4*Mellomark!BN66</f>
        <v>-6.4992821392355669E-6</v>
      </c>
      <c r="BO68" s="104">
        <f>BO$4*Mellomark!BO66</f>
        <v>-5.0186641573852163E-4</v>
      </c>
      <c r="BP68" s="104">
        <f>BP$4*Mellomark!BP66</f>
        <v>2.45085118752623E-5</v>
      </c>
      <c r="BQ68" s="104">
        <f>BQ$4*Mellomark!BQ66</f>
        <v>2.7274814672820622E-5</v>
      </c>
      <c r="BR68" s="104">
        <f>BR$4*Mellomark!BR66</f>
        <v>-3.6274046087661235E-6</v>
      </c>
      <c r="BS68" s="104">
        <f>BS$4*Mellomark!BS66</f>
        <v>-2.1317784418604475E-3</v>
      </c>
      <c r="BT68" s="104">
        <f>BT$4*Mellomark!BT66</f>
        <v>-7.1158217190975463E-5</v>
      </c>
      <c r="BU68" s="104">
        <f>BU$4*Mellomark!BU66</f>
        <v>7.9768319787022586E-5</v>
      </c>
      <c r="BV68" s="104">
        <f>BV$4*Mellomark!BV66</f>
        <v>2.3529942139776514E-4</v>
      </c>
      <c r="BW68" s="104">
        <f>BW$4*Mellomark!BW66</f>
        <v>6.6954777860698362E-4</v>
      </c>
      <c r="BX68" s="104">
        <f>BX$4*Mellomark!BX66</f>
        <v>-5.0586021711637493E-5</v>
      </c>
      <c r="BY68" s="104">
        <f>BY$4*Mellomark!BY66</f>
        <v>1.6714626358018832E-4</v>
      </c>
      <c r="BZ68" s="104">
        <f>BZ$4*Mellomark!BZ66</f>
        <v>-4.649958174461371E-4</v>
      </c>
      <c r="CA68" s="104">
        <f>CA$4*Mellomark!CA66</f>
        <v>-2.4461156655132456E-4</v>
      </c>
      <c r="CB68" s="104">
        <f>CB$4*Mellomark!CB66</f>
        <v>-1.9935757650359535E-4</v>
      </c>
      <c r="CC68" s="104">
        <f>CC$4*Mellomark!CC66</f>
        <v>-6.8395374654512124E-4</v>
      </c>
      <c r="CD68" s="104">
        <f>CD$4*Mellomark!CD66</f>
        <v>-1.7359355660859202E-4</v>
      </c>
      <c r="CE68" s="104">
        <f>CE$4*Mellomark!CE66</f>
        <v>1.2422829109955266E-4</v>
      </c>
      <c r="CF68" s="104">
        <f>CF$4*Mellomark!CF66</f>
        <v>-6.0701558023481217E-5</v>
      </c>
      <c r="CG68" s="104">
        <f>CG$4*Mellomark!CG66</f>
        <v>-2.1826052979233114E-4</v>
      </c>
      <c r="CH68" s="104">
        <f>CH$4*Mellomark!CH66</f>
        <v>8.0765221688903092E-5</v>
      </c>
      <c r="CI68" s="104">
        <f>CI$4*Mellomark!CI66</f>
        <v>-3.39982505892573E-5</v>
      </c>
      <c r="CJ68" s="104">
        <f>CJ$4*Mellomark!CJ66</f>
        <v>8.4160146299016921E-5</v>
      </c>
      <c r="CK68" s="104">
        <f>CK$4*Mellomark!CK66</f>
        <v>1.0032712780869446E-3</v>
      </c>
      <c r="CL68" s="104">
        <f>CL$4*Mellomark!CL66</f>
        <v>-1.8083037059129115E-3</v>
      </c>
      <c r="CM68" s="104">
        <f>CM$4*Mellomark!CM66</f>
        <v>-1.5005539041158472E-5</v>
      </c>
      <c r="CN68" s="104">
        <f>CN$4*Mellomark!CN66</f>
        <v>2.3312748817562897E-6</v>
      </c>
      <c r="CO68" s="104">
        <f>CO$4*Mellomark!CO66</f>
        <v>-8.0221444494559911E-7</v>
      </c>
      <c r="CP68" s="104">
        <f>CP$4*Mellomark!CP66</f>
        <v>6.3963611005915877E-5</v>
      </c>
      <c r="CQ68" s="104">
        <f>CQ$4*Mellomark!CQ66</f>
        <v>-1.8136578094161063E-5</v>
      </c>
      <c r="CR68" s="104">
        <f>CR$4*Mellomark!CR66</f>
        <v>-5.4258043834641892E-4</v>
      </c>
      <c r="CS68" s="104">
        <f>CS$4*Mellomark!CS66</f>
        <v>-8.5907942912333718E-5</v>
      </c>
      <c r="CT68" s="104">
        <f>CT$4*Mellomark!CT66</f>
        <v>2.8862601849467293E-5</v>
      </c>
      <c r="CU68" s="104">
        <f>CU$4*Mellomark!CU66</f>
        <v>-6.6630451733302434E-5</v>
      </c>
      <c r="CV68" s="104">
        <f>CV$4*Mellomark!CV66</f>
        <v>5.2803736898135738E-4</v>
      </c>
      <c r="CW68" s="104">
        <f>CW$4*Mellomark!CW66</f>
        <v>2.9157203734221291E-4</v>
      </c>
      <c r="CX68" s="104">
        <f>CX$4*Mellomark!CX66</f>
        <v>-4.4136401001502665E-4</v>
      </c>
      <c r="CY68" s="104">
        <f>CY$4*Mellomark!CY66</f>
        <v>8.7896673706987309E-6</v>
      </c>
      <c r="CZ68" s="104">
        <f>CZ$4*Mellomark!CZ66</f>
        <v>8.4846188168938039E-5</v>
      </c>
      <c r="DA68" s="104">
        <f>DA$4*Mellomark!DA66</f>
        <v>7.109289448600995E-5</v>
      </c>
      <c r="DB68" s="104">
        <f>DB$4*Mellomark!DB66</f>
        <v>-2.7018915065866309E-5</v>
      </c>
      <c r="DC68" s="104">
        <f>DC$4*Mellomark!DC66</f>
        <v>9.6201867601091996E-6</v>
      </c>
      <c r="DD68" s="104">
        <f>DD$4*Mellomark!DD66</f>
        <v>-2.3000106378049897E-3</v>
      </c>
      <c r="DE68" s="104">
        <f>DE$4*Mellomark!DE66</f>
        <v>1.3133659840397759E-4</v>
      </c>
      <c r="DF68" s="104">
        <f>DF$4*Mellomark!DF66</f>
        <v>-1.8575938724916854E-5</v>
      </c>
      <c r="DG68" s="104">
        <f>DG$4*Mellomark!DG66</f>
        <v>-5.7356006674023658E-4</v>
      </c>
      <c r="DH68" s="104">
        <f>DH$4*Mellomark!DH66</f>
        <v>1.8153704081892266E-4</v>
      </c>
      <c r="DI68" s="104">
        <f>DI$4*Mellomark!DI66</f>
        <v>-1.8419823769230296E-4</v>
      </c>
      <c r="DJ68" s="104">
        <f>DJ$4*Mellomark!DJ66</f>
        <v>-6.7185567131811322E-5</v>
      </c>
      <c r="DK68" s="104">
        <f>DK$4*Mellomark!DK66</f>
        <v>-9.4374577142265834E-6</v>
      </c>
      <c r="DL68" s="104">
        <f>DL$4*Mellomark!DL66</f>
        <v>-3.388760098907667E-5</v>
      </c>
      <c r="DM68" s="104">
        <f>DM$4*Mellomark!DM66</f>
        <v>2.3204983283180588E-3</v>
      </c>
      <c r="DN68" s="104">
        <f>DN$4*Mellomark!DN66</f>
        <v>-9.6060123783996165E-4</v>
      </c>
      <c r="DO68" s="104">
        <f>DO$4*Mellomark!DO66</f>
        <v>-4.8907524120011705E-5</v>
      </c>
      <c r="DP68" s="104">
        <f>DP$4*Mellomark!DP66</f>
        <v>1.7823211636564706E-4</v>
      </c>
      <c r="DQ68" s="104">
        <f>DQ$4*Mellomark!DQ66</f>
        <v>-9.8078909330777379E-6</v>
      </c>
      <c r="DR68" s="104">
        <f>DR$4*Mellomark!DR66</f>
        <v>-3.7413254387216339E-5</v>
      </c>
      <c r="DS68" s="104">
        <f>DS$4*Mellomark!DS66</f>
        <v>1.9902934146015563E-5</v>
      </c>
      <c r="DT68" s="104">
        <f>DT$4*Mellomark!DT66</f>
        <v>-5.6983074430026073E-5</v>
      </c>
      <c r="DU68" s="104">
        <f>DU$4*Mellomark!DU66</f>
        <v>8.1254728451354667E-4</v>
      </c>
      <c r="DV68" s="104">
        <f>DV$4*Mellomark!DV66</f>
        <v>2.1627002779603507E-4</v>
      </c>
      <c r="DW68" s="104">
        <f>DW$4*Mellomark!DW66</f>
        <v>-1.0214645560855524E-5</v>
      </c>
      <c r="DX68" s="104">
        <f>DX$4*Mellomark!DX66</f>
        <v>-1.7746316430326765E-4</v>
      </c>
      <c r="DY68" s="104">
        <f>DY$4*Mellomark!DY66</f>
        <v>2.254946244114358E-4</v>
      </c>
      <c r="DZ68" s="104">
        <f>DZ$4*Mellomark!DZ66</f>
        <v>-8.1984236568540941E-5</v>
      </c>
      <c r="EA68" s="104">
        <f>EA$4*Mellomark!EA66</f>
        <v>-1.5225053778837387E-5</v>
      </c>
      <c r="EB68" s="104">
        <f>EB$4*Mellomark!EB66</f>
        <v>-6.4267952583338466E-6</v>
      </c>
      <c r="EC68" s="104">
        <f>EC$4*Mellomark!EC66</f>
        <v>-2.6561193811714729E-5</v>
      </c>
      <c r="ED68" s="104">
        <f>ED$4*Mellomark!ED66</f>
        <v>-2.1109319740913028E-3</v>
      </c>
      <c r="EE68" s="104">
        <f>EE$4*Mellomark!EE66</f>
        <v>1.2595377435801572E-5</v>
      </c>
      <c r="EF68" s="104">
        <f>EF$4*Mellomark!EF66</f>
        <v>-7.6906176188174013E-4</v>
      </c>
      <c r="EG68" s="104">
        <f>EG$4*Mellomark!EG66</f>
        <v>-2.0648886308540684E-6</v>
      </c>
      <c r="EH68" s="104">
        <f>EH$4*Mellomark!EH66</f>
        <v>4.8724472436853869E-4</v>
      </c>
      <c r="EI68" s="104">
        <f>EI$4*Mellomark!EI66</f>
        <v>8.0269999957361787E-5</v>
      </c>
      <c r="EJ68" s="104">
        <f>EJ$4*Mellomark!EJ66</f>
        <v>1.3015726417265898E-5</v>
      </c>
      <c r="EK68" s="104">
        <f>EK$4*Mellomark!EK66</f>
        <v>4.0145398427575257E-7</v>
      </c>
      <c r="EL68" s="104">
        <f>EL$4*Mellomark!EL66</f>
        <v>6.8228037767740092E-4</v>
      </c>
      <c r="EM68" s="104">
        <f>EM$4*Mellomark!EM66</f>
        <v>-8.2861844028562278E-4</v>
      </c>
      <c r="EN68" s="104">
        <f>EN$4*Mellomark!EN66</f>
        <v>-2.2823732801303418E-5</v>
      </c>
      <c r="EO68" s="104">
        <f>EO$4*Mellomark!EO66</f>
        <v>4.2149047394925154E-4</v>
      </c>
      <c r="EP68" s="104">
        <f>EP$4*Mellomark!EP66</f>
        <v>-7.0477816290574909E-4</v>
      </c>
      <c r="EQ68" s="104">
        <f>EQ$4*Mellomark!EQ66</f>
        <v>-3.6932886669656715E-4</v>
      </c>
      <c r="ER68" s="104">
        <f>ER$4*Mellomark!ER66</f>
        <v>-2.1740905902486241E-6</v>
      </c>
      <c r="ES68" s="96">
        <f t="shared" si="15"/>
        <v>-1.8720686439008875E-2</v>
      </c>
      <c r="ET68" s="97">
        <f t="shared" si="16"/>
        <v>151.20014322914778</v>
      </c>
      <c r="EW68" s="18"/>
    </row>
    <row r="69" spans="1:153" ht="16">
      <c r="A69" s="85" vm="687">
        <v>43191</v>
      </c>
      <c r="B69" s="104">
        <f>B$4*Mellomark!B67</f>
        <v>-1.323976095220759E-5</v>
      </c>
      <c r="C69" s="104">
        <f>C$4*Mellomark!C67</f>
        <v>-1.7236320861483775E-6</v>
      </c>
      <c r="D69" s="104">
        <f>D$4*Mellomark!D67</f>
        <v>4.8073545775768293E-4</v>
      </c>
      <c r="E69" s="104">
        <f>E$4*Mellomark!E67</f>
        <v>-8.7065160911939939E-6</v>
      </c>
      <c r="F69" s="104">
        <f>F$4*Mellomark!F67</f>
        <v>-1.9457074256427044E-5</v>
      </c>
      <c r="G69" s="104">
        <f>G$4*Mellomark!G67</f>
        <v>4.4904737343147037E-4</v>
      </c>
      <c r="H69" s="104">
        <f>H$4*Mellomark!H67</f>
        <v>7.1102328983040189E-5</v>
      </c>
      <c r="I69" s="104">
        <f>I$4*Mellomark!I67</f>
        <v>-3.03904510680514E-3</v>
      </c>
      <c r="J69" s="104">
        <f>J$4*Mellomark!J67</f>
        <v>2.443589063999273E-4</v>
      </c>
      <c r="K69" s="104">
        <f>K$4*Mellomark!K67</f>
        <v>2.7726384239550001E-4</v>
      </c>
      <c r="L69" s="104">
        <f>L$4*Mellomark!L67</f>
        <v>3.3860671244436129E-4</v>
      </c>
      <c r="M69" s="104">
        <f>M$4*Mellomark!M67</f>
        <v>4.253716869990216E-4</v>
      </c>
      <c r="N69" s="104">
        <f>N$4*Mellomark!N67</f>
        <v>-1.3560810372241036E-4</v>
      </c>
      <c r="O69" s="104">
        <f>O$4*Mellomark!O67</f>
        <v>3.728757049931576E-4</v>
      </c>
      <c r="P69" s="104">
        <f>P$4*Mellomark!P67</f>
        <v>1.229133933457312E-3</v>
      </c>
      <c r="Q69" s="104">
        <f>Q$4*Mellomark!Q67</f>
        <v>-3.9391495837582604E-5</v>
      </c>
      <c r="R69" s="104">
        <f>R$4*Mellomark!R67</f>
        <v>-2.7383881047363654E-4</v>
      </c>
      <c r="S69" s="104">
        <f>S$4*Mellomark!S67</f>
        <v>6.1023744736843905E-5</v>
      </c>
      <c r="T69" s="104">
        <f>T$4*Mellomark!T67</f>
        <v>7.9773898075535983E-4</v>
      </c>
      <c r="U69" s="104">
        <f>U$4*Mellomark!U67</f>
        <v>-2.6122684223924462E-3</v>
      </c>
      <c r="V69" s="104">
        <f>V$4*Mellomark!V67</f>
        <v>-1.5677321656493424E-3</v>
      </c>
      <c r="W69" s="104">
        <f>W$4*Mellomark!W67</f>
        <v>1.3107722159689657E-4</v>
      </c>
      <c r="X69" s="104">
        <f>X$4*Mellomark!X67</f>
        <v>3.5140443944122876E-3</v>
      </c>
      <c r="Y69" s="104">
        <f>Y$4*Mellomark!Y67</f>
        <v>-3.9689744005215549E-5</v>
      </c>
      <c r="Z69" s="104">
        <f>Z$4*Mellomark!Z67</f>
        <v>1.3352261270804059E-5</v>
      </c>
      <c r="AA69" s="104">
        <f>AA$4*Mellomark!AA67</f>
        <v>2.4017112028000766E-3</v>
      </c>
      <c r="AB69" s="104">
        <f>AB$4*Mellomark!AB67</f>
        <v>-6.3632981651081917E-4</v>
      </c>
      <c r="AC69" s="104">
        <f>AC$4*Mellomark!AC67</f>
        <v>3.1631106857916757E-5</v>
      </c>
      <c r="AD69" s="104">
        <f>AD$4*Mellomark!AD67</f>
        <v>2.4095057651154421E-4</v>
      </c>
      <c r="AE69" s="104">
        <f>AE$4*Mellomark!AE67</f>
        <v>4.5798820219779284E-4</v>
      </c>
      <c r="AF69" s="104">
        <f>AF$4*Mellomark!AF67</f>
        <v>8.7976283074488166E-5</v>
      </c>
      <c r="AG69" s="104">
        <f>AG$4*Mellomark!AG67</f>
        <v>2.1363177809167685E-4</v>
      </c>
      <c r="AH69" s="104">
        <f>AH$4*Mellomark!AH67</f>
        <v>-5.6050953184968523E-5</v>
      </c>
      <c r="AI69" s="104">
        <f>AI$4*Mellomark!AI67</f>
        <v>1.6216843624075337E-4</v>
      </c>
      <c r="AJ69" s="104">
        <f>AJ$4*Mellomark!AJ67</f>
        <v>6.4720596455364283E-5</v>
      </c>
      <c r="AK69" s="104">
        <f>AK$4*Mellomark!AK67</f>
        <v>1.3183506270436626E-4</v>
      </c>
      <c r="AL69" s="104">
        <f>AL$4*Mellomark!AL67</f>
        <v>-8.4685190205964334E-5</v>
      </c>
      <c r="AM69" s="104">
        <f>AM$4*Mellomark!AM67</f>
        <v>2.3739172380354649E-4</v>
      </c>
      <c r="AN69" s="104">
        <f>AN$4*Mellomark!AN67</f>
        <v>-8.1331771856249066E-5</v>
      </c>
      <c r="AO69" s="104">
        <f>AO$4*Mellomark!AO67</f>
        <v>7.5549071066503002E-5</v>
      </c>
      <c r="AP69" s="104">
        <f>AP$4*Mellomark!AP67</f>
        <v>9.5486377766420411E-4</v>
      </c>
      <c r="AQ69" s="104">
        <f>AQ$4*Mellomark!AQ67</f>
        <v>-1.2805903747989969E-4</v>
      </c>
      <c r="AR69" s="104">
        <f>AR$4*Mellomark!AR67</f>
        <v>-8.7918449847344444E-6</v>
      </c>
      <c r="AS69" s="104">
        <f>AS$4*Mellomark!AS67</f>
        <v>-2.8690965091082179E-6</v>
      </c>
      <c r="AT69" s="104">
        <f>AT$4*Mellomark!AT67</f>
        <v>8.4677814175270879E-5</v>
      </c>
      <c r="AU69" s="104">
        <f>AU$4*Mellomark!AU67</f>
        <v>-4.7613112801499545E-5</v>
      </c>
      <c r="AV69" s="104">
        <f>AV$4*Mellomark!AV67</f>
        <v>1.747341003461726E-4</v>
      </c>
      <c r="AW69" s="104">
        <f>AW$4*Mellomark!AW67</f>
        <v>-5.8689864504987941E-5</v>
      </c>
      <c r="AX69" s="104">
        <f>AX$4*Mellomark!AX67</f>
        <v>-6.5383738256445079E-5</v>
      </c>
      <c r="AY69" s="104">
        <f>AY$4*Mellomark!AY67</f>
        <v>-5.1120323590485381E-6</v>
      </c>
      <c r="AZ69" s="104">
        <f>AZ$4*Mellomark!AZ67</f>
        <v>-8.0451670574155441E-5</v>
      </c>
      <c r="BA69" s="104">
        <f>BA$4*Mellomark!BA67</f>
        <v>1.5197879984428934E-4</v>
      </c>
      <c r="BB69" s="104">
        <f>BB$4*Mellomark!BB67</f>
        <v>-4.3776892550164897E-5</v>
      </c>
      <c r="BC69" s="104">
        <f>BC$4*Mellomark!BC67</f>
        <v>9.4528628382797728E-5</v>
      </c>
      <c r="BD69" s="104">
        <f>BD$4*Mellomark!BD67</f>
        <v>5.5328133669592745E-5</v>
      </c>
      <c r="BE69" s="104">
        <f>BE$4*Mellomark!BE67</f>
        <v>-4.5978601135792083E-5</v>
      </c>
      <c r="BF69" s="104">
        <f>BF$4*Mellomark!BF67</f>
        <v>1.5052070060078255E-5</v>
      </c>
      <c r="BG69" s="104">
        <f>BG$4*Mellomark!BG67</f>
        <v>-2.0391406887006478E-3</v>
      </c>
      <c r="BH69" s="104">
        <f>BH$4*Mellomark!BH67</f>
        <v>1.2254185798915453E-5</v>
      </c>
      <c r="BI69" s="104">
        <f>BI$4*Mellomark!BI67</f>
        <v>-7.3977933919712328E-4</v>
      </c>
      <c r="BJ69" s="104">
        <f>BJ$4*Mellomark!BJ67</f>
        <v>1.3315196071047434E-4</v>
      </c>
      <c r="BK69" s="104">
        <f>BK$4*Mellomark!BK67</f>
        <v>-1.0094755794676173E-4</v>
      </c>
      <c r="BL69" s="104">
        <f>BL$4*Mellomark!BL67</f>
        <v>-6.3693328949339232E-5</v>
      </c>
      <c r="BM69" s="104">
        <f>BM$4*Mellomark!BM67</f>
        <v>1.4516692860072624E-5</v>
      </c>
      <c r="BN69" s="104">
        <f>BN$4*Mellomark!BN67</f>
        <v>-6.403720691992477E-6</v>
      </c>
      <c r="BO69" s="104">
        <f>BO$4*Mellomark!BO67</f>
        <v>-3.4293679879101094E-4</v>
      </c>
      <c r="BP69" s="104">
        <f>BP$4*Mellomark!BP67</f>
        <v>3.3199406318443647E-6</v>
      </c>
      <c r="BQ69" s="104">
        <f>BQ$4*Mellomark!BQ67</f>
        <v>6.1544510649775292E-5</v>
      </c>
      <c r="BR69" s="104">
        <f>BR$4*Mellomark!BR67</f>
        <v>-1.234848679877406E-7</v>
      </c>
      <c r="BS69" s="104">
        <f>BS$4*Mellomark!BS67</f>
        <v>5.7428815155730527E-5</v>
      </c>
      <c r="BT69" s="104">
        <f>BT$4*Mellomark!BT67</f>
        <v>-1.8259248282272026E-5</v>
      </c>
      <c r="BU69" s="104">
        <f>BU$4*Mellomark!BU67</f>
        <v>-8.0819393797260412E-5</v>
      </c>
      <c r="BV69" s="104">
        <f>BV$4*Mellomark!BV67</f>
        <v>-3.0604958468077252E-4</v>
      </c>
      <c r="BW69" s="104">
        <f>BW$4*Mellomark!BW67</f>
        <v>-5.4147794098622054E-4</v>
      </c>
      <c r="BX69" s="104">
        <f>BX$4*Mellomark!BX67</f>
        <v>-1.7603820574824927E-4</v>
      </c>
      <c r="BY69" s="104">
        <f>BY$4*Mellomark!BY67</f>
        <v>1.0054500695708291E-4</v>
      </c>
      <c r="BZ69" s="104">
        <f>BZ$4*Mellomark!BZ67</f>
        <v>4.5025327451855905E-4</v>
      </c>
      <c r="CA69" s="104">
        <f>CA$4*Mellomark!CA67</f>
        <v>2.0296703438133297E-3</v>
      </c>
      <c r="CB69" s="104">
        <f>CB$4*Mellomark!CB67</f>
        <v>-7.2961887623681853E-5</v>
      </c>
      <c r="CC69" s="104">
        <f>CC$4*Mellomark!CC67</f>
        <v>1.5747746893758857E-3</v>
      </c>
      <c r="CD69" s="104">
        <f>CD$4*Mellomark!CD67</f>
        <v>-9.9450770031925178E-5</v>
      </c>
      <c r="CE69" s="104">
        <f>CE$4*Mellomark!CE67</f>
        <v>-8.960187902172683E-4</v>
      </c>
      <c r="CF69" s="104">
        <f>CF$4*Mellomark!CF67</f>
        <v>-1.6993983283253937E-6</v>
      </c>
      <c r="CG69" s="104">
        <f>CG$4*Mellomark!CG67</f>
        <v>-3.510962866753142E-4</v>
      </c>
      <c r="CH69" s="104">
        <f>CH$4*Mellomark!CH67</f>
        <v>4.5101974722030905E-4</v>
      </c>
      <c r="CI69" s="104">
        <f>CI$4*Mellomark!CI67</f>
        <v>1.2051011280028402E-5</v>
      </c>
      <c r="CJ69" s="104">
        <f>CJ$4*Mellomark!CJ67</f>
        <v>-1.0422599050381638E-4</v>
      </c>
      <c r="CK69" s="104">
        <f>CK$4*Mellomark!CK67</f>
        <v>9.3722467638688895E-4</v>
      </c>
      <c r="CL69" s="104">
        <f>CL$4*Mellomark!CL67</f>
        <v>-2.2212859358896079E-3</v>
      </c>
      <c r="CM69" s="104">
        <f>CM$4*Mellomark!CM67</f>
        <v>1.9720741735231332E-5</v>
      </c>
      <c r="CN69" s="104">
        <f>CN$4*Mellomark!CN67</f>
        <v>-3.0582339256950646E-6</v>
      </c>
      <c r="CO69" s="104">
        <f>CO$4*Mellomark!CO67</f>
        <v>-1.6068877847415112E-6</v>
      </c>
      <c r="CP69" s="104">
        <f>CP$4*Mellomark!CP67</f>
        <v>3.2423621889139534E-5</v>
      </c>
      <c r="CQ69" s="104">
        <f>CQ$4*Mellomark!CQ67</f>
        <v>-6.9399614467262327E-5</v>
      </c>
      <c r="CR69" s="104">
        <f>CR$4*Mellomark!CR67</f>
        <v>-9.8498436811376554E-4</v>
      </c>
      <c r="CS69" s="104">
        <f>CS$4*Mellomark!CS67</f>
        <v>1.0517035273899281E-5</v>
      </c>
      <c r="CT69" s="104">
        <f>CT$4*Mellomark!CT67</f>
        <v>9.8507620899602793E-6</v>
      </c>
      <c r="CU69" s="104">
        <f>CU$4*Mellomark!CU67</f>
        <v>-1.9664211496780311E-3</v>
      </c>
      <c r="CV69" s="104">
        <f>CV$4*Mellomark!CV67</f>
        <v>4.5013973618627619E-5</v>
      </c>
      <c r="CW69" s="104">
        <f>CW$4*Mellomark!CW67</f>
        <v>-4.6998778513061247E-5</v>
      </c>
      <c r="CX69" s="104">
        <f>CX$4*Mellomark!CX67</f>
        <v>-4.7932104504767776E-5</v>
      </c>
      <c r="CY69" s="104">
        <f>CY$4*Mellomark!CY67</f>
        <v>8.7938771533280637E-6</v>
      </c>
      <c r="CZ69" s="104">
        <f>CZ$4*Mellomark!CZ67</f>
        <v>1.0971549260437416E-5</v>
      </c>
      <c r="DA69" s="104">
        <f>DA$4*Mellomark!DA67</f>
        <v>8.2400970476229893E-5</v>
      </c>
      <c r="DB69" s="104">
        <f>DB$4*Mellomark!DB67</f>
        <v>3.7272079588761876E-5</v>
      </c>
      <c r="DC69" s="104">
        <f>DC$4*Mellomark!DC67</f>
        <v>-4.4841614646350214E-5</v>
      </c>
      <c r="DD69" s="104">
        <f>DD$4*Mellomark!DD67</f>
        <v>-1.0046035652173052E-2</v>
      </c>
      <c r="DE69" s="104">
        <f>DE$4*Mellomark!DE67</f>
        <v>5.5478560543002382E-5</v>
      </c>
      <c r="DF69" s="104">
        <f>DF$4*Mellomark!DF67</f>
        <v>-1.001730231938953E-5</v>
      </c>
      <c r="DG69" s="104">
        <f>DG$4*Mellomark!DG67</f>
        <v>9.7299049559758887E-4</v>
      </c>
      <c r="DH69" s="104">
        <f>DH$4*Mellomark!DH67</f>
        <v>-2.7195848845408663E-5</v>
      </c>
      <c r="DI69" s="104">
        <f>DI$4*Mellomark!DI67</f>
        <v>1.1259602146862143E-4</v>
      </c>
      <c r="DJ69" s="104">
        <f>DJ$4*Mellomark!DJ67</f>
        <v>3.9561541979265079E-5</v>
      </c>
      <c r="DK69" s="104">
        <f>DK$4*Mellomark!DK67</f>
        <v>5.2754383974325278E-6</v>
      </c>
      <c r="DL69" s="104">
        <f>DL$4*Mellomark!DL67</f>
        <v>6.3544131458767933E-7</v>
      </c>
      <c r="DM69" s="104">
        <f>DM$4*Mellomark!DM67</f>
        <v>-3.042806282465483E-4</v>
      </c>
      <c r="DN69" s="104">
        <f>DN$4*Mellomark!DN67</f>
        <v>2.4141574929227761E-3</v>
      </c>
      <c r="DO69" s="104">
        <f>DO$4*Mellomark!DO67</f>
        <v>1.6888597859009553E-4</v>
      </c>
      <c r="DP69" s="104">
        <f>DP$4*Mellomark!DP67</f>
        <v>-2.1178673619882333E-4</v>
      </c>
      <c r="DQ69" s="104">
        <f>DQ$4*Mellomark!DQ67</f>
        <v>5.5225429367614041E-5</v>
      </c>
      <c r="DR69" s="104">
        <f>DR$4*Mellomark!DR67</f>
        <v>6.416669327169887E-6</v>
      </c>
      <c r="DS69" s="104">
        <f>DS$4*Mellomark!DS67</f>
        <v>2.8839748134825133E-5</v>
      </c>
      <c r="DT69" s="104">
        <f>DT$4*Mellomark!DT67</f>
        <v>1.3652584014200462E-5</v>
      </c>
      <c r="DU69" s="104">
        <f>DU$4*Mellomark!DU67</f>
        <v>1.7639955620755731E-3</v>
      </c>
      <c r="DV69" s="104">
        <f>DV$4*Mellomark!DV67</f>
        <v>1.2560084520709761E-4</v>
      </c>
      <c r="DW69" s="104">
        <f>DW$4*Mellomark!DW67</f>
        <v>-6.5490309274884104E-7</v>
      </c>
      <c r="DX69" s="104">
        <f>DX$4*Mellomark!DX67</f>
        <v>2.6492358149647448E-4</v>
      </c>
      <c r="DY69" s="104">
        <f>DY$4*Mellomark!DY67</f>
        <v>-1.8339617133165316E-4</v>
      </c>
      <c r="DZ69" s="104">
        <f>DZ$4*Mellomark!DZ67</f>
        <v>2.9973673614565392E-4</v>
      </c>
      <c r="EA69" s="104">
        <f>EA$4*Mellomark!EA67</f>
        <v>1.2370781557902672E-6</v>
      </c>
      <c r="EB69" s="104">
        <f>EB$4*Mellomark!EB67</f>
        <v>-9.103678013767906E-6</v>
      </c>
      <c r="EC69" s="104">
        <f>EC$4*Mellomark!EC67</f>
        <v>-2.4564552055123909E-5</v>
      </c>
      <c r="ED69" s="104">
        <f>ED$4*Mellomark!ED67</f>
        <v>2.5267036805519021E-3</v>
      </c>
      <c r="EE69" s="104">
        <f>EE$4*Mellomark!EE67</f>
        <v>-3.1477915562108201E-5</v>
      </c>
      <c r="EF69" s="104">
        <f>EF$4*Mellomark!EF67</f>
        <v>2.5473546610162883E-4</v>
      </c>
      <c r="EG69" s="104">
        <f>EG$4*Mellomark!EG67</f>
        <v>-5.588050559168163E-6</v>
      </c>
      <c r="EH69" s="104">
        <f>EH$4*Mellomark!EH67</f>
        <v>2.6464500440017682E-4</v>
      </c>
      <c r="EI69" s="104">
        <f>EI$4*Mellomark!EI67</f>
        <v>5.8794165726788676E-5</v>
      </c>
      <c r="EJ69" s="104">
        <f>EJ$4*Mellomark!EJ67</f>
        <v>3.2135270961477156E-5</v>
      </c>
      <c r="EK69" s="104">
        <f>EK$4*Mellomark!EK67</f>
        <v>-2.7637371154754295E-7</v>
      </c>
      <c r="EL69" s="104">
        <f>EL$4*Mellomark!EL67</f>
        <v>4.0137092082827844E-4</v>
      </c>
      <c r="EM69" s="104">
        <f>EM$4*Mellomark!EM67</f>
        <v>2.7328800999663205E-4</v>
      </c>
      <c r="EN69" s="104">
        <f>EN$4*Mellomark!EN67</f>
        <v>-2.8309174855551357E-5</v>
      </c>
      <c r="EO69" s="104">
        <f>EO$4*Mellomark!EO67</f>
        <v>-5.6035789695921341E-5</v>
      </c>
      <c r="EP69" s="104">
        <f>EP$4*Mellomark!EP67</f>
        <v>-9.3836875348230733E-4</v>
      </c>
      <c r="EQ69" s="104">
        <f>EQ$4*Mellomark!EQ67</f>
        <v>1.9172221173998781E-4</v>
      </c>
      <c r="ER69" s="104">
        <f>ER$4*Mellomark!ER67</f>
        <v>2.6064359327897728E-7</v>
      </c>
      <c r="ES69" s="96">
        <f t="shared" si="15"/>
        <v>-1.8305331302094301E-3</v>
      </c>
      <c r="ET69" s="97">
        <f t="shared" si="16"/>
        <v>150.92336635767441</v>
      </c>
      <c r="EW69" s="18"/>
    </row>
    <row r="70" spans="1:153" ht="16">
      <c r="A70" s="85" vm="816">
        <v>43221</v>
      </c>
      <c r="B70" s="104">
        <f>B$4*Mellomark!B68</f>
        <v>2.9025116659611046E-5</v>
      </c>
      <c r="C70" s="104">
        <f>C$4*Mellomark!C68</f>
        <v>5.751609335429969E-5</v>
      </c>
      <c r="D70" s="104">
        <f>D$4*Mellomark!D68</f>
        <v>2.6177979668126655E-4</v>
      </c>
      <c r="E70" s="104">
        <f>E$4*Mellomark!E68</f>
        <v>-3.2775843068404893E-5</v>
      </c>
      <c r="F70" s="104">
        <f>F$4*Mellomark!F68</f>
        <v>2.5225334532881726E-5</v>
      </c>
      <c r="G70" s="104">
        <f>G$4*Mellomark!G68</f>
        <v>-9.5268490131082489E-4</v>
      </c>
      <c r="H70" s="104">
        <f>H$4*Mellomark!H68</f>
        <v>6.6261613093712955E-6</v>
      </c>
      <c r="I70" s="104">
        <f>I$4*Mellomark!I68</f>
        <v>-2.0111036117734902E-4</v>
      </c>
      <c r="J70" s="104">
        <f>J$4*Mellomark!J68</f>
        <v>-1.7017999700014549E-4</v>
      </c>
      <c r="K70" s="104">
        <f>K$4*Mellomark!K68</f>
        <v>7.6721266645995349E-5</v>
      </c>
      <c r="L70" s="104">
        <f>L$4*Mellomark!L68</f>
        <v>-4.8468956027841715E-4</v>
      </c>
      <c r="M70" s="104">
        <f>M$4*Mellomark!M68</f>
        <v>5.5233599057704502E-4</v>
      </c>
      <c r="N70" s="104">
        <f>N$4*Mellomark!N68</f>
        <v>7.0720187473611221E-5</v>
      </c>
      <c r="O70" s="104">
        <f>O$4*Mellomark!O68</f>
        <v>1.2270838348680816E-4</v>
      </c>
      <c r="P70" s="104">
        <f>P$4*Mellomark!P68</f>
        <v>-3.0680074194031103E-4</v>
      </c>
      <c r="Q70" s="104">
        <f>Q$4*Mellomark!Q68</f>
        <v>1.0868003408215054E-4</v>
      </c>
      <c r="R70" s="104">
        <f>R$4*Mellomark!R68</f>
        <v>-4.1834331735470187E-4</v>
      </c>
      <c r="S70" s="104">
        <f>S$4*Mellomark!S68</f>
        <v>-6.5071187157328116E-5</v>
      </c>
      <c r="T70" s="104">
        <f>T$4*Mellomark!T68</f>
        <v>2.5678306816790215E-3</v>
      </c>
      <c r="U70" s="104">
        <f>U$4*Mellomark!U68</f>
        <v>9.0913009637977951E-3</v>
      </c>
      <c r="V70" s="104">
        <f>V$4*Mellomark!V68</f>
        <v>-1.8446264969351862E-3</v>
      </c>
      <c r="W70" s="104">
        <f>W$4*Mellomark!W68</f>
        <v>-3.0489786192113177E-5</v>
      </c>
      <c r="X70" s="104">
        <f>X$4*Mellomark!X68</f>
        <v>-1.0106019232993607E-3</v>
      </c>
      <c r="Y70" s="104">
        <f>Y$4*Mellomark!Y68</f>
        <v>8.1559922657312256E-5</v>
      </c>
      <c r="Z70" s="104">
        <f>Z$4*Mellomark!Z68</f>
        <v>2.28274988632241E-5</v>
      </c>
      <c r="AA70" s="104">
        <f>AA$4*Mellomark!AA68</f>
        <v>6.9994131516025395E-4</v>
      </c>
      <c r="AB70" s="104">
        <f>AB$4*Mellomark!AB68</f>
        <v>-1.8094324834880961E-3</v>
      </c>
      <c r="AC70" s="104">
        <f>AC$4*Mellomark!AC68</f>
        <v>-2.210408636970327E-5</v>
      </c>
      <c r="AD70" s="104">
        <f>AD$4*Mellomark!AD68</f>
        <v>-2.0196395960815543E-4</v>
      </c>
      <c r="AE70" s="104">
        <f>AE$4*Mellomark!AE68</f>
        <v>4.9119492814590814E-5</v>
      </c>
      <c r="AF70" s="104">
        <f>AF$4*Mellomark!AF68</f>
        <v>6.7108676994354126E-5</v>
      </c>
      <c r="AG70" s="104">
        <f>AG$4*Mellomark!AG68</f>
        <v>2.4092418130852825E-4</v>
      </c>
      <c r="AH70" s="104">
        <f>AH$4*Mellomark!AH68</f>
        <v>1.482914628756682E-3</v>
      </c>
      <c r="AI70" s="104">
        <f>AI$4*Mellomark!AI68</f>
        <v>5.7478372350015601E-5</v>
      </c>
      <c r="AJ70" s="104">
        <f>AJ$4*Mellomark!AJ68</f>
        <v>7.2522229884322727E-5</v>
      </c>
      <c r="AK70" s="104">
        <f>AK$4*Mellomark!AK68</f>
        <v>7.7926033866853995E-5</v>
      </c>
      <c r="AL70" s="104">
        <f>AL$4*Mellomark!AL68</f>
        <v>1.4131383214373416E-4</v>
      </c>
      <c r="AM70" s="104">
        <f>AM$4*Mellomark!AM68</f>
        <v>-5.206623866783813E-5</v>
      </c>
      <c r="AN70" s="104">
        <f>AN$4*Mellomark!AN68</f>
        <v>-3.8550636248580096E-5</v>
      </c>
      <c r="AO70" s="104">
        <f>AO$4*Mellomark!AO68</f>
        <v>-2.222365522145075E-4</v>
      </c>
      <c r="AP70" s="104">
        <f>AP$4*Mellomark!AP68</f>
        <v>-1.0291679214384328E-3</v>
      </c>
      <c r="AQ70" s="104">
        <f>AQ$4*Mellomark!AQ68</f>
        <v>5.4991174163738745E-5</v>
      </c>
      <c r="AR70" s="104">
        <f>AR$4*Mellomark!AR68</f>
        <v>-7.2973152137887135E-6</v>
      </c>
      <c r="AS70" s="104">
        <f>AS$4*Mellomark!AS68</f>
        <v>2.754421009317706E-5</v>
      </c>
      <c r="AT70" s="104">
        <f>AT$4*Mellomark!AT68</f>
        <v>-2.6274294200600991E-5</v>
      </c>
      <c r="AU70" s="104">
        <f>AU$4*Mellomark!AU68</f>
        <v>6.0396926174797679E-5</v>
      </c>
      <c r="AV70" s="104">
        <f>AV$4*Mellomark!AV68</f>
        <v>-1.9414418148617292E-4</v>
      </c>
      <c r="AW70" s="104">
        <f>AW$4*Mellomark!AW68</f>
        <v>1.4808877176962428E-5</v>
      </c>
      <c r="AX70" s="104">
        <f>AX$4*Mellomark!AX68</f>
        <v>-1.0221443477339619E-4</v>
      </c>
      <c r="AY70" s="104">
        <f>AY$4*Mellomark!AY68</f>
        <v>-1.5052178064194143E-5</v>
      </c>
      <c r="AZ70" s="104">
        <f>AZ$4*Mellomark!AZ68</f>
        <v>-1.0413784777311398E-4</v>
      </c>
      <c r="BA70" s="104">
        <f>BA$4*Mellomark!BA68</f>
        <v>2.3380327874246613E-4</v>
      </c>
      <c r="BB70" s="104">
        <f>BB$4*Mellomark!BB68</f>
        <v>1.5276779802593103E-4</v>
      </c>
      <c r="BC70" s="104">
        <f>BC$4*Mellomark!BC68</f>
        <v>4.7926634634756242E-6</v>
      </c>
      <c r="BD70" s="104">
        <f>BD$4*Mellomark!BD68</f>
        <v>-3.1694923203794199E-4</v>
      </c>
      <c r="BE70" s="104">
        <f>BE$4*Mellomark!BE68</f>
        <v>1.8841330373239854E-4</v>
      </c>
      <c r="BF70" s="104">
        <f>BF$4*Mellomark!BF68</f>
        <v>-1.0344182859544079E-5</v>
      </c>
      <c r="BG70" s="104">
        <f>BG$4*Mellomark!BG68</f>
        <v>2.4310705103755149E-3</v>
      </c>
      <c r="BH70" s="104">
        <f>BH$4*Mellomark!BH68</f>
        <v>-4.685417314324312E-5</v>
      </c>
      <c r="BI70" s="104">
        <f>BI$4*Mellomark!BI68</f>
        <v>6.9531620842774628E-4</v>
      </c>
      <c r="BJ70" s="104">
        <f>BJ$4*Mellomark!BJ68</f>
        <v>3.8474616316912772E-5</v>
      </c>
      <c r="BK70" s="104">
        <f>BK$4*Mellomark!BK68</f>
        <v>5.2278750772292008E-5</v>
      </c>
      <c r="BL70" s="104">
        <f>BL$4*Mellomark!BL68</f>
        <v>-1.2864535307870721E-5</v>
      </c>
      <c r="BM70" s="104">
        <f>BM$4*Mellomark!BM68</f>
        <v>-2.8543099574144636E-5</v>
      </c>
      <c r="BN70" s="104">
        <f>BN$4*Mellomark!BN68</f>
        <v>-7.6415485193206731E-6</v>
      </c>
      <c r="BO70" s="104">
        <f>BO$4*Mellomark!BO68</f>
        <v>2.0546634140608387E-4</v>
      </c>
      <c r="BP70" s="104">
        <f>BP$4*Mellomark!BP68</f>
        <v>6.3439254592491688E-6</v>
      </c>
      <c r="BQ70" s="104">
        <f>BQ$4*Mellomark!BQ68</f>
        <v>-4.8897422301726169E-6</v>
      </c>
      <c r="BR70" s="104">
        <f>BR$4*Mellomark!BR68</f>
        <v>-4.7046748517248692E-6</v>
      </c>
      <c r="BS70" s="104">
        <f>BS$4*Mellomark!BS68</f>
        <v>1.0896537067124727E-3</v>
      </c>
      <c r="BT70" s="104">
        <f>BT$4*Mellomark!BT68</f>
        <v>1.6962779547943952E-5</v>
      </c>
      <c r="BU70" s="104">
        <f>BU$4*Mellomark!BU68</f>
        <v>4.2831979021212465E-5</v>
      </c>
      <c r="BV70" s="104">
        <f>BV$4*Mellomark!BV68</f>
        <v>5.8035482039408713E-4</v>
      </c>
      <c r="BW70" s="104">
        <f>BW$4*Mellomark!BW68</f>
        <v>6.1246426693271146E-4</v>
      </c>
      <c r="BX70" s="104">
        <f>BX$4*Mellomark!BX68</f>
        <v>-2.8389363263165796E-4</v>
      </c>
      <c r="BY70" s="104">
        <f>BY$4*Mellomark!BY68</f>
        <v>-1.2912475775819166E-5</v>
      </c>
      <c r="BZ70" s="104">
        <f>BZ$4*Mellomark!BZ68</f>
        <v>4.0422995453000554E-5</v>
      </c>
      <c r="CA70" s="104">
        <f>CA$4*Mellomark!CA68</f>
        <v>5.7468781533457996E-4</v>
      </c>
      <c r="CB70" s="104">
        <f>CB$4*Mellomark!CB68</f>
        <v>6.3862221328084474E-5</v>
      </c>
      <c r="CC70" s="104">
        <f>CC$4*Mellomark!CC68</f>
        <v>-9.6743001790534217E-4</v>
      </c>
      <c r="CD70" s="104">
        <f>CD$4*Mellomark!CD68</f>
        <v>6.4102973830419501E-4</v>
      </c>
      <c r="CE70" s="104">
        <f>CE$4*Mellomark!CE68</f>
        <v>5.8908248469898708E-5</v>
      </c>
      <c r="CF70" s="104">
        <f>CF$4*Mellomark!CF68</f>
        <v>-2.1487885400662095E-5</v>
      </c>
      <c r="CG70" s="104">
        <f>CG$4*Mellomark!CG68</f>
        <v>-1.002192204470126E-4</v>
      </c>
      <c r="CH70" s="104">
        <f>CH$4*Mellomark!CH68</f>
        <v>-4.3706770161840223E-4</v>
      </c>
      <c r="CI70" s="104">
        <f>CI$4*Mellomark!CI68</f>
        <v>-2.7746092251592163E-5</v>
      </c>
      <c r="CJ70" s="104">
        <f>CJ$4*Mellomark!CJ68</f>
        <v>-9.3748668226009137E-5</v>
      </c>
      <c r="CK70" s="104">
        <f>CK$4*Mellomark!CK68</f>
        <v>5.3588539123841704E-4</v>
      </c>
      <c r="CL70" s="104">
        <f>CL$4*Mellomark!CL68</f>
        <v>-8.6246443285059463E-4</v>
      </c>
      <c r="CM70" s="104">
        <f>CM$4*Mellomark!CM68</f>
        <v>-8.726740975925441E-6</v>
      </c>
      <c r="CN70" s="104">
        <f>CN$4*Mellomark!CN68</f>
        <v>3.3295891689330127E-5</v>
      </c>
      <c r="CO70" s="104">
        <f>CO$4*Mellomark!CO68</f>
        <v>6.4204492137069484E-5</v>
      </c>
      <c r="CP70" s="104">
        <f>CP$4*Mellomark!CP68</f>
        <v>2.5710323114637459E-5</v>
      </c>
      <c r="CQ70" s="104">
        <f>CQ$4*Mellomark!CQ68</f>
        <v>3.8488562476365596E-6</v>
      </c>
      <c r="CR70" s="104">
        <f>CR$4*Mellomark!CR68</f>
        <v>4.205276735442607E-4</v>
      </c>
      <c r="CS70" s="104">
        <f>CS$4*Mellomark!CS68</f>
        <v>1.7647412800990772E-4</v>
      </c>
      <c r="CT70" s="104">
        <f>CT$4*Mellomark!CT68</f>
        <v>-1.41466004806479E-4</v>
      </c>
      <c r="CU70" s="104">
        <f>CU$4*Mellomark!CU68</f>
        <v>4.1013847362269217E-4</v>
      </c>
      <c r="CV70" s="104">
        <f>CV$4*Mellomark!CV68</f>
        <v>3.0466118497479418E-4</v>
      </c>
      <c r="CW70" s="104">
        <f>CW$4*Mellomark!CW68</f>
        <v>-2.8291649478918133E-4</v>
      </c>
      <c r="CX70" s="104">
        <f>CX$4*Mellomark!CX68</f>
        <v>-2.5051118512650481E-4</v>
      </c>
      <c r="CY70" s="104">
        <f>CY$4*Mellomark!CY68</f>
        <v>-9.9875574948568713E-6</v>
      </c>
      <c r="CZ70" s="104">
        <f>CZ$4*Mellomark!CZ68</f>
        <v>5.0978296557989109E-5</v>
      </c>
      <c r="DA70" s="104">
        <f>DA$4*Mellomark!DA68</f>
        <v>5.1238318815035054E-5</v>
      </c>
      <c r="DB70" s="104">
        <f>DB$4*Mellomark!DB68</f>
        <v>-1.2896475921387107E-4</v>
      </c>
      <c r="DC70" s="104">
        <f>DC$4*Mellomark!DC68</f>
        <v>-5.1652291253952372E-5</v>
      </c>
      <c r="DD70" s="104">
        <f>DD$4*Mellomark!DD68</f>
        <v>-1.7216826617689632E-3</v>
      </c>
      <c r="DE70" s="104">
        <f>DE$4*Mellomark!DE68</f>
        <v>1.1468500850855018E-5</v>
      </c>
      <c r="DF70" s="104">
        <f>DF$4*Mellomark!DF68</f>
        <v>-1.8213977086206364E-5</v>
      </c>
      <c r="DG70" s="104">
        <f>DG$4*Mellomark!DG68</f>
        <v>-7.0202779544986096E-4</v>
      </c>
      <c r="DH70" s="104">
        <f>DH$4*Mellomark!DH68</f>
        <v>7.0236532145742173E-6</v>
      </c>
      <c r="DI70" s="104">
        <f>DI$4*Mellomark!DI68</f>
        <v>-8.856460537171719E-4</v>
      </c>
      <c r="DJ70" s="104">
        <f>DJ$4*Mellomark!DJ68</f>
        <v>-2.9820405627595443E-4</v>
      </c>
      <c r="DK70" s="104">
        <f>DK$4*Mellomark!DK68</f>
        <v>-7.8716170784978475E-6</v>
      </c>
      <c r="DL70" s="104">
        <f>DL$4*Mellomark!DL68</f>
        <v>-5.3194426281168121E-6</v>
      </c>
      <c r="DM70" s="104">
        <f>DM$4*Mellomark!DM68</f>
        <v>-4.8004746673576635E-4</v>
      </c>
      <c r="DN70" s="104">
        <f>DN$4*Mellomark!DN68</f>
        <v>3.1593916956358691E-4</v>
      </c>
      <c r="DO70" s="104">
        <f>DO$4*Mellomark!DO68</f>
        <v>9.1661720118356617E-5</v>
      </c>
      <c r="DP70" s="104">
        <f>DP$4*Mellomark!DP68</f>
        <v>3.9281314071431422E-4</v>
      </c>
      <c r="DQ70" s="104">
        <f>DQ$4*Mellomark!DQ68</f>
        <v>-5.1937633293987266E-5</v>
      </c>
      <c r="DR70" s="104">
        <f>DR$4*Mellomark!DR68</f>
        <v>4.2203189846270766E-6</v>
      </c>
      <c r="DS70" s="104">
        <f>DS$4*Mellomark!DS68</f>
        <v>1.1215473899858266E-5</v>
      </c>
      <c r="DT70" s="104">
        <f>DT$4*Mellomark!DT68</f>
        <v>-5.1704027591410954E-6</v>
      </c>
      <c r="DU70" s="104">
        <f>DU$4*Mellomark!DU68</f>
        <v>6.6945417663053734E-4</v>
      </c>
      <c r="DV70" s="104">
        <f>DV$4*Mellomark!DV68</f>
        <v>1.8690199795147903E-4</v>
      </c>
      <c r="DW70" s="104">
        <f>DW$4*Mellomark!DW68</f>
        <v>-1.5357969681923813E-5</v>
      </c>
      <c r="DX70" s="104">
        <f>DX$4*Mellomark!DX68</f>
        <v>-2.5845843354015499E-4</v>
      </c>
      <c r="DY70" s="104">
        <f>DY$4*Mellomark!DY68</f>
        <v>-4.912296286049883E-4</v>
      </c>
      <c r="DZ70" s="104">
        <f>DZ$4*Mellomark!DZ68</f>
        <v>3.9840388127074824E-4</v>
      </c>
      <c r="EA70" s="104">
        <f>EA$4*Mellomark!EA68</f>
        <v>-1.5938784532883762E-5</v>
      </c>
      <c r="EB70" s="104">
        <f>EB$4*Mellomark!EB68</f>
        <v>3.1282993698069192E-5</v>
      </c>
      <c r="EC70" s="104">
        <f>EC$4*Mellomark!EC68</f>
        <v>-1.9599617854563274E-5</v>
      </c>
      <c r="ED70" s="104">
        <f>ED$4*Mellomark!ED68</f>
        <v>-4.9762083221439283E-4</v>
      </c>
      <c r="EE70" s="104">
        <f>EE$4*Mellomark!EE68</f>
        <v>-3.6948824028672998E-6</v>
      </c>
      <c r="EF70" s="104">
        <f>EF$4*Mellomark!EF68</f>
        <v>-8.8644287623149002E-4</v>
      </c>
      <c r="EG70" s="104">
        <f>EG$4*Mellomark!EG68</f>
        <v>-2.6874860874574999E-5</v>
      </c>
      <c r="EH70" s="104">
        <f>EH$4*Mellomark!EH68</f>
        <v>-1.8461914258383996E-4</v>
      </c>
      <c r="EI70" s="104">
        <f>EI$4*Mellomark!EI68</f>
        <v>2.8075746617999266E-5</v>
      </c>
      <c r="EJ70" s="104">
        <f>EJ$4*Mellomark!EJ68</f>
        <v>2.5239563326077459E-4</v>
      </c>
      <c r="EK70" s="104">
        <f>EK$4*Mellomark!EK68</f>
        <v>-1.3870453315223231E-6</v>
      </c>
      <c r="EL70" s="104">
        <f>EL$4*Mellomark!EL68</f>
        <v>-3.7825484303003376E-4</v>
      </c>
      <c r="EM70" s="104">
        <f>EM$4*Mellomark!EM68</f>
        <v>-5.1983555680030829E-4</v>
      </c>
      <c r="EN70" s="104">
        <f>EN$4*Mellomark!EN68</f>
        <v>-1.7389256724223225E-5</v>
      </c>
      <c r="EO70" s="104">
        <f>EO$4*Mellomark!EO68</f>
        <v>1.044505423908127E-3</v>
      </c>
      <c r="EP70" s="104">
        <f>EP$4*Mellomark!EP68</f>
        <v>-1.5449738015435633E-3</v>
      </c>
      <c r="EQ70" s="104">
        <f>EQ$4*Mellomark!EQ68</f>
        <v>-6.5327812772601286E-3</v>
      </c>
      <c r="ER70" s="104">
        <f>ER$4*Mellomark!ER68</f>
        <v>-7.3436838189540039E-6</v>
      </c>
      <c r="ES70" s="96">
        <f t="shared" ref="ES70:ES101" si="17">SUM(B70:ER70)</f>
        <v>3.4015201716771726E-4</v>
      </c>
      <c r="ET70" s="97">
        <f t="shared" si="16"/>
        <v>150.97470324517872</v>
      </c>
      <c r="EW70" s="18"/>
    </row>
    <row r="71" spans="1:153" ht="16">
      <c r="A71" s="85" vm="944">
        <v>43252</v>
      </c>
      <c r="B71" s="104">
        <f>B$4*Mellomark!B69</f>
        <v>-2.3378539283146823E-4</v>
      </c>
      <c r="C71" s="104">
        <f>C$4*Mellomark!C69</f>
        <v>3.0540767331565959E-5</v>
      </c>
      <c r="D71" s="104">
        <f>D$4*Mellomark!D69</f>
        <v>3.2522290034755021E-4</v>
      </c>
      <c r="E71" s="104">
        <f>E$4*Mellomark!E69</f>
        <v>-3.5079316657452064E-5</v>
      </c>
      <c r="F71" s="104">
        <f>F$4*Mellomark!F69</f>
        <v>-5.7455270045758609E-6</v>
      </c>
      <c r="G71" s="104">
        <f>G$4*Mellomark!G69</f>
        <v>1.0711518568795866E-3</v>
      </c>
      <c r="H71" s="104">
        <f>H$4*Mellomark!H69</f>
        <v>9.4843168868927054E-6</v>
      </c>
      <c r="I71" s="104">
        <f>I$4*Mellomark!I69</f>
        <v>5.7450700084097771E-4</v>
      </c>
      <c r="J71" s="104">
        <f>J$4*Mellomark!J69</f>
        <v>1.0380365937393461E-4</v>
      </c>
      <c r="K71" s="104">
        <f>K$4*Mellomark!K69</f>
        <v>2.2128219502193366E-4</v>
      </c>
      <c r="L71" s="104">
        <f>L$4*Mellomark!L69</f>
        <v>3.1966527152875088E-4</v>
      </c>
      <c r="M71" s="104">
        <f>M$4*Mellomark!M69</f>
        <v>-4.0153139085562114E-4</v>
      </c>
      <c r="N71" s="104">
        <f>N$4*Mellomark!N69</f>
        <v>-1.5106386193928831E-4</v>
      </c>
      <c r="O71" s="104">
        <f>O$4*Mellomark!O69</f>
        <v>5.3418556170772105E-5</v>
      </c>
      <c r="P71" s="104">
        <f>P$4*Mellomark!P69</f>
        <v>-6.9597221336241888E-5</v>
      </c>
      <c r="Q71" s="104">
        <f>Q$4*Mellomark!Q69</f>
        <v>-1.5774164219464533E-5</v>
      </c>
      <c r="R71" s="104">
        <f>R$4*Mellomark!R69</f>
        <v>-1.91991270101566E-4</v>
      </c>
      <c r="S71" s="104">
        <f>S$4*Mellomark!S69</f>
        <v>-1.6650315491018982E-4</v>
      </c>
      <c r="T71" s="104">
        <f>T$4*Mellomark!T69</f>
        <v>-2.1772165017109827E-3</v>
      </c>
      <c r="U71" s="104">
        <f>U$4*Mellomark!U69</f>
        <v>1.81721301923926E-3</v>
      </c>
      <c r="V71" s="104">
        <f>V$4*Mellomark!V69</f>
        <v>-4.3154425054224929E-4</v>
      </c>
      <c r="W71" s="104">
        <f>W$4*Mellomark!W69</f>
        <v>-1.2915590727898856E-4</v>
      </c>
      <c r="X71" s="104">
        <f>X$4*Mellomark!X69</f>
        <v>1.048108576672299E-3</v>
      </c>
      <c r="Y71" s="104">
        <f>Y$4*Mellomark!Y69</f>
        <v>1.2427313091971787E-5</v>
      </c>
      <c r="Z71" s="104">
        <f>Z$4*Mellomark!Z69</f>
        <v>-6.1865381395739524E-6</v>
      </c>
      <c r="AA71" s="104">
        <f>AA$4*Mellomark!AA69</f>
        <v>-2.0896413710033942E-4</v>
      </c>
      <c r="AB71" s="104">
        <f>AB$4*Mellomark!AB69</f>
        <v>-1.3094300773931532E-3</v>
      </c>
      <c r="AC71" s="104">
        <f>AC$4*Mellomark!AC69</f>
        <v>-5.0323951403559362E-5</v>
      </c>
      <c r="AD71" s="104">
        <f>AD$4*Mellomark!AD69</f>
        <v>-4.5094788705770419E-4</v>
      </c>
      <c r="AE71" s="104">
        <f>AE$4*Mellomark!AE69</f>
        <v>-2.9773974221554281E-4</v>
      </c>
      <c r="AF71" s="104">
        <f>AF$4*Mellomark!AF69</f>
        <v>-3.3513493358752614E-4</v>
      </c>
      <c r="AG71" s="104">
        <f>AG$4*Mellomark!AG69</f>
        <v>-5.3336113165404042E-4</v>
      </c>
      <c r="AH71" s="104">
        <f>AH$4*Mellomark!AH69</f>
        <v>-2.5058877362938423E-3</v>
      </c>
      <c r="AI71" s="104">
        <f>AI$4*Mellomark!AI69</f>
        <v>-5.3468284832211823E-5</v>
      </c>
      <c r="AJ71" s="104">
        <f>AJ$4*Mellomark!AJ69</f>
        <v>-1.7909419301851457E-5</v>
      </c>
      <c r="AK71" s="104">
        <f>AK$4*Mellomark!AK69</f>
        <v>1.6778371640750625E-4</v>
      </c>
      <c r="AL71" s="104">
        <f>AL$4*Mellomark!AL69</f>
        <v>-6.8459020888932034E-4</v>
      </c>
      <c r="AM71" s="104">
        <f>AM$4*Mellomark!AM69</f>
        <v>-1.1943868844200184E-4</v>
      </c>
      <c r="AN71" s="104">
        <f>AN$4*Mellomark!AN69</f>
        <v>-4.2232141590564473E-5</v>
      </c>
      <c r="AO71" s="104">
        <f>AO$4*Mellomark!AO69</f>
        <v>9.2395177818839039E-5</v>
      </c>
      <c r="AP71" s="104">
        <f>AP$4*Mellomark!AP69</f>
        <v>6.8427662484192727E-4</v>
      </c>
      <c r="AQ71" s="104">
        <f>AQ$4*Mellomark!AQ69</f>
        <v>1.5293355484092203E-5</v>
      </c>
      <c r="AR71" s="104">
        <f>AR$4*Mellomark!AR69</f>
        <v>-3.0283208545525844E-5</v>
      </c>
      <c r="AS71" s="104">
        <f>AS$4*Mellomark!AS69</f>
        <v>-3.3110243459909018E-5</v>
      </c>
      <c r="AT71" s="104">
        <f>AT$4*Mellomark!AT69</f>
        <v>-2.9330877033274542E-5</v>
      </c>
      <c r="AU71" s="104">
        <f>AU$4*Mellomark!AU69</f>
        <v>-9.2658889508051735E-5</v>
      </c>
      <c r="AV71" s="104">
        <f>AV$4*Mellomark!AV69</f>
        <v>-5.1308861616016508E-5</v>
      </c>
      <c r="AW71" s="104">
        <f>AW$4*Mellomark!AW69</f>
        <v>1.6789124450728769E-4</v>
      </c>
      <c r="AX71" s="104">
        <f>AX$4*Mellomark!AX69</f>
        <v>-1.5759024240131854E-4</v>
      </c>
      <c r="AY71" s="104">
        <f>AY$4*Mellomark!AY69</f>
        <v>-2.1082731035213235E-5</v>
      </c>
      <c r="AZ71" s="104">
        <f>AZ$4*Mellomark!AZ69</f>
        <v>-5.1733055807211671E-4</v>
      </c>
      <c r="BA71" s="104">
        <f>BA$4*Mellomark!BA69</f>
        <v>-4.8760560337384125E-5</v>
      </c>
      <c r="BB71" s="104">
        <f>BB$4*Mellomark!BB69</f>
        <v>-1.0433202714535393E-4</v>
      </c>
      <c r="BC71" s="104">
        <f>BC$4*Mellomark!BC69</f>
        <v>3.5684595944780262E-4</v>
      </c>
      <c r="BD71" s="104">
        <f>BD$4*Mellomark!BD69</f>
        <v>1.501835056640768E-6</v>
      </c>
      <c r="BE71" s="104">
        <f>BE$4*Mellomark!BE69</f>
        <v>1.9495819151329701E-4</v>
      </c>
      <c r="BF71" s="104">
        <f>BF$4*Mellomark!BF69</f>
        <v>-8.8578352905702184E-6</v>
      </c>
      <c r="BG71" s="104">
        <f>BG$4*Mellomark!BG69</f>
        <v>3.185506275341978E-4</v>
      </c>
      <c r="BH71" s="104">
        <f>BH$4*Mellomark!BH69</f>
        <v>-8.8679931860752376E-5</v>
      </c>
      <c r="BI71" s="104">
        <f>BI$4*Mellomark!BI69</f>
        <v>-9.5214644463586032E-4</v>
      </c>
      <c r="BJ71" s="104">
        <f>BJ$4*Mellomark!BJ69</f>
        <v>-8.2069553233680306E-5</v>
      </c>
      <c r="BK71" s="104">
        <f>BK$4*Mellomark!BK69</f>
        <v>-8.2360839831586332E-5</v>
      </c>
      <c r="BL71" s="104">
        <f>BL$4*Mellomark!BL69</f>
        <v>-5.7333816417127216E-5</v>
      </c>
      <c r="BM71" s="104">
        <f>BM$4*Mellomark!BM69</f>
        <v>-1.7525231137473472E-5</v>
      </c>
      <c r="BN71" s="104">
        <f>BN$4*Mellomark!BN69</f>
        <v>-1.2599084333621366E-5</v>
      </c>
      <c r="BO71" s="104">
        <f>BO$4*Mellomark!BO69</f>
        <v>-2.4080363184133451E-4</v>
      </c>
      <c r="BP71" s="104">
        <f>BP$4*Mellomark!BP69</f>
        <v>4.2710597714439316E-7</v>
      </c>
      <c r="BQ71" s="104">
        <f>BQ$4*Mellomark!BQ69</f>
        <v>2.9300991372163664E-8</v>
      </c>
      <c r="BR71" s="104">
        <f>BR$4*Mellomark!BR69</f>
        <v>-6.6687340390062271E-6</v>
      </c>
      <c r="BS71" s="104">
        <f>BS$4*Mellomark!BS69</f>
        <v>-1.2737494679750101E-3</v>
      </c>
      <c r="BT71" s="104">
        <f>BT$4*Mellomark!BT69</f>
        <v>-1.8329747310388925E-5</v>
      </c>
      <c r="BU71" s="104">
        <f>BU$4*Mellomark!BU69</f>
        <v>-8.0404099154617457E-5</v>
      </c>
      <c r="BV71" s="104">
        <f>BV$4*Mellomark!BV69</f>
        <v>-2.5548691149584628E-4</v>
      </c>
      <c r="BW71" s="104">
        <f>BW$4*Mellomark!BW69</f>
        <v>-6.9532087113215451E-4</v>
      </c>
      <c r="BX71" s="104">
        <f>BX$4*Mellomark!BX69</f>
        <v>-6.0377262872064578E-5</v>
      </c>
      <c r="BY71" s="104">
        <f>BY$4*Mellomark!BY69</f>
        <v>-2.4378659196714491E-6</v>
      </c>
      <c r="BZ71" s="104">
        <f>BZ$4*Mellomark!BZ69</f>
        <v>2.813576142620609E-4</v>
      </c>
      <c r="CA71" s="104">
        <f>CA$4*Mellomark!CA69</f>
        <v>2.0623826579434495E-4</v>
      </c>
      <c r="CB71" s="104">
        <f>CB$4*Mellomark!CB69</f>
        <v>-7.1902853349541343E-5</v>
      </c>
      <c r="CC71" s="104">
        <f>CC$4*Mellomark!CC69</f>
        <v>-6.9307292060477664E-4</v>
      </c>
      <c r="CD71" s="104">
        <f>CD$4*Mellomark!CD69</f>
        <v>-1.1218978703818393E-4</v>
      </c>
      <c r="CE71" s="104">
        <f>CE$4*Mellomark!CE69</f>
        <v>4.7146892794915974E-4</v>
      </c>
      <c r="CF71" s="104">
        <f>CF$4*Mellomark!CF69</f>
        <v>-4.6981561715993018E-5</v>
      </c>
      <c r="CG71" s="104">
        <f>CG$4*Mellomark!CG69</f>
        <v>9.4930211106604347E-7</v>
      </c>
      <c r="CH71" s="104">
        <f>CH$4*Mellomark!CH69</f>
        <v>-1.9636272244604196E-4</v>
      </c>
      <c r="CI71" s="104">
        <f>CI$4*Mellomark!CI69</f>
        <v>-1.9242807877673995E-5</v>
      </c>
      <c r="CJ71" s="104">
        <f>CJ$4*Mellomark!CJ69</f>
        <v>2.7316397780700966E-4</v>
      </c>
      <c r="CK71" s="104">
        <f>CK$4*Mellomark!CK69</f>
        <v>-7.2463725822104999E-4</v>
      </c>
      <c r="CL71" s="104">
        <f>CL$4*Mellomark!CL69</f>
        <v>-2.6685414749429443E-3</v>
      </c>
      <c r="CM71" s="104">
        <f>CM$4*Mellomark!CM69</f>
        <v>-2.0771504965504839E-6</v>
      </c>
      <c r="CN71" s="104">
        <f>CN$4*Mellomark!CN69</f>
        <v>-3.5201186746235023E-5</v>
      </c>
      <c r="CO71" s="104">
        <f>CO$4*Mellomark!CO69</f>
        <v>-1.0769742656807902E-6</v>
      </c>
      <c r="CP71" s="104">
        <f>CP$4*Mellomark!CP69</f>
        <v>5.3168969752053531E-5</v>
      </c>
      <c r="CQ71" s="104">
        <f>CQ$4*Mellomark!CQ69</f>
        <v>-9.7564271738387139E-6</v>
      </c>
      <c r="CR71" s="104">
        <f>CR$4*Mellomark!CR69</f>
        <v>2.0279964332000513E-4</v>
      </c>
      <c r="CS71" s="104">
        <f>CS$4*Mellomark!CS69</f>
        <v>2.1810462147798873E-4</v>
      </c>
      <c r="CT71" s="104">
        <f>CT$4*Mellomark!CT69</f>
        <v>-2.2243623108777916E-4</v>
      </c>
      <c r="CU71" s="104">
        <f>CU$4*Mellomark!CU69</f>
        <v>-1.5145015145925193E-3</v>
      </c>
      <c r="CV71" s="104">
        <f>CV$4*Mellomark!CV69</f>
        <v>-3.0153942662314157E-4</v>
      </c>
      <c r="CW71" s="104">
        <f>CW$4*Mellomark!CW69</f>
        <v>-4.3012092373798469E-4</v>
      </c>
      <c r="CX71" s="104">
        <f>CX$4*Mellomark!CX69</f>
        <v>-9.7414955093624552E-4</v>
      </c>
      <c r="CY71" s="104">
        <f>CY$4*Mellomark!CY69</f>
        <v>-1.2642165203227295E-5</v>
      </c>
      <c r="CZ71" s="104">
        <f>CZ$4*Mellomark!CZ69</f>
        <v>2.8825252147876447E-5</v>
      </c>
      <c r="DA71" s="104">
        <f>DA$4*Mellomark!DA69</f>
        <v>1.5986845205336262E-4</v>
      </c>
      <c r="DB71" s="104">
        <f>DB$4*Mellomark!DB69</f>
        <v>-7.7107992436439255E-5</v>
      </c>
      <c r="DC71" s="104">
        <f>DC$4*Mellomark!DC69</f>
        <v>-4.8862232799671068E-6</v>
      </c>
      <c r="DD71" s="104">
        <f>DD$4*Mellomark!DD69</f>
        <v>8.6581979470402371E-4</v>
      </c>
      <c r="DE71" s="104">
        <f>DE$4*Mellomark!DE69</f>
        <v>-3.9838328049496598E-5</v>
      </c>
      <c r="DF71" s="104">
        <f>DF$4*Mellomark!DF69</f>
        <v>-2.257861559870044E-5</v>
      </c>
      <c r="DG71" s="104">
        <f>DG$4*Mellomark!DG69</f>
        <v>-4.4158773641543781E-4</v>
      </c>
      <c r="DH71" s="104">
        <f>DH$4*Mellomark!DH69</f>
        <v>-1.0771753712001245E-4</v>
      </c>
      <c r="DI71" s="104">
        <f>DI$4*Mellomark!DI69</f>
        <v>-1.0664327704824105E-3</v>
      </c>
      <c r="DJ71" s="104">
        <f>DJ$4*Mellomark!DJ69</f>
        <v>-1.1701224941262384E-4</v>
      </c>
      <c r="DK71" s="104">
        <f>DK$4*Mellomark!DK69</f>
        <v>-1.770685675228489E-5</v>
      </c>
      <c r="DL71" s="104">
        <f>DL$4*Mellomark!DL69</f>
        <v>-2.3783726552278375E-5</v>
      </c>
      <c r="DM71" s="104">
        <f>DM$4*Mellomark!DM69</f>
        <v>-1.6472057373891514E-4</v>
      </c>
      <c r="DN71" s="104">
        <f>DN$4*Mellomark!DN69</f>
        <v>3.9101845857834026E-4</v>
      </c>
      <c r="DO71" s="104">
        <f>DO$4*Mellomark!DO69</f>
        <v>1.6850840685859122E-5</v>
      </c>
      <c r="DP71" s="104">
        <f>DP$4*Mellomark!DP69</f>
        <v>-2.7916139197433986E-4</v>
      </c>
      <c r="DQ71" s="104">
        <f>DQ$4*Mellomark!DQ69</f>
        <v>4.4289736224639293E-5</v>
      </c>
      <c r="DR71" s="104">
        <f>DR$4*Mellomark!DR69</f>
        <v>-6.4720821265446224E-5</v>
      </c>
      <c r="DS71" s="104">
        <f>DS$4*Mellomark!DS69</f>
        <v>9.5889981530347864E-6</v>
      </c>
      <c r="DT71" s="104">
        <f>DT$4*Mellomark!DT69</f>
        <v>2.4591120313215217E-5</v>
      </c>
      <c r="DU71" s="104">
        <f>DU$4*Mellomark!DU69</f>
        <v>3.7356930627040327E-4</v>
      </c>
      <c r="DV71" s="104">
        <f>DV$4*Mellomark!DV69</f>
        <v>3.7658532918747071E-4</v>
      </c>
      <c r="DW71" s="104">
        <f>DW$4*Mellomark!DW69</f>
        <v>-9.3709770646512832E-6</v>
      </c>
      <c r="DX71" s="104">
        <f>DX$4*Mellomark!DX69</f>
        <v>-3.1526880876617014E-4</v>
      </c>
      <c r="DY71" s="104">
        <f>DY$4*Mellomark!DY69</f>
        <v>1.2683348035848739E-5</v>
      </c>
      <c r="DZ71" s="104">
        <f>DZ$4*Mellomark!DZ69</f>
        <v>-5.6110333677192955E-5</v>
      </c>
      <c r="EA71" s="104">
        <f>EA$4*Mellomark!EA69</f>
        <v>-4.5684136615560573E-6</v>
      </c>
      <c r="EB71" s="104">
        <f>EB$4*Mellomark!EB69</f>
        <v>-3.4065079557091153E-5</v>
      </c>
      <c r="EC71" s="104">
        <f>EC$4*Mellomark!EC69</f>
        <v>-2.0947051045490386E-5</v>
      </c>
      <c r="ED71" s="104">
        <f>ED$4*Mellomark!ED69</f>
        <v>-1.6458077230149522E-3</v>
      </c>
      <c r="EE71" s="104">
        <f>EE$4*Mellomark!EE69</f>
        <v>-1.1896696535691074E-5</v>
      </c>
      <c r="EF71" s="104">
        <f>EF$4*Mellomark!EF69</f>
        <v>-3.1032105034733119E-4</v>
      </c>
      <c r="EG71" s="104">
        <f>EG$4*Mellomark!EG69</f>
        <v>-3.1506716700399196E-5</v>
      </c>
      <c r="EH71" s="104">
        <f>EH$4*Mellomark!EH69</f>
        <v>2.4945491109009868E-4</v>
      </c>
      <c r="EI71" s="104">
        <f>EI$4*Mellomark!EI69</f>
        <v>9.2704313159855143E-5</v>
      </c>
      <c r="EJ71" s="104">
        <f>EJ$4*Mellomark!EJ69</f>
        <v>1.3131776765587901E-4</v>
      </c>
      <c r="EK71" s="104">
        <f>EK$4*Mellomark!EK69</f>
        <v>-2.3303611922442009E-6</v>
      </c>
      <c r="EL71" s="104">
        <f>EL$4*Mellomark!EL69</f>
        <v>4.7178614388684033E-5</v>
      </c>
      <c r="EM71" s="104">
        <f>EM$4*Mellomark!EM69</f>
        <v>-4.7363306456371586E-4</v>
      </c>
      <c r="EN71" s="104">
        <f>EN$4*Mellomark!EN69</f>
        <v>-1.1581938342645819E-5</v>
      </c>
      <c r="EO71" s="104">
        <f>EO$4*Mellomark!EO69</f>
        <v>-2.8823906546037012E-4</v>
      </c>
      <c r="EP71" s="104">
        <f>EP$4*Mellomark!EP69</f>
        <v>-1.0455605550374076E-3</v>
      </c>
      <c r="EQ71" s="104"/>
      <c r="ER71" s="104">
        <f>ER$4*Mellomark!ER69</f>
        <v>-1.8781735875957804E-6</v>
      </c>
      <c r="ES71" s="96">
        <f t="shared" si="17"/>
        <v>-1.8253939995528639E-2</v>
      </c>
      <c r="ET71" s="97">
        <f t="shared" ref="ET71:ET102" si="18">(1+ES71)*ET70</f>
        <v>148.2188200712985</v>
      </c>
      <c r="EW71" s="18"/>
    </row>
    <row r="72" spans="1:153" ht="16">
      <c r="A72" s="85" vm="246">
        <v>43282</v>
      </c>
      <c r="B72" s="104">
        <f>B$4*Mellomark!B70</f>
        <v>1.399228351997385E-4</v>
      </c>
      <c r="C72" s="104">
        <f>C$4*Mellomark!C70</f>
        <v>2.2941568394111765E-4</v>
      </c>
      <c r="D72" s="104">
        <f>D$4*Mellomark!D70</f>
        <v>-2.3425485161634934E-5</v>
      </c>
      <c r="E72" s="104">
        <f>E$4*Mellomark!E70</f>
        <v>4.6529442855164318E-5</v>
      </c>
      <c r="F72" s="104">
        <f>F$4*Mellomark!F70</f>
        <v>-2.1464573240465038E-5</v>
      </c>
      <c r="G72" s="104">
        <f>G$4*Mellomark!G70</f>
        <v>2.1865148782787059E-3</v>
      </c>
      <c r="H72" s="104">
        <f>H$4*Mellomark!H70</f>
        <v>1.9143111363909652E-6</v>
      </c>
      <c r="I72" s="104">
        <f>I$4*Mellomark!I70</f>
        <v>1.0149927171751569E-3</v>
      </c>
      <c r="J72" s="104">
        <f>J$4*Mellomark!J70</f>
        <v>7.3374971679385641E-5</v>
      </c>
      <c r="K72" s="104">
        <f>K$4*Mellomark!K70</f>
        <v>1.5689586955134946E-4</v>
      </c>
      <c r="L72" s="104">
        <f>L$4*Mellomark!L70</f>
        <v>4.5601968707265425E-4</v>
      </c>
      <c r="M72" s="104">
        <f>M$4*Mellomark!M70</f>
        <v>-1.968349061496686E-4</v>
      </c>
      <c r="N72" s="104">
        <f>N$4*Mellomark!N70</f>
        <v>4.3481623252808533E-5</v>
      </c>
      <c r="O72" s="104">
        <f>O$4*Mellomark!O70</f>
        <v>4.0751578495469149E-5</v>
      </c>
      <c r="P72" s="104">
        <f>P$4*Mellomark!P70</f>
        <v>-2.2258082687791184E-3</v>
      </c>
      <c r="Q72" s="104">
        <f>Q$4*Mellomark!Q70</f>
        <v>1.125023902767405E-5</v>
      </c>
      <c r="R72" s="104">
        <f>R$4*Mellomark!R70</f>
        <v>2.1143108846842769E-4</v>
      </c>
      <c r="S72" s="104">
        <f>S$4*Mellomark!S70</f>
        <v>3.4438326422170582E-5</v>
      </c>
      <c r="T72" s="104">
        <f>T$4*Mellomark!T70</f>
        <v>2.8534904604128526E-3</v>
      </c>
      <c r="U72" s="104">
        <f>U$4*Mellomark!U70</f>
        <v>-6.280744682174293E-4</v>
      </c>
      <c r="V72" s="104">
        <f>V$4*Mellomark!V70</f>
        <v>2.5284871930813203E-3</v>
      </c>
      <c r="W72" s="104">
        <f>W$4*Mellomark!W70</f>
        <v>1.0764880309115058E-4</v>
      </c>
      <c r="X72" s="104">
        <f>X$4*Mellomark!X70</f>
        <v>3.7908078797450488E-4</v>
      </c>
      <c r="Y72" s="104">
        <f>Y$4*Mellomark!Y70</f>
        <v>-3.8233138834168735E-5</v>
      </c>
      <c r="Z72" s="104">
        <f>Z$4*Mellomark!Z70</f>
        <v>7.7968637192300493E-5</v>
      </c>
      <c r="AA72" s="104">
        <f>AA$4*Mellomark!AA70</f>
        <v>-4.5089347405635082E-4</v>
      </c>
      <c r="AB72" s="104">
        <f>AB$4*Mellomark!AB70</f>
        <v>2.7489724570864934E-3</v>
      </c>
      <c r="AC72" s="104">
        <f>AC$4*Mellomark!AC70</f>
        <v>1.5133736911586325E-5</v>
      </c>
      <c r="AD72" s="104">
        <f>AD$4*Mellomark!AD70</f>
        <v>1.0106768300444623E-3</v>
      </c>
      <c r="AE72" s="104">
        <f>AE$4*Mellomark!AE70</f>
        <v>5.9134615624504404E-5</v>
      </c>
      <c r="AF72" s="104">
        <f>AF$4*Mellomark!AF70</f>
        <v>1.5106137439852607E-4</v>
      </c>
      <c r="AG72" s="104">
        <f>AG$4*Mellomark!AG70</f>
        <v>3.6195972665945539E-4</v>
      </c>
      <c r="AH72" s="104">
        <f>AH$4*Mellomark!AH70</f>
        <v>-1.3704718352269012E-3</v>
      </c>
      <c r="AI72" s="104">
        <f>AI$4*Mellomark!AI70</f>
        <v>-1.402947563191087E-4</v>
      </c>
      <c r="AJ72" s="104">
        <f>AJ$4*Mellomark!AJ70</f>
        <v>2.6010738421400659E-5</v>
      </c>
      <c r="AK72" s="104">
        <f>AK$4*Mellomark!AK70</f>
        <v>3.9576547785228646E-4</v>
      </c>
      <c r="AL72" s="104">
        <f>AL$4*Mellomark!AL70</f>
        <v>-6.9606272414062036E-5</v>
      </c>
      <c r="AM72" s="104">
        <f>AM$4*Mellomark!AM70</f>
        <v>-1.2763263884621307E-4</v>
      </c>
      <c r="AN72" s="104">
        <f>AN$4*Mellomark!AN70</f>
        <v>1.2969678568191563E-4</v>
      </c>
      <c r="AO72" s="104">
        <f>AO$4*Mellomark!AO70</f>
        <v>3.7368235281930022E-4</v>
      </c>
      <c r="AP72" s="104">
        <f>AP$4*Mellomark!AP70</f>
        <v>8.8326241561103799E-4</v>
      </c>
      <c r="AQ72" s="104">
        <f>AQ$4*Mellomark!AQ70</f>
        <v>3.4816068374177658E-5</v>
      </c>
      <c r="AR72" s="104">
        <f>AR$4*Mellomark!AR70</f>
        <v>-2.6624225067196425E-5</v>
      </c>
      <c r="AS72" s="104">
        <f>AS$4*Mellomark!AS70</f>
        <v>-4.7265898026635309E-5</v>
      </c>
      <c r="AT72" s="104">
        <f>AT$4*Mellomark!AT70</f>
        <v>4.9512199077619261E-5</v>
      </c>
      <c r="AU72" s="104">
        <f>AU$4*Mellomark!AU70</f>
        <v>2.4476381493518881E-5</v>
      </c>
      <c r="AV72" s="104">
        <f>AV$4*Mellomark!AV70</f>
        <v>-7.0083292829475986E-5</v>
      </c>
      <c r="AW72" s="104">
        <f>AW$4*Mellomark!AW70</f>
        <v>-2.2524970425653185E-5</v>
      </c>
      <c r="AX72" s="104">
        <f>AX$4*Mellomark!AX70</f>
        <v>1.0877924470187882E-4</v>
      </c>
      <c r="AY72" s="104">
        <f>AY$4*Mellomark!AY70</f>
        <v>2.6249854506704916E-5</v>
      </c>
      <c r="AZ72" s="104">
        <f>AZ$4*Mellomark!AZ70</f>
        <v>2.3044210140577473E-4</v>
      </c>
      <c r="BA72" s="104">
        <f>BA$4*Mellomark!BA70</f>
        <v>-5.3714377484907693E-6</v>
      </c>
      <c r="BB72" s="104">
        <f>BB$4*Mellomark!BB70</f>
        <v>9.4631164156751203E-5</v>
      </c>
      <c r="BC72" s="104">
        <f>BC$4*Mellomark!BC70</f>
        <v>-1.1018721680436734E-4</v>
      </c>
      <c r="BD72" s="104">
        <f>BD$4*Mellomark!BD70</f>
        <v>9.2662268569014563E-5</v>
      </c>
      <c r="BE72" s="104">
        <f>BE$4*Mellomark!BE70</f>
        <v>-5.7182326951397124E-5</v>
      </c>
      <c r="BF72" s="104">
        <f>BF$4*Mellomark!BF70</f>
        <v>-1.7355727141465874E-5</v>
      </c>
      <c r="BG72" s="104">
        <f>BG$4*Mellomark!BG70</f>
        <v>-9.4679790416837026E-4</v>
      </c>
      <c r="BH72" s="104">
        <f>BH$4*Mellomark!BH70</f>
        <v>5.1939506975671857E-5</v>
      </c>
      <c r="BI72" s="104">
        <f>BI$4*Mellomark!BI70</f>
        <v>-2.3124144538935044E-3</v>
      </c>
      <c r="BJ72" s="104">
        <f>BJ$4*Mellomark!BJ70</f>
        <v>-3.4166623002489737E-5</v>
      </c>
      <c r="BK72" s="104">
        <f>BK$4*Mellomark!BK70</f>
        <v>9.1131439069106287E-5</v>
      </c>
      <c r="BL72" s="104">
        <f>BL$4*Mellomark!BL70</f>
        <v>1.3171678846904229E-4</v>
      </c>
      <c r="BM72" s="104">
        <f>BM$4*Mellomark!BM70</f>
        <v>1.3864196876144705E-5</v>
      </c>
      <c r="BN72" s="104">
        <f>BN$4*Mellomark!BN70</f>
        <v>1.83086515507352E-6</v>
      </c>
      <c r="BO72" s="104">
        <f>BO$4*Mellomark!BO70</f>
        <v>1.8887109711298209E-4</v>
      </c>
      <c r="BP72" s="104">
        <f>BP$4*Mellomark!BP70</f>
        <v>-1.4555902303295491E-5</v>
      </c>
      <c r="BQ72" s="104">
        <f>BQ$4*Mellomark!BQ70</f>
        <v>1.2791258891190126E-5</v>
      </c>
      <c r="BR72" s="104">
        <f>BR$4*Mellomark!BR70</f>
        <v>1.0029163648487394E-5</v>
      </c>
      <c r="BS72" s="104">
        <f>BS$4*Mellomark!BS70</f>
        <v>5.2856711078246802E-3</v>
      </c>
      <c r="BT72" s="104">
        <f>BT$4*Mellomark!BT70</f>
        <v>-2.7632928151952436E-5</v>
      </c>
      <c r="BU72" s="104">
        <f>BU$4*Mellomark!BU70</f>
        <v>1.7066616390153117E-5</v>
      </c>
      <c r="BV72" s="104">
        <f>BV$4*Mellomark!BV70</f>
        <v>3.1774147278093492E-4</v>
      </c>
      <c r="BW72" s="104">
        <f>BW$4*Mellomark!BW70</f>
        <v>8.6167882440277472E-4</v>
      </c>
      <c r="BX72" s="104">
        <f>BX$4*Mellomark!BX70</f>
        <v>2.3390567516008899E-4</v>
      </c>
      <c r="BY72" s="104">
        <f>BY$4*Mellomark!BY70</f>
        <v>4.0683957852856049E-5</v>
      </c>
      <c r="BZ72" s="104">
        <f>BZ$4*Mellomark!BZ70</f>
        <v>2.3797369681544787E-4</v>
      </c>
      <c r="CA72" s="104">
        <f>CA$4*Mellomark!CA70</f>
        <v>3.1793631167156513E-4</v>
      </c>
      <c r="CB72" s="104">
        <f>CB$4*Mellomark!CB70</f>
        <v>-1.8323678237823401E-4</v>
      </c>
      <c r="CC72" s="104">
        <f>CC$4*Mellomark!CC70</f>
        <v>2.3703280989395233E-3</v>
      </c>
      <c r="CD72" s="104">
        <f>CD$4*Mellomark!CD70</f>
        <v>3.6186955628412647E-4</v>
      </c>
      <c r="CE72" s="104">
        <f>CE$4*Mellomark!CE70</f>
        <v>1.9849259061318481E-4</v>
      </c>
      <c r="CF72" s="104">
        <f>CF$4*Mellomark!CF70</f>
        <v>2.6321490529890349E-5</v>
      </c>
      <c r="CG72" s="104">
        <f>CG$4*Mellomark!CG70</f>
        <v>2.1733945394038649E-6</v>
      </c>
      <c r="CH72" s="104">
        <f>CH$4*Mellomark!CH70</f>
        <v>8.2287514968793174E-5</v>
      </c>
      <c r="CI72" s="104">
        <f>CI$4*Mellomark!CI70</f>
        <v>1.8674382374250308E-6</v>
      </c>
      <c r="CJ72" s="104">
        <f>CJ$4*Mellomark!CJ70</f>
        <v>1.1800884772272058E-4</v>
      </c>
      <c r="CK72" s="104">
        <f>CK$4*Mellomark!CK70</f>
        <v>-1.0935863772822395E-4</v>
      </c>
      <c r="CL72" s="104">
        <f>CL$4*Mellomark!CL70</f>
        <v>4.5598266656026185E-3</v>
      </c>
      <c r="CM72" s="104">
        <f>CM$4*Mellomark!CM70</f>
        <v>2.3681179763885851E-5</v>
      </c>
      <c r="CN72" s="104">
        <f>CN$4*Mellomark!CN70</f>
        <v>-2.4005124577120238E-5</v>
      </c>
      <c r="CO72" s="104">
        <f>CO$4*Mellomark!CO70</f>
        <v>-2.6739961612337615E-5</v>
      </c>
      <c r="CP72" s="104">
        <f>CP$4*Mellomark!CP70</f>
        <v>1.4054917168561382E-5</v>
      </c>
      <c r="CQ72" s="104">
        <f>CQ$4*Mellomark!CQ70</f>
        <v>-7.0051000222797067E-6</v>
      </c>
      <c r="CR72" s="104">
        <f>CR$4*Mellomark!CR70</f>
        <v>-4.5756754709414433E-4</v>
      </c>
      <c r="CS72" s="104">
        <f>CS$4*Mellomark!CS70</f>
        <v>8.3329011399088462E-5</v>
      </c>
      <c r="CT72" s="104">
        <f>CT$4*Mellomark!CT70</f>
        <v>2.2193320902263078E-5</v>
      </c>
      <c r="CU72" s="104">
        <f>CU$4*Mellomark!CU70</f>
        <v>-5.9403272940634314E-4</v>
      </c>
      <c r="CV72" s="104">
        <f>CV$4*Mellomark!CV70</f>
        <v>9.2386743096500572E-5</v>
      </c>
      <c r="CW72" s="104">
        <f>CW$4*Mellomark!CW70</f>
        <v>-2.110069907341762E-4</v>
      </c>
      <c r="CX72" s="104">
        <f>CX$4*Mellomark!CX70</f>
        <v>3.7084983503064004E-4</v>
      </c>
      <c r="CY72" s="104">
        <f>CY$4*Mellomark!CY70</f>
        <v>6.4496975294960793E-6</v>
      </c>
      <c r="CZ72" s="104">
        <f>CZ$4*Mellomark!CZ70</f>
        <v>1.5987114636637319E-5</v>
      </c>
      <c r="DA72" s="104">
        <f>DA$4*Mellomark!DA70</f>
        <v>8.2399886695100436E-5</v>
      </c>
      <c r="DB72" s="104">
        <f>DB$4*Mellomark!DB70</f>
        <v>9.2477539095958794E-5</v>
      </c>
      <c r="DC72" s="104">
        <f>DC$4*Mellomark!DC70</f>
        <v>7.7460496152968801E-6</v>
      </c>
      <c r="DD72" s="104">
        <f>DD$4*Mellomark!DD70</f>
        <v>3.9520087521408079E-3</v>
      </c>
      <c r="DE72" s="104">
        <f>DE$4*Mellomark!DE70</f>
        <v>1.7534423858729997E-5</v>
      </c>
      <c r="DF72" s="104">
        <f>DF$4*Mellomark!DF70</f>
        <v>-1.0412779810993922E-5</v>
      </c>
      <c r="DG72" s="104">
        <f>DG$4*Mellomark!DG70</f>
        <v>4.5986405731874154E-5</v>
      </c>
      <c r="DH72" s="104">
        <f>DH$4*Mellomark!DH70</f>
        <v>-1.180125165778606E-4</v>
      </c>
      <c r="DI72" s="104">
        <f>DI$4*Mellomark!DI70</f>
        <v>6.1199354370542434E-4</v>
      </c>
      <c r="DJ72" s="104">
        <f>DJ$4*Mellomark!DJ70</f>
        <v>-6.8487543564717349E-5</v>
      </c>
      <c r="DK72" s="104">
        <f>DK$4*Mellomark!DK70</f>
        <v>2.8985588938459436E-6</v>
      </c>
      <c r="DL72" s="104">
        <f>DL$4*Mellomark!DL70</f>
        <v>8.3247936737717204E-6</v>
      </c>
      <c r="DM72" s="104">
        <f>DM$4*Mellomark!DM70</f>
        <v>1.5660081336498985E-3</v>
      </c>
      <c r="DN72" s="104">
        <f>DN$4*Mellomark!DN70</f>
        <v>4.3295179012212094E-4</v>
      </c>
      <c r="DO72" s="104">
        <f>DO$4*Mellomark!DO70</f>
        <v>3.2190973989896593E-4</v>
      </c>
      <c r="DP72" s="104">
        <f>DP$4*Mellomark!DP70</f>
        <v>1.7982803693664009E-4</v>
      </c>
      <c r="DQ72" s="104">
        <f>DQ$4*Mellomark!DQ70</f>
        <v>1.1722055319072596E-5</v>
      </c>
      <c r="DR72" s="104">
        <f>DR$4*Mellomark!DR70</f>
        <v>1.6223713917803738E-7</v>
      </c>
      <c r="DS72" s="104">
        <f>DS$4*Mellomark!DS70</f>
        <v>-1.8626253086817481E-6</v>
      </c>
      <c r="DT72" s="104">
        <f>DT$4*Mellomark!DT70</f>
        <v>2.588194815907182E-5</v>
      </c>
      <c r="DU72" s="104">
        <f>DU$4*Mellomark!DU70</f>
        <v>5.9260507552216606E-4</v>
      </c>
      <c r="DV72" s="104">
        <f>DV$4*Mellomark!DV70</f>
        <v>5.1984833279590244E-4</v>
      </c>
      <c r="DW72" s="104">
        <f>DW$4*Mellomark!DW70</f>
        <v>-3.6799918745340537E-6</v>
      </c>
      <c r="DX72" s="104">
        <f>DX$4*Mellomark!DX70</f>
        <v>4.9787503341774811E-5</v>
      </c>
      <c r="DY72" s="104">
        <f>DY$4*Mellomark!DY70</f>
        <v>3.0103223602517099E-4</v>
      </c>
      <c r="DZ72" s="104">
        <f>DZ$4*Mellomark!DZ70</f>
        <v>1.9965147857202138E-4</v>
      </c>
      <c r="EA72" s="104">
        <f>EA$4*Mellomark!EA70</f>
        <v>1.8604351946279219E-5</v>
      </c>
      <c r="EB72" s="104">
        <f>EB$4*Mellomark!EB70</f>
        <v>-2.4926147105830723E-5</v>
      </c>
      <c r="EC72" s="104">
        <f>EC$4*Mellomark!EC70</f>
        <v>1.1860945588198535E-4</v>
      </c>
      <c r="ED72" s="104">
        <f>ED$4*Mellomark!ED70</f>
        <v>4.1186339914322766E-3</v>
      </c>
      <c r="EE72" s="104">
        <f>EE$4*Mellomark!EE70</f>
        <v>-2.3808711555974224E-5</v>
      </c>
      <c r="EF72" s="104">
        <f>EF$4*Mellomark!EF70</f>
        <v>-2.9268519669635391E-4</v>
      </c>
      <c r="EG72" s="104">
        <f>EG$4*Mellomark!EG70</f>
        <v>7.8013914242310075E-7</v>
      </c>
      <c r="EH72" s="104">
        <f>EH$4*Mellomark!EH70</f>
        <v>2.7940493459947607E-4</v>
      </c>
      <c r="EI72" s="104">
        <f>EI$4*Mellomark!EI70</f>
        <v>1.4823106090899386E-4</v>
      </c>
      <c r="EJ72" s="104">
        <f>EJ$4*Mellomark!EJ70</f>
        <v>-1.0082147005637291E-4</v>
      </c>
      <c r="EK72" s="104">
        <f>EK$4*Mellomark!EK70</f>
        <v>1.213623148487707E-6</v>
      </c>
      <c r="EL72" s="104">
        <f>EL$4*Mellomark!EL70</f>
        <v>3.4672356909863075E-4</v>
      </c>
      <c r="EM72" s="104">
        <f>EM$4*Mellomark!EM70</f>
        <v>-6.9961524581871044E-4</v>
      </c>
      <c r="EN72" s="104">
        <f>EN$4*Mellomark!EN70</f>
        <v>-1.5968765745441269E-5</v>
      </c>
      <c r="EO72" s="104">
        <f>EO$4*Mellomark!EO70</f>
        <v>-4.0847777720030452E-4</v>
      </c>
      <c r="EP72" s="104">
        <f>EP$4*Mellomark!EP70</f>
        <v>-7.3546520000522628E-4</v>
      </c>
      <c r="EQ72" s="104">
        <f>EQ$4*Mellomark!EQ70</f>
        <v>5.5252954581466772E-4</v>
      </c>
      <c r="ER72" s="104">
        <f>ER$4*Mellomark!ER70</f>
        <v>8.8759013587301154E-7</v>
      </c>
      <c r="ES72" s="96">
        <f t="shared" si="17"/>
        <v>3.508177153813434E-2</v>
      </c>
      <c r="ET72" s="97">
        <f t="shared" si="18"/>
        <v>153.41859885469165</v>
      </c>
      <c r="EW72" s="18"/>
    </row>
    <row r="73" spans="1:153" ht="16">
      <c r="A73" s="85" vm="377">
        <v>43313</v>
      </c>
      <c r="B73" s="104">
        <f>B$4*Mellomark!B71</f>
        <v>-2.4993646744260729E-5</v>
      </c>
      <c r="C73" s="104">
        <f>C$4*Mellomark!C71</f>
        <v>6.7236483802076327E-5</v>
      </c>
      <c r="D73" s="104">
        <f>D$4*Mellomark!D71</f>
        <v>4.7026310781066538E-5</v>
      </c>
      <c r="E73" s="104">
        <f>E$4*Mellomark!E71</f>
        <v>-2.7635752650193792E-5</v>
      </c>
      <c r="F73" s="104">
        <f>F$4*Mellomark!F71</f>
        <v>-9.8021857590545889E-5</v>
      </c>
      <c r="G73" s="104">
        <f>G$4*Mellomark!G71</f>
        <v>-3.9242144245094958E-4</v>
      </c>
      <c r="H73" s="104">
        <f>H$4*Mellomark!H71</f>
        <v>-3.9023358852126802E-5</v>
      </c>
      <c r="I73" s="104">
        <f>I$4*Mellomark!I71</f>
        <v>-8.3157776419321593E-5</v>
      </c>
      <c r="J73" s="104">
        <f>J$4*Mellomark!J71</f>
        <v>-1.445300815206655E-5</v>
      </c>
      <c r="K73" s="104">
        <f>K$4*Mellomark!K71</f>
        <v>1.4875131484025708E-4</v>
      </c>
      <c r="L73" s="104">
        <f>L$4*Mellomark!L71</f>
        <v>1.3857335014622833E-4</v>
      </c>
      <c r="M73" s="104">
        <f>M$4*Mellomark!M71</f>
        <v>-1.5273738763757805E-4</v>
      </c>
      <c r="N73" s="104">
        <f>N$4*Mellomark!N71</f>
        <v>-7.7791785641590305E-5</v>
      </c>
      <c r="O73" s="104">
        <f>O$4*Mellomark!O71</f>
        <v>-9.6226741255053924E-4</v>
      </c>
      <c r="P73" s="104">
        <f>P$4*Mellomark!P71</f>
        <v>-1.0394450456902996E-3</v>
      </c>
      <c r="Q73" s="104">
        <f>Q$4*Mellomark!Q71</f>
        <v>-3.0943442659596984E-5</v>
      </c>
      <c r="R73" s="104">
        <f>R$4*Mellomark!R71</f>
        <v>-1.7864960867947709E-4</v>
      </c>
      <c r="S73" s="104">
        <f>S$4*Mellomark!S71</f>
        <v>5.260806025051698E-5</v>
      </c>
      <c r="T73" s="104">
        <f>T$4*Mellomark!T71</f>
        <v>-1.7460912311817879E-3</v>
      </c>
      <c r="U73" s="104">
        <f>U$4*Mellomark!U71</f>
        <v>-6.8704746113924537E-4</v>
      </c>
      <c r="V73" s="104">
        <f>V$4*Mellomark!V71</f>
        <v>-3.441850310762668E-3</v>
      </c>
      <c r="W73" s="104">
        <f>W$4*Mellomark!W71</f>
        <v>-1.3167380120082466E-4</v>
      </c>
      <c r="X73" s="104">
        <f>X$4*Mellomark!X71</f>
        <v>-1.617128568860307E-3</v>
      </c>
      <c r="Y73" s="104">
        <f>Y$4*Mellomark!Y71</f>
        <v>2.8579889898991385E-4</v>
      </c>
      <c r="Z73" s="104">
        <f>Z$4*Mellomark!Z71</f>
        <v>4.5187416988268702E-5</v>
      </c>
      <c r="AA73" s="104">
        <f>AA$4*Mellomark!AA71</f>
        <v>-1.0008788992015966E-3</v>
      </c>
      <c r="AB73" s="104">
        <f>AB$4*Mellomark!AB71</f>
        <v>-7.654753013469443E-4</v>
      </c>
      <c r="AC73" s="104">
        <f>AC$4*Mellomark!AC71</f>
        <v>6.8443820936269105E-6</v>
      </c>
      <c r="AD73" s="104">
        <f>AD$4*Mellomark!AD71</f>
        <v>-3.4005733324988212E-4</v>
      </c>
      <c r="AE73" s="104">
        <f>AE$4*Mellomark!AE71</f>
        <v>7.8054871629453694E-5</v>
      </c>
      <c r="AF73" s="104">
        <f>AF$4*Mellomark!AF71</f>
        <v>-2.4302508281773191E-4</v>
      </c>
      <c r="AG73" s="104">
        <f>AG$4*Mellomark!AG71</f>
        <v>-2.525765408085219E-4</v>
      </c>
      <c r="AH73" s="104">
        <f>AH$4*Mellomark!AH71</f>
        <v>-3.0875525059516557E-4</v>
      </c>
      <c r="AI73" s="104">
        <f>AI$4*Mellomark!AI71</f>
        <v>-9.7469402681727411E-6</v>
      </c>
      <c r="AJ73" s="104">
        <f>AJ$4*Mellomark!AJ71</f>
        <v>-8.1243826562512182E-5</v>
      </c>
      <c r="AK73" s="104">
        <f>AK$4*Mellomark!AK71</f>
        <v>1.9093290523009655E-4</v>
      </c>
      <c r="AL73" s="104">
        <f>AL$4*Mellomark!AL71</f>
        <v>3.1391197365019898E-4</v>
      </c>
      <c r="AM73" s="104">
        <f>AM$4*Mellomark!AM71</f>
        <v>-2.6623778128481446E-4</v>
      </c>
      <c r="AN73" s="104">
        <f>AN$4*Mellomark!AN71</f>
        <v>7.4842480752906356E-5</v>
      </c>
      <c r="AO73" s="104">
        <f>AO$4*Mellomark!AO71</f>
        <v>1.8892319696287531E-4</v>
      </c>
      <c r="AP73" s="104">
        <f>AP$4*Mellomark!AP71</f>
        <v>-1.2802939729377035E-4</v>
      </c>
      <c r="AQ73" s="104">
        <f>AQ$4*Mellomark!AQ71</f>
        <v>1.583117830284799E-4</v>
      </c>
      <c r="AR73" s="104">
        <f>AR$4*Mellomark!AR71</f>
        <v>1.6256853010418395E-5</v>
      </c>
      <c r="AS73" s="104">
        <f>AS$4*Mellomark!AS71</f>
        <v>6.0270408180334514E-5</v>
      </c>
      <c r="AT73" s="104">
        <f>AT$4*Mellomark!AT71</f>
        <v>-2.1945240923596154E-5</v>
      </c>
      <c r="AU73" s="104">
        <f>AU$4*Mellomark!AU71</f>
        <v>-8.5128465283920037E-6</v>
      </c>
      <c r="AV73" s="104">
        <f>AV$4*Mellomark!AV71</f>
        <v>3.7496349848563105E-5</v>
      </c>
      <c r="AW73" s="104">
        <f>AW$4*Mellomark!AW71</f>
        <v>-8.8992161720791805E-5</v>
      </c>
      <c r="AX73" s="104">
        <f>AX$4*Mellomark!AX71</f>
        <v>-5.4235216250390836E-5</v>
      </c>
      <c r="AY73" s="104">
        <f>AY$4*Mellomark!AY71</f>
        <v>-2.4133526357513908E-5</v>
      </c>
      <c r="AZ73" s="104">
        <f>AZ$4*Mellomark!AZ71</f>
        <v>-5.2121355805606459E-5</v>
      </c>
      <c r="BA73" s="104">
        <f>BA$4*Mellomark!BA71</f>
        <v>8.6034938014698938E-5</v>
      </c>
      <c r="BB73" s="104">
        <f>BB$4*Mellomark!BB71</f>
        <v>5.614518831413734E-5</v>
      </c>
      <c r="BC73" s="104">
        <f>BC$4*Mellomark!BC71</f>
        <v>4.5370006368881607E-4</v>
      </c>
      <c r="BD73" s="104">
        <f>BD$4*Mellomark!BD71</f>
        <v>2.1995539242426485E-4</v>
      </c>
      <c r="BE73" s="104">
        <f>BE$4*Mellomark!BE71</f>
        <v>8.5648791779054136E-5</v>
      </c>
      <c r="BF73" s="104">
        <f>BF$4*Mellomark!BF71</f>
        <v>5.449815726344587E-5</v>
      </c>
      <c r="BG73" s="104">
        <f>BG$4*Mellomark!BG71</f>
        <v>-3.0334506614214376E-3</v>
      </c>
      <c r="BH73" s="104">
        <f>BH$4*Mellomark!BH71</f>
        <v>-3.8808448539710181E-5</v>
      </c>
      <c r="BI73" s="104">
        <f>BI$4*Mellomark!BI71</f>
        <v>-2.1002983587466648E-3</v>
      </c>
      <c r="BJ73" s="104">
        <f>BJ$4*Mellomark!BJ71</f>
        <v>2.1953672460050834E-5</v>
      </c>
      <c r="BK73" s="104">
        <f>BK$4*Mellomark!BK71</f>
        <v>-7.6613883452226596E-5</v>
      </c>
      <c r="BL73" s="104">
        <f>BL$4*Mellomark!BL71</f>
        <v>-5.844622801724885E-5</v>
      </c>
      <c r="BM73" s="104">
        <f>BM$4*Mellomark!BM71</f>
        <v>-6.4317442436971914E-6</v>
      </c>
      <c r="BN73" s="104">
        <f>BN$4*Mellomark!BN71</f>
        <v>-7.9590807868107089E-6</v>
      </c>
      <c r="BO73" s="104">
        <f>BO$4*Mellomark!BO71</f>
        <v>-6.7553974988246641E-5</v>
      </c>
      <c r="BP73" s="104">
        <f>BP$4*Mellomark!BP71</f>
        <v>1.595540404246842E-5</v>
      </c>
      <c r="BQ73" s="104">
        <f>BQ$4*Mellomark!BQ71</f>
        <v>-1.8774031868520532E-5</v>
      </c>
      <c r="BR73" s="104">
        <f>BR$4*Mellomark!BR71</f>
        <v>-3.5734187599937386E-6</v>
      </c>
      <c r="BS73" s="104">
        <f>BS$4*Mellomark!BS71</f>
        <v>-1.8037476589957441E-4</v>
      </c>
      <c r="BT73" s="104">
        <f>BT$4*Mellomark!BT71</f>
        <v>-2.1061032726420241E-5</v>
      </c>
      <c r="BU73" s="104">
        <f>BU$4*Mellomark!BU71</f>
        <v>-9.6746191385257656E-5</v>
      </c>
      <c r="BV73" s="104">
        <f>BV$4*Mellomark!BV71</f>
        <v>-4.8327811305910891E-4</v>
      </c>
      <c r="BW73" s="104">
        <f>BW$4*Mellomark!BW71</f>
        <v>-4.0664218352341698E-4</v>
      </c>
      <c r="BX73" s="104">
        <f>BX$4*Mellomark!BX71</f>
        <v>1.5281868553909629E-4</v>
      </c>
      <c r="BY73" s="104">
        <f>BY$4*Mellomark!BY71</f>
        <v>7.1876085861493331E-5</v>
      </c>
      <c r="BZ73" s="104">
        <f>BZ$4*Mellomark!BZ71</f>
        <v>-5.9706517607533555E-4</v>
      </c>
      <c r="CA73" s="104">
        <f>CA$4*Mellomark!CA71</f>
        <v>-1.0032162149382583E-3</v>
      </c>
      <c r="CB73" s="104">
        <f>CB$4*Mellomark!CB71</f>
        <v>-2.3532371660444458E-4</v>
      </c>
      <c r="CC73" s="104">
        <f>CC$4*Mellomark!CC71</f>
        <v>7.0966630475436374E-4</v>
      </c>
      <c r="CD73" s="104">
        <f>CD$4*Mellomark!CD71</f>
        <v>4.1521034290053989E-4</v>
      </c>
      <c r="CE73" s="104">
        <f>CE$4*Mellomark!CE71</f>
        <v>-9.5154806229831872E-4</v>
      </c>
      <c r="CF73" s="104">
        <f>CF$4*Mellomark!CF71</f>
        <v>-1.8816680595771826E-5</v>
      </c>
      <c r="CG73" s="104">
        <f>CG$4*Mellomark!CG71</f>
        <v>-1.0303940271944514E-4</v>
      </c>
      <c r="CH73" s="104">
        <f>CH$4*Mellomark!CH71</f>
        <v>-2.5060168747628725E-4</v>
      </c>
      <c r="CI73" s="104">
        <f>CI$4*Mellomark!CI71</f>
        <v>5.2989305632077859E-6</v>
      </c>
      <c r="CJ73" s="104">
        <f>CJ$4*Mellomark!CJ71</f>
        <v>-3.0091320957899867E-4</v>
      </c>
      <c r="CK73" s="104">
        <f>CK$4*Mellomark!CK71</f>
        <v>-2.7994872067432645E-4</v>
      </c>
      <c r="CL73" s="104">
        <f>CL$4*Mellomark!CL71</f>
        <v>-7.6639139534451207E-4</v>
      </c>
      <c r="CM73" s="104">
        <f>CM$4*Mellomark!CM71</f>
        <v>-7.151760145018653E-6</v>
      </c>
      <c r="CN73" s="104">
        <f>CN$4*Mellomark!CN71</f>
        <v>-3.2656307062846179E-5</v>
      </c>
      <c r="CO73" s="104">
        <f>CO$4*Mellomark!CO71</f>
        <v>-1.0108404719632335E-5</v>
      </c>
      <c r="CP73" s="104">
        <f>CP$4*Mellomark!CP71</f>
        <v>2.1133810277019765E-5</v>
      </c>
      <c r="CQ73" s="104">
        <f>CQ$4*Mellomark!CQ71</f>
        <v>9.5607302646480503E-5</v>
      </c>
      <c r="CR73" s="104">
        <f>CR$4*Mellomark!CR71</f>
        <v>-5.0115946481833979E-4</v>
      </c>
      <c r="CS73" s="104">
        <f>CS$4*Mellomark!CS71</f>
        <v>1.8525798623552262E-4</v>
      </c>
      <c r="CT73" s="104">
        <f>CT$4*Mellomark!CT71</f>
        <v>4.9697928270795207E-5</v>
      </c>
      <c r="CU73" s="104">
        <f>CU$4*Mellomark!CU71</f>
        <v>-1.6873399045851762E-4</v>
      </c>
      <c r="CV73" s="104">
        <f>CV$4*Mellomark!CV71</f>
        <v>3.434560531965508E-4</v>
      </c>
      <c r="CW73" s="104">
        <f>CW$4*Mellomark!CW71</f>
        <v>4.7265575651746168E-4</v>
      </c>
      <c r="CX73" s="104">
        <f>CX$4*Mellomark!CX71</f>
        <v>3.8469870600454416E-4</v>
      </c>
      <c r="CY73" s="104">
        <f>CY$4*Mellomark!CY71</f>
        <v>-1.1381150764100329E-5</v>
      </c>
      <c r="CZ73" s="104">
        <f>CZ$4*Mellomark!CZ71</f>
        <v>-9.8267905049578917E-6</v>
      </c>
      <c r="DA73" s="104">
        <f>DA$4*Mellomark!DA71</f>
        <v>2.6198240058331843E-4</v>
      </c>
      <c r="DB73" s="104">
        <f>DB$4*Mellomark!DB71</f>
        <v>-1.1707022638937537E-4</v>
      </c>
      <c r="DC73" s="104">
        <f>DC$4*Mellomark!DC71</f>
        <v>-1.1392353795745076E-5</v>
      </c>
      <c r="DD73" s="104">
        <f>DD$4*Mellomark!DD71</f>
        <v>-5.5926424045874895E-3</v>
      </c>
      <c r="DE73" s="104">
        <f>DE$4*Mellomark!DE71</f>
        <v>-1.5407913891957421E-5</v>
      </c>
      <c r="DF73" s="104">
        <f>DF$4*Mellomark!DF71</f>
        <v>7.3140492879624212E-6</v>
      </c>
      <c r="DG73" s="104">
        <f>DG$4*Mellomark!DG71</f>
        <v>-1.0433367676703859E-4</v>
      </c>
      <c r="DH73" s="104">
        <f>DH$4*Mellomark!DH71</f>
        <v>-5.6106988920154886E-5</v>
      </c>
      <c r="DI73" s="104">
        <f>DI$4*Mellomark!DI71</f>
        <v>3.7133615967613516E-4</v>
      </c>
      <c r="DJ73" s="104">
        <f>DJ$4*Mellomark!DJ71</f>
        <v>-5.2741810800059974E-5</v>
      </c>
      <c r="DK73" s="104">
        <f>DK$4*Mellomark!DK71</f>
        <v>2.4375594158300373E-5</v>
      </c>
      <c r="DL73" s="104">
        <f>DL$4*Mellomark!DL71</f>
        <v>1.5270895537836942E-5</v>
      </c>
      <c r="DM73" s="104">
        <f>DM$4*Mellomark!DM71</f>
        <v>-2.6583598668499507E-4</v>
      </c>
      <c r="DN73" s="104">
        <f>DN$4*Mellomark!DN71</f>
        <v>1.0998279217538983E-3</v>
      </c>
      <c r="DO73" s="104">
        <f>DO$4*Mellomark!DO71</f>
        <v>-3.3855363931622333E-5</v>
      </c>
      <c r="DP73" s="104">
        <f>DP$4*Mellomark!DP71</f>
        <v>-2.4113585380075299E-4</v>
      </c>
      <c r="DQ73" s="104">
        <f>DQ$4*Mellomark!DQ71</f>
        <v>-3.5319058031381307E-5</v>
      </c>
      <c r="DR73" s="104">
        <f>DR$4*Mellomark!DR71</f>
        <v>1.147473222502945E-5</v>
      </c>
      <c r="DS73" s="104">
        <f>DS$4*Mellomark!DS71</f>
        <v>-8.3627485411935011E-7</v>
      </c>
      <c r="DT73" s="104">
        <f>DT$4*Mellomark!DT71</f>
        <v>6.6509020514285037E-5</v>
      </c>
      <c r="DU73" s="104">
        <f>DU$4*Mellomark!DU71</f>
        <v>-3.7615787384114361E-4</v>
      </c>
      <c r="DV73" s="104">
        <f>DV$4*Mellomark!DV71</f>
        <v>-6.4498047748499319E-5</v>
      </c>
      <c r="DW73" s="104">
        <f>DW$4*Mellomark!DW71</f>
        <v>7.4185047091574095E-6</v>
      </c>
      <c r="DX73" s="104">
        <f>DX$4*Mellomark!DX71</f>
        <v>-2.3797713478260402E-5</v>
      </c>
      <c r="DY73" s="104">
        <f>DY$4*Mellomark!DY71</f>
        <v>-4.9750438196970513E-5</v>
      </c>
      <c r="DZ73" s="104">
        <f>DZ$4*Mellomark!DZ71</f>
        <v>6.2071969994751238E-5</v>
      </c>
      <c r="EA73" s="104">
        <f>EA$4*Mellomark!EA71</f>
        <v>-1.979380735149119E-6</v>
      </c>
      <c r="EB73" s="104">
        <f>EB$4*Mellomark!EB71</f>
        <v>-5.327742400067713E-6</v>
      </c>
      <c r="EC73" s="104">
        <f>EC$4*Mellomark!EC71</f>
        <v>2.9022457126404083E-5</v>
      </c>
      <c r="ED73" s="104">
        <f>ED$4*Mellomark!ED71</f>
        <v>-2.8578687994704702E-3</v>
      </c>
      <c r="EE73" s="104">
        <f>EE$4*Mellomark!EE71</f>
        <v>-1.1412642763320039E-4</v>
      </c>
      <c r="EF73" s="104">
        <f>EF$4*Mellomark!EF71</f>
        <v>-6.1339960259336297E-5</v>
      </c>
      <c r="EG73" s="104">
        <f>EG$4*Mellomark!EG71</f>
        <v>3.5093112785399476E-6</v>
      </c>
      <c r="EH73" s="104">
        <f>EH$4*Mellomark!EH71</f>
        <v>1.9146425532379975E-4</v>
      </c>
      <c r="EI73" s="104">
        <f>EI$4*Mellomark!EI71</f>
        <v>1.3869961300634858E-4</v>
      </c>
      <c r="EJ73" s="104">
        <f>EJ$4*Mellomark!EJ71</f>
        <v>-1.8075299497146915E-4</v>
      </c>
      <c r="EK73" s="104">
        <f>EK$4*Mellomark!EK71</f>
        <v>-4.3805286518948148E-8</v>
      </c>
      <c r="EL73" s="104">
        <f>EL$4*Mellomark!EL71</f>
        <v>3.4085693116434556E-4</v>
      </c>
      <c r="EM73" s="104">
        <f>EM$4*Mellomark!EM71</f>
        <v>-5.4553415362758892E-4</v>
      </c>
      <c r="EN73" s="104">
        <f>EN$4*Mellomark!EN71</f>
        <v>-1.558002823042768E-5</v>
      </c>
      <c r="EO73" s="104">
        <f>EO$4*Mellomark!EO71</f>
        <v>-1.1181041230299334E-3</v>
      </c>
      <c r="EP73" s="104">
        <f>EP$4*Mellomark!EP71</f>
        <v>-6.2650073324888619E-4</v>
      </c>
      <c r="EQ73" s="104">
        <f>EQ$4*Mellomark!EQ71</f>
        <v>1.7601528086749777E-3</v>
      </c>
      <c r="ER73" s="104">
        <f>ER$4*Mellomark!ER71</f>
        <v>-3.7509941342546078E-6</v>
      </c>
      <c r="ES73" s="96">
        <f t="shared" si="17"/>
        <v>-2.8607401814868719E-2</v>
      </c>
      <c r="ET73" s="97">
        <f t="shared" si="18"/>
        <v>149.02969135138133</v>
      </c>
      <c r="EW73" s="18"/>
    </row>
    <row r="74" spans="1:153" ht="16">
      <c r="A74" s="85" vm="507">
        <v>43344</v>
      </c>
      <c r="B74" s="104">
        <f>B$4*Mellomark!B72</f>
        <v>-1.8840772633244983E-4</v>
      </c>
      <c r="C74" s="104">
        <f>C$4*Mellomark!C72</f>
        <v>-5.1262876847548432E-5</v>
      </c>
      <c r="D74" s="104">
        <f>D$4*Mellomark!D72</f>
        <v>2.5205543573471101E-4</v>
      </c>
      <c r="E74" s="104">
        <f>E$4*Mellomark!E72</f>
        <v>7.6374834094666258E-5</v>
      </c>
      <c r="F74" s="104">
        <f>F$4*Mellomark!F72</f>
        <v>-6.5271574914652593E-5</v>
      </c>
      <c r="G74" s="104">
        <f>G$4*Mellomark!G72</f>
        <v>7.9190590210989631E-4</v>
      </c>
      <c r="H74" s="104">
        <f>H$4*Mellomark!H72</f>
        <v>-1.15133610313003E-6</v>
      </c>
      <c r="I74" s="104">
        <f>I$4*Mellomark!I72</f>
        <v>9.328712398871911E-4</v>
      </c>
      <c r="J74" s="104">
        <f>J$4*Mellomark!J72</f>
        <v>-3.0108876549498794E-5</v>
      </c>
      <c r="K74" s="104">
        <f>K$4*Mellomark!K72</f>
        <v>-1.2478533260048529E-6</v>
      </c>
      <c r="L74" s="104">
        <f>L$4*Mellomark!L72</f>
        <v>-1.9799747901127148E-4</v>
      </c>
      <c r="M74" s="104">
        <f>M$4*Mellomark!M72</f>
        <v>5.3553848355570915E-4</v>
      </c>
      <c r="N74" s="104">
        <f>N$4*Mellomark!N72</f>
        <v>1.8988961609181453E-4</v>
      </c>
      <c r="O74" s="104">
        <f>O$4*Mellomark!O72</f>
        <v>5.1277831181877108E-4</v>
      </c>
      <c r="P74" s="104">
        <f>P$4*Mellomark!P72</f>
        <v>9.5497945064320093E-4</v>
      </c>
      <c r="Q74" s="104">
        <f>Q$4*Mellomark!Q72</f>
        <v>1.3265695196663998E-5</v>
      </c>
      <c r="R74" s="104">
        <f>R$4*Mellomark!R72</f>
        <v>-9.1616028370433786E-4</v>
      </c>
      <c r="S74" s="104">
        <f>S$4*Mellomark!S72</f>
        <v>-1.800877896851399E-4</v>
      </c>
      <c r="T74" s="104">
        <f>T$4*Mellomark!T72</f>
        <v>3.9105826225286373E-3</v>
      </c>
      <c r="U74" s="104">
        <f>U$4*Mellomark!U72</f>
        <v>-2.111374666705918E-3</v>
      </c>
      <c r="V74" s="104">
        <f>V$4*Mellomark!V72</f>
        <v>-1.0656294570369448E-3</v>
      </c>
      <c r="W74" s="104">
        <f>W$4*Mellomark!W72</f>
        <v>3.8800372230224767E-5</v>
      </c>
      <c r="X74" s="104">
        <f>X$4*Mellomark!X72</f>
        <v>-1.0600711855368694E-3</v>
      </c>
      <c r="Y74" s="104">
        <f>Y$4*Mellomark!Y72</f>
        <v>2.4481241420332423E-5</v>
      </c>
      <c r="Z74" s="104">
        <f>Z$4*Mellomark!Z72</f>
        <v>7.1732604605163295E-5</v>
      </c>
      <c r="AA74" s="104">
        <f>AA$4*Mellomark!AA72</f>
        <v>1.0645723977088274E-3</v>
      </c>
      <c r="AB74" s="104">
        <f>AB$4*Mellomark!AB72</f>
        <v>1.7851222180402033E-4</v>
      </c>
      <c r="AC74" s="104">
        <f>AC$4*Mellomark!AC72</f>
        <v>-8.185949021231546E-5</v>
      </c>
      <c r="AD74" s="104">
        <f>AD$4*Mellomark!AD72</f>
        <v>7.7296353211098024E-5</v>
      </c>
      <c r="AE74" s="104">
        <f>AE$4*Mellomark!AE72</f>
        <v>-4.9559732963069664E-5</v>
      </c>
      <c r="AF74" s="104">
        <f>AF$4*Mellomark!AF72</f>
        <v>3.9373021831372495E-5</v>
      </c>
      <c r="AG74" s="104">
        <f>AG$4*Mellomark!AG72</f>
        <v>-7.2318046684361137E-5</v>
      </c>
      <c r="AH74" s="104">
        <f>AH$4*Mellomark!AH72</f>
        <v>6.5908077080353887E-4</v>
      </c>
      <c r="AI74" s="104">
        <f>AI$4*Mellomark!AI72</f>
        <v>-6.3604783616586275E-5</v>
      </c>
      <c r="AJ74" s="104">
        <f>AJ$4*Mellomark!AJ72</f>
        <v>4.5698501691331824E-5</v>
      </c>
      <c r="AK74" s="104">
        <f>AK$4*Mellomark!AK72</f>
        <v>-2.7417651806763208E-5</v>
      </c>
      <c r="AL74" s="104">
        <f>AL$4*Mellomark!AL72</f>
        <v>-4.9862749382960782E-4</v>
      </c>
      <c r="AM74" s="104">
        <f>AM$4*Mellomark!AM72</f>
        <v>-2.930152577036567E-5</v>
      </c>
      <c r="AN74" s="104">
        <f>AN$4*Mellomark!AN72</f>
        <v>-1.1789017059003652E-4</v>
      </c>
      <c r="AO74" s="104">
        <f>AO$4*Mellomark!AO72</f>
        <v>-1.4263538393224494E-4</v>
      </c>
      <c r="AP74" s="104">
        <f>AP$4*Mellomark!AP72</f>
        <v>-4.1296439648225728E-4</v>
      </c>
      <c r="AQ74" s="104">
        <f>AQ$4*Mellomark!AQ72</f>
        <v>-4.2651307062218272E-5</v>
      </c>
      <c r="AR74" s="104">
        <f>AR$4*Mellomark!AR72</f>
        <v>1.9124373520530402E-5</v>
      </c>
      <c r="AS74" s="104">
        <f>AS$4*Mellomark!AS72</f>
        <v>-1.4484537061293863E-5</v>
      </c>
      <c r="AT74" s="104">
        <f>AT$4*Mellomark!AT72</f>
        <v>4.7474164378854644E-5</v>
      </c>
      <c r="AU74" s="104">
        <f>AU$4*Mellomark!AU72</f>
        <v>5.5621849104607597E-5</v>
      </c>
      <c r="AV74" s="104">
        <f>AV$4*Mellomark!AV72</f>
        <v>-8.72913811214512E-5</v>
      </c>
      <c r="AW74" s="104">
        <f>AW$4*Mellomark!AW72</f>
        <v>-6.8516589532339469E-5</v>
      </c>
      <c r="AX74" s="104">
        <f>AX$4*Mellomark!AX72</f>
        <v>3.4276724555107036E-5</v>
      </c>
      <c r="AY74" s="104">
        <f>AY$4*Mellomark!AY72</f>
        <v>1.0942592106920202E-5</v>
      </c>
      <c r="AZ74" s="104">
        <f>AZ$4*Mellomark!AZ72</f>
        <v>-4.4475812877379093E-5</v>
      </c>
      <c r="BA74" s="104">
        <f>BA$4*Mellomark!BA72</f>
        <v>-1.8767784662596321E-4</v>
      </c>
      <c r="BB74" s="104">
        <f>BB$4*Mellomark!BB72</f>
        <v>2.0087574740341473E-5</v>
      </c>
      <c r="BC74" s="104">
        <f>BC$4*Mellomark!BC72</f>
        <v>-4.6311130096498974E-5</v>
      </c>
      <c r="BD74" s="104">
        <f>BD$4*Mellomark!BD72</f>
        <v>2.1994257993321913E-5</v>
      </c>
      <c r="BE74" s="104">
        <f>BE$4*Mellomark!BE72</f>
        <v>2.3906292103810118E-4</v>
      </c>
      <c r="BF74" s="104">
        <f>BF$4*Mellomark!BF72</f>
        <v>2.7137236381059117E-5</v>
      </c>
      <c r="BG74" s="104">
        <f>BG$4*Mellomark!BG72</f>
        <v>-3.7252783196008963E-4</v>
      </c>
      <c r="BH74" s="104">
        <f>BH$4*Mellomark!BH72</f>
        <v>-1.5650403366151985E-4</v>
      </c>
      <c r="BI74" s="104">
        <f>BI$4*Mellomark!BI72</f>
        <v>1.7915345808897588E-3</v>
      </c>
      <c r="BJ74" s="104">
        <f>BJ$4*Mellomark!BJ72</f>
        <v>-4.5257670011890367E-5</v>
      </c>
      <c r="BK74" s="104">
        <f>BK$4*Mellomark!BK72</f>
        <v>3.8659169716865579E-6</v>
      </c>
      <c r="BL74" s="104">
        <f>BL$4*Mellomark!BL72</f>
        <v>3.6006649413107293E-6</v>
      </c>
      <c r="BM74" s="104">
        <f>BM$4*Mellomark!BM72</f>
        <v>-3.7303168396770146E-5</v>
      </c>
      <c r="BN74" s="104">
        <f>BN$4*Mellomark!BN72</f>
        <v>2.4607189030014756E-6</v>
      </c>
      <c r="BO74" s="104">
        <f>BO$4*Mellomark!BO72</f>
        <v>-1.7269921221317945E-5</v>
      </c>
      <c r="BP74" s="104">
        <f>BP$4*Mellomark!BP72</f>
        <v>-2.0378089157268015E-5</v>
      </c>
      <c r="BQ74" s="104">
        <f>BQ$4*Mellomark!BQ72</f>
        <v>1.2325001690928569E-5</v>
      </c>
      <c r="BR74" s="104">
        <f>BR$4*Mellomark!BR72</f>
        <v>-1.1555046507422994E-6</v>
      </c>
      <c r="BS74" s="104">
        <f>BS$4*Mellomark!BS72</f>
        <v>2.2522635312259881E-3</v>
      </c>
      <c r="BT74" s="104">
        <f>BT$4*Mellomark!BT72</f>
        <v>-5.2677423152009449E-5</v>
      </c>
      <c r="BU74" s="104">
        <f>BU$4*Mellomark!BU72</f>
        <v>1.7720748841077908E-5</v>
      </c>
      <c r="BV74" s="104">
        <f>BV$4*Mellomark!BV72</f>
        <v>3.3992113227835269E-4</v>
      </c>
      <c r="BW74" s="104">
        <f>BW$4*Mellomark!BW72</f>
        <v>5.1624469322908233E-4</v>
      </c>
      <c r="BX74" s="104">
        <f>BX$4*Mellomark!BX72</f>
        <v>1.4810376887337427E-4</v>
      </c>
      <c r="BY74" s="104">
        <f>BY$4*Mellomark!BY72</f>
        <v>2.6462492671637744E-5</v>
      </c>
      <c r="BZ74" s="104">
        <f>BZ$4*Mellomark!BZ72</f>
        <v>-1.7745367669663338E-4</v>
      </c>
      <c r="CA74" s="104">
        <f>CA$4*Mellomark!CA72</f>
        <v>4.3177213351497916E-4</v>
      </c>
      <c r="CB74" s="104">
        <f>CB$4*Mellomark!CB72</f>
        <v>-5.5554713654251951E-6</v>
      </c>
      <c r="CC74" s="104">
        <f>CC$4*Mellomark!CC72</f>
        <v>-1.7681170813125069E-3</v>
      </c>
      <c r="CD74" s="104">
        <f>CD$4*Mellomark!CD72</f>
        <v>2.9087563250699953E-4</v>
      </c>
      <c r="CE74" s="104">
        <f>CE$4*Mellomark!CE72</f>
        <v>-1.1059992454227706E-4</v>
      </c>
      <c r="CF74" s="104">
        <f>CF$4*Mellomark!CF72</f>
        <v>-6.8355768178663751E-5</v>
      </c>
      <c r="CG74" s="104">
        <f>CG$4*Mellomark!CG72</f>
        <v>-1.5126528628743854E-6</v>
      </c>
      <c r="CH74" s="104">
        <f>CH$4*Mellomark!CH72</f>
        <v>-1.1466730027071387E-4</v>
      </c>
      <c r="CI74" s="104">
        <f>CI$4*Mellomark!CI72</f>
        <v>-1.3138330355009608E-6</v>
      </c>
      <c r="CJ74" s="104">
        <f>CJ$4*Mellomark!CJ72</f>
        <v>1.218622111897181E-4</v>
      </c>
      <c r="CK74" s="104">
        <f>CK$4*Mellomark!CK72</f>
        <v>-9.2352179764387744E-4</v>
      </c>
      <c r="CL74" s="104">
        <f>CL$4*Mellomark!CL72</f>
        <v>3.502466539470677E-3</v>
      </c>
      <c r="CM74" s="104">
        <f>CM$4*Mellomark!CM72</f>
        <v>1.8798518710199533E-6</v>
      </c>
      <c r="CN74" s="104">
        <f>CN$4*Mellomark!CN72</f>
        <v>-1.429480786585684E-5</v>
      </c>
      <c r="CO74" s="104">
        <f>CO$4*Mellomark!CO72</f>
        <v>-3.0663755041955988E-5</v>
      </c>
      <c r="CP74" s="104">
        <f>CP$4*Mellomark!CP72</f>
        <v>-2.2803426383570732E-5</v>
      </c>
      <c r="CQ74" s="104">
        <f>CQ$4*Mellomark!CQ72</f>
        <v>-7.2870084207625748E-6</v>
      </c>
      <c r="CR74" s="104">
        <f>CR$4*Mellomark!CR72</f>
        <v>4.943432870384315E-4</v>
      </c>
      <c r="CS74" s="104">
        <f>CS$4*Mellomark!CS72</f>
        <v>5.0015649495195271E-5</v>
      </c>
      <c r="CT74" s="104">
        <f>CT$4*Mellomark!CT72</f>
        <v>-2.2004531844803689E-4</v>
      </c>
      <c r="CU74" s="104">
        <f>CU$4*Mellomark!CU72</f>
        <v>1.6035215817105655E-3</v>
      </c>
      <c r="CV74" s="104">
        <f>CV$4*Mellomark!CV72</f>
        <v>1.6607023232306119E-4</v>
      </c>
      <c r="CW74" s="104">
        <f>CW$4*Mellomark!CW72</f>
        <v>-3.3092774936132577E-4</v>
      </c>
      <c r="CX74" s="104">
        <f>CX$4*Mellomark!CX72</f>
        <v>-2.8363157962606205E-4</v>
      </c>
      <c r="CY74" s="104">
        <f>CY$4*Mellomark!CY72</f>
        <v>7.0858533166147857E-6</v>
      </c>
      <c r="CZ74" s="104">
        <f>CZ$4*Mellomark!CZ72</f>
        <v>0</v>
      </c>
      <c r="DA74" s="104">
        <f>DA$4*Mellomark!DA72</f>
        <v>-1.1872038164647384E-4</v>
      </c>
      <c r="DB74" s="104">
        <f>DB$4*Mellomark!DB72</f>
        <v>7.6970004776231253E-5</v>
      </c>
      <c r="DC74" s="104">
        <f>DC$4*Mellomark!DC72</f>
        <v>7.7950701544050826E-6</v>
      </c>
      <c r="DD74" s="104">
        <f>DD$4*Mellomark!DD72</f>
        <v>2.6893232830302312E-3</v>
      </c>
      <c r="DE74" s="104">
        <f>DE$4*Mellomark!DE72</f>
        <v>1.9457683300658751E-5</v>
      </c>
      <c r="DF74" s="104">
        <f>DF$4*Mellomark!DF72</f>
        <v>-1.3995546075461575E-5</v>
      </c>
      <c r="DG74" s="104">
        <f>DG$4*Mellomark!DG72</f>
        <v>-6.71490873890373E-4</v>
      </c>
      <c r="DH74" s="104">
        <f>DH$4*Mellomark!DH72</f>
        <v>1.7621956170568216E-4</v>
      </c>
      <c r="DI74" s="104">
        <f>DI$4*Mellomark!DI72</f>
        <v>4.6899703848426913E-4</v>
      </c>
      <c r="DJ74" s="104">
        <f>DJ$4*Mellomark!DJ72</f>
        <v>-2.0837345367027404E-4</v>
      </c>
      <c r="DK74" s="104">
        <f>DK$4*Mellomark!DK72</f>
        <v>-6.0692643543101818E-5</v>
      </c>
      <c r="DL74" s="104">
        <f>DL$4*Mellomark!DL72</f>
        <v>-5.7336661417334911E-5</v>
      </c>
      <c r="DM74" s="104">
        <f>DM$4*Mellomark!DM72</f>
        <v>-2.7728043193254114E-4</v>
      </c>
      <c r="DN74" s="104">
        <f>DN$4*Mellomark!DN72</f>
        <v>1.6439065648408701E-3</v>
      </c>
      <c r="DO74" s="104">
        <f>DO$4*Mellomark!DO72</f>
        <v>-6.0507008114806836E-5</v>
      </c>
      <c r="DP74" s="104">
        <f>DP$4*Mellomark!DP72</f>
        <v>1.5218367972381672E-4</v>
      </c>
      <c r="DQ74" s="104">
        <f>DQ$4*Mellomark!DQ72</f>
        <v>5.1410805294069466E-6</v>
      </c>
      <c r="DR74" s="104">
        <f>DR$4*Mellomark!DR72</f>
        <v>-3.7040526651993138E-5</v>
      </c>
      <c r="DS74" s="104">
        <f>DS$4*Mellomark!DS72</f>
        <v>-7.7605948259113118E-6</v>
      </c>
      <c r="DT74" s="104">
        <f>DT$4*Mellomark!DT72</f>
        <v>-1.1396788659739607E-5</v>
      </c>
      <c r="DU74" s="104">
        <f>DU$4*Mellomark!DU72</f>
        <v>-9.984043397160791E-4</v>
      </c>
      <c r="DV74" s="104">
        <f>DV$4*Mellomark!DV72</f>
        <v>-1.4277225545451127E-4</v>
      </c>
      <c r="DW74" s="104">
        <f>DW$4*Mellomark!DW72</f>
        <v>-4.5319425063992435E-6</v>
      </c>
      <c r="DX74" s="104">
        <f>DX$4*Mellomark!DX72</f>
        <v>-4.4644995697896511E-4</v>
      </c>
      <c r="DY74" s="104">
        <f>DY$4*Mellomark!DY72</f>
        <v>-1.0054550970684298E-4</v>
      </c>
      <c r="DZ74" s="104">
        <f>DZ$4*Mellomark!DZ72</f>
        <v>1.9708963828391908E-4</v>
      </c>
      <c r="EA74" s="104">
        <f>EA$4*Mellomark!EA72</f>
        <v>1.3347222341867178E-5</v>
      </c>
      <c r="EB74" s="104">
        <f>EB$4*Mellomark!EB72</f>
        <v>5.7445519578528353E-6</v>
      </c>
      <c r="EC74" s="104">
        <f>EC$4*Mellomark!EC72</f>
        <v>-3.7771592176300219E-5</v>
      </c>
      <c r="ED74" s="104">
        <f>ED$4*Mellomark!ED72</f>
        <v>3.565277336259279E-3</v>
      </c>
      <c r="EE74" s="104">
        <f>EE$4*Mellomark!EE72</f>
        <v>-4.9261548465285553E-5</v>
      </c>
      <c r="EF74" s="104">
        <f>EF$4*Mellomark!EF72</f>
        <v>-4.0030702268947752E-6</v>
      </c>
      <c r="EG74" s="104">
        <f>EG$4*Mellomark!EG72</f>
        <v>-1.043790309019311E-5</v>
      </c>
      <c r="EH74" s="104">
        <f>EH$4*Mellomark!EH72</f>
        <v>-1.2742945310228283E-4</v>
      </c>
      <c r="EI74" s="104">
        <f>EI$4*Mellomark!EI72</f>
        <v>2.5124499884049162E-4</v>
      </c>
      <c r="EJ74" s="104">
        <f>EJ$4*Mellomark!EJ72</f>
        <v>2.0258378447805906E-4</v>
      </c>
      <c r="EK74" s="104">
        <f>EK$4*Mellomark!EK72</f>
        <v>-1.6755796524700776E-6</v>
      </c>
      <c r="EL74" s="104">
        <f>EL$4*Mellomark!EL72</f>
        <v>-2.3464610336332783E-4</v>
      </c>
      <c r="EM74" s="104">
        <f>EM$4*Mellomark!EM72</f>
        <v>1.7490150881721594E-4</v>
      </c>
      <c r="EN74" s="104">
        <f>EN$4*Mellomark!EN72</f>
        <v>2.2912962260057084E-5</v>
      </c>
      <c r="EO74" s="104">
        <f>EO$4*Mellomark!EO72</f>
        <v>-7.7546263453284465E-4</v>
      </c>
      <c r="EP74" s="104">
        <f>EP$4*Mellomark!EP72</f>
        <v>6.7869546855557281E-4</v>
      </c>
      <c r="EQ74" s="104">
        <f>EQ$4*Mellomark!EQ72</f>
        <v>-2.7888915302447427E-4</v>
      </c>
      <c r="ER74" s="104">
        <f>ER$4*Mellomark!ER72</f>
        <v>-7.3132662020048018E-6</v>
      </c>
      <c r="ES74" s="96">
        <f t="shared" si="17"/>
        <v>1.5597326034166296E-2</v>
      </c>
      <c r="ET74" s="97">
        <f t="shared" si="18"/>
        <v>151.35415603615999</v>
      </c>
      <c r="EW74" s="18"/>
    </row>
    <row r="75" spans="1:153" ht="16">
      <c r="A75" s="85" vm="638">
        <v>43374</v>
      </c>
      <c r="B75" s="104">
        <f>B$4*Mellomark!B73</f>
        <v>3.1228018966701927E-5</v>
      </c>
      <c r="C75" s="104">
        <f>C$4*Mellomark!C73</f>
        <v>6.2880539342878621E-5</v>
      </c>
      <c r="D75" s="104">
        <f>D$4*Mellomark!D73</f>
        <v>2.6028391212880233E-4</v>
      </c>
      <c r="E75" s="104">
        <f>E$4*Mellomark!E73</f>
        <v>-1.4697959210408763E-5</v>
      </c>
      <c r="F75" s="104">
        <f>F$4*Mellomark!F73</f>
        <v>-1.1146077593595115E-4</v>
      </c>
      <c r="G75" s="104">
        <f>G$4*Mellomark!G73</f>
        <v>-3.9598602904391223E-3</v>
      </c>
      <c r="H75" s="104">
        <f>H$4*Mellomark!H73</f>
        <v>-1.6627637794816237E-5</v>
      </c>
      <c r="I75" s="104">
        <f>I$4*Mellomark!I73</f>
        <v>2.391909825790945E-3</v>
      </c>
      <c r="J75" s="104">
        <f>J$4*Mellomark!J73</f>
        <v>4.6010871093885123E-5</v>
      </c>
      <c r="K75" s="104">
        <f>K$4*Mellomark!K73</f>
        <v>1.6973489638166946E-4</v>
      </c>
      <c r="L75" s="104">
        <f>L$4*Mellomark!L73</f>
        <v>5.8461443932257323E-4</v>
      </c>
      <c r="M75" s="104">
        <f>M$4*Mellomark!M73</f>
        <v>6.4665067231250926E-5</v>
      </c>
      <c r="N75" s="104">
        <f>N$4*Mellomark!N73</f>
        <v>1.3947718654903611E-5</v>
      </c>
      <c r="O75" s="104">
        <f>O$4*Mellomark!O73</f>
        <v>-2.0901669198474773E-3</v>
      </c>
      <c r="P75" s="104">
        <f>P$4*Mellomark!P73</f>
        <v>2.0031835675849733E-3</v>
      </c>
      <c r="Q75" s="104">
        <f>Q$4*Mellomark!Q73</f>
        <v>-7.6116877971157216E-5</v>
      </c>
      <c r="R75" s="104">
        <f>R$4*Mellomark!R73</f>
        <v>4.060226327001017E-4</v>
      </c>
      <c r="S75" s="104">
        <f>S$4*Mellomark!S73</f>
        <v>-1.7190536127210636E-5</v>
      </c>
      <c r="T75" s="104">
        <f>T$4*Mellomark!T73</f>
        <v>-2.1099434553111039E-3</v>
      </c>
      <c r="U75" s="104">
        <f>U$4*Mellomark!U73</f>
        <v>-9.2338567911428974E-4</v>
      </c>
      <c r="V75" s="104">
        <f>V$4*Mellomark!V73</f>
        <v>-2.0406622911623446E-3</v>
      </c>
      <c r="W75" s="104">
        <f>W$4*Mellomark!W73</f>
        <v>-1.272273535972011E-4</v>
      </c>
      <c r="X75" s="104">
        <f>X$4*Mellomark!X73</f>
        <v>-3.9221855737886155E-3</v>
      </c>
      <c r="Y75" s="104">
        <f>Y$4*Mellomark!Y73</f>
        <v>-9.4560473438486266E-5</v>
      </c>
      <c r="Z75" s="104">
        <f>Z$4*Mellomark!Z73</f>
        <v>-8.1503080713404854E-5</v>
      </c>
      <c r="AA75" s="104">
        <f>AA$4*Mellomark!AA73</f>
        <v>-2.1547213035325451E-3</v>
      </c>
      <c r="AB75" s="104">
        <f>AB$4*Mellomark!AB73</f>
        <v>3.2574495154358502E-3</v>
      </c>
      <c r="AC75" s="104">
        <f>AC$4*Mellomark!AC73</f>
        <v>-7.2179314613245396E-5</v>
      </c>
      <c r="AD75" s="104">
        <f>AD$4*Mellomark!AD73</f>
        <v>-7.2605779742555983E-4</v>
      </c>
      <c r="AE75" s="104">
        <f>AE$4*Mellomark!AE73</f>
        <v>3.1828128330436132E-4</v>
      </c>
      <c r="AF75" s="104">
        <f>AF$4*Mellomark!AF73</f>
        <v>-2.1836976390719539E-4</v>
      </c>
      <c r="AG75" s="104">
        <f>AG$4*Mellomark!AG73</f>
        <v>-2.2541159491655349E-5</v>
      </c>
      <c r="AH75" s="104">
        <f>AH$4*Mellomark!AH73</f>
        <v>-2.258963321804862E-4</v>
      </c>
      <c r="AI75" s="104">
        <f>AI$4*Mellomark!AI73</f>
        <v>-5.9622809495397667E-5</v>
      </c>
      <c r="AJ75" s="104">
        <f>AJ$4*Mellomark!AJ73</f>
        <v>1.9856119603529712E-6</v>
      </c>
      <c r="AK75" s="104">
        <f>AK$4*Mellomark!AK73</f>
        <v>-2.7926354660694116E-4</v>
      </c>
      <c r="AL75" s="104">
        <f>AL$4*Mellomark!AL73</f>
        <v>-1.1293688858540504E-4</v>
      </c>
      <c r="AM75" s="104">
        <f>AM$4*Mellomark!AM73</f>
        <v>-2.7323071890330869E-4</v>
      </c>
      <c r="AN75" s="104">
        <f>AN$4*Mellomark!AN73</f>
        <v>1.379223619433751E-4</v>
      </c>
      <c r="AO75" s="104">
        <f>AO$4*Mellomark!AO73</f>
        <v>2.363169726737747E-4</v>
      </c>
      <c r="AP75" s="104">
        <f>AP$4*Mellomark!AP73</f>
        <v>8.9694260818269352E-4</v>
      </c>
      <c r="AQ75" s="104">
        <f>AQ$4*Mellomark!AQ73</f>
        <v>-1.2569675492362739E-4</v>
      </c>
      <c r="AR75" s="104">
        <f>AR$4*Mellomark!AR73</f>
        <v>-2.697642691942622E-5</v>
      </c>
      <c r="AS75" s="104">
        <f>AS$4*Mellomark!AS73</f>
        <v>-1.1472225432909491E-5</v>
      </c>
      <c r="AT75" s="104">
        <f>AT$4*Mellomark!AT73</f>
        <v>-1.6732098917484567E-5</v>
      </c>
      <c r="AU75" s="104">
        <f>AU$4*Mellomark!AU73</f>
        <v>-4.2324927967017501E-5</v>
      </c>
      <c r="AV75" s="104">
        <f>AV$4*Mellomark!AV73</f>
        <v>-1.5919003368267863E-4</v>
      </c>
      <c r="AW75" s="104">
        <f>AW$4*Mellomark!AW73</f>
        <v>-2.9828600544756278E-5</v>
      </c>
      <c r="AX75" s="104">
        <f>AX$4*Mellomark!AX73</f>
        <v>1.7321576594545219E-4</v>
      </c>
      <c r="AY75" s="104">
        <f>AY$4*Mellomark!AY73</f>
        <v>-3.0733398463668587E-5</v>
      </c>
      <c r="AZ75" s="104">
        <f>AZ$4*Mellomark!AZ73</f>
        <v>-4.5938704852479395E-4</v>
      </c>
      <c r="BA75" s="104">
        <f>BA$4*Mellomark!BA73</f>
        <v>9.7935987390211738E-5</v>
      </c>
      <c r="BB75" s="104">
        <f>BB$4*Mellomark!BB73</f>
        <v>-9.9250923344571907E-6</v>
      </c>
      <c r="BC75" s="104">
        <f>BC$4*Mellomark!BC73</f>
        <v>2.4395263042492376E-5</v>
      </c>
      <c r="BD75" s="104">
        <f>BD$4*Mellomark!BD73</f>
        <v>-4.4851980852322627E-4</v>
      </c>
      <c r="BE75" s="104">
        <f>BE$4*Mellomark!BE73</f>
        <v>-6.8574637263002058E-4</v>
      </c>
      <c r="BF75" s="104">
        <f>BF$4*Mellomark!BF73</f>
        <v>-6.0514885438332555E-5</v>
      </c>
      <c r="BG75" s="104">
        <f>BG$4*Mellomark!BG73</f>
        <v>-3.7379392471686866E-3</v>
      </c>
      <c r="BH75" s="104">
        <f>BH$4*Mellomark!BH73</f>
        <v>-1.1095878073615221E-4</v>
      </c>
      <c r="BI75" s="104">
        <f>BI$4*Mellomark!BI73</f>
        <v>-1.6442330711555432E-3</v>
      </c>
      <c r="BJ75" s="104">
        <f>BJ$4*Mellomark!BJ73</f>
        <v>-1.9337548447635595E-4</v>
      </c>
      <c r="BK75" s="104">
        <f>BK$4*Mellomark!BK73</f>
        <v>-1.6304792196326529E-4</v>
      </c>
      <c r="BL75" s="104">
        <f>BL$4*Mellomark!BL73</f>
        <v>-5.137376186487657E-5</v>
      </c>
      <c r="BM75" s="104">
        <f>BM$4*Mellomark!BM73</f>
        <v>-1.7663786756583649E-5</v>
      </c>
      <c r="BN75" s="104">
        <f>BN$4*Mellomark!BN73</f>
        <v>-1.0861722346313335E-5</v>
      </c>
      <c r="BO75" s="104">
        <f>BO$4*Mellomark!BO73</f>
        <v>-1.4453376733761304E-4</v>
      </c>
      <c r="BP75" s="104">
        <f>BP$4*Mellomark!BP73</f>
        <v>-1.897911706554497E-5</v>
      </c>
      <c r="BQ75" s="104">
        <f>BQ$4*Mellomark!BQ73</f>
        <v>-2.7337133898998493E-5</v>
      </c>
      <c r="BR75" s="104">
        <f>BR$4*Mellomark!BR73</f>
        <v>-1.2655736673433861E-5</v>
      </c>
      <c r="BS75" s="104">
        <f>BS$4*Mellomark!BS73</f>
        <v>-4.4417592951049778E-3</v>
      </c>
      <c r="BT75" s="104">
        <f>BT$4*Mellomark!BT73</f>
        <v>-7.8518189052507247E-5</v>
      </c>
      <c r="BU75" s="104">
        <f>BU$4*Mellomark!BU73</f>
        <v>-1.2872283940454699E-4</v>
      </c>
      <c r="BV75" s="104">
        <f>BV$4*Mellomark!BV73</f>
        <v>-7.1386498916350532E-5</v>
      </c>
      <c r="BW75" s="104">
        <f>BW$4*Mellomark!BW73</f>
        <v>-9.8094109059636584E-4</v>
      </c>
      <c r="BX75" s="104">
        <f>BX$4*Mellomark!BX73</f>
        <v>-4.5790105796887626E-4</v>
      </c>
      <c r="BY75" s="104">
        <f>BY$4*Mellomark!BY73</f>
        <v>-1.1288697463425487E-4</v>
      </c>
      <c r="BZ75" s="104">
        <f>BZ$4*Mellomark!BZ73</f>
        <v>-2.2038335128367196E-4</v>
      </c>
      <c r="CA75" s="104">
        <f>CA$4*Mellomark!CA73</f>
        <v>-4.0553293716811168E-4</v>
      </c>
      <c r="CB75" s="104">
        <f>CB$4*Mellomark!CB73</f>
        <v>-3.0459207733761116E-5</v>
      </c>
      <c r="CC75" s="104">
        <f>CC$4*Mellomark!CC73</f>
        <v>-1.5563544696468553E-3</v>
      </c>
      <c r="CD75" s="104">
        <f>CD$4*Mellomark!CD73</f>
        <v>-1.0228565047253207E-4</v>
      </c>
      <c r="CE75" s="104">
        <f>CE$4*Mellomark!CE73</f>
        <v>-1.7535743511519158E-4</v>
      </c>
      <c r="CF75" s="104">
        <f>CF$4*Mellomark!CF73</f>
        <v>3.7396821130943682E-5</v>
      </c>
      <c r="CG75" s="104">
        <f>CG$4*Mellomark!CG73</f>
        <v>5.6304062269569384E-4</v>
      </c>
      <c r="CH75" s="104">
        <f>CH$4*Mellomark!CH73</f>
        <v>-3.1886274224608458E-4</v>
      </c>
      <c r="CI75" s="104">
        <f>CI$4*Mellomark!CI73</f>
        <v>-2.2790938005560324E-5</v>
      </c>
      <c r="CJ75" s="104">
        <f>CJ$4*Mellomark!CJ73</f>
        <v>-1.7720827903196126E-4</v>
      </c>
      <c r="CK75" s="104">
        <f>CK$4*Mellomark!CK73</f>
        <v>-8.5650321656501058E-5</v>
      </c>
      <c r="CL75" s="104">
        <f>CL$4*Mellomark!CL73</f>
        <v>-6.6158300018218626E-3</v>
      </c>
      <c r="CM75" s="104">
        <f>CM$4*Mellomark!CM73</f>
        <v>-1.8564283656589679E-5</v>
      </c>
      <c r="CN75" s="104">
        <f>CN$4*Mellomark!CN73</f>
        <v>5.0294147349190614E-8</v>
      </c>
      <c r="CO75" s="104">
        <f>CO$4*Mellomark!CO73</f>
        <v>-8.7442945005028122E-5</v>
      </c>
      <c r="CP75" s="104">
        <f>CP$4*Mellomark!CP73</f>
        <v>-2.0014716443054522E-5</v>
      </c>
      <c r="CQ75" s="104">
        <f>CQ$4*Mellomark!CQ73</f>
        <v>-6.862675562946808E-6</v>
      </c>
      <c r="CR75" s="104">
        <f>CR$4*Mellomark!CR73</f>
        <v>-4.1406668286524562E-4</v>
      </c>
      <c r="CS75" s="104">
        <f>CS$4*Mellomark!CS73</f>
        <v>-2.1320622771838976E-4</v>
      </c>
      <c r="CT75" s="104">
        <f>CT$4*Mellomark!CT73</f>
        <v>9.7734123964667358E-5</v>
      </c>
      <c r="CU75" s="104">
        <f>CU$4*Mellomark!CU73</f>
        <v>-4.4269361185074333E-3</v>
      </c>
      <c r="CV75" s="104">
        <f>CV$4*Mellomark!CV73</f>
        <v>-9.4599766960849573E-5</v>
      </c>
      <c r="CW75" s="104">
        <f>CW$4*Mellomark!CW73</f>
        <v>-4.3434460840425132E-4</v>
      </c>
      <c r="CX75" s="104">
        <f>CX$4*Mellomark!CX73</f>
        <v>-1.2286893510529795E-3</v>
      </c>
      <c r="CY75" s="104">
        <f>CY$4*Mellomark!CY73</f>
        <v>-1.7354578943354611E-5</v>
      </c>
      <c r="CZ75" s="104">
        <f>CZ$4*Mellomark!CZ73</f>
        <v>-5.6200214991444322E-5</v>
      </c>
      <c r="DA75" s="104">
        <f>DA$4*Mellomark!DA73</f>
        <v>-2.2545175312312446E-4</v>
      </c>
      <c r="DB75" s="104">
        <f>DB$4*Mellomark!DB73</f>
        <v>7.3539436824254084E-5</v>
      </c>
      <c r="DC75" s="104">
        <f>DC$4*Mellomark!DC73</f>
        <v>-2.7793128558830224E-5</v>
      </c>
      <c r="DD75" s="104">
        <f>DD$4*Mellomark!DD73</f>
        <v>4.5959397356517594E-3</v>
      </c>
      <c r="DE75" s="104">
        <f>DE$4*Mellomark!DE73</f>
        <v>-3.9959028397621766E-5</v>
      </c>
      <c r="DF75" s="104">
        <f>DF$4*Mellomark!DF73</f>
        <v>-7.1667491299936921E-5</v>
      </c>
      <c r="DG75" s="104">
        <f>DG$4*Mellomark!DG73</f>
        <v>-1.0780418641006472E-3</v>
      </c>
      <c r="DH75" s="104">
        <f>DH$4*Mellomark!DH73</f>
        <v>-1.9900551082586775E-4</v>
      </c>
      <c r="DI75" s="104">
        <f>DI$4*Mellomark!DI73</f>
        <v>-8.1257861379076723E-4</v>
      </c>
      <c r="DJ75" s="104">
        <f>DJ$4*Mellomark!DJ73</f>
        <v>-8.522814014413255E-5</v>
      </c>
      <c r="DK75" s="104">
        <f>DK$4*Mellomark!DK73</f>
        <v>2.701757008467074E-5</v>
      </c>
      <c r="DL75" s="104">
        <f>DL$4*Mellomark!DL73</f>
        <v>2.3874713553094272E-5</v>
      </c>
      <c r="DM75" s="104">
        <f>DM$4*Mellomark!DM73</f>
        <v>-2.1200621047871141E-3</v>
      </c>
      <c r="DN75" s="104">
        <f>DN$4*Mellomark!DN73</f>
        <v>-1.7247441453567579E-3</v>
      </c>
      <c r="DO75" s="104">
        <f>DO$4*Mellomark!DO73</f>
        <v>-6.0684613337985173E-4</v>
      </c>
      <c r="DP75" s="104">
        <f>DP$4*Mellomark!DP73</f>
        <v>-3.7176719603038074E-4</v>
      </c>
      <c r="DQ75" s="104">
        <f>DQ$4*Mellomark!DQ73</f>
        <v>-2.8501956336058749E-5</v>
      </c>
      <c r="DR75" s="104">
        <f>DR$4*Mellomark!DR73</f>
        <v>-2.6825256986882561E-5</v>
      </c>
      <c r="DS75" s="104">
        <f>DS$4*Mellomark!DS73</f>
        <v>-1.4539084449142306E-5</v>
      </c>
      <c r="DT75" s="104">
        <f>DT$4*Mellomark!DT73</f>
        <v>-3.6076614509931498E-5</v>
      </c>
      <c r="DU75" s="104">
        <f>DU$4*Mellomark!DU73</f>
        <v>-2.2960270548947246E-3</v>
      </c>
      <c r="DV75" s="104">
        <f>DV$4*Mellomark!DV73</f>
        <v>-7.9471337964603621E-5</v>
      </c>
      <c r="DW75" s="104">
        <f>DW$4*Mellomark!DW73</f>
        <v>-1.872200926350272E-5</v>
      </c>
      <c r="DX75" s="104">
        <f>DX$4*Mellomark!DX73</f>
        <v>3.9198834331379554E-4</v>
      </c>
      <c r="DY75" s="104">
        <f>DY$4*Mellomark!DY73</f>
        <v>-2.804953948740638E-4</v>
      </c>
      <c r="DZ75" s="104">
        <f>DZ$4*Mellomark!DZ73</f>
        <v>-1.3918194698015144E-3</v>
      </c>
      <c r="EA75" s="104">
        <f>EA$4*Mellomark!EA73</f>
        <v>-2.079692050995422E-5</v>
      </c>
      <c r="EB75" s="104">
        <f>EB$4*Mellomark!EB73</f>
        <v>-8.5829976428933677E-6</v>
      </c>
      <c r="EC75" s="104">
        <f>EC$4*Mellomark!EC73</f>
        <v>-5.5117334005594457E-5</v>
      </c>
      <c r="ED75" s="104">
        <f>ED$4*Mellomark!ED73</f>
        <v>5.0276246704859275E-4</v>
      </c>
      <c r="EE75" s="104">
        <f>EE$4*Mellomark!EE73</f>
        <v>-1.3608197140999083E-5</v>
      </c>
      <c r="EF75" s="104">
        <f>EF$4*Mellomark!EF73</f>
        <v>-5.3746783055278553E-4</v>
      </c>
      <c r="EG75" s="104">
        <f>EG$4*Mellomark!EG73</f>
        <v>-3.5762652222531253E-5</v>
      </c>
      <c r="EH75" s="104">
        <f>EH$4*Mellomark!EH73</f>
        <v>2.5798928821606795E-4</v>
      </c>
      <c r="EI75" s="104">
        <f>EI$4*Mellomark!EI73</f>
        <v>2.2636036075503654E-4</v>
      </c>
      <c r="EJ75" s="104">
        <f>EJ$4*Mellomark!EJ73</f>
        <v>-2.2366912793686769E-4</v>
      </c>
      <c r="EK75" s="104">
        <f>EK$4*Mellomark!EK73</f>
        <v>-3.3949026578319266E-6</v>
      </c>
      <c r="EL75" s="104">
        <f>EL$4*Mellomark!EL73</f>
        <v>5.1175955154512964E-4</v>
      </c>
      <c r="EM75" s="104">
        <f>EM$4*Mellomark!EM73</f>
        <v>-8.652310629978302E-4</v>
      </c>
      <c r="EN75" s="104">
        <f>EN$4*Mellomark!EN73</f>
        <v>-5.6317898999865351E-5</v>
      </c>
      <c r="EO75" s="104">
        <f>EO$4*Mellomark!EO73</f>
        <v>-5.3116797181127487E-3</v>
      </c>
      <c r="EP75" s="104">
        <f>EP$4*Mellomark!EP73</f>
        <v>-8.7630563829778352E-4</v>
      </c>
      <c r="EQ75" s="104">
        <f>EQ$4*Mellomark!EQ73</f>
        <v>-5.220919051168746E-4</v>
      </c>
      <c r="ER75" s="104">
        <f>ER$4*Mellomark!ER73</f>
        <v>7.6506303205531108E-7</v>
      </c>
      <c r="ES75" s="96">
        <f t="shared" si="17"/>
        <v>-5.25480334189403E-2</v>
      </c>
      <c r="ET75" s="97">
        <f t="shared" si="18"/>
        <v>143.40079278667636</v>
      </c>
      <c r="EW75" s="18"/>
    </row>
    <row r="76" spans="1:153" ht="16">
      <c r="A76" s="85" vm="768">
        <v>43405</v>
      </c>
      <c r="B76" s="104">
        <f>B$4*Mellomark!B74</f>
        <v>-7.4586717623277148E-5</v>
      </c>
      <c r="C76" s="104">
        <f>C$4*Mellomark!C74</f>
        <v>-5.0048120417639795E-6</v>
      </c>
      <c r="D76" s="104">
        <f>D$4*Mellomark!D74</f>
        <v>3.9213105346494275E-4</v>
      </c>
      <c r="E76" s="104">
        <f>E$4*Mellomark!E74</f>
        <v>-1.5879340096640793E-5</v>
      </c>
      <c r="F76" s="104">
        <f>F$4*Mellomark!F74</f>
        <v>9.3063797949361873E-5</v>
      </c>
      <c r="G76" s="104">
        <f>G$4*Mellomark!G74</f>
        <v>-1.2991167057573784E-3</v>
      </c>
      <c r="H76" s="104">
        <f>H$4*Mellomark!H74</f>
        <v>1.231552667795022E-4</v>
      </c>
      <c r="I76" s="104">
        <f>I$4*Mellomark!I74</f>
        <v>-4.7876037678850529E-3</v>
      </c>
      <c r="J76" s="104">
        <f>J$4*Mellomark!J74</f>
        <v>2.6787419592463701E-4</v>
      </c>
      <c r="K76" s="104">
        <f>K$4*Mellomark!K74</f>
        <v>4.9359419920307025E-4</v>
      </c>
      <c r="L76" s="104">
        <f>L$4*Mellomark!L74</f>
        <v>9.9759980053748098E-4</v>
      </c>
      <c r="M76" s="104">
        <f>M$4*Mellomark!M74</f>
        <v>2.8552521944122226E-4</v>
      </c>
      <c r="N76" s="104">
        <f>N$4*Mellomark!N74</f>
        <v>7.526733671019954E-5</v>
      </c>
      <c r="O76" s="104">
        <f>O$4*Mellomark!O74</f>
        <v>-7.6537310903961736E-4</v>
      </c>
      <c r="P76" s="104">
        <f>P$4*Mellomark!P74</f>
        <v>2.3164293967976635E-4</v>
      </c>
      <c r="Q76" s="104">
        <f>Q$4*Mellomark!Q74</f>
        <v>-2.3657091588841152E-6</v>
      </c>
      <c r="R76" s="104">
        <f>R$4*Mellomark!R74</f>
        <v>-1.4838104385302576E-4</v>
      </c>
      <c r="S76" s="104">
        <f>S$4*Mellomark!S74</f>
        <v>5.6789603296831737E-5</v>
      </c>
      <c r="T76" s="104">
        <f>T$4*Mellomark!T74</f>
        <v>-1.0511274441207666E-3</v>
      </c>
      <c r="U76" s="104">
        <f>U$4*Mellomark!U74</f>
        <v>6.4088960864934963E-3</v>
      </c>
      <c r="V76" s="104">
        <f>V$4*Mellomark!V74</f>
        <v>-5.7901969218070604E-3</v>
      </c>
      <c r="W76" s="104">
        <f>W$4*Mellomark!W74</f>
        <v>-4.4167964146822803E-4</v>
      </c>
      <c r="X76" s="104">
        <f>X$4*Mellomark!X74</f>
        <v>-1.9053821843942912E-3</v>
      </c>
      <c r="Y76" s="104">
        <f>Y$4*Mellomark!Y74</f>
        <v>-3.0299578379696156E-5</v>
      </c>
      <c r="Z76" s="104">
        <f>Z$4*Mellomark!Z74</f>
        <v>-1.6677558930816852E-5</v>
      </c>
      <c r="AA76" s="104">
        <f>AA$4*Mellomark!AA74</f>
        <v>-1.7572994721044694E-3</v>
      </c>
      <c r="AB76" s="104">
        <f>AB$4*Mellomark!AB74</f>
        <v>1.4471150485066673E-4</v>
      </c>
      <c r="AC76" s="104">
        <f>AC$4*Mellomark!AC74</f>
        <v>2.9340002633812944E-5</v>
      </c>
      <c r="AD76" s="104">
        <f>AD$4*Mellomark!AD74</f>
        <v>1.4784834127811491E-4</v>
      </c>
      <c r="AE76" s="104">
        <f>AE$4*Mellomark!AE74</f>
        <v>-5.452589182591938E-4</v>
      </c>
      <c r="AF76" s="104">
        <f>AF$4*Mellomark!AF74</f>
        <v>3.6218346284560242E-4</v>
      </c>
      <c r="AG76" s="104">
        <f>AG$4*Mellomark!AG74</f>
        <v>2.9828117693747743E-4</v>
      </c>
      <c r="AH76" s="104">
        <f>AH$4*Mellomark!AH74</f>
        <v>-5.2173501514919771E-4</v>
      </c>
      <c r="AI76" s="104">
        <f>AI$4*Mellomark!AI74</f>
        <v>4.1817433912067779E-5</v>
      </c>
      <c r="AJ76" s="104">
        <f>AJ$4*Mellomark!AJ74</f>
        <v>-2.8433347665491624E-5</v>
      </c>
      <c r="AK76" s="104">
        <f>AK$4*Mellomark!AK74</f>
        <v>-1.0838147006455384E-4</v>
      </c>
      <c r="AL76" s="104">
        <f>AL$4*Mellomark!AL74</f>
        <v>-1.2836486344058534E-4</v>
      </c>
      <c r="AM76" s="104">
        <f>AM$4*Mellomark!AM74</f>
        <v>2.318053712218275E-4</v>
      </c>
      <c r="AN76" s="104">
        <f>AN$4*Mellomark!AN74</f>
        <v>1.7227263986915847E-5</v>
      </c>
      <c r="AO76" s="104">
        <f>AO$4*Mellomark!AO74</f>
        <v>5.1503658962263595E-4</v>
      </c>
      <c r="AP76" s="104">
        <f>AP$4*Mellomark!AP74</f>
        <v>1.9768393943284447E-3</v>
      </c>
      <c r="AQ76" s="104">
        <f>AQ$4*Mellomark!AQ74</f>
        <v>8.255235618725053E-5</v>
      </c>
      <c r="AR76" s="104">
        <f>AR$4*Mellomark!AR74</f>
        <v>-1.3764858951131209E-5</v>
      </c>
      <c r="AS76" s="104">
        <f>AS$4*Mellomark!AS74</f>
        <v>-4.077124621792034E-5</v>
      </c>
      <c r="AT76" s="104">
        <f>AT$4*Mellomark!AT74</f>
        <v>-5.7839714948010773E-5</v>
      </c>
      <c r="AU76" s="104">
        <f>AU$4*Mellomark!AU74</f>
        <v>4.1536043862757824E-5</v>
      </c>
      <c r="AV76" s="104">
        <f>AV$4*Mellomark!AV74</f>
        <v>6.1478542659946977E-5</v>
      </c>
      <c r="AW76" s="104">
        <f>AW$4*Mellomark!AW74</f>
        <v>3.3772715312909243E-4</v>
      </c>
      <c r="AX76" s="104">
        <f>AX$4*Mellomark!AX74</f>
        <v>-8.0533339310383426E-6</v>
      </c>
      <c r="AY76" s="104">
        <f>AY$4*Mellomark!AY74</f>
        <v>2.86970731633936E-5</v>
      </c>
      <c r="AZ76" s="104">
        <f>AZ$4*Mellomark!AZ74</f>
        <v>9.3554778548616071E-5</v>
      </c>
      <c r="BA76" s="104">
        <f>BA$4*Mellomark!BA74</f>
        <v>3.0345569327049418E-4</v>
      </c>
      <c r="BB76" s="104">
        <f>BB$4*Mellomark!BB74</f>
        <v>-1.265926130071893E-4</v>
      </c>
      <c r="BC76" s="104">
        <f>BC$4*Mellomark!BC74</f>
        <v>1.216164065570603E-4</v>
      </c>
      <c r="BD76" s="104">
        <f>BD$4*Mellomark!BD74</f>
        <v>-1.2224940785212648E-4</v>
      </c>
      <c r="BE76" s="104">
        <f>BE$4*Mellomark!BE74</f>
        <v>-2.2839835297670683E-4</v>
      </c>
      <c r="BF76" s="104">
        <f>BF$4*Mellomark!BF74</f>
        <v>8.7776244299654528E-7</v>
      </c>
      <c r="BG76" s="104">
        <f>BG$4*Mellomark!BG74</f>
        <v>8.0396993725819193E-4</v>
      </c>
      <c r="BH76" s="104">
        <f>BH$4*Mellomark!BH74</f>
        <v>-2.264247491618605E-4</v>
      </c>
      <c r="BI76" s="104">
        <f>BI$4*Mellomark!BI74</f>
        <v>-2.5735636519072297E-3</v>
      </c>
      <c r="BJ76" s="104">
        <f>BJ$4*Mellomark!BJ74</f>
        <v>4.2344080317683039E-5</v>
      </c>
      <c r="BK76" s="104">
        <f>BK$4*Mellomark!BK74</f>
        <v>4.8510647329531498E-5</v>
      </c>
      <c r="BL76" s="104">
        <f>BL$4*Mellomark!BL74</f>
        <v>2.4485191143250822E-4</v>
      </c>
      <c r="BM76" s="104">
        <f>BM$4*Mellomark!BM74</f>
        <v>1.1638468997761398E-5</v>
      </c>
      <c r="BN76" s="104">
        <f>BN$4*Mellomark!BN74</f>
        <v>-2.936917391511736E-5</v>
      </c>
      <c r="BO76" s="104">
        <f>BO$4*Mellomark!BO74</f>
        <v>1.3935767842067676E-4</v>
      </c>
      <c r="BP76" s="104">
        <f>BP$4*Mellomark!BP74</f>
        <v>4.5636453297304072E-5</v>
      </c>
      <c r="BQ76" s="104">
        <f>BQ$4*Mellomark!BQ74</f>
        <v>-1.3315474101842749E-5</v>
      </c>
      <c r="BR76" s="104">
        <f>BR$4*Mellomark!BR74</f>
        <v>9.3165180556176844E-7</v>
      </c>
      <c r="BS76" s="104">
        <f>BS$4*Mellomark!BS74</f>
        <v>6.5045316376783333E-4</v>
      </c>
      <c r="BT76" s="104">
        <f>BT$4*Mellomark!BT74</f>
        <v>-5.122300319895396E-6</v>
      </c>
      <c r="BU76" s="104">
        <f>BU$4*Mellomark!BU74</f>
        <v>6.4388773356853589E-6</v>
      </c>
      <c r="BV76" s="104">
        <f>BV$4*Mellomark!BV74</f>
        <v>2.7921675932250753E-4</v>
      </c>
      <c r="BW76" s="104">
        <f>BW$4*Mellomark!BW74</f>
        <v>3.9350896692897535E-4</v>
      </c>
      <c r="BX76" s="104">
        <f>BX$4*Mellomark!BX74</f>
        <v>-4.2536724077611048E-5</v>
      </c>
      <c r="BY76" s="104">
        <f>BY$4*Mellomark!BY74</f>
        <v>1.0019508683406724E-4</v>
      </c>
      <c r="BZ76" s="104">
        <f>BZ$4*Mellomark!BZ74</f>
        <v>-7.6167328625881487E-4</v>
      </c>
      <c r="CA76" s="104">
        <f>CA$4*Mellomark!CA74</f>
        <v>-5.2060387880821285E-4</v>
      </c>
      <c r="CB76" s="104">
        <f>CB$4*Mellomark!CB74</f>
        <v>-7.722720847698967E-5</v>
      </c>
      <c r="CC76" s="104">
        <f>CC$4*Mellomark!CC74</f>
        <v>1.6774968216050473E-3</v>
      </c>
      <c r="CD76" s="104">
        <f>CD$4*Mellomark!CD74</f>
        <v>-6.9618687645766892E-4</v>
      </c>
      <c r="CE76" s="104">
        <f>CE$4*Mellomark!CE74</f>
        <v>-4.3124163072637978E-4</v>
      </c>
      <c r="CF76" s="104">
        <f>CF$4*Mellomark!CF74</f>
        <v>-5.1779767193728644E-5</v>
      </c>
      <c r="CG76" s="104">
        <f>CG$4*Mellomark!CG74</f>
        <v>3.1279967861231928E-4</v>
      </c>
      <c r="CH76" s="104">
        <f>CH$4*Mellomark!CH74</f>
        <v>3.656314517662165E-4</v>
      </c>
      <c r="CI76" s="104">
        <f>CI$4*Mellomark!CI74</f>
        <v>2.8823934647384003E-6</v>
      </c>
      <c r="CJ76" s="104">
        <f>CJ$4*Mellomark!CJ74</f>
        <v>1.5131017178566562E-4</v>
      </c>
      <c r="CK76" s="104">
        <f>CK$4*Mellomark!CK74</f>
        <v>1.2798967738038953E-3</v>
      </c>
      <c r="CL76" s="104">
        <f>CL$4*Mellomark!CL74</f>
        <v>9.8353393952938547E-4</v>
      </c>
      <c r="CM76" s="104">
        <f>CM$4*Mellomark!CM74</f>
        <v>6.1909545030236622E-6</v>
      </c>
      <c r="CN76" s="104">
        <f>CN$4*Mellomark!CN74</f>
        <v>8.1674103288163734E-7</v>
      </c>
      <c r="CO76" s="104">
        <f>CO$4*Mellomark!CO74</f>
        <v>-5.6005098578392184E-5</v>
      </c>
      <c r="CP76" s="104">
        <f>CP$4*Mellomark!CP74</f>
        <v>5.389592836772756E-5</v>
      </c>
      <c r="CQ76" s="104">
        <f>CQ$4*Mellomark!CQ74</f>
        <v>4.9484608336937894E-5</v>
      </c>
      <c r="CR76" s="104">
        <f>CR$4*Mellomark!CR74</f>
        <v>1.5192004691197112E-3</v>
      </c>
      <c r="CS76" s="104">
        <f>CS$4*Mellomark!CS74</f>
        <v>5.5331677301432518E-5</v>
      </c>
      <c r="CT76" s="104">
        <f>CT$4*Mellomark!CT74</f>
        <v>2.2885376275383603E-4</v>
      </c>
      <c r="CU76" s="104">
        <f>CU$4*Mellomark!CU74</f>
        <v>-2.0033394724424736E-4</v>
      </c>
      <c r="CV76" s="104">
        <f>CV$4*Mellomark!CV74</f>
        <v>1.8098214604080244E-4</v>
      </c>
      <c r="CW76" s="104">
        <f>CW$4*Mellomark!CW74</f>
        <v>-4.6743836723217016E-4</v>
      </c>
      <c r="CX76" s="104">
        <f>CX$4*Mellomark!CX74</f>
        <v>-2.2246612514610089E-4</v>
      </c>
      <c r="CY76" s="104">
        <f>CY$4*Mellomark!CY74</f>
        <v>1.0107284649169715E-5</v>
      </c>
      <c r="CZ76" s="104">
        <f>CZ$4*Mellomark!CZ74</f>
        <v>8.1256895615436166E-5</v>
      </c>
      <c r="DA76" s="104">
        <f>DA$4*Mellomark!DA74</f>
        <v>-4.0928043000096009E-5</v>
      </c>
      <c r="DB76" s="104">
        <f>DB$4*Mellomark!DB74</f>
        <v>1.4993194549515622E-4</v>
      </c>
      <c r="DC76" s="104">
        <f>DC$4*Mellomark!DC74</f>
        <v>-6.3151936918672806E-6</v>
      </c>
      <c r="DD76" s="104">
        <f>DD$4*Mellomark!DD74</f>
        <v>-1.0035166341638079E-3</v>
      </c>
      <c r="DE76" s="104">
        <f>DE$4*Mellomark!DE74</f>
        <v>1.8981448776551779E-4</v>
      </c>
      <c r="DF76" s="104">
        <f>DF$4*Mellomark!DF74</f>
        <v>5.1611454138417204E-5</v>
      </c>
      <c r="DG76" s="104">
        <f>DG$4*Mellomark!DG74</f>
        <v>-1.6124427353746322E-4</v>
      </c>
      <c r="DH76" s="104">
        <f>DH$4*Mellomark!DH74</f>
        <v>1.1977682849285413E-4</v>
      </c>
      <c r="DI76" s="104">
        <f>DI$4*Mellomark!DI74</f>
        <v>-2.941811054357281E-4</v>
      </c>
      <c r="DJ76" s="104">
        <f>DJ$4*Mellomark!DJ74</f>
        <v>-5.376119710378274E-5</v>
      </c>
      <c r="DK76" s="104">
        <f>DK$4*Mellomark!DK74</f>
        <v>-2.9753445621617395E-6</v>
      </c>
      <c r="DL76" s="104">
        <f>DL$4*Mellomark!DL74</f>
        <v>4.4757306008913957E-6</v>
      </c>
      <c r="DM76" s="104">
        <f>DM$4*Mellomark!DM74</f>
        <v>1.0850927946058847E-3</v>
      </c>
      <c r="DN76" s="104">
        <f>DN$4*Mellomark!DN74</f>
        <v>-6.9583215457961719E-4</v>
      </c>
      <c r="DO76" s="104">
        <f>DO$4*Mellomark!DO74</f>
        <v>-3.5816845322508622E-4</v>
      </c>
      <c r="DP76" s="104">
        <f>DP$4*Mellomark!DP74</f>
        <v>1.2081760884222009E-4</v>
      </c>
      <c r="DQ76" s="104">
        <f>DQ$4*Mellomark!DQ74</f>
        <v>-5.178380186105284E-5</v>
      </c>
      <c r="DR76" s="104">
        <f>DR$4*Mellomark!DR74</f>
        <v>1.9759952514222422E-5</v>
      </c>
      <c r="DS76" s="104">
        <f>DS$4*Mellomark!DS74</f>
        <v>-1.7456569219400754E-5</v>
      </c>
      <c r="DT76" s="104">
        <f>DT$4*Mellomark!DT74</f>
        <v>-1.2151990278925502E-5</v>
      </c>
      <c r="DU76" s="104">
        <f>DU$4*Mellomark!DU74</f>
        <v>-5.0561388783833499E-4</v>
      </c>
      <c r="DV76" s="104">
        <f>DV$4*Mellomark!DV74</f>
        <v>-1.3517457236196021E-3</v>
      </c>
      <c r="DW76" s="104">
        <f>DW$4*Mellomark!DW74</f>
        <v>-2.0366423748349501E-5</v>
      </c>
      <c r="DX76" s="104">
        <f>DX$4*Mellomark!DX74</f>
        <v>1.5678013097871298E-4</v>
      </c>
      <c r="DY76" s="104">
        <f>DY$4*Mellomark!DY74</f>
        <v>-1.473245859845101E-4</v>
      </c>
      <c r="DZ76" s="104">
        <f>DZ$4*Mellomark!DZ74</f>
        <v>2.6096229557223238E-4</v>
      </c>
      <c r="EA76" s="104">
        <f>EA$4*Mellomark!EA74</f>
        <v>-1.2840586754002377E-5</v>
      </c>
      <c r="EB76" s="104">
        <f>EB$4*Mellomark!EB74</f>
        <v>-2.5496268699933855E-6</v>
      </c>
      <c r="EC76" s="104">
        <f>EC$4*Mellomark!EC74</f>
        <v>1.1913673291839027E-5</v>
      </c>
      <c r="ED76" s="104">
        <f>ED$4*Mellomark!ED74</f>
        <v>-2.6605687762102839E-3</v>
      </c>
      <c r="EE76" s="104">
        <f>EE$4*Mellomark!EE74</f>
        <v>-4.9064824920952161E-5</v>
      </c>
      <c r="EF76" s="104">
        <f>EF$4*Mellomark!EF74</f>
        <v>-7.3241327194698607E-5</v>
      </c>
      <c r="EG76" s="104">
        <f>EG$4*Mellomark!EG74</f>
        <v>3.4908947839603624E-5</v>
      </c>
      <c r="EH76" s="104">
        <f>EH$4*Mellomark!EH74</f>
        <v>6.2643817497257082E-4</v>
      </c>
      <c r="EI76" s="104">
        <f>EI$4*Mellomark!EI74</f>
        <v>-1.5591085829717104E-4</v>
      </c>
      <c r="EJ76" s="104">
        <f>EJ$4*Mellomark!EJ74</f>
        <v>-1.6059192376834442E-4</v>
      </c>
      <c r="EK76" s="104">
        <f>EK$4*Mellomark!EK74</f>
        <v>6.0540755726117874E-7</v>
      </c>
      <c r="EL76" s="104">
        <f>EL$4*Mellomark!EL74</f>
        <v>9.4210908651129043E-4</v>
      </c>
      <c r="EM76" s="104">
        <f>EM$4*Mellomark!EM74</f>
        <v>-4.8795915314822597E-4</v>
      </c>
      <c r="EN76" s="104">
        <f>EN$4*Mellomark!EN74</f>
        <v>3.978304049017131E-5</v>
      </c>
      <c r="EO76" s="104"/>
      <c r="EP76" s="104">
        <f>EP$4*Mellomark!EP74</f>
        <v>-1.0268506932930045E-4</v>
      </c>
      <c r="EQ76" s="104">
        <f>EQ$4*Mellomark!EQ74</f>
        <v>1.0133410713137709E-3</v>
      </c>
      <c r="ER76" s="104">
        <f>ER$4*Mellomark!ER74</f>
        <v>-2.3643950118174601E-7</v>
      </c>
      <c r="ES76" s="96">
        <f t="shared" si="17"/>
        <v>-6.008145513335509E-3</v>
      </c>
      <c r="ET76" s="97">
        <f t="shared" si="18"/>
        <v>142.53921995688634</v>
      </c>
      <c r="EW76" s="18"/>
    </row>
    <row r="77" spans="1:153" ht="16">
      <c r="A77" s="85" vm="896">
        <v>43435</v>
      </c>
      <c r="B77" s="104">
        <f>B$4*Mellomark!B75</f>
        <v>1.9188877306108634E-4</v>
      </c>
      <c r="C77" s="104">
        <f>C$4*Mellomark!C75</f>
        <v>9.1280866135689505E-7</v>
      </c>
      <c r="D77" s="104">
        <f>D$4*Mellomark!D75</f>
        <v>-4.1776607966177584E-4</v>
      </c>
      <c r="E77" s="104">
        <f>E$4*Mellomark!E75</f>
        <v>1.0638560340183716E-5</v>
      </c>
      <c r="F77" s="104">
        <f>F$4*Mellomark!F75</f>
        <v>6.3773352187226039E-5</v>
      </c>
      <c r="G77" s="104">
        <f>G$4*Mellomark!G75</f>
        <v>-3.8137364363384362E-3</v>
      </c>
      <c r="H77" s="104">
        <f>H$4*Mellomark!H75</f>
        <v>-7.8299747824094536E-5</v>
      </c>
      <c r="I77" s="104">
        <f>I$4*Mellomark!I75</f>
        <v>-3.0258935416691661E-3</v>
      </c>
      <c r="J77" s="104">
        <f>J$4*Mellomark!J75</f>
        <v>-3.3048344896777833E-4</v>
      </c>
      <c r="K77" s="104">
        <f>K$4*Mellomark!K75</f>
        <v>-3.8979450025239821E-4</v>
      </c>
      <c r="L77" s="104">
        <f>L$4*Mellomark!L75</f>
        <v>-6.4478998635625665E-4</v>
      </c>
      <c r="M77" s="104">
        <f>M$4*Mellomark!M75</f>
        <v>-2.5577384037857968E-5</v>
      </c>
      <c r="N77" s="104">
        <f>N$4*Mellomark!N75</f>
        <v>-1.4515863591710169E-4</v>
      </c>
      <c r="O77" s="104">
        <f>O$4*Mellomark!O75</f>
        <v>-7.4536524130871195E-4</v>
      </c>
      <c r="P77" s="104">
        <f>P$4*Mellomark!P75</f>
        <v>9.3653531440571951E-4</v>
      </c>
      <c r="Q77" s="104">
        <f>Q$4*Mellomark!Q75</f>
        <v>-2.7707195930171014E-5</v>
      </c>
      <c r="R77" s="104">
        <f>R$4*Mellomark!R75</f>
        <v>1.7063374641248998E-4</v>
      </c>
      <c r="S77" s="104">
        <f>S$4*Mellomark!S75</f>
        <v>7.8834964664475468E-5</v>
      </c>
      <c r="T77" s="104">
        <f>T$4*Mellomark!T75</f>
        <v>-3.2217304877141476E-3</v>
      </c>
      <c r="U77" s="104">
        <f>U$4*Mellomark!U75</f>
        <v>-9.3684924101371616E-4</v>
      </c>
      <c r="V77" s="104">
        <f>V$4*Mellomark!V75</f>
        <v>-2.5430130021820894E-3</v>
      </c>
      <c r="W77" s="104">
        <f>W$4*Mellomark!W75</f>
        <v>-3.0145661987387941E-4</v>
      </c>
      <c r="X77" s="104">
        <f>X$4*Mellomark!X75</f>
        <v>-9.7289336979423035E-4</v>
      </c>
      <c r="Y77" s="104">
        <f>Y$4*Mellomark!Y75</f>
        <v>-8.1534853194806427E-5</v>
      </c>
      <c r="Z77" s="104">
        <f>Z$4*Mellomark!Z75</f>
        <v>-6.7512985153659469E-5</v>
      </c>
      <c r="AA77" s="104">
        <f>AA$4*Mellomark!AA75</f>
        <v>-6.5283596016527709E-4</v>
      </c>
      <c r="AB77" s="104">
        <f>AB$4*Mellomark!AB75</f>
        <v>-5.3691776246970583E-5</v>
      </c>
      <c r="AC77" s="104">
        <f>AC$4*Mellomark!AC75</f>
        <v>-1.8630043247850684E-5</v>
      </c>
      <c r="AD77" s="104">
        <f>AD$4*Mellomark!AD75</f>
        <v>4.9541292300596791E-5</v>
      </c>
      <c r="AE77" s="104">
        <f>AE$4*Mellomark!AE75</f>
        <v>-8.599948673160069E-5</v>
      </c>
      <c r="AF77" s="104">
        <f>AF$4*Mellomark!AF75</f>
        <v>-5.54530796265008E-5</v>
      </c>
      <c r="AG77" s="104">
        <f>AG$4*Mellomark!AG75</f>
        <v>5.8886629894050593E-5</v>
      </c>
      <c r="AH77" s="104">
        <f>AH$4*Mellomark!AH75</f>
        <v>-3.6699434047387478E-4</v>
      </c>
      <c r="AI77" s="104">
        <f>AI$4*Mellomark!AI75</f>
        <v>-1.1620800388129262E-4</v>
      </c>
      <c r="AJ77" s="104">
        <f>AJ$4*Mellomark!AJ75</f>
        <v>5.2106154658066958E-5</v>
      </c>
      <c r="AK77" s="104">
        <f>AK$4*Mellomark!AK75</f>
        <v>1.6645802515587041E-4</v>
      </c>
      <c r="AL77" s="104">
        <f>AL$4*Mellomark!AL75</f>
        <v>-9.2065013824287859E-5</v>
      </c>
      <c r="AM77" s="104">
        <f>AM$4*Mellomark!AM75</f>
        <v>-9.8595568538456548E-5</v>
      </c>
      <c r="AN77" s="104">
        <f>AN$4*Mellomark!AN75</f>
        <v>3.4232460975789984E-5</v>
      </c>
      <c r="AO77" s="104">
        <f>AO$4*Mellomark!AO75</f>
        <v>-6.2177787550952285E-4</v>
      </c>
      <c r="AP77" s="104">
        <f>AP$4*Mellomark!AP75</f>
        <v>-7.0479352799023573E-4</v>
      </c>
      <c r="AQ77" s="104">
        <f>AQ$4*Mellomark!AQ75</f>
        <v>-1.961414999006358E-4</v>
      </c>
      <c r="AR77" s="104">
        <f>AR$4*Mellomark!AR75</f>
        <v>2.2642247944697191E-5</v>
      </c>
      <c r="AS77" s="104">
        <f>AS$4*Mellomark!AS75</f>
        <v>3.6191446090600494E-5</v>
      </c>
      <c r="AT77" s="104">
        <f>AT$4*Mellomark!AT75</f>
        <v>-8.1393375730150631E-5</v>
      </c>
      <c r="AU77" s="104">
        <f>AU$4*Mellomark!AU75</f>
        <v>5.0701233592732025E-5</v>
      </c>
      <c r="AV77" s="104">
        <f>AV$4*Mellomark!AV75</f>
        <v>1.3124383167996802E-4</v>
      </c>
      <c r="AW77" s="104">
        <f>AW$4*Mellomark!AW75</f>
        <v>-1.738081212074463E-4</v>
      </c>
      <c r="AX77" s="104">
        <f>AX$4*Mellomark!AX75</f>
        <v>1.6190828786898637E-4</v>
      </c>
      <c r="AY77" s="104">
        <f>AY$4*Mellomark!AY75</f>
        <v>-5.4376228318333201E-6</v>
      </c>
      <c r="AZ77" s="104">
        <f>AZ$4*Mellomark!AZ75</f>
        <v>1.1409064249228874E-4</v>
      </c>
      <c r="BA77" s="104">
        <f>BA$4*Mellomark!BA75</f>
        <v>-2.2013817216951008E-4</v>
      </c>
      <c r="BB77" s="104">
        <f>BB$4*Mellomark!BB75</f>
        <v>4.369361117198727E-5</v>
      </c>
      <c r="BC77" s="104">
        <f>BC$4*Mellomark!BC75</f>
        <v>-6.1013659106780574E-5</v>
      </c>
      <c r="BD77" s="104">
        <f>BD$4*Mellomark!BD75</f>
        <v>-3.9031951928149983E-4</v>
      </c>
      <c r="BE77" s="104">
        <f>BE$4*Mellomark!BE75</f>
        <v>-2.6024299780499429E-5</v>
      </c>
      <c r="BF77" s="104">
        <f>BF$4*Mellomark!BF75</f>
        <v>2.0489893801832934E-5</v>
      </c>
      <c r="BG77" s="104">
        <f>BG$4*Mellomark!BG75</f>
        <v>-2.9360466777150016E-3</v>
      </c>
      <c r="BH77" s="104">
        <f>BH$4*Mellomark!BH75</f>
        <v>-2.5358305996447487E-5</v>
      </c>
      <c r="BI77" s="104">
        <f>BI$4*Mellomark!BI75</f>
        <v>1.3031375916783435E-4</v>
      </c>
      <c r="BJ77" s="104">
        <f>BJ$4*Mellomark!BJ75</f>
        <v>-8.1217851760022219E-5</v>
      </c>
      <c r="BK77" s="104">
        <f>BK$4*Mellomark!BK75</f>
        <v>4.8238155615017747E-5</v>
      </c>
      <c r="BL77" s="104">
        <f>BL$4*Mellomark!BL75</f>
        <v>1.6826966063429487E-5</v>
      </c>
      <c r="BM77" s="104">
        <f>BM$4*Mellomark!BM75</f>
        <v>6.414642074671423E-6</v>
      </c>
      <c r="BN77" s="104">
        <f>BN$4*Mellomark!BN75</f>
        <v>-1.0460855837097691E-6</v>
      </c>
      <c r="BO77" s="104">
        <f>BO$4*Mellomark!BO75</f>
        <v>7.2308703841877455E-6</v>
      </c>
      <c r="BP77" s="104">
        <f>BP$4*Mellomark!BP75</f>
        <v>3.0767226401788735E-6</v>
      </c>
      <c r="BQ77" s="104">
        <f>BQ$4*Mellomark!BQ75</f>
        <v>-5.3925244564368609E-6</v>
      </c>
      <c r="BR77" s="104">
        <f>BR$4*Mellomark!BR75</f>
        <v>-1.2598225176002068E-5</v>
      </c>
      <c r="BS77" s="104">
        <f>BS$4*Mellomark!BS75</f>
        <v>-4.8657913359310863E-3</v>
      </c>
      <c r="BT77" s="104">
        <f>BT$4*Mellomark!BT75</f>
        <v>-4.645579199201408E-5</v>
      </c>
      <c r="BU77" s="104">
        <f>BU$4*Mellomark!BU75</f>
        <v>-1.8253549994901852E-5</v>
      </c>
      <c r="BV77" s="104">
        <f>BV$4*Mellomark!BV75</f>
        <v>1.5314837220702996E-4</v>
      </c>
      <c r="BW77" s="104">
        <f>BW$4*Mellomark!BW75</f>
        <v>4.5996111661923748E-4</v>
      </c>
      <c r="BX77" s="104">
        <f>BX$4*Mellomark!BX75</f>
        <v>-3.6453594321375735E-4</v>
      </c>
      <c r="BY77" s="104">
        <f>BY$4*Mellomark!BY75</f>
        <v>-9.893589805964843E-5</v>
      </c>
      <c r="BZ77" s="104">
        <f>BZ$4*Mellomark!BZ75</f>
        <v>-1.0882357443878972E-4</v>
      </c>
      <c r="CA77" s="104">
        <f>CA$4*Mellomark!CA75</f>
        <v>-1.7596650370149845E-3</v>
      </c>
      <c r="CB77" s="104">
        <f>CB$4*Mellomark!CB75</f>
        <v>-1.9632534591659698E-4</v>
      </c>
      <c r="CC77" s="104">
        <f>CC$4*Mellomark!CC75</f>
        <v>-2.7711852823225142E-4</v>
      </c>
      <c r="CD77" s="104">
        <f>CD$4*Mellomark!CD75</f>
        <v>-6.0929172839139058E-4</v>
      </c>
      <c r="CE77" s="104">
        <f>CE$4*Mellomark!CE75</f>
        <v>-5.238644902426919E-4</v>
      </c>
      <c r="CF77" s="104">
        <f>CF$4*Mellomark!CF75</f>
        <v>2.0026457831086947E-5</v>
      </c>
      <c r="CG77" s="104">
        <f>CG$4*Mellomark!CG75</f>
        <v>-5.6832121026350414E-5</v>
      </c>
      <c r="CH77" s="104">
        <f>CH$4*Mellomark!CH75</f>
        <v>4.0166515438246774E-4</v>
      </c>
      <c r="CI77" s="104">
        <f>CI$4*Mellomark!CI75</f>
        <v>7.2386794909208991E-7</v>
      </c>
      <c r="CJ77" s="104">
        <f>CJ$4*Mellomark!CJ75</f>
        <v>-6.3779228104105741E-5</v>
      </c>
      <c r="CK77" s="104">
        <f>CK$4*Mellomark!CK75</f>
        <v>1.4204411615556902E-5</v>
      </c>
      <c r="CL77" s="104">
        <f>CL$4*Mellomark!CL75</f>
        <v>-5.6418382807156406E-3</v>
      </c>
      <c r="CM77" s="104">
        <f>CM$4*Mellomark!CM75</f>
        <v>-8.6376828088006475E-6</v>
      </c>
      <c r="CN77" s="104">
        <f>CN$4*Mellomark!CN75</f>
        <v>1.6771084823633963E-5</v>
      </c>
      <c r="CO77" s="104">
        <f>CO$4*Mellomark!CO75</f>
        <v>-6.3623118330791845E-5</v>
      </c>
      <c r="CP77" s="104">
        <f>CP$4*Mellomark!CP75</f>
        <v>-8.651959916603149E-5</v>
      </c>
      <c r="CQ77" s="104">
        <f>CQ$4*Mellomark!CQ75</f>
        <v>-4.3654575377837605E-5</v>
      </c>
      <c r="CR77" s="104">
        <f>CR$4*Mellomark!CR75</f>
        <v>-1.6501609714526477E-4</v>
      </c>
      <c r="CS77" s="104">
        <f>CS$4*Mellomark!CS75</f>
        <v>-2.2629461023372388E-5</v>
      </c>
      <c r="CT77" s="104">
        <f>CT$4*Mellomark!CT75</f>
        <v>4.5529296295515674E-6</v>
      </c>
      <c r="CU77" s="104">
        <f>CU$4*Mellomark!CU75</f>
        <v>-1.4613073232979477E-3</v>
      </c>
      <c r="CV77" s="104">
        <f>CV$4*Mellomark!CV75</f>
        <v>8.9020857987429298E-5</v>
      </c>
      <c r="CW77" s="104">
        <f>CW$4*Mellomark!CW75</f>
        <v>4.4289739775751891E-4</v>
      </c>
      <c r="CX77" s="104">
        <f>CX$4*Mellomark!CX75</f>
        <v>5.7923214337640607E-4</v>
      </c>
      <c r="CY77" s="104">
        <f>CY$4*Mellomark!CY75</f>
        <v>-3.2241648564085532E-6</v>
      </c>
      <c r="CZ77" s="104">
        <f>CZ$4*Mellomark!CZ75</f>
        <v>1.4000163349009488E-5</v>
      </c>
      <c r="DA77" s="104">
        <f>DA$4*Mellomark!DA75</f>
        <v>-1.2692063295074088E-4</v>
      </c>
      <c r="DB77" s="104">
        <f>DB$4*Mellomark!DB75</f>
        <v>-1.5847707265411687E-4</v>
      </c>
      <c r="DC77" s="104">
        <f>DC$4*Mellomark!DC75</f>
        <v>-3.3407703035903902E-6</v>
      </c>
      <c r="DD77" s="104">
        <f>DD$4*Mellomark!DD75</f>
        <v>-1.311208683815728E-2</v>
      </c>
      <c r="DE77" s="104">
        <f>DE$4*Mellomark!DE75</f>
        <v>-7.4700486280157295E-5</v>
      </c>
      <c r="DF77" s="104">
        <f>DF$4*Mellomark!DF75</f>
        <v>-6.3357152747033121E-6</v>
      </c>
      <c r="DG77" s="104">
        <f>DG$4*Mellomark!DG75</f>
        <v>-9.2551536044484248E-5</v>
      </c>
      <c r="DH77" s="104">
        <f>DH$4*Mellomark!DH75</f>
        <v>-5.9053977690592946E-5</v>
      </c>
      <c r="DI77" s="104">
        <f>DI$4*Mellomark!DI75</f>
        <v>-4.7148196806375226E-4</v>
      </c>
      <c r="DJ77" s="104">
        <f>DJ$4*Mellomark!DJ75</f>
        <v>2.7242587902836891E-5</v>
      </c>
      <c r="DK77" s="104">
        <f>DK$4*Mellomark!DK75</f>
        <v>-7.0832805268975706E-6</v>
      </c>
      <c r="DL77" s="104">
        <f>DL$4*Mellomark!DL75</f>
        <v>-2.9246841985068016E-6</v>
      </c>
      <c r="DM77" s="104">
        <f>DM$4*Mellomark!DM75</f>
        <v>-2.4554870896703401E-4</v>
      </c>
      <c r="DN77" s="104">
        <f>DN$4*Mellomark!DN75</f>
        <v>-6.9242783042032074E-4</v>
      </c>
      <c r="DO77" s="104">
        <f>DO$4*Mellomark!DO75</f>
        <v>-2.4693941016960381E-5</v>
      </c>
      <c r="DP77" s="104">
        <f>DP$4*Mellomark!DP75</f>
        <v>4.8454639792702697E-4</v>
      </c>
      <c r="DQ77" s="104">
        <f>DQ$4*Mellomark!DQ75</f>
        <v>5.0754040681989721E-5</v>
      </c>
      <c r="DR77" s="104">
        <f>DR$4*Mellomark!DR75</f>
        <v>-3.7930219033605385E-5</v>
      </c>
      <c r="DS77" s="104">
        <f>DS$4*Mellomark!DS75</f>
        <v>3.0503888330442762E-6</v>
      </c>
      <c r="DT77" s="104">
        <f>DT$4*Mellomark!DT75</f>
        <v>-4.4159104156858968E-5</v>
      </c>
      <c r="DU77" s="104">
        <f>DU$4*Mellomark!DU75</f>
        <v>-2.2090683684266336E-3</v>
      </c>
      <c r="DV77" s="104">
        <f>DV$4*Mellomark!DV75</f>
        <v>-1.3886034389969107E-4</v>
      </c>
      <c r="DW77" s="104">
        <f>DW$4*Mellomark!DW75</f>
        <v>5.2619773736656653E-5</v>
      </c>
      <c r="DX77" s="104">
        <f>DX$4*Mellomark!DX75</f>
        <v>2.7776197363371875E-5</v>
      </c>
      <c r="DY77" s="104">
        <f>DY$4*Mellomark!DY75</f>
        <v>-1.5794377550580317E-4</v>
      </c>
      <c r="DZ77" s="104">
        <f>DZ$4*Mellomark!DZ75</f>
        <v>-1.0081043144991757E-3</v>
      </c>
      <c r="EA77" s="104">
        <f>EA$4*Mellomark!EA75</f>
        <v>-2.3771980239614058E-5</v>
      </c>
      <c r="EB77" s="104">
        <f>EB$4*Mellomark!EB75</f>
        <v>-2.5756337668246966E-5</v>
      </c>
      <c r="EC77" s="104">
        <f>EC$4*Mellomark!EC75</f>
        <v>-2.0828043270754016E-4</v>
      </c>
      <c r="ED77" s="104">
        <f>ED$4*Mellomark!ED75</f>
        <v>-1.068250268279217E-3</v>
      </c>
      <c r="EE77" s="104">
        <f>EE$4*Mellomark!EE75</f>
        <v>-1.6425304178299986E-4</v>
      </c>
      <c r="EF77" s="104">
        <f>EF$4*Mellomark!EF75</f>
        <v>1.6365443854300657E-4</v>
      </c>
      <c r="EG77" s="104">
        <f>EG$4*Mellomark!EG75</f>
        <v>-8.3319883750181535E-6</v>
      </c>
      <c r="EH77" s="104">
        <f>EH$4*Mellomark!EH75</f>
        <v>-4.6656466138515149E-4</v>
      </c>
      <c r="EI77" s="104">
        <f>EI$4*Mellomark!EI75</f>
        <v>-2.1772594238025987E-4</v>
      </c>
      <c r="EJ77" s="104">
        <f>EJ$4*Mellomark!EJ75</f>
        <v>-3.9958681744317147E-5</v>
      </c>
      <c r="EK77" s="104">
        <f>EK$4*Mellomark!EK75</f>
        <v>-1.5685165103008533E-6</v>
      </c>
      <c r="EL77" s="104">
        <f>EL$4*Mellomark!EL75</f>
        <v>-8.1378387461558124E-4</v>
      </c>
      <c r="EM77" s="104">
        <f>EM$4*Mellomark!EM75</f>
        <v>-4.8536971994242347E-4</v>
      </c>
      <c r="EN77" s="104">
        <f>EN$4*Mellomark!EN75</f>
        <v>1.1197755955351815E-5</v>
      </c>
      <c r="EO77" s="104">
        <f>EO$4*Mellomark!EO75</f>
        <v>-4.5694734299148741E-5</v>
      </c>
      <c r="EP77" s="104">
        <f>EP$4*Mellomark!EP75</f>
        <v>-4.7310421244901882E-5</v>
      </c>
      <c r="EQ77" s="104">
        <f>EQ$4*Mellomark!EQ75</f>
        <v>-7.8573589603296695E-5</v>
      </c>
      <c r="ER77" s="104">
        <f>ER$4*Mellomark!ER75</f>
        <v>7.310960965105147E-7</v>
      </c>
      <c r="ES77" s="96">
        <f t="shared" si="17"/>
        <v>-5.8082272980378574E-2</v>
      </c>
      <c r="ET77" s="97">
        <f t="shared" si="18"/>
        <v>134.26021807294023</v>
      </c>
      <c r="EW77" s="18"/>
    </row>
    <row r="78" spans="1:153" ht="16">
      <c r="A78" s="85" vm="1026">
        <v>43466</v>
      </c>
      <c r="B78" s="104">
        <f>B$4*Mellomark!B76</f>
        <v>1.8251713617632316E-4</v>
      </c>
      <c r="C78" s="104">
        <f>C$4*Mellomark!C76</f>
        <v>1.9340557788456229E-4</v>
      </c>
      <c r="D78" s="104">
        <f>D$4*Mellomark!D76</f>
        <v>8.3856432795824821E-4</v>
      </c>
      <c r="E78" s="104">
        <f>E$4*Mellomark!E76</f>
        <v>4.7054865983076996E-5</v>
      </c>
      <c r="F78" s="104">
        <f>F$4*Mellomark!F76</f>
        <v>8.3782718609589442E-5</v>
      </c>
      <c r="G78" s="104">
        <f>G$4*Mellomark!G76</f>
        <v>6.4784888048971803E-3</v>
      </c>
      <c r="H78" s="104">
        <f>H$4*Mellomark!H76</f>
        <v>1.1665192212124278E-5</v>
      </c>
      <c r="I78" s="104">
        <f>I$4*Mellomark!I76</f>
        <v>-2.4699829521592382E-5</v>
      </c>
      <c r="J78" s="104">
        <f>J$4*Mellomark!J76</f>
        <v>2.5101895090639832E-4</v>
      </c>
      <c r="K78" s="104">
        <f>K$4*Mellomark!K76</f>
        <v>4.9714281381507501E-4</v>
      </c>
      <c r="L78" s="104">
        <f>L$4*Mellomark!L76</f>
        <v>9.7918010927789453E-4</v>
      </c>
      <c r="M78" s="104">
        <f>M$4*Mellomark!M76</f>
        <v>-1.707776143054946E-4</v>
      </c>
      <c r="N78" s="104">
        <f>N$4*Mellomark!N76</f>
        <v>7.8401108468573706E-5</v>
      </c>
      <c r="O78" s="104">
        <f>O$4*Mellomark!O76</f>
        <v>1.6597945465851264E-3</v>
      </c>
      <c r="P78" s="104">
        <f>P$4*Mellomark!P76</f>
        <v>-1.6954845242882267E-4</v>
      </c>
      <c r="Q78" s="104">
        <f>Q$4*Mellomark!Q76</f>
        <v>5.4104254871431654E-5</v>
      </c>
      <c r="R78" s="104">
        <f>R$4*Mellomark!R76</f>
        <v>-2.0115165292281222E-4</v>
      </c>
      <c r="S78" s="104">
        <f>S$4*Mellomark!S76</f>
        <v>-1.4197978566716699E-4</v>
      </c>
      <c r="T78" s="104">
        <f>T$4*Mellomark!T76</f>
        <v>9.0129025605827241E-3</v>
      </c>
      <c r="U78" s="104">
        <f>U$4*Mellomark!U76</f>
        <v>2.1719330495415549E-3</v>
      </c>
      <c r="V78" s="104">
        <f>V$4*Mellomark!V76</f>
        <v>3.1623822744067821E-3</v>
      </c>
      <c r="W78" s="104">
        <f>W$4*Mellomark!W76</f>
        <v>4.1778977924895899E-4</v>
      </c>
      <c r="X78" s="104">
        <f>X$4*Mellomark!X76</f>
        <v>2.7139908958576904E-3</v>
      </c>
      <c r="Y78" s="104">
        <f>Y$4*Mellomark!Y76</f>
        <v>3.2282550637384178E-4</v>
      </c>
      <c r="Z78" s="104">
        <f>Z$4*Mellomark!Z76</f>
        <v>1.6913516934773158E-4</v>
      </c>
      <c r="AA78" s="104">
        <f>AA$4*Mellomark!AA76</f>
        <v>1.4881635169172968E-3</v>
      </c>
      <c r="AB78" s="104">
        <f>AB$4*Mellomark!AB76</f>
        <v>3.1653620612650192E-3</v>
      </c>
      <c r="AC78" s="104">
        <f>AC$4*Mellomark!AC76</f>
        <v>7.6439708682383828E-6</v>
      </c>
      <c r="AD78" s="104">
        <f>AD$4*Mellomark!AD76</f>
        <v>4.2089254232229105E-4</v>
      </c>
      <c r="AE78" s="104">
        <f>AE$4*Mellomark!AE76</f>
        <v>3.5393024955614162E-4</v>
      </c>
      <c r="AF78" s="104">
        <f>AF$4*Mellomark!AF76</f>
        <v>2.6097109731522151E-4</v>
      </c>
      <c r="AG78" s="104">
        <f>AG$4*Mellomark!AG76</f>
        <v>1.5314233117265215E-4</v>
      </c>
      <c r="AH78" s="104">
        <f>AH$4*Mellomark!AH76</f>
        <v>4.1297525902824934E-3</v>
      </c>
      <c r="AI78" s="104">
        <f>AI$4*Mellomark!AI76</f>
        <v>1.0872500363394961E-4</v>
      </c>
      <c r="AJ78" s="104">
        <f>AJ$4*Mellomark!AJ76</f>
        <v>7.9789150317256463E-5</v>
      </c>
      <c r="AK78" s="104">
        <f>AK$4*Mellomark!AK76</f>
        <v>1.5893941113805796E-4</v>
      </c>
      <c r="AL78" s="104">
        <f>AL$4*Mellomark!AL76</f>
        <v>-4.8156068265227078E-4</v>
      </c>
      <c r="AM78" s="104">
        <f>AM$4*Mellomark!AM76</f>
        <v>2.4660445063779589E-4</v>
      </c>
      <c r="AN78" s="104">
        <f>AN$4*Mellomark!AN76</f>
        <v>-9.3166216091270141E-6</v>
      </c>
      <c r="AO78" s="104">
        <f>AO$4*Mellomark!AO76</f>
        <v>5.3269943571688453E-4</v>
      </c>
      <c r="AP78" s="104">
        <f>AP$4*Mellomark!AP76</f>
        <v>4.7159980248013677E-4</v>
      </c>
      <c r="AQ78" s="104">
        <f>AQ$4*Mellomark!AQ76</f>
        <v>2.0675853130550193E-4</v>
      </c>
      <c r="AR78" s="104">
        <f>AR$4*Mellomark!AR76</f>
        <v>-2.9894638336374794E-6</v>
      </c>
      <c r="AS78" s="104">
        <f>AS$4*Mellomark!AS76</f>
        <v>-1.1714259216520991E-5</v>
      </c>
      <c r="AT78" s="104">
        <f>AT$4*Mellomark!AT76</f>
        <v>5.2464119731314447E-5</v>
      </c>
      <c r="AU78" s="104">
        <f>AU$4*Mellomark!AU76</f>
        <v>8.9874596689183198E-5</v>
      </c>
      <c r="AV78" s="104">
        <f>AV$4*Mellomark!AV76</f>
        <v>-3.7041163590156553E-6</v>
      </c>
      <c r="AW78" s="104">
        <f>AW$4*Mellomark!AW76</f>
        <v>3.674955013847161E-4</v>
      </c>
      <c r="AX78" s="104">
        <f>AX$4*Mellomark!AX76</f>
        <v>2.9256217554774372E-4</v>
      </c>
      <c r="AY78" s="104">
        <f>AY$4*Mellomark!AY76</f>
        <v>2.3260568105154402E-5</v>
      </c>
      <c r="AZ78" s="104">
        <f>AZ$4*Mellomark!AZ76</f>
        <v>-3.6897778980006596E-7</v>
      </c>
      <c r="BA78" s="104">
        <f>BA$4*Mellomark!BA76</f>
        <v>4.8700436341899663E-5</v>
      </c>
      <c r="BB78" s="104">
        <f>BB$4*Mellomark!BB76</f>
        <v>3.0459046454204251E-4</v>
      </c>
      <c r="BC78" s="104">
        <f>BC$4*Mellomark!BC76</f>
        <v>3.6222580317820887E-4</v>
      </c>
      <c r="BD78" s="104">
        <f>BD$4*Mellomark!BD76</f>
        <v>2.4835524509871044E-4</v>
      </c>
      <c r="BE78" s="104">
        <f>BE$4*Mellomark!BE76</f>
        <v>4.9188715544458812E-5</v>
      </c>
      <c r="BF78" s="104">
        <f>BF$4*Mellomark!BF76</f>
        <v>7.9002283017957225E-6</v>
      </c>
      <c r="BG78" s="104">
        <f>BG$4*Mellomark!BG76</f>
        <v>2.6953942206635016E-3</v>
      </c>
      <c r="BH78" s="104">
        <f>BH$4*Mellomark!BH76</f>
        <v>2.3141846778802031E-4</v>
      </c>
      <c r="BI78" s="104">
        <f>BI$4*Mellomark!BI76</f>
        <v>2.5643207067402689E-3</v>
      </c>
      <c r="BJ78" s="104">
        <f>BJ$4*Mellomark!BJ76</f>
        <v>1.2452960740049087E-4</v>
      </c>
      <c r="BK78" s="104">
        <f>BK$4*Mellomark!BK76</f>
        <v>-1.2384725538479402E-4</v>
      </c>
      <c r="BL78" s="104">
        <f>BL$4*Mellomark!BL76</f>
        <v>3.5323644003262116E-5</v>
      </c>
      <c r="BM78" s="104">
        <f>BM$4*Mellomark!BM76</f>
        <v>-1.1655230971024707E-5</v>
      </c>
      <c r="BN78" s="104">
        <f>BN$4*Mellomark!BN76</f>
        <v>4.2876781242391811E-5</v>
      </c>
      <c r="BO78" s="104">
        <f>BO$4*Mellomark!BO76</f>
        <v>1.7922766189049387E-4</v>
      </c>
      <c r="BP78" s="104">
        <f>BP$4*Mellomark!BP76</f>
        <v>-7.6754105900671531E-7</v>
      </c>
      <c r="BQ78" s="104">
        <f>BQ$4*Mellomark!BQ76</f>
        <v>9.8124836547889001E-7</v>
      </c>
      <c r="BR78" s="104">
        <f>BR$4*Mellomark!BR76</f>
        <v>2.3388208242086847E-5</v>
      </c>
      <c r="BS78" s="104">
        <f>BS$4*Mellomark!BS76</f>
        <v>4.2520075124263951E-3</v>
      </c>
      <c r="BT78" s="104">
        <f>BT$4*Mellomark!BT76</f>
        <v>4.1274825474153962E-5</v>
      </c>
      <c r="BU78" s="104">
        <f>BU$4*Mellomark!BU76</f>
        <v>-7.7426677259986862E-5</v>
      </c>
      <c r="BV78" s="104">
        <f>BV$4*Mellomark!BV76</f>
        <v>-2.1992385769914352E-4</v>
      </c>
      <c r="BW78" s="104">
        <f>BW$4*Mellomark!BW76</f>
        <v>-6.0038353346343522E-4</v>
      </c>
      <c r="BX78" s="104">
        <f>BX$4*Mellomark!BX76</f>
        <v>2.6448520571757081E-4</v>
      </c>
      <c r="BY78" s="104">
        <f>BY$4*Mellomark!BY76</f>
        <v>8.9522544214606879E-5</v>
      </c>
      <c r="BZ78" s="104">
        <f>BZ$4*Mellomark!BZ76</f>
        <v>7.4714516847858075E-4</v>
      </c>
      <c r="CA78" s="104">
        <f>CA$4*Mellomark!CA76</f>
        <v>1.4544069792789545E-3</v>
      </c>
      <c r="CB78" s="104">
        <f>CB$4*Mellomark!CB76</f>
        <v>9.5875746453585818E-5</v>
      </c>
      <c r="CC78" s="104">
        <f>CC$4*Mellomark!CC76</f>
        <v>-5.9951261554762715E-4</v>
      </c>
      <c r="CD78" s="104">
        <f>CD$4*Mellomark!CD76</f>
        <v>6.0184891331022084E-4</v>
      </c>
      <c r="CE78" s="104">
        <f>CE$4*Mellomark!CE76</f>
        <v>7.502967462180791E-4</v>
      </c>
      <c r="CF78" s="104">
        <f>CF$4*Mellomark!CF76</f>
        <v>9.9093730412396725E-6</v>
      </c>
      <c r="CG78" s="104">
        <f>CG$4*Mellomark!CG76</f>
        <v>1.15115435640691E-3</v>
      </c>
      <c r="CH78" s="104">
        <f>CH$4*Mellomark!CH76</f>
        <v>1.3647093110637028E-4</v>
      </c>
      <c r="CI78" s="104">
        <f>CI$4*Mellomark!CI76</f>
        <v>1.4880269352919953E-5</v>
      </c>
      <c r="CJ78" s="104">
        <f>CJ$4*Mellomark!CJ76</f>
        <v>-7.5173698760807564E-5</v>
      </c>
      <c r="CK78" s="104">
        <f>CK$4*Mellomark!CK76</f>
        <v>1.2952773999615496E-3</v>
      </c>
      <c r="CL78" s="104">
        <f>CL$4*Mellomark!CL76</f>
        <v>4.6717367194473959E-3</v>
      </c>
      <c r="CM78" s="104">
        <f>CM$4*Mellomark!CM76</f>
        <v>1.3417291077835323E-5</v>
      </c>
      <c r="CN78" s="104">
        <f>CN$4*Mellomark!CN76</f>
        <v>1.3089011458979632E-5</v>
      </c>
      <c r="CO78" s="104">
        <f>CO$4*Mellomark!CO76</f>
        <v>1.4670548701801295E-4</v>
      </c>
      <c r="CP78" s="104">
        <f>CP$4*Mellomark!CP76</f>
        <v>6.7673308425413411E-5</v>
      </c>
      <c r="CQ78" s="104">
        <f>CQ$4*Mellomark!CQ76</f>
        <v>7.4559142625378225E-5</v>
      </c>
      <c r="CR78" s="104">
        <f>CR$4*Mellomark!CR76</f>
        <v>1.2429780564338121E-3</v>
      </c>
      <c r="CS78" s="104">
        <f>CS$4*Mellomark!CS76</f>
        <v>2.5248461143386646E-4</v>
      </c>
      <c r="CT78" s="104">
        <f>CT$4*Mellomark!CT76</f>
        <v>-9.9224356539870026E-5</v>
      </c>
      <c r="CU78" s="104">
        <f>CU$4*Mellomark!CU76</f>
        <v>3.1728117062102316E-3</v>
      </c>
      <c r="CV78" s="104">
        <f>CV$4*Mellomark!CV76</f>
        <v>9.6728044546286079E-5</v>
      </c>
      <c r="CW78" s="104">
        <f>CW$4*Mellomark!CW76</f>
        <v>-5.6843594237607057E-4</v>
      </c>
      <c r="CX78" s="104">
        <f>CX$4*Mellomark!CX76</f>
        <v>-6.025455578325201E-4</v>
      </c>
      <c r="CY78" s="104">
        <f>CY$4*Mellomark!CY76</f>
        <v>-4.4098840334056059E-6</v>
      </c>
      <c r="CZ78" s="104">
        <f>CZ$4*Mellomark!CZ76</f>
        <v>-2.2803538514244707E-5</v>
      </c>
      <c r="DA78" s="104">
        <f>DA$4*Mellomark!DA76</f>
        <v>-1.7033815459261906E-4</v>
      </c>
      <c r="DB78" s="104">
        <f>DB$4*Mellomark!DB76</f>
        <v>2.3077667557348214E-4</v>
      </c>
      <c r="DC78" s="104">
        <f>DC$4*Mellomark!DC76</f>
        <v>3.6631186548120126E-6</v>
      </c>
      <c r="DD78" s="104">
        <f>DD$4*Mellomark!DD76</f>
        <v>8.5619928655976153E-3</v>
      </c>
      <c r="DE78" s="104">
        <f>DE$4*Mellomark!DE76</f>
        <v>5.5332934866925651E-5</v>
      </c>
      <c r="DF78" s="104">
        <f>DF$4*Mellomark!DF76</f>
        <v>3.2128277258133256E-5</v>
      </c>
      <c r="DG78" s="104">
        <f>DG$4*Mellomark!DG76</f>
        <v>9.3704105845229726E-4</v>
      </c>
      <c r="DH78" s="104">
        <f>DH$4*Mellomark!DH76</f>
        <v>1.1481835601773097E-4</v>
      </c>
      <c r="DI78" s="104">
        <f>DI$4*Mellomark!DI76</f>
        <v>9.1260923532486419E-4</v>
      </c>
      <c r="DJ78" s="104">
        <f>DJ$4*Mellomark!DJ76</f>
        <v>3.0527856945958592E-5</v>
      </c>
      <c r="DK78" s="104">
        <f>DK$4*Mellomark!DK76</f>
        <v>-2.6180473103308997E-5</v>
      </c>
      <c r="DL78" s="104">
        <f>DL$4*Mellomark!DL76</f>
        <v>-1.6528190151557265E-5</v>
      </c>
      <c r="DM78" s="104">
        <f>DM$4*Mellomark!DM76</f>
        <v>1.7777894686102226E-3</v>
      </c>
      <c r="DN78" s="104">
        <f>DN$4*Mellomark!DN76</f>
        <v>1.8250941453842825E-3</v>
      </c>
      <c r="DO78" s="104">
        <f>DO$4*Mellomark!DO76</f>
        <v>1.2034629938106942E-4</v>
      </c>
      <c r="DP78" s="104">
        <f>DP$4*Mellomark!DP76</f>
        <v>1.5211042498237536E-4</v>
      </c>
      <c r="DQ78" s="104">
        <f>DQ$4*Mellomark!DQ76</f>
        <v>1.4233164027178119E-4</v>
      </c>
      <c r="DR78" s="104">
        <f>DR$4*Mellomark!DR76</f>
        <v>1.9929643577675119E-5</v>
      </c>
      <c r="DS78" s="104">
        <f>DS$4*Mellomark!DS76</f>
        <v>1.6618712262060434E-5</v>
      </c>
      <c r="DT78" s="104">
        <f>DT$4*Mellomark!DT76</f>
        <v>3.8669335573821191E-5</v>
      </c>
      <c r="DU78" s="104">
        <f>DU$4*Mellomark!DU76</f>
        <v>2.5679717739224375E-3</v>
      </c>
      <c r="DV78" s="104">
        <f>DV$4*Mellomark!DV76</f>
        <v>8.9628893296101353E-4</v>
      </c>
      <c r="DW78" s="104">
        <f>DW$4*Mellomark!DW76</f>
        <v>-1.1598193422819226E-5</v>
      </c>
      <c r="DX78" s="104">
        <f>DX$4*Mellomark!DX76</f>
        <v>-2.5165029560456049E-4</v>
      </c>
      <c r="DY78" s="104">
        <f>DY$4*Mellomark!DY76</f>
        <v>-1.9893624784493905E-4</v>
      </c>
      <c r="DZ78" s="104">
        <f>DZ$4*Mellomark!DZ76</f>
        <v>8.7778265740725788E-4</v>
      </c>
      <c r="EA78" s="104">
        <f>EA$4*Mellomark!EA76</f>
        <v>7.6252915055823839E-6</v>
      </c>
      <c r="EB78" s="104">
        <f>EB$4*Mellomark!EB76</f>
        <v>8.2070687424665221E-6</v>
      </c>
      <c r="EC78" s="104">
        <f>EC$4*Mellomark!EC76</f>
        <v>2.9590254640718405E-4</v>
      </c>
      <c r="ED78" s="104">
        <f>ED$4*Mellomark!ED76</f>
        <v>-1.631698331559702E-3</v>
      </c>
      <c r="EE78" s="104">
        <f>EE$4*Mellomark!EE76</f>
        <v>9.4119795273157208E-5</v>
      </c>
      <c r="EF78" s="104">
        <f>EF$4*Mellomark!EF76</f>
        <v>-2.1235360853888677E-4</v>
      </c>
      <c r="EG78" s="104">
        <f>EG$4*Mellomark!EG76</f>
        <v>1.0934056287618181E-5</v>
      </c>
      <c r="EH78" s="104">
        <f>EH$4*Mellomark!EH76</f>
        <v>5.7165369800010041E-4</v>
      </c>
      <c r="EI78" s="104">
        <f>EI$4*Mellomark!EI76</f>
        <v>2.3112971254768056E-4</v>
      </c>
      <c r="EJ78" s="104">
        <f>EJ$4*Mellomark!EJ76</f>
        <v>3.1923503391752901E-4</v>
      </c>
      <c r="EK78" s="104">
        <f>EK$4*Mellomark!EK76</f>
        <v>2.3789123385741095E-6</v>
      </c>
      <c r="EL78" s="104">
        <f>EL$4*Mellomark!EL76</f>
        <v>8.4178923893170104E-4</v>
      </c>
      <c r="EM78" s="104">
        <f>EM$4*Mellomark!EM76</f>
        <v>2.3407842416416468E-4</v>
      </c>
      <c r="EN78" s="104">
        <f>EN$4*Mellomark!EN76</f>
        <v>1.053128141594551E-5</v>
      </c>
      <c r="EO78" s="104">
        <f>EO$4*Mellomark!EO76</f>
        <v>2.4024979458947489E-4</v>
      </c>
      <c r="EP78" s="104">
        <f>EP$4*Mellomark!EP76</f>
        <v>-1.2949210244191374E-3</v>
      </c>
      <c r="EQ78" s="104">
        <f>EQ$4*Mellomark!EQ76</f>
        <v>2.5279797017879735E-4</v>
      </c>
      <c r="ER78" s="104">
        <f>ER$4*Mellomark!ER76</f>
        <v>-2.8212494292996881E-6</v>
      </c>
      <c r="ES78" s="96">
        <f t="shared" si="17"/>
        <v>8.3905380861764162E-2</v>
      </c>
      <c r="ET78" s="97">
        <f t="shared" si="18"/>
        <v>145.5253728049338</v>
      </c>
      <c r="EW78" s="18"/>
    </row>
    <row r="79" spans="1:153" ht="16">
      <c r="A79" s="85" vm="1153">
        <v>43497</v>
      </c>
      <c r="B79" s="104">
        <f>B$4*Mellomark!B77</f>
        <v>-1.5864093853864734E-4</v>
      </c>
      <c r="C79" s="104">
        <f>C$4*Mellomark!C77</f>
        <v>-9.0386096257118688E-5</v>
      </c>
      <c r="D79" s="104">
        <f>D$4*Mellomark!D77</f>
        <v>3.2199394149446824E-4</v>
      </c>
      <c r="E79" s="104">
        <f>E$4*Mellomark!E77</f>
        <v>-7.7318414278017199E-6</v>
      </c>
      <c r="F79" s="104">
        <f>F$4*Mellomark!F77</f>
        <v>-3.9230385916611054E-5</v>
      </c>
      <c r="G79" s="104">
        <f>G$4*Mellomark!G77</f>
        <v>4.7780141755819133E-3</v>
      </c>
      <c r="H79" s="104">
        <f>H$4*Mellomark!H77</f>
        <v>6.5965671413824409E-5</v>
      </c>
      <c r="I79" s="104">
        <f>I$4*Mellomark!I77</f>
        <v>1.8910684979831327E-3</v>
      </c>
      <c r="J79" s="104">
        <f>J$4*Mellomark!J77</f>
        <v>1.5039768632475636E-4</v>
      </c>
      <c r="K79" s="104">
        <f>K$4*Mellomark!K77</f>
        <v>2.1620039663437288E-4</v>
      </c>
      <c r="L79" s="104">
        <f>L$4*Mellomark!L77</f>
        <v>4.286978694171339E-4</v>
      </c>
      <c r="M79" s="104">
        <f>M$4*Mellomark!M77</f>
        <v>-6.2681139896098248E-6</v>
      </c>
      <c r="N79" s="104">
        <f>N$4*Mellomark!N77</f>
        <v>9.5958133536139467E-5</v>
      </c>
      <c r="O79" s="104">
        <f>O$4*Mellomark!O77</f>
        <v>-8.9927769839763939E-4</v>
      </c>
      <c r="P79" s="104">
        <f>P$4*Mellomark!P77</f>
        <v>-8.3454084515408652E-4</v>
      </c>
      <c r="Q79" s="104">
        <f>Q$4*Mellomark!Q77</f>
        <v>-8.7814934830008528E-6</v>
      </c>
      <c r="R79" s="104">
        <f>R$4*Mellomark!R77</f>
        <v>-3.6846267632561396E-5</v>
      </c>
      <c r="S79" s="104">
        <f>S$4*Mellomark!S77</f>
        <v>-2.6321266996317842E-6</v>
      </c>
      <c r="T79" s="104">
        <f>T$4*Mellomark!T77</f>
        <v>6.4891451474190084E-3</v>
      </c>
      <c r="U79" s="104">
        <f>U$4*Mellomark!U77</f>
        <v>-3.4532953599535963E-3</v>
      </c>
      <c r="V79" s="104">
        <f>V$4*Mellomark!V77</f>
        <v>1.2191532810481571E-3</v>
      </c>
      <c r="W79" s="104">
        <f>W$4*Mellomark!W77</f>
        <v>2.4913099627039102E-4</v>
      </c>
      <c r="X79" s="104">
        <f>X$4*Mellomark!X77</f>
        <v>1.3753643841524072E-3</v>
      </c>
      <c r="Y79" s="104">
        <f>Y$4*Mellomark!Y77</f>
        <v>-1.3671999319579728E-5</v>
      </c>
      <c r="Z79" s="104">
        <f>Z$4*Mellomark!Z77</f>
        <v>6.3643253440595496E-5</v>
      </c>
      <c r="AA79" s="104">
        <f>AA$4*Mellomark!AA77</f>
        <v>2.4208924477707896E-3</v>
      </c>
      <c r="AB79" s="104">
        <f>AB$4*Mellomark!AB77</f>
        <v>-4.0944303212393752E-4</v>
      </c>
      <c r="AC79" s="104">
        <f>AC$4*Mellomark!AC77</f>
        <v>-1.2237741796787351E-5</v>
      </c>
      <c r="AD79" s="104">
        <f>AD$4*Mellomark!AD77</f>
        <v>-2.4623065828054282E-4</v>
      </c>
      <c r="AE79" s="104">
        <f>AE$4*Mellomark!AE77</f>
        <v>1.712003517739373E-4</v>
      </c>
      <c r="AF79" s="104">
        <f>AF$4*Mellomark!AF77</f>
        <v>-3.9100570255328081E-5</v>
      </c>
      <c r="AG79" s="104">
        <f>AG$4*Mellomark!AG77</f>
        <v>-1.9972530183628276E-4</v>
      </c>
      <c r="AH79" s="104">
        <f>AH$4*Mellomark!AH77</f>
        <v>-6.0721865950383043E-4</v>
      </c>
      <c r="AI79" s="104">
        <f>AI$4*Mellomark!AI77</f>
        <v>1.4728709738572091E-5</v>
      </c>
      <c r="AJ79" s="104">
        <f>AJ$4*Mellomark!AJ77</f>
        <v>-8.1110464514978038E-5</v>
      </c>
      <c r="AK79" s="104">
        <f>AK$4*Mellomark!AK77</f>
        <v>1.5580136383234501E-4</v>
      </c>
      <c r="AL79" s="104">
        <f>AL$4*Mellomark!AL77</f>
        <v>1.0015491934847893E-4</v>
      </c>
      <c r="AM79" s="104">
        <f>AM$4*Mellomark!AM77</f>
        <v>1.5952180786635398E-4</v>
      </c>
      <c r="AN79" s="104">
        <f>AN$4*Mellomark!AN77</f>
        <v>-8.8192973808149094E-5</v>
      </c>
      <c r="AO79" s="104">
        <f>AO$4*Mellomark!AO77</f>
        <v>3.8914879628345808E-4</v>
      </c>
      <c r="AP79" s="104">
        <f>AP$4*Mellomark!AP77</f>
        <v>5.8895887102266501E-4</v>
      </c>
      <c r="AQ79" s="104">
        <f>AQ$4*Mellomark!AQ77</f>
        <v>1.7524106017210417E-4</v>
      </c>
      <c r="AR79" s="104">
        <f>AR$4*Mellomark!AR77</f>
        <v>1.5896649670982052E-5</v>
      </c>
      <c r="AS79" s="104">
        <f>AS$4*Mellomark!AS77</f>
        <v>3.8508375945338707E-5</v>
      </c>
      <c r="AT79" s="104">
        <f>AT$4*Mellomark!AT77</f>
        <v>1.7838888635279418E-6</v>
      </c>
      <c r="AU79" s="104">
        <f>AU$4*Mellomark!AU77</f>
        <v>6.9369805637418549E-6</v>
      </c>
      <c r="AV79" s="104">
        <f>AV$4*Mellomark!AV77</f>
        <v>-1.8534574981162633E-5</v>
      </c>
      <c r="AW79" s="104">
        <f>AW$4*Mellomark!AW77</f>
        <v>5.5752983739865058E-5</v>
      </c>
      <c r="AX79" s="104">
        <f>AX$4*Mellomark!AX77</f>
        <v>-2.4629029340493648E-5</v>
      </c>
      <c r="AY79" s="104">
        <f>AY$4*Mellomark!AY77</f>
        <v>-2.6322287318146091E-6</v>
      </c>
      <c r="AZ79" s="104">
        <f>AZ$4*Mellomark!AZ77</f>
        <v>1.416727409661335E-4</v>
      </c>
      <c r="BA79" s="104">
        <f>BA$4*Mellomark!BA77</f>
        <v>-1.2365223996995588E-4</v>
      </c>
      <c r="BB79" s="104">
        <f>BB$4*Mellomark!BB77</f>
        <v>-1.0461082615423182E-4</v>
      </c>
      <c r="BC79" s="104">
        <f>BC$4*Mellomark!BC77</f>
        <v>3.2595002024551E-4</v>
      </c>
      <c r="BD79" s="104">
        <f>BD$4*Mellomark!BD77</f>
        <v>5.1541853896973515E-5</v>
      </c>
      <c r="BE79" s="104">
        <f>BE$4*Mellomark!BE77</f>
        <v>-6.4525436037247023E-5</v>
      </c>
      <c r="BF79" s="104">
        <f>BF$4*Mellomark!BF77</f>
        <v>3.4005705341264334E-6</v>
      </c>
      <c r="BG79" s="104">
        <f>BG$4*Mellomark!BG77</f>
        <v>2.7844079133422903E-3</v>
      </c>
      <c r="BH79" s="104">
        <f>BH$4*Mellomark!BH77</f>
        <v>1.0920557952154211E-4</v>
      </c>
      <c r="BI79" s="104">
        <f>BI$4*Mellomark!BI77</f>
        <v>-1.6123703629021329E-4</v>
      </c>
      <c r="BJ79" s="104">
        <f>BJ$4*Mellomark!BJ77</f>
        <v>1.3819757843557134E-4</v>
      </c>
      <c r="BK79" s="104">
        <f>BK$4*Mellomark!BK77</f>
        <v>1.6222589663797253E-4</v>
      </c>
      <c r="BL79" s="104">
        <f>BL$4*Mellomark!BL77</f>
        <v>1.676080319008148E-5</v>
      </c>
      <c r="BM79" s="104">
        <f>BM$4*Mellomark!BM77</f>
        <v>-1.7550349857937647E-5</v>
      </c>
      <c r="BN79" s="104">
        <f>BN$4*Mellomark!BN77</f>
        <v>-8.0483860939296764E-6</v>
      </c>
      <c r="BO79" s="104">
        <f>BO$4*Mellomark!BO77</f>
        <v>-4.1454548880665372E-5</v>
      </c>
      <c r="BP79" s="104">
        <f>BP$4*Mellomark!BP77</f>
        <v>-2.0620370409959103E-5</v>
      </c>
      <c r="BQ79" s="104">
        <f>BQ$4*Mellomark!BQ77</f>
        <v>-9.9893195493925319E-6</v>
      </c>
      <c r="BR79" s="104">
        <f>BR$4*Mellomark!BR77</f>
        <v>1.4174591552375899E-6</v>
      </c>
      <c r="BS79" s="104">
        <f>BS$4*Mellomark!BS77</f>
        <v>3.5476649945992847E-3</v>
      </c>
      <c r="BT79" s="104">
        <f>BT$4*Mellomark!BT77</f>
        <v>-9.9735389777116107E-6</v>
      </c>
      <c r="BU79" s="104">
        <f>BU$4*Mellomark!BU77</f>
        <v>1.6807958810867695E-4</v>
      </c>
      <c r="BV79" s="104">
        <f>BV$4*Mellomark!BV77</f>
        <v>1.2352211535645417E-4</v>
      </c>
      <c r="BW79" s="104">
        <f>BW$4*Mellomark!BW77</f>
        <v>4.1756641753541214E-4</v>
      </c>
      <c r="BX79" s="104">
        <f>BX$4*Mellomark!BX77</f>
        <v>4.4713255058540739E-5</v>
      </c>
      <c r="BY79" s="104">
        <f>BY$4*Mellomark!BY77</f>
        <v>1.7512545270954661E-5</v>
      </c>
      <c r="BZ79" s="104">
        <f>BZ$4*Mellomark!BZ77</f>
        <v>5.3280732264924205E-5</v>
      </c>
      <c r="CA79" s="104">
        <f>CA$4*Mellomark!CA77</f>
        <v>-5.7493275573624095E-4</v>
      </c>
      <c r="CB79" s="104">
        <f>CB$4*Mellomark!CB77</f>
        <v>1.7986005718056221E-4</v>
      </c>
      <c r="CC79" s="104">
        <f>CC$4*Mellomark!CC77</f>
        <v>-1.5873686931850109E-4</v>
      </c>
      <c r="CD79" s="104">
        <f>CD$4*Mellomark!CD77</f>
        <v>7.6905670809381357E-4</v>
      </c>
      <c r="CE79" s="104">
        <f>CE$4*Mellomark!CE77</f>
        <v>9.1955613917330746E-5</v>
      </c>
      <c r="CF79" s="104">
        <f>CF$4*Mellomark!CF77</f>
        <v>-8.6018118655444603E-5</v>
      </c>
      <c r="CG79" s="104">
        <f>CG$4*Mellomark!CG77</f>
        <v>-4.0258119088303589E-4</v>
      </c>
      <c r="CH79" s="104">
        <f>CH$4*Mellomark!CH77</f>
        <v>-4.5278499084934173E-6</v>
      </c>
      <c r="CI79" s="104">
        <f>CI$4*Mellomark!CI77</f>
        <v>-5.2498671655499613E-6</v>
      </c>
      <c r="CJ79" s="104">
        <f>CJ$4*Mellomark!CJ77</f>
        <v>1.7642851499836902E-4</v>
      </c>
      <c r="CK79" s="104">
        <f>CK$4*Mellomark!CK77</f>
        <v>1.2401873377023221E-3</v>
      </c>
      <c r="CL79" s="104">
        <f>CL$4*Mellomark!CL77</f>
        <v>2.9899405921588445E-3</v>
      </c>
      <c r="CM79" s="104">
        <f>CM$4*Mellomark!CM77</f>
        <v>-1.3232655224136619E-5</v>
      </c>
      <c r="CN79" s="104">
        <f>CN$4*Mellomark!CN77</f>
        <v>1.0109896723149876E-5</v>
      </c>
      <c r="CO79" s="104">
        <f>CO$4*Mellomark!CO77</f>
        <v>1.0628840949836368E-4</v>
      </c>
      <c r="CP79" s="104">
        <f>CP$4*Mellomark!CP77</f>
        <v>-5.6568657688718225E-6</v>
      </c>
      <c r="CQ79" s="104">
        <f>CQ$4*Mellomark!CQ77</f>
        <v>-1.1491339236098724E-5</v>
      </c>
      <c r="CR79" s="104">
        <f>CR$4*Mellomark!CR77</f>
        <v>3.254668167570749E-4</v>
      </c>
      <c r="CS79" s="104">
        <f>CS$4*Mellomark!CS77</f>
        <v>2.5756381874259579E-5</v>
      </c>
      <c r="CT79" s="104">
        <f>CT$4*Mellomark!CT77</f>
        <v>-1.3999128370528158E-4</v>
      </c>
      <c r="CU79" s="104">
        <f>CU$4*Mellomark!CU77</f>
        <v>1.3257638442848822E-3</v>
      </c>
      <c r="CV79" s="104">
        <f>CV$4*Mellomark!CV77</f>
        <v>5.5034819204796563E-5</v>
      </c>
      <c r="CW79" s="104">
        <f>CW$4*Mellomark!CW77</f>
        <v>8.794475336104611E-5</v>
      </c>
      <c r="CX79" s="104">
        <f>CX$4*Mellomark!CX77</f>
        <v>4.1466877399834283E-4</v>
      </c>
      <c r="CY79" s="104">
        <f>CY$4*Mellomark!CY77</f>
        <v>-3.9051749896734836E-6</v>
      </c>
      <c r="CZ79" s="104">
        <f>CZ$4*Mellomark!CZ77</f>
        <v>3.5928936578127118E-5</v>
      </c>
      <c r="DA79" s="104">
        <f>DA$4*Mellomark!DA77</f>
        <v>-8.3186920871930508E-5</v>
      </c>
      <c r="DB79" s="104">
        <f>DB$4*Mellomark!DB77</f>
        <v>-4.5883001164163026E-5</v>
      </c>
      <c r="DC79" s="104">
        <f>DC$4*Mellomark!DC77</f>
        <v>-1.5269596525335659E-6</v>
      </c>
      <c r="DD79" s="104">
        <f>DD$4*Mellomark!DD77</f>
        <v>7.644941259679721E-3</v>
      </c>
      <c r="DE79" s="104">
        <f>DE$4*Mellomark!DE77</f>
        <v>3.8792471160888229E-5</v>
      </c>
      <c r="DF79" s="104">
        <f>DF$4*Mellomark!DF77</f>
        <v>9.1158211114600821E-6</v>
      </c>
      <c r="DG79" s="104">
        <f>DG$4*Mellomark!DG77</f>
        <v>-3.7490404533085096E-4</v>
      </c>
      <c r="DH79" s="104">
        <f>DH$4*Mellomark!DH77</f>
        <v>-7.2943783650417665E-5</v>
      </c>
      <c r="DI79" s="104">
        <f>DI$4*Mellomark!DI77</f>
        <v>-1.1390612903319197E-4</v>
      </c>
      <c r="DJ79" s="104">
        <f>DJ$4*Mellomark!DJ77</f>
        <v>2.2203718159989559E-4</v>
      </c>
      <c r="DK79" s="104">
        <f>DK$4*Mellomark!DK77</f>
        <v>-8.5598791185094005E-5</v>
      </c>
      <c r="DL79" s="104">
        <f>DL$4*Mellomark!DL77</f>
        <v>-1.0544983903602616E-4</v>
      </c>
      <c r="DM79" s="104">
        <f>DM$4*Mellomark!DM77</f>
        <v>-2.568983924556244E-4</v>
      </c>
      <c r="DN79" s="104">
        <f>DN$4*Mellomark!DN77</f>
        <v>8.7788942888095112E-4</v>
      </c>
      <c r="DO79" s="104">
        <f>DO$4*Mellomark!DO77</f>
        <v>4.1853087299324813E-5</v>
      </c>
      <c r="DP79" s="104">
        <f>DP$4*Mellomark!DP77</f>
        <v>-2.0156630423327377E-5</v>
      </c>
      <c r="DQ79" s="104">
        <f>DQ$4*Mellomark!DQ77</f>
        <v>1.4212362597708022E-4</v>
      </c>
      <c r="DR79" s="104">
        <f>DR$4*Mellomark!DR77</f>
        <v>3.5687389699812864E-5</v>
      </c>
      <c r="DS79" s="104">
        <f>DS$4*Mellomark!DS77</f>
        <v>-7.2578534688391265E-7</v>
      </c>
      <c r="DT79" s="104">
        <f>DT$4*Mellomark!DT77</f>
        <v>5.1986677260927255E-6</v>
      </c>
      <c r="DU79" s="104">
        <f>DU$4*Mellomark!DU77</f>
        <v>1.0932912605663666E-3</v>
      </c>
      <c r="DV79" s="104">
        <f>DV$4*Mellomark!DV77</f>
        <v>4.4334142699819086E-4</v>
      </c>
      <c r="DW79" s="104">
        <f>DW$4*Mellomark!DW77</f>
        <v>3.5503962507469891E-6</v>
      </c>
      <c r="DX79" s="104">
        <f>DX$4*Mellomark!DX77</f>
        <v>-2.2651588310647623E-4</v>
      </c>
      <c r="DY79" s="104">
        <f>DY$4*Mellomark!DY77</f>
        <v>2.2542145761173234E-4</v>
      </c>
      <c r="DZ79" s="104">
        <f>DZ$4*Mellomark!DZ77</f>
        <v>1.1208284626174287E-4</v>
      </c>
      <c r="EA79" s="104">
        <f>EA$4*Mellomark!EA77</f>
        <v>1.2989232250615712E-5</v>
      </c>
      <c r="EB79" s="104">
        <f>EB$4*Mellomark!EB77</f>
        <v>-7.9387926841210667E-6</v>
      </c>
      <c r="EC79" s="104">
        <f>EC$4*Mellomark!EC77</f>
        <v>1.0057688041629309E-4</v>
      </c>
      <c r="ED79" s="104">
        <f>ED$4*Mellomark!ED77</f>
        <v>9.2270529445971991E-5</v>
      </c>
      <c r="EE79" s="104">
        <f>EE$4*Mellomark!EE77</f>
        <v>4.7205162520406278E-5</v>
      </c>
      <c r="EF79" s="104">
        <f>EF$4*Mellomark!EF77</f>
        <v>-6.9333782070391133E-4</v>
      </c>
      <c r="EG79" s="104">
        <f>EG$4*Mellomark!EG77</f>
        <v>-1.422361642848324E-5</v>
      </c>
      <c r="EH79" s="104">
        <f>EH$4*Mellomark!EH77</f>
        <v>4.6736503094485266E-4</v>
      </c>
      <c r="EI79" s="104">
        <f>EI$4*Mellomark!EI77</f>
        <v>2.3295437760592459E-4</v>
      </c>
      <c r="EJ79" s="104">
        <f>EJ$4*Mellomark!EJ77</f>
        <v>-2.3295140556422661E-4</v>
      </c>
      <c r="EK79" s="104">
        <f>EK$4*Mellomark!EK77</f>
        <v>1.1259900667647315E-6</v>
      </c>
      <c r="EL79" s="104">
        <f>EL$4*Mellomark!EL77</f>
        <v>6.408668732611198E-4</v>
      </c>
      <c r="EM79" s="104">
        <f>EM$4*Mellomark!EM77</f>
        <v>1.3845754894001667E-3</v>
      </c>
      <c r="EN79" s="104">
        <f>EN$4*Mellomark!EN77</f>
        <v>5.2213387790024967E-6</v>
      </c>
      <c r="EO79" s="104">
        <f>EO$4*Mellomark!EO77</f>
        <v>4.1042114939078013E-4</v>
      </c>
      <c r="EP79" s="104">
        <f>EP$4*Mellomark!EP77</f>
        <v>3.1119891916921139E-3</v>
      </c>
      <c r="EQ79" s="104">
        <f>EQ$4*Mellomark!EQ77</f>
        <v>3.4009942154435125E-3</v>
      </c>
      <c r="ER79" s="104">
        <f>ER$4*Mellomark!ER77</f>
        <v>-4.6531207344980016E-6</v>
      </c>
      <c r="ES79" s="96">
        <f t="shared" si="17"/>
        <v>4.6795508601673454E-2</v>
      </c>
      <c r="ET79" s="97">
        <f t="shared" si="18"/>
        <v>152.3353066397888</v>
      </c>
      <c r="EW79" s="18"/>
    </row>
    <row r="80" spans="1:153" ht="16">
      <c r="A80" s="85" vm="1278">
        <v>43525</v>
      </c>
      <c r="B80" s="104">
        <f>B$4*Mellomark!B78</f>
        <v>1.8350512223484326E-6</v>
      </c>
      <c r="C80" s="104">
        <f>C$4*Mellomark!C78</f>
        <v>-7.4202399868695507E-5</v>
      </c>
      <c r="D80" s="104">
        <f>D$4*Mellomark!D78</f>
        <v>3.0994241742877694E-4</v>
      </c>
      <c r="E80" s="104">
        <f>E$4*Mellomark!E78</f>
        <v>-5.1815579107100453E-5</v>
      </c>
      <c r="F80" s="104">
        <f>F$4*Mellomark!F78</f>
        <v>3.0427242684788466E-5</v>
      </c>
      <c r="G80" s="104">
        <f>G$4*Mellomark!G78</f>
        <v>8.1208728291542966E-4</v>
      </c>
      <c r="H80" s="104">
        <f>H$4*Mellomark!H78</f>
        <v>1.7978660660113452E-5</v>
      </c>
      <c r="I80" s="104">
        <f>I$4*Mellomark!I78</f>
        <v>2.9212084487496674E-3</v>
      </c>
      <c r="J80" s="104">
        <f>J$4*Mellomark!J78</f>
        <v>1.3122665358133323E-4</v>
      </c>
      <c r="K80" s="104">
        <f>K$4*Mellomark!K78</f>
        <v>2.5584373807640241E-4</v>
      </c>
      <c r="L80" s="104">
        <f>L$4*Mellomark!L78</f>
        <v>5.3533592607217799E-4</v>
      </c>
      <c r="M80" s="104">
        <f>M$4*Mellomark!M78</f>
        <v>-2.8824976345703427E-4</v>
      </c>
      <c r="N80" s="104">
        <f>N$4*Mellomark!N78</f>
        <v>-1.3962071135300254E-4</v>
      </c>
      <c r="O80" s="104">
        <f>O$4*Mellomark!O78</f>
        <v>1.9799187281043464E-4</v>
      </c>
      <c r="P80" s="104">
        <f>P$4*Mellomark!P78</f>
        <v>1.2708631788248901E-3</v>
      </c>
      <c r="Q80" s="104">
        <f>Q$4*Mellomark!Q78</f>
        <v>2.8720583155447914E-5</v>
      </c>
      <c r="R80" s="104">
        <f>R$4*Mellomark!R78</f>
        <v>4.7000674832064669E-4</v>
      </c>
      <c r="S80" s="104">
        <f>S$4*Mellomark!S78</f>
        <v>2.0513083459515466E-4</v>
      </c>
      <c r="T80" s="104">
        <f>T$4*Mellomark!T78</f>
        <v>-6.1272687487312055E-3</v>
      </c>
      <c r="U80" s="104">
        <f>U$4*Mellomark!U78</f>
        <v>2.0597180781879642E-3</v>
      </c>
      <c r="V80" s="104">
        <f>V$4*Mellomark!V78</f>
        <v>3.9932290628292679E-3</v>
      </c>
      <c r="W80" s="104">
        <f>W$4*Mellomark!W78</f>
        <v>-1.0319087393624194E-4</v>
      </c>
      <c r="X80" s="104">
        <f>X$4*Mellomark!X78</f>
        <v>-7.6019888930172527E-4</v>
      </c>
      <c r="Y80" s="104">
        <f>Y$4*Mellomark!Y78</f>
        <v>-3.3277838129238904E-5</v>
      </c>
      <c r="Z80" s="104">
        <f>Z$4*Mellomark!Z78</f>
        <v>3.0392519407681751E-5</v>
      </c>
      <c r="AA80" s="104">
        <f>AA$4*Mellomark!AA78</f>
        <v>-7.2133690121318832E-4</v>
      </c>
      <c r="AB80" s="104">
        <f>AB$4*Mellomark!AB78</f>
        <v>-4.2191997414014559E-4</v>
      </c>
      <c r="AC80" s="104">
        <f>AC$4*Mellomark!AC78</f>
        <v>4.7525685306841511E-5</v>
      </c>
      <c r="AD80" s="104">
        <f>AD$4*Mellomark!AD78</f>
        <v>-3.3763590552269727E-4</v>
      </c>
      <c r="AE80" s="104">
        <f>AE$4*Mellomark!AE78</f>
        <v>-2.4098583240906099E-4</v>
      </c>
      <c r="AF80" s="104">
        <f>AF$4*Mellomark!AF78</f>
        <v>2.9917860574152546E-5</v>
      </c>
      <c r="AG80" s="104">
        <f>AG$4*Mellomark!AG78</f>
        <v>-7.9152870898859906E-4</v>
      </c>
      <c r="AH80" s="104">
        <f>AH$4*Mellomark!AH78</f>
        <v>-2.06065423189057E-3</v>
      </c>
      <c r="AI80" s="104">
        <f>AI$4*Mellomark!AI78</f>
        <v>-9.2445400651606306E-5</v>
      </c>
      <c r="AJ80" s="104">
        <f>AJ$4*Mellomark!AJ78</f>
        <v>-6.8311913574244741E-5</v>
      </c>
      <c r="AK80" s="104">
        <f>AK$4*Mellomark!AK78</f>
        <v>-1.4158093427525456E-4</v>
      </c>
      <c r="AL80" s="104">
        <f>AL$4*Mellomark!AL78</f>
        <v>3.6245736549699454E-4</v>
      </c>
      <c r="AM80" s="104">
        <f>AM$4*Mellomark!AM78</f>
        <v>-8.5301307482925584E-5</v>
      </c>
      <c r="AN80" s="104">
        <f>AN$4*Mellomark!AN78</f>
        <v>3.6953817607677664E-5</v>
      </c>
      <c r="AO80" s="104">
        <f>AO$4*Mellomark!AO78</f>
        <v>7.5319396014509192E-5</v>
      </c>
      <c r="AP80" s="104">
        <f>AP$4*Mellomark!AP78</f>
        <v>1.0428044537903155E-4</v>
      </c>
      <c r="AQ80" s="104">
        <f>AQ$4*Mellomark!AQ78</f>
        <v>-4.5245985934691681E-5</v>
      </c>
      <c r="AR80" s="104">
        <f>AR$4*Mellomark!AR78</f>
        <v>5.4405775974695739E-6</v>
      </c>
      <c r="AS80" s="104">
        <f>AS$4*Mellomark!AS78</f>
        <v>1.9139649058961363E-5</v>
      </c>
      <c r="AT80" s="104">
        <f>AT$4*Mellomark!AT78</f>
        <v>-2.8747699449614534E-5</v>
      </c>
      <c r="AU80" s="104">
        <f>AU$4*Mellomark!AU78</f>
        <v>8.3916732551336486E-5</v>
      </c>
      <c r="AV80" s="104">
        <f>AV$4*Mellomark!AV78</f>
        <v>-8.1717120938320424E-5</v>
      </c>
      <c r="AW80" s="104">
        <f>AW$4*Mellomark!AW78</f>
        <v>2.0812769467949989E-4</v>
      </c>
      <c r="AX80" s="104">
        <f>AX$4*Mellomark!AX78</f>
        <v>-7.0532856092577533E-5</v>
      </c>
      <c r="AY80" s="104">
        <f>AY$4*Mellomark!AY78</f>
        <v>-7.0395943724935058E-6</v>
      </c>
      <c r="AZ80" s="104">
        <f>AZ$4*Mellomark!AZ78</f>
        <v>-1.5303801009878626E-4</v>
      </c>
      <c r="BA80" s="104">
        <f>BA$4*Mellomark!BA78</f>
        <v>1.9240366401253547E-4</v>
      </c>
      <c r="BB80" s="104">
        <f>BB$4*Mellomark!BB78</f>
        <v>7.5152429210791693E-5</v>
      </c>
      <c r="BC80" s="104">
        <f>BC$4*Mellomark!BC78</f>
        <v>1.7397074343980442E-4</v>
      </c>
      <c r="BD80" s="104">
        <f>BD$4*Mellomark!BD78</f>
        <v>-3.8935872691847334E-5</v>
      </c>
      <c r="BE80" s="104">
        <f>BE$4*Mellomark!BE78</f>
        <v>2.9997127500151408E-4</v>
      </c>
      <c r="BF80" s="104">
        <f>BF$4*Mellomark!BF78</f>
        <v>1.8700272106915444E-5</v>
      </c>
      <c r="BG80" s="104">
        <f>BG$4*Mellomark!BG78</f>
        <v>-4.1955230038175149E-4</v>
      </c>
      <c r="BH80" s="104">
        <f>BH$4*Mellomark!BH78</f>
        <v>-1.460727700554296E-4</v>
      </c>
      <c r="BI80" s="104">
        <f>BI$4*Mellomark!BI78</f>
        <v>7.8944716529778444E-4</v>
      </c>
      <c r="BJ80" s="104">
        <f>BJ$4*Mellomark!BJ78</f>
        <v>0</v>
      </c>
      <c r="BK80" s="104">
        <f>BK$4*Mellomark!BK78</f>
        <v>4.7243915797878796E-5</v>
      </c>
      <c r="BL80" s="104">
        <f>BL$4*Mellomark!BL78</f>
        <v>-4.4889702567236027E-5</v>
      </c>
      <c r="BM80" s="104">
        <f>BM$4*Mellomark!BM78</f>
        <v>1.505962257244106E-5</v>
      </c>
      <c r="BN80" s="104">
        <f>BN$4*Mellomark!BN78</f>
        <v>-1.5541861648707038E-5</v>
      </c>
      <c r="BO80" s="104">
        <f>BO$4*Mellomark!BO78</f>
        <v>-7.220962253753049E-5</v>
      </c>
      <c r="BP80" s="104">
        <f>BP$4*Mellomark!BP78</f>
        <v>-2.6332432635216095E-5</v>
      </c>
      <c r="BQ80" s="104">
        <f>BQ$4*Mellomark!BQ78</f>
        <v>-2.3875664394358083E-5</v>
      </c>
      <c r="BR80" s="104">
        <f>BR$4*Mellomark!BR78</f>
        <v>1.5369372005603539E-5</v>
      </c>
      <c r="BS80" s="104">
        <f>BS$4*Mellomark!BS78</f>
        <v>1.5364234271003166E-3</v>
      </c>
      <c r="BT80" s="104">
        <f>BT$4*Mellomark!BT78</f>
        <v>7.9461543450628483E-5</v>
      </c>
      <c r="BU80" s="104">
        <f>BU$4*Mellomark!BU78</f>
        <v>-4.4049936820267734E-5</v>
      </c>
      <c r="BV80" s="104">
        <f>BV$4*Mellomark!BV78</f>
        <v>-6.2944335311390008E-5</v>
      </c>
      <c r="BW80" s="104">
        <f>BW$4*Mellomark!BW78</f>
        <v>-2.7861870875273945E-4</v>
      </c>
      <c r="BX80" s="104">
        <f>BX$4*Mellomark!BX78</f>
        <v>-3.291200346357107E-5</v>
      </c>
      <c r="BY80" s="104">
        <f>BY$4*Mellomark!BY78</f>
        <v>2.1545258346472136E-5</v>
      </c>
      <c r="BZ80" s="104">
        <f>BZ$4*Mellomark!BZ78</f>
        <v>2.2439209395683254E-4</v>
      </c>
      <c r="CA80" s="104">
        <f>CA$4*Mellomark!CA78</f>
        <v>1.2440554179286067E-4</v>
      </c>
      <c r="CB80" s="104">
        <f>CB$4*Mellomark!CB78</f>
        <v>4.8239264544583258E-5</v>
      </c>
      <c r="CC80" s="104">
        <f>CC$4*Mellomark!CC78</f>
        <v>2.0580931429253712E-3</v>
      </c>
      <c r="CD80" s="104">
        <f>CD$4*Mellomark!CD78</f>
        <v>1.0605655002912312E-4</v>
      </c>
      <c r="CE80" s="104">
        <f>CE$4*Mellomark!CE78</f>
        <v>-3.4354948269407223E-4</v>
      </c>
      <c r="CF80" s="104">
        <f>CF$4*Mellomark!CF78</f>
        <v>2.2701590134487841E-5</v>
      </c>
      <c r="CG80" s="104">
        <f>CG$4*Mellomark!CG78</f>
        <v>3.9421619919243617E-4</v>
      </c>
      <c r="CH80" s="104">
        <f>CH$4*Mellomark!CH78</f>
        <v>-5.2138295206914707E-4</v>
      </c>
      <c r="CI80" s="104">
        <f>CI$4*Mellomark!CI78</f>
        <v>-1.5171331467720775E-5</v>
      </c>
      <c r="CJ80" s="104">
        <f>CJ$4*Mellomark!CJ78</f>
        <v>-9.8729355604970556E-5</v>
      </c>
      <c r="CK80" s="104">
        <f>CK$4*Mellomark!CK78</f>
        <v>1.0638051385624364E-3</v>
      </c>
      <c r="CL80" s="104">
        <f>CL$4*Mellomark!CL78</f>
        <v>-1.3130961845360715E-3</v>
      </c>
      <c r="CM80" s="104">
        <f>CM$4*Mellomark!CM78</f>
        <v>-1.1929919256776335E-5</v>
      </c>
      <c r="CN80" s="104">
        <f>CN$4*Mellomark!CN78</f>
        <v>2.2918785332236331E-5</v>
      </c>
      <c r="CO80" s="104">
        <f>CO$4*Mellomark!CO78</f>
        <v>2.1752993351531867E-6</v>
      </c>
      <c r="CP80" s="104">
        <f>CP$4*Mellomark!CP78</f>
        <v>5.9102796856021622E-5</v>
      </c>
      <c r="CQ80" s="104">
        <f>CQ$4*Mellomark!CQ78</f>
        <v>7.5267456654723322E-5</v>
      </c>
      <c r="CR80" s="104">
        <f>CR$4*Mellomark!CR78</f>
        <v>-2.6759663582642731E-4</v>
      </c>
      <c r="CS80" s="104">
        <f>CS$4*Mellomark!CS78</f>
        <v>-3.3561140762527412E-4</v>
      </c>
      <c r="CT80" s="104">
        <f>CT$4*Mellomark!CT78</f>
        <v>1.7727092505012232E-4</v>
      </c>
      <c r="CU80" s="104">
        <f>CU$4*Mellomark!CU78</f>
        <v>-1.7800913427766486E-3</v>
      </c>
      <c r="CV80" s="104">
        <f>CV$4*Mellomark!CV78</f>
        <v>5.612270243707681E-5</v>
      </c>
      <c r="CW80" s="104">
        <f>CW$4*Mellomark!CW78</f>
        <v>1.2066824852969052E-3</v>
      </c>
      <c r="CX80" s="104">
        <f>CX$4*Mellomark!CX78</f>
        <v>7.8826152511618009E-4</v>
      </c>
      <c r="CY80" s="104">
        <f>CY$4*Mellomark!CY78</f>
        <v>-1.1691386352602321E-5</v>
      </c>
      <c r="CZ80" s="104">
        <f>CZ$4*Mellomark!CZ78</f>
        <v>-8.7026119253135592E-6</v>
      </c>
      <c r="DA80" s="104">
        <f>DA$4*Mellomark!DA78</f>
        <v>2.72771484308206E-4</v>
      </c>
      <c r="DB80" s="104">
        <f>DB$4*Mellomark!DB78</f>
        <v>-1.8674492819813871E-4</v>
      </c>
      <c r="DC80" s="104">
        <f>DC$4*Mellomark!DC78</f>
        <v>3.8028219877410823E-5</v>
      </c>
      <c r="DD80" s="104">
        <f>DD$4*Mellomark!DD78</f>
        <v>9.5715047142282345E-4</v>
      </c>
      <c r="DE80" s="104">
        <f>DE$4*Mellomark!DE78</f>
        <v>1.2700682043461595E-4</v>
      </c>
      <c r="DF80" s="104">
        <f>DF$4*Mellomark!DF78</f>
        <v>-2.833863704954716E-5</v>
      </c>
      <c r="DG80" s="104">
        <f>DG$4*Mellomark!DG78</f>
        <v>-3.4584931526200548E-4</v>
      </c>
      <c r="DH80" s="104">
        <f>DH$4*Mellomark!DH78</f>
        <v>-8.3004256074575614E-5</v>
      </c>
      <c r="DI80" s="104">
        <f>DI$4*Mellomark!DI78</f>
        <v>-1.4789163033049728E-4</v>
      </c>
      <c r="DJ80" s="104">
        <f>DJ$4*Mellomark!DJ78</f>
        <v>-4.5369314494417459E-5</v>
      </c>
      <c r="DK80" s="104">
        <f>DK$4*Mellomark!DK78</f>
        <v>2.2476475865791426E-5</v>
      </c>
      <c r="DL80" s="104">
        <f>DL$4*Mellomark!DL78</f>
        <v>1.4430575379210146E-5</v>
      </c>
      <c r="DM80" s="104">
        <f>DM$4*Mellomark!DM78</f>
        <v>1.0188041117411163E-3</v>
      </c>
      <c r="DN80" s="104">
        <f>DN$4*Mellomark!DN78</f>
        <v>1.2779083668539774E-4</v>
      </c>
      <c r="DO80" s="104">
        <f>DO$4*Mellomark!DO78</f>
        <v>5.0182840876847693E-5</v>
      </c>
      <c r="DP80" s="104">
        <f>DP$4*Mellomark!DP78</f>
        <v>1.0529821822176555E-4</v>
      </c>
      <c r="DQ80" s="104">
        <f>DQ$4*Mellomark!DQ78</f>
        <v>-2.0847878126325498E-5</v>
      </c>
      <c r="DR80" s="104">
        <f>DR$4*Mellomark!DR78</f>
        <v>2.6252391219273406E-5</v>
      </c>
      <c r="DS80" s="104">
        <f>DS$4*Mellomark!DS78</f>
        <v>-1.3951235973717392E-5</v>
      </c>
      <c r="DT80" s="104">
        <f>DT$4*Mellomark!DT78</f>
        <v>1.2734861798227812E-4</v>
      </c>
      <c r="DU80" s="104">
        <f>DU$4*Mellomark!DU78</f>
        <v>-9.7268948271672304E-4</v>
      </c>
      <c r="DV80" s="104">
        <f>DV$4*Mellomark!DV78</f>
        <v>4.7269473588692048E-4</v>
      </c>
      <c r="DW80" s="104">
        <f>DW$4*Mellomark!DW78</f>
        <v>-4.5724015017896565E-6</v>
      </c>
      <c r="DX80" s="104">
        <f>DX$4*Mellomark!DX78</f>
        <v>4.3412230407753702E-4</v>
      </c>
      <c r="DY80" s="104">
        <f>DY$4*Mellomark!DY78</f>
        <v>-2.8724342006266772E-4</v>
      </c>
      <c r="DZ80" s="104">
        <f>DZ$4*Mellomark!DZ78</f>
        <v>-3.7377770537005837E-4</v>
      </c>
      <c r="EA80" s="104">
        <f>EA$4*Mellomark!EA78</f>
        <v>-1.3665136893759936E-5</v>
      </c>
      <c r="EB80" s="104">
        <f>EB$4*Mellomark!EB78</f>
        <v>7.1766164340254569E-6</v>
      </c>
      <c r="EC80" s="104">
        <f>EC$4*Mellomark!EC78</f>
        <v>1.862864589070197E-4</v>
      </c>
      <c r="ED80" s="104">
        <f>ED$4*Mellomark!ED78</f>
        <v>1.3336344632583368E-3</v>
      </c>
      <c r="EE80" s="104">
        <f>EE$4*Mellomark!EE78</f>
        <v>-5.7223873605988166E-5</v>
      </c>
      <c r="EF80" s="104">
        <f>EF$4*Mellomark!EF78</f>
        <v>5.6826780827103291E-4</v>
      </c>
      <c r="EG80" s="104">
        <f>EG$4*Mellomark!EG78</f>
        <v>-1.5565642404468902E-5</v>
      </c>
      <c r="EH80" s="104">
        <f>EH$4*Mellomark!EH78</f>
        <v>3.8549744257080048E-4</v>
      </c>
      <c r="EI80" s="104">
        <f>EI$4*Mellomark!EI78</f>
        <v>-2.7077714579685141E-4</v>
      </c>
      <c r="EJ80" s="104">
        <f>EJ$4*Mellomark!EJ78</f>
        <v>-1.3946253389694974E-4</v>
      </c>
      <c r="EK80" s="104">
        <f>EK$4*Mellomark!EK78</f>
        <v>3.6340836703347973E-6</v>
      </c>
      <c r="EL80" s="104">
        <f>EL$4*Mellomark!EL78</f>
        <v>3.3029759973266908E-4</v>
      </c>
      <c r="EM80" s="104">
        <f>EM$4*Mellomark!EM78</f>
        <v>1.9169086935235031E-5</v>
      </c>
      <c r="EN80" s="104">
        <f>EN$4*Mellomark!EN78</f>
        <v>7.7070760528895517E-7</v>
      </c>
      <c r="EO80" s="104">
        <f>EO$4*Mellomark!EO78</f>
        <v>3.7396217728655396E-5</v>
      </c>
      <c r="EP80" s="104">
        <f>EP$4*Mellomark!EP78</f>
        <v>-3.3002516667966552E-4</v>
      </c>
      <c r="EQ80" s="104">
        <f>EQ$4*Mellomark!EQ78</f>
        <v>-1.2294599147558781E-4</v>
      </c>
      <c r="ER80" s="104">
        <f>ER$4*Mellomark!ER78</f>
        <v>1.7418992453243098E-6</v>
      </c>
      <c r="ES80" s="96">
        <f t="shared" si="17"/>
        <v>8.3084274994583256E-3</v>
      </c>
      <c r="ET80" s="97">
        <f t="shared" si="18"/>
        <v>153.60097349061323</v>
      </c>
      <c r="EW80" s="18"/>
    </row>
    <row r="81" spans="1:153" ht="16">
      <c r="A81" s="85" vm="1403">
        <v>43556</v>
      </c>
      <c r="B81" s="104">
        <f>B$4*Mellomark!B79</f>
        <v>1.5201759008348281E-4</v>
      </c>
      <c r="C81" s="104">
        <f>C$4*Mellomark!C79</f>
        <v>-7.5533054114634265E-5</v>
      </c>
      <c r="D81" s="104">
        <f>D$4*Mellomark!D79</f>
        <v>-3.3359549311594956E-4</v>
      </c>
      <c r="E81" s="104">
        <f>E$4*Mellomark!E79</f>
        <v>3.1512121456263613E-6</v>
      </c>
      <c r="F81" s="104">
        <f>F$4*Mellomark!F79</f>
        <v>1.6720204620028555E-5</v>
      </c>
      <c r="G81" s="104">
        <f>G$4*Mellomark!G79</f>
        <v>1.1876630635229844E-3</v>
      </c>
      <c r="H81" s="104">
        <f>H$4*Mellomark!H79</f>
        <v>-1.1713661229990573E-5</v>
      </c>
      <c r="I81" s="104">
        <f>I$4*Mellomark!I79</f>
        <v>-1.6462503039446155E-3</v>
      </c>
      <c r="J81" s="104">
        <f>J$4*Mellomark!J79</f>
        <v>1.0136378271136888E-5</v>
      </c>
      <c r="K81" s="104">
        <f>K$4*Mellomark!K79</f>
        <v>-8.3675564006221732E-5</v>
      </c>
      <c r="L81" s="104">
        <f>L$4*Mellomark!L79</f>
        <v>3.5911145222210374E-4</v>
      </c>
      <c r="M81" s="104">
        <f>M$4*Mellomark!M79</f>
        <v>-1.553139374249636E-4</v>
      </c>
      <c r="N81" s="104">
        <f>N$4*Mellomark!N79</f>
        <v>-1.0987341896596753E-4</v>
      </c>
      <c r="O81" s="104">
        <f>O$4*Mellomark!O79</f>
        <v>2.7618166361294131E-4</v>
      </c>
      <c r="P81" s="104">
        <f>P$4*Mellomark!P79</f>
        <v>-1.0937468366919252E-3</v>
      </c>
      <c r="Q81" s="104">
        <f>Q$4*Mellomark!Q79</f>
        <v>1.5824326679066441E-5</v>
      </c>
      <c r="R81" s="104">
        <f>R$4*Mellomark!R79</f>
        <v>-2.1252743715432547E-4</v>
      </c>
      <c r="S81" s="104">
        <f>S$4*Mellomark!S79</f>
        <v>-6.5806503676960125E-5</v>
      </c>
      <c r="T81" s="104">
        <f>T$4*Mellomark!T79</f>
        <v>-4.5033196495137282E-4</v>
      </c>
      <c r="U81" s="104">
        <f>U$4*Mellomark!U79</f>
        <v>-1.4419314172694664E-3</v>
      </c>
      <c r="V81" s="104">
        <f>V$4*Mellomark!V79</f>
        <v>-1.7794683727057553E-3</v>
      </c>
      <c r="W81" s="104">
        <f>W$4*Mellomark!W79</f>
        <v>5.9788171695343053E-5</v>
      </c>
      <c r="X81" s="104">
        <f>X$4*Mellomark!X79</f>
        <v>2.1633263907595637E-3</v>
      </c>
      <c r="Y81" s="104">
        <f>Y$4*Mellomark!Y79</f>
        <v>6.5020961366066179E-5</v>
      </c>
      <c r="Z81" s="104">
        <f>Z$4*Mellomark!Z79</f>
        <v>-5.1760721908214352E-5</v>
      </c>
      <c r="AA81" s="104">
        <f>AA$4*Mellomark!AA79</f>
        <v>1.9506429048072069E-3</v>
      </c>
      <c r="AB81" s="104">
        <f>AB$4*Mellomark!AB79</f>
        <v>-4.9156549530745663E-4</v>
      </c>
      <c r="AC81" s="104">
        <f>AC$4*Mellomark!AC79</f>
        <v>-1.9627856663571806E-5</v>
      </c>
      <c r="AD81" s="104">
        <f>AD$4*Mellomark!AD79</f>
        <v>-6.0955855564615541E-5</v>
      </c>
      <c r="AE81" s="104">
        <f>AE$4*Mellomark!AE79</f>
        <v>3.3615719355684228E-4</v>
      </c>
      <c r="AF81" s="104">
        <f>AF$4*Mellomark!AF79</f>
        <v>8.0201793531932641E-5</v>
      </c>
      <c r="AG81" s="104">
        <f>AG$4*Mellomark!AG79</f>
        <v>-2.6294321404220477E-4</v>
      </c>
      <c r="AH81" s="104">
        <f>AH$4*Mellomark!AH79</f>
        <v>-8.3407825173989513E-4</v>
      </c>
      <c r="AI81" s="104">
        <f>AI$4*Mellomark!AI79</f>
        <v>-4.3531144292266355E-5</v>
      </c>
      <c r="AJ81" s="104">
        <f>AJ$4*Mellomark!AJ79</f>
        <v>-7.342019112565637E-5</v>
      </c>
      <c r="AK81" s="104">
        <f>AK$4*Mellomark!AK79</f>
        <v>-1.4325873807808544E-4</v>
      </c>
      <c r="AL81" s="104">
        <f>AL$4*Mellomark!AL79</f>
        <v>3.1935229037488561E-4</v>
      </c>
      <c r="AM81" s="104">
        <f>AM$4*Mellomark!AM79</f>
        <v>-7.5718301491173141E-5</v>
      </c>
      <c r="AN81" s="104">
        <f>AN$4*Mellomark!AN79</f>
        <v>-3.6979149319704502E-5</v>
      </c>
      <c r="AO81" s="104">
        <f>AO$4*Mellomark!AO79</f>
        <v>6.1335195186184836E-5</v>
      </c>
      <c r="AP81" s="104">
        <f>AP$4*Mellomark!AP79</f>
        <v>3.4221434315705824E-4</v>
      </c>
      <c r="AQ81" s="104">
        <f>AQ$4*Mellomark!AQ79</f>
        <v>2.1722982120602017E-4</v>
      </c>
      <c r="AR81" s="104">
        <f>AR$4*Mellomark!AR79</f>
        <v>2.5007715774092852E-5</v>
      </c>
      <c r="AS81" s="104">
        <f>AS$4*Mellomark!AS79</f>
        <v>4.7002409377540901E-5</v>
      </c>
      <c r="AT81" s="104">
        <f>AT$4*Mellomark!AT79</f>
        <v>-5.1176779086724773E-5</v>
      </c>
      <c r="AU81" s="104">
        <f>AU$4*Mellomark!AU79</f>
        <v>7.8076926214134156E-6</v>
      </c>
      <c r="AV81" s="104">
        <f>AV$4*Mellomark!AV79</f>
        <v>9.5539025290195456E-7</v>
      </c>
      <c r="AW81" s="104">
        <f>AW$4*Mellomark!AW79</f>
        <v>1.5086007296889996E-5</v>
      </c>
      <c r="AX81" s="104">
        <f>AX$4*Mellomark!AX79</f>
        <v>9.77487399198558E-5</v>
      </c>
      <c r="AY81" s="104">
        <f>AY$4*Mellomark!AY79</f>
        <v>-1.8952391458000776E-6</v>
      </c>
      <c r="AZ81" s="104">
        <f>AZ$4*Mellomark!AZ79</f>
        <v>4.9265196539242072E-4</v>
      </c>
      <c r="BA81" s="104">
        <f>BA$4*Mellomark!BA79</f>
        <v>-1.9916575596580152E-5</v>
      </c>
      <c r="BB81" s="104">
        <f>BB$4*Mellomark!BB79</f>
        <v>1.1484535586710148E-5</v>
      </c>
      <c r="BC81" s="104">
        <f>BC$4*Mellomark!BC79</f>
        <v>8.3206442826586492E-5</v>
      </c>
      <c r="BD81" s="104">
        <f>BD$4*Mellomark!BD79</f>
        <v>1.4570269098897467E-4</v>
      </c>
      <c r="BE81" s="104">
        <f>BE$4*Mellomark!BE79</f>
        <v>-5.1742307071699963E-5</v>
      </c>
      <c r="BF81" s="104">
        <f>BF$4*Mellomark!BF79</f>
        <v>5.8314703482844612E-6</v>
      </c>
      <c r="BG81" s="104">
        <f>BG$4*Mellomark!BG79</f>
        <v>-7.5807602227203578E-4</v>
      </c>
      <c r="BH81" s="104">
        <f>BH$4*Mellomark!BH79</f>
        <v>7.1985999516125949E-5</v>
      </c>
      <c r="BI81" s="104">
        <f>BI$4*Mellomark!BI79</f>
        <v>-1.2095689228701345E-3</v>
      </c>
      <c r="BJ81" s="104">
        <f>BJ$4*Mellomark!BJ79</f>
        <v>-4.6286002677264549E-5</v>
      </c>
      <c r="BK81" s="104">
        <f>BK$4*Mellomark!BK79</f>
        <v>-9.6373074717257413E-5</v>
      </c>
      <c r="BL81" s="104">
        <f>BL$4*Mellomark!BL79</f>
        <v>1.7391847290204493E-5</v>
      </c>
      <c r="BM81" s="104">
        <f>BM$4*Mellomark!BM79</f>
        <v>-1.8319830031903234E-5</v>
      </c>
      <c r="BN81" s="104">
        <f>BN$4*Mellomark!BN79</f>
        <v>4.0621419240409935E-5</v>
      </c>
      <c r="BO81" s="104">
        <f>BO$4*Mellomark!BO79</f>
        <v>-1.9264301608968367E-4</v>
      </c>
      <c r="BP81" s="104">
        <f>BP$4*Mellomark!BP79</f>
        <v>-6.7308623866686562E-6</v>
      </c>
      <c r="BQ81" s="104">
        <f>BQ$4*Mellomark!BQ79</f>
        <v>-1.6316999567884322E-5</v>
      </c>
      <c r="BR81" s="104">
        <f>BR$4*Mellomark!BR79</f>
        <v>-8.0176390730258183E-6</v>
      </c>
      <c r="BS81" s="104">
        <f>BS$4*Mellomark!BS79</f>
        <v>4.5177415357144255E-3</v>
      </c>
      <c r="BT81" s="104">
        <f>BT$4*Mellomark!BT79</f>
        <v>-4.4299883728628034E-5</v>
      </c>
      <c r="BU81" s="104">
        <f>BU$4*Mellomark!BU79</f>
        <v>-9.0927303494530402E-5</v>
      </c>
      <c r="BV81" s="104">
        <f>BV$4*Mellomark!BV79</f>
        <v>-1.4566327331502269E-4</v>
      </c>
      <c r="BW81" s="104">
        <f>BW$4*Mellomark!BW79</f>
        <v>1.4270029677467046E-4</v>
      </c>
      <c r="BX81" s="104">
        <f>BX$4*Mellomark!BX79</f>
        <v>2.314867019969175E-4</v>
      </c>
      <c r="BY81" s="104">
        <f>BY$4*Mellomark!BY79</f>
        <v>-9.8020790718339773E-6</v>
      </c>
      <c r="BZ81" s="104">
        <f>BZ$4*Mellomark!BZ79</f>
        <v>-5.9083480005022728E-4</v>
      </c>
      <c r="CA81" s="104">
        <f>CA$4*Mellomark!CA79</f>
        <v>7.2579120641699032E-4</v>
      </c>
      <c r="CB81" s="104">
        <f>CB$4*Mellomark!CB79</f>
        <v>3.4049575071990765E-5</v>
      </c>
      <c r="CC81" s="104">
        <f>CC$4*Mellomark!CC79</f>
        <v>1.4980941542868162E-4</v>
      </c>
      <c r="CD81" s="104">
        <f>CD$4*Mellomark!CD79</f>
        <v>2.0296896767582631E-4</v>
      </c>
      <c r="CE81" s="104">
        <f>CE$4*Mellomark!CE79</f>
        <v>-8.6411648190796216E-4</v>
      </c>
      <c r="CF81" s="104">
        <f>CF$4*Mellomark!CF79</f>
        <v>-2.23740336109491E-5</v>
      </c>
      <c r="CG81" s="104">
        <f>CG$4*Mellomark!CG79</f>
        <v>7.2389451787318476E-4</v>
      </c>
      <c r="CH81" s="104">
        <f>CH$4*Mellomark!CH79</f>
        <v>-2.2408158663202407E-4</v>
      </c>
      <c r="CI81" s="104">
        <f>CI$4*Mellomark!CI79</f>
        <v>2.7767698345915878E-5</v>
      </c>
      <c r="CJ81" s="104">
        <f>CJ$4*Mellomark!CJ79</f>
        <v>-1.2614351266997071E-4</v>
      </c>
      <c r="CK81" s="104">
        <f>CK$4*Mellomark!CK79</f>
        <v>1.404010577826335E-3</v>
      </c>
      <c r="CL81" s="104">
        <f>CL$4*Mellomark!CL79</f>
        <v>4.8537992171630339E-3</v>
      </c>
      <c r="CM81" s="104">
        <f>CM$4*Mellomark!CM79</f>
        <v>-1.9406267627160217E-5</v>
      </c>
      <c r="CN81" s="104">
        <f>CN$4*Mellomark!CN79</f>
        <v>-1.155091313598946E-5</v>
      </c>
      <c r="CO81" s="104">
        <f>CO$4*Mellomark!CO79</f>
        <v>-4.2649237868842365E-5</v>
      </c>
      <c r="CP81" s="104">
        <f>CP$4*Mellomark!CP79</f>
        <v>-2.4702733395692547E-6</v>
      </c>
      <c r="CQ81" s="104">
        <f>CQ$4*Mellomark!CQ79</f>
        <v>5.8406951759206768E-5</v>
      </c>
      <c r="CR81" s="104">
        <f>CR$4*Mellomark!CR79</f>
        <v>6.8731745455271264E-4</v>
      </c>
      <c r="CS81" s="104">
        <f>CS$4*Mellomark!CS79</f>
        <v>-1.3279228827531081E-4</v>
      </c>
      <c r="CT81" s="104">
        <f>CT$4*Mellomark!CT79</f>
        <v>-1.0503009403537392E-4</v>
      </c>
      <c r="CU81" s="104">
        <f>CU$4*Mellomark!CU79</f>
        <v>1.90982089700184E-3</v>
      </c>
      <c r="CV81" s="104">
        <f>CV$4*Mellomark!CV79</f>
        <v>-9.0170211017724316E-5</v>
      </c>
      <c r="CW81" s="104">
        <f>CW$4*Mellomark!CW79</f>
        <v>-7.736901992395723E-5</v>
      </c>
      <c r="CX81" s="104">
        <f>CX$4*Mellomark!CX79</f>
        <v>4.3800722537356516E-4</v>
      </c>
      <c r="CY81" s="104">
        <f>CY$4*Mellomark!CY79</f>
        <v>-4.4758297425346668E-6</v>
      </c>
      <c r="CZ81" s="104">
        <f>CZ$4*Mellomark!CZ79</f>
        <v>2.8258235947456532E-5</v>
      </c>
      <c r="DA81" s="104">
        <f>DA$4*Mellomark!DA79</f>
        <v>-1.4993608820899537E-4</v>
      </c>
      <c r="DB81" s="104">
        <f>DB$4*Mellomark!DB79</f>
        <v>-4.6197746876800381E-5</v>
      </c>
      <c r="DC81" s="104">
        <f>DC$4*Mellomark!DC79</f>
        <v>-6.2418291640816163E-5</v>
      </c>
      <c r="DD81" s="104">
        <f>DD$4*Mellomark!DD79</f>
        <v>-1.1881733495633772E-3</v>
      </c>
      <c r="DE81" s="104">
        <f>DE$4*Mellomark!DE79</f>
        <v>-2.8816607017515707E-5</v>
      </c>
      <c r="DF81" s="104">
        <f>DF$4*Mellomark!DF79</f>
        <v>-1.6462077365381584E-5</v>
      </c>
      <c r="DG81" s="104">
        <f>DG$4*Mellomark!DG79</f>
        <v>-1.0892527096080179E-4</v>
      </c>
      <c r="DH81" s="104">
        <f>DH$4*Mellomark!DH79</f>
        <v>8.5554434352686327E-6</v>
      </c>
      <c r="DI81" s="104">
        <f>DI$4*Mellomark!DI79</f>
        <v>1.0004135375113022E-4</v>
      </c>
      <c r="DJ81" s="104">
        <f>DJ$4*Mellomark!DJ79</f>
        <v>-2.340910301738627E-4</v>
      </c>
      <c r="DK81" s="104">
        <f>DK$4*Mellomark!DK79</f>
        <v>-3.4272571134740264E-5</v>
      </c>
      <c r="DL81" s="104">
        <f>DL$4*Mellomark!DL79</f>
        <v>-8.3519715286018876E-5</v>
      </c>
      <c r="DM81" s="104">
        <f>DM$4*Mellomark!DM79</f>
        <v>-5.279280931991423E-4</v>
      </c>
      <c r="DN81" s="104">
        <f>DN$4*Mellomark!DN79</f>
        <v>1.3559946746373936E-3</v>
      </c>
      <c r="DO81" s="104">
        <f>DO$4*Mellomark!DO79</f>
        <v>2.5510043296546331E-4</v>
      </c>
      <c r="DP81" s="104">
        <f>DP$4*Mellomark!DP79</f>
        <v>-1.1956068143911491E-4</v>
      </c>
      <c r="DQ81" s="104">
        <f>DQ$4*Mellomark!DQ79</f>
        <v>-2.0341420239423542E-5</v>
      </c>
      <c r="DR81" s="104">
        <f>DR$4*Mellomark!DR79</f>
        <v>-7.2534771724553605E-7</v>
      </c>
      <c r="DS81" s="104">
        <f>DS$4*Mellomark!DS79</f>
        <v>-6.9351140969408016E-5</v>
      </c>
      <c r="DT81" s="104">
        <f>DT$4*Mellomark!DT79</f>
        <v>5.8675166385807276E-5</v>
      </c>
      <c r="DU81" s="104">
        <f>DU$4*Mellomark!DU79</f>
        <v>2.9021600685095778E-4</v>
      </c>
      <c r="DV81" s="104">
        <f>DV$4*Mellomark!DV79</f>
        <v>-2.3405621426746259E-4</v>
      </c>
      <c r="DW81" s="104">
        <f>DW$4*Mellomark!DW79</f>
        <v>-4.1981896791993901E-6</v>
      </c>
      <c r="DX81" s="104">
        <f>DX$4*Mellomark!DX79</f>
        <v>-2.4412808941667779E-4</v>
      </c>
      <c r="DY81" s="104">
        <f>DY$4*Mellomark!DY79</f>
        <v>-1.9855707763522426E-4</v>
      </c>
      <c r="DZ81" s="104">
        <f>DZ$4*Mellomark!DZ79</f>
        <v>2.5755056767010851E-4</v>
      </c>
      <c r="EA81" s="104">
        <f>EA$4*Mellomark!EA79</f>
        <v>5.3322055969436734E-6</v>
      </c>
      <c r="EB81" s="104">
        <f>EB$4*Mellomark!EB79</f>
        <v>1.005432138013705E-5</v>
      </c>
      <c r="EC81" s="104">
        <f>EC$4*Mellomark!EC79</f>
        <v>-7.2976503652750311E-5</v>
      </c>
      <c r="ED81" s="104">
        <f>ED$4*Mellomark!ED79</f>
        <v>-6.1523106463668353E-4</v>
      </c>
      <c r="EE81" s="104">
        <f>EE$4*Mellomark!EE79</f>
        <v>-8.4206192949381163E-5</v>
      </c>
      <c r="EF81" s="104">
        <f>EF$4*Mellomark!EF79</f>
        <v>-4.9900089042634202E-4</v>
      </c>
      <c r="EG81" s="104">
        <f>EG$4*Mellomark!EG79</f>
        <v>-1.8632864442208299E-5</v>
      </c>
      <c r="EH81" s="104">
        <f>EH$4*Mellomark!EH79</f>
        <v>-8.6321872053369108E-5</v>
      </c>
      <c r="EI81" s="104">
        <f>EI$4*Mellomark!EI79</f>
        <v>-3.3677554664731177E-4</v>
      </c>
      <c r="EJ81" s="104">
        <f>EJ$4*Mellomark!EJ79</f>
        <v>5.3145227070869039E-5</v>
      </c>
      <c r="EK81" s="104">
        <f>EK$4*Mellomark!EK79</f>
        <v>6.8290712059705388E-7</v>
      </c>
      <c r="EL81" s="104">
        <f>EL$4*Mellomark!EL79</f>
        <v>6.924873830525615E-5</v>
      </c>
      <c r="EM81" s="104">
        <f>EM$4*Mellomark!EM79</f>
        <v>5.3322248133595045E-4</v>
      </c>
      <c r="EN81" s="104">
        <f>EN$4*Mellomark!EN79</f>
        <v>-1.7223776350530599E-5</v>
      </c>
      <c r="EO81" s="104">
        <f>EO$4*Mellomark!EO79</f>
        <v>2.5146311522854573E-4</v>
      </c>
      <c r="EP81" s="104">
        <f>EP$4*Mellomark!EP79</f>
        <v>-8.7868735876207426E-4</v>
      </c>
      <c r="EQ81" s="104">
        <f>EQ$4*Mellomark!EQ79</f>
        <v>6.4553689969421035E-4</v>
      </c>
      <c r="ER81" s="104">
        <f>ER$4*Mellomark!ER79</f>
        <v>-1.5338896742396183E-6</v>
      </c>
      <c r="ES81" s="96">
        <f t="shared" si="17"/>
        <v>8.0921330923769113E-3</v>
      </c>
      <c r="ET81" s="97">
        <f t="shared" si="18"/>
        <v>154.84393301121793</v>
      </c>
      <c r="EW81" s="18"/>
    </row>
    <row r="82" spans="1:153" ht="16">
      <c r="A82" s="85" vm="1525">
        <v>43586</v>
      </c>
      <c r="B82" s="104">
        <f>B$4*Mellomark!B80</f>
        <v>-7.0259656399456673E-5</v>
      </c>
      <c r="C82" s="104">
        <f>C$4*Mellomark!C80</f>
        <v>2.240117643256441E-4</v>
      </c>
      <c r="D82" s="104">
        <f>D$4*Mellomark!D80</f>
        <v>-4.8441495086813836E-4</v>
      </c>
      <c r="E82" s="104">
        <f>E$4*Mellomark!E80</f>
        <v>-4.912070044538418E-5</v>
      </c>
      <c r="F82" s="104">
        <f>F$4*Mellomark!F80</f>
        <v>-1.0372038166887008E-4</v>
      </c>
      <c r="G82" s="104">
        <f>G$4*Mellomark!G80</f>
        <v>-2.2374940532740757E-3</v>
      </c>
      <c r="H82" s="104">
        <f>H$4*Mellomark!H80</f>
        <v>6.6709845539111944E-6</v>
      </c>
      <c r="I82" s="104">
        <f>I$4*Mellomark!I80</f>
        <v>-2.9583114931790275E-3</v>
      </c>
      <c r="J82" s="104">
        <f>J$4*Mellomark!J80</f>
        <v>2.3264308029071548E-5</v>
      </c>
      <c r="K82" s="104">
        <f>K$4*Mellomark!K80</f>
        <v>6.1802949715381386E-5</v>
      </c>
      <c r="L82" s="104">
        <f>L$4*Mellomark!L80</f>
        <v>1.1132594941524077E-4</v>
      </c>
      <c r="M82" s="104">
        <f>M$4*Mellomark!M80</f>
        <v>-2.9804990552576954E-4</v>
      </c>
      <c r="N82" s="104">
        <f>N$4*Mellomark!N80</f>
        <v>-4.7147387889631853E-5</v>
      </c>
      <c r="O82" s="104">
        <f>O$4*Mellomark!O80</f>
        <v>-1.2900529841441877E-3</v>
      </c>
      <c r="P82" s="104">
        <f>P$4*Mellomark!P80</f>
        <v>-3.490347048160049E-4</v>
      </c>
      <c r="Q82" s="104">
        <f>Q$4*Mellomark!Q80</f>
        <v>-1.0859001336647338E-5</v>
      </c>
      <c r="R82" s="104">
        <f>R$4*Mellomark!R80</f>
        <v>8.4137657256180582E-4</v>
      </c>
      <c r="S82" s="104">
        <f>S$4*Mellomark!S80</f>
        <v>-8.3626603044640085E-6</v>
      </c>
      <c r="T82" s="104">
        <f>T$4*Mellomark!T80</f>
        <v>-4.3990454319061201E-3</v>
      </c>
      <c r="U82" s="104">
        <f>U$4*Mellomark!U80</f>
        <v>-4.5544796693433032E-3</v>
      </c>
      <c r="V82" s="104">
        <f>V$4*Mellomark!V80</f>
        <v>-3.4044437855022844E-3</v>
      </c>
      <c r="W82" s="104">
        <f>W$4*Mellomark!W80</f>
        <v>-1.7402921052769692E-4</v>
      </c>
      <c r="X82" s="104">
        <f>X$4*Mellomark!X80</f>
        <v>-2.3924486281204299E-3</v>
      </c>
      <c r="Y82" s="104">
        <f>Y$4*Mellomark!Y80</f>
        <v>-7.8907485258986187E-5</v>
      </c>
      <c r="Z82" s="104">
        <f>Z$4*Mellomark!Z80</f>
        <v>-8.0371959614932865E-6</v>
      </c>
      <c r="AA82" s="104">
        <f>AA$4*Mellomark!AA80</f>
        <v>-2.3891706916401821E-3</v>
      </c>
      <c r="AB82" s="104">
        <f>AB$4*Mellomark!AB80</f>
        <v>1.70495891006877E-4</v>
      </c>
      <c r="AC82" s="104">
        <f>AC$4*Mellomark!AC80</f>
        <v>2.671968152163599E-5</v>
      </c>
      <c r="AD82" s="104">
        <f>AD$4*Mellomark!AD80</f>
        <v>3.3718023652493448E-5</v>
      </c>
      <c r="AE82" s="104">
        <f>AE$4*Mellomark!AE80</f>
        <v>-3.822174463609892E-4</v>
      </c>
      <c r="AF82" s="104">
        <f>AF$4*Mellomark!AF80</f>
        <v>-5.5182243392127302E-5</v>
      </c>
      <c r="AG82" s="104">
        <f>AG$4*Mellomark!AG80</f>
        <v>1.563583794587486E-4</v>
      </c>
      <c r="AH82" s="104">
        <f>AH$4*Mellomark!AH80</f>
        <v>-1.9341267662477918E-3</v>
      </c>
      <c r="AI82" s="104">
        <f>AI$4*Mellomark!AI80</f>
        <v>-6.4725232200594338E-5</v>
      </c>
      <c r="AJ82" s="104">
        <f>AJ$4*Mellomark!AJ80</f>
        <v>8.9722867483886488E-5</v>
      </c>
      <c r="AK82" s="104">
        <f>AK$4*Mellomark!AK80</f>
        <v>-1.7057967577823157E-5</v>
      </c>
      <c r="AL82" s="104">
        <f>AL$4*Mellomark!AL80</f>
        <v>3.427609045581109E-5</v>
      </c>
      <c r="AM82" s="104">
        <f>AM$4*Mellomark!AM80</f>
        <v>-7.8393574151465202E-5</v>
      </c>
      <c r="AN82" s="104">
        <f>AN$4*Mellomark!AN80</f>
        <v>-5.822208989395226E-5</v>
      </c>
      <c r="AO82" s="104">
        <f>AO$4*Mellomark!AO80</f>
        <v>-1.5064310534316623E-5</v>
      </c>
      <c r="AP82" s="104">
        <f>AP$4*Mellomark!AP80</f>
        <v>-1.6628787467427631E-3</v>
      </c>
      <c r="AQ82" s="104">
        <f>AQ$4*Mellomark!AQ80</f>
        <v>4.5134562192512458E-5</v>
      </c>
      <c r="AR82" s="104">
        <f>AR$4*Mellomark!AR80</f>
        <v>2.6155655033109249E-5</v>
      </c>
      <c r="AS82" s="104">
        <f>AS$4*Mellomark!AS80</f>
        <v>4.505233803184135E-5</v>
      </c>
      <c r="AT82" s="104">
        <f>AT$4*Mellomark!AT80</f>
        <v>-5.3601596615809698E-5</v>
      </c>
      <c r="AU82" s="104">
        <f>AU$4*Mellomark!AU80</f>
        <v>1.4443738353809434E-5</v>
      </c>
      <c r="AV82" s="104">
        <f>AV$4*Mellomark!AV80</f>
        <v>-9.2111736449167395E-5</v>
      </c>
      <c r="AW82" s="104">
        <f>AW$4*Mellomark!AW80</f>
        <v>9.6277572475361535E-5</v>
      </c>
      <c r="AX82" s="104">
        <f>AX$4*Mellomark!AX80</f>
        <v>1.8752234751256196E-4</v>
      </c>
      <c r="AY82" s="104">
        <f>AY$4*Mellomark!AY80</f>
        <v>-3.0416687550988553E-5</v>
      </c>
      <c r="AZ82" s="104">
        <f>AZ$4*Mellomark!AZ80</f>
        <v>-4.6688370814404641E-4</v>
      </c>
      <c r="BA82" s="104">
        <f>BA$4*Mellomark!BA80</f>
        <v>2.78202448590136E-5</v>
      </c>
      <c r="BB82" s="104">
        <f>BB$4*Mellomark!BB80</f>
        <v>2.8993658245729416E-5</v>
      </c>
      <c r="BC82" s="104">
        <f>BC$4*Mellomark!BC80</f>
        <v>-1.5494340028954681E-4</v>
      </c>
      <c r="BD82" s="104">
        <f>BD$4*Mellomark!BD80</f>
        <v>-5.5318731584110101E-4</v>
      </c>
      <c r="BE82" s="104">
        <f>BE$4*Mellomark!BE80</f>
        <v>-2.5376426005477108E-4</v>
      </c>
      <c r="BF82" s="104">
        <f>BF$4*Mellomark!BF80</f>
        <v>1.2569072535052069E-5</v>
      </c>
      <c r="BG82" s="104">
        <f>BG$4*Mellomark!BG80</f>
        <v>-4.8004446527706154E-3</v>
      </c>
      <c r="BH82" s="104">
        <f>BH$4*Mellomark!BH80</f>
        <v>-1.613681704877799E-4</v>
      </c>
      <c r="BI82" s="104">
        <f>BI$4*Mellomark!BI80</f>
        <v>-5.3440625528159034E-3</v>
      </c>
      <c r="BJ82" s="104">
        <f>BJ$4*Mellomark!BJ80</f>
        <v>-2.7262730505947301E-6</v>
      </c>
      <c r="BK82" s="104">
        <f>BK$4*Mellomark!BK80</f>
        <v>-9.0330236145510275E-5</v>
      </c>
      <c r="BL82" s="104">
        <f>BL$4*Mellomark!BL80</f>
        <v>-5.8503500827528157E-5</v>
      </c>
      <c r="BM82" s="104">
        <f>BM$4*Mellomark!BM80</f>
        <v>1.6848980648872462E-5</v>
      </c>
      <c r="BN82" s="104">
        <f>BN$4*Mellomark!BN80</f>
        <v>-1.1631183040253104E-5</v>
      </c>
      <c r="BO82" s="104">
        <f>BO$4*Mellomark!BO80</f>
        <v>-1.0321574301293833E-4</v>
      </c>
      <c r="BP82" s="104">
        <f>BP$4*Mellomark!BP80</f>
        <v>-8.0046232001647808E-6</v>
      </c>
      <c r="BQ82" s="104">
        <f>BQ$4*Mellomark!BQ80</f>
        <v>-6.7271762285634856E-6</v>
      </c>
      <c r="BR82" s="104">
        <f>BR$4*Mellomark!BR80</f>
        <v>-2.3933348453693437E-6</v>
      </c>
      <c r="BS82" s="104">
        <f>BS$4*Mellomark!BS80</f>
        <v>-2.6198619758360246E-3</v>
      </c>
      <c r="BT82" s="104">
        <f>BT$4*Mellomark!BT80</f>
        <v>-6.4087937854170841E-5</v>
      </c>
      <c r="BU82" s="104">
        <f>BU$4*Mellomark!BU80</f>
        <v>-1.4249416572243822E-4</v>
      </c>
      <c r="BV82" s="104">
        <f>BV$4*Mellomark!BV80</f>
        <v>-2.2393414692383268E-4</v>
      </c>
      <c r="BW82" s="104">
        <f>BW$4*Mellomark!BW80</f>
        <v>-3.4138887393330401E-4</v>
      </c>
      <c r="BX82" s="104">
        <f>BX$4*Mellomark!BX80</f>
        <v>-2.4463442131549359E-4</v>
      </c>
      <c r="BY82" s="104">
        <f>BY$4*Mellomark!BY80</f>
        <v>2.3686428703465478E-5</v>
      </c>
      <c r="BZ82" s="104">
        <f>BZ$4*Mellomark!BZ80</f>
        <v>-1.957895056326331E-3</v>
      </c>
      <c r="CA82" s="104">
        <f>CA$4*Mellomark!CA80</f>
        <v>-9.3878004418417526E-4</v>
      </c>
      <c r="CB82" s="104">
        <f>CB$4*Mellomark!CB80</f>
        <v>-3.0889811474946559E-5</v>
      </c>
      <c r="CC82" s="104">
        <f>CC$4*Mellomark!CC80</f>
        <v>-1.502653836603144E-3</v>
      </c>
      <c r="CD82" s="104">
        <f>CD$4*Mellomark!CD80</f>
        <v>-1.8868722887440282E-4</v>
      </c>
      <c r="CE82" s="104">
        <f>CE$4*Mellomark!CE80</f>
        <v>-5.5524260581771004E-5</v>
      </c>
      <c r="CF82" s="104">
        <f>CF$4*Mellomark!CF80</f>
        <v>-6.9731159067972472E-5</v>
      </c>
      <c r="CG82" s="104">
        <f>CG$4*Mellomark!CG80</f>
        <v>3.1325165133137914E-4</v>
      </c>
      <c r="CH82" s="104">
        <f>CH$4*Mellomark!CH80</f>
        <v>-3.3935993231583647E-4</v>
      </c>
      <c r="CI82" s="104">
        <f>CI$4*Mellomark!CI80</f>
        <v>-1.6567797774896515E-6</v>
      </c>
      <c r="CJ82" s="104">
        <f>CJ$4*Mellomark!CJ80</f>
        <v>-1.0322699783930949E-4</v>
      </c>
      <c r="CK82" s="104">
        <f>CK$4*Mellomark!CK80</f>
        <v>-7.8941130427236247E-4</v>
      </c>
      <c r="CL82" s="104">
        <f>CL$4*Mellomark!CL80</f>
        <v>6.8651886128026E-4</v>
      </c>
      <c r="CM82" s="104">
        <f>CM$4*Mellomark!CM80</f>
        <v>-1.7295160641606801E-5</v>
      </c>
      <c r="CN82" s="104">
        <f>CN$4*Mellomark!CN80</f>
        <v>-1.560113739239692E-5</v>
      </c>
      <c r="CO82" s="104">
        <f>CO$4*Mellomark!CO80</f>
        <v>-6.3080622946973789E-5</v>
      </c>
      <c r="CP82" s="104">
        <f>CP$4*Mellomark!CP80</f>
        <v>-2.1328280333081082E-5</v>
      </c>
      <c r="CQ82" s="104">
        <f>CQ$4*Mellomark!CQ80</f>
        <v>2.4296355359465831E-5</v>
      </c>
      <c r="CR82" s="104">
        <f>CR$4*Mellomark!CR80</f>
        <v>-6.2819217813629453E-4</v>
      </c>
      <c r="CS82" s="104">
        <f>CS$4*Mellomark!CS80</f>
        <v>-4.4494941614794679E-5</v>
      </c>
      <c r="CT82" s="104">
        <f>CT$4*Mellomark!CT80</f>
        <v>1.2759676350195367E-4</v>
      </c>
      <c r="CU82" s="104">
        <f>CU$4*Mellomark!CU80</f>
        <v>1.166528192226928E-3</v>
      </c>
      <c r="CV82" s="104">
        <f>CV$4*Mellomark!CV80</f>
        <v>-5.063898140006877E-4</v>
      </c>
      <c r="CW82" s="104">
        <f>CW$4*Mellomark!CW80</f>
        <v>-3.70265791053245E-5</v>
      </c>
      <c r="CX82" s="104">
        <f>CX$4*Mellomark!CX80</f>
        <v>1.2673097375222642E-4</v>
      </c>
      <c r="CY82" s="104">
        <f>CY$4*Mellomark!CY80</f>
        <v>-1.1721106316211365E-5</v>
      </c>
      <c r="CZ82" s="104">
        <f>CZ$4*Mellomark!CZ80</f>
        <v>-3.0224372573767479E-5</v>
      </c>
      <c r="DA82" s="104">
        <f>DA$4*Mellomark!DA80</f>
        <v>-2.6600390288875211E-4</v>
      </c>
      <c r="DB82" s="104">
        <f>DB$4*Mellomark!DB80</f>
        <v>-4.0860677356255495E-5</v>
      </c>
      <c r="DC82" s="104">
        <f>DC$4*Mellomark!DC80</f>
        <v>4.6649279427981853E-6</v>
      </c>
      <c r="DD82" s="104">
        <f>DD$4*Mellomark!DD80</f>
        <v>-6.2521054761557979E-3</v>
      </c>
      <c r="DE82" s="104">
        <f>DE$4*Mellomark!DE80</f>
        <v>2.1868106470957899E-5</v>
      </c>
      <c r="DF82" s="104">
        <f>DF$4*Mellomark!DF80</f>
        <v>-3.5640926580987905E-5</v>
      </c>
      <c r="DG82" s="104">
        <f>DG$4*Mellomark!DG80</f>
        <v>-6.3577554229853159E-4</v>
      </c>
      <c r="DH82" s="104">
        <f>DH$4*Mellomark!DH80</f>
        <v>-9.0603790564754204E-5</v>
      </c>
      <c r="DI82" s="104">
        <f>DI$4*Mellomark!DI80</f>
        <v>-3.9522658336637581E-4</v>
      </c>
      <c r="DJ82" s="104">
        <f>DJ$4*Mellomark!DJ80</f>
        <v>6.1790578560499976E-4</v>
      </c>
      <c r="DK82" s="104">
        <f>DK$4*Mellomark!DK80</f>
        <v>-5.5944974984618519E-6</v>
      </c>
      <c r="DL82" s="104">
        <f>DL$4*Mellomark!DL80</f>
        <v>4.12487946521059E-5</v>
      </c>
      <c r="DM82" s="104">
        <f>DM$4*Mellomark!DM80</f>
        <v>-2.2800297507612869E-4</v>
      </c>
      <c r="DN82" s="104">
        <f>DN$4*Mellomark!DN80</f>
        <v>-2.1256179530524991E-3</v>
      </c>
      <c r="DO82" s="104">
        <f>DO$4*Mellomark!DO80</f>
        <v>-9.4161029686916982E-4</v>
      </c>
      <c r="DP82" s="104">
        <f>DP$4*Mellomark!DP80</f>
        <v>-2.1522060015694976E-4</v>
      </c>
      <c r="DQ82" s="104">
        <f>DQ$4*Mellomark!DQ80</f>
        <v>2.5343542787866978E-5</v>
      </c>
      <c r="DR82" s="104">
        <f>DR$4*Mellomark!DR80</f>
        <v>-5.9433526778119191E-5</v>
      </c>
      <c r="DS82" s="104">
        <f>DS$4*Mellomark!DS80</f>
        <v>-3.7458844667512664E-5</v>
      </c>
      <c r="DT82" s="104">
        <f>DT$4*Mellomark!DT80</f>
        <v>4.9729642400665389E-5</v>
      </c>
      <c r="DU82" s="104">
        <f>DU$4*Mellomark!DU80</f>
        <v>-1.1007842224767899E-3</v>
      </c>
      <c r="DV82" s="104">
        <f>DV$4*Mellomark!DV80</f>
        <v>-5.2823520684723568E-4</v>
      </c>
      <c r="DW82" s="104">
        <f>DW$4*Mellomark!DW80</f>
        <v>-5.8655493266106747E-6</v>
      </c>
      <c r="DX82" s="104">
        <f>DX$4*Mellomark!DX80</f>
        <v>4.3359001663065088E-5</v>
      </c>
      <c r="DY82" s="104">
        <f>DY$4*Mellomark!DY80</f>
        <v>9.9255722906246594E-5</v>
      </c>
      <c r="DZ82" s="104">
        <f>DZ$4*Mellomark!DZ80</f>
        <v>-8.100777337356164E-4</v>
      </c>
      <c r="EA82" s="104">
        <f>EA$4*Mellomark!EA80</f>
        <v>-4.7531110334951941E-6</v>
      </c>
      <c r="EB82" s="104">
        <f>EB$4*Mellomark!EB80</f>
        <v>-2.5126856327732817E-5</v>
      </c>
      <c r="EC82" s="104">
        <f>EC$4*Mellomark!EC80</f>
        <v>-1.8180377023986716E-5</v>
      </c>
      <c r="ED82" s="104">
        <f>ED$4*Mellomark!ED80</f>
        <v>-6.9607212393473536E-4</v>
      </c>
      <c r="EE82" s="104">
        <f>EE$4*Mellomark!EE80</f>
        <v>-4.3886621554936744E-5</v>
      </c>
      <c r="EF82" s="104">
        <f>EF$4*Mellomark!EF80</f>
        <v>-1.8314307060986507E-4</v>
      </c>
      <c r="EG82" s="104">
        <f>EG$4*Mellomark!EG80</f>
        <v>-2.470139530171749E-5</v>
      </c>
      <c r="EH82" s="104">
        <f>EH$4*Mellomark!EH80</f>
        <v>2.838754268087884E-4</v>
      </c>
      <c r="EI82" s="104">
        <f>EI$4*Mellomark!EI80</f>
        <v>-1.1313774999175099E-4</v>
      </c>
      <c r="EJ82" s="104">
        <f>EJ$4*Mellomark!EJ80</f>
        <v>-1.3831275707066389E-4</v>
      </c>
      <c r="EK82" s="104">
        <f>EK$4*Mellomark!EK80</f>
        <v>-2.5813409555259653E-6</v>
      </c>
      <c r="EL82" s="104">
        <f>EL$4*Mellomark!EL80</f>
        <v>1.9955301356828315E-4</v>
      </c>
      <c r="EM82" s="104">
        <f>EM$4*Mellomark!EM80</f>
        <v>-6.5068904202452761E-4</v>
      </c>
      <c r="EN82" s="104">
        <f>EN$4*Mellomark!EN80</f>
        <v>-3.5650565522923052E-5</v>
      </c>
      <c r="EO82" s="104">
        <f>EO$4*Mellomark!EO80</f>
        <v>-5.2685800597563519E-4</v>
      </c>
      <c r="EP82" s="104">
        <f>EP$4*Mellomark!EP80</f>
        <v>-6.9728783950314386E-4</v>
      </c>
      <c r="EQ82" s="104">
        <f>EQ$4*Mellomark!EQ80</f>
        <v>-7.0844813963987191E-4</v>
      </c>
      <c r="ER82" s="104">
        <f>ER$4*Mellomark!ER80</f>
        <v>-7.1084868628559477E-7</v>
      </c>
      <c r="ES82" s="96">
        <f t="shared" si="17"/>
        <v>-6.4266829960372293E-2</v>
      </c>
      <c r="ET82" s="97">
        <f t="shared" si="18"/>
        <v>144.89260429799072</v>
      </c>
      <c r="EW82" s="18"/>
    </row>
    <row r="83" spans="1:153" ht="16">
      <c r="A83" s="85" vm="1645">
        <v>43617</v>
      </c>
      <c r="B83" s="104">
        <f>B$4*Mellomark!B81</f>
        <v>-5.3670890939359614E-5</v>
      </c>
      <c r="C83" s="104">
        <f>C$4*Mellomark!C81</f>
        <v>2.5783638732751284E-4</v>
      </c>
      <c r="D83" s="104">
        <f>D$4*Mellomark!D81</f>
        <v>3.8173458959091071E-4</v>
      </c>
      <c r="E83" s="104">
        <f>E$4*Mellomark!E81</f>
        <v>6.1342991929511019E-5</v>
      </c>
      <c r="F83" s="104">
        <f>F$4*Mellomark!F81</f>
        <v>-1.7020237476295037E-5</v>
      </c>
      <c r="G83" s="104">
        <f>G$4*Mellomark!G81</f>
        <v>3.9452587836469122E-3</v>
      </c>
      <c r="H83" s="104">
        <f>H$4*Mellomark!H81</f>
        <v>1.9905422832436202E-5</v>
      </c>
      <c r="I83" s="104">
        <f>I$4*Mellomark!I81</f>
        <v>-1.0630202975551472E-3</v>
      </c>
      <c r="J83" s="104">
        <f>J$4*Mellomark!J81</f>
        <v>1.6306754379020373E-4</v>
      </c>
      <c r="K83" s="104">
        <f>K$4*Mellomark!K81</f>
        <v>1.9042285992888628E-4</v>
      </c>
      <c r="L83" s="104">
        <f>L$4*Mellomark!L81</f>
        <v>3.6669023838575599E-4</v>
      </c>
      <c r="M83" s="104">
        <f>M$4*Mellomark!M81</f>
        <v>-2.2624662412016407E-4</v>
      </c>
      <c r="N83" s="104">
        <f>N$4*Mellomark!N81</f>
        <v>-5.1995958607173539E-5</v>
      </c>
      <c r="O83" s="104">
        <f>O$4*Mellomark!O81</f>
        <v>1.153401576865102E-3</v>
      </c>
      <c r="P83" s="104">
        <f>P$4*Mellomark!P81</f>
        <v>4.053786392035426E-3</v>
      </c>
      <c r="Q83" s="104">
        <f>Q$4*Mellomark!Q81</f>
        <v>-1.3923426604633894E-5</v>
      </c>
      <c r="R83" s="104">
        <f>R$4*Mellomark!R81</f>
        <v>4.9905930968464053E-5</v>
      </c>
      <c r="S83" s="104">
        <f>S$4*Mellomark!S81</f>
        <v>5.5273625660179282E-5</v>
      </c>
      <c r="T83" s="104">
        <f>T$4*Mellomark!T81</f>
        <v>3.0195682319067705E-3</v>
      </c>
      <c r="U83" s="104">
        <f>U$4*Mellomark!U81</f>
        <v>-8.211214519638424E-4</v>
      </c>
      <c r="V83" s="104">
        <f>V$4*Mellomark!V81</f>
        <v>1.6994570235756326E-4</v>
      </c>
      <c r="W83" s="104">
        <f>W$4*Mellomark!W81</f>
        <v>2.3298428053912846E-4</v>
      </c>
      <c r="X83" s="104">
        <f>X$4*Mellomark!X81</f>
        <v>-1.7775841633665614E-5</v>
      </c>
      <c r="Y83" s="104">
        <f>Y$4*Mellomark!Y81</f>
        <v>6.481042814292394E-7</v>
      </c>
      <c r="Z83" s="104">
        <f>Z$4*Mellomark!Z81</f>
        <v>3.6415136333243099E-5</v>
      </c>
      <c r="AA83" s="104">
        <f>AA$4*Mellomark!AA81</f>
        <v>1.0588855793450013E-3</v>
      </c>
      <c r="AB83" s="104">
        <f>AB$4*Mellomark!AB81</f>
        <v>1.6360835856743598E-4</v>
      </c>
      <c r="AC83" s="104">
        <f>AC$4*Mellomark!AC81</f>
        <v>2.6539221485571584E-5</v>
      </c>
      <c r="AD83" s="104">
        <f>AD$4*Mellomark!AD81</f>
        <v>2.6001796223632727E-4</v>
      </c>
      <c r="AE83" s="104">
        <f>AE$4*Mellomark!AE81</f>
        <v>9.6602079370873786E-5</v>
      </c>
      <c r="AF83" s="104">
        <f>AF$4*Mellomark!AF81</f>
        <v>-1.1089987318653937E-4</v>
      </c>
      <c r="AG83" s="104">
        <f>AG$4*Mellomark!AG81</f>
        <v>5.2694564108955198E-6</v>
      </c>
      <c r="AH83" s="104">
        <f>AH$4*Mellomark!AH81</f>
        <v>5.283118012408437E-4</v>
      </c>
      <c r="AI83" s="104">
        <f>AI$4*Mellomark!AI81</f>
        <v>-7.4410564436707714E-5</v>
      </c>
      <c r="AJ83" s="104">
        <f>AJ$4*Mellomark!AJ81</f>
        <v>4.7193800934746262E-6</v>
      </c>
      <c r="AK83" s="104">
        <f>AK$4*Mellomark!AK81</f>
        <v>-1.6187946586982568E-4</v>
      </c>
      <c r="AL83" s="104">
        <f>AL$4*Mellomark!AL81</f>
        <v>5.7979790682086016E-5</v>
      </c>
      <c r="AM83" s="104">
        <f>AM$4*Mellomark!AM81</f>
        <v>7.2867104354537546E-6</v>
      </c>
      <c r="AN83" s="104">
        <f>AN$4*Mellomark!AN81</f>
        <v>-9.0572232419838569E-6</v>
      </c>
      <c r="AO83" s="104">
        <f>AO$4*Mellomark!AO81</f>
        <v>1.5149285998959164E-4</v>
      </c>
      <c r="AP83" s="104">
        <f>AP$4*Mellomark!AP81</f>
        <v>8.4480007994388185E-4</v>
      </c>
      <c r="AQ83" s="104">
        <f>AQ$4*Mellomark!AQ81</f>
        <v>1.3605325101964736E-4</v>
      </c>
      <c r="AR83" s="104">
        <f>AR$4*Mellomark!AR81</f>
        <v>1.9624011012050765E-6</v>
      </c>
      <c r="AS83" s="104">
        <f>AS$4*Mellomark!AS81</f>
        <v>-2.4905174941569572E-5</v>
      </c>
      <c r="AT83" s="104">
        <f>AT$4*Mellomark!AT81</f>
        <v>3.3909984182213845E-5</v>
      </c>
      <c r="AU83" s="104">
        <f>AU$4*Mellomark!AU81</f>
        <v>1.1759880643835089E-4</v>
      </c>
      <c r="AV83" s="104">
        <f>AV$4*Mellomark!AV81</f>
        <v>3.0185720281230971E-5</v>
      </c>
      <c r="AW83" s="104">
        <f>AW$4*Mellomark!AW81</f>
        <v>2.4043685170548022E-4</v>
      </c>
      <c r="AX83" s="104">
        <f>AX$4*Mellomark!AX81</f>
        <v>1.0352342702464407E-4</v>
      </c>
      <c r="AY83" s="104">
        <f>AY$4*Mellomark!AY81</f>
        <v>2.4467404585444694E-5</v>
      </c>
      <c r="AZ83" s="104">
        <f>AZ$4*Mellomark!AZ81</f>
        <v>1.780497653828215E-4</v>
      </c>
      <c r="BA83" s="104">
        <f>BA$4*Mellomark!BA81</f>
        <v>1.7378411920976352E-4</v>
      </c>
      <c r="BB83" s="104">
        <f>BB$4*Mellomark!BB81</f>
        <v>7.0212343985303035E-5</v>
      </c>
      <c r="BC83" s="104">
        <f>BC$4*Mellomark!BC81</f>
        <v>3.1382416141531409E-4</v>
      </c>
      <c r="BD83" s="104">
        <f>BD$4*Mellomark!BD81</f>
        <v>3.9412036502905427E-4</v>
      </c>
      <c r="BE83" s="104">
        <f>BE$4*Mellomark!BE81</f>
        <v>-1.2034761081185775E-4</v>
      </c>
      <c r="BF83" s="104">
        <f>BF$4*Mellomark!BF81</f>
        <v>1.2868705326270088E-5</v>
      </c>
      <c r="BG83" s="104">
        <f>BG$4*Mellomark!BG81</f>
        <v>4.1824704936088992E-3</v>
      </c>
      <c r="BH83" s="104">
        <f>BH$4*Mellomark!BH81</f>
        <v>1.1369399017003244E-4</v>
      </c>
      <c r="BI83" s="104">
        <f>BI$4*Mellomark!BI81</f>
        <v>2.2255768571652654E-3</v>
      </c>
      <c r="BJ83" s="104">
        <f>BJ$4*Mellomark!BJ81</f>
        <v>-9.320660994010793E-6</v>
      </c>
      <c r="BK83" s="104">
        <f>BK$4*Mellomark!BK81</f>
        <v>1.1630226920523928E-5</v>
      </c>
      <c r="BL83" s="104">
        <f>BL$4*Mellomark!BL81</f>
        <v>-4.1096132009410762E-5</v>
      </c>
      <c r="BM83" s="104">
        <f>BM$4*Mellomark!BM81</f>
        <v>-1.0448330098995575E-5</v>
      </c>
      <c r="BN83" s="104">
        <f>BN$4*Mellomark!BN81</f>
        <v>-2.7272834938460905E-6</v>
      </c>
      <c r="BO83" s="104">
        <f>BO$4*Mellomark!BO81</f>
        <v>-1.7468613438001692E-4</v>
      </c>
      <c r="BP83" s="104">
        <f>BP$4*Mellomark!BP81</f>
        <v>8.1495319423435342E-6</v>
      </c>
      <c r="BQ83" s="104">
        <f>BQ$4*Mellomark!BQ81</f>
        <v>-4.7104565130198231E-7</v>
      </c>
      <c r="BR83" s="104">
        <f>BR$4*Mellomark!BR81</f>
        <v>2.3750120052638598E-5</v>
      </c>
      <c r="BS83" s="104">
        <f>BS$4*Mellomark!BS81</f>
        <v>3.053629788561849E-3</v>
      </c>
      <c r="BT83" s="104">
        <f>BT$4*Mellomark!BT81</f>
        <v>5.4900599334838815E-6</v>
      </c>
      <c r="BU83" s="104">
        <f>BU$4*Mellomark!BU81</f>
        <v>-5.3263012806820527E-6</v>
      </c>
      <c r="BV83" s="104">
        <f>BV$4*Mellomark!BV81</f>
        <v>-9.3456940308959705E-5</v>
      </c>
      <c r="BW83" s="104">
        <f>BW$4*Mellomark!BW81</f>
        <v>-2.0273600116126866E-4</v>
      </c>
      <c r="BX83" s="104">
        <f>BX$4*Mellomark!BX81</f>
        <v>2.9829808023404343E-4</v>
      </c>
      <c r="BY83" s="104">
        <f>BY$4*Mellomark!BY81</f>
        <v>2.9940666379556762E-6</v>
      </c>
      <c r="BZ83" s="104">
        <f>BZ$4*Mellomark!BZ81</f>
        <v>-2.5402484268248932E-4</v>
      </c>
      <c r="CA83" s="104">
        <f>CA$4*Mellomark!CA81</f>
        <v>4.0852560695661618E-4</v>
      </c>
      <c r="CB83" s="104">
        <f>CB$4*Mellomark!CB81</f>
        <v>-4.9022051798856043E-5</v>
      </c>
      <c r="CC83" s="104">
        <f>CC$4*Mellomark!CC81</f>
        <v>-1.5983082708051686E-4</v>
      </c>
      <c r="CD83" s="104">
        <f>CD$4*Mellomark!CD81</f>
        <v>6.70750691430048E-4</v>
      </c>
      <c r="CE83" s="104">
        <f>CE$4*Mellomark!CE81</f>
        <v>-5.4513184517509996E-4</v>
      </c>
      <c r="CF83" s="104">
        <f>CF$4*Mellomark!CF81</f>
        <v>-1.7237725299068236E-5</v>
      </c>
      <c r="CG83" s="104">
        <f>CG$4*Mellomark!CG81</f>
        <v>-3.3854914798172412E-5</v>
      </c>
      <c r="CH83" s="104">
        <f>CH$4*Mellomark!CH81</f>
        <v>3.7930021364592961E-5</v>
      </c>
      <c r="CI83" s="104">
        <f>CI$4*Mellomark!CI81</f>
        <v>2.2584075808156877E-5</v>
      </c>
      <c r="CJ83" s="104">
        <f>CJ$4*Mellomark!CJ81</f>
        <v>8.5890936959788729E-6</v>
      </c>
      <c r="CK83" s="104">
        <f>CK$4*Mellomark!CK81</f>
        <v>3.7548325611221466E-3</v>
      </c>
      <c r="CL83" s="104">
        <f>CL$4*Mellomark!CL81</f>
        <v>3.2435393514703517E-3</v>
      </c>
      <c r="CM83" s="104">
        <f>CM$4*Mellomark!CM81</f>
        <v>4.4303622477939332E-6</v>
      </c>
      <c r="CN83" s="104">
        <f>CN$4*Mellomark!CN81</f>
        <v>-2.2097754608203369E-5</v>
      </c>
      <c r="CO83" s="104">
        <f>CO$4*Mellomark!CO81</f>
        <v>3.1665934617096405E-5</v>
      </c>
      <c r="CP83" s="104">
        <f>CP$4*Mellomark!CP81</f>
        <v>9.6322013856281848E-5</v>
      </c>
      <c r="CQ83" s="104">
        <f>CQ$4*Mellomark!CQ81</f>
        <v>1.0504389697378331E-4</v>
      </c>
      <c r="CR83" s="104">
        <f>CR$4*Mellomark!CR81</f>
        <v>8.964185920221138E-4</v>
      </c>
      <c r="CS83" s="104">
        <f>CS$4*Mellomark!CS81</f>
        <v>5.0456290403468213E-5</v>
      </c>
      <c r="CT83" s="104">
        <f>CT$4*Mellomark!CT81</f>
        <v>-1.7758933420169089E-6</v>
      </c>
      <c r="CU83" s="104">
        <f>CU$4*Mellomark!CU81</f>
        <v>1.6602788674469856E-3</v>
      </c>
      <c r="CV83" s="104">
        <f>CV$4*Mellomark!CV81</f>
        <v>9.2770629281123501E-5</v>
      </c>
      <c r="CW83" s="104">
        <f>CW$4*Mellomark!CW81</f>
        <v>4.9398167195624672E-4</v>
      </c>
      <c r="CX83" s="104">
        <f>CX$4*Mellomark!CX81</f>
        <v>-1.207704007603143E-4</v>
      </c>
      <c r="CY83" s="104">
        <f>CY$4*Mellomark!CY81</f>
        <v>1.1828377621260121E-6</v>
      </c>
      <c r="CZ83" s="104">
        <f>CZ$4*Mellomark!CZ81</f>
        <v>6.0134339189912652E-5</v>
      </c>
      <c r="DA83" s="104">
        <f>DA$4*Mellomark!DA81</f>
        <v>9.4613836445849186E-5</v>
      </c>
      <c r="DB83" s="104">
        <f>DB$4*Mellomark!DB81</f>
        <v>8.1622976179585258E-5</v>
      </c>
      <c r="DC83" s="104">
        <f>DC$4*Mellomark!DC81</f>
        <v>-5.4504309794030574E-6</v>
      </c>
      <c r="DD83" s="104">
        <f>DD$4*Mellomark!DD81</f>
        <v>1.0416853478873609E-3</v>
      </c>
      <c r="DE83" s="104">
        <f>DE$4*Mellomark!DE81</f>
        <v>1.2226413522948415E-4</v>
      </c>
      <c r="DF83" s="104">
        <f>DF$4*Mellomark!DF81</f>
        <v>2.1384447958540105E-5</v>
      </c>
      <c r="DG83" s="104">
        <f>DG$4*Mellomark!DG81</f>
        <v>4.2167578439838163E-4</v>
      </c>
      <c r="DH83" s="104">
        <f>DH$4*Mellomark!DH81</f>
        <v>1.1020218528075574E-4</v>
      </c>
      <c r="DI83" s="104">
        <f>DI$4*Mellomark!DI81</f>
        <v>8.1488617242314685E-4</v>
      </c>
      <c r="DJ83" s="104">
        <f>DJ$4*Mellomark!DJ81</f>
        <v>-2.97913713161792E-5</v>
      </c>
      <c r="DK83" s="104">
        <f>DK$4*Mellomark!DK81</f>
        <v>-7.26329494604963E-5</v>
      </c>
      <c r="DL83" s="104">
        <f>DL$4*Mellomark!DL81</f>
        <v>-7.7771532276518866E-5</v>
      </c>
      <c r="DM83" s="104">
        <f>DM$4*Mellomark!DM81</f>
        <v>-6.9714270800724745E-6</v>
      </c>
      <c r="DN83" s="104">
        <f>DN$4*Mellomark!DN81</f>
        <v>2.4873025754121418E-3</v>
      </c>
      <c r="DO83" s="104">
        <f>DO$4*Mellomark!DO81</f>
        <v>-6.1574285270345017E-6</v>
      </c>
      <c r="DP83" s="104">
        <f>DP$4*Mellomark!DP81</f>
        <v>-3.0345525389107018E-5</v>
      </c>
      <c r="DQ83" s="104">
        <f>DQ$4*Mellomark!DQ81</f>
        <v>6.8661057830554404E-5</v>
      </c>
      <c r="DR83" s="104">
        <f>DR$4*Mellomark!DR81</f>
        <v>2.0988542267649471E-5</v>
      </c>
      <c r="DS83" s="104">
        <f>DS$4*Mellomark!DS81</f>
        <v>4.3051514545480474E-6</v>
      </c>
      <c r="DT83" s="104">
        <f>DT$4*Mellomark!DT81</f>
        <v>2.075013900339073E-5</v>
      </c>
      <c r="DU83" s="104">
        <f>DU$4*Mellomark!DU81</f>
        <v>1.9299463640826806E-4</v>
      </c>
      <c r="DV83" s="104">
        <f>DV$4*Mellomark!DV81</f>
        <v>-3.4932314744844106E-4</v>
      </c>
      <c r="DW83" s="104">
        <f>DW$4*Mellomark!DW81</f>
        <v>2.2582002494635403E-6</v>
      </c>
      <c r="DX83" s="104">
        <f>DX$4*Mellomark!DX81</f>
        <v>3.3607624614187878E-5</v>
      </c>
      <c r="DY83" s="104">
        <f>DY$4*Mellomark!DY81</f>
        <v>4.9363696646951216E-4</v>
      </c>
      <c r="DZ83" s="104">
        <f>DZ$4*Mellomark!DZ81</f>
        <v>9.5269656240653806E-4</v>
      </c>
      <c r="EA83" s="104">
        <f>EA$4*Mellomark!EA81</f>
        <v>9.1626415788820806E-6</v>
      </c>
      <c r="EB83" s="104">
        <f>EB$4*Mellomark!EB81</f>
        <v>-2.468555153754294E-5</v>
      </c>
      <c r="EC83" s="104">
        <f>EC$4*Mellomark!EC81</f>
        <v>-1.4504621770335051E-5</v>
      </c>
      <c r="ED83" s="104">
        <f>ED$4*Mellomark!ED81</f>
        <v>2.2321772748970081E-3</v>
      </c>
      <c r="EE83" s="104">
        <f>EE$4*Mellomark!EE81</f>
        <v>6.4452670452162455E-5</v>
      </c>
      <c r="EF83" s="104">
        <f>EF$4*Mellomark!EF81</f>
        <v>4.7295715588369341E-4</v>
      </c>
      <c r="EG83" s="104">
        <f>EG$4*Mellomark!EG81</f>
        <v>1.9213958287705533E-5</v>
      </c>
      <c r="EH83" s="104">
        <f>EH$4*Mellomark!EH81</f>
        <v>3.6766959595826981E-4</v>
      </c>
      <c r="EI83" s="104">
        <f>EI$4*Mellomark!EI81</f>
        <v>-8.0218962024175498E-6</v>
      </c>
      <c r="EJ83" s="104">
        <f>EJ$4*Mellomark!EJ81</f>
        <v>-1.011539186650171E-4</v>
      </c>
      <c r="EK83" s="104">
        <f>EK$4*Mellomark!EK81</f>
        <v>-9.1218130798272621E-8</v>
      </c>
      <c r="EL83" s="104">
        <f>EL$4*Mellomark!EL81</f>
        <v>5.0327832152422219E-4</v>
      </c>
      <c r="EM83" s="104">
        <f>EM$4*Mellomark!EM81</f>
        <v>1.7880263210220582E-4</v>
      </c>
      <c r="EN83" s="104">
        <f>EN$4*Mellomark!EN81</f>
        <v>1.6580888916247218E-5</v>
      </c>
      <c r="EO83" s="104">
        <f>EO$4*Mellomark!EO81</f>
        <v>3.9941165418983134E-4</v>
      </c>
      <c r="EP83" s="104">
        <f>EP$4*Mellomark!EP81</f>
        <v>2.5516283165265457E-3</v>
      </c>
      <c r="EQ83" s="104">
        <f>EQ$4*Mellomark!EQ81</f>
        <v>6.7224232282383351E-4</v>
      </c>
      <c r="ER83" s="104">
        <f>ER$4*Mellomark!ER81</f>
        <v>-3.5230132349854262E-6</v>
      </c>
      <c r="ES83" s="96">
        <f t="shared" si="17"/>
        <v>4.9992218454429076E-2</v>
      </c>
      <c r="ET83" s="97">
        <f t="shared" si="18"/>
        <v>152.13610702448702</v>
      </c>
      <c r="EW83" s="18"/>
    </row>
    <row r="84" spans="1:153" ht="16">
      <c r="A84" s="85" vm="1765">
        <v>43647</v>
      </c>
      <c r="B84" s="104">
        <f>B$4*Mellomark!B82</f>
        <v>3.9666972702440535E-5</v>
      </c>
      <c r="C84" s="104">
        <f>C$4*Mellomark!C82</f>
        <v>-7.3583857026004692E-5</v>
      </c>
      <c r="D84" s="104">
        <f>D$4*Mellomark!D82</f>
        <v>1.1245910119958044E-5</v>
      </c>
      <c r="E84" s="104">
        <f>E$4*Mellomark!E82</f>
        <v>-4.4777644049307641E-5</v>
      </c>
      <c r="F84" s="104">
        <f>F$4*Mellomark!F82</f>
        <v>2.5010040168890335E-5</v>
      </c>
      <c r="G84" s="104">
        <f>G$4*Mellomark!G82</f>
        <v>2.0660317690116125E-4</v>
      </c>
      <c r="H84" s="104">
        <f>H$4*Mellomark!H82</f>
        <v>5.5504018522853067E-5</v>
      </c>
      <c r="I84" s="104">
        <f>I$4*Mellomark!I82</f>
        <v>-1.8034787878564625E-4</v>
      </c>
      <c r="J84" s="104">
        <f>J$4*Mellomark!J82</f>
        <v>4.4774786805747029E-5</v>
      </c>
      <c r="K84" s="104">
        <f>K$4*Mellomark!K82</f>
        <v>6.0928004481314534E-5</v>
      </c>
      <c r="L84" s="104">
        <f>L$4*Mellomark!L82</f>
        <v>-3.7969907616055827E-5</v>
      </c>
      <c r="M84" s="104">
        <f>M$4*Mellomark!M82</f>
        <v>-4.1920131093587754E-4</v>
      </c>
      <c r="N84" s="104">
        <f>N$4*Mellomark!N82</f>
        <v>-1.6233495987001587E-5</v>
      </c>
      <c r="O84" s="104">
        <f>O$4*Mellomark!O82</f>
        <v>6.9630139855982823E-4</v>
      </c>
      <c r="P84" s="104">
        <f>P$4*Mellomark!P82</f>
        <v>4.6589727005473579E-4</v>
      </c>
      <c r="Q84" s="104">
        <f>Q$4*Mellomark!Q82</f>
        <v>-3.6655926966983438E-5</v>
      </c>
      <c r="R84" s="104">
        <f>R$4*Mellomark!R82</f>
        <v>-2.5613010071188791E-4</v>
      </c>
      <c r="S84" s="104">
        <f>S$4*Mellomark!S82</f>
        <v>-2.0809113490146013E-4</v>
      </c>
      <c r="T84" s="104">
        <f>T$4*Mellomark!T82</f>
        <v>-2.8881517047104743E-3</v>
      </c>
      <c r="U84" s="104">
        <f>U$4*Mellomark!U82</f>
        <v>-6.4888064971085338E-3</v>
      </c>
      <c r="V84" s="104">
        <f>V$4*Mellomark!V82</f>
        <v>6.2519256532051566E-4</v>
      </c>
      <c r="W84" s="104">
        <f>W$4*Mellomark!W82</f>
        <v>6.7751522506133462E-5</v>
      </c>
      <c r="X84" s="104">
        <f>X$4*Mellomark!X82</f>
        <v>-1.5031724916955303E-3</v>
      </c>
      <c r="Y84" s="104">
        <f>Y$4*Mellomark!Y82</f>
        <v>-7.3110162399695752E-5</v>
      </c>
      <c r="Z84" s="104">
        <f>Z$4*Mellomark!Z82</f>
        <v>-3.3952714084900758E-5</v>
      </c>
      <c r="AA84" s="104">
        <f>AA$4*Mellomark!AA82</f>
        <v>7.1792922499808241E-4</v>
      </c>
      <c r="AB84" s="104">
        <f>AB$4*Mellomark!AB82</f>
        <v>6.519336298237017E-4</v>
      </c>
      <c r="AC84" s="104">
        <f>AC$4*Mellomark!AC82</f>
        <v>-2.1212572889281491E-5</v>
      </c>
      <c r="AD84" s="104">
        <f>AD$4*Mellomark!AD82</f>
        <v>-5.9734999034281346E-4</v>
      </c>
      <c r="AE84" s="104">
        <f>AE$4*Mellomark!AE82</f>
        <v>-3.2735894187158222E-4</v>
      </c>
      <c r="AF84" s="104">
        <f>AF$4*Mellomark!AF82</f>
        <v>5.7255354623163638E-5</v>
      </c>
      <c r="AG84" s="104">
        <f>AG$4*Mellomark!AG82</f>
        <v>-4.2427839174030902E-5</v>
      </c>
      <c r="AH84" s="104">
        <f>AH$4*Mellomark!AH82</f>
        <v>-1.3304365895932602E-3</v>
      </c>
      <c r="AI84" s="104">
        <f>AI$4*Mellomark!AI82</f>
        <v>-5.1503548435135892E-5</v>
      </c>
      <c r="AJ84" s="104">
        <f>AJ$4*Mellomark!AJ82</f>
        <v>-1.1896036548179819E-5</v>
      </c>
      <c r="AK84" s="104">
        <f>AK$4*Mellomark!AK82</f>
        <v>-8.781617886194495E-5</v>
      </c>
      <c r="AL84" s="104">
        <f>AL$4*Mellomark!AL82</f>
        <v>-1.0945889749067921E-3</v>
      </c>
      <c r="AM84" s="104">
        <f>AM$4*Mellomark!AM82</f>
        <v>-2.3025020363933195E-4</v>
      </c>
      <c r="AN84" s="104">
        <f>AN$4*Mellomark!AN82</f>
        <v>-1.0994513551215716E-5</v>
      </c>
      <c r="AO84" s="104">
        <f>AO$4*Mellomark!AO82</f>
        <v>-4.7492186144389858E-5</v>
      </c>
      <c r="AP84" s="104">
        <f>AP$4*Mellomark!AP82</f>
        <v>-4.7369716260730932E-4</v>
      </c>
      <c r="AQ84" s="104">
        <f>AQ$4*Mellomark!AQ82</f>
        <v>1.7657963263871307E-4</v>
      </c>
      <c r="AR84" s="104">
        <f>AR$4*Mellomark!AR82</f>
        <v>3.2625945883748443E-5</v>
      </c>
      <c r="AS84" s="104">
        <f>AS$4*Mellomark!AS82</f>
        <v>8.3540901966386491E-6</v>
      </c>
      <c r="AT84" s="104">
        <f>AT$4*Mellomark!AT82</f>
        <v>-8.8284468838308393E-6</v>
      </c>
      <c r="AU84" s="104">
        <f>AU$4*Mellomark!AU82</f>
        <v>1.1381821239124317E-5</v>
      </c>
      <c r="AV84" s="104">
        <f>AV$4*Mellomark!AV82</f>
        <v>-1.5789093588904125E-4</v>
      </c>
      <c r="AW84" s="104">
        <f>AW$4*Mellomark!AW82</f>
        <v>6.4553064082540927E-5</v>
      </c>
      <c r="AX84" s="104">
        <f>AX$4*Mellomark!AX82</f>
        <v>1.086444662362551E-4</v>
      </c>
      <c r="AY84" s="104">
        <f>AY$4*Mellomark!AY82</f>
        <v>-9.6848190419658877E-6</v>
      </c>
      <c r="AZ84" s="104">
        <f>AZ$4*Mellomark!AZ82</f>
        <v>5.5721238264368872E-4</v>
      </c>
      <c r="BA84" s="104">
        <f>BA$4*Mellomark!BA82</f>
        <v>2.8413997798959976E-5</v>
      </c>
      <c r="BB84" s="104">
        <f>BB$4*Mellomark!BB82</f>
        <v>-6.5302415088474774E-5</v>
      </c>
      <c r="BC84" s="104">
        <f>BC$4*Mellomark!BC82</f>
        <v>2.2336655319610003E-4</v>
      </c>
      <c r="BD84" s="104">
        <f>BD$4*Mellomark!BD82</f>
        <v>-6.4095681195899115E-5</v>
      </c>
      <c r="BE84" s="104">
        <f>BE$4*Mellomark!BE82</f>
        <v>-4.1256407134803222E-4</v>
      </c>
      <c r="BF84" s="104">
        <f>BF$4*Mellomark!BF82</f>
        <v>-5.6193557420530072E-5</v>
      </c>
      <c r="BG84" s="104">
        <f>BG$4*Mellomark!BG82</f>
        <v>-4.3922343633343383E-4</v>
      </c>
      <c r="BH84" s="104">
        <f>BH$4*Mellomark!BH82</f>
        <v>2.7293746198557488E-5</v>
      </c>
      <c r="BI84" s="104">
        <f>BI$4*Mellomark!BI82</f>
        <v>-1.8777924304687831E-3</v>
      </c>
      <c r="BJ84" s="104">
        <f>BJ$4*Mellomark!BJ82</f>
        <v>-5.5952067690785922E-5</v>
      </c>
      <c r="BK84" s="104">
        <f>BK$4*Mellomark!BK82</f>
        <v>-1.027084755839295E-5</v>
      </c>
      <c r="BL84" s="104">
        <f>BL$4*Mellomark!BL82</f>
        <v>-1.2378398863662768E-5</v>
      </c>
      <c r="BM84" s="104">
        <f>BM$4*Mellomark!BM82</f>
        <v>-8.5636502222476783E-6</v>
      </c>
      <c r="BN84" s="104">
        <f>BN$4*Mellomark!BN82</f>
        <v>-2.6813840623949201E-6</v>
      </c>
      <c r="BO84" s="104">
        <f>BO$4*Mellomark!BO82</f>
        <v>-7.9163637018003004E-5</v>
      </c>
      <c r="BP84" s="104">
        <f>BP$4*Mellomark!BP82</f>
        <v>4.4273382473892653E-6</v>
      </c>
      <c r="BQ84" s="104">
        <f>BQ$4*Mellomark!BQ82</f>
        <v>-2.0209328990099264E-6</v>
      </c>
      <c r="BR84" s="104">
        <f>BR$4*Mellomark!BR82</f>
        <v>1.17034905533879E-5</v>
      </c>
      <c r="BS84" s="104">
        <f>BS$4*Mellomark!BS82</f>
        <v>-5.9545302105779019E-4</v>
      </c>
      <c r="BT84" s="104">
        <f>BT$4*Mellomark!BT82</f>
        <v>-1.3908411777511796E-6</v>
      </c>
      <c r="BU84" s="104">
        <f>BU$4*Mellomark!BU82</f>
        <v>-3.0250288937200426E-5</v>
      </c>
      <c r="BV84" s="104">
        <f>BV$4*Mellomark!BV82</f>
        <v>1.1224545442889072E-4</v>
      </c>
      <c r="BW84" s="104">
        <f>BW$4*Mellomark!BW82</f>
        <v>2.443018821752771E-4</v>
      </c>
      <c r="BX84" s="104">
        <f>BX$4*Mellomark!BX82</f>
        <v>4.9400242929870842E-5</v>
      </c>
      <c r="BY84" s="104">
        <f>BY$4*Mellomark!BY82</f>
        <v>3.0453459543594107E-5</v>
      </c>
      <c r="BZ84" s="104">
        <f>BZ$4*Mellomark!BZ82</f>
        <v>7.1149897642285866E-4</v>
      </c>
      <c r="CA84" s="104">
        <f>CA$4*Mellomark!CA82</f>
        <v>-1.1755450071534983E-4</v>
      </c>
      <c r="CB84" s="104">
        <f>CB$4*Mellomark!CB82</f>
        <v>-1.8986294439226104E-4</v>
      </c>
      <c r="CC84" s="104">
        <f>CC$4*Mellomark!CC82</f>
        <v>-2.397235971228631E-4</v>
      </c>
      <c r="CD84" s="104">
        <f>CD$4*Mellomark!CD82</f>
        <v>-1.2363000768098438E-4</v>
      </c>
      <c r="CE84" s="104">
        <f>CE$4*Mellomark!CE82</f>
        <v>1.1442983699977644E-4</v>
      </c>
      <c r="CF84" s="104">
        <f>CF$4*Mellomark!CF82</f>
        <v>-1.0151508050075571E-4</v>
      </c>
      <c r="CG84" s="104">
        <f>CG$4*Mellomark!CG82</f>
        <v>5.5095714117495251E-4</v>
      </c>
      <c r="CH84" s="104">
        <f>CH$4*Mellomark!CH82</f>
        <v>1.9697982716774577E-4</v>
      </c>
      <c r="CI84" s="104">
        <f>CI$4*Mellomark!CI82</f>
        <v>-1.6331549971001449E-5</v>
      </c>
      <c r="CJ84" s="104">
        <f>CJ$4*Mellomark!CJ82</f>
        <v>-1.6593190236778194E-4</v>
      </c>
      <c r="CK84" s="104">
        <f>CK$4*Mellomark!CK82</f>
        <v>4.7857304407044568E-4</v>
      </c>
      <c r="CL84" s="104">
        <f>CL$4*Mellomark!CL82</f>
        <v>-1.655226827863876E-4</v>
      </c>
      <c r="CM84" s="104">
        <f>CM$4*Mellomark!CM82</f>
        <v>-1.3586844047394936E-7</v>
      </c>
      <c r="CN84" s="104">
        <f>CN$4*Mellomark!CN82</f>
        <v>-1.0025007363238518E-5</v>
      </c>
      <c r="CO84" s="104">
        <f>CO$4*Mellomark!CO82</f>
        <v>1.9750118285560924E-5</v>
      </c>
      <c r="CP84" s="104">
        <f>CP$4*Mellomark!CP82</f>
        <v>1.3657619687166834E-5</v>
      </c>
      <c r="CQ84" s="104">
        <f>CQ$4*Mellomark!CQ82</f>
        <v>6.8284517301018304E-5</v>
      </c>
      <c r="CR84" s="104">
        <f>CR$4*Mellomark!CR82</f>
        <v>1.9061697245552659E-4</v>
      </c>
      <c r="CS84" s="104">
        <f>CS$4*Mellomark!CS82</f>
        <v>-1.1492324236036679E-4</v>
      </c>
      <c r="CT84" s="104">
        <f>CT$4*Mellomark!CT82</f>
        <v>-1.8323229936275214E-4</v>
      </c>
      <c r="CU84" s="104">
        <f>CU$4*Mellomark!CU82</f>
        <v>1.7622274345703987E-3</v>
      </c>
      <c r="CV84" s="104">
        <f>CV$4*Mellomark!CV82</f>
        <v>-8.159205412962041E-5</v>
      </c>
      <c r="CW84" s="104">
        <f>CW$4*Mellomark!CW82</f>
        <v>-7.2618439229337546E-4</v>
      </c>
      <c r="CX84" s="104">
        <f>CX$4*Mellomark!CX82</f>
        <v>-1.3730025044906291E-3</v>
      </c>
      <c r="CY84" s="104">
        <f>CY$4*Mellomark!CY82</f>
        <v>2.538309338787346E-6</v>
      </c>
      <c r="CZ84" s="104">
        <f>CZ$4*Mellomark!CZ82</f>
        <v>1.0267051560340028E-5</v>
      </c>
      <c r="DA84" s="104">
        <f>DA$4*Mellomark!DA82</f>
        <v>-2.1421268323055408E-4</v>
      </c>
      <c r="DB84" s="104">
        <f>DB$4*Mellomark!DB82</f>
        <v>-1.2954131940225613E-4</v>
      </c>
      <c r="DC84" s="104">
        <f>DC$4*Mellomark!DC82</f>
        <v>-1.3714273743773144E-5</v>
      </c>
      <c r="DD84" s="104">
        <f>DD$4*Mellomark!DD82</f>
        <v>3.7124444678408902E-3</v>
      </c>
      <c r="DE84" s="104">
        <f>DE$4*Mellomark!DE82</f>
        <v>-3.6918765981347965E-5</v>
      </c>
      <c r="DF84" s="104">
        <f>DF$4*Mellomark!DF82</f>
        <v>-3.0062255803903214E-5</v>
      </c>
      <c r="DG84" s="104">
        <f>DG$4*Mellomark!DG82</f>
        <v>-7.4172929991077698E-4</v>
      </c>
      <c r="DH84" s="104">
        <f>DH$4*Mellomark!DH82</f>
        <v>-6.4268630084565312E-6</v>
      </c>
      <c r="DI84" s="104">
        <f>DI$4*Mellomark!DI82</f>
        <v>-3.0633670334435551E-4</v>
      </c>
      <c r="DJ84" s="104">
        <f>DJ$4*Mellomark!DJ82</f>
        <v>4.870724458458384E-4</v>
      </c>
      <c r="DK84" s="104">
        <f>DK$4*Mellomark!DK82</f>
        <v>-2.3784012639254272E-5</v>
      </c>
      <c r="DL84" s="104">
        <f>DL$4*Mellomark!DL82</f>
        <v>-2.54669284315329E-5</v>
      </c>
      <c r="DM84" s="104">
        <f>DM$4*Mellomark!DM82</f>
        <v>9.4902863103317752E-4</v>
      </c>
      <c r="DN84" s="104">
        <f>DN$4*Mellomark!DN82</f>
        <v>-3.9779250453833819E-4</v>
      </c>
      <c r="DO84" s="104">
        <f>DO$4*Mellomark!DO82</f>
        <v>-4.8876168555343855E-4</v>
      </c>
      <c r="DP84" s="104">
        <f>DP$4*Mellomark!DP82</f>
        <v>3.913074177105669E-4</v>
      </c>
      <c r="DQ84" s="104">
        <f>DQ$4*Mellomark!DQ82</f>
        <v>-1.5020249107863623E-5</v>
      </c>
      <c r="DR84" s="104">
        <f>DR$4*Mellomark!DR82</f>
        <v>-2.6586462134104285E-5</v>
      </c>
      <c r="DS84" s="104">
        <f>DS$4*Mellomark!DS82</f>
        <v>9.2748527234152448E-6</v>
      </c>
      <c r="DT84" s="104">
        <f>DT$4*Mellomark!DT82</f>
        <v>8.3852091401984068E-5</v>
      </c>
      <c r="DU84" s="104">
        <f>DU$4*Mellomark!DU82</f>
        <v>-1.303560263459357E-3</v>
      </c>
      <c r="DV84" s="104">
        <f>DV$4*Mellomark!DV82</f>
        <v>-5.8187850045054242E-4</v>
      </c>
      <c r="DW84" s="104">
        <f>DW$4*Mellomark!DW82</f>
        <v>-1.4044042889295551E-6</v>
      </c>
      <c r="DX84" s="104">
        <f>DX$4*Mellomark!DX82</f>
        <v>-3.4015624992473188E-4</v>
      </c>
      <c r="DY84" s="104">
        <f>DY$4*Mellomark!DY82</f>
        <v>2.362472921636166E-6</v>
      </c>
      <c r="DZ84" s="104">
        <f>DZ$4*Mellomark!DZ82</f>
        <v>-3.931695960438432E-4</v>
      </c>
      <c r="EA84" s="104">
        <f>EA$4*Mellomark!EA82</f>
        <v>2.4695786101480344E-5</v>
      </c>
      <c r="EB84" s="104">
        <f>EB$4*Mellomark!EB82</f>
        <v>2.0327538449399784E-6</v>
      </c>
      <c r="EC84" s="104">
        <f>EC$4*Mellomark!EC82</f>
        <v>-5.1139875074331864E-5</v>
      </c>
      <c r="ED84" s="104">
        <f>ED$4*Mellomark!ED82</f>
        <v>-9.6080808005680521E-4</v>
      </c>
      <c r="EE84" s="104">
        <f>EE$4*Mellomark!EE82</f>
        <v>1.3313156746129452E-4</v>
      </c>
      <c r="EF84" s="104">
        <f>EF$4*Mellomark!EF82</f>
        <v>-5.6750942378533289E-4</v>
      </c>
      <c r="EG84" s="104">
        <f>EG$4*Mellomark!EG82</f>
        <v>-1.3653044524610662E-5</v>
      </c>
      <c r="EH84" s="104">
        <f>EH$4*Mellomark!EH82</f>
        <v>2.632756167914894E-4</v>
      </c>
      <c r="EI84" s="104">
        <f>EI$4*Mellomark!EI82</f>
        <v>1.7496092545767839E-5</v>
      </c>
      <c r="EJ84" s="104">
        <f>EJ$4*Mellomark!EJ82</f>
        <v>-2.5275221152888762E-5</v>
      </c>
      <c r="EK84" s="104">
        <f>EK$4*Mellomark!EK82</f>
        <v>-8.2596211465866649E-7</v>
      </c>
      <c r="EL84" s="104">
        <f>EL$4*Mellomark!EL82</f>
        <v>2.7074767107575607E-5</v>
      </c>
      <c r="EM84" s="104">
        <f>EM$4*Mellomark!EM82</f>
        <v>-3.9495243356830545E-4</v>
      </c>
      <c r="EN84" s="104">
        <f>EN$4*Mellomark!EN82</f>
        <v>-2.7451733245791276E-5</v>
      </c>
      <c r="EO84" s="104">
        <f>EO$4*Mellomark!EO82</f>
        <v>-4.8726809837392582E-4</v>
      </c>
      <c r="EP84" s="104">
        <f>EP$4*Mellomark!EP82</f>
        <v>-4.8829212873320073E-4</v>
      </c>
      <c r="EQ84" s="104">
        <f>EQ$4*Mellomark!EQ82</f>
        <v>1.1484650632891161E-4</v>
      </c>
      <c r="ER84" s="104">
        <f>ER$4*Mellomark!ER82</f>
        <v>-6.2398054138322353E-6</v>
      </c>
      <c r="ES84" s="96">
        <f t="shared" si="17"/>
        <v>-1.6431389127445926E-2</v>
      </c>
      <c r="ET84" s="97">
        <f t="shared" si="18"/>
        <v>149.63629944963293</v>
      </c>
      <c r="EW84" s="18"/>
    </row>
    <row r="85" spans="1:153" ht="16">
      <c r="A85" s="85" vm="1888">
        <v>43678</v>
      </c>
      <c r="B85" s="104">
        <f>B$4*Mellomark!B83</f>
        <v>9.0267702730960792E-5</v>
      </c>
      <c r="C85" s="104">
        <f>C$4*Mellomark!C83</f>
        <v>3.5773798350924519E-4</v>
      </c>
      <c r="D85" s="104">
        <f>D$4*Mellomark!D83</f>
        <v>-5.4632305394351278E-4</v>
      </c>
      <c r="E85" s="104">
        <f>E$4*Mellomark!E83</f>
        <v>-7.5925694040245497E-5</v>
      </c>
      <c r="F85" s="104">
        <f>F$4*Mellomark!F83</f>
        <v>-1.2690453063482303E-4</v>
      </c>
      <c r="G85" s="104">
        <f>G$4*Mellomark!G83</f>
        <v>-1.2783856950415108E-3</v>
      </c>
      <c r="H85" s="104">
        <f>H$4*Mellomark!H83</f>
        <v>-1.7326809141554821E-5</v>
      </c>
      <c r="I85" s="104">
        <f>I$4*Mellomark!I83</f>
        <v>-2.1576103949638866E-3</v>
      </c>
      <c r="J85" s="104">
        <f>J$4*Mellomark!J83</f>
        <v>2.8061910537816802E-4</v>
      </c>
      <c r="K85" s="104">
        <f>K$4*Mellomark!K83</f>
        <v>1.5219524121128599E-4</v>
      </c>
      <c r="L85" s="104">
        <f>L$4*Mellomark!L83</f>
        <v>6.3554170603720298E-4</v>
      </c>
      <c r="M85" s="104">
        <f>M$4*Mellomark!M83</f>
        <v>-2.3231782693948881E-4</v>
      </c>
      <c r="N85" s="104">
        <f>N$4*Mellomark!N83</f>
        <v>-4.4787707231061193E-5</v>
      </c>
      <c r="O85" s="104">
        <f>O$4*Mellomark!O83</f>
        <v>-6.3746810065436356E-5</v>
      </c>
      <c r="P85" s="104">
        <f>P$4*Mellomark!P83</f>
        <v>2.8902953686319602E-3</v>
      </c>
      <c r="Q85" s="104">
        <f>Q$4*Mellomark!Q83</f>
        <v>1.0969552404115956E-5</v>
      </c>
      <c r="R85" s="104">
        <f>R$4*Mellomark!R83</f>
        <v>-1.0123956545440155E-4</v>
      </c>
      <c r="S85" s="104">
        <f>S$4*Mellomark!S83</f>
        <v>-1.8532271379776257E-4</v>
      </c>
      <c r="T85" s="104">
        <f>T$4*Mellomark!T83</f>
        <v>3.0922096345515791E-3</v>
      </c>
      <c r="U85" s="104">
        <f>U$4*Mellomark!U83</f>
        <v>-4.3470809294146309E-3</v>
      </c>
      <c r="V85" s="104">
        <f>V$4*Mellomark!V83</f>
        <v>-4.2192206197357181E-4</v>
      </c>
      <c r="W85" s="104">
        <f>W$4*Mellomark!W83</f>
        <v>1.9136589800673531E-4</v>
      </c>
      <c r="X85" s="104">
        <f>X$4*Mellomark!X83</f>
        <v>-1.3094987196516049E-3</v>
      </c>
      <c r="Y85" s="104">
        <f>Y$4*Mellomark!Y83</f>
        <v>-1.0889666163752044E-4</v>
      </c>
      <c r="Z85" s="104">
        <f>Z$4*Mellomark!Z83</f>
        <v>2.9085196751011113E-5</v>
      </c>
      <c r="AA85" s="104">
        <f>AA$4*Mellomark!AA83</f>
        <v>-8.1584395391344131E-4</v>
      </c>
      <c r="AB85" s="104">
        <f>AB$4*Mellomark!AB83</f>
        <v>5.3498097187317461E-4</v>
      </c>
      <c r="AC85" s="104">
        <f>AC$4*Mellomark!AC83</f>
        <v>1.5199708374559234E-6</v>
      </c>
      <c r="AD85" s="104">
        <f>AD$4*Mellomark!AD83</f>
        <v>-1.7337476099812751E-4</v>
      </c>
      <c r="AE85" s="104">
        <f>AE$4*Mellomark!AE83</f>
        <v>9.2834163818004395E-5</v>
      </c>
      <c r="AF85" s="104">
        <f>AF$4*Mellomark!AF83</f>
        <v>-2.7329622951903325E-4</v>
      </c>
      <c r="AG85" s="104">
        <f>AG$4*Mellomark!AG83</f>
        <v>-3.2359423563777656E-4</v>
      </c>
      <c r="AH85" s="104">
        <f>AH$4*Mellomark!AH83</f>
        <v>-5.3247308208704159E-4</v>
      </c>
      <c r="AI85" s="104">
        <f>AI$4*Mellomark!AI83</f>
        <v>1.9362428718580773E-5</v>
      </c>
      <c r="AJ85" s="104">
        <f>AJ$4*Mellomark!AJ83</f>
        <v>3.5875196294580299E-5</v>
      </c>
      <c r="AK85" s="104">
        <f>AK$4*Mellomark!AK83</f>
        <v>-3.572834739224897E-4</v>
      </c>
      <c r="AL85" s="104">
        <f>AL$4*Mellomark!AL83</f>
        <v>-7.2875835884250902E-4</v>
      </c>
      <c r="AM85" s="104">
        <f>AM$4*Mellomark!AM83</f>
        <v>-6.9200392745769718E-5</v>
      </c>
      <c r="AN85" s="104">
        <f>AN$4*Mellomark!AN83</f>
        <v>-1.2571301675645645E-4</v>
      </c>
      <c r="AO85" s="104">
        <f>AO$4*Mellomark!AO83</f>
        <v>1.5822352403568353E-4</v>
      </c>
      <c r="AP85" s="104">
        <f>AP$4*Mellomark!AP83</f>
        <v>1.9089735759020544E-3</v>
      </c>
      <c r="AQ85" s="104">
        <f>AQ$4*Mellomark!AQ83</f>
        <v>-7.5084842688502476E-5</v>
      </c>
      <c r="AR85" s="104">
        <f>AR$4*Mellomark!AR83</f>
        <v>4.9701428340444817E-5</v>
      </c>
      <c r="AS85" s="104">
        <f>AS$4*Mellomark!AS83</f>
        <v>5.2568107742719174E-5</v>
      </c>
      <c r="AT85" s="104">
        <f>AT$4*Mellomark!AT83</f>
        <v>3.1262385377214881E-5</v>
      </c>
      <c r="AU85" s="104">
        <f>AU$4*Mellomark!AU83</f>
        <v>2.2863989655281059E-5</v>
      </c>
      <c r="AV85" s="104">
        <f>AV$4*Mellomark!AV83</f>
        <v>1.8778592193491639E-4</v>
      </c>
      <c r="AW85" s="104">
        <f>AW$4*Mellomark!AW83</f>
        <v>1.6849241821893722E-4</v>
      </c>
      <c r="AX85" s="104">
        <f>AX$4*Mellomark!AX83</f>
        <v>-5.8682433834598588E-5</v>
      </c>
      <c r="AY85" s="104">
        <f>AY$4*Mellomark!AY83</f>
        <v>-6.2997127382945179E-6</v>
      </c>
      <c r="AZ85" s="104">
        <f>AZ$4*Mellomark!AZ83</f>
        <v>-4.1893698615601846E-4</v>
      </c>
      <c r="BA85" s="104">
        <f>BA$4*Mellomark!BA83</f>
        <v>3.747848392009124E-4</v>
      </c>
      <c r="BB85" s="104">
        <f>BB$4*Mellomark!BB83</f>
        <v>-3.3475080409878433E-4</v>
      </c>
      <c r="BC85" s="104">
        <f>BC$4*Mellomark!BC83</f>
        <v>3.8057911642185315E-4</v>
      </c>
      <c r="BD85" s="104">
        <f>BD$4*Mellomark!BD83</f>
        <v>-8.3534274023714327E-4</v>
      </c>
      <c r="BE85" s="104">
        <f>BE$4*Mellomark!BE83</f>
        <v>-3.8367603741300477E-4</v>
      </c>
      <c r="BF85" s="104">
        <f>BF$4*Mellomark!BF83</f>
        <v>-2.2155473343344254E-5</v>
      </c>
      <c r="BG85" s="104">
        <f>BG$4*Mellomark!BG83</f>
        <v>-3.953176693914995E-3</v>
      </c>
      <c r="BH85" s="104">
        <f>BH$4*Mellomark!BH83</f>
        <v>-2.2511537666282435E-4</v>
      </c>
      <c r="BI85" s="104">
        <f>BI$4*Mellomark!BI83</f>
        <v>-3.1328794116491018E-3</v>
      </c>
      <c r="BJ85" s="104">
        <f>BJ$4*Mellomark!BJ83</f>
        <v>-1.3959292883420934E-5</v>
      </c>
      <c r="BK85" s="104">
        <f>BK$4*Mellomark!BK83</f>
        <v>-9.291834104926242E-5</v>
      </c>
      <c r="BL85" s="104">
        <f>BL$4*Mellomark!BL83</f>
        <v>-1.0796340816701903E-4</v>
      </c>
      <c r="BM85" s="104">
        <f>BM$4*Mellomark!BM83</f>
        <v>-2.5031224150270754E-5</v>
      </c>
      <c r="BN85" s="104">
        <f>BN$4*Mellomark!BN83</f>
        <v>-7.0383460886845537E-6</v>
      </c>
      <c r="BO85" s="104">
        <f>BO$4*Mellomark!BO83</f>
        <v>-3.5097012366646935E-4</v>
      </c>
      <c r="BP85" s="104">
        <f>BP$4*Mellomark!BP83</f>
        <v>-2.8384079731813858E-5</v>
      </c>
      <c r="BQ85" s="104">
        <f>BQ$4*Mellomark!BQ83</f>
        <v>-3.8565428122456202E-5</v>
      </c>
      <c r="BR85" s="104">
        <f>BR$4*Mellomark!BR83</f>
        <v>1.0408417715339216E-5</v>
      </c>
      <c r="BS85" s="104">
        <f>BS$4*Mellomark!BS83</f>
        <v>-2.2187835913788866E-3</v>
      </c>
      <c r="BT85" s="104">
        <f>BT$4*Mellomark!BT83</f>
        <v>-5.8383579169804922E-5</v>
      </c>
      <c r="BU85" s="104">
        <f>BU$4*Mellomark!BU83</f>
        <v>-8.2133761356723809E-5</v>
      </c>
      <c r="BV85" s="104">
        <f>BV$4*Mellomark!BV83</f>
        <v>-2.2546745808123289E-4</v>
      </c>
      <c r="BW85" s="104">
        <f>BW$4*Mellomark!BW83</f>
        <v>-3.9348347779560877E-4</v>
      </c>
      <c r="BX85" s="104">
        <f>BX$4*Mellomark!BX83</f>
        <v>-2.636397315083421E-4</v>
      </c>
      <c r="BY85" s="104">
        <f>BY$4*Mellomark!BY83</f>
        <v>1.4248155061087926E-4</v>
      </c>
      <c r="BZ85" s="104">
        <f>BZ$4*Mellomark!BZ83</f>
        <v>1.1514866505105047E-4</v>
      </c>
      <c r="CA85" s="104">
        <f>CA$4*Mellomark!CA83</f>
        <v>-1.2130100244497506E-3</v>
      </c>
      <c r="CB85" s="104">
        <f>CB$4*Mellomark!CB83</f>
        <v>-1.6417378464322815E-4</v>
      </c>
      <c r="CC85" s="104">
        <f>CC$4*Mellomark!CC83</f>
        <v>-2.4721930090992835E-3</v>
      </c>
      <c r="CD85" s="104">
        <f>CD$4*Mellomark!CD83</f>
        <v>4.2709469007663238E-4</v>
      </c>
      <c r="CE85" s="104">
        <f>CE$4*Mellomark!CE83</f>
        <v>-6.2935034883824159E-4</v>
      </c>
      <c r="CF85" s="104">
        <f>CF$4*Mellomark!CF83</f>
        <v>-1.3177912918246708E-4</v>
      </c>
      <c r="CG85" s="104">
        <f>CG$4*Mellomark!CG83</f>
        <v>2.8407962317668166E-4</v>
      </c>
      <c r="CH85" s="104">
        <f>CH$4*Mellomark!CH83</f>
        <v>-3.2546092500821013E-4</v>
      </c>
      <c r="CI85" s="104">
        <f>CI$4*Mellomark!CI83</f>
        <v>-2.1407426051739848E-5</v>
      </c>
      <c r="CJ85" s="104">
        <f>CJ$4*Mellomark!CJ83</f>
        <v>1.3588851341880679E-4</v>
      </c>
      <c r="CK85" s="104">
        <f>CK$4*Mellomark!CK83</f>
        <v>1.6644701677942012E-3</v>
      </c>
      <c r="CL85" s="104">
        <f>CL$4*Mellomark!CL83</f>
        <v>2.6608065600470712E-3</v>
      </c>
      <c r="CM85" s="104">
        <f>CM$4*Mellomark!CM83</f>
        <v>2.1446318843671517E-6</v>
      </c>
      <c r="CN85" s="104">
        <f>CN$4*Mellomark!CN83</f>
        <v>-2.2413296948461168E-5</v>
      </c>
      <c r="CO85" s="104">
        <f>CO$4*Mellomark!CO83</f>
        <v>-1.3551552552919468E-5</v>
      </c>
      <c r="CP85" s="104">
        <f>CP$4*Mellomark!CP83</f>
        <v>2.1385900510519034E-5</v>
      </c>
      <c r="CQ85" s="104">
        <f>CQ$4*Mellomark!CQ83</f>
        <v>3.0879659473279493E-5</v>
      </c>
      <c r="CR85" s="104">
        <f>CR$4*Mellomark!CR83</f>
        <v>5.3458546514623703E-4</v>
      </c>
      <c r="CS85" s="104">
        <f>CS$4*Mellomark!CS83</f>
        <v>-1.2551990586519277E-4</v>
      </c>
      <c r="CT85" s="104">
        <f>CT$4*Mellomark!CT83</f>
        <v>2.0939151025581486E-5</v>
      </c>
      <c r="CU85" s="104">
        <f>CU$4*Mellomark!CU83</f>
        <v>1.6359553093168156E-3</v>
      </c>
      <c r="CV85" s="104">
        <f>CV$4*Mellomark!CV83</f>
        <v>1.9356249915512778E-4</v>
      </c>
      <c r="CW85" s="104">
        <f>CW$4*Mellomark!CW83</f>
        <v>-5.13361656472491E-4</v>
      </c>
      <c r="CX85" s="104">
        <f>CX$4*Mellomark!CX83</f>
        <v>-1.2752661275847188E-3</v>
      </c>
      <c r="CY85" s="104">
        <f>CY$4*Mellomark!CY83</f>
        <v>-4.0047541545224377E-6</v>
      </c>
      <c r="CZ85" s="104">
        <f>CZ$4*Mellomark!CZ83</f>
        <v>-4.9183288977680679E-5</v>
      </c>
      <c r="DA85" s="104">
        <f>DA$4*Mellomark!DA83</f>
        <v>-1.8366625038722572E-5</v>
      </c>
      <c r="DB85" s="104">
        <f>DB$4*Mellomark!DB83</f>
        <v>-1.8938077582814498E-4</v>
      </c>
      <c r="DC85" s="104">
        <f>DC$4*Mellomark!DC83</f>
        <v>-1.0633341866616799E-6</v>
      </c>
      <c r="DD85" s="104">
        <f>DD$4*Mellomark!DD83</f>
        <v>-7.9072615969295931E-3</v>
      </c>
      <c r="DE85" s="104">
        <f>DE$4*Mellomark!DE83</f>
        <v>4.0892082323788182E-5</v>
      </c>
      <c r="DF85" s="104">
        <f>DF$4*Mellomark!DF83</f>
        <v>-2.435768821842095E-5</v>
      </c>
      <c r="DG85" s="104">
        <f>DG$4*Mellomark!DG83</f>
        <v>-5.8947373627270109E-4</v>
      </c>
      <c r="DH85" s="104">
        <f>DH$4*Mellomark!DH83</f>
        <v>-4.4745035795168071E-5</v>
      </c>
      <c r="DI85" s="104">
        <f>DI$4*Mellomark!DI83</f>
        <v>-6.0054299014449843E-4</v>
      </c>
      <c r="DJ85" s="104">
        <f>DJ$4*Mellomark!DJ83</f>
        <v>5.521590242522519E-5</v>
      </c>
      <c r="DK85" s="104">
        <f>DK$4*Mellomark!DK83</f>
        <v>-3.2416041385627119E-5</v>
      </c>
      <c r="DL85" s="104">
        <f>DL$4*Mellomark!DL83</f>
        <v>-2.0830772276567984E-5</v>
      </c>
      <c r="DM85" s="104">
        <f>DM$4*Mellomark!DM83</f>
        <v>6.000418128980097E-4</v>
      </c>
      <c r="DN85" s="104">
        <f>DN$4*Mellomark!DN83</f>
        <v>2.1520285438180617E-4</v>
      </c>
      <c r="DO85" s="104">
        <f>DO$4*Mellomark!DO83</f>
        <v>-4.8776888037889952E-4</v>
      </c>
      <c r="DP85" s="104">
        <f>DP$4*Mellomark!DP83</f>
        <v>3.9436558909372344E-4</v>
      </c>
      <c r="DQ85" s="104">
        <f>DQ$4*Mellomark!DQ83</f>
        <v>-7.8553765947519685E-6</v>
      </c>
      <c r="DR85" s="104">
        <f>DR$4*Mellomark!DR83</f>
        <v>-2.8142651782326217E-5</v>
      </c>
      <c r="DS85" s="104">
        <f>DS$4*Mellomark!DS83</f>
        <v>4.8792708922079566E-6</v>
      </c>
      <c r="DT85" s="104">
        <f>DT$4*Mellomark!DT83</f>
        <v>-3.4047690193490239E-5</v>
      </c>
      <c r="DU85" s="104">
        <f>DU$4*Mellomark!DU83</f>
        <v>3.0492106511116726E-4</v>
      </c>
      <c r="DV85" s="104">
        <f>DV$4*Mellomark!DV83</f>
        <v>1.744321740783772E-4</v>
      </c>
      <c r="DW85" s="104">
        <f>DW$4*Mellomark!DW83</f>
        <v>-7.9560002618805404E-6</v>
      </c>
      <c r="DX85" s="104">
        <f>DX$4*Mellomark!DX83</f>
        <v>-2.7021875060577509E-4</v>
      </c>
      <c r="DY85" s="104">
        <f>DY$4*Mellomark!DY83</f>
        <v>-4.4335676858109588E-5</v>
      </c>
      <c r="DZ85" s="104">
        <f>DZ$4*Mellomark!DZ83</f>
        <v>-4.8633259270921945E-4</v>
      </c>
      <c r="EA85" s="104">
        <f>EA$4*Mellomark!EA83</f>
        <v>-1.0346613140124221E-5</v>
      </c>
      <c r="EB85" s="104">
        <f>EB$4*Mellomark!EB83</f>
        <v>-3.258928641188904E-5</v>
      </c>
      <c r="EC85" s="104">
        <f>EC$4*Mellomark!EC83</f>
        <v>4.4149957675706153E-5</v>
      </c>
      <c r="ED85" s="104">
        <f>ED$4*Mellomark!ED83</f>
        <v>-4.3960976111482907E-3</v>
      </c>
      <c r="EE85" s="104">
        <f>EE$4*Mellomark!EE83</f>
        <v>8.1129228553897083E-6</v>
      </c>
      <c r="EF85" s="104">
        <f>EF$4*Mellomark!EF83</f>
        <v>-6.3874851810648509E-4</v>
      </c>
      <c r="EG85" s="104">
        <f>EG$4*Mellomark!EG83</f>
        <v>-1.5239589565460224E-5</v>
      </c>
      <c r="EH85" s="104">
        <f>EH$4*Mellomark!EH83</f>
        <v>1.2669805009778601E-3</v>
      </c>
      <c r="EI85" s="104">
        <f>EI$4*Mellomark!EI83</f>
        <v>-2.417676333651599E-4</v>
      </c>
      <c r="EJ85" s="104">
        <f>EJ$4*Mellomark!EJ83</f>
        <v>-1.5358706936660521E-4</v>
      </c>
      <c r="EK85" s="104">
        <f>EK$4*Mellomark!EK83</f>
        <v>-1.0745928829825157E-6</v>
      </c>
      <c r="EL85" s="104">
        <f>EL$4*Mellomark!EL83</f>
        <v>1.0380284483879872E-3</v>
      </c>
      <c r="EM85" s="104">
        <f>EM$4*Mellomark!EM83</f>
        <v>-7.424907032695388E-4</v>
      </c>
      <c r="EN85" s="104">
        <f>EN$4*Mellomark!EN83</f>
        <v>-5.9323373861573475E-5</v>
      </c>
      <c r="EO85" s="104">
        <f>EO$4*Mellomark!EO83</f>
        <v>3.6564495623213752E-5</v>
      </c>
      <c r="EP85" s="104">
        <f>EP$4*Mellomark!EP83</f>
        <v>-5.8081402331495243E-4</v>
      </c>
      <c r="EQ85" s="104">
        <f>EQ$4*Mellomark!EQ83</f>
        <v>-8.3131196595727581E-4</v>
      </c>
      <c r="ER85" s="104">
        <f>ER$4*Mellomark!ER83</f>
        <v>-4.4076202053871155E-6</v>
      </c>
      <c r="ES85" s="96">
        <f t="shared" si="17"/>
        <v>-2.9419505771414344E-2</v>
      </c>
      <c r="ET85" s="97">
        <f t="shared" si="18"/>
        <v>145.23407347436137</v>
      </c>
      <c r="EW85" s="18"/>
    </row>
    <row r="86" spans="1:153" ht="16">
      <c r="A86" s="85" vm="2006">
        <v>43709</v>
      </c>
      <c r="B86" s="104">
        <f>B$4*Mellomark!B84</f>
        <v>2.8079056032500725E-5</v>
      </c>
      <c r="C86" s="104">
        <f>C$4*Mellomark!C84</f>
        <v>-5.2920532167507328E-5</v>
      </c>
      <c r="D86" s="104">
        <f>D$4*Mellomark!D84</f>
        <v>4.1392969807918479E-4</v>
      </c>
      <c r="E86" s="104">
        <f>E$4*Mellomark!E84</f>
        <v>6.196263572737071E-6</v>
      </c>
      <c r="F86" s="104">
        <f>F$4*Mellomark!F84</f>
        <v>1.4404026137193233E-5</v>
      </c>
      <c r="G86" s="104">
        <f>G$4*Mellomark!G84</f>
        <v>-1.9762015531672931E-3</v>
      </c>
      <c r="H86" s="104">
        <f>H$4*Mellomark!H84</f>
        <v>2.4199411535661458E-5</v>
      </c>
      <c r="I86" s="104">
        <f>I$4*Mellomark!I84</f>
        <v>-1.98021593930212E-3</v>
      </c>
      <c r="J86" s="104">
        <f>J$4*Mellomark!J84</f>
        <v>1.34802042272581E-4</v>
      </c>
      <c r="K86" s="104">
        <f>K$4*Mellomark!K84</f>
        <v>2.9658473211869956E-4</v>
      </c>
      <c r="L86" s="104">
        <f>L$4*Mellomark!L84</f>
        <v>4.6560604421251231E-4</v>
      </c>
      <c r="M86" s="104">
        <f>M$4*Mellomark!M84</f>
        <v>-1.3772104202159889E-4</v>
      </c>
      <c r="N86" s="104">
        <f>N$4*Mellomark!N84</f>
        <v>-8.3655718510687469E-5</v>
      </c>
      <c r="O86" s="104">
        <f>O$4*Mellomark!O84</f>
        <v>6.4294887766351322E-4</v>
      </c>
      <c r="P86" s="104">
        <f>P$4*Mellomark!P84</f>
        <v>-1.5873829230703513E-3</v>
      </c>
      <c r="Q86" s="104">
        <f>Q$4*Mellomark!Q84</f>
        <v>-4.9928399286728518E-5</v>
      </c>
      <c r="R86" s="104">
        <f>R$4*Mellomark!R84</f>
        <v>1.9019974469467805E-4</v>
      </c>
      <c r="S86" s="104">
        <f>S$4*Mellomark!S84</f>
        <v>-3.4672328726161664E-5</v>
      </c>
      <c r="T86" s="104">
        <f>T$4*Mellomark!T84</f>
        <v>2.0717271198930232E-3</v>
      </c>
      <c r="U86" s="104">
        <f>U$4*Mellomark!U84</f>
        <v>-1.0627620640237742E-3</v>
      </c>
      <c r="V86" s="104">
        <f>V$4*Mellomark!V84</f>
        <v>1.5107737181376498E-3</v>
      </c>
      <c r="W86" s="104">
        <f>W$4*Mellomark!W84</f>
        <v>-6.5555566876151982E-5</v>
      </c>
      <c r="X86" s="104">
        <f>X$4*Mellomark!X84</f>
        <v>2.7401087998764045E-3</v>
      </c>
      <c r="Y86" s="104">
        <f>Y$4*Mellomark!Y84</f>
        <v>-1.1742630740211407E-5</v>
      </c>
      <c r="Z86" s="104">
        <f>Z$4*Mellomark!Z84</f>
        <v>1.3990507348858961E-5</v>
      </c>
      <c r="AA86" s="104">
        <f>AA$4*Mellomark!AA84</f>
        <v>1.0249236134553556E-3</v>
      </c>
      <c r="AB86" s="104">
        <f>AB$4*Mellomark!AB84</f>
        <v>-6.3187777104501796E-4</v>
      </c>
      <c r="AC86" s="104">
        <f>AC$4*Mellomark!AC84</f>
        <v>-1.1217437263389227E-5</v>
      </c>
      <c r="AD86" s="104">
        <f>AD$4*Mellomark!AD84</f>
        <v>3.1543455703319168E-5</v>
      </c>
      <c r="AE86" s="104">
        <f>AE$4*Mellomark!AE84</f>
        <v>1.362478910769838E-4</v>
      </c>
      <c r="AF86" s="104">
        <f>AF$4*Mellomark!AF84</f>
        <v>-7.9821266099874971E-5</v>
      </c>
      <c r="AG86" s="104">
        <f>AG$4*Mellomark!AG84</f>
        <v>-3.1099275064122491E-4</v>
      </c>
      <c r="AH86" s="104">
        <f>AH$4*Mellomark!AH84</f>
        <v>7.7113319121076935E-4</v>
      </c>
      <c r="AI86" s="104">
        <f>AI$4*Mellomark!AI84</f>
        <v>-1.9691644541786454E-5</v>
      </c>
      <c r="AJ86" s="104">
        <f>AJ$4*Mellomark!AJ84</f>
        <v>1.1356692339931659E-5</v>
      </c>
      <c r="AK86" s="104">
        <f>AK$4*Mellomark!AK84</f>
        <v>1.3571317678574577E-4</v>
      </c>
      <c r="AL86" s="104">
        <f>AL$4*Mellomark!AL84</f>
        <v>5.2835841996019817E-4</v>
      </c>
      <c r="AM86" s="104">
        <f>AM$4*Mellomark!AM84</f>
        <v>-1.3342594800143921E-4</v>
      </c>
      <c r="AN86" s="104">
        <f>AN$4*Mellomark!AN84</f>
        <v>-7.5341567629564008E-5</v>
      </c>
      <c r="AO86" s="104">
        <f>AO$4*Mellomark!AO84</f>
        <v>2.0072945428738204E-4</v>
      </c>
      <c r="AP86" s="104">
        <f>AP$4*Mellomark!AP84</f>
        <v>9.2514583357564269E-4</v>
      </c>
      <c r="AQ86" s="104">
        <f>AQ$4*Mellomark!AQ84</f>
        <v>1.645646564094267E-4</v>
      </c>
      <c r="AR86" s="104">
        <f>AR$4*Mellomark!AR84</f>
        <v>4.3367044681024573E-5</v>
      </c>
      <c r="AS86" s="104">
        <f>AS$4*Mellomark!AS84</f>
        <v>2.8222724325595242E-5</v>
      </c>
      <c r="AT86" s="104">
        <f>AT$4*Mellomark!AT84</f>
        <v>-1.6173781597601896E-5</v>
      </c>
      <c r="AU86" s="104">
        <f>AU$4*Mellomark!AU84</f>
        <v>6.5563869349433989E-5</v>
      </c>
      <c r="AV86" s="104">
        <f>AV$4*Mellomark!AV84</f>
        <v>-4.4537114720688614E-5</v>
      </c>
      <c r="AW86" s="104">
        <f>AW$4*Mellomark!AW84</f>
        <v>5.3682771452090169E-5</v>
      </c>
      <c r="AX86" s="104">
        <f>AX$4*Mellomark!AX84</f>
        <v>1.8033915593554229E-4</v>
      </c>
      <c r="AY86" s="104">
        <f>AY$4*Mellomark!AY84</f>
        <v>7.3686430509369304E-6</v>
      </c>
      <c r="AZ86" s="104">
        <f>AZ$4*Mellomark!AZ84</f>
        <v>7.7808596330419761E-5</v>
      </c>
      <c r="BA86" s="104">
        <f>BA$4*Mellomark!BA84</f>
        <v>1.2064249183111255E-4</v>
      </c>
      <c r="BB86" s="104">
        <f>BB$4*Mellomark!BB84</f>
        <v>-5.5252364377528054E-5</v>
      </c>
      <c r="BC86" s="104">
        <f>BC$4*Mellomark!BC84</f>
        <v>3.9962478218487401E-4</v>
      </c>
      <c r="BD86" s="104">
        <f>BD$4*Mellomark!BD84</f>
        <v>1.5120427753902345E-4</v>
      </c>
      <c r="BE86" s="104">
        <f>BE$4*Mellomark!BE84</f>
        <v>-3.4359237097157033E-5</v>
      </c>
      <c r="BF86" s="104">
        <f>BF$4*Mellomark!BF84</f>
        <v>9.1960198978472919E-7</v>
      </c>
      <c r="BG86" s="104">
        <f>BG$4*Mellomark!BG84</f>
        <v>1.0198227080014655E-3</v>
      </c>
      <c r="BH86" s="104">
        <f>BH$4*Mellomark!BH84</f>
        <v>-6.0804782512172981E-5</v>
      </c>
      <c r="BI86" s="104">
        <f>BI$4*Mellomark!BI84</f>
        <v>1.245641459833164E-3</v>
      </c>
      <c r="BJ86" s="104">
        <f>BJ$4*Mellomark!BJ84</f>
        <v>-1.2547926458648365E-6</v>
      </c>
      <c r="BK86" s="104">
        <f>BK$4*Mellomark!BK84</f>
        <v>-5.5582621328084905E-6</v>
      </c>
      <c r="BL86" s="104">
        <f>BL$4*Mellomark!BL84</f>
        <v>-2.9380752926129656E-4</v>
      </c>
      <c r="BM86" s="104">
        <f>BM$4*Mellomark!BM84</f>
        <v>-6.1477287823032937E-6</v>
      </c>
      <c r="BN86" s="104">
        <f>BN$4*Mellomark!BN84</f>
        <v>-3.1413151363927986E-6</v>
      </c>
      <c r="BO86" s="104">
        <f>BO$4*Mellomark!BO84</f>
        <v>-4.2717286023820914E-4</v>
      </c>
      <c r="BP86" s="104">
        <f>BP$4*Mellomark!BP84</f>
        <v>1.0111640912998175E-5</v>
      </c>
      <c r="BQ86" s="104">
        <f>BQ$4*Mellomark!BQ84</f>
        <v>2.1115124394047919E-5</v>
      </c>
      <c r="BR86" s="104">
        <f>BR$4*Mellomark!BR84</f>
        <v>1.3895220948291174E-6</v>
      </c>
      <c r="BS86" s="104">
        <f>BS$4*Mellomark!BS84</f>
        <v>1.3579073692404013E-3</v>
      </c>
      <c r="BT86" s="104">
        <f>BT$4*Mellomark!BT84</f>
        <v>-2.1456719224398631E-5</v>
      </c>
      <c r="BU86" s="104">
        <f>BU$4*Mellomark!BU84</f>
        <v>9.6340525585144989E-5</v>
      </c>
      <c r="BV86" s="104">
        <f>BV$4*Mellomark!BV84</f>
        <v>-1.3190793134171692E-4</v>
      </c>
      <c r="BW86" s="104">
        <f>BW$4*Mellomark!BW84</f>
        <v>-4.3657832707821393E-4</v>
      </c>
      <c r="BX86" s="104">
        <f>BX$4*Mellomark!BX84</f>
        <v>4.1631051506646131E-5</v>
      </c>
      <c r="BY86" s="104">
        <f>BY$4*Mellomark!BY84</f>
        <v>4.8869358250221666E-5</v>
      </c>
      <c r="BZ86" s="104">
        <f>BZ$4*Mellomark!BZ84</f>
        <v>-1.0710112129681123E-3</v>
      </c>
      <c r="CA86" s="104">
        <f>CA$4*Mellomark!CA84</f>
        <v>7.1036916198686378E-4</v>
      </c>
      <c r="CB86" s="104">
        <f>CB$4*Mellomark!CB84</f>
        <v>1.6537838143135405E-5</v>
      </c>
      <c r="CC86" s="104">
        <f>CC$4*Mellomark!CC84</f>
        <v>1.3849430481030866E-3</v>
      </c>
      <c r="CD86" s="104">
        <f>CD$4*Mellomark!CD84</f>
        <v>1.6487494049475095E-4</v>
      </c>
      <c r="CE86" s="104">
        <f>CE$4*Mellomark!CE84</f>
        <v>4.4351325798803066E-4</v>
      </c>
      <c r="CF86" s="104">
        <f>CF$4*Mellomark!CF84</f>
        <v>-1.3744862400713985E-4</v>
      </c>
      <c r="CG86" s="104">
        <f>CG$4*Mellomark!CG84</f>
        <v>3.0665806843778801E-4</v>
      </c>
      <c r="CH86" s="104">
        <f>CH$4*Mellomark!CH84</f>
        <v>6.856306307814255E-5</v>
      </c>
      <c r="CI86" s="104">
        <f>CI$4*Mellomark!CI84</f>
        <v>-4.7324595255365111E-6</v>
      </c>
      <c r="CJ86" s="104">
        <f>CJ$4*Mellomark!CJ84</f>
        <v>1.5099449787293607E-4</v>
      </c>
      <c r="CK86" s="104">
        <f>CK$4*Mellomark!CK84</f>
        <v>-2.4215273873599667E-4</v>
      </c>
      <c r="CL86" s="104">
        <f>CL$4*Mellomark!CL84</f>
        <v>6.8037837928492208E-4</v>
      </c>
      <c r="CM86" s="104">
        <f>CM$4*Mellomark!CM84</f>
        <v>-9.7711768767767954E-6</v>
      </c>
      <c r="CN86" s="104">
        <f>CN$4*Mellomark!CN84</f>
        <v>4.4013629908538648E-6</v>
      </c>
      <c r="CO86" s="104">
        <f>CO$4*Mellomark!CO84</f>
        <v>6.0958969740921978E-5</v>
      </c>
      <c r="CP86" s="104">
        <f>CP$4*Mellomark!CP84</f>
        <v>4.9437926107077474E-5</v>
      </c>
      <c r="CQ86" s="104">
        <f>CQ$4*Mellomark!CQ84</f>
        <v>2.6183086540808411E-5</v>
      </c>
      <c r="CR86" s="104">
        <f>CR$4*Mellomark!CR84</f>
        <v>7.5198082003271477E-4</v>
      </c>
      <c r="CS86" s="104">
        <f>CS$4*Mellomark!CS84</f>
        <v>-3.9355973973544399E-5</v>
      </c>
      <c r="CT86" s="104">
        <f>CT$4*Mellomark!CT84</f>
        <v>-5.3055957498192962E-5</v>
      </c>
      <c r="CU86" s="104">
        <f>CU$4*Mellomark!CU84</f>
        <v>4.7688573056613772E-4</v>
      </c>
      <c r="CV86" s="104">
        <f>CV$4*Mellomark!CV84</f>
        <v>2.5705431182168918E-4</v>
      </c>
      <c r="CW86" s="104">
        <f>CW$4*Mellomark!CW84</f>
        <v>-1.6679393149208308E-4</v>
      </c>
      <c r="CX86" s="104">
        <f>CX$4*Mellomark!CX84</f>
        <v>8.0322735294597637E-4</v>
      </c>
      <c r="CY86" s="104">
        <f>CY$4*Mellomark!CY84</f>
        <v>5.3784866593406346E-6</v>
      </c>
      <c r="CZ86" s="104">
        <f>CZ$4*Mellomark!CZ84</f>
        <v>5.8817864368908815E-5</v>
      </c>
      <c r="DA86" s="104">
        <f>DA$4*Mellomark!DA84</f>
        <v>4.0621932582150452E-4</v>
      </c>
      <c r="DB86" s="104">
        <f>DB$4*Mellomark!DB84</f>
        <v>3.5883077075080254E-5</v>
      </c>
      <c r="DC86" s="104">
        <f>DC$4*Mellomark!DC84</f>
        <v>-9.3713529491454221E-6</v>
      </c>
      <c r="DD86" s="104">
        <f>DD$4*Mellomark!DD84</f>
        <v>3.056947991488806E-3</v>
      </c>
      <c r="DE86" s="104">
        <f>DE$4*Mellomark!DE84</f>
        <v>3.1794869166042139E-5</v>
      </c>
      <c r="DF86" s="104">
        <f>DF$4*Mellomark!DF84</f>
        <v>6.4064746774343965E-6</v>
      </c>
      <c r="DG86" s="104">
        <f>DG$4*Mellomark!DG84</f>
        <v>6.2339589703014364E-4</v>
      </c>
      <c r="DH86" s="104">
        <f>DH$4*Mellomark!DH84</f>
        <v>5.7938558346431766E-5</v>
      </c>
      <c r="DI86" s="104">
        <f>DI$4*Mellomark!DI84</f>
        <v>4.5198894637175365E-4</v>
      </c>
      <c r="DJ86" s="104">
        <f>DJ$4*Mellomark!DJ84</f>
        <v>1.4794335033432786E-4</v>
      </c>
      <c r="DK86" s="104">
        <f>DK$4*Mellomark!DK84</f>
        <v>-3.7493406239379208E-5</v>
      </c>
      <c r="DL86" s="104">
        <f>DL$4*Mellomark!DL84</f>
        <v>-5.6088983486405625E-5</v>
      </c>
      <c r="DM86" s="104">
        <f>DM$4*Mellomark!DM84</f>
        <v>9.4850855667486704E-4</v>
      </c>
      <c r="DN86" s="104">
        <f>DN$4*Mellomark!DN84</f>
        <v>1.8262788037466081E-3</v>
      </c>
      <c r="DO86" s="104">
        <f>DO$4*Mellomark!DO84</f>
        <v>-3.8679114222036704E-4</v>
      </c>
      <c r="DP86" s="104">
        <f>DP$4*Mellomark!DP84</f>
        <v>-2.8808153085915691E-4</v>
      </c>
      <c r="DQ86" s="104">
        <f>DQ$4*Mellomark!DQ84</f>
        <v>2.5760221348761383E-5</v>
      </c>
      <c r="DR86" s="104">
        <f>DR$4*Mellomark!DR84</f>
        <v>1.3013869399831143E-5</v>
      </c>
      <c r="DS86" s="104">
        <f>DS$4*Mellomark!DS84</f>
        <v>-5.430628757645574E-6</v>
      </c>
      <c r="DT86" s="104">
        <f>DT$4*Mellomark!DT84</f>
        <v>9.2452751621530262E-5</v>
      </c>
      <c r="DU86" s="104">
        <f>DU$4*Mellomark!DU84</f>
        <v>1.3274938023368735E-3</v>
      </c>
      <c r="DV86" s="104">
        <f>DV$4*Mellomark!DV84</f>
        <v>2.9053064871501741E-4</v>
      </c>
      <c r="DW86" s="104">
        <f>DW$4*Mellomark!DW84</f>
        <v>4.1265493093290734E-6</v>
      </c>
      <c r="DX86" s="104">
        <f>DX$4*Mellomark!DX84</f>
        <v>3.1734351450179624E-4</v>
      </c>
      <c r="DY86" s="104">
        <f>DY$4*Mellomark!DY84</f>
        <v>-8.8062172337090587E-5</v>
      </c>
      <c r="DZ86" s="104">
        <f>DZ$4*Mellomark!DZ84</f>
        <v>4.9067565586271623E-4</v>
      </c>
      <c r="EA86" s="104">
        <f>EA$4*Mellomark!EA84</f>
        <v>-8.2534930103205517E-6</v>
      </c>
      <c r="EB86" s="104">
        <f>EB$4*Mellomark!EB84</f>
        <v>-5.3640015051442672E-5</v>
      </c>
      <c r="EC86" s="104">
        <f>EC$4*Mellomark!EC84</f>
        <v>9.9433004888036354E-6</v>
      </c>
      <c r="ED86" s="104">
        <f>ED$4*Mellomark!ED84</f>
        <v>1.3043697571680285E-3</v>
      </c>
      <c r="EE86" s="104">
        <f>EE$4*Mellomark!EE84</f>
        <v>1.4205792781153196E-5</v>
      </c>
      <c r="EF86" s="104">
        <f>EF$4*Mellomark!EF84</f>
        <v>5.9091574302906787E-4</v>
      </c>
      <c r="EG86" s="104">
        <f>EG$4*Mellomark!EG84</f>
        <v>1.1152329866634287E-5</v>
      </c>
      <c r="EH86" s="104">
        <f>EH$4*Mellomark!EH84</f>
        <v>-7.3471595250270422E-5</v>
      </c>
      <c r="EI86" s="104">
        <f>EI$4*Mellomark!EI84</f>
        <v>2.2079756421470562E-5</v>
      </c>
      <c r="EJ86" s="104">
        <f>EJ$4*Mellomark!EJ84</f>
        <v>-1.6049992624911249E-4</v>
      </c>
      <c r="EK86" s="104">
        <f>EK$4*Mellomark!EK84</f>
        <v>-1.6141029497518135E-6</v>
      </c>
      <c r="EL86" s="104">
        <f>EL$4*Mellomark!EL84</f>
        <v>1.4003350329646873E-4</v>
      </c>
      <c r="EM86" s="104">
        <f>EM$4*Mellomark!EM84</f>
        <v>8.0775305215232546E-4</v>
      </c>
      <c r="EN86" s="104">
        <f>EN$4*Mellomark!EN84</f>
        <v>2.9162299088316921E-5</v>
      </c>
      <c r="EO86" s="104">
        <f>EO$4*Mellomark!EO84</f>
        <v>-1.7623754996922623E-4</v>
      </c>
      <c r="EP86" s="104">
        <f>EP$4*Mellomark!EP84</f>
        <v>-1.6142836226162697E-3</v>
      </c>
      <c r="EQ86" s="104">
        <f>EQ$4*Mellomark!EQ84</f>
        <v>4.506734740907505E-4</v>
      </c>
      <c r="ER86" s="104">
        <f>ER$4*Mellomark!ER84</f>
        <v>-8.6037051000239469E-7</v>
      </c>
      <c r="ES86" s="96">
        <f t="shared" si="17"/>
        <v>2.288320738745046E-2</v>
      </c>
      <c r="ET86" s="97">
        <f t="shared" si="18"/>
        <v>148.55749489739941</v>
      </c>
      <c r="EW86" s="18"/>
    </row>
    <row r="87" spans="1:153" ht="16">
      <c r="A87" s="85" vm="2126">
        <v>43739</v>
      </c>
      <c r="B87" s="104">
        <f>B$4*Mellomark!B85</f>
        <v>1.1353279945067894E-4</v>
      </c>
      <c r="C87" s="104">
        <f>C$4*Mellomark!C85</f>
        <v>-2.3161665887474347E-4</v>
      </c>
      <c r="D87" s="104">
        <f>D$4*Mellomark!D85</f>
        <v>2.7299435345463832E-4</v>
      </c>
      <c r="E87" s="104">
        <f>E$4*Mellomark!E85</f>
        <v>-6.0755495263933282E-6</v>
      </c>
      <c r="F87" s="104">
        <f>F$4*Mellomark!F85</f>
        <v>6.2676162626506982E-5</v>
      </c>
      <c r="G87" s="104">
        <f>G$4*Mellomark!G85</f>
        <v>3.5670694782033007E-3</v>
      </c>
      <c r="H87" s="104">
        <f>H$4*Mellomark!H85</f>
        <v>-1.9072208923638104E-5</v>
      </c>
      <c r="I87" s="104">
        <f>I$4*Mellomark!I85</f>
        <v>2.9006764159401183E-3</v>
      </c>
      <c r="J87" s="104">
        <f>J$4*Mellomark!J85</f>
        <v>-5.2263903147049217E-5</v>
      </c>
      <c r="K87" s="104">
        <f>K$4*Mellomark!K85</f>
        <v>-2.3162916881669027E-4</v>
      </c>
      <c r="L87" s="104">
        <f>L$4*Mellomark!L85</f>
        <v>1.2483787482667989E-4</v>
      </c>
      <c r="M87" s="104">
        <f>M$4*Mellomark!M85</f>
        <v>-3.7716373120587256E-4</v>
      </c>
      <c r="N87" s="104">
        <f>N$4*Mellomark!N85</f>
        <v>-5.0499179365988518E-5</v>
      </c>
      <c r="O87" s="104">
        <f>O$4*Mellomark!O85</f>
        <v>7.4196344871201394E-4</v>
      </c>
      <c r="P87" s="104">
        <f>P$4*Mellomark!P85</f>
        <v>1.7657980452484951E-5</v>
      </c>
      <c r="Q87" s="104">
        <f>Q$4*Mellomark!Q85</f>
        <v>-1.9224762642472402E-5</v>
      </c>
      <c r="R87" s="104">
        <f>R$4*Mellomark!R85</f>
        <v>2.5754454351946133E-4</v>
      </c>
      <c r="S87" s="104">
        <f>S$4*Mellomark!S85</f>
        <v>1.7558154644055891E-4</v>
      </c>
      <c r="T87" s="104">
        <f>T$4*Mellomark!T85</f>
        <v>-4.9091345176149439E-3</v>
      </c>
      <c r="U87" s="104">
        <f>U$4*Mellomark!U85</f>
        <v>-1.1618671540076219E-4</v>
      </c>
      <c r="V87" s="104">
        <f>V$4*Mellomark!V85</f>
        <v>-1.5488501289199815E-3</v>
      </c>
      <c r="W87" s="104">
        <f>W$4*Mellomark!W85</f>
        <v>3.033865102097355E-5</v>
      </c>
      <c r="X87" s="104">
        <f>X$4*Mellomark!X85</f>
        <v>-1.2701382869444793E-3</v>
      </c>
      <c r="Y87" s="104">
        <f>Y$4*Mellomark!Y85</f>
        <v>-4.9537004898438558E-5</v>
      </c>
      <c r="Z87" s="104">
        <f>Z$4*Mellomark!Z85</f>
        <v>4.8081742203053583E-5</v>
      </c>
      <c r="AA87" s="104">
        <f>AA$4*Mellomark!AA85</f>
        <v>-1.3061093979767223E-3</v>
      </c>
      <c r="AB87" s="104">
        <f>AB$4*Mellomark!AB85</f>
        <v>5.1288869760683086E-5</v>
      </c>
      <c r="AC87" s="104">
        <f>AC$4*Mellomark!AC85</f>
        <v>2.7817063243017575E-5</v>
      </c>
      <c r="AD87" s="104">
        <f>AD$4*Mellomark!AD85</f>
        <v>2.3666132418847822E-4</v>
      </c>
      <c r="AE87" s="104">
        <f>AE$4*Mellomark!AE85</f>
        <v>-9.6602079370873475E-5</v>
      </c>
      <c r="AF87" s="104">
        <f>AF$4*Mellomark!AF85</f>
        <v>1.2113980355178353E-5</v>
      </c>
      <c r="AG87" s="104">
        <f>AG$4*Mellomark!AG85</f>
        <v>1.4475743196874462E-4</v>
      </c>
      <c r="AH87" s="104">
        <f>AH$4*Mellomark!AH85</f>
        <v>3.4720253720041221E-4</v>
      </c>
      <c r="AI87" s="104">
        <f>AI$4*Mellomark!AI85</f>
        <v>-2.3473881145849164E-5</v>
      </c>
      <c r="AJ87" s="104">
        <f>AJ$4*Mellomark!AJ85</f>
        <v>6.2874478848365454E-5</v>
      </c>
      <c r="AK87" s="104">
        <f>AK$4*Mellomark!AK85</f>
        <v>-7.9945518443222334E-5</v>
      </c>
      <c r="AL87" s="104">
        <f>AL$4*Mellomark!AL85</f>
        <v>1.9320575223019998E-4</v>
      </c>
      <c r="AM87" s="104">
        <f>AM$4*Mellomark!AM85</f>
        <v>-1.0043965680474155E-4</v>
      </c>
      <c r="AN87" s="104">
        <f>AN$4*Mellomark!AN85</f>
        <v>7.8450175326610397E-6</v>
      </c>
      <c r="AO87" s="104">
        <f>AO$4*Mellomark!AO85</f>
        <v>-3.345512164445797E-4</v>
      </c>
      <c r="AP87" s="104">
        <f>AP$4*Mellomark!AP85</f>
        <v>-4.5899214455806102E-4</v>
      </c>
      <c r="AQ87" s="104">
        <f>AQ$4*Mellomark!AQ85</f>
        <v>-1.3656518386292728E-5</v>
      </c>
      <c r="AR87" s="104">
        <f>AR$4*Mellomark!AR85</f>
        <v>3.0859826385085813E-5</v>
      </c>
      <c r="AS87" s="104">
        <f>AS$4*Mellomark!AS85</f>
        <v>7.6686063726539092E-5</v>
      </c>
      <c r="AT87" s="104">
        <f>AT$4*Mellomark!AT85</f>
        <v>7.3446617818289381E-5</v>
      </c>
      <c r="AU87" s="104">
        <f>AU$4*Mellomark!AU85</f>
        <v>-1.9362050559759733E-5</v>
      </c>
      <c r="AV87" s="104">
        <f>AV$4*Mellomark!AV85</f>
        <v>1.4286810704475619E-5</v>
      </c>
      <c r="AW87" s="104">
        <f>AW$4*Mellomark!AW85</f>
        <v>-2.2232137987323962E-4</v>
      </c>
      <c r="AX87" s="104">
        <f>AX$4*Mellomark!AX85</f>
        <v>1.4049596666433159E-4</v>
      </c>
      <c r="AY87" s="104">
        <f>AY$4*Mellomark!AY85</f>
        <v>-3.7755551849085356E-5</v>
      </c>
      <c r="AZ87" s="104">
        <f>AZ$4*Mellomark!AZ85</f>
        <v>-7.7687927082376989E-5</v>
      </c>
      <c r="BA87" s="104">
        <f>BA$4*Mellomark!BA85</f>
        <v>-2.0013434204254837E-4</v>
      </c>
      <c r="BB87" s="104">
        <f>BB$4*Mellomark!BB85</f>
        <v>-7.7348712159023815E-5</v>
      </c>
      <c r="BC87" s="104">
        <f>BC$4*Mellomark!BC85</f>
        <v>1.5382631228404286E-5</v>
      </c>
      <c r="BD87" s="104">
        <f>BD$4*Mellomark!BD85</f>
        <v>-2.888948128531511E-4</v>
      </c>
      <c r="BE87" s="104">
        <f>BE$4*Mellomark!BE85</f>
        <v>2.010962828015136E-4</v>
      </c>
      <c r="BF87" s="104">
        <f>BF$4*Mellomark!BF85</f>
        <v>2.4021758682218397E-5</v>
      </c>
      <c r="BG87" s="104">
        <f>BG$4*Mellomark!BG85</f>
        <v>2.5782480657811721E-4</v>
      </c>
      <c r="BH87" s="104">
        <f>BH$4*Mellomark!BH85</f>
        <v>2.3801759847729785E-5</v>
      </c>
      <c r="BI87" s="104">
        <f>BI$4*Mellomark!BI85</f>
        <v>3.0539686441390499E-5</v>
      </c>
      <c r="BJ87" s="104">
        <f>BJ$4*Mellomark!BJ85</f>
        <v>6.8837786527277842E-5</v>
      </c>
      <c r="BK87" s="104">
        <f>BK$4*Mellomark!BK85</f>
        <v>-6.8691467530391351E-6</v>
      </c>
      <c r="BL87" s="104">
        <f>BL$4*Mellomark!BL85</f>
        <v>9.9026661525063308E-5</v>
      </c>
      <c r="BM87" s="104">
        <f>BM$4*Mellomark!BM85</f>
        <v>5.7906263935758405E-6</v>
      </c>
      <c r="BN87" s="104">
        <f>BN$4*Mellomark!BN85</f>
        <v>4.7242411740569537E-6</v>
      </c>
      <c r="BO87" s="104">
        <f>BO$4*Mellomark!BO85</f>
        <v>-1.7004871863647195E-4</v>
      </c>
      <c r="BP87" s="104">
        <f>BP$4*Mellomark!BP85</f>
        <v>-3.7779761747517208E-7</v>
      </c>
      <c r="BQ87" s="104">
        <f>BQ$4*Mellomark!BQ85</f>
        <v>1.9907317992482885E-5</v>
      </c>
      <c r="BR87" s="104">
        <f>BR$4*Mellomark!BR85</f>
        <v>-6.9707607063039482E-6</v>
      </c>
      <c r="BS87" s="104">
        <f>BS$4*Mellomark!BS85</f>
        <v>1.0182668636751625E-3</v>
      </c>
      <c r="BT87" s="104">
        <f>BT$4*Mellomark!BT85</f>
        <v>0</v>
      </c>
      <c r="BU87" s="104">
        <f>BU$4*Mellomark!BU85</f>
        <v>-1.0568964579808476E-4</v>
      </c>
      <c r="BV87" s="104">
        <f>BV$4*Mellomark!BV85</f>
        <v>-5.6741220602805293E-6</v>
      </c>
      <c r="BW87" s="104">
        <f>BW$4*Mellomark!BW85</f>
        <v>-1.3925515241080669E-5</v>
      </c>
      <c r="BX87" s="104">
        <f>BX$4*Mellomark!BX85</f>
        <v>2.0423514304680209E-4</v>
      </c>
      <c r="BY87" s="104">
        <f>BY$4*Mellomark!BY85</f>
        <v>-8.409991912378882E-5</v>
      </c>
      <c r="BZ87" s="104">
        <f>BZ$4*Mellomark!BZ85</f>
        <v>-2.0633713604795135E-4</v>
      </c>
      <c r="CA87" s="104">
        <f>CA$4*Mellomark!CA85</f>
        <v>-5.1769528570889522E-4</v>
      </c>
      <c r="CB87" s="104">
        <f>CB$4*Mellomark!CB85</f>
        <v>-2.7237759638291103E-5</v>
      </c>
      <c r="CC87" s="104">
        <f>CC$4*Mellomark!CC85</f>
        <v>-2.5381085373246551E-4</v>
      </c>
      <c r="CD87" s="104">
        <f>CD$4*Mellomark!CD85</f>
        <v>1.2615349147920266E-4</v>
      </c>
      <c r="CE87" s="104">
        <f>CE$4*Mellomark!CE85</f>
        <v>4.9898753297415396E-4</v>
      </c>
      <c r="CF87" s="104">
        <f>CF$4*Mellomark!CF85</f>
        <v>-3.3934091949044899E-5</v>
      </c>
      <c r="CG87" s="104">
        <f>CG$4*Mellomark!CG85</f>
        <v>-3.2084064794222805E-4</v>
      </c>
      <c r="CH87" s="104">
        <f>CH$4*Mellomark!CH85</f>
        <v>1.280663082974302E-5</v>
      </c>
      <c r="CI87" s="104">
        <f>CI$4*Mellomark!CI85</f>
        <v>-4.6420326493299176E-6</v>
      </c>
      <c r="CJ87" s="104">
        <f>CJ$4*Mellomark!CJ85</f>
        <v>-9.8404649390215824E-5</v>
      </c>
      <c r="CK87" s="104">
        <f>CK$4*Mellomark!CK85</f>
        <v>1.6351078981607795E-3</v>
      </c>
      <c r="CL87" s="104">
        <f>CL$4*Mellomark!CL85</f>
        <v>-1.5066551120531011E-3</v>
      </c>
      <c r="CM87" s="104">
        <f>CM$4*Mellomark!CM85</f>
        <v>7.4003092046002313E-6</v>
      </c>
      <c r="CN87" s="104">
        <f>CN$4*Mellomark!CN85</f>
        <v>-8.7147846162656254E-6</v>
      </c>
      <c r="CO87" s="104">
        <f>CO$4*Mellomark!CO85</f>
        <v>4.2707098726078693E-5</v>
      </c>
      <c r="CP87" s="104">
        <f>CP$4*Mellomark!CP85</f>
        <v>-3.3051602970117906E-5</v>
      </c>
      <c r="CQ87" s="104">
        <f>CQ$4*Mellomark!CQ85</f>
        <v>-2.9775514975763505E-5</v>
      </c>
      <c r="CR87" s="104">
        <f>CR$4*Mellomark!CR85</f>
        <v>9.2459358824730929E-4</v>
      </c>
      <c r="CS87" s="104">
        <f>CS$4*Mellomark!CS85</f>
        <v>-1.3219823342634705E-5</v>
      </c>
      <c r="CT87" s="104">
        <f>CT$4*Mellomark!CT85</f>
        <v>8.5599493481765141E-5</v>
      </c>
      <c r="CU87" s="104">
        <f>CU$4*Mellomark!CU85</f>
        <v>-1.5090866635304465E-3</v>
      </c>
      <c r="CV87" s="104">
        <f>CV$4*Mellomark!CV85</f>
        <v>3.8395865010739355E-5</v>
      </c>
      <c r="CW87" s="104">
        <f>CW$4*Mellomark!CW85</f>
        <v>2.6167839823969675E-4</v>
      </c>
      <c r="CX87" s="104">
        <f>CX$4*Mellomark!CX85</f>
        <v>5.5141086415858292E-4</v>
      </c>
      <c r="CY87" s="104">
        <f>CY$4*Mellomark!CY85</f>
        <v>8.7066135408744956E-6</v>
      </c>
      <c r="CZ87" s="104">
        <f>CZ$4*Mellomark!CZ85</f>
        <v>5.1853276840524212E-5</v>
      </c>
      <c r="DA87" s="104">
        <f>DA$4*Mellomark!DA85</f>
        <v>2.5660766474734284E-4</v>
      </c>
      <c r="DB87" s="104">
        <f>DB$4*Mellomark!DB85</f>
        <v>9.1081977348637789E-5</v>
      </c>
      <c r="DC87" s="104">
        <f>DC$4*Mellomark!DC85</f>
        <v>2.0561058517607574E-5</v>
      </c>
      <c r="DD87" s="104">
        <f>DD$4*Mellomark!DD85</f>
        <v>4.1645688864072146E-3</v>
      </c>
      <c r="DE87" s="104">
        <f>DE$4*Mellomark!DE85</f>
        <v>2.0373031305394127E-6</v>
      </c>
      <c r="DF87" s="104">
        <f>DF$4*Mellomark!DF85</f>
        <v>-2.0363966836603275E-5</v>
      </c>
      <c r="DG87" s="104">
        <f>DG$4*Mellomark!DG85</f>
        <v>-3.2832849921531239E-4</v>
      </c>
      <c r="DH87" s="104">
        <f>DH$4*Mellomark!DH85</f>
        <v>-2.3930790274643702E-5</v>
      </c>
      <c r="DI87" s="104">
        <f>DI$4*Mellomark!DI85</f>
        <v>-8.3270679878942892E-5</v>
      </c>
      <c r="DJ87" s="104">
        <f>DJ$4*Mellomark!DJ85</f>
        <v>-3.7169651480616689E-5</v>
      </c>
      <c r="DK87" s="104">
        <f>DK$4*Mellomark!DK85</f>
        <v>2.9881913921920585E-5</v>
      </c>
      <c r="DL87" s="104">
        <f>DL$4*Mellomark!DL85</f>
        <v>9.1687364576436577E-5</v>
      </c>
      <c r="DM87" s="104">
        <f>DM$4*Mellomark!DM85</f>
        <v>-2.0945952130836678E-4</v>
      </c>
      <c r="DN87" s="104">
        <f>DN$4*Mellomark!DN85</f>
        <v>1.0232887323154603E-4</v>
      </c>
      <c r="DO87" s="104">
        <f>DO$4*Mellomark!DO85</f>
        <v>2.4551977025470646E-4</v>
      </c>
      <c r="DP87" s="104">
        <f>DP$4*Mellomark!DP85</f>
        <v>-2.5302788643440398E-4</v>
      </c>
      <c r="DQ87" s="104">
        <f>DQ$4*Mellomark!DQ85</f>
        <v>7.7455682158936146E-5</v>
      </c>
      <c r="DR87" s="104">
        <f>DR$4*Mellomark!DR85</f>
        <v>0</v>
      </c>
      <c r="DS87" s="104">
        <f>DS$4*Mellomark!DS85</f>
        <v>2.229728556567178E-5</v>
      </c>
      <c r="DT87" s="104">
        <f>DT$4*Mellomark!DT85</f>
        <v>2.2020576013867506E-5</v>
      </c>
      <c r="DU87" s="104">
        <f>DU$4*Mellomark!DU85</f>
        <v>-9.8819609585867473E-4</v>
      </c>
      <c r="DV87" s="104">
        <f>DV$4*Mellomark!DV85</f>
        <v>8.1956840654386813E-4</v>
      </c>
      <c r="DW87" s="104">
        <f>DW$4*Mellomark!DW85</f>
        <v>1.0632415666450042E-5</v>
      </c>
      <c r="DX87" s="104">
        <f>DX$4*Mellomark!DX85</f>
        <v>-1.5491948286909407E-4</v>
      </c>
      <c r="DY87" s="104">
        <f>DY$4*Mellomark!DY85</f>
        <v>8.664193100746322E-5</v>
      </c>
      <c r="DZ87" s="104">
        <f>DZ$4*Mellomark!DZ85</f>
        <v>-3.2685288833323903E-4</v>
      </c>
      <c r="EA87" s="104">
        <f>EA$4*Mellomark!EA85</f>
        <v>-2.8801058146208715E-5</v>
      </c>
      <c r="EB87" s="104">
        <f>EB$4*Mellomark!EB85</f>
        <v>3.3069089885991978E-5</v>
      </c>
      <c r="EC87" s="104">
        <f>EC$4*Mellomark!EC85</f>
        <v>-8.1698692011446467E-5</v>
      </c>
      <c r="ED87" s="104">
        <f>ED$4*Mellomark!ED85</f>
        <v>5.9887585372584318E-4</v>
      </c>
      <c r="EE87" s="104">
        <f>EE$4*Mellomark!EE85</f>
        <v>1.7558212574109564E-5</v>
      </c>
      <c r="EF87" s="104">
        <f>EF$4*Mellomark!EF85</f>
        <v>-2.0594706866612828E-4</v>
      </c>
      <c r="EG87" s="104">
        <f>EG$4*Mellomark!EG85</f>
        <v>-3.0323588967014967E-5</v>
      </c>
      <c r="EH87" s="104">
        <f>EH$4*Mellomark!EH85</f>
        <v>-7.7302168557571532E-5</v>
      </c>
      <c r="EI87" s="104">
        <f>EI$4*Mellomark!EI85</f>
        <v>1.400874204936672E-4</v>
      </c>
      <c r="EJ87" s="104">
        <f>EJ$4*Mellomark!EJ85</f>
        <v>1.525624928740899E-4</v>
      </c>
      <c r="EK87" s="104">
        <f>EK$4*Mellomark!EK85</f>
        <v>1.083696762112278E-6</v>
      </c>
      <c r="EL87" s="104">
        <f>EL$4*Mellomark!EL85</f>
        <v>-2.8544915696011202E-4</v>
      </c>
      <c r="EM87" s="104">
        <f>EM$4*Mellomark!EM85</f>
        <v>-6.8948270606220596E-5</v>
      </c>
      <c r="EN87" s="104">
        <f>EN$4*Mellomark!EN85</f>
        <v>8.4923820443633618E-6</v>
      </c>
      <c r="EO87" s="104">
        <f>EO$4*Mellomark!EO85</f>
        <v>7.6676606215567188E-4</v>
      </c>
      <c r="EP87" s="104">
        <f>EP$4*Mellomark!EP85</f>
        <v>7.5371485197220194E-4</v>
      </c>
      <c r="EQ87" s="104">
        <f>EQ$4*Mellomark!EQ85</f>
        <v>2.9343774900656301E-4</v>
      </c>
      <c r="ER87" s="104">
        <f>ER$4*Mellomark!ER85</f>
        <v>4.6950273105895007E-7</v>
      </c>
      <c r="ES87" s="96">
        <f t="shared" si="17"/>
        <v>4.3806437308838006E-3</v>
      </c>
      <c r="ET87" s="97">
        <f t="shared" si="18"/>
        <v>149.2082723560975</v>
      </c>
      <c r="EW87" s="18"/>
    </row>
    <row r="88" spans="1:153" ht="16">
      <c r="A88" s="85" vm="2245">
        <v>43770</v>
      </c>
      <c r="B88" s="104">
        <f>B$4*Mellomark!B86</f>
        <v>-2.5138018091179021E-4</v>
      </c>
      <c r="C88" s="104">
        <f>C$4*Mellomark!C86</f>
        <v>3.6058053640286121E-5</v>
      </c>
      <c r="D88" s="104">
        <f>D$4*Mellomark!D86</f>
        <v>6.8538710403822528E-4</v>
      </c>
      <c r="E88" s="104">
        <f>E$4*Mellomark!E86</f>
        <v>-6.1412423325259938E-5</v>
      </c>
      <c r="F88" s="104">
        <f>F$4*Mellomark!F86</f>
        <v>1.4451089336456058E-5</v>
      </c>
      <c r="G88" s="104">
        <f>G$4*Mellomark!G86</f>
        <v>8.5067138822312856E-4</v>
      </c>
      <c r="H88" s="104">
        <f>H$4*Mellomark!H86</f>
        <v>-8.5377605658330745E-5</v>
      </c>
      <c r="I88" s="104">
        <f>I$4*Mellomark!I86</f>
        <v>3.3432851574854549E-3</v>
      </c>
      <c r="J88" s="104">
        <f>J$4*Mellomark!J86</f>
        <v>-3.0451322214541168E-5</v>
      </c>
      <c r="K88" s="104">
        <f>K$4*Mellomark!K86</f>
        <v>-3.4221229183671809E-4</v>
      </c>
      <c r="L88" s="104">
        <f>L$4*Mellomark!L86</f>
        <v>-5.3813242772744253E-4</v>
      </c>
      <c r="M88" s="104">
        <f>M$4*Mellomark!M86</f>
        <v>-4.3038767419450481E-4</v>
      </c>
      <c r="N88" s="104">
        <f>N$4*Mellomark!N86</f>
        <v>-5.1357533992492399E-5</v>
      </c>
      <c r="O88" s="104">
        <f>O$4*Mellomark!O86</f>
        <v>-6.1995074408507884E-5</v>
      </c>
      <c r="P88" s="104">
        <f>P$4*Mellomark!P86</f>
        <v>-4.8502518405829902E-4</v>
      </c>
      <c r="Q88" s="104">
        <f>Q$4*Mellomark!Q86</f>
        <v>-2.0607031024552926E-5</v>
      </c>
      <c r="R88" s="104">
        <f>R$4*Mellomark!R86</f>
        <v>-4.0774413675394755E-4</v>
      </c>
      <c r="S88" s="104">
        <f>S$4*Mellomark!S86</f>
        <v>-7.2522683280585874E-5</v>
      </c>
      <c r="T88" s="104">
        <f>T$4*Mellomark!T86</f>
        <v>3.5589635158470158E-3</v>
      </c>
      <c r="U88" s="104">
        <f>U$4*Mellomark!U86</f>
        <v>-4.0424510329625171E-3</v>
      </c>
      <c r="V88" s="104">
        <f>V$4*Mellomark!V86</f>
        <v>3.9184612955415208E-3</v>
      </c>
      <c r="W88" s="104">
        <f>W$4*Mellomark!W86</f>
        <v>6.8139369869212128E-5</v>
      </c>
      <c r="X88" s="104">
        <f>X$4*Mellomark!X86</f>
        <v>2.615716506056253E-3</v>
      </c>
      <c r="Y88" s="104">
        <f>Y$4*Mellomark!Y86</f>
        <v>-3.0075895557927857E-5</v>
      </c>
      <c r="Z88" s="104">
        <f>Z$4*Mellomark!Z86</f>
        <v>6.2198326649282536E-5</v>
      </c>
      <c r="AA88" s="104">
        <f>AA$4*Mellomark!AA86</f>
        <v>6.4855182716066009E-4</v>
      </c>
      <c r="AB88" s="104">
        <f>AB$4*Mellomark!AB86</f>
        <v>-9.8973569252988635E-4</v>
      </c>
      <c r="AC88" s="104">
        <f>AC$4*Mellomark!AC86</f>
        <v>-2.9364573857302022E-5</v>
      </c>
      <c r="AD88" s="104">
        <f>AD$4*Mellomark!AD86</f>
        <v>-2.9315685429164999E-4</v>
      </c>
      <c r="AE88" s="104">
        <f>AE$4*Mellomark!AE86</f>
        <v>-4.5240430674484079E-5</v>
      </c>
      <c r="AF88" s="104">
        <f>AF$4*Mellomark!AF86</f>
        <v>-2.2551625348682669E-5</v>
      </c>
      <c r="AG88" s="104">
        <f>AG$4*Mellomark!AG86</f>
        <v>1.2319664587984153E-4</v>
      </c>
      <c r="AH88" s="104">
        <f>AH$4*Mellomark!AH86</f>
        <v>-1.3167334924108051E-3</v>
      </c>
      <c r="AI88" s="104">
        <f>AI$4*Mellomark!AI86</f>
        <v>-4.6185069228360641E-6</v>
      </c>
      <c r="AJ88" s="104">
        <f>AJ$4*Mellomark!AJ86</f>
        <v>-1.5463657837515395E-5</v>
      </c>
      <c r="AK88" s="104">
        <f>AK$4*Mellomark!AK86</f>
        <v>-4.7485096860505907E-5</v>
      </c>
      <c r="AL88" s="104">
        <f>AL$4*Mellomark!AL86</f>
        <v>-1.2234603008370724E-4</v>
      </c>
      <c r="AM88" s="104">
        <f>AM$4*Mellomark!AM86</f>
        <v>-1.4826105184394874E-4</v>
      </c>
      <c r="AN88" s="104">
        <f>AN$4*Mellomark!AN86</f>
        <v>-2.0743045369599552E-4</v>
      </c>
      <c r="AO88" s="104">
        <f>AO$4*Mellomark!AO86</f>
        <v>-1.4742780311284971E-4</v>
      </c>
      <c r="AP88" s="104">
        <f>AP$4*Mellomark!AP86</f>
        <v>-1.7766936577815061E-3</v>
      </c>
      <c r="AQ88" s="104">
        <f>AQ$4*Mellomark!AQ86</f>
        <v>2.2188555708876845E-5</v>
      </c>
      <c r="AR88" s="104">
        <f>AR$4*Mellomark!AR86</f>
        <v>6.4423636805344258E-5</v>
      </c>
      <c r="AS88" s="104">
        <f>AS$4*Mellomark!AS86</f>
        <v>1.2447231444970725E-4</v>
      </c>
      <c r="AT88" s="104">
        <f>AT$4*Mellomark!AT86</f>
        <v>-1.7874179254597272E-5</v>
      </c>
      <c r="AU88" s="104">
        <f>AU$4*Mellomark!AU86</f>
        <v>-5.4681935413662543E-6</v>
      </c>
      <c r="AV88" s="104">
        <f>AV$4*Mellomark!AV86</f>
        <v>-1.1339323058382012E-4</v>
      </c>
      <c r="AW88" s="104">
        <f>AW$4*Mellomark!AW86</f>
        <v>-2.7647916543564597E-5</v>
      </c>
      <c r="AX88" s="104">
        <f>AX$4*Mellomark!AX86</f>
        <v>1.2910314083903991E-4</v>
      </c>
      <c r="AY88" s="104">
        <f>AY$4*Mellomark!AY86</f>
        <v>-3.8995981212068046E-5</v>
      </c>
      <c r="AZ88" s="104">
        <f>AZ$4*Mellomark!AZ86</f>
        <v>-3.4338736496692784E-5</v>
      </c>
      <c r="BA88" s="104">
        <f>BA$4*Mellomark!BA86</f>
        <v>-5.033849343602406E-5</v>
      </c>
      <c r="BB88" s="104">
        <f>BB$4*Mellomark!BB86</f>
        <v>1.6458862430536008E-4</v>
      </c>
      <c r="BC88" s="104">
        <f>BC$4*Mellomark!BC86</f>
        <v>-1.0747785863040967E-4</v>
      </c>
      <c r="BD88" s="104">
        <f>BD$4*Mellomark!BD86</f>
        <v>1.5107892004763299E-4</v>
      </c>
      <c r="BE88" s="104">
        <f>BE$4*Mellomark!BE86</f>
        <v>-7.8543783286604804E-5</v>
      </c>
      <c r="BF88" s="104">
        <f>BF$4*Mellomark!BF86</f>
        <v>-1.0910659705431285E-5</v>
      </c>
      <c r="BG88" s="104">
        <f>BG$4*Mellomark!BG86</f>
        <v>3.3805168957224325E-3</v>
      </c>
      <c r="BH88" s="104">
        <f>BH$4*Mellomark!BH86</f>
        <v>6.2482783759024289E-6</v>
      </c>
      <c r="BI88" s="104">
        <f>BI$4*Mellomark!BI86</f>
        <v>1.3513769544750373E-3</v>
      </c>
      <c r="BJ88" s="104">
        <f>BJ$4*Mellomark!BJ86</f>
        <v>-1.135974467601525E-5</v>
      </c>
      <c r="BK88" s="104">
        <f>BK$4*Mellomark!BK86</f>
        <v>2.199686321161738E-5</v>
      </c>
      <c r="BL88" s="104">
        <f>BL$4*Mellomark!BL86</f>
        <v>-1.2665959985831314E-4</v>
      </c>
      <c r="BM88" s="104">
        <f>BM$4*Mellomark!BM86</f>
        <v>-1.7994072078490563E-5</v>
      </c>
      <c r="BN88" s="104">
        <f>BN$4*Mellomark!BN86</f>
        <v>-1.0465438735620656E-5</v>
      </c>
      <c r="BO88" s="104">
        <f>BO$4*Mellomark!BO86</f>
        <v>-2.7434320164617049E-4</v>
      </c>
      <c r="BP88" s="104">
        <f>BP$4*Mellomark!BP86</f>
        <v>-2.3668610282743921E-5</v>
      </c>
      <c r="BQ88" s="104">
        <f>BQ$4*Mellomark!BQ86</f>
        <v>-5.845874636207134E-7</v>
      </c>
      <c r="BR88" s="104">
        <f>BR$4*Mellomark!BR86</f>
        <v>2.1578285396809927E-6</v>
      </c>
      <c r="BS88" s="104">
        <f>BS$4*Mellomark!BS86</f>
        <v>1.6445325588839014E-3</v>
      </c>
      <c r="BT88" s="104">
        <f>BT$4*Mellomark!BT86</f>
        <v>-6.5752704226969562E-5</v>
      </c>
      <c r="BU88" s="104">
        <f>BU$4*Mellomark!BU86</f>
        <v>2.6011937534632277E-5</v>
      </c>
      <c r="BV88" s="104">
        <f>BV$4*Mellomark!BV86</f>
        <v>1.5729874039421496E-4</v>
      </c>
      <c r="BW88" s="104">
        <f>BW$4*Mellomark!BW86</f>
        <v>2.9287538204967787E-4</v>
      </c>
      <c r="BX88" s="104">
        <f>BX$4*Mellomark!BX86</f>
        <v>3.594555814846971E-4</v>
      </c>
      <c r="BY88" s="104">
        <f>BY$4*Mellomark!BY86</f>
        <v>-4.4807697732451927E-5</v>
      </c>
      <c r="BZ88" s="104">
        <f>BZ$4*Mellomark!BZ86</f>
        <v>4.8017044666491701E-5</v>
      </c>
      <c r="CA88" s="104">
        <f>CA$4*Mellomark!CA86</f>
        <v>1.4013152829543874E-4</v>
      </c>
      <c r="CB88" s="104">
        <f>CB$4*Mellomark!CB86</f>
        <v>-1.7241523302759913E-5</v>
      </c>
      <c r="CC88" s="104">
        <f>CC$4*Mellomark!CC86</f>
        <v>-1.0785753478320425E-3</v>
      </c>
      <c r="CD88" s="104">
        <f>CD$4*Mellomark!CD86</f>
        <v>-8.8360926586965115E-5</v>
      </c>
      <c r="CE88" s="104">
        <f>CE$4*Mellomark!CE86</f>
        <v>2.688588950673562E-5</v>
      </c>
      <c r="CF88" s="104">
        <f>CF$4*Mellomark!CF86</f>
        <v>2.6601291397932102E-5</v>
      </c>
      <c r="CG88" s="104">
        <f>CG$4*Mellomark!CG86</f>
        <v>-1.3411803543325661E-4</v>
      </c>
      <c r="CH88" s="104">
        <f>CH$4*Mellomark!CH86</f>
        <v>2.8708982163366223E-4</v>
      </c>
      <c r="CI88" s="104">
        <f>CI$4*Mellomark!CI86</f>
        <v>-6.98790291925748E-6</v>
      </c>
      <c r="CJ88" s="104">
        <f>CJ$4*Mellomark!CJ86</f>
        <v>-1.0760211965122094E-4</v>
      </c>
      <c r="CK88" s="104">
        <f>CK$4*Mellomark!CK86</f>
        <v>-5.0905941754124774E-4</v>
      </c>
      <c r="CL88" s="104">
        <f>CL$4*Mellomark!CL86</f>
        <v>1.6732795054551506E-3</v>
      </c>
      <c r="CM88" s="104">
        <f>CM$4*Mellomark!CM86</f>
        <v>6.4181805143578711E-7</v>
      </c>
      <c r="CN88" s="104">
        <f>CN$4*Mellomark!CN86</f>
        <v>5.4947882634709763E-7</v>
      </c>
      <c r="CO88" s="104">
        <f>CO$4*Mellomark!CO86</f>
        <v>4.3633313436191647E-5</v>
      </c>
      <c r="CP88" s="104">
        <f>CP$4*Mellomark!CP86</f>
        <v>5.8118545825727069E-6</v>
      </c>
      <c r="CQ88" s="104">
        <f>CQ$4*Mellomark!CQ86</f>
        <v>1.7333243653338911E-4</v>
      </c>
      <c r="CR88" s="104">
        <f>CR$4*Mellomark!CR86</f>
        <v>-5.5734474593223903E-4</v>
      </c>
      <c r="CS88" s="104">
        <f>CS$4*Mellomark!CS86</f>
        <v>-3.3965128127953727E-7</v>
      </c>
      <c r="CT88" s="104">
        <f>CT$4*Mellomark!CT86</f>
        <v>3.4421548150829681E-6</v>
      </c>
      <c r="CU88" s="104">
        <f>CU$4*Mellomark!CU86</f>
        <v>-5.1065368989654186E-5</v>
      </c>
      <c r="CV88" s="104">
        <f>CV$4*Mellomark!CV86</f>
        <v>-2.8423658794091957E-5</v>
      </c>
      <c r="CW88" s="104">
        <f>CW$4*Mellomark!CW86</f>
        <v>-4.1792551205759715E-4</v>
      </c>
      <c r="CX88" s="104">
        <f>CX$4*Mellomark!CX86</f>
        <v>-6.3604859283070592E-4</v>
      </c>
      <c r="CY88" s="104">
        <f>CY$4*Mellomark!CY86</f>
        <v>1.3973389606286013E-5</v>
      </c>
      <c r="CZ88" s="104">
        <f>CZ$4*Mellomark!CZ86</f>
        <v>-1.262045619798347E-4</v>
      </c>
      <c r="DA88" s="104">
        <f>DA$4*Mellomark!DA86</f>
        <v>-2.8276551316503334E-4</v>
      </c>
      <c r="DB88" s="104">
        <f>DB$4*Mellomark!DB86</f>
        <v>4.6542710778418154E-5</v>
      </c>
      <c r="DC88" s="104">
        <f>DC$4*Mellomark!DC86</f>
        <v>2.6136072765421034E-5</v>
      </c>
      <c r="DD88" s="104">
        <f>DD$4*Mellomark!DD86</f>
        <v>1.0499783750965036E-3</v>
      </c>
      <c r="DE88" s="104">
        <f>DE$4*Mellomark!DE86</f>
        <v>-1.0754147761742791E-4</v>
      </c>
      <c r="DF88" s="104">
        <f>DF$4*Mellomark!DF86</f>
        <v>1.2171325717040983E-5</v>
      </c>
      <c r="DG88" s="104">
        <f>DG$4*Mellomark!DG86</f>
        <v>5.735516921404985E-4</v>
      </c>
      <c r="DH88" s="104">
        <f>DH$4*Mellomark!DH86</f>
        <v>-1.1079834592797714E-5</v>
      </c>
      <c r="DI88" s="104">
        <f>DI$4*Mellomark!DI86</f>
        <v>-4.3582658658302109E-4</v>
      </c>
      <c r="DJ88" s="104">
        <f>DJ$4*Mellomark!DJ86</f>
        <v>1.0239879164440165E-4</v>
      </c>
      <c r="DK88" s="104">
        <f>DK$4*Mellomark!DK86</f>
        <v>-4.0017958315835825E-5</v>
      </c>
      <c r="DL88" s="104">
        <f>DL$4*Mellomark!DL86</f>
        <v>1.384411521278738E-5</v>
      </c>
      <c r="DM88" s="104">
        <f>DM$4*Mellomark!DM86</f>
        <v>-2.7440396897403235E-4</v>
      </c>
      <c r="DN88" s="104">
        <f>DN$4*Mellomark!DN86</f>
        <v>7.3588758087272683E-4</v>
      </c>
      <c r="DO88" s="104">
        <f>DO$4*Mellomark!DO86</f>
        <v>-1.4817800721895695E-5</v>
      </c>
      <c r="DP88" s="104">
        <f>DP$4*Mellomark!DP86</f>
        <v>2.0967217183516733E-5</v>
      </c>
      <c r="DQ88" s="104">
        <f>DQ$4*Mellomark!DQ86</f>
        <v>-2.3767767435090264E-6</v>
      </c>
      <c r="DR88" s="104">
        <f>DR$4*Mellomark!DR86</f>
        <v>-1.7587005900553422E-5</v>
      </c>
      <c r="DS88" s="104">
        <f>DS$4*Mellomark!DS86</f>
        <v>-1.7244466670867371E-5</v>
      </c>
      <c r="DT88" s="104">
        <f>DT$4*Mellomark!DT86</f>
        <v>5.3724891455015596E-5</v>
      </c>
      <c r="DU88" s="104">
        <f>DU$4*Mellomark!DU86</f>
        <v>9.5099748422127373E-4</v>
      </c>
      <c r="DV88" s="104">
        <f>DV$4*Mellomark!DV86</f>
        <v>1.2305420374281758E-4</v>
      </c>
      <c r="DW88" s="104">
        <f>DW$4*Mellomark!DW86</f>
        <v>3.1779750288825286E-5</v>
      </c>
      <c r="DX88" s="104">
        <f>DX$4*Mellomark!DX86</f>
        <v>-1.2113269873387228E-4</v>
      </c>
      <c r="DY88" s="104">
        <f>DY$4*Mellomark!DY86</f>
        <v>-2.3321049615949627E-4</v>
      </c>
      <c r="DZ88" s="104">
        <f>DZ$4*Mellomark!DZ86</f>
        <v>1.8146646970208166E-5</v>
      </c>
      <c r="EA88" s="104">
        <f>EA$4*Mellomark!EA86</f>
        <v>-1.7909983179866356E-6</v>
      </c>
      <c r="EB88" s="104">
        <f>EB$4*Mellomark!EB86</f>
        <v>-4.5808246387529336E-5</v>
      </c>
      <c r="EC88" s="104">
        <f>EC$4*Mellomark!EC86</f>
        <v>1.2587229252355558E-4</v>
      </c>
      <c r="ED88" s="104">
        <f>ED$4*Mellomark!ED86</f>
        <v>4.8886089706466802E-5</v>
      </c>
      <c r="EE88" s="104">
        <f>EE$4*Mellomark!EE86</f>
        <v>7.3284254481270175E-5</v>
      </c>
      <c r="EF88" s="104">
        <f>EF$4*Mellomark!EF86</f>
        <v>-1.7606402436812845E-4</v>
      </c>
      <c r="EG88" s="104">
        <f>EG$4*Mellomark!EG86</f>
        <v>-2.2030103699391048E-5</v>
      </c>
      <c r="EH88" s="104">
        <f>EH$4*Mellomark!EH86</f>
        <v>-6.3969065256499309E-4</v>
      </c>
      <c r="EI88" s="104">
        <f>EI$4*Mellomark!EI86</f>
        <v>2.1436258246767652E-5</v>
      </c>
      <c r="EJ88" s="104">
        <f>EJ$4*Mellomark!EJ86</f>
        <v>-1.1597418811494215E-4</v>
      </c>
      <c r="EK88" s="104">
        <f>EK$4*Mellomark!EK86</f>
        <v>2.1646754636345084E-6</v>
      </c>
      <c r="EL88" s="104">
        <f>EL$4*Mellomark!EL86</f>
        <v>-4.2691037479189665E-4</v>
      </c>
      <c r="EM88" s="104">
        <f>EM$4*Mellomark!EM86</f>
        <v>-6.703180677321061E-4</v>
      </c>
      <c r="EN88" s="104">
        <f>EN$4*Mellomark!EN86</f>
        <v>8.4168433077168763E-6</v>
      </c>
      <c r="EO88" s="104">
        <f>EO$4*Mellomark!EO86</f>
        <v>6.8031017015461427E-5</v>
      </c>
      <c r="EP88" s="104">
        <f>EP$4*Mellomark!EP86</f>
        <v>8.3932297471040265E-4</v>
      </c>
      <c r="EQ88" s="104">
        <f>EQ$4*Mellomark!EQ86</f>
        <v>-4.3597918819276369E-4</v>
      </c>
      <c r="ER88" s="104">
        <f>ER$4*Mellomark!ER86</f>
        <v>-3.4017686743194115E-7</v>
      </c>
      <c r="ES88" s="96">
        <f t="shared" si="17"/>
        <v>1.0222917198008814E-2</v>
      </c>
      <c r="ET88" s="97">
        <f t="shared" si="18"/>
        <v>150.73361616965184</v>
      </c>
      <c r="EW88" s="18"/>
    </row>
    <row r="89" spans="1:153" ht="16">
      <c r="A89" s="85" vm="2361">
        <v>43800</v>
      </c>
      <c r="B89" s="104">
        <f>B$4*Mellomark!B87</f>
        <v>-5.8189501297648584E-6</v>
      </c>
      <c r="C89" s="104">
        <f>C$4*Mellomark!C87</f>
        <v>5.3081888835880645E-5</v>
      </c>
      <c r="D89" s="104">
        <f>D$4*Mellomark!D87</f>
        <v>3.2892056949481157E-4</v>
      </c>
      <c r="E89" s="104">
        <f>E$4*Mellomark!E87</f>
        <v>7.5446654886134046E-5</v>
      </c>
      <c r="F89" s="104">
        <f>F$4*Mellomark!F87</f>
        <v>5.082009036866339E-5</v>
      </c>
      <c r="G89" s="104">
        <f>G$4*Mellomark!G87</f>
        <v>4.5881121243833287E-4</v>
      </c>
      <c r="H89" s="104">
        <f>H$4*Mellomark!H87</f>
        <v>1.6339828004421053E-5</v>
      </c>
      <c r="I89" s="104">
        <f>I$4*Mellomark!I87</f>
        <v>1.2886527254275747E-4</v>
      </c>
      <c r="J89" s="104">
        <f>J$4*Mellomark!J87</f>
        <v>1.5503609690946767E-4</v>
      </c>
      <c r="K89" s="104">
        <f>K$4*Mellomark!K87</f>
        <v>2.6219206448830512E-4</v>
      </c>
      <c r="L89" s="104">
        <f>L$4*Mellomark!L87</f>
        <v>5.7798969671337482E-4</v>
      </c>
      <c r="M89" s="104">
        <f>M$4*Mellomark!M87</f>
        <v>-2.3929163435463694E-4</v>
      </c>
      <c r="N89" s="104">
        <f>N$4*Mellomark!N87</f>
        <v>-1.5855452284436086E-5</v>
      </c>
      <c r="O89" s="104">
        <f>O$4*Mellomark!O87</f>
        <v>1.129069486779755E-4</v>
      </c>
      <c r="P89" s="104">
        <f>P$4*Mellomark!P87</f>
        <v>1.6037852724476538E-3</v>
      </c>
      <c r="Q89" s="104">
        <f>Q$4*Mellomark!Q87</f>
        <v>7.5780253848495863E-5</v>
      </c>
      <c r="R89" s="104">
        <f>R$4*Mellomark!R87</f>
        <v>-7.3715375111585234E-5</v>
      </c>
      <c r="S89" s="104">
        <f>S$4*Mellomark!S87</f>
        <v>-1.9414089498604532E-4</v>
      </c>
      <c r="T89" s="104">
        <f>T$4*Mellomark!T87</f>
        <v>-5.0831051477929516E-3</v>
      </c>
      <c r="U89" s="104">
        <f>U$4*Mellomark!U87</f>
        <v>-1.6808244352229391E-3</v>
      </c>
      <c r="V89" s="104">
        <f>V$4*Mellomark!V87</f>
        <v>2.119698292994195E-3</v>
      </c>
      <c r="W89" s="104">
        <f>W$4*Mellomark!W87</f>
        <v>6.3244332757943724E-5</v>
      </c>
      <c r="X89" s="104">
        <f>X$4*Mellomark!X87</f>
        <v>3.7565113509720901E-3</v>
      </c>
      <c r="Y89" s="104">
        <f>Y$4*Mellomark!Y87</f>
        <v>5.4240078246132544E-5</v>
      </c>
      <c r="Z89" s="104">
        <f>Z$4*Mellomark!Z87</f>
        <v>7.619948956314166E-5</v>
      </c>
      <c r="AA89" s="104">
        <f>AA$4*Mellomark!AA87</f>
        <v>1.9510175241474797E-3</v>
      </c>
      <c r="AB89" s="104">
        <f>AB$4*Mellomark!AB87</f>
        <v>7.1652406746340635E-4</v>
      </c>
      <c r="AC89" s="104">
        <f>AC$4*Mellomark!AC87</f>
        <v>-5.9937061604863089E-6</v>
      </c>
      <c r="AD89" s="104">
        <f>AD$4*Mellomark!AD87</f>
        <v>2.3009266388750231E-4</v>
      </c>
      <c r="AE89" s="104">
        <f>AE$4*Mellomark!AE87</f>
        <v>1.1494948720920159E-5</v>
      </c>
      <c r="AF89" s="104">
        <f>AF$4*Mellomark!AF87</f>
        <v>7.2101705575817749E-5</v>
      </c>
      <c r="AG89" s="104">
        <f>AG$4*Mellomark!AG87</f>
        <v>3.0801252041424461E-4</v>
      </c>
      <c r="AH89" s="104">
        <f>AH$4*Mellomark!AH87</f>
        <v>2.1795712571650921E-3</v>
      </c>
      <c r="AI89" s="104">
        <f>AI$4*Mellomark!AI87</f>
        <v>7.8186401527900677E-5</v>
      </c>
      <c r="AJ89" s="104">
        <f>AJ$4*Mellomark!AJ87</f>
        <v>-6.2242918767212211E-6</v>
      </c>
      <c r="AK89" s="104">
        <f>AK$4*Mellomark!AK87</f>
        <v>1.3452090855958017E-4</v>
      </c>
      <c r="AL89" s="104">
        <f>AL$4*Mellomark!AL87</f>
        <v>1.9753903898176751E-4</v>
      </c>
      <c r="AM89" s="104">
        <f>AM$4*Mellomark!AM87</f>
        <v>7.7216306150858476E-5</v>
      </c>
      <c r="AN89" s="104">
        <f>AN$4*Mellomark!AN87</f>
        <v>2.0922777182484977E-5</v>
      </c>
      <c r="AO89" s="104">
        <f>AO$4*Mellomark!AO87</f>
        <v>3.1120768181162114E-4</v>
      </c>
      <c r="AP89" s="104">
        <f>AP$4*Mellomark!AP87</f>
        <v>9.4814648130813134E-4</v>
      </c>
      <c r="AQ89" s="104">
        <f>AQ$4*Mellomark!AQ87</f>
        <v>-1.6208647866019818E-4</v>
      </c>
      <c r="AR89" s="104">
        <f>AR$4*Mellomark!AR87</f>
        <v>1.0192541708606298E-5</v>
      </c>
      <c r="AS89" s="104">
        <f>AS$4*Mellomark!AS87</f>
        <v>4.1318000954718326E-5</v>
      </c>
      <c r="AT89" s="104">
        <f>AT$4*Mellomark!AT87</f>
        <v>1.7643833813854096E-5</v>
      </c>
      <c r="AU89" s="104">
        <f>AU$4*Mellomark!AU87</f>
        <v>-3.3945354206017843E-5</v>
      </c>
      <c r="AV89" s="104">
        <f>AV$4*Mellomark!AV87</f>
        <v>-4.3250990637091328E-5</v>
      </c>
      <c r="AW89" s="104">
        <f>AW$4*Mellomark!AW87</f>
        <v>1.7385832093583557E-4</v>
      </c>
      <c r="AX89" s="104">
        <f>AX$4*Mellomark!AX87</f>
        <v>2.7112751210462072E-4</v>
      </c>
      <c r="AY89" s="104">
        <f>AY$4*Mellomark!AY87</f>
        <v>5.3915634395861318E-5</v>
      </c>
      <c r="AZ89" s="104">
        <f>AZ$4*Mellomark!AZ87</f>
        <v>7.7433985919750289E-5</v>
      </c>
      <c r="BA89" s="104">
        <f>BA$4*Mellomark!BA87</f>
        <v>1.445981080637378E-4</v>
      </c>
      <c r="BB89" s="104">
        <f>BB$4*Mellomark!BB87</f>
        <v>4.3930799138497917E-5</v>
      </c>
      <c r="BC89" s="104">
        <f>BC$4*Mellomark!BC87</f>
        <v>1.5729664191719238E-4</v>
      </c>
      <c r="BD89" s="104">
        <f>BD$4*Mellomark!BD87</f>
        <v>1.5109976283166337E-4</v>
      </c>
      <c r="BE89" s="104">
        <f>BE$4*Mellomark!BE87</f>
        <v>1.1433094526195714E-4</v>
      </c>
      <c r="BF89" s="104">
        <f>BF$4*Mellomark!BF87</f>
        <v>1.4638147428800019E-5</v>
      </c>
      <c r="BG89" s="104">
        <f>BG$4*Mellomark!BG87</f>
        <v>3.4442141579570798E-3</v>
      </c>
      <c r="BH89" s="104">
        <f>BH$4*Mellomark!BH87</f>
        <v>9.2383827669883611E-5</v>
      </c>
      <c r="BI89" s="104">
        <f>BI$4*Mellomark!BI87</f>
        <v>-3.0348502462844868E-4</v>
      </c>
      <c r="BJ89" s="104">
        <f>BJ$4*Mellomark!BJ87</f>
        <v>-2.89239928625876E-5</v>
      </c>
      <c r="BK89" s="104">
        <f>BK$4*Mellomark!BK87</f>
        <v>2.1497987302067463E-6</v>
      </c>
      <c r="BL89" s="104">
        <f>BL$4*Mellomark!BL87</f>
        <v>8.240308724092491E-5</v>
      </c>
      <c r="BM89" s="104">
        <f>BM$4*Mellomark!BM87</f>
        <v>1.272918127217926E-5</v>
      </c>
      <c r="BN89" s="104">
        <f>BN$4*Mellomark!BN87</f>
        <v>1.1144308512707271E-5</v>
      </c>
      <c r="BO89" s="104">
        <f>BO$4*Mellomark!BO87</f>
        <v>2.9435701121036264E-4</v>
      </c>
      <c r="BP89" s="104">
        <f>BP$4*Mellomark!BP87</f>
        <v>5.1770356742463792E-6</v>
      </c>
      <c r="BQ89" s="104">
        <f>BQ$4*Mellomark!BQ87</f>
        <v>7.9992488627929838E-6</v>
      </c>
      <c r="BR89" s="104">
        <f>BR$4*Mellomark!BR87</f>
        <v>3.0627399871630806E-5</v>
      </c>
      <c r="BS89" s="104">
        <f>BS$4*Mellomark!BS87</f>
        <v>-4.2370062847703756E-4</v>
      </c>
      <c r="BT89" s="104">
        <f>BT$4*Mellomark!BT87</f>
        <v>7.5790305085051912E-5</v>
      </c>
      <c r="BU89" s="104">
        <f>BU$4*Mellomark!BU87</f>
        <v>5.2379955757860104E-5</v>
      </c>
      <c r="BV89" s="104">
        <f>BV$4*Mellomark!BV87</f>
        <v>-2.9567926984200354E-6</v>
      </c>
      <c r="BW89" s="104">
        <f>BW$4*Mellomark!BW87</f>
        <v>-3.3157712642656404E-4</v>
      </c>
      <c r="BX89" s="104">
        <f>BX$4*Mellomark!BX87</f>
        <v>-9.7893781571536443E-6</v>
      </c>
      <c r="BY89" s="104">
        <f>BY$4*Mellomark!BY87</f>
        <v>3.1257517737306161E-5</v>
      </c>
      <c r="BZ89" s="104">
        <f>BZ$4*Mellomark!BZ87</f>
        <v>1.0283357022083058E-3</v>
      </c>
      <c r="CA89" s="104">
        <f>CA$4*Mellomark!CA87</f>
        <v>5.9999899898289101E-4</v>
      </c>
      <c r="CB89" s="104">
        <f>CB$4*Mellomark!CB87</f>
        <v>3.0652458515767296E-5</v>
      </c>
      <c r="CC89" s="104">
        <f>CC$4*Mellomark!CC87</f>
        <v>-6.1023352827588198E-4</v>
      </c>
      <c r="CD89" s="104">
        <f>CD$4*Mellomark!CD87</f>
        <v>-1.3619243979021562E-4</v>
      </c>
      <c r="CE89" s="104">
        <f>CE$4*Mellomark!CE87</f>
        <v>-2.2042103099746113E-4</v>
      </c>
      <c r="CF89" s="104">
        <f>CF$4*Mellomark!CF87</f>
        <v>2.8786100398889941E-5</v>
      </c>
      <c r="CG89" s="104">
        <f>CG$4*Mellomark!CG87</f>
        <v>-1.3379463930317503E-4</v>
      </c>
      <c r="CH89" s="104">
        <f>CH$4*Mellomark!CH87</f>
        <v>1.4730886905179662E-5</v>
      </c>
      <c r="CI89" s="104">
        <f>CI$4*Mellomark!CI87</f>
        <v>1.2966824982301376E-5</v>
      </c>
      <c r="CJ89" s="104">
        <f>CJ$4*Mellomark!CJ87</f>
        <v>-6.4135661108539313E-5</v>
      </c>
      <c r="CK89" s="104">
        <f>CK$4*Mellomark!CK87</f>
        <v>-5.7287414775884218E-4</v>
      </c>
      <c r="CL89" s="104">
        <f>CL$4*Mellomark!CL87</f>
        <v>-1.8533737972811808E-4</v>
      </c>
      <c r="CM89" s="104">
        <f>CM$4*Mellomark!CM87</f>
        <v>-4.634864764840648E-6</v>
      </c>
      <c r="CN89" s="104">
        <f>CN$4*Mellomark!CN87</f>
        <v>1.4907540566321065E-5</v>
      </c>
      <c r="CO89" s="104">
        <f>CO$4*Mellomark!CO87</f>
        <v>-2.2351622238338037E-5</v>
      </c>
      <c r="CP89" s="104">
        <f>CP$4*Mellomark!CP87</f>
        <v>1.5642975472830482E-5</v>
      </c>
      <c r="CQ89" s="104">
        <f>CQ$4*Mellomark!CQ87</f>
        <v>2.0336702951066859E-5</v>
      </c>
      <c r="CR89" s="104">
        <f>CR$4*Mellomark!CR87</f>
        <v>1.8304102853880194E-3</v>
      </c>
      <c r="CS89" s="104">
        <f>CS$4*Mellomark!CS87</f>
        <v>-1.7319920773428543E-5</v>
      </c>
      <c r="CT89" s="104">
        <f>CT$4*Mellomark!CT87</f>
        <v>1.9699600337058815E-5</v>
      </c>
      <c r="CU89" s="104">
        <f>CU$4*Mellomark!CU87</f>
        <v>-5.6213213034718911E-4</v>
      </c>
      <c r="CV89" s="104">
        <f>CV$4*Mellomark!CV87</f>
        <v>1.4719319390748398E-6</v>
      </c>
      <c r="CW89" s="104">
        <f>CW$4*Mellomark!CW87</f>
        <v>1.9892668719342869E-4</v>
      </c>
      <c r="CX89" s="104">
        <f>CX$4*Mellomark!CX87</f>
        <v>-1.4356264429554719E-4</v>
      </c>
      <c r="CY89" s="104">
        <f>CY$4*Mellomark!CY87</f>
        <v>5.7709339899881838E-6</v>
      </c>
      <c r="CZ89" s="104">
        <f>CZ$4*Mellomark!CZ87</f>
        <v>4.1214950640240852E-5</v>
      </c>
      <c r="DA89" s="104">
        <f>DA$4*Mellomark!DA87</f>
        <v>1.2260377957151915E-4</v>
      </c>
      <c r="DB89" s="104">
        <f>DB$4*Mellomark!DB87</f>
        <v>-6.8861108998659399E-5</v>
      </c>
      <c r="DC89" s="104">
        <f>DC$4*Mellomark!DC87</f>
        <v>3.4266250620915141E-5</v>
      </c>
      <c r="DD89" s="104">
        <f>DD$4*Mellomark!DD87</f>
        <v>1.4947684993050219E-3</v>
      </c>
      <c r="DE89" s="104">
        <f>DE$4*Mellomark!DE87</f>
        <v>7.0703879789766203E-5</v>
      </c>
      <c r="DF89" s="104">
        <f>DF$4*Mellomark!DF87</f>
        <v>4.0031790874467902E-5</v>
      </c>
      <c r="DG89" s="104">
        <f>DG$4*Mellomark!DG87</f>
        <v>3.5969314329815515E-4</v>
      </c>
      <c r="DH89" s="104">
        <f>DH$4*Mellomark!DH87</f>
        <v>5.1843537545577391E-5</v>
      </c>
      <c r="DI89" s="104">
        <f>DI$4*Mellomark!DI87</f>
        <v>3.1339185648963122E-4</v>
      </c>
      <c r="DJ89" s="104">
        <f>DJ$4*Mellomark!DJ87</f>
        <v>3.3447267479326499E-4</v>
      </c>
      <c r="DK89" s="104">
        <f>DK$4*Mellomark!DK87</f>
        <v>1.8803502874093664E-5</v>
      </c>
      <c r="DL89" s="104">
        <f>DL$4*Mellomark!DL87</f>
        <v>-6.4432985711371099E-6</v>
      </c>
      <c r="DM89" s="104">
        <f>DM$4*Mellomark!DM87</f>
        <v>2.6016173118820874E-4</v>
      </c>
      <c r="DN89" s="104">
        <f>DN$4*Mellomark!DN87</f>
        <v>-1.2244828113176355E-3</v>
      </c>
      <c r="DO89" s="104">
        <f>DO$4*Mellomark!DO87</f>
        <v>7.6076685775880904E-4</v>
      </c>
      <c r="DP89" s="104">
        <f>DP$4*Mellomark!DP87</f>
        <v>4.5014031052870195E-4</v>
      </c>
      <c r="DQ89" s="104">
        <f>DQ$4*Mellomark!DQ87</f>
        <v>5.1090642408766963E-5</v>
      </c>
      <c r="DR89" s="104">
        <f>DR$4*Mellomark!DR87</f>
        <v>3.6582090136379402E-5</v>
      </c>
      <c r="DS89" s="104">
        <f>DS$4*Mellomark!DS87</f>
        <v>1.690837633958052E-5</v>
      </c>
      <c r="DT89" s="104">
        <f>DT$4*Mellomark!DT87</f>
        <v>2.3351333492587912E-5</v>
      </c>
      <c r="DU89" s="104">
        <f>DU$4*Mellomark!DU87</f>
        <v>7.3619326980931747E-4</v>
      </c>
      <c r="DV89" s="104">
        <f>DV$4*Mellomark!DV87</f>
        <v>4.2136289900079947E-4</v>
      </c>
      <c r="DW89" s="104">
        <f>DW$4*Mellomark!DW87</f>
        <v>2.4635710208058254E-5</v>
      </c>
      <c r="DX89" s="104">
        <f>DX$4*Mellomark!DX87</f>
        <v>-2.7700368805735025E-5</v>
      </c>
      <c r="DY89" s="104">
        <f>DY$4*Mellomark!DY87</f>
        <v>1.3379470036794803E-4</v>
      </c>
      <c r="DZ89" s="104">
        <f>DZ$4*Mellomark!DZ87</f>
        <v>-1.977597307562457E-4</v>
      </c>
      <c r="EA89" s="104">
        <f>EA$4*Mellomark!EA87</f>
        <v>-3.5510460785326787E-6</v>
      </c>
      <c r="EB89" s="104">
        <f>EB$4*Mellomark!EB87</f>
        <v>4.3973301760663536E-5</v>
      </c>
      <c r="EC89" s="104">
        <f>EC$4*Mellomark!EC87</f>
        <v>5.2383668573374854E-5</v>
      </c>
      <c r="ED89" s="104">
        <f>ED$4*Mellomark!ED87</f>
        <v>3.5138124070648916E-3</v>
      </c>
      <c r="EE89" s="104">
        <f>EE$4*Mellomark!EE87</f>
        <v>-2.6783505726667703E-6</v>
      </c>
      <c r="EF89" s="104">
        <f>EF$4*Mellomark!EF87</f>
        <v>2.9421605217030814E-4</v>
      </c>
      <c r="EG89" s="104">
        <f>EG$4*Mellomark!EG87</f>
        <v>5.6611910044320389E-5</v>
      </c>
      <c r="EH89" s="104">
        <f>EH$4*Mellomark!EH87</f>
        <v>4.2410992994559832E-4</v>
      </c>
      <c r="EI89" s="104">
        <f>EI$4*Mellomark!EI87</f>
        <v>-3.549403464488217E-7</v>
      </c>
      <c r="EJ89" s="104">
        <f>EJ$4*Mellomark!EJ87</f>
        <v>-2.2802876371091292E-4</v>
      </c>
      <c r="EK89" s="104">
        <f>EK$4*Mellomark!EK87</f>
        <v>2.1881250723682079E-6</v>
      </c>
      <c r="EL89" s="104">
        <f>EL$4*Mellomark!EL87</f>
        <v>4.3656906142725303E-4</v>
      </c>
      <c r="EM89" s="104">
        <f>EM$4*Mellomark!EM87</f>
        <v>9.575706332811655E-4</v>
      </c>
      <c r="EN89" s="104">
        <f>EN$4*Mellomark!EN87</f>
        <v>1.4784507409288314E-5</v>
      </c>
      <c r="EO89" s="104">
        <f>EO$4*Mellomark!EO87</f>
        <v>-1.1224624660289481E-4</v>
      </c>
      <c r="EP89" s="104">
        <f>EP$4*Mellomark!EP87</f>
        <v>4.6310150010874119E-3</v>
      </c>
      <c r="EQ89" s="104">
        <f>EQ$4*Mellomark!EQ87</f>
        <v>1.0061557577465804E-3</v>
      </c>
      <c r="ER89" s="104">
        <f>ER$4*Mellomark!ER87</f>
        <v>-1.2870185171778287E-6</v>
      </c>
      <c r="ES89" s="96">
        <f t="shared" si="17"/>
        <v>3.0482161171267359E-2</v>
      </c>
      <c r="ET89" s="97">
        <f t="shared" si="18"/>
        <v>155.32830255166311</v>
      </c>
      <c r="EW89" s="18"/>
    </row>
    <row r="90" spans="1:153" ht="16">
      <c r="A90" s="85" vm="2478">
        <v>43831</v>
      </c>
      <c r="B90" s="104">
        <f>B$4*Mellomark!B88</f>
        <v>-1.0997118172807284E-4</v>
      </c>
      <c r="C90" s="104">
        <f>C$4*Mellomark!C88</f>
        <v>2.255993812029271E-4</v>
      </c>
      <c r="D90" s="104">
        <f>D$4*Mellomark!D88</f>
        <v>-1.2628573106231692E-5</v>
      </c>
      <c r="E90" s="104">
        <f>E$4*Mellomark!E88</f>
        <v>-7.4794312212284037E-5</v>
      </c>
      <c r="F90" s="104">
        <f>F$4*Mellomark!F88</f>
        <v>-8.519389753936726E-5</v>
      </c>
      <c r="G90" s="104">
        <f>G$4*Mellomark!G88</f>
        <v>-6.6753621837290292E-4</v>
      </c>
      <c r="H90" s="104">
        <f>H$4*Mellomark!H88</f>
        <v>3.5143481366999733E-5</v>
      </c>
      <c r="I90" s="104">
        <f>I$4*Mellomark!I88</f>
        <v>-1.4543280407584163E-3</v>
      </c>
      <c r="J90" s="104">
        <f>J$4*Mellomark!J88</f>
        <v>4.050905768901332E-4</v>
      </c>
      <c r="K90" s="104">
        <f>K$4*Mellomark!K88</f>
        <v>5.3936753967101351E-4</v>
      </c>
      <c r="L90" s="104">
        <f>L$4*Mellomark!L88</f>
        <v>1.7166550385036728E-3</v>
      </c>
      <c r="M90" s="104">
        <f>M$4*Mellomark!M88</f>
        <v>7.5643930795834722E-4</v>
      </c>
      <c r="N90" s="104">
        <f>N$4*Mellomark!N88</f>
        <v>-9.489409433940844E-5</v>
      </c>
      <c r="O90" s="104">
        <f>O$4*Mellomark!O88</f>
        <v>1.2962250253745443E-3</v>
      </c>
      <c r="P90" s="104">
        <f>P$4*Mellomark!P88</f>
        <v>-4.9407551216805181E-5</v>
      </c>
      <c r="Q90" s="104">
        <f>Q$4*Mellomark!Q88</f>
        <v>2.2465117054272231E-6</v>
      </c>
      <c r="R90" s="104">
        <f>R$4*Mellomark!R88</f>
        <v>-2.8801877781589608E-4</v>
      </c>
      <c r="S90" s="104">
        <f>S$4*Mellomark!S88</f>
        <v>-2.0325795805637096E-5</v>
      </c>
      <c r="T90" s="104">
        <f>T$4*Mellomark!T88</f>
        <v>-1.0587939865245805E-3</v>
      </c>
      <c r="U90" s="104">
        <f>U$4*Mellomark!U88</f>
        <v>-6.6535091247203861E-3</v>
      </c>
      <c r="V90" s="104">
        <f>V$4*Mellomark!V88</f>
        <v>1.1031921604064483E-3</v>
      </c>
      <c r="W90" s="104">
        <f>W$4*Mellomark!W88</f>
        <v>4.743549605463685E-5</v>
      </c>
      <c r="X90" s="104">
        <f>X$4*Mellomark!X88</f>
        <v>-3.1292569632503302E-3</v>
      </c>
      <c r="Y90" s="104">
        <f>Y$4*Mellomark!Y88</f>
        <v>2.7511777578551577E-5</v>
      </c>
      <c r="Z90" s="104">
        <f>Z$4*Mellomark!Z88</f>
        <v>4.5106217972386009E-5</v>
      </c>
      <c r="AA90" s="104">
        <f>AA$4*Mellomark!AA88</f>
        <v>-1.9529397089003342E-3</v>
      </c>
      <c r="AB90" s="104">
        <f>AB$4*Mellomark!AB88</f>
        <v>1.791998949400821E-5</v>
      </c>
      <c r="AC90" s="104">
        <f>AC$4*Mellomark!AC88</f>
        <v>-1.6472564171207246E-5</v>
      </c>
      <c r="AD90" s="104">
        <f>AD$4*Mellomark!AD88</f>
        <v>-1.6364252387246757E-4</v>
      </c>
      <c r="AE90" s="104">
        <f>AE$4*Mellomark!AE88</f>
        <v>-7.0094642408849211E-4</v>
      </c>
      <c r="AF90" s="104">
        <f>AF$4*Mellomark!AF88</f>
        <v>-1.8361921591400273E-4</v>
      </c>
      <c r="AG90" s="104">
        <f>AG$4*Mellomark!AG88</f>
        <v>-1.4937823728500055E-4</v>
      </c>
      <c r="AH90" s="104">
        <f>AH$4*Mellomark!AH88</f>
        <v>-4.1913690106971527E-3</v>
      </c>
      <c r="AI90" s="104">
        <f>AI$4*Mellomark!AI88</f>
        <v>-3.2144918437942577E-5</v>
      </c>
      <c r="AJ90" s="104">
        <f>AJ$4*Mellomark!AJ88</f>
        <v>1.1600528542620148E-5</v>
      </c>
      <c r="AK90" s="104">
        <f>AK$4*Mellomark!AK88</f>
        <v>-3.9967011880241195E-5</v>
      </c>
      <c r="AL90" s="104">
        <f>AL$4*Mellomark!AL88</f>
        <v>-8.0816440008980091E-4</v>
      </c>
      <c r="AM90" s="104">
        <f>AM$4*Mellomark!AM88</f>
        <v>-1.9619577158018253E-4</v>
      </c>
      <c r="AN90" s="104">
        <f>AN$4*Mellomark!AN88</f>
        <v>-8.2972208549851221E-5</v>
      </c>
      <c r="AO90" s="104">
        <f>AO$4*Mellomark!AO88</f>
        <v>1.6639496858447702E-4</v>
      </c>
      <c r="AP90" s="104">
        <f>AP$4*Mellomark!AP88</f>
        <v>1.9355984568200887E-3</v>
      </c>
      <c r="AQ90" s="104">
        <f>AQ$4*Mellomark!AQ88</f>
        <v>-4.5728735827095734E-5</v>
      </c>
      <c r="AR90" s="104">
        <f>AR$4*Mellomark!AR88</f>
        <v>4.2541660315009151E-5</v>
      </c>
      <c r="AS90" s="104">
        <f>AS$4*Mellomark!AS88</f>
        <v>1.2905176709304781E-4</v>
      </c>
      <c r="AT90" s="104">
        <f>AT$4*Mellomark!AT88</f>
        <v>-6.5589577156846443E-5</v>
      </c>
      <c r="AU90" s="104">
        <f>AU$4*Mellomark!AU88</f>
        <v>-1.1053076405823682E-4</v>
      </c>
      <c r="AV90" s="104">
        <f>AV$4*Mellomark!AV88</f>
        <v>-3.9624021515965681E-6</v>
      </c>
      <c r="AW90" s="104">
        <f>AW$4*Mellomark!AW88</f>
        <v>1.4475409165558192E-4</v>
      </c>
      <c r="AX90" s="104">
        <f>AX$4*Mellomark!AX88</f>
        <v>-7.8692969537487049E-5</v>
      </c>
      <c r="AY90" s="104">
        <f>AY$4*Mellomark!AY88</f>
        <v>-1.9048296164516503E-5</v>
      </c>
      <c r="AZ90" s="104">
        <f>AZ$4*Mellomark!AZ88</f>
        <v>-2.4828521407203164E-4</v>
      </c>
      <c r="BA90" s="104">
        <f>BA$4*Mellomark!BA88</f>
        <v>5.4600195706327374E-4</v>
      </c>
      <c r="BB90" s="104">
        <f>BB$4*Mellomark!BB88</f>
        <v>-1.950743797570613E-4</v>
      </c>
      <c r="BC90" s="104">
        <f>BC$4*Mellomark!BC88</f>
        <v>3.7146100276166954E-4</v>
      </c>
      <c r="BD90" s="104">
        <f>BD$4*Mellomark!BD88</f>
        <v>-9.5957953196591309E-5</v>
      </c>
      <c r="BE90" s="104">
        <f>BE$4*Mellomark!BE88</f>
        <v>-2.1883768665906264E-4</v>
      </c>
      <c r="BF90" s="104">
        <f>BF$4*Mellomark!BF88</f>
        <v>-1.4478391901174142E-5</v>
      </c>
      <c r="BG90" s="104">
        <f>BG$4*Mellomark!BG88</f>
        <v>-3.1395021602669652E-3</v>
      </c>
      <c r="BH90" s="104">
        <f>BH$4*Mellomark!BH88</f>
        <v>-1.440940787385286E-4</v>
      </c>
      <c r="BI90" s="104">
        <f>BI$4*Mellomark!BI88</f>
        <v>-1.6649502839396477E-3</v>
      </c>
      <c r="BJ90" s="104">
        <f>BJ$4*Mellomark!BJ88</f>
        <v>1.2600811824627954E-4</v>
      </c>
      <c r="BK90" s="104">
        <f>BK$4*Mellomark!BK88</f>
        <v>1.1976246801333141E-5</v>
      </c>
      <c r="BL90" s="104">
        <f>BL$4*Mellomark!BL88</f>
        <v>8.2902212962909731E-5</v>
      </c>
      <c r="BM90" s="104">
        <f>BM$4*Mellomark!BM88</f>
        <v>-1.5659196189959523E-6</v>
      </c>
      <c r="BN90" s="104">
        <f>BN$4*Mellomark!BN88</f>
        <v>-6.2255602743021409E-7</v>
      </c>
      <c r="BO90" s="104">
        <f>BO$4*Mellomark!BO88</f>
        <v>5.334725795823662E-6</v>
      </c>
      <c r="BP90" s="104">
        <f>BP$4*Mellomark!BP88</f>
        <v>-6.9289648224355187E-6</v>
      </c>
      <c r="BQ90" s="104">
        <f>BQ$4*Mellomark!BQ88</f>
        <v>8.7175303798237829E-6</v>
      </c>
      <c r="BR90" s="104">
        <f>BR$4*Mellomark!BR88</f>
        <v>-2.5338659249671418E-5</v>
      </c>
      <c r="BS90" s="104">
        <f>BS$4*Mellomark!BS88</f>
        <v>-1.0423313448918961E-3</v>
      </c>
      <c r="BT90" s="104">
        <f>BT$4*Mellomark!BT88</f>
        <v>-6.8918190734064224E-5</v>
      </c>
      <c r="BU90" s="104">
        <f>BU$4*Mellomark!BU88</f>
        <v>-1.5227497396876637E-6</v>
      </c>
      <c r="BV90" s="104">
        <f>BV$4*Mellomark!BV88</f>
        <v>-8.9033144225342877E-5</v>
      </c>
      <c r="BW90" s="104">
        <f>BW$4*Mellomark!BW88</f>
        <v>-1.4775961964668216E-4</v>
      </c>
      <c r="BX90" s="104">
        <f>BX$4*Mellomark!BX88</f>
        <v>1.2579805739092645E-4</v>
      </c>
      <c r="BY90" s="104">
        <f>BY$4*Mellomark!BY88</f>
        <v>9.4695645074684994E-5</v>
      </c>
      <c r="BZ90" s="104">
        <f>BZ$4*Mellomark!BZ88</f>
        <v>3.2118062472816862E-4</v>
      </c>
      <c r="CA90" s="104">
        <f>CA$4*Mellomark!CA88</f>
        <v>-1.2244488595005759E-3</v>
      </c>
      <c r="CB90" s="104">
        <f>CB$4*Mellomark!CB88</f>
        <v>-5.0529989913206741E-5</v>
      </c>
      <c r="CC90" s="104">
        <f>CC$4*Mellomark!CC88</f>
        <v>-2.7146785618348143E-4</v>
      </c>
      <c r="CD90" s="104">
        <f>CD$4*Mellomark!CD88</f>
        <v>1.6680128742077487E-4</v>
      </c>
      <c r="CE90" s="104">
        <f>CE$4*Mellomark!CE88</f>
        <v>-5.9718969347165502E-4</v>
      </c>
      <c r="CF90" s="104">
        <f>CF$4*Mellomark!CF88</f>
        <v>-7.0144079896192226E-5</v>
      </c>
      <c r="CG90" s="104">
        <f>CG$4*Mellomark!CG88</f>
        <v>9.6829372723300504E-6</v>
      </c>
      <c r="CH90" s="104">
        <f>CH$4*Mellomark!CH88</f>
        <v>-3.6964937980760355E-4</v>
      </c>
      <c r="CI90" s="104">
        <f>CI$4*Mellomark!CI88</f>
        <v>-1.7021377205377192E-5</v>
      </c>
      <c r="CJ90" s="104">
        <f>CJ$4*Mellomark!CJ88</f>
        <v>-7.1153211308882679E-5</v>
      </c>
      <c r="CK90" s="104">
        <f>CK$4*Mellomark!CK88</f>
        <v>-8.6635632313920787E-5</v>
      </c>
      <c r="CL90" s="104">
        <f>CL$4*Mellomark!CL88</f>
        <v>4.3699365184336116E-3</v>
      </c>
      <c r="CM90" s="104">
        <f>CM$4*Mellomark!CM88</f>
        <v>-2.1831341298216764E-5</v>
      </c>
      <c r="CN90" s="104">
        <f>CN$4*Mellomark!CN88</f>
        <v>1.63006949877352E-6</v>
      </c>
      <c r="CO90" s="104">
        <f>CO$4*Mellomark!CO88</f>
        <v>-8.6895929812160698E-5</v>
      </c>
      <c r="CP90" s="104">
        <f>CP$4*Mellomark!CP88</f>
        <v>1.3136398796730217E-5</v>
      </c>
      <c r="CQ90" s="104">
        <f>CQ$4*Mellomark!CQ88</f>
        <v>3.3660303929211726E-5</v>
      </c>
      <c r="CR90" s="104">
        <f>CR$4*Mellomark!CR88</f>
        <v>6.0576502390599499E-4</v>
      </c>
      <c r="CS90" s="104">
        <f>CS$4*Mellomark!CS88</f>
        <v>-1.5705030986704383E-4</v>
      </c>
      <c r="CT90" s="104">
        <f>CT$4*Mellomark!CT88</f>
        <v>3.4771610740569252E-5</v>
      </c>
      <c r="CU90" s="104">
        <f>CU$4*Mellomark!CU88</f>
        <v>2.2552955633661728E-3</v>
      </c>
      <c r="CV90" s="104">
        <f>CV$4*Mellomark!CV88</f>
        <v>-2.1038036224752438E-4</v>
      </c>
      <c r="CW90" s="104">
        <f>CW$4*Mellomark!CW88</f>
        <v>-3.8450159425449108E-4</v>
      </c>
      <c r="CX90" s="104">
        <f>CX$4*Mellomark!CX88</f>
        <v>-1.258475700764291E-3</v>
      </c>
      <c r="CY90" s="104">
        <f>CY$4*Mellomark!CY88</f>
        <v>-1.691111976302185E-6</v>
      </c>
      <c r="CZ90" s="104">
        <f>CZ$4*Mellomark!CZ88</f>
        <v>4.2099817477040946E-5</v>
      </c>
      <c r="DA90" s="104">
        <f>DA$4*Mellomark!DA88</f>
        <v>7.70845768513367E-5</v>
      </c>
      <c r="DB90" s="104">
        <f>DB$4*Mellomark!DB88</f>
        <v>-1.8881602737625224E-4</v>
      </c>
      <c r="DC90" s="104">
        <f>DC$4*Mellomark!DC88</f>
        <v>9.5852873634643726E-6</v>
      </c>
      <c r="DD90" s="104">
        <f>DD$4*Mellomark!DD88</f>
        <v>-1.6119487451043339E-3</v>
      </c>
      <c r="DE90" s="104">
        <f>DE$4*Mellomark!DE88</f>
        <v>1.0521499551384399E-4</v>
      </c>
      <c r="DF90" s="104">
        <f>DF$4*Mellomark!DF88</f>
        <v>-4.5596227123741189E-5</v>
      </c>
      <c r="DG90" s="104">
        <f>DG$4*Mellomark!DG88</f>
        <v>-7.0583687127361526E-4</v>
      </c>
      <c r="DH90" s="104">
        <f>DH$4*Mellomark!DH88</f>
        <v>-1.4524085705755263E-4</v>
      </c>
      <c r="DI90" s="104">
        <f>DI$4*Mellomark!DI88</f>
        <v>-6.2124128061862168E-4</v>
      </c>
      <c r="DJ90" s="104">
        <f>DJ$4*Mellomark!DJ88</f>
        <v>-7.3136925166555058E-7</v>
      </c>
      <c r="DK90" s="104">
        <f>DK$4*Mellomark!DK88</f>
        <v>-4.0834946943438372E-5</v>
      </c>
      <c r="DL90" s="104">
        <f>DL$4*Mellomark!DL88</f>
        <v>-8.9051326093927236E-5</v>
      </c>
      <c r="DM90" s="104">
        <f>DM$4*Mellomark!DM88</f>
        <v>1.4841525453683723E-3</v>
      </c>
      <c r="DN90" s="104">
        <f>DN$4*Mellomark!DN88</f>
        <v>1.0700512504199511E-3</v>
      </c>
      <c r="DO90" s="104">
        <f>DO$4*Mellomark!DO88</f>
        <v>-1.0354338649482756E-3</v>
      </c>
      <c r="DP90" s="104">
        <f>DP$4*Mellomark!DP88</f>
        <v>-4.4940734232728834E-4</v>
      </c>
      <c r="DQ90" s="104">
        <f>DQ$4*Mellomark!DQ88</f>
        <v>-2.1358237638220145E-5</v>
      </c>
      <c r="DR90" s="104">
        <f>DR$4*Mellomark!DR88</f>
        <v>-4.1909897454473937E-5</v>
      </c>
      <c r="DS90" s="104">
        <f>DS$4*Mellomark!DS88</f>
        <v>-5.4640720533233351E-5</v>
      </c>
      <c r="DT90" s="104">
        <f>DT$4*Mellomark!DT88</f>
        <v>3.5504585214142815E-5</v>
      </c>
      <c r="DU90" s="104">
        <f>DU$4*Mellomark!DU88</f>
        <v>-1.1125303955824861E-3</v>
      </c>
      <c r="DV90" s="104">
        <f>DV$4*Mellomark!DV88</f>
        <v>6.1065931931340639E-4</v>
      </c>
      <c r="DW90" s="104">
        <f>DW$4*Mellomark!DW88</f>
        <v>-1.0248761292146985E-5</v>
      </c>
      <c r="DX90" s="104">
        <f>DX$4*Mellomark!DX88</f>
        <v>7.1206757772184528E-5</v>
      </c>
      <c r="DY90" s="104">
        <f>DY$4*Mellomark!DY88</f>
        <v>-2.8943032420428546E-4</v>
      </c>
      <c r="DZ90" s="104">
        <f>DZ$4*Mellomark!DZ88</f>
        <v>1.662756375604901E-4</v>
      </c>
      <c r="EA90" s="104">
        <f>EA$4*Mellomark!EA88</f>
        <v>-2.7817098985214819E-5</v>
      </c>
      <c r="EB90" s="104">
        <f>EB$4*Mellomark!EB88</f>
        <v>-1.5235425326977267E-5</v>
      </c>
      <c r="EC90" s="104">
        <f>EC$4*Mellomark!EC88</f>
        <v>3.9633593833285352E-5</v>
      </c>
      <c r="ED90" s="104">
        <f>ED$4*Mellomark!ED88</f>
        <v>-3.1957059050616676E-3</v>
      </c>
      <c r="EE90" s="104">
        <f>EE$4*Mellomark!EE88</f>
        <v>-1.3466882158649387E-5</v>
      </c>
      <c r="EF90" s="104">
        <f>EF$4*Mellomark!EF88</f>
        <v>-4.840429200955802E-4</v>
      </c>
      <c r="EG90" s="104">
        <f>EG$4*Mellomark!EG88</f>
        <v>1.0135268742252434E-5</v>
      </c>
      <c r="EH90" s="104">
        <f>EH$4*Mellomark!EH88</f>
        <v>8.7222938802776907E-4</v>
      </c>
      <c r="EI90" s="104">
        <f>EI$4*Mellomark!EI88</f>
        <v>-1.1438941694922712E-4</v>
      </c>
      <c r="EJ90" s="104">
        <f>EJ$4*Mellomark!EJ88</f>
        <v>-1.646817746696004E-4</v>
      </c>
      <c r="EK90" s="104">
        <f>EK$4*Mellomark!EK88</f>
        <v>-3.2354265157425143E-6</v>
      </c>
      <c r="EL90" s="104">
        <f>EL$4*Mellomark!EL88</f>
        <v>1.2050275637645461E-3</v>
      </c>
      <c r="EM90" s="104">
        <f>EM$4*Mellomark!EM88</f>
        <v>-5.6112984871594513E-4</v>
      </c>
      <c r="EN90" s="104">
        <f>EN$4*Mellomark!EN88</f>
        <v>-2.0246722851596985E-5</v>
      </c>
      <c r="EO90" s="104">
        <f>EO$4*Mellomark!EO88</f>
        <v>-1.6072360258235192E-4</v>
      </c>
      <c r="EP90" s="104">
        <f>EP$4*Mellomark!EP88</f>
        <v>-9.4230881392521183E-4</v>
      </c>
      <c r="EQ90" s="104">
        <f>EQ$4*Mellomark!EQ88</f>
        <v>7.6895209472391984E-4</v>
      </c>
      <c r="ER90" s="104">
        <f>ER$4*Mellomark!ER88</f>
        <v>5.2749579168724047E-6</v>
      </c>
      <c r="ES90" s="96">
        <f t="shared" si="17"/>
        <v>-2.2285814566100435E-2</v>
      </c>
      <c r="ET90" s="97">
        <f t="shared" si="18"/>
        <v>151.86668480412959</v>
      </c>
      <c r="EW90" s="18"/>
    </row>
    <row r="91" spans="1:153" ht="16">
      <c r="A91" s="85" vm="2596">
        <v>43862</v>
      </c>
      <c r="B91" s="104">
        <f>B$4*Mellomark!B89</f>
        <v>-2.6959234195845372E-4</v>
      </c>
      <c r="C91" s="104">
        <f>C$4*Mellomark!C89</f>
        <v>-8.6105800246022297E-5</v>
      </c>
      <c r="D91" s="104">
        <f>D$4*Mellomark!D89</f>
        <v>-9.9017614938050075E-4</v>
      </c>
      <c r="E91" s="104">
        <f>E$4*Mellomark!E89</f>
        <v>-1.1133083190948908E-4</v>
      </c>
      <c r="F91" s="104">
        <f>F$4*Mellomark!F89</f>
        <v>-7.6864702677362139E-5</v>
      </c>
      <c r="G91" s="104">
        <f>G$4*Mellomark!G89</f>
        <v>-6.6893370591309346E-3</v>
      </c>
      <c r="H91" s="104">
        <f>H$4*Mellomark!H89</f>
        <v>-2.1434546151129975E-4</v>
      </c>
      <c r="I91" s="104">
        <f>I$4*Mellomark!I89</f>
        <v>-4.5942878147021658E-3</v>
      </c>
      <c r="J91" s="104">
        <f>J$4*Mellomark!J89</f>
        <v>-5.8267303863400476E-4</v>
      </c>
      <c r="K91" s="104">
        <f>K$4*Mellomark!K89</f>
        <v>-2.9329724034134376E-4</v>
      </c>
      <c r="L91" s="104">
        <f>L$4*Mellomark!L89</f>
        <v>-2.3984026231320195E-3</v>
      </c>
      <c r="M91" s="104">
        <f>M$4*Mellomark!M89</f>
        <v>-1.936204824309106E-4</v>
      </c>
      <c r="N91" s="104">
        <f>N$4*Mellomark!N89</f>
        <v>4.9772699226141238E-5</v>
      </c>
      <c r="O91" s="104">
        <f>O$4*Mellomark!O89</f>
        <v>-7.3615691485150463E-4</v>
      </c>
      <c r="P91" s="104">
        <f>P$4*Mellomark!P89</f>
        <v>4.2134792236210285E-4</v>
      </c>
      <c r="Q91" s="104">
        <f>Q$4*Mellomark!Q89</f>
        <v>4.9543259247764589E-5</v>
      </c>
      <c r="R91" s="104">
        <f>R$4*Mellomark!R89</f>
        <v>-5.8097831870051141E-4</v>
      </c>
      <c r="S91" s="104">
        <f>S$4*Mellomark!S89</f>
        <v>-3.1524303555134848E-4</v>
      </c>
      <c r="T91" s="104">
        <f>T$4*Mellomark!T89</f>
        <v>-6.2447223903228195E-3</v>
      </c>
      <c r="U91" s="104">
        <f>U$4*Mellomark!U89</f>
        <v>7.9240676614656736E-4</v>
      </c>
      <c r="V91" s="104">
        <f>V$4*Mellomark!V89</f>
        <v>-2.8423466944530748E-3</v>
      </c>
      <c r="W91" s="104">
        <f>W$4*Mellomark!W89</f>
        <v>-2.683474270380578E-4</v>
      </c>
      <c r="X91" s="104">
        <f>X$4*Mellomark!X89</f>
        <v>-1.986960576011131E-3</v>
      </c>
      <c r="Y91" s="104">
        <f>Y$4*Mellomark!Y89</f>
        <v>-6.4571725492440404E-5</v>
      </c>
      <c r="Z91" s="104">
        <f>Z$4*Mellomark!Z89</f>
        <v>-1.156676909519275E-4</v>
      </c>
      <c r="AA91" s="104">
        <f>AA$4*Mellomark!AA89</f>
        <v>-2.1177711586900009E-3</v>
      </c>
      <c r="AB91" s="104">
        <f>AB$4*Mellomark!AB89</f>
        <v>-9.4189858410892511E-4</v>
      </c>
      <c r="AC91" s="104">
        <f>AC$4*Mellomark!AC89</f>
        <v>-4.283514927766379E-5</v>
      </c>
      <c r="AD91" s="104">
        <f>AD$4*Mellomark!AD89</f>
        <v>-1.068253396169664E-3</v>
      </c>
      <c r="AE91" s="104">
        <f>AE$4*Mellomark!AE89</f>
        <v>-2.8920490937947715E-4</v>
      </c>
      <c r="AF91" s="104">
        <f>AF$4*Mellomark!AF89</f>
        <v>-8.5820793974942543E-5</v>
      </c>
      <c r="AG91" s="104">
        <f>AG$4*Mellomark!AG89</f>
        <v>-4.5464327847068327E-4</v>
      </c>
      <c r="AH91" s="104">
        <f>AH$4*Mellomark!AH89</f>
        <v>-5.4189188598347329E-4</v>
      </c>
      <c r="AI91" s="104">
        <f>AI$4*Mellomark!AI89</f>
        <v>1.2037402385058693E-4</v>
      </c>
      <c r="AJ91" s="104">
        <f>AJ$4*Mellomark!AJ89</f>
        <v>3.7105677656096117E-6</v>
      </c>
      <c r="AK91" s="104">
        <f>AK$4*Mellomark!AK89</f>
        <v>2.6971183421495304E-5</v>
      </c>
      <c r="AL91" s="104">
        <f>AL$4*Mellomark!AL89</f>
        <v>-4.8202980145219067E-4</v>
      </c>
      <c r="AM91" s="104">
        <f>AM$4*Mellomark!AM89</f>
        <v>-2.473773465709215E-4</v>
      </c>
      <c r="AN91" s="104">
        <f>AN$4*Mellomark!AN89</f>
        <v>-1.2884608744679864E-4</v>
      </c>
      <c r="AO91" s="104">
        <f>AO$4*Mellomark!AO89</f>
        <v>-1.2453872328968428E-3</v>
      </c>
      <c r="AP91" s="104">
        <f>AP$4*Mellomark!AP89</f>
        <v>-1.6702985300087155E-3</v>
      </c>
      <c r="AQ91" s="104">
        <f>AQ$4*Mellomark!AQ89</f>
        <v>-8.3123263805234178E-5</v>
      </c>
      <c r="AR91" s="104">
        <f>AR$4*Mellomark!AR89</f>
        <v>-8.5729542550923153E-6</v>
      </c>
      <c r="AS91" s="104">
        <f>AS$4*Mellomark!AS89</f>
        <v>-4.8129416672708963E-5</v>
      </c>
      <c r="AT91" s="104">
        <f>AT$4*Mellomark!AT89</f>
        <v>-6.7169924400536837E-5</v>
      </c>
      <c r="AU91" s="104">
        <f>AU$4*Mellomark!AU89</f>
        <v>-1.044643648288875E-4</v>
      </c>
      <c r="AV91" s="104">
        <f>AV$4*Mellomark!AV89</f>
        <v>-1.6542292625647078E-4</v>
      </c>
      <c r="AW91" s="104">
        <f>AW$4*Mellomark!AW89</f>
        <v>-2.0590036937036333E-4</v>
      </c>
      <c r="AX91" s="104">
        <f>AX$4*Mellomark!AX89</f>
        <v>-8.3418376853584613E-5</v>
      </c>
      <c r="AY91" s="104">
        <f>AY$4*Mellomark!AY89</f>
        <v>-1.9121610955074193E-5</v>
      </c>
      <c r="AZ91" s="104">
        <f>AZ$4*Mellomark!AZ89</f>
        <v>-3.5628242114232063E-5</v>
      </c>
      <c r="BA91" s="104">
        <f>BA$4*Mellomark!BA89</f>
        <v>-4.7439449912802309E-4</v>
      </c>
      <c r="BB91" s="104">
        <f>BB$4*Mellomark!BB89</f>
        <v>-1.7150674521291417E-4</v>
      </c>
      <c r="BC91" s="104">
        <f>BC$4*Mellomark!BC89</f>
        <v>-1.0160182328002886E-3</v>
      </c>
      <c r="BD91" s="104">
        <f>BD$4*Mellomark!BD89</f>
        <v>-8.7663388270257708E-4</v>
      </c>
      <c r="BE91" s="104">
        <f>BE$4*Mellomark!BE89</f>
        <v>-1.2096684903260975E-4</v>
      </c>
      <c r="BF91" s="104">
        <f>BF$4*Mellomark!BF89</f>
        <v>-7.3751918097739835E-7</v>
      </c>
      <c r="BG91" s="104">
        <f>BG$4*Mellomark!BG89</f>
        <v>-2.7128724795791024E-3</v>
      </c>
      <c r="BH91" s="104">
        <f>BH$4*Mellomark!BH89</f>
        <v>-1.9637111520750766E-4</v>
      </c>
      <c r="BI91" s="104">
        <f>BI$4*Mellomark!BI89</f>
        <v>-4.421468420660964E-3</v>
      </c>
      <c r="BJ91" s="104">
        <f>BJ$4*Mellomark!BJ89</f>
        <v>1.2852870276427878E-7</v>
      </c>
      <c r="BK91" s="104">
        <f>BK$4*Mellomark!BK89</f>
        <v>-8.7801521075746498E-5</v>
      </c>
      <c r="BL91" s="104">
        <f>BL$4*Mellomark!BL89</f>
        <v>-1.5464474256285935E-4</v>
      </c>
      <c r="BM91" s="104">
        <f>BM$4*Mellomark!BM89</f>
        <v>-3.2585396383292773E-5</v>
      </c>
      <c r="BN91" s="104">
        <f>BN$4*Mellomark!BN89</f>
        <v>-1.2913106919849005E-5</v>
      </c>
      <c r="BO91" s="104">
        <f>BO$4*Mellomark!BO89</f>
        <v>-6.2504057803153019E-4</v>
      </c>
      <c r="BP91" s="104">
        <f>BP$4*Mellomark!BP89</f>
        <v>-2.2320086315637875E-5</v>
      </c>
      <c r="BQ91" s="104">
        <f>BQ$4*Mellomark!BQ89</f>
        <v>-3.1771583556584807E-5</v>
      </c>
      <c r="BR91" s="104">
        <f>BR$4*Mellomark!BR89</f>
        <v>-1.7389454414021523E-5</v>
      </c>
      <c r="BS91" s="104">
        <f>BS$4*Mellomark!BS89</f>
        <v>-3.1135189139339836E-3</v>
      </c>
      <c r="BT91" s="104">
        <f>BT$4*Mellomark!BT89</f>
        <v>1.2905675119800352E-4</v>
      </c>
      <c r="BU91" s="104">
        <f>BU$4*Mellomark!BU89</f>
        <v>-8.3082014739347833E-5</v>
      </c>
      <c r="BV91" s="104">
        <f>BV$4*Mellomark!BV89</f>
        <v>-2.1428426890313893E-4</v>
      </c>
      <c r="BW91" s="104">
        <f>BW$4*Mellomark!BW89</f>
        <v>-7.7456041847697788E-4</v>
      </c>
      <c r="BX91" s="104">
        <f>BX$4*Mellomark!BX89</f>
        <v>-6.6279179233221614E-4</v>
      </c>
      <c r="BY91" s="104">
        <f>BY$4*Mellomark!BY89</f>
        <v>-2.6006909098405702E-4</v>
      </c>
      <c r="BZ91" s="104">
        <f>BZ$4*Mellomark!BZ89</f>
        <v>-1.8581354879611189E-3</v>
      </c>
      <c r="CA91" s="104">
        <f>CA$4*Mellomark!CA89</f>
        <v>-8.5851273088938891E-4</v>
      </c>
      <c r="CB91" s="104">
        <f>CB$4*Mellomark!CB89</f>
        <v>1.5556331362465861E-4</v>
      </c>
      <c r="CC91" s="104">
        <f>CC$4*Mellomark!CC89</f>
        <v>-3.4197675289487093E-3</v>
      </c>
      <c r="CD91" s="104">
        <f>CD$4*Mellomark!CD89</f>
        <v>-1.1395360597009667E-5</v>
      </c>
      <c r="CE91" s="104">
        <f>CE$4*Mellomark!CE89</f>
        <v>-9.3042919138837279E-4</v>
      </c>
      <c r="CF91" s="104">
        <f>CF$4*Mellomark!CF89</f>
        <v>-1.4636164748892618E-4</v>
      </c>
      <c r="CG91" s="104">
        <f>CG$4*Mellomark!CG89</f>
        <v>-6.3133649284056038E-4</v>
      </c>
      <c r="CH91" s="104">
        <f>CH$4*Mellomark!CH89</f>
        <v>-5.8445246732746444E-4</v>
      </c>
      <c r="CI91" s="104">
        <f>CI$4*Mellomark!CI89</f>
        <v>-3.8790367645125091E-5</v>
      </c>
      <c r="CJ91" s="104">
        <f>CJ$4*Mellomark!CJ89</f>
        <v>-3.8221318700764484E-4</v>
      </c>
      <c r="CK91" s="104">
        <f>CK$4*Mellomark!CK89</f>
        <v>-1.0113382173388471E-3</v>
      </c>
      <c r="CL91" s="104">
        <f>CL$4*Mellomark!CL89</f>
        <v>-5.9761235216037115E-3</v>
      </c>
      <c r="CM91" s="104">
        <f>CM$4*Mellomark!CM89</f>
        <v>-6.1053467633118724E-5</v>
      </c>
      <c r="CN91" s="104">
        <f>CN$4*Mellomark!CN89</f>
        <v>1.4044832555388493E-6</v>
      </c>
      <c r="CO91" s="104">
        <f>CO$4*Mellomark!CO89</f>
        <v>-1.9605017216706494E-5</v>
      </c>
      <c r="CP91" s="104">
        <f>CP$4*Mellomark!CP89</f>
        <v>-1.00247402148383E-4</v>
      </c>
      <c r="CQ91" s="104">
        <f>CQ$4*Mellomark!CQ89</f>
        <v>9.5249933578904296E-6</v>
      </c>
      <c r="CR91" s="104">
        <f>CR$4*Mellomark!CR89</f>
        <v>-7.4413691020370457E-4</v>
      </c>
      <c r="CS91" s="104">
        <f>CS$4*Mellomark!CS89</f>
        <v>-2.9647835095424774E-4</v>
      </c>
      <c r="CT91" s="104">
        <f>CT$4*Mellomark!CT89</f>
        <v>-2.9494240363288669E-4</v>
      </c>
      <c r="CU91" s="104">
        <f>CU$4*Mellomark!CU89</f>
        <v>-3.0950724240307575E-3</v>
      </c>
      <c r="CV91" s="104">
        <f>CV$4*Mellomark!CV89</f>
        <v>-2.9168591739918404E-4</v>
      </c>
      <c r="CW91" s="104">
        <f>CW$4*Mellomark!CW89</f>
        <v>-4.7718835672412412E-4</v>
      </c>
      <c r="CX91" s="104">
        <f>CX$4*Mellomark!CX89</f>
        <v>-1.3383369706179108E-3</v>
      </c>
      <c r="CY91" s="104">
        <f>CY$4*Mellomark!CY89</f>
        <v>-1.206204964477246E-5</v>
      </c>
      <c r="CZ91" s="104">
        <f>CZ$4*Mellomark!CZ89</f>
        <v>-8.7912713561531471E-5</v>
      </c>
      <c r="DA91" s="104">
        <f>DA$4*Mellomark!DA89</f>
        <v>-1.9505160071661974E-4</v>
      </c>
      <c r="DB91" s="104">
        <f>DB$4*Mellomark!DB89</f>
        <v>-4.3190208180484525E-4</v>
      </c>
      <c r="DC91" s="104">
        <f>DC$4*Mellomark!DC89</f>
        <v>-5.4478060798112654E-5</v>
      </c>
      <c r="DD91" s="104">
        <f>DD$4*Mellomark!DD89</f>
        <v>-5.7597606177679968E-4</v>
      </c>
      <c r="DE91" s="104">
        <f>DE$4*Mellomark!DE89</f>
        <v>-1.9984579998556912E-4</v>
      </c>
      <c r="DF91" s="104">
        <f>DF$4*Mellomark!DF89</f>
        <v>-2.7865823927840719E-6</v>
      </c>
      <c r="DG91" s="104">
        <f>DG$4*Mellomark!DG89</f>
        <v>-8.5356750367476429E-4</v>
      </c>
      <c r="DH91" s="104">
        <f>DH$4*Mellomark!DH89</f>
        <v>-1.3142347291883433E-4</v>
      </c>
      <c r="DI91" s="104">
        <f>DI$4*Mellomark!DI89</f>
        <v>-1.04951350237416E-3</v>
      </c>
      <c r="DJ91" s="104">
        <f>DJ$4*Mellomark!DJ89</f>
        <v>-3.3235477014066905E-4</v>
      </c>
      <c r="DK91" s="104">
        <f>DK$4*Mellomark!DK89</f>
        <v>-2.411905259152722E-5</v>
      </c>
      <c r="DL91" s="104">
        <f>DL$4*Mellomark!DL89</f>
        <v>-2.2882754264340233E-6</v>
      </c>
      <c r="DM91" s="104">
        <f>DM$4*Mellomark!DM89</f>
        <v>-1.9448353639747753E-4</v>
      </c>
      <c r="DN91" s="104">
        <f>DN$4*Mellomark!DN89</f>
        <v>-3.3672302288778417E-3</v>
      </c>
      <c r="DO91" s="104">
        <f>DO$4*Mellomark!DO89</f>
        <v>-8.3091901466327001E-4</v>
      </c>
      <c r="DP91" s="104">
        <f>DP$4*Mellomark!DP89</f>
        <v>-3.3994900609319906E-4</v>
      </c>
      <c r="DQ91" s="104">
        <f>DQ$4*Mellomark!DQ89</f>
        <v>-4.7864837324080936E-5</v>
      </c>
      <c r="DR91" s="104">
        <f>DR$4*Mellomark!DR89</f>
        <v>-2.0383802051218952E-6</v>
      </c>
      <c r="DS91" s="104">
        <f>DS$4*Mellomark!DS89</f>
        <v>-4.5782455068226011E-5</v>
      </c>
      <c r="DT91" s="104">
        <f>DT$4*Mellomark!DT89</f>
        <v>5.6351181659366751E-5</v>
      </c>
      <c r="DU91" s="104">
        <f>DU$4*Mellomark!DU89</f>
        <v>-1.6139317547592027E-3</v>
      </c>
      <c r="DV91" s="104">
        <f>DV$4*Mellomark!DV89</f>
        <v>1.6428908042074718E-4</v>
      </c>
      <c r="DW91" s="104">
        <f>DW$4*Mellomark!DW89</f>
        <v>-1.272034788532992E-5</v>
      </c>
      <c r="DX91" s="104">
        <f>DX$4*Mellomark!DX89</f>
        <v>-5.7949795777852619E-4</v>
      </c>
      <c r="DY91" s="104">
        <f>DY$4*Mellomark!DY89</f>
        <v>-2.6397922017118902E-4</v>
      </c>
      <c r="DZ91" s="104">
        <f>DZ$4*Mellomark!DZ89</f>
        <v>-6.4705709423140841E-4</v>
      </c>
      <c r="EA91" s="104">
        <f>EA$4*Mellomark!EA89</f>
        <v>-4.0723716806367371E-5</v>
      </c>
      <c r="EB91" s="104">
        <f>EB$4*Mellomark!EB89</f>
        <v>-2.0494627458491343E-6</v>
      </c>
      <c r="EC91" s="104">
        <f>EC$4*Mellomark!EC89</f>
        <v>4.1626491378311295E-6</v>
      </c>
      <c r="ED91" s="104">
        <f>ED$4*Mellomark!ED89</f>
        <v>-4.6726016365047363E-3</v>
      </c>
      <c r="EE91" s="104">
        <f>EE$4*Mellomark!EE89</f>
        <v>-8.3409138420655703E-5</v>
      </c>
      <c r="EF91" s="104">
        <f>EF$4*Mellomark!EF89</f>
        <v>-9.0842553273021121E-4</v>
      </c>
      <c r="EG91" s="104">
        <f>EG$4*Mellomark!EG89</f>
        <v>-1.8651143293034425E-5</v>
      </c>
      <c r="EH91" s="104">
        <f>EH$4*Mellomark!EH89</f>
        <v>-7.9482942518882657E-4</v>
      </c>
      <c r="EI91" s="104">
        <f>EI$4*Mellomark!EI89</f>
        <v>-3.0353086273507315E-4</v>
      </c>
      <c r="EJ91" s="104">
        <f>EJ$4*Mellomark!EJ89</f>
        <v>-3.9423626476881707E-4</v>
      </c>
      <c r="EK91" s="104">
        <f>EK$4*Mellomark!EK89</f>
        <v>-2.4167365556051011E-6</v>
      </c>
      <c r="EL91" s="104">
        <f>EL$4*Mellomark!EL89</f>
        <v>-1.3327259647622593E-3</v>
      </c>
      <c r="EM91" s="104">
        <f>EM$4*Mellomark!EM89</f>
        <v>-6.4441268625463094E-4</v>
      </c>
      <c r="EN91" s="104">
        <f>EN$4*Mellomark!EN89</f>
        <v>-1.739567021342588E-5</v>
      </c>
      <c r="EO91" s="104">
        <f>EO$4*Mellomark!EO89</f>
        <v>-4.1271667319634647E-4</v>
      </c>
      <c r="EP91" s="104">
        <f>EP$4*Mellomark!EP89</f>
        <v>-5.8838635593514885E-4</v>
      </c>
      <c r="EQ91" s="104">
        <f>EQ$4*Mellomark!EQ89</f>
        <v>1.8410724638152217E-3</v>
      </c>
      <c r="ER91" s="104">
        <f>ER$4*Mellomark!ER89</f>
        <v>-7.3830357378149463E-6</v>
      </c>
      <c r="ES91" s="96">
        <f t="shared" si="17"/>
        <v>-9.6740533857020708E-2</v>
      </c>
      <c r="ET91" s="97">
        <f t="shared" si="18"/>
        <v>137.1750206410822</v>
      </c>
      <c r="EW91" s="18"/>
    </row>
    <row r="92" spans="1:153" ht="16">
      <c r="A92" s="85" vm="2714">
        <v>43891</v>
      </c>
      <c r="B92" s="104">
        <f>B$4*Mellomark!B90</f>
        <v>-7.6279052115456759E-5</v>
      </c>
      <c r="C92" s="104">
        <f>C$4*Mellomark!C90</f>
        <v>-2.4294130235344053E-4</v>
      </c>
      <c r="D92" s="104">
        <f>D$4*Mellomark!D90</f>
        <v>-1.1754272759531832E-3</v>
      </c>
      <c r="E92" s="104">
        <f>E$4*Mellomark!E90</f>
        <v>-9.0889266158473208E-5</v>
      </c>
      <c r="F92" s="104">
        <f>F$4*Mellomark!F90</f>
        <v>-1.7688193929270689E-4</v>
      </c>
      <c r="G92" s="104">
        <f>G$4*Mellomark!G90</f>
        <v>-1.5516052075640987E-2</v>
      </c>
      <c r="H92" s="104">
        <f>H$4*Mellomark!H90</f>
        <v>-1.4874529114306871E-4</v>
      </c>
      <c r="I92" s="104">
        <f>I$4*Mellomark!I90</f>
        <v>-1.2842901821411323E-3</v>
      </c>
      <c r="J92" s="104">
        <f>J$4*Mellomark!J90</f>
        <v>-3.510545578144002E-4</v>
      </c>
      <c r="K92" s="104">
        <f>K$4*Mellomark!K90</f>
        <v>-6.1623277848908459E-4</v>
      </c>
      <c r="L92" s="104">
        <f>L$4*Mellomark!L90</f>
        <v>-1.7371313557585798E-3</v>
      </c>
      <c r="M92" s="104">
        <f>M$4*Mellomark!M90</f>
        <v>-3.1297255028121438E-4</v>
      </c>
      <c r="N92" s="104">
        <f>N$4*Mellomark!N90</f>
        <v>-1.5717882204287445E-4</v>
      </c>
      <c r="O92" s="104">
        <f>O$4*Mellomark!O90</f>
        <v>-1.9437160638795384E-3</v>
      </c>
      <c r="P92" s="104">
        <f>P$4*Mellomark!P90</f>
        <v>-5.7060179141652683E-4</v>
      </c>
      <c r="Q92" s="104">
        <f>Q$4*Mellomark!Q90</f>
        <v>-5.7565399411524649E-5</v>
      </c>
      <c r="R92" s="104">
        <f>R$4*Mellomark!R90</f>
        <v>-9.3096703907238749E-5</v>
      </c>
      <c r="S92" s="104">
        <f>S$4*Mellomark!S90</f>
        <v>-3.7160223609364568E-4</v>
      </c>
      <c r="T92" s="104">
        <f>T$4*Mellomark!T90</f>
        <v>-2.1085706500727594E-2</v>
      </c>
      <c r="U92" s="104">
        <f>U$4*Mellomark!U90</f>
        <v>-5.7992793656896574E-3</v>
      </c>
      <c r="V92" s="104">
        <f>V$4*Mellomark!V90</f>
        <v>-4.1525399722529771E-3</v>
      </c>
      <c r="W92" s="104">
        <f>W$4*Mellomark!W90</f>
        <v>-2.1799234132999091E-4</v>
      </c>
      <c r="X92" s="104">
        <f>X$4*Mellomark!X90</f>
        <v>-1.138988775142423E-2</v>
      </c>
      <c r="Y92" s="104">
        <f>Y$4*Mellomark!Y90</f>
        <v>-8.7829409993046121E-5</v>
      </c>
      <c r="Z92" s="104">
        <f>Z$4*Mellomark!Z90</f>
        <v>-3.1202483741255569E-4</v>
      </c>
      <c r="AA92" s="104">
        <f>AA$4*Mellomark!AA90</f>
        <v>-9.9926040764511167E-3</v>
      </c>
      <c r="AB92" s="104">
        <f>AB$4*Mellomark!AB90</f>
        <v>-2.2075905435750471E-3</v>
      </c>
      <c r="AC92" s="104">
        <f>AC$4*Mellomark!AC90</f>
        <v>-1.6661430810484959E-4</v>
      </c>
      <c r="AD92" s="104">
        <f>AD$4*Mellomark!AD90</f>
        <v>-1.3172061731158654E-3</v>
      </c>
      <c r="AE92" s="104">
        <f>AE$4*Mellomark!AE90</f>
        <v>-7.3018923000786736E-4</v>
      </c>
      <c r="AF92" s="104">
        <f>AF$4*Mellomark!AF90</f>
        <v>-2.9188548897831597E-6</v>
      </c>
      <c r="AG92" s="104">
        <f>AG$4*Mellomark!AG90</f>
        <v>-2.8191487389565254E-4</v>
      </c>
      <c r="AH92" s="104">
        <f>AH$4*Mellomark!AH90</f>
        <v>2.6688809728204616E-3</v>
      </c>
      <c r="AI92" s="104">
        <f>AI$4*Mellomark!AI90</f>
        <v>-1.2612698452679085E-4</v>
      </c>
      <c r="AJ92" s="104">
        <f>AJ$4*Mellomark!AJ90</f>
        <v>9.2149390234818785E-5</v>
      </c>
      <c r="AK92" s="104">
        <f>AK$4*Mellomark!AK90</f>
        <v>-7.9757886495627323E-4</v>
      </c>
      <c r="AL92" s="104">
        <f>AL$4*Mellomark!AL90</f>
        <v>-1.1306884875216868E-3</v>
      </c>
      <c r="AM92" s="104">
        <f>AM$4*Mellomark!AM90</f>
        <v>-3.3214217718586662E-4</v>
      </c>
      <c r="AN92" s="104">
        <f>AN$4*Mellomark!AN90</f>
        <v>-2.4524012971823515E-4</v>
      </c>
      <c r="AO92" s="104">
        <f>AO$4*Mellomark!AO90</f>
        <v>-1.1794624209864465E-3</v>
      </c>
      <c r="AP92" s="104">
        <f>AP$4*Mellomark!AP90</f>
        <v>-3.2447453591519528E-3</v>
      </c>
      <c r="AQ92" s="104">
        <f>AQ$4*Mellomark!AQ90</f>
        <v>-3.5156195538951746E-4</v>
      </c>
      <c r="AR92" s="104">
        <f>AR$4*Mellomark!AR90</f>
        <v>-5.5619681984871778E-5</v>
      </c>
      <c r="AS92" s="104">
        <f>AS$4*Mellomark!AS90</f>
        <v>-9.856820952481721E-5</v>
      </c>
      <c r="AT92" s="104">
        <f>AT$4*Mellomark!AT90</f>
        <v>-5.8527364141754243E-5</v>
      </c>
      <c r="AU92" s="104">
        <f>AU$4*Mellomark!AU90</f>
        <v>-1.7607534138508165E-4</v>
      </c>
      <c r="AV92" s="104">
        <f>AV$4*Mellomark!AV90</f>
        <v>-1.9166635394370822E-4</v>
      </c>
      <c r="AW92" s="104">
        <f>AW$4*Mellomark!AW90</f>
        <v>-2.5497066200832894E-4</v>
      </c>
      <c r="AX92" s="104">
        <f>AX$4*Mellomark!AX90</f>
        <v>-3.9107178778140597E-4</v>
      </c>
      <c r="AY92" s="104">
        <f>AY$4*Mellomark!AY90</f>
        <v>-3.3497928881233434E-5</v>
      </c>
      <c r="AZ92" s="104">
        <f>AZ$4*Mellomark!AZ90</f>
        <v>-7.5771841713306398E-4</v>
      </c>
      <c r="BA92" s="104">
        <f>BA$4*Mellomark!BA90</f>
        <v>-7.9228364311429301E-4</v>
      </c>
      <c r="BB92" s="104">
        <f>BB$4*Mellomark!BB90</f>
        <v>-3.2547176460071437E-4</v>
      </c>
      <c r="BC92" s="104">
        <f>BC$4*Mellomark!BC90</f>
        <v>-8.2563395376169916E-4</v>
      </c>
      <c r="BD92" s="104">
        <f>BD$4*Mellomark!BD90</f>
        <v>-4.7320453860574292E-4</v>
      </c>
      <c r="BE92" s="104">
        <f>BE$4*Mellomark!BE90</f>
        <v>-9.355580945749198E-4</v>
      </c>
      <c r="BF92" s="104">
        <f>BF$4*Mellomark!BF90</f>
        <v>-4.6640619106589075E-5</v>
      </c>
      <c r="BG92" s="104">
        <f>BG$4*Mellomark!BG90</f>
        <v>-6.8349769309605868E-3</v>
      </c>
      <c r="BH92" s="104">
        <f>BH$4*Mellomark!BH90</f>
        <v>-3.7999227944219237E-4</v>
      </c>
      <c r="BI92" s="104">
        <f>BI$4*Mellomark!BI90</f>
        <v>-1.0731525970268975E-2</v>
      </c>
      <c r="BJ92" s="104">
        <f>BJ$4*Mellomark!BJ90</f>
        <v>-4.898064319075056E-5</v>
      </c>
      <c r="BK92" s="104">
        <f>BK$4*Mellomark!BK90</f>
        <v>-1.4241550557826562E-4</v>
      </c>
      <c r="BL92" s="104">
        <f>BL$4*Mellomark!BL90</f>
        <v>-3.4682780710020347E-4</v>
      </c>
      <c r="BM92" s="104">
        <f>BM$4*Mellomark!BM90</f>
        <v>-7.4334933482151695E-5</v>
      </c>
      <c r="BN92" s="104">
        <f>BN$4*Mellomark!BN90</f>
        <v>-4.3057731076558508E-5</v>
      </c>
      <c r="BO92" s="104">
        <f>BO$4*Mellomark!BO90</f>
        <v>-7.5168248959895517E-4</v>
      </c>
      <c r="BP92" s="104">
        <f>BP$4*Mellomark!BP90</f>
        <v>1.8338237734922262E-7</v>
      </c>
      <c r="BQ92" s="104">
        <f>BQ$4*Mellomark!BQ90</f>
        <v>1.2890312011943006E-5</v>
      </c>
      <c r="BR92" s="104">
        <f>BR$4*Mellomark!BR90</f>
        <v>-5.7293181408803634E-6</v>
      </c>
      <c r="BS92" s="104">
        <f>BS$4*Mellomark!BS90</f>
        <v>-8.5414015398004254E-3</v>
      </c>
      <c r="BT92" s="104">
        <f>BT$4*Mellomark!BT90</f>
        <v>-4.7129971512971513E-5</v>
      </c>
      <c r="BU92" s="104">
        <f>BU$4*Mellomark!BU90</f>
        <v>-3.7500539169935481E-5</v>
      </c>
      <c r="BV92" s="104">
        <f>BV$4*Mellomark!BV90</f>
        <v>9.1593927820440163E-5</v>
      </c>
      <c r="BW92" s="104">
        <f>BW$4*Mellomark!BW90</f>
        <v>-8.2163108718892673E-5</v>
      </c>
      <c r="BX92" s="104">
        <f>BX$4*Mellomark!BX90</f>
        <v>-3.5384477497762658E-4</v>
      </c>
      <c r="BY92" s="104">
        <f>BY$4*Mellomark!BY90</f>
        <v>-1.7182994210614052E-4</v>
      </c>
      <c r="BZ92" s="104">
        <f>BZ$4*Mellomark!BZ90</f>
        <v>-5.5519986550502099E-4</v>
      </c>
      <c r="CA92" s="104">
        <f>CA$4*Mellomark!CA90</f>
        <v>-5.6468852437790732E-3</v>
      </c>
      <c r="CB92" s="104">
        <f>CB$4*Mellomark!CB90</f>
        <v>4.935344468822371E-5</v>
      </c>
      <c r="CC92" s="104">
        <f>CC$4*Mellomark!CC90</f>
        <v>-3.2776409164200423E-3</v>
      </c>
      <c r="CD92" s="104">
        <f>CD$4*Mellomark!CD90</f>
        <v>-7.8549378148604261E-4</v>
      </c>
      <c r="CE92" s="104">
        <f>CE$4*Mellomark!CE90</f>
        <v>-8.373871412197582E-4</v>
      </c>
      <c r="CF92" s="104">
        <f>CF$4*Mellomark!CF90</f>
        <v>-6.3788991838734549E-5</v>
      </c>
      <c r="CG92" s="104">
        <f>CG$4*Mellomark!CG90</f>
        <v>-6.8388736250074231E-4</v>
      </c>
      <c r="CH92" s="104">
        <f>CH$4*Mellomark!CH90</f>
        <v>-4.8959501979826438E-4</v>
      </c>
      <c r="CI92" s="104">
        <f>CI$4*Mellomark!CI90</f>
        <v>-3.966997412479827E-5</v>
      </c>
      <c r="CJ92" s="104">
        <f>CJ$4*Mellomark!CJ90</f>
        <v>-4.4984771526904497E-4</v>
      </c>
      <c r="CK92" s="104">
        <f>CK$4*Mellomark!CK90</f>
        <v>9.8318840788124448E-4</v>
      </c>
      <c r="CL92" s="104">
        <f>CL$4*Mellomark!CL90</f>
        <v>-3.6718043364951181E-3</v>
      </c>
      <c r="CM92" s="104">
        <f>CM$4*Mellomark!CM90</f>
        <v>4.458701059185639E-6</v>
      </c>
      <c r="CN92" s="104">
        <f>CN$4*Mellomark!CN90</f>
        <v>-3.0702943776838417E-5</v>
      </c>
      <c r="CO92" s="104">
        <f>CO$4*Mellomark!CO90</f>
        <v>-9.1727702391885578E-5</v>
      </c>
      <c r="CP92" s="104">
        <f>CP$4*Mellomark!CP90</f>
        <v>-7.6752896231458621E-5</v>
      </c>
      <c r="CQ92" s="104">
        <f>CQ$4*Mellomark!CQ90</f>
        <v>-2.0825544921041357E-4</v>
      </c>
      <c r="CR92" s="104">
        <f>CR$4*Mellomark!CR90</f>
        <v>-2.0329624911526395E-3</v>
      </c>
      <c r="CS92" s="104">
        <f>CS$4*Mellomark!CS90</f>
        <v>-1.1055533675383607E-4</v>
      </c>
      <c r="CT92" s="104">
        <f>CT$4*Mellomark!CT90</f>
        <v>-1.180898919779017E-4</v>
      </c>
      <c r="CU92" s="104">
        <f>CU$4*Mellomark!CU90</f>
        <v>-2.026789062895044E-3</v>
      </c>
      <c r="CV92" s="104">
        <f>CV$4*Mellomark!CV90</f>
        <v>-5.2387103709670838E-4</v>
      </c>
      <c r="CW92" s="104">
        <f>CW$4*Mellomark!CW90</f>
        <v>-1.6813059857156733E-3</v>
      </c>
      <c r="CX92" s="104">
        <f>CX$4*Mellomark!CX90</f>
        <v>-2.2922056487773685E-3</v>
      </c>
      <c r="CY92" s="104">
        <f>CY$4*Mellomark!CY90</f>
        <v>1.1031657622936111E-5</v>
      </c>
      <c r="CZ92" s="104">
        <f>CZ$4*Mellomark!CZ90</f>
        <v>-8.1210003736920024E-5</v>
      </c>
      <c r="DA92" s="104">
        <f>DA$4*Mellomark!DA90</f>
        <v>-4.8629836754825585E-4</v>
      </c>
      <c r="DB92" s="104">
        <f>DB$4*Mellomark!DB90</f>
        <v>-2.3068823834241923E-4</v>
      </c>
      <c r="DC92" s="104">
        <f>DC$4*Mellomark!DC90</f>
        <v>-5.1112925954882188E-5</v>
      </c>
      <c r="DD92" s="104">
        <f>DD$4*Mellomark!DD90</f>
        <v>-6.245752419022645E-3</v>
      </c>
      <c r="DE92" s="104">
        <f>DE$4*Mellomark!DE90</f>
        <v>-2.9233309355185971E-4</v>
      </c>
      <c r="DF92" s="104">
        <f>DF$4*Mellomark!DF90</f>
        <v>-4.0682827770042325E-5</v>
      </c>
      <c r="DG92" s="104">
        <f>DG$4*Mellomark!DG90</f>
        <v>-1.3696333825505924E-3</v>
      </c>
      <c r="DH92" s="104">
        <f>DH$4*Mellomark!DH90</f>
        <v>-2.8785612794091114E-4</v>
      </c>
      <c r="DI92" s="104">
        <f>DI$4*Mellomark!DI90</f>
        <v>-2.3775644390473393E-3</v>
      </c>
      <c r="DJ92" s="104">
        <f>DJ$4*Mellomark!DJ90</f>
        <v>-2.7787327277587674E-4</v>
      </c>
      <c r="DK92" s="104">
        <f>DK$4*Mellomark!DK90</f>
        <v>-7.5150827957897606E-5</v>
      </c>
      <c r="DL92" s="104">
        <f>DL$4*Mellomark!DL90</f>
        <v>-5.552507157278752E-5</v>
      </c>
      <c r="DM92" s="104">
        <f>DM$4*Mellomark!DM90</f>
        <v>-2.4785358862734865E-3</v>
      </c>
      <c r="DN92" s="104">
        <f>DN$4*Mellomark!DN90</f>
        <v>-7.69415352256104E-3</v>
      </c>
      <c r="DO92" s="104">
        <f>DO$4*Mellomark!DO90</f>
        <v>-3.2078781680805741E-3</v>
      </c>
      <c r="DP92" s="104">
        <f>DP$4*Mellomark!DP90</f>
        <v>1.5501390115990762E-4</v>
      </c>
      <c r="DQ92" s="104">
        <f>DQ$4*Mellomark!DQ90</f>
        <v>-1.6838352132279952E-4</v>
      </c>
      <c r="DR92" s="104">
        <f>DR$4*Mellomark!DR90</f>
        <v>-7.5406700350577814E-5</v>
      </c>
      <c r="DS92" s="104">
        <f>DS$4*Mellomark!DS90</f>
        <v>1.7780216052133631E-5</v>
      </c>
      <c r="DT92" s="104">
        <f>DT$4*Mellomark!DT90</f>
        <v>-1.8441122178913428E-4</v>
      </c>
      <c r="DU92" s="104">
        <f>DU$4*Mellomark!DU90</f>
        <v>-7.059377078927241E-3</v>
      </c>
      <c r="DV92" s="104">
        <f>DV$4*Mellomark!DV90</f>
        <v>-9.6341236057464135E-5</v>
      </c>
      <c r="DW92" s="104">
        <f>DW$4*Mellomark!DW90</f>
        <v>-4.0647814978273702E-5</v>
      </c>
      <c r="DX92" s="104">
        <f>DX$4*Mellomark!DX90</f>
        <v>-9.0640073919800448E-4</v>
      </c>
      <c r="DY92" s="104">
        <f>DY$4*Mellomark!DY90</f>
        <v>4.9033116292165408E-5</v>
      </c>
      <c r="DZ92" s="104">
        <f>DZ$4*Mellomark!DZ90</f>
        <v>-1.9130966989945237E-3</v>
      </c>
      <c r="EA92" s="104">
        <f>EA$4*Mellomark!EA90</f>
        <v>-5.7023121615809402E-5</v>
      </c>
      <c r="EB92" s="104">
        <f>EB$4*Mellomark!EB90</f>
        <v>-4.5019862770017495E-5</v>
      </c>
      <c r="EC92" s="104">
        <f>EC$4*Mellomark!EC90</f>
        <v>-2.6851667532990284E-4</v>
      </c>
      <c r="ED92" s="104">
        <f>ED$4*Mellomark!ED90</f>
        <v>-4.4709863570545688E-3</v>
      </c>
      <c r="EE92" s="104">
        <f>EE$4*Mellomark!EE90</f>
        <v>-1.3652685359952796E-4</v>
      </c>
      <c r="EF92" s="104">
        <f>EF$4*Mellomark!EF90</f>
        <v>-2.2411555319721407E-3</v>
      </c>
      <c r="EG92" s="104">
        <f>EG$4*Mellomark!EG90</f>
        <v>-4.8609098894399812E-5</v>
      </c>
      <c r="EH92" s="104">
        <f>EH$4*Mellomark!EH90</f>
        <v>-4.7772790402849632E-4</v>
      </c>
      <c r="EI92" s="104">
        <f>EI$4*Mellomark!EI90</f>
        <v>-4.6125017174256268E-4</v>
      </c>
      <c r="EJ92" s="104">
        <f>EJ$4*Mellomark!EJ90</f>
        <v>-1.6270833012811014E-4</v>
      </c>
      <c r="EK92" s="104">
        <f>EK$4*Mellomark!EK90</f>
        <v>-7.8348474609861621E-6</v>
      </c>
      <c r="EL92" s="104">
        <f>EL$4*Mellomark!EL90</f>
        <v>-4.3506222565843151E-4</v>
      </c>
      <c r="EM92" s="104">
        <f>EM$4*Mellomark!EM90</f>
        <v>-2.6955096936981821E-4</v>
      </c>
      <c r="EN92" s="104">
        <f>EN$4*Mellomark!EN90</f>
        <v>-6.7653496489773974E-5</v>
      </c>
      <c r="EO92" s="104">
        <f>EO$4*Mellomark!EO90</f>
        <v>4.7119256406266159E-4</v>
      </c>
      <c r="EP92" s="104">
        <f>EP$4*Mellomark!EP90</f>
        <v>-1.9035921856444934E-3</v>
      </c>
      <c r="EQ92" s="104">
        <f>EQ$4*Mellomark!EQ90</f>
        <v>-9.8725637721257167E-4</v>
      </c>
      <c r="ER92" s="104">
        <f>ER$4*Mellomark!ER90</f>
        <v>-6.8085597001715964E-6</v>
      </c>
      <c r="ES92" s="96">
        <f t="shared" si="17"/>
        <v>-0.19291567006318394</v>
      </c>
      <c r="ET92" s="97">
        <f t="shared" si="18"/>
        <v>110.71180961817673</v>
      </c>
      <c r="EW92" s="18"/>
    </row>
    <row r="93" spans="1:153" ht="16">
      <c r="A93" s="85" vm="2832">
        <v>43922</v>
      </c>
      <c r="B93" s="104">
        <f>B$4*Mellomark!B91</f>
        <v>9.1949952089117462E-5</v>
      </c>
      <c r="C93" s="104">
        <f>C$4*Mellomark!C91</f>
        <v>-2.6508002805168506E-5</v>
      </c>
      <c r="D93" s="104">
        <f>D$4*Mellomark!D91</f>
        <v>-1.6168752147960571E-4</v>
      </c>
      <c r="E93" s="104">
        <f>E$4*Mellomark!E91</f>
        <v>1.1274118202980301E-4</v>
      </c>
      <c r="F93" s="104">
        <f>F$4*Mellomark!F91</f>
        <v>5.4080146852783281E-5</v>
      </c>
      <c r="G93" s="104">
        <f>G$4*Mellomark!G91</f>
        <v>-1.1627847249453206E-3</v>
      </c>
      <c r="H93" s="104">
        <f>H$4*Mellomark!H91</f>
        <v>-6.349468443916432E-5</v>
      </c>
      <c r="I93" s="104">
        <f>I$4*Mellomark!I91</f>
        <v>4.5743228370924015E-4</v>
      </c>
      <c r="J93" s="104">
        <f>J$4*Mellomark!J91</f>
        <v>2.5721505914032577E-5</v>
      </c>
      <c r="K93" s="104">
        <f>K$4*Mellomark!K91</f>
        <v>-8.6669521684251939E-6</v>
      </c>
      <c r="L93" s="104">
        <f>L$4*Mellomark!L91</f>
        <v>6.5388971066983217E-4</v>
      </c>
      <c r="M93" s="104">
        <f>M$4*Mellomark!M91</f>
        <v>-6.7464638099435016E-5</v>
      </c>
      <c r="N93" s="104">
        <f>N$4*Mellomark!N91</f>
        <v>3.2512013471413956E-5</v>
      </c>
      <c r="O93" s="104">
        <f>O$4*Mellomark!O91</f>
        <v>-1.3814863352698729E-4</v>
      </c>
      <c r="P93" s="104">
        <f>P$4*Mellomark!P91</f>
        <v>6.0729726397508151E-3</v>
      </c>
      <c r="Q93" s="104">
        <f>Q$4*Mellomark!Q91</f>
        <v>-2.3714585477819831E-5</v>
      </c>
      <c r="R93" s="104">
        <f>R$4*Mellomark!R91</f>
        <v>-8.3281745553056931E-5</v>
      </c>
      <c r="S93" s="104">
        <f>S$4*Mellomark!S91</f>
        <v>8.9592042044130241E-5</v>
      </c>
      <c r="T93" s="104">
        <f>T$4*Mellomark!T91</f>
        <v>-2.5072018244056281E-3</v>
      </c>
      <c r="U93" s="104">
        <f>U$4*Mellomark!U91</f>
        <v>7.0646051091506432E-3</v>
      </c>
      <c r="V93" s="104">
        <f>V$4*Mellomark!V91</f>
        <v>3.4121657360219227E-3</v>
      </c>
      <c r="W93" s="104">
        <f>W$4*Mellomark!W91</f>
        <v>1.7416036848115189E-4</v>
      </c>
      <c r="X93" s="104">
        <f>X$4*Mellomark!X91</f>
        <v>5.6828840954737678E-3</v>
      </c>
      <c r="Y93" s="104">
        <f>Y$4*Mellomark!Y91</f>
        <v>3.6634907397747173E-5</v>
      </c>
      <c r="Z93" s="104">
        <f>Z$4*Mellomark!Z91</f>
        <v>6.8035660147562201E-7</v>
      </c>
      <c r="AA93" s="104">
        <f>AA$4*Mellomark!AA91</f>
        <v>1.1039668465844405E-2</v>
      </c>
      <c r="AB93" s="104">
        <f>AB$4*Mellomark!AB91</f>
        <v>8.4655945784278946E-5</v>
      </c>
      <c r="AC93" s="104">
        <f>AC$4*Mellomark!AC91</f>
        <v>2.5980068323610628E-4</v>
      </c>
      <c r="AD93" s="104">
        <f>AD$4*Mellomark!AD91</f>
        <v>1.0986927149024797E-3</v>
      </c>
      <c r="AE93" s="104">
        <f>AE$4*Mellomark!AE91</f>
        <v>-1.9110736942206912E-4</v>
      </c>
      <c r="AF93" s="104">
        <f>AF$4*Mellomark!AF91</f>
        <v>1.782605859209927E-4</v>
      </c>
      <c r="AG93" s="104">
        <f>AG$4*Mellomark!AG91</f>
        <v>2.9105453607689366E-4</v>
      </c>
      <c r="AH93" s="104">
        <f>AH$4*Mellomark!AH91</f>
        <v>-1.6661487608336698E-3</v>
      </c>
      <c r="AI93" s="104">
        <f>AI$4*Mellomark!AI91</f>
        <v>-2.3939368873953737E-5</v>
      </c>
      <c r="AJ93" s="104">
        <f>AJ$4*Mellomark!AJ91</f>
        <v>-6.3113074316034762E-5</v>
      </c>
      <c r="AK93" s="104">
        <f>AK$4*Mellomark!AK91</f>
        <v>1.0404713554535972E-3</v>
      </c>
      <c r="AL93" s="104">
        <f>AL$4*Mellomark!AL91</f>
        <v>3.6421974605712319E-4</v>
      </c>
      <c r="AM93" s="104">
        <f>AM$4*Mellomark!AM91</f>
        <v>2.0115524673257223E-4</v>
      </c>
      <c r="AN93" s="104">
        <f>AN$4*Mellomark!AN91</f>
        <v>1.0145950344046499E-4</v>
      </c>
      <c r="AO93" s="104">
        <f>AO$4*Mellomark!AO91</f>
        <v>7.2831599278410622E-4</v>
      </c>
      <c r="AP93" s="104">
        <f>AP$4*Mellomark!AP91</f>
        <v>1.2852077983921371E-3</v>
      </c>
      <c r="AQ93" s="104">
        <f>AQ$4*Mellomark!AQ91</f>
        <v>1.6966534089408013E-4</v>
      </c>
      <c r="AR93" s="104">
        <f>AR$4*Mellomark!AR91</f>
        <v>3.0176532632356054E-5</v>
      </c>
      <c r="AS93" s="104">
        <f>AS$4*Mellomark!AS91</f>
        <v>6.4707981568641447E-5</v>
      </c>
      <c r="AT93" s="104">
        <f>AT$4*Mellomark!AT91</f>
        <v>-5.2842720791596899E-6</v>
      </c>
      <c r="AU93" s="104">
        <f>AU$4*Mellomark!AU91</f>
        <v>2.3627652938891858E-4</v>
      </c>
      <c r="AV93" s="104">
        <f>AV$4*Mellomark!AV91</f>
        <v>1.4584489592595436E-4</v>
      </c>
      <c r="AW93" s="104">
        <f>AW$4*Mellomark!AW91</f>
        <v>2.6124990097276053E-5</v>
      </c>
      <c r="AX93" s="104">
        <f>AX$4*Mellomark!AX91</f>
        <v>-2.3313724825040895E-5</v>
      </c>
      <c r="AY93" s="104">
        <f>AY$4*Mellomark!AY91</f>
        <v>2.8197197866816215E-5</v>
      </c>
      <c r="AZ93" s="104">
        <f>AZ$4*Mellomark!AZ91</f>
        <v>8.2020810850408517E-4</v>
      </c>
      <c r="BA93" s="104">
        <f>BA$4*Mellomark!BA91</f>
        <v>3.0863731637084478E-4</v>
      </c>
      <c r="BB93" s="104">
        <f>BB$4*Mellomark!BB91</f>
        <v>7.1848720467709669E-5</v>
      </c>
      <c r="BC93" s="104">
        <f>BC$4*Mellomark!BC91</f>
        <v>2.4686941324213039E-4</v>
      </c>
      <c r="BD93" s="104">
        <f>BD$4*Mellomark!BD91</f>
        <v>1.2685431286708453E-3</v>
      </c>
      <c r="BE93" s="104">
        <f>BE$4*Mellomark!BE91</f>
        <v>7.5063640251769761E-4</v>
      </c>
      <c r="BF93" s="104">
        <f>BF$4*Mellomark!BF91</f>
        <v>6.7763758103113998E-5</v>
      </c>
      <c r="BG93" s="104">
        <f>BG$4*Mellomark!BG91</f>
        <v>6.4603077735313477E-3</v>
      </c>
      <c r="BH93" s="104">
        <f>BH$4*Mellomark!BH91</f>
        <v>1.7968442813834639E-4</v>
      </c>
      <c r="BI93" s="104">
        <f>BI$4*Mellomark!BI91</f>
        <v>5.7929381715230337E-3</v>
      </c>
      <c r="BJ93" s="104">
        <f>BJ$4*Mellomark!BJ91</f>
        <v>9.0200958585860791E-5</v>
      </c>
      <c r="BK93" s="104">
        <f>BK$4*Mellomark!BK91</f>
        <v>3.1571655268774652E-5</v>
      </c>
      <c r="BL93" s="104">
        <f>BL$4*Mellomark!BL91</f>
        <v>2.4449610507012943E-4</v>
      </c>
      <c r="BM93" s="104">
        <f>BM$4*Mellomark!BM91</f>
        <v>4.6857922238313822E-5</v>
      </c>
      <c r="BN93" s="104">
        <f>BN$4*Mellomark!BN91</f>
        <v>2.7841096240229138E-5</v>
      </c>
      <c r="BO93" s="104">
        <f>BO$4*Mellomark!BO91</f>
        <v>6.4081996352057685E-4</v>
      </c>
      <c r="BP93" s="104">
        <f>BP$4*Mellomark!BP91</f>
        <v>-3.0191144027990834E-5</v>
      </c>
      <c r="BQ93" s="104">
        <f>BQ$4*Mellomark!BQ91</f>
        <v>-1.1547715600167899E-5</v>
      </c>
      <c r="BR93" s="104">
        <f>BR$4*Mellomark!BR91</f>
        <v>2.1735895337642311E-6</v>
      </c>
      <c r="BS93" s="104">
        <f>BS$4*Mellomark!BS91</f>
        <v>2.9585878201524307E-3</v>
      </c>
      <c r="BT93" s="104">
        <f>BT$4*Mellomark!BT91</f>
        <v>5.0504303759475997E-5</v>
      </c>
      <c r="BU93" s="104">
        <f>BU$4*Mellomark!BU91</f>
        <v>2.7911641993688208E-4</v>
      </c>
      <c r="BV93" s="104">
        <f>BV$4*Mellomark!BV91</f>
        <v>1.8940379016619239E-4</v>
      </c>
      <c r="BW93" s="104">
        <f>BW$4*Mellomark!BW91</f>
        <v>-5.4631260932473604E-4</v>
      </c>
      <c r="BX93" s="104">
        <f>BX$4*Mellomark!BX91</f>
        <v>1.5746175311321883E-4</v>
      </c>
      <c r="BY93" s="104">
        <f>BY$4*Mellomark!BY91</f>
        <v>8.527865478224327E-5</v>
      </c>
      <c r="BZ93" s="104">
        <f>BZ$4*Mellomark!BZ91</f>
        <v>1.1306461800741198E-3</v>
      </c>
      <c r="CA93" s="104">
        <f>CA$4*Mellomark!CA91</f>
        <v>5.0714433170189798E-3</v>
      </c>
      <c r="CB93" s="104">
        <f>CB$4*Mellomark!CB91</f>
        <v>-1.5214578658132252E-4</v>
      </c>
      <c r="CC93" s="104">
        <f>CC$4*Mellomark!CC91</f>
        <v>1.2874940292575594E-3</v>
      </c>
      <c r="CD93" s="104">
        <f>CD$4*Mellomark!CD91</f>
        <v>2.4362812319147673E-4</v>
      </c>
      <c r="CE93" s="104">
        <f>CE$4*Mellomark!CE91</f>
        <v>1.6427508928902878E-4</v>
      </c>
      <c r="CF93" s="104">
        <f>CF$4*Mellomark!CF91</f>
        <v>4.7944751970683638E-5</v>
      </c>
      <c r="CG93" s="104">
        <f>CG$4*Mellomark!CG91</f>
        <v>3.3226110293233636E-4</v>
      </c>
      <c r="CH93" s="104">
        <f>CH$4*Mellomark!CH91</f>
        <v>9.4694433470359895E-4</v>
      </c>
      <c r="CI93" s="104">
        <f>CI$4*Mellomark!CI91</f>
        <v>6.4729701649289556E-5</v>
      </c>
      <c r="CJ93" s="104">
        <f>CJ$4*Mellomark!CJ91</f>
        <v>3.0615892388870643E-4</v>
      </c>
      <c r="CK93" s="104">
        <f>CK$4*Mellomark!CK91</f>
        <v>7.045067142797581E-4</v>
      </c>
      <c r="CL93" s="104">
        <f>CL$4*Mellomark!CL91</f>
        <v>6.4934861261736311E-3</v>
      </c>
      <c r="CM93" s="104">
        <f>CM$4*Mellomark!CM91</f>
        <v>2.3196257007383128E-5</v>
      </c>
      <c r="CN93" s="104">
        <f>CN$4*Mellomark!CN91</f>
        <v>-1.6554735957385848E-5</v>
      </c>
      <c r="CO93" s="104">
        <f>CO$4*Mellomark!CO91</f>
        <v>8.2914716570686115E-5</v>
      </c>
      <c r="CP93" s="104">
        <f>CP$4*Mellomark!CP91</f>
        <v>-1.1540708034326915E-5</v>
      </c>
      <c r="CQ93" s="104">
        <f>CQ$4*Mellomark!CQ91</f>
        <v>-8.1656240043122219E-6</v>
      </c>
      <c r="CR93" s="104">
        <f>CR$4*Mellomark!CR91</f>
        <v>1.2081834321208162E-3</v>
      </c>
      <c r="CS93" s="104">
        <f>CS$4*Mellomark!CS91</f>
        <v>2.1256230666497953E-4</v>
      </c>
      <c r="CT93" s="104">
        <f>CT$4*Mellomark!CT91</f>
        <v>8.0727805009381219E-5</v>
      </c>
      <c r="CU93" s="104">
        <f>CU$4*Mellomark!CU91</f>
        <v>2.3562467285007183E-3</v>
      </c>
      <c r="CV93" s="104">
        <f>CV$4*Mellomark!CV91</f>
        <v>6.7253979592856318E-4</v>
      </c>
      <c r="CW93" s="104">
        <f>CW$4*Mellomark!CW91</f>
        <v>9.3423243378399213E-4</v>
      </c>
      <c r="CX93" s="104">
        <f>CX$4*Mellomark!CX91</f>
        <v>1.4062874372385225E-3</v>
      </c>
      <c r="CY93" s="104">
        <f>CY$4*Mellomark!CY91</f>
        <v>-1.8847044704886816E-7</v>
      </c>
      <c r="CZ93" s="104">
        <f>CZ$4*Mellomark!CZ91</f>
        <v>-1.7116209102652336E-6</v>
      </c>
      <c r="DA93" s="104">
        <f>DA$4*Mellomark!DA91</f>
        <v>1.4168831046284142E-4</v>
      </c>
      <c r="DB93" s="104">
        <f>DB$4*Mellomark!DB91</f>
        <v>9.3543381430912526E-5</v>
      </c>
      <c r="DC93" s="104">
        <f>DC$4*Mellomark!DC91</f>
        <v>1.9852107013818172E-5</v>
      </c>
      <c r="DD93" s="104">
        <f>DD$4*Mellomark!DD91</f>
        <v>1.2900034563692929E-3</v>
      </c>
      <c r="DE93" s="104">
        <f>DE$4*Mellomark!DE91</f>
        <v>9.9321744408212677E-5</v>
      </c>
      <c r="DF93" s="104">
        <f>DF$4*Mellomark!DF91</f>
        <v>5.5638387801878268E-5</v>
      </c>
      <c r="DG93" s="104">
        <f>DG$4*Mellomark!DG91</f>
        <v>1.0868445062229553E-3</v>
      </c>
      <c r="DH93" s="104">
        <f>DH$4*Mellomark!DH91</f>
        <v>2.9141012245620374E-4</v>
      </c>
      <c r="DI93" s="104">
        <f>DI$4*Mellomark!DI91</f>
        <v>1.6238536869304181E-3</v>
      </c>
      <c r="DJ93" s="104">
        <f>DJ$4*Mellomark!DJ91</f>
        <v>1.5307169754283313E-4</v>
      </c>
      <c r="DK93" s="104">
        <f>DK$4*Mellomark!DK91</f>
        <v>1.8761025623352572E-4</v>
      </c>
      <c r="DL93" s="104">
        <f>DL$4*Mellomark!DL91</f>
        <v>1.5041156073876589E-4</v>
      </c>
      <c r="DM93" s="104">
        <f>DM$4*Mellomark!DM91</f>
        <v>1.4247961211611938E-3</v>
      </c>
      <c r="DN93" s="104">
        <f>DN$4*Mellomark!DN91</f>
        <v>9.5329705931670138E-4</v>
      </c>
      <c r="DO93" s="104">
        <f>DO$4*Mellomark!DO91</f>
        <v>5.2801711072756339E-3</v>
      </c>
      <c r="DP93" s="104">
        <f>DP$4*Mellomark!DP91</f>
        <v>-1.2027403927056624E-4</v>
      </c>
      <c r="DQ93" s="104">
        <f>DQ$4*Mellomark!DQ91</f>
        <v>4.8008501597189618E-5</v>
      </c>
      <c r="DR93" s="104">
        <f>DR$4*Mellomark!DR91</f>
        <v>6.4516785173844471E-5</v>
      </c>
      <c r="DS93" s="104">
        <f>DS$4*Mellomark!DS91</f>
        <v>-9.0775608125119788E-6</v>
      </c>
      <c r="DT93" s="104">
        <f>DT$4*Mellomark!DT91</f>
        <v>1.0213069172418708E-4</v>
      </c>
      <c r="DU93" s="104">
        <f>DU$4*Mellomark!DU91</f>
        <v>2.142349040579829E-3</v>
      </c>
      <c r="DV93" s="104">
        <f>DV$4*Mellomark!DV91</f>
        <v>4.6565420005226986E-4</v>
      </c>
      <c r="DW93" s="104">
        <f>DW$4*Mellomark!DW91</f>
        <v>1.084681762890078E-5</v>
      </c>
      <c r="DX93" s="104">
        <f>DX$4*Mellomark!DX91</f>
        <v>-8.800787652990332E-5</v>
      </c>
      <c r="DY93" s="104">
        <f>DY$4*Mellomark!DY91</f>
        <v>1.0187599063062175E-4</v>
      </c>
      <c r="DZ93" s="104">
        <f>DZ$4*Mellomark!DZ91</f>
        <v>-6.4811267902922543E-5</v>
      </c>
      <c r="EA93" s="104">
        <f>EA$4*Mellomark!EA91</f>
        <v>1.1347675645906171E-4</v>
      </c>
      <c r="EB93" s="104">
        <f>EB$4*Mellomark!EB91</f>
        <v>2.4672628458114651E-6</v>
      </c>
      <c r="EC93" s="104">
        <f>EC$4*Mellomark!EC91</f>
        <v>1.0840410893473916E-4</v>
      </c>
      <c r="ED93" s="104">
        <f>ED$4*Mellomark!ED91</f>
        <v>-1.3846144587549344E-4</v>
      </c>
      <c r="EE93" s="104">
        <f>EE$4*Mellomark!EE91</f>
        <v>9.798112103709301E-5</v>
      </c>
      <c r="EF93" s="104">
        <f>EF$4*Mellomark!EF91</f>
        <v>1.9223476719678479E-3</v>
      </c>
      <c r="EG93" s="104">
        <f>EG$4*Mellomark!EG91</f>
        <v>-8.9846951424037807E-6</v>
      </c>
      <c r="EH93" s="104">
        <f>EH$4*Mellomark!EH91</f>
        <v>2.8838040680450846E-4</v>
      </c>
      <c r="EI93" s="104">
        <f>EI$4*Mellomark!EI91</f>
        <v>4.0686687956583372E-4</v>
      </c>
      <c r="EJ93" s="104">
        <f>EJ$4*Mellomark!EJ91</f>
        <v>5.6895647779124266E-6</v>
      </c>
      <c r="EK93" s="104">
        <f>EK$4*Mellomark!EK91</f>
        <v>5.5112104884262818E-6</v>
      </c>
      <c r="EL93" s="104">
        <f>EL$4*Mellomark!EL91</f>
        <v>7.2565090359989694E-4</v>
      </c>
      <c r="EM93" s="104">
        <f>EM$4*Mellomark!EM91</f>
        <v>-2.6672802998188236E-4</v>
      </c>
      <c r="EN93" s="104">
        <f>EN$4*Mellomark!EN91</f>
        <v>3.1092224394054505E-5</v>
      </c>
      <c r="EO93" s="104">
        <f>EO$4*Mellomark!EO91</f>
        <v>3.513734460575276E-4</v>
      </c>
      <c r="EP93" s="104">
        <f>EP$4*Mellomark!EP91</f>
        <v>9.6021925645419653E-4</v>
      </c>
      <c r="EQ93" s="104">
        <f>EQ$4*Mellomark!EQ91</f>
        <v>-3.3995140424761901E-4</v>
      </c>
      <c r="ER93" s="104">
        <f>ER$4*Mellomark!ER91</f>
        <v>9.7357409014128894E-6</v>
      </c>
      <c r="ES93" s="96">
        <f t="shared" si="17"/>
        <v>9.8663716122487519E-2</v>
      </c>
      <c r="ET93" s="97">
        <f t="shared" si="18"/>
        <v>121.6350481737514</v>
      </c>
      <c r="EW93" s="18"/>
    </row>
    <row r="94" spans="1:153" ht="16">
      <c r="A94" s="85" vm="2947">
        <v>43952</v>
      </c>
      <c r="B94" s="104">
        <f>B$4*Mellomark!B92</f>
        <v>2.5478119300186486E-5</v>
      </c>
      <c r="C94" s="104">
        <f>C$4*Mellomark!C92</f>
        <v>1.0585729331416755E-4</v>
      </c>
      <c r="D94" s="104">
        <f>D$4*Mellomark!D92</f>
        <v>-3.6036705595972096E-4</v>
      </c>
      <c r="E94" s="104">
        <f>E$4*Mellomark!E92</f>
        <v>-3.6352236321587252E-5</v>
      </c>
      <c r="F94" s="104">
        <f>F$4*Mellomark!F92</f>
        <v>1.3700220862224535E-5</v>
      </c>
      <c r="G94" s="104">
        <f>G$4*Mellomark!G92</f>
        <v>8.3304395751017203E-5</v>
      </c>
      <c r="H94" s="104">
        <f>H$4*Mellomark!H92</f>
        <v>2.5101138714613939E-5</v>
      </c>
      <c r="I94" s="104">
        <f>I$4*Mellomark!I92</f>
        <v>-1.5540440510464855E-4</v>
      </c>
      <c r="J94" s="104">
        <f>J$4*Mellomark!J92</f>
        <v>7.970325054874464E-5</v>
      </c>
      <c r="K94" s="104">
        <f>K$4*Mellomark!K92</f>
        <v>2.1474295022754552E-4</v>
      </c>
      <c r="L94" s="104">
        <f>L$4*Mellomark!L92</f>
        <v>4.3023135352415585E-4</v>
      </c>
      <c r="M94" s="104">
        <f>M$4*Mellomark!M92</f>
        <v>-7.1166191296767644E-4</v>
      </c>
      <c r="N94" s="104">
        <f>N$4*Mellomark!N92</f>
        <v>2.1330127232202661E-4</v>
      </c>
      <c r="O94" s="104">
        <f>O$4*Mellomark!O92</f>
        <v>-4.9638844265485847E-4</v>
      </c>
      <c r="P94" s="104">
        <f>P$4*Mellomark!P92</f>
        <v>-1.0057505100444853E-3</v>
      </c>
      <c r="Q94" s="104">
        <f>Q$4*Mellomark!Q92</f>
        <v>-6.4910985652150203E-5</v>
      </c>
      <c r="R94" s="104">
        <f>R$4*Mellomark!R92</f>
        <v>-1.4150139163214174E-4</v>
      </c>
      <c r="S94" s="104">
        <f>S$4*Mellomark!S92</f>
        <v>2.5553119314651422E-4</v>
      </c>
      <c r="T94" s="104">
        <f>T$4*Mellomark!T92</f>
        <v>1.5772256274689583E-3</v>
      </c>
      <c r="U94" s="104">
        <f>U$4*Mellomark!U92</f>
        <v>-4.1103178985403121E-3</v>
      </c>
      <c r="V94" s="104">
        <f>V$4*Mellomark!V92</f>
        <v>1.4903792629648897E-3</v>
      </c>
      <c r="W94" s="104">
        <f>W$4*Mellomark!W92</f>
        <v>3.4953565136972567E-4</v>
      </c>
      <c r="X94" s="104">
        <f>X$4*Mellomark!X92</f>
        <v>1.9179348270529364E-3</v>
      </c>
      <c r="Y94" s="104">
        <f>Y$4*Mellomark!Y92</f>
        <v>4.0720195959726734E-5</v>
      </c>
      <c r="Z94" s="104">
        <f>Z$4*Mellomark!Z92</f>
        <v>6.7300950165706189E-6</v>
      </c>
      <c r="AA94" s="104">
        <f>AA$4*Mellomark!AA92</f>
        <v>2.6093966062430353E-3</v>
      </c>
      <c r="AB94" s="104">
        <f>AB$4*Mellomark!AB92</f>
        <v>7.8453012722314464E-4</v>
      </c>
      <c r="AC94" s="104">
        <f>AC$4*Mellomark!AC92</f>
        <v>-6.978842259508561E-5</v>
      </c>
      <c r="AD94" s="104">
        <f>AD$4*Mellomark!AD92</f>
        <v>4.8773861414513697E-4</v>
      </c>
      <c r="AE94" s="104">
        <f>AE$4*Mellomark!AE92</f>
        <v>-5.2104454887719903E-4</v>
      </c>
      <c r="AF94" s="104">
        <f>AF$4*Mellomark!AF92</f>
        <v>1.6350015523963635E-4</v>
      </c>
      <c r="AG94" s="104">
        <f>AG$4*Mellomark!AG92</f>
        <v>-8.7382138612254268E-5</v>
      </c>
      <c r="AH94" s="104">
        <f>AH$4*Mellomark!AH92</f>
        <v>5.9144674626996068E-4</v>
      </c>
      <c r="AI94" s="104">
        <f>AI$4*Mellomark!AI92</f>
        <v>-4.367233701553312E-5</v>
      </c>
      <c r="AJ94" s="104">
        <f>AJ$4*Mellomark!AJ92</f>
        <v>2.9275530886656108E-5</v>
      </c>
      <c r="AK94" s="104">
        <f>AK$4*Mellomark!AK92</f>
        <v>-5.4465056872011119E-4</v>
      </c>
      <c r="AL94" s="104">
        <f>AL$4*Mellomark!AL92</f>
        <v>-3.1494923153271756E-4</v>
      </c>
      <c r="AM94" s="104">
        <f>AM$4*Mellomark!AM92</f>
        <v>-1.8513403239103996E-4</v>
      </c>
      <c r="AN94" s="104">
        <f>AN$4*Mellomark!AN92</f>
        <v>-4.3937720717734817E-5</v>
      </c>
      <c r="AO94" s="104">
        <f>AO$4*Mellomark!AO92</f>
        <v>2.9117155230947719E-4</v>
      </c>
      <c r="AP94" s="104">
        <f>AP$4*Mellomark!AP92</f>
        <v>3.1507661061906265E-4</v>
      </c>
      <c r="AQ94" s="104">
        <f>AQ$4*Mellomark!AQ92</f>
        <v>9.4676389882398013E-5</v>
      </c>
      <c r="AR94" s="104">
        <f>AR$4*Mellomark!AR92</f>
        <v>-1.2626166553229327E-5</v>
      </c>
      <c r="AS94" s="104">
        <f>AS$4*Mellomark!AS92</f>
        <v>-4.7346577133453582E-6</v>
      </c>
      <c r="AT94" s="104">
        <f>AT$4*Mellomark!AT92</f>
        <v>-6.8478098550290003E-5</v>
      </c>
      <c r="AU94" s="104">
        <f>AU$4*Mellomark!AU92</f>
        <v>-1.4742346130230711E-5</v>
      </c>
      <c r="AV94" s="104">
        <f>AV$4*Mellomark!AV92</f>
        <v>-1.5882447547581392E-4</v>
      </c>
      <c r="AW94" s="104">
        <f>AW$4*Mellomark!AW92</f>
        <v>2.2983159997221182E-6</v>
      </c>
      <c r="AX94" s="104">
        <f>AX$4*Mellomark!AX92</f>
        <v>1.1827257816135971E-4</v>
      </c>
      <c r="AY94" s="104">
        <f>AY$4*Mellomark!AY92</f>
        <v>-1.051383482493542E-5</v>
      </c>
      <c r="AZ94" s="104">
        <f>AZ$4*Mellomark!AZ92</f>
        <v>-8.7908293887939916E-5</v>
      </c>
      <c r="BA94" s="104">
        <f>BA$4*Mellomark!BA92</f>
        <v>2.8045989743384256E-4</v>
      </c>
      <c r="BB94" s="104">
        <f>BB$4*Mellomark!BB92</f>
        <v>3.1019863787640716E-4</v>
      </c>
      <c r="BC94" s="104">
        <f>BC$4*Mellomark!BC92</f>
        <v>1.9774527127707715E-4</v>
      </c>
      <c r="BD94" s="104">
        <f>BD$4*Mellomark!BD92</f>
        <v>-1.4076815511667785E-5</v>
      </c>
      <c r="BE94" s="104">
        <f>BE$4*Mellomark!BE92</f>
        <v>-2.8080557076928103E-4</v>
      </c>
      <c r="BF94" s="104">
        <f>BF$4*Mellomark!BF92</f>
        <v>-7.0136701328610206E-7</v>
      </c>
      <c r="BG94" s="104">
        <f>BG$4*Mellomark!BG92</f>
        <v>1.914701638811915E-3</v>
      </c>
      <c r="BH94" s="104">
        <f>BH$4*Mellomark!BH92</f>
        <v>-8.0932366280677884E-5</v>
      </c>
      <c r="BI94" s="104">
        <f>BI$4*Mellomark!BI92</f>
        <v>-4.435138939626779E-5</v>
      </c>
      <c r="BJ94" s="104">
        <f>BJ$4*Mellomark!BJ92</f>
        <v>2.989799751368785E-5</v>
      </c>
      <c r="BK94" s="104">
        <f>BK$4*Mellomark!BK92</f>
        <v>1.5487981829965091E-5</v>
      </c>
      <c r="BL94" s="104">
        <f>BL$4*Mellomark!BL92</f>
        <v>1.1520243917812196E-4</v>
      </c>
      <c r="BM94" s="104">
        <f>BM$4*Mellomark!BM92</f>
        <v>-8.5415872288703682E-6</v>
      </c>
      <c r="BN94" s="104">
        <f>BN$4*Mellomark!BN92</f>
        <v>2.0498803143274724E-5</v>
      </c>
      <c r="BO94" s="104">
        <f>BO$4*Mellomark!BO92</f>
        <v>6.8534514870813843E-4</v>
      </c>
      <c r="BP94" s="104">
        <f>BP$4*Mellomark!BP92</f>
        <v>1.2429500955786098E-5</v>
      </c>
      <c r="BQ94" s="104">
        <f>BQ$4*Mellomark!BQ92</f>
        <v>-1.0148190000891283E-5</v>
      </c>
      <c r="BR94" s="104">
        <f>BR$4*Mellomark!BR92</f>
        <v>1.2708770056333875E-5</v>
      </c>
      <c r="BS94" s="104">
        <f>BS$4*Mellomark!BS92</f>
        <v>1.3586323921779009E-3</v>
      </c>
      <c r="BT94" s="104">
        <f>BT$4*Mellomark!BT92</f>
        <v>-6.7875473598315306E-5</v>
      </c>
      <c r="BU94" s="104">
        <f>BU$4*Mellomark!BU92</f>
        <v>-9.5599095569574218E-5</v>
      </c>
      <c r="BV94" s="104">
        <f>BV$4*Mellomark!BV92</f>
        <v>-4.5336353551920861E-5</v>
      </c>
      <c r="BW94" s="104">
        <f>BW$4*Mellomark!BW92</f>
        <v>8.5008740744741855E-5</v>
      </c>
      <c r="BX94" s="104">
        <f>BX$4*Mellomark!BX92</f>
        <v>1.3816266197007193E-4</v>
      </c>
      <c r="BY94" s="104">
        <f>BY$4*Mellomark!BY92</f>
        <v>2.9643702303899552E-5</v>
      </c>
      <c r="BZ94" s="104">
        <f>BZ$4*Mellomark!BZ92</f>
        <v>-1.182651762385394E-3</v>
      </c>
      <c r="CA94" s="104">
        <f>CA$4*Mellomark!CA92</f>
        <v>-4.0899537409168471E-4</v>
      </c>
      <c r="CB94" s="104">
        <f>CB$4*Mellomark!CB92</f>
        <v>8.0996651622803047E-5</v>
      </c>
      <c r="CC94" s="104">
        <f>CC$4*Mellomark!CC92</f>
        <v>1.5204524100128876E-3</v>
      </c>
      <c r="CD94" s="104">
        <f>CD$4*Mellomark!CD92</f>
        <v>8.5171197288756148E-5</v>
      </c>
      <c r="CE94" s="104">
        <f>CE$4*Mellomark!CE92</f>
        <v>7.140452870826625E-4</v>
      </c>
      <c r="CF94" s="104">
        <f>CF$4*Mellomark!CF92</f>
        <v>1.27135553589015E-4</v>
      </c>
      <c r="CG94" s="104">
        <f>CG$4*Mellomark!CG92</f>
        <v>-1.5663457419189976E-4</v>
      </c>
      <c r="CH94" s="104">
        <f>CH$4*Mellomark!CH92</f>
        <v>-2.9613834578412376E-4</v>
      </c>
      <c r="CI94" s="104">
        <f>CI$4*Mellomark!CI92</f>
        <v>-1.0250450670249998E-5</v>
      </c>
      <c r="CJ94" s="104">
        <f>CJ$4*Mellomark!CJ92</f>
        <v>6.9834133376885392E-5</v>
      </c>
      <c r="CK94" s="104">
        <f>CK$4*Mellomark!CK92</f>
        <v>5.6199657967681603E-4</v>
      </c>
      <c r="CL94" s="104">
        <f>CL$4*Mellomark!CL92</f>
        <v>-6.9994555438133361E-5</v>
      </c>
      <c r="CM94" s="104">
        <f>CM$4*Mellomark!CM92</f>
        <v>-5.6395466164379674E-6</v>
      </c>
      <c r="CN94" s="104">
        <f>CN$4*Mellomark!CN92</f>
        <v>-3.5012511418825836E-5</v>
      </c>
      <c r="CO94" s="104">
        <f>CO$4*Mellomark!CO92</f>
        <v>-2.9775675536394461E-5</v>
      </c>
      <c r="CP94" s="104">
        <f>CP$4*Mellomark!CP92</f>
        <v>4.6596854213184324E-5</v>
      </c>
      <c r="CQ94" s="104">
        <f>CQ$4*Mellomark!CQ92</f>
        <v>-5.1993100697237321E-5</v>
      </c>
      <c r="CR94" s="104">
        <f>CR$4*Mellomark!CR92</f>
        <v>1.6195693731192301E-3</v>
      </c>
      <c r="CS94" s="104">
        <f>CS$4*Mellomark!CS92</f>
        <v>-1.2469929896158404E-4</v>
      </c>
      <c r="CT94" s="104">
        <f>CT$4*Mellomark!CT92</f>
        <v>-1.1235582317697919E-4</v>
      </c>
      <c r="CU94" s="104">
        <f>CU$4*Mellomark!CU92</f>
        <v>3.4730098265906315E-4</v>
      </c>
      <c r="CV94" s="104">
        <f>CV$4*Mellomark!CV92</f>
        <v>2.1975728745507613E-4</v>
      </c>
      <c r="CW94" s="104">
        <f>CW$4*Mellomark!CW92</f>
        <v>1.5250481925939955E-4</v>
      </c>
      <c r="CX94" s="104">
        <f>CX$4*Mellomark!CX92</f>
        <v>2.6390927194479762E-4</v>
      </c>
      <c r="CY94" s="104">
        <f>CY$4*Mellomark!CY92</f>
        <v>1.0450877448543536E-5</v>
      </c>
      <c r="CZ94" s="104">
        <f>CZ$4*Mellomark!CZ92</f>
        <v>-3.1507728294130097E-5</v>
      </c>
      <c r="DA94" s="104">
        <f>DA$4*Mellomark!DA92</f>
        <v>5.3923812498176702E-5</v>
      </c>
      <c r="DB94" s="104">
        <f>DB$4*Mellomark!DB92</f>
        <v>2.6128138450722514E-4</v>
      </c>
      <c r="DC94" s="104">
        <f>DC$4*Mellomark!DC92</f>
        <v>-1.4898772842240664E-5</v>
      </c>
      <c r="DD94" s="104">
        <f>DD$4*Mellomark!DD92</f>
        <v>-9.5392605030987987E-4</v>
      </c>
      <c r="DE94" s="104">
        <f>DE$4*Mellomark!DE92</f>
        <v>1.2353634591504863E-5</v>
      </c>
      <c r="DF94" s="104">
        <f>DF$4*Mellomark!DF92</f>
        <v>-2.1018649646535674E-5</v>
      </c>
      <c r="DG94" s="104">
        <f>DG$4*Mellomark!DG92</f>
        <v>-2.3393127751492266E-4</v>
      </c>
      <c r="DH94" s="104">
        <f>DH$4*Mellomark!DH92</f>
        <v>1.2700128271940056E-4</v>
      </c>
      <c r="DI94" s="104">
        <f>DI$4*Mellomark!DI92</f>
        <v>1.9849212478224986E-4</v>
      </c>
      <c r="DJ94" s="104">
        <f>DJ$4*Mellomark!DJ92</f>
        <v>3.4969582850853881E-4</v>
      </c>
      <c r="DK94" s="104">
        <f>DK$4*Mellomark!DK92</f>
        <v>-3.987577245821578E-5</v>
      </c>
      <c r="DL94" s="104">
        <f>DL$4*Mellomark!DL92</f>
        <v>-3.1987612998648929E-5</v>
      </c>
      <c r="DM94" s="104">
        <f>DM$4*Mellomark!DM92</f>
        <v>1.3062711361403081E-3</v>
      </c>
      <c r="DN94" s="104">
        <f>DN$4*Mellomark!DN92</f>
        <v>7.1248624389424369E-4</v>
      </c>
      <c r="DO94" s="104">
        <f>DO$4*Mellomark!DO92</f>
        <v>2.8856183354414766E-4</v>
      </c>
      <c r="DP94" s="104">
        <f>DP$4*Mellomark!DP92</f>
        <v>-1.1970220827118818E-4</v>
      </c>
      <c r="DQ94" s="104">
        <f>DQ$4*Mellomark!DQ92</f>
        <v>-2.6739382631412671E-5</v>
      </c>
      <c r="DR94" s="104">
        <f>DR$4*Mellomark!DR92</f>
        <v>-4.3891120942196162E-5</v>
      </c>
      <c r="DS94" s="104">
        <f>DS$4*Mellomark!DS92</f>
        <v>-1.3898299694837899E-5</v>
      </c>
      <c r="DT94" s="104">
        <f>DT$4*Mellomark!DT92</f>
        <v>-4.3002492656533535E-5</v>
      </c>
      <c r="DU94" s="104">
        <f>DU$4*Mellomark!DU92</f>
        <v>-6.7527099362021611E-4</v>
      </c>
      <c r="DV94" s="104">
        <f>DV$4*Mellomark!DV92</f>
        <v>7.2955496889353646E-4</v>
      </c>
      <c r="DW94" s="104">
        <f>DW$4*Mellomark!DW92</f>
        <v>6.4515271258077061E-6</v>
      </c>
      <c r="DX94" s="104">
        <f>DX$4*Mellomark!DX92</f>
        <v>4.049239562397366E-4</v>
      </c>
      <c r="DY94" s="104">
        <f>DY$4*Mellomark!DY92</f>
        <v>-4.2172264892481853E-4</v>
      </c>
      <c r="DZ94" s="104">
        <f>DZ$4*Mellomark!DZ92</f>
        <v>9.7514087008859871E-4</v>
      </c>
      <c r="EA94" s="104">
        <f>EA$4*Mellomark!EA92</f>
        <v>-1.1781238752455988E-5</v>
      </c>
      <c r="EB94" s="104">
        <f>EB$4*Mellomark!EB92</f>
        <v>-2.6426524226867222E-5</v>
      </c>
      <c r="EC94" s="104">
        <f>EC$4*Mellomark!EC92</f>
        <v>-3.9808693189524752E-6</v>
      </c>
      <c r="ED94" s="104">
        <f>ED$4*Mellomark!ED92</f>
        <v>5.2522622221965942E-3</v>
      </c>
      <c r="EE94" s="104">
        <f>EE$4*Mellomark!EE92</f>
        <v>4.920145426226732E-5</v>
      </c>
      <c r="EF94" s="104">
        <f>EF$4*Mellomark!EF92</f>
        <v>1.0795855947725116E-4</v>
      </c>
      <c r="EG94" s="104">
        <f>EG$4*Mellomark!EG92</f>
        <v>2.2187068773864126E-5</v>
      </c>
      <c r="EH94" s="104">
        <f>EH$4*Mellomark!EH92</f>
        <v>1.368572178148419E-4</v>
      </c>
      <c r="EI94" s="104">
        <f>EI$4*Mellomark!EI92</f>
        <v>1.1763200625067454E-4</v>
      </c>
      <c r="EJ94" s="104">
        <f>EJ$4*Mellomark!EJ92</f>
        <v>3.2149156473095318E-5</v>
      </c>
      <c r="EK94" s="104">
        <f>EK$4*Mellomark!EK92</f>
        <v>3.5320549536614327E-7</v>
      </c>
      <c r="EL94" s="104">
        <f>EL$4*Mellomark!EL92</f>
        <v>3.1042800844184864E-4</v>
      </c>
      <c r="EM94" s="104">
        <f>EM$4*Mellomark!EM92</f>
        <v>6.0011538615934079E-5</v>
      </c>
      <c r="EN94" s="104">
        <f>EN$4*Mellomark!EN92</f>
        <v>-1.1124422535819388E-5</v>
      </c>
      <c r="EO94" s="104">
        <f>EO$4*Mellomark!EO92</f>
        <v>-1.0418466263938374E-4</v>
      </c>
      <c r="EP94" s="104">
        <f>EP$4*Mellomark!EP92</f>
        <v>-6.6683965749339839E-4</v>
      </c>
      <c r="EQ94" s="104">
        <f>EQ$4*Mellomark!EQ92</f>
        <v>-7.850586435327007E-4</v>
      </c>
      <c r="ER94" s="104">
        <f>ER$4*Mellomark!ER92</f>
        <v>-7.0737788080395138E-7</v>
      </c>
      <c r="ES94" s="96">
        <f t="shared" si="17"/>
        <v>1.8192856631038194E-2</v>
      </c>
      <c r="ET94" s="97">
        <f t="shared" si="18"/>
        <v>123.84793716648588</v>
      </c>
      <c r="EW94" s="18"/>
    </row>
    <row r="95" spans="1:153" ht="16">
      <c r="A95" s="85" vm="169">
        <v>43983</v>
      </c>
      <c r="B95" s="104">
        <f>B$4*Mellomark!B93</f>
        <v>-2.6332792995384942E-5</v>
      </c>
      <c r="C95" s="104">
        <f>C$4*Mellomark!C93</f>
        <v>-1.542866253004231E-4</v>
      </c>
      <c r="D95" s="104">
        <f>D$4*Mellomark!D93</f>
        <v>1.0060392506565893E-3</v>
      </c>
      <c r="E95" s="104">
        <f>E$4*Mellomark!E93</f>
        <v>2.0404525934576834E-5</v>
      </c>
      <c r="F95" s="104">
        <f>F$4*Mellomark!F93</f>
        <v>6.1446781785204452E-5</v>
      </c>
      <c r="G95" s="104">
        <f>G$4*Mellomark!G93</f>
        <v>4.6062006198279775E-3</v>
      </c>
      <c r="H95" s="104">
        <f>H$4*Mellomark!H93</f>
        <v>-8.662945105855013E-5</v>
      </c>
      <c r="I95" s="104">
        <f>I$4*Mellomark!I93</f>
        <v>1.5620033035486445E-4</v>
      </c>
      <c r="J95" s="104">
        <f>J$4*Mellomark!J93</f>
        <v>-1.4711219854871056E-4</v>
      </c>
      <c r="K95" s="104">
        <f>K$4*Mellomark!K93</f>
        <v>-4.6139531186997523E-4</v>
      </c>
      <c r="L95" s="104">
        <f>L$4*Mellomark!L93</f>
        <v>-1.0995374840886472E-3</v>
      </c>
      <c r="M95" s="104">
        <f>M$4*Mellomark!M93</f>
        <v>-1.6657621780873918E-4</v>
      </c>
      <c r="N95" s="104">
        <f>N$4*Mellomark!N93</f>
        <v>-7.8681440938509868E-6</v>
      </c>
      <c r="O95" s="104">
        <f>O$4*Mellomark!O93</f>
        <v>-2.4642251364509656E-4</v>
      </c>
      <c r="P95" s="104">
        <f>P$4*Mellomark!P93</f>
        <v>1.8431069143088417E-3</v>
      </c>
      <c r="Q95" s="104">
        <f>Q$4*Mellomark!Q93</f>
        <v>5.6653504070294824E-5</v>
      </c>
      <c r="R95" s="104">
        <f>R$4*Mellomark!R93</f>
        <v>8.4433611020980905E-4</v>
      </c>
      <c r="S95" s="104">
        <f>S$4*Mellomark!S93</f>
        <v>2.975119272516898E-4</v>
      </c>
      <c r="T95" s="104">
        <f>T$4*Mellomark!T93</f>
        <v>1.1824227941386597E-2</v>
      </c>
      <c r="U95" s="104">
        <f>U$4*Mellomark!U93</f>
        <v>-3.3001862973980643E-4</v>
      </c>
      <c r="V95" s="104">
        <f>V$4*Mellomark!V93</f>
        <v>-9.2614047541522096E-4</v>
      </c>
      <c r="W95" s="104">
        <f>W$4*Mellomark!W93</f>
        <v>-1.8482756667526852E-4</v>
      </c>
      <c r="X95" s="104">
        <f>X$4*Mellomark!X93</f>
        <v>-8.8797203595047806E-4</v>
      </c>
      <c r="Y95" s="104">
        <f>Y$4*Mellomark!Y93</f>
        <v>-3.0700411730538512E-5</v>
      </c>
      <c r="Z95" s="104">
        <f>Z$4*Mellomark!Z93</f>
        <v>8.3974862308471812E-5</v>
      </c>
      <c r="AA95" s="104">
        <f>AA$4*Mellomark!AA93</f>
        <v>1.0808947484306922E-3</v>
      </c>
      <c r="AB95" s="104">
        <f>AB$4*Mellomark!AB93</f>
        <v>1.4970297722200694E-4</v>
      </c>
      <c r="AC95" s="104">
        <f>AC$4*Mellomark!AC93</f>
        <v>5.4277074706570366E-5</v>
      </c>
      <c r="AD95" s="104">
        <f>AD$4*Mellomark!AD93</f>
        <v>7.2230495467333062E-4</v>
      </c>
      <c r="AE95" s="104">
        <f>AE$4*Mellomark!AE93</f>
        <v>-2.761295996353821E-4</v>
      </c>
      <c r="AF95" s="104">
        <f>AF$4*Mellomark!AF93</f>
        <v>-3.2522474318255298E-4</v>
      </c>
      <c r="AG95" s="104">
        <f>AG$4*Mellomark!AG93</f>
        <v>5.5358702407497957E-5</v>
      </c>
      <c r="AH95" s="104">
        <f>AH$4*Mellomark!AH93</f>
        <v>-3.9366294450883703E-3</v>
      </c>
      <c r="AI95" s="104">
        <f>AI$4*Mellomark!AI93</f>
        <v>1.3168274789134853E-4</v>
      </c>
      <c r="AJ95" s="104">
        <f>AJ$4*Mellomark!AJ93</f>
        <v>-4.5609808317150156E-5</v>
      </c>
      <c r="AK95" s="104">
        <f>AK$4*Mellomark!AK93</f>
        <v>4.3341102329153821E-6</v>
      </c>
      <c r="AL95" s="104">
        <f>AL$4*Mellomark!AL93</f>
        <v>-3.3052502634001066E-4</v>
      </c>
      <c r="AM95" s="104">
        <f>AM$4*Mellomark!AM93</f>
        <v>-6.7051748910857244E-5</v>
      </c>
      <c r="AN95" s="104">
        <f>AN$4*Mellomark!AN93</f>
        <v>5.5281485084094815E-5</v>
      </c>
      <c r="AO95" s="104">
        <f>AO$4*Mellomark!AO93</f>
        <v>-5.1271599831878965E-6</v>
      </c>
      <c r="AP95" s="104">
        <f>AP$4*Mellomark!AP93</f>
        <v>-1.8433535651196113E-3</v>
      </c>
      <c r="AQ95" s="104">
        <f>AQ$4*Mellomark!AQ93</f>
        <v>-7.1313333777762522E-5</v>
      </c>
      <c r="AR95" s="104">
        <f>AR$4*Mellomark!AR93</f>
        <v>-2.3345103731133693E-5</v>
      </c>
      <c r="AS95" s="104">
        <f>AS$4*Mellomark!AS93</f>
        <v>-4.6670503897620128E-5</v>
      </c>
      <c r="AT95" s="104">
        <f>AT$4*Mellomark!AT93</f>
        <v>5.1354182597898399E-6</v>
      </c>
      <c r="AU95" s="104">
        <f>AU$4*Mellomark!AU93</f>
        <v>-7.4824891884765586E-5</v>
      </c>
      <c r="AV95" s="104">
        <f>AV$4*Mellomark!AV93</f>
        <v>-1.6071080685748013E-4</v>
      </c>
      <c r="AW95" s="104">
        <f>AW$4*Mellomark!AW93</f>
        <v>-4.0269817407671162E-5</v>
      </c>
      <c r="AX95" s="104">
        <f>AX$4*Mellomark!AX93</f>
        <v>1.9483368716383234E-4</v>
      </c>
      <c r="AY95" s="104">
        <f>AY$4*Mellomark!AY93</f>
        <v>2.9722259378027429E-5</v>
      </c>
      <c r="AZ95" s="104">
        <f>AZ$4*Mellomark!AZ93</f>
        <v>1.5927957757577763E-5</v>
      </c>
      <c r="BA95" s="104">
        <f>BA$4*Mellomark!BA93</f>
        <v>-1.9556247662686385E-4</v>
      </c>
      <c r="BB95" s="104">
        <f>BB$4*Mellomark!BB93</f>
        <v>9.5916004219710039E-5</v>
      </c>
      <c r="BC95" s="104">
        <f>BC$4*Mellomark!BC93</f>
        <v>-6.7882078625118754E-4</v>
      </c>
      <c r="BD95" s="104">
        <f>BD$4*Mellomark!BD93</f>
        <v>7.4082121254341447E-5</v>
      </c>
      <c r="BE95" s="104">
        <f>BE$4*Mellomark!BE93</f>
        <v>3.493714375458076E-4</v>
      </c>
      <c r="BF95" s="104">
        <f>BF$4*Mellomark!BF93</f>
        <v>4.5809623963981708E-5</v>
      </c>
      <c r="BG95" s="104">
        <f>BG$4*Mellomark!BG93</f>
        <v>5.154027755963281E-3</v>
      </c>
      <c r="BH95" s="104">
        <f>BH$4*Mellomark!BH93</f>
        <v>6.3481116394507907E-5</v>
      </c>
      <c r="BI95" s="104">
        <f>BI$4*Mellomark!BI93</f>
        <v>4.1831854357173258E-3</v>
      </c>
      <c r="BJ95" s="104">
        <f>BJ$4*Mellomark!BJ93</f>
        <v>1.4389111162954639E-5</v>
      </c>
      <c r="BK95" s="104">
        <f>BK$4*Mellomark!BK93</f>
        <v>-1.0740264035358869E-4</v>
      </c>
      <c r="BL95" s="104">
        <f>BL$4*Mellomark!BL93</f>
        <v>-1.3160684401906145E-5</v>
      </c>
      <c r="BM95" s="104">
        <f>BM$4*Mellomark!BM93</f>
        <v>1.0228059232724607E-5</v>
      </c>
      <c r="BN95" s="104">
        <f>BN$4*Mellomark!BN93</f>
        <v>-8.2662317174096234E-5</v>
      </c>
      <c r="BO95" s="104">
        <f>BO$4*Mellomark!BO93</f>
        <v>-3.8177021480107615E-4</v>
      </c>
      <c r="BP95" s="104">
        <f>BP$4*Mellomark!BP93</f>
        <v>-1.29909391134426E-5</v>
      </c>
      <c r="BQ95" s="104">
        <f>BQ$4*Mellomark!BQ93</f>
        <v>-8.1198791433956671E-6</v>
      </c>
      <c r="BR95" s="104">
        <f>BR$4*Mellomark!BR93</f>
        <v>-8.1868909434761106E-6</v>
      </c>
      <c r="BS95" s="104">
        <f>BS$4*Mellomark!BS93</f>
        <v>-4.2164929275708888E-4</v>
      </c>
      <c r="BT95" s="104">
        <f>BT$4*Mellomark!BT93</f>
        <v>1.5109359510330294E-4</v>
      </c>
      <c r="BU95" s="104">
        <f>BU$4*Mellomark!BU93</f>
        <v>2.1299139913784193E-5</v>
      </c>
      <c r="BV95" s="104">
        <f>BV$4*Mellomark!BV93</f>
        <v>-1.5216180745292049E-4</v>
      </c>
      <c r="BW95" s="104">
        <f>BW$4*Mellomark!BW93</f>
        <v>-8.7627477334971022E-5</v>
      </c>
      <c r="BX95" s="104">
        <f>BX$4*Mellomark!BX93</f>
        <v>-3.9627996119762299E-4</v>
      </c>
      <c r="BY95" s="104">
        <f>BY$4*Mellomark!BY93</f>
        <v>-1.1793818125043444E-4</v>
      </c>
      <c r="BZ95" s="104">
        <f>BZ$4*Mellomark!BZ93</f>
        <v>4.4233181962697357E-4</v>
      </c>
      <c r="CA95" s="104">
        <f>CA$4*Mellomark!CA93</f>
        <v>3.1979952555361788E-4</v>
      </c>
      <c r="CB95" s="104">
        <f>CB$4*Mellomark!CB93</f>
        <v>-1.2450581128266712E-4</v>
      </c>
      <c r="CC95" s="104">
        <f>CC$4*Mellomark!CC93</f>
        <v>-2.4416204466595352E-4</v>
      </c>
      <c r="CD95" s="104">
        <f>CD$4*Mellomark!CD93</f>
        <v>5.1519182056416931E-5</v>
      </c>
      <c r="CE95" s="104">
        <f>CE$4*Mellomark!CE93</f>
        <v>-8.404394898876837E-4</v>
      </c>
      <c r="CF95" s="104">
        <f>CF$4*Mellomark!CF93</f>
        <v>7.3153997383033689E-5</v>
      </c>
      <c r="CG95" s="104">
        <f>CG$4*Mellomark!CG93</f>
        <v>-1.7833845618720501E-4</v>
      </c>
      <c r="CH95" s="104">
        <f>CH$4*Mellomark!CH93</f>
        <v>-3.1981610164241421E-4</v>
      </c>
      <c r="CI95" s="104">
        <f>CI$4*Mellomark!CI93</f>
        <v>-4.3791162543355547E-6</v>
      </c>
      <c r="CJ95" s="104">
        <f>CJ$4*Mellomark!CJ93</f>
        <v>-1.4694119568502191E-4</v>
      </c>
      <c r="CK95" s="104">
        <f>CK$4*Mellomark!CK93</f>
        <v>-4.7734845961134849E-4</v>
      </c>
      <c r="CL95" s="104">
        <f>CL$4*Mellomark!CL93</f>
        <v>-2.6595154916424753E-3</v>
      </c>
      <c r="CM95" s="104">
        <f>CM$4*Mellomark!CM93</f>
        <v>1.9426265752620773E-5</v>
      </c>
      <c r="CN95" s="104">
        <f>CN$4*Mellomark!CN93</f>
        <v>3.3793734038393186E-6</v>
      </c>
      <c r="CO95" s="104">
        <f>CO$4*Mellomark!CO93</f>
        <v>5.2096951698296285E-5</v>
      </c>
      <c r="CP95" s="104">
        <f>CP$4*Mellomark!CP93</f>
        <v>-4.6440904293709402E-5</v>
      </c>
      <c r="CQ95" s="104">
        <f>CQ$4*Mellomark!CQ93</f>
        <v>-9.4435425217509857E-5</v>
      </c>
      <c r="CR95" s="104">
        <f>CR$4*Mellomark!CR93</f>
        <v>-1.8468256512487397E-3</v>
      </c>
      <c r="CS95" s="104">
        <f>CS$4*Mellomark!CS93</f>
        <v>5.5563063561594244E-5</v>
      </c>
      <c r="CT95" s="104">
        <f>CT$4*Mellomark!CT93</f>
        <v>3.8081666588181493E-5</v>
      </c>
      <c r="CU95" s="104">
        <f>CU$4*Mellomark!CU93</f>
        <v>-2.0995105306836925E-3</v>
      </c>
      <c r="CV95" s="104">
        <f>CV$4*Mellomark!CV93</f>
        <v>-2.8307170212014596E-4</v>
      </c>
      <c r="CW95" s="104">
        <f>CW$4*Mellomark!CW93</f>
        <v>-1.3664168443911878E-4</v>
      </c>
      <c r="CX95" s="104">
        <f>CX$4*Mellomark!CX93</f>
        <v>-1.6197703336502388E-4</v>
      </c>
      <c r="CY95" s="104">
        <f>CY$4*Mellomark!CY93</f>
        <v>-1.6997273235921932E-5</v>
      </c>
      <c r="CZ95" s="104">
        <f>CZ$4*Mellomark!CZ93</f>
        <v>-9.1332586390708098E-5</v>
      </c>
      <c r="DA95" s="104">
        <f>DA$4*Mellomark!DA93</f>
        <v>1.0572239082515078E-4</v>
      </c>
      <c r="DB95" s="104">
        <f>DB$4*Mellomark!DB93</f>
        <v>5.3086168788407011E-4</v>
      </c>
      <c r="DC95" s="104">
        <f>DC$4*Mellomark!DC93</f>
        <v>2.1502117623773059E-5</v>
      </c>
      <c r="DD95" s="104">
        <f>DD$4*Mellomark!DD93</f>
        <v>-2.5815852343863996E-3</v>
      </c>
      <c r="DE95" s="104">
        <f>DE$4*Mellomark!DE93</f>
        <v>-8.8375634475961238E-5</v>
      </c>
      <c r="DF95" s="104">
        <f>DF$4*Mellomark!DF93</f>
        <v>3.6517850035058729E-5</v>
      </c>
      <c r="DG95" s="104">
        <f>DG$4*Mellomark!DG93</f>
        <v>-9.3953230318280371E-5</v>
      </c>
      <c r="DH95" s="104">
        <f>DH$4*Mellomark!DH93</f>
        <v>-1.1947137711993597E-4</v>
      </c>
      <c r="DI95" s="104">
        <f>DI$4*Mellomark!DI93</f>
        <v>9.3199028139689098E-4</v>
      </c>
      <c r="DJ95" s="104">
        <f>DJ$4*Mellomark!DJ93</f>
        <v>-1.9586320093567614E-5</v>
      </c>
      <c r="DK95" s="104">
        <f>DK$4*Mellomark!DK93</f>
        <v>2.0722168970344621E-4</v>
      </c>
      <c r="DL95" s="104">
        <f>DL$4*Mellomark!DL93</f>
        <v>2.2025870214748426E-4</v>
      </c>
      <c r="DM95" s="104">
        <f>DM$4*Mellomark!DM93</f>
        <v>6.1408811701529203E-4</v>
      </c>
      <c r="DN95" s="104">
        <f>DN$4*Mellomark!DN93</f>
        <v>1.1212414785251551E-3</v>
      </c>
      <c r="DO95" s="104">
        <f>DO$4*Mellomark!DO93</f>
        <v>1.9157299504736507E-3</v>
      </c>
      <c r="DP95" s="104">
        <f>DP$4*Mellomark!DP93</f>
        <v>2.1534797244439095E-4</v>
      </c>
      <c r="DQ95" s="104">
        <f>DQ$4*Mellomark!DQ93</f>
        <v>1.5931596556892743E-4</v>
      </c>
      <c r="DR95" s="104">
        <f>DR$4*Mellomark!DR93</f>
        <v>-6.094465023451824E-6</v>
      </c>
      <c r="DS95" s="104">
        <f>DS$4*Mellomark!DS93</f>
        <v>-6.9152595597985768E-6</v>
      </c>
      <c r="DT95" s="104">
        <f>DT$4*Mellomark!DT93</f>
        <v>-3.4941095187578973E-5</v>
      </c>
      <c r="DU95" s="104">
        <f>DU$4*Mellomark!DU93</f>
        <v>-2.5076276096141977E-4</v>
      </c>
      <c r="DV95" s="104">
        <f>DV$4*Mellomark!DV93</f>
        <v>9.6431181685938903E-5</v>
      </c>
      <c r="DW95" s="104">
        <f>DW$4*Mellomark!DW93</f>
        <v>2.5234685871927448E-7</v>
      </c>
      <c r="DX95" s="104">
        <f>DX$4*Mellomark!DX93</f>
        <v>6.4226051148189175E-4</v>
      </c>
      <c r="DY95" s="104">
        <f>DY$4*Mellomark!DY93</f>
        <v>2.1921201648316519E-4</v>
      </c>
      <c r="DZ95" s="104">
        <f>DZ$4*Mellomark!DZ93</f>
        <v>3.492789108131286E-4</v>
      </c>
      <c r="EA95" s="104">
        <f>EA$4*Mellomark!EA93</f>
        <v>2.761951120205424E-5</v>
      </c>
      <c r="EB95" s="104">
        <f>EB$4*Mellomark!EB93</f>
        <v>6.6093203814659805E-6</v>
      </c>
      <c r="EC95" s="104">
        <f>EC$4*Mellomark!EC93</f>
        <v>1.2603941403191717E-5</v>
      </c>
      <c r="ED95" s="104">
        <f>ED$4*Mellomark!ED93</f>
        <v>1.6170977522267586E-3</v>
      </c>
      <c r="EE95" s="104">
        <f>EE$4*Mellomark!EE93</f>
        <v>-8.6429127841204252E-5</v>
      </c>
      <c r="EF95" s="104">
        <f>EF$4*Mellomark!EF93</f>
        <v>7.6914003098073704E-4</v>
      </c>
      <c r="EG95" s="104">
        <f>EG$4*Mellomark!EG93</f>
        <v>8.6144805488681008E-6</v>
      </c>
      <c r="EH95" s="104">
        <f>EH$4*Mellomark!EH93</f>
        <v>-4.6711404304070471E-4</v>
      </c>
      <c r="EI95" s="104">
        <f>EI$4*Mellomark!EI93</f>
        <v>1.7280765392017541E-4</v>
      </c>
      <c r="EJ95" s="104">
        <f>EJ$4*Mellomark!EJ93</f>
        <v>-3.1904469060944538E-4</v>
      </c>
      <c r="EK95" s="104">
        <f>EK$4*Mellomark!EK93</f>
        <v>3.0454317281145188E-6</v>
      </c>
      <c r="EL95" s="104">
        <f>EL$4*Mellomark!EL93</f>
        <v>-5.2219681620420855E-4</v>
      </c>
      <c r="EM95" s="104">
        <f>EM$4*Mellomark!EM93</f>
        <v>3.3204722417295247E-4</v>
      </c>
      <c r="EN95" s="104">
        <f>EN$4*Mellomark!EN93</f>
        <v>-2.2259521659306041E-5</v>
      </c>
      <c r="EO95" s="104">
        <f>EO$4*Mellomark!EO93</f>
        <v>2.9210830601536882E-4</v>
      </c>
      <c r="EP95" s="104">
        <f>EP$4*Mellomark!EP93</f>
        <v>2.6933745866097431E-3</v>
      </c>
      <c r="EQ95" s="104">
        <f>EQ$4*Mellomark!EQ93</f>
        <v>6.6231965427103511E-4</v>
      </c>
      <c r="ER95" s="104">
        <f>ER$4*Mellomark!ER93</f>
        <v>5.8531133858698983E-6</v>
      </c>
      <c r="ES95" s="96">
        <f t="shared" si="17"/>
        <v>1.9449920819020104E-2</v>
      </c>
      <c r="ET95" s="97">
        <f t="shared" si="18"/>
        <v>126.25676973797302</v>
      </c>
      <c r="EW95" s="18"/>
    </row>
    <row r="96" spans="1:153" ht="16">
      <c r="A96" s="85" vm="301">
        <v>44013</v>
      </c>
      <c r="B96" s="104">
        <f>B$4*Mellomark!B94</f>
        <v>-6.991737361540172E-5</v>
      </c>
      <c r="C96" s="104">
        <f>C$4*Mellomark!C94</f>
        <v>6.5269158269268501E-5</v>
      </c>
      <c r="D96" s="104">
        <f>D$4*Mellomark!D94</f>
        <v>3.2085639676047599E-4</v>
      </c>
      <c r="E96" s="104">
        <f>E$4*Mellomark!E94</f>
        <v>1.0575352319909391E-4</v>
      </c>
      <c r="F96" s="104">
        <f>F$4*Mellomark!F94</f>
        <v>9.9980688068465236E-6</v>
      </c>
      <c r="G96" s="104">
        <f>G$4*Mellomark!G94</f>
        <v>1.2887544523635386E-4</v>
      </c>
      <c r="H96" s="104">
        <f>H$4*Mellomark!H94</f>
        <v>1.0605447866218164E-4</v>
      </c>
      <c r="I96" s="104">
        <f>I$4*Mellomark!I94</f>
        <v>1.476341848494139E-3</v>
      </c>
      <c r="J96" s="104">
        <f>J$4*Mellomark!J94</f>
        <v>6.0015516776576894E-4</v>
      </c>
      <c r="K96" s="104">
        <f>K$4*Mellomark!K94</f>
        <v>1.1079440678462605E-3</v>
      </c>
      <c r="L96" s="104">
        <f>L$4*Mellomark!L94</f>
        <v>1.5189688951313745E-3</v>
      </c>
      <c r="M96" s="104">
        <f>M$4*Mellomark!M94</f>
        <v>2.5952963653221284E-3</v>
      </c>
      <c r="N96" s="104">
        <f>N$4*Mellomark!N94</f>
        <v>4.3521372530517215E-4</v>
      </c>
      <c r="O96" s="104">
        <f>O$4*Mellomark!O94</f>
        <v>8.0877192798850474E-4</v>
      </c>
      <c r="P96" s="104">
        <f>P$4*Mellomark!P94</f>
        <v>1.1022100728966752E-3</v>
      </c>
      <c r="Q96" s="104">
        <f>Q$4*Mellomark!Q94</f>
        <v>-5.2276201865245127E-5</v>
      </c>
      <c r="R96" s="104">
        <f>R$4*Mellomark!R94</f>
        <v>2.6911077000251642E-4</v>
      </c>
      <c r="S96" s="104">
        <f>S$4*Mellomark!S94</f>
        <v>1.6511465994133131E-5</v>
      </c>
      <c r="T96" s="104">
        <f>T$4*Mellomark!T94</f>
        <v>-6.356023011566795E-3</v>
      </c>
      <c r="U96" s="104">
        <f>U$4*Mellomark!U94</f>
        <v>8.4449174714167806E-5</v>
      </c>
      <c r="V96" s="104">
        <f>V$4*Mellomark!V94</f>
        <v>-3.9993472731688802E-3</v>
      </c>
      <c r="W96" s="104">
        <f>W$4*Mellomark!W94</f>
        <v>-7.2994615248067309E-5</v>
      </c>
      <c r="X96" s="104">
        <f>X$4*Mellomark!X94</f>
        <v>3.165435803479879E-4</v>
      </c>
      <c r="Y96" s="104">
        <f>Y$4*Mellomark!Y94</f>
        <v>4.8990660330504899E-5</v>
      </c>
      <c r="Z96" s="104">
        <f>Z$4*Mellomark!Z94</f>
        <v>3.3727424461578513E-5</v>
      </c>
      <c r="AA96" s="104">
        <f>AA$4*Mellomark!AA94</f>
        <v>-6.1900591683337241E-4</v>
      </c>
      <c r="AB96" s="104">
        <f>AB$4*Mellomark!AB94</f>
        <v>1.4566024037943064E-3</v>
      </c>
      <c r="AC96" s="104">
        <f>AC$4*Mellomark!AC94</f>
        <v>-4.6351108033621495E-5</v>
      </c>
      <c r="AD96" s="104">
        <f>AD$4*Mellomark!AD94</f>
        <v>-4.3365276213399114E-4</v>
      </c>
      <c r="AE96" s="104">
        <f>AE$4*Mellomark!AE94</f>
        <v>4.6691005029255518E-4</v>
      </c>
      <c r="AF96" s="104">
        <f>AF$4*Mellomark!AF94</f>
        <v>4.1716453476635168E-5</v>
      </c>
      <c r="AG96" s="104">
        <f>AG$4*Mellomark!AG94</f>
        <v>3.2321479664518032E-4</v>
      </c>
      <c r="AH96" s="104">
        <f>AH$4*Mellomark!AH94</f>
        <v>1.803619780704436E-3</v>
      </c>
      <c r="AI96" s="104">
        <f>AI$4*Mellomark!AI94</f>
        <v>5.5232661519644661E-5</v>
      </c>
      <c r="AJ96" s="104">
        <f>AJ$4*Mellomark!AJ94</f>
        <v>-1.4766390181098724E-4</v>
      </c>
      <c r="AK96" s="104">
        <f>AK$4*Mellomark!AK94</f>
        <v>-2.2522545991944984E-4</v>
      </c>
      <c r="AL96" s="104">
        <f>AL$4*Mellomark!AL94</f>
        <v>-1.0765779105281337E-4</v>
      </c>
      <c r="AM96" s="104">
        <f>AM$4*Mellomark!AM94</f>
        <v>2.3014461672373274E-5</v>
      </c>
      <c r="AN96" s="104">
        <f>AN$4*Mellomark!AN94</f>
        <v>-1.2259207715612335E-4</v>
      </c>
      <c r="AO96" s="104">
        <f>AO$4*Mellomark!AO94</f>
        <v>5.9646534337620596E-4</v>
      </c>
      <c r="AP96" s="104">
        <f>AP$4*Mellomark!AP94</f>
        <v>1.6694446022662314E-3</v>
      </c>
      <c r="AQ96" s="104">
        <f>AQ$4*Mellomark!AQ94</f>
        <v>7.4456951584353666E-5</v>
      </c>
      <c r="AR96" s="104">
        <f>AR$4*Mellomark!AR94</f>
        <v>2.5895481702088189E-5</v>
      </c>
      <c r="AS96" s="104">
        <f>AS$4*Mellomark!AS94</f>
        <v>4.2985128916740655E-5</v>
      </c>
      <c r="AT96" s="104">
        <f>AT$4*Mellomark!AT94</f>
        <v>-3.0332958464437059E-4</v>
      </c>
      <c r="AU96" s="104">
        <f>AU$4*Mellomark!AU94</f>
        <v>-4.854363320181379E-5</v>
      </c>
      <c r="AV96" s="104">
        <f>AV$4*Mellomark!AV94</f>
        <v>2.6287586223576173E-5</v>
      </c>
      <c r="AW96" s="104">
        <f>AW$4*Mellomark!AW94</f>
        <v>2.2046778326809891E-4</v>
      </c>
      <c r="AX96" s="104">
        <f>AX$4*Mellomark!AX94</f>
        <v>2.2305641769550892E-4</v>
      </c>
      <c r="AY96" s="104">
        <f>AY$4*Mellomark!AY94</f>
        <v>1.8202855652221046E-5</v>
      </c>
      <c r="AZ96" s="104">
        <f>AZ$4*Mellomark!AZ94</f>
        <v>9.5686972860078675E-5</v>
      </c>
      <c r="BA96" s="104">
        <f>BA$4*Mellomark!BA94</f>
        <v>4.6969655137485416E-4</v>
      </c>
      <c r="BB96" s="104">
        <f>BB$4*Mellomark!BB94</f>
        <v>6.5411112778768286E-5</v>
      </c>
      <c r="BC96" s="104">
        <f>BC$4*Mellomark!BC94</f>
        <v>-2.0789135563999213E-3</v>
      </c>
      <c r="BD96" s="104">
        <f>BD$4*Mellomark!BD94</f>
        <v>-2.8631403735238255E-4</v>
      </c>
      <c r="BE96" s="104">
        <f>BE$4*Mellomark!BE94</f>
        <v>-5.3210018690774501E-4</v>
      </c>
      <c r="BF96" s="104">
        <f>BF$4*Mellomark!BF94</f>
        <v>-9.2055295617391323E-5</v>
      </c>
      <c r="BG96" s="104">
        <f>BG$4*Mellomark!BG94</f>
        <v>2.0839161786053366E-3</v>
      </c>
      <c r="BH96" s="104">
        <f>BH$4*Mellomark!BH94</f>
        <v>-8.5806219244667951E-5</v>
      </c>
      <c r="BI96" s="104">
        <f>BI$4*Mellomark!BI94</f>
        <v>2.1676098841642401E-3</v>
      </c>
      <c r="BJ96" s="104">
        <f>BJ$4*Mellomark!BJ94</f>
        <v>2.683675034178998E-4</v>
      </c>
      <c r="BK96" s="104">
        <f>BK$4*Mellomark!BK94</f>
        <v>1.3954671628798405E-4</v>
      </c>
      <c r="BL96" s="104">
        <f>BL$4*Mellomark!BL94</f>
        <v>4.1402707641905591E-5</v>
      </c>
      <c r="BM96" s="104">
        <f>BM$4*Mellomark!BM94</f>
        <v>6.3937535731173824E-6</v>
      </c>
      <c r="BN96" s="104">
        <f>BN$4*Mellomark!BN94</f>
        <v>1.4359854161045865E-5</v>
      </c>
      <c r="BO96" s="104">
        <f>BO$4*Mellomark!BO94</f>
        <v>3.5510923112757184E-5</v>
      </c>
      <c r="BP96" s="104">
        <f>BP$4*Mellomark!BP94</f>
        <v>6.0589262867959914E-7</v>
      </c>
      <c r="BQ96" s="104">
        <f>BQ$4*Mellomark!BQ94</f>
        <v>5.3691690000392112E-7</v>
      </c>
      <c r="BR96" s="104">
        <f>BR$4*Mellomark!BR94</f>
        <v>-9.4814112288531765E-6</v>
      </c>
      <c r="BS96" s="104">
        <f>BS$4*Mellomark!BS94</f>
        <v>1.6135294757173954E-3</v>
      </c>
      <c r="BT96" s="104">
        <f>BT$4*Mellomark!BT94</f>
        <v>9.4599017203594838E-4</v>
      </c>
      <c r="BU96" s="104">
        <f>BU$4*Mellomark!BU94</f>
        <v>1.571912716346582E-4</v>
      </c>
      <c r="BV96" s="104">
        <f>BV$4*Mellomark!BV94</f>
        <v>2.1457177872712124E-4</v>
      </c>
      <c r="BW96" s="104">
        <f>BW$4*Mellomark!BW94</f>
        <v>7.0648055804627087E-4</v>
      </c>
      <c r="BX96" s="104">
        <f>BX$4*Mellomark!BX94</f>
        <v>-1.3940666032382915E-5</v>
      </c>
      <c r="BY96" s="104">
        <f>BY$4*Mellomark!BY94</f>
        <v>1.2627793888865139E-4</v>
      </c>
      <c r="BZ96" s="104">
        <f>BZ$4*Mellomark!BZ94</f>
        <v>-1.02443781510414E-3</v>
      </c>
      <c r="CA96" s="104">
        <f>CA$4*Mellomark!CA94</f>
        <v>-3.0399374156950617E-4</v>
      </c>
      <c r="CB96" s="104">
        <f>CB$4*Mellomark!CB94</f>
        <v>-9.9694480058805368E-5</v>
      </c>
      <c r="CC96" s="104">
        <f>CC$4*Mellomark!CC94</f>
        <v>1.1454019482865241E-4</v>
      </c>
      <c r="CD96" s="104">
        <f>CD$4*Mellomark!CD94</f>
        <v>3.5993482734776651E-5</v>
      </c>
      <c r="CE96" s="104">
        <f>CE$4*Mellomark!CE94</f>
        <v>-1.0010942574659749E-3</v>
      </c>
      <c r="CF96" s="104">
        <f>CF$4*Mellomark!CF94</f>
        <v>-3.5003911912776652E-5</v>
      </c>
      <c r="CG96" s="104">
        <f>CG$4*Mellomark!CG94</f>
        <v>1.956895517867996E-4</v>
      </c>
      <c r="CH96" s="104">
        <f>CH$4*Mellomark!CH94</f>
        <v>-6.5236784865794857E-5</v>
      </c>
      <c r="CI96" s="104">
        <f>CI$4*Mellomark!CI94</f>
        <v>-1.0706667413877039E-5</v>
      </c>
      <c r="CJ96" s="104">
        <f>CJ$4*Mellomark!CJ94</f>
        <v>1.3274813343980827E-4</v>
      </c>
      <c r="CK96" s="104">
        <f>CK$4*Mellomark!CK94</f>
        <v>1.261286580273879E-4</v>
      </c>
      <c r="CL96" s="104">
        <f>CL$4*Mellomark!CL94</f>
        <v>1.6910942408480951E-3</v>
      </c>
      <c r="CM96" s="104">
        <f>CM$4*Mellomark!CM94</f>
        <v>-7.0596391627876073E-6</v>
      </c>
      <c r="CN96" s="104">
        <f>CN$4*Mellomark!CN94</f>
        <v>2.7667048106473653E-5</v>
      </c>
      <c r="CO96" s="104">
        <f>CO$4*Mellomark!CO94</f>
        <v>-1.3808365249904082E-5</v>
      </c>
      <c r="CP96" s="104">
        <f>CP$4*Mellomark!CP94</f>
        <v>2.631686315478753E-5</v>
      </c>
      <c r="CQ96" s="104">
        <f>CQ$4*Mellomark!CQ94</f>
        <v>6.7115546465247467E-5</v>
      </c>
      <c r="CR96" s="104">
        <f>CR$4*Mellomark!CR94</f>
        <v>3.9454294857125978E-5</v>
      </c>
      <c r="CS96" s="104">
        <f>CS$4*Mellomark!CS94</f>
        <v>-8.1987121169245935E-6</v>
      </c>
      <c r="CT96" s="104">
        <f>CT$4*Mellomark!CT94</f>
        <v>4.0650668339071469E-5</v>
      </c>
      <c r="CU96" s="104">
        <f>CU$4*Mellomark!CU94</f>
        <v>1.4488185422373481E-3</v>
      </c>
      <c r="CV96" s="104">
        <f>CV$4*Mellomark!CV94</f>
        <v>1.1225402322526535E-4</v>
      </c>
      <c r="CW96" s="104">
        <f>CW$4*Mellomark!CW94</f>
        <v>-5.9173648111902704E-4</v>
      </c>
      <c r="CX96" s="104">
        <f>CX$4*Mellomark!CX94</f>
        <v>-2.3188563569890298E-4</v>
      </c>
      <c r="CY96" s="104">
        <f>CY$4*Mellomark!CY94</f>
        <v>-9.8029278465591385E-6</v>
      </c>
      <c r="CZ96" s="104">
        <f>CZ$4*Mellomark!CZ94</f>
        <v>-1.3242227204824907E-5</v>
      </c>
      <c r="DA96" s="104">
        <f>DA$4*Mellomark!DA94</f>
        <v>6.3441608071396181E-6</v>
      </c>
      <c r="DB96" s="104">
        <f>DB$4*Mellomark!DB94</f>
        <v>1.9768141366749962E-5</v>
      </c>
      <c r="DC96" s="104">
        <f>DC$4*Mellomark!DC94</f>
        <v>2.1278216364757049E-5</v>
      </c>
      <c r="DD96" s="104">
        <f>DD$4*Mellomark!DD94</f>
        <v>5.5292406351415604E-3</v>
      </c>
      <c r="DE96" s="104">
        <f>DE$4*Mellomark!DE94</f>
        <v>1.4944604254343884E-4</v>
      </c>
      <c r="DF96" s="104">
        <f>DF$4*Mellomark!DF94</f>
        <v>3.1431110481143973E-5</v>
      </c>
      <c r="DG96" s="104">
        <f>DG$4*Mellomark!DG94</f>
        <v>8.4496969650593213E-4</v>
      </c>
      <c r="DH96" s="104">
        <f>DH$4*Mellomark!DH94</f>
        <v>-3.4191499597693216E-6</v>
      </c>
      <c r="DI96" s="104">
        <f>DI$4*Mellomark!DI94</f>
        <v>2.1310931577012119E-4</v>
      </c>
      <c r="DJ96" s="104">
        <f>DJ$4*Mellomark!DJ94</f>
        <v>1.589568695508404E-4</v>
      </c>
      <c r="DK96" s="104">
        <f>DK$4*Mellomark!DK94</f>
        <v>-4.3272866311959433E-5</v>
      </c>
      <c r="DL96" s="104">
        <f>DL$4*Mellomark!DL94</f>
        <v>-3.8552163393209979E-5</v>
      </c>
      <c r="DM96" s="104">
        <f>DM$4*Mellomark!DM94</f>
        <v>8.4308505050172686E-4</v>
      </c>
      <c r="DN96" s="104">
        <f>DN$4*Mellomark!DN94</f>
        <v>1.1070431990649599E-3</v>
      </c>
      <c r="DO96" s="104">
        <f>DO$4*Mellomark!DO94</f>
        <v>1.5902297902764382E-4</v>
      </c>
      <c r="DP96" s="104">
        <f>DP$4*Mellomark!DP94</f>
        <v>4.6623305007539319E-4</v>
      </c>
      <c r="DQ96" s="104">
        <f>DQ$4*Mellomark!DQ94</f>
        <v>7.9128923864270735E-5</v>
      </c>
      <c r="DR96" s="104">
        <f>DR$4*Mellomark!DR94</f>
        <v>-2.7309264623380719E-5</v>
      </c>
      <c r="DS96" s="104">
        <f>DS$4*Mellomark!DS94</f>
        <v>-3.6075873986769312E-5</v>
      </c>
      <c r="DT96" s="104">
        <f>DT$4*Mellomark!DT94</f>
        <v>1.3724972583552782E-4</v>
      </c>
      <c r="DU96" s="104">
        <f>DU$4*Mellomark!DU94</f>
        <v>-1.0772799330288868E-3</v>
      </c>
      <c r="DV96" s="104">
        <f>DV$4*Mellomark!DV94</f>
        <v>5.2362836104032052E-4</v>
      </c>
      <c r="DW96" s="104">
        <f>DW$4*Mellomark!DW94</f>
        <v>2.7367792204676747E-5</v>
      </c>
      <c r="DX96" s="104">
        <f>DX$4*Mellomark!DX94</f>
        <v>2.661225362553454E-4</v>
      </c>
      <c r="DY96" s="104">
        <f>DY$4*Mellomark!DY94</f>
        <v>-2.3814348277337071E-5</v>
      </c>
      <c r="DZ96" s="104">
        <f>DZ$4*Mellomark!DZ94</f>
        <v>3.4393786822232617E-4</v>
      </c>
      <c r="EA96" s="104">
        <f>EA$4*Mellomark!EA94</f>
        <v>-1.0924392615558473E-5</v>
      </c>
      <c r="EB96" s="104">
        <f>EB$4*Mellomark!EB94</f>
        <v>-1.3266670272525786E-5</v>
      </c>
      <c r="EC96" s="104">
        <f>EC$4*Mellomark!EC94</f>
        <v>9.0051641581393992E-5</v>
      </c>
      <c r="ED96" s="104">
        <f>ED$4*Mellomark!ED94</f>
        <v>3.7018292041451511E-3</v>
      </c>
      <c r="EE96" s="104">
        <f>EE$4*Mellomark!EE94</f>
        <v>-8.888459095699723E-5</v>
      </c>
      <c r="EF96" s="104">
        <f>EF$4*Mellomark!EF94</f>
        <v>3.8731266432328416E-4</v>
      </c>
      <c r="EG96" s="104">
        <f>EG$4*Mellomark!EG94</f>
        <v>3.7080929477452976E-5</v>
      </c>
      <c r="EH96" s="104">
        <f>EH$4*Mellomark!EH94</f>
        <v>9.1181533222996583E-4</v>
      </c>
      <c r="EI96" s="104">
        <f>EI$4*Mellomark!EI94</f>
        <v>9.1521094107205163E-5</v>
      </c>
      <c r="EJ96" s="104">
        <f>EJ$4*Mellomark!EJ94</f>
        <v>3.8742429992163999E-6</v>
      </c>
      <c r="EK96" s="104">
        <f>EK$4*Mellomark!EK94</f>
        <v>9.154084197951328E-7</v>
      </c>
      <c r="EL96" s="104">
        <f>EL$4*Mellomark!EL94</f>
        <v>1.4045111246403061E-3</v>
      </c>
      <c r="EM96" s="104">
        <f>EM$4*Mellomark!EM94</f>
        <v>4.5404006299137596E-4</v>
      </c>
      <c r="EN96" s="104">
        <f>EN$4*Mellomark!EN94</f>
        <v>4.3094017866886225E-5</v>
      </c>
      <c r="EO96" s="104">
        <f>EO$4*Mellomark!EO94</f>
        <v>8.1482397427278712E-4</v>
      </c>
      <c r="EP96" s="104">
        <f>EP$4*Mellomark!EP94</f>
        <v>5.3268239619558063E-3</v>
      </c>
      <c r="EQ96" s="104">
        <f>EQ$4*Mellomark!EQ94</f>
        <v>-9.2559334017403599E-5</v>
      </c>
      <c r="ER96" s="104">
        <f>ER$4*Mellomark!ER94</f>
        <v>-4.1017720342416452E-6</v>
      </c>
      <c r="ES96" s="96">
        <f t="shared" si="17"/>
        <v>3.5046675631265227E-2</v>
      </c>
      <c r="ET96" s="97">
        <f t="shared" si="18"/>
        <v>130.68164979323112</v>
      </c>
      <c r="EW96" s="18"/>
    </row>
    <row r="97" spans="1:153" ht="16">
      <c r="A97" s="85" vm="431">
        <v>44044</v>
      </c>
      <c r="B97" s="104">
        <f>B$4*Mellomark!B95</f>
        <v>9.638242868304452E-5</v>
      </c>
      <c r="C97" s="104">
        <f>C$4*Mellomark!C95</f>
        <v>4.6749080678373789E-6</v>
      </c>
      <c r="D97" s="104">
        <f>D$4*Mellomark!D95</f>
        <v>1.0395562773002629E-3</v>
      </c>
      <c r="E97" s="104">
        <f>E$4*Mellomark!E95</f>
        <v>-2.5194973270214225E-5</v>
      </c>
      <c r="F97" s="104">
        <f>F$4*Mellomark!F95</f>
        <v>-9.2719176393095379E-5</v>
      </c>
      <c r="G97" s="104">
        <f>G$4*Mellomark!G95</f>
        <v>4.9880863048002867E-3</v>
      </c>
      <c r="H97" s="104">
        <f>H$4*Mellomark!H95</f>
        <v>-1.1120259216740034E-4</v>
      </c>
      <c r="I97" s="104">
        <f>I$4*Mellomark!I95</f>
        <v>1.9195654084964286E-3</v>
      </c>
      <c r="J97" s="104">
        <f>J$4*Mellomark!J95</f>
        <v>2.661434584505316E-5</v>
      </c>
      <c r="K97" s="104">
        <f>K$4*Mellomark!K95</f>
        <v>-1.1111539800315495E-4</v>
      </c>
      <c r="L97" s="104">
        <f>L$4*Mellomark!L95</f>
        <v>-1.5481663865548258E-3</v>
      </c>
      <c r="M97" s="104">
        <f>M$4*Mellomark!M95</f>
        <v>-3.9612025571951178E-4</v>
      </c>
      <c r="N97" s="104">
        <f>N$4*Mellomark!N95</f>
        <v>6.928575043164365E-5</v>
      </c>
      <c r="O97" s="104">
        <f>O$4*Mellomark!O95</f>
        <v>9.5022011040113267E-4</v>
      </c>
      <c r="P97" s="104">
        <f>P$4*Mellomark!P95</f>
        <v>3.8643763273144704E-4</v>
      </c>
      <c r="Q97" s="104">
        <f>Q$4*Mellomark!Q95</f>
        <v>-1.8455772136773511E-5</v>
      </c>
      <c r="R97" s="104">
        <f>R$4*Mellomark!R95</f>
        <v>3.9325034550137674E-4</v>
      </c>
      <c r="S97" s="104">
        <f>S$4*Mellomark!S95</f>
        <v>1.0358631282577648E-4</v>
      </c>
      <c r="T97" s="104">
        <f>T$4*Mellomark!T95</f>
        <v>4.0278970403359836E-3</v>
      </c>
      <c r="U97" s="104">
        <f>U$4*Mellomark!U95</f>
        <v>-9.0035780617797308E-4</v>
      </c>
      <c r="V97" s="104">
        <f>V$4*Mellomark!V95</f>
        <v>1.9318090166350833E-4</v>
      </c>
      <c r="W97" s="104">
        <f>W$4*Mellomark!W95</f>
        <v>3.8989607053834069E-5</v>
      </c>
      <c r="X97" s="104">
        <f>X$4*Mellomark!X95</f>
        <v>2.7302877436076373E-3</v>
      </c>
      <c r="Y97" s="104">
        <f>Y$4*Mellomark!Y95</f>
        <v>-3.7281874783547545E-5</v>
      </c>
      <c r="Z97" s="104">
        <f>Z$4*Mellomark!Z95</f>
        <v>5.2932872918160831E-5</v>
      </c>
      <c r="AA97" s="104">
        <f>AA$4*Mellomark!AA95</f>
        <v>8.0247382470540287E-4</v>
      </c>
      <c r="AB97" s="104">
        <f>AB$4*Mellomark!AB95</f>
        <v>-6.601841446972021E-4</v>
      </c>
      <c r="AC97" s="104">
        <f>AC$4*Mellomark!AC95</f>
        <v>4.9763928351823967E-5</v>
      </c>
      <c r="AD97" s="104">
        <f>AD$4*Mellomark!AD95</f>
        <v>3.1272235962515266E-4</v>
      </c>
      <c r="AE97" s="104">
        <f>AE$4*Mellomark!AE95</f>
        <v>8.0250164894032631E-5</v>
      </c>
      <c r="AF97" s="104">
        <f>AF$4*Mellomark!AF95</f>
        <v>6.8088924065312959E-5</v>
      </c>
      <c r="AG97" s="104">
        <f>AG$4*Mellomark!AG95</f>
        <v>-2.6319089098501049E-4</v>
      </c>
      <c r="AH97" s="104">
        <f>AH$4*Mellomark!AH95</f>
        <v>4.2298513432929561E-5</v>
      </c>
      <c r="AI97" s="104">
        <f>AI$4*Mellomark!AI95</f>
        <v>-1.5412144186668564E-4</v>
      </c>
      <c r="AJ97" s="104">
        <f>AJ$4*Mellomark!AJ95</f>
        <v>4.4621888626744177E-6</v>
      </c>
      <c r="AK97" s="104">
        <f>AK$4*Mellomark!AK95</f>
        <v>2.4665752003335341E-4</v>
      </c>
      <c r="AL97" s="104">
        <f>AL$4*Mellomark!AL95</f>
        <v>3.5564911262753196E-4</v>
      </c>
      <c r="AM97" s="104">
        <f>AM$4*Mellomark!AM95</f>
        <v>4.5577659390386789E-5</v>
      </c>
      <c r="AN97" s="104">
        <f>AN$4*Mellomark!AN95</f>
        <v>1.4096898785985256E-4</v>
      </c>
      <c r="AO97" s="104">
        <f>AO$4*Mellomark!AO95</f>
        <v>2.0735265079699486E-4</v>
      </c>
      <c r="AP97" s="104">
        <f>AP$4*Mellomark!AP95</f>
        <v>-1.4278642221816548E-3</v>
      </c>
      <c r="AQ97" s="104">
        <f>AQ$4*Mellomark!AQ95</f>
        <v>-1.2288888207472788E-4</v>
      </c>
      <c r="AR97" s="104">
        <f>AR$4*Mellomark!AR95</f>
        <v>2.1311740644711834E-5</v>
      </c>
      <c r="AS97" s="104">
        <f>AS$4*Mellomark!AS95</f>
        <v>3.9067866663178357E-6</v>
      </c>
      <c r="AT97" s="104">
        <f>AT$4*Mellomark!AT95</f>
        <v>1.213130960587354E-4</v>
      </c>
      <c r="AU97" s="104">
        <f>AU$4*Mellomark!AU95</f>
        <v>-5.5044321574566959E-5</v>
      </c>
      <c r="AV97" s="104">
        <f>AV$4*Mellomark!AV95</f>
        <v>1.3505996842800807E-4</v>
      </c>
      <c r="AW97" s="104">
        <f>AW$4*Mellomark!AW95</f>
        <v>-6.9798353198404983E-5</v>
      </c>
      <c r="AX97" s="104">
        <f>AX$4*Mellomark!AX95</f>
        <v>-8.5051886661815837E-5</v>
      </c>
      <c r="AY97" s="104">
        <f>AY$4*Mellomark!AY95</f>
        <v>-1.2823234111539178E-5</v>
      </c>
      <c r="AZ97" s="104">
        <f>AZ$4*Mellomark!AZ95</f>
        <v>2.1639494954256754E-3</v>
      </c>
      <c r="BA97" s="104">
        <f>BA$4*Mellomark!BA95</f>
        <v>-9.0021294806880473E-4</v>
      </c>
      <c r="BB97" s="104">
        <f>BB$4*Mellomark!BB95</f>
        <v>4.1887787538059994E-5</v>
      </c>
      <c r="BC97" s="104">
        <f>BC$4*Mellomark!BC95</f>
        <v>-1.165443542911201E-4</v>
      </c>
      <c r="BD97" s="104">
        <f>BD$4*Mellomark!BD95</f>
        <v>-1.2032292748442256E-4</v>
      </c>
      <c r="BE97" s="104">
        <f>BE$4*Mellomark!BE95</f>
        <v>2.4977763720409896E-5</v>
      </c>
      <c r="BF97" s="104">
        <f>BF$4*Mellomark!BF95</f>
        <v>2.5745230666705597E-5</v>
      </c>
      <c r="BG97" s="104">
        <f>BG$4*Mellomark!BG95</f>
        <v>4.9086507068385908E-3</v>
      </c>
      <c r="BH97" s="104">
        <f>BH$4*Mellomark!BH95</f>
        <v>-1.0719226507373304E-4</v>
      </c>
      <c r="BI97" s="104">
        <f>BI$4*Mellomark!BI95</f>
        <v>-2.9594502765230025E-4</v>
      </c>
      <c r="BJ97" s="104">
        <f>BJ$4*Mellomark!BJ95</f>
        <v>-2.8264605551427763E-5</v>
      </c>
      <c r="BK97" s="104">
        <f>BK$4*Mellomark!BK95</f>
        <v>1.5131115889182158E-5</v>
      </c>
      <c r="BL97" s="104">
        <f>BL$4*Mellomark!BL95</f>
        <v>-5.0850746954253681E-5</v>
      </c>
      <c r="BM97" s="104">
        <f>BM$4*Mellomark!BM95</f>
        <v>2.8176038703078908E-5</v>
      </c>
      <c r="BN97" s="104">
        <f>BN$4*Mellomark!BN95</f>
        <v>1.88830779342818E-6</v>
      </c>
      <c r="BO97" s="104">
        <f>BO$4*Mellomark!BO95</f>
        <v>-7.2389084460867785E-5</v>
      </c>
      <c r="BP97" s="104">
        <f>BP$4*Mellomark!BP95</f>
        <v>2.9656751672763535E-5</v>
      </c>
      <c r="BQ97" s="104">
        <f>BQ$4*Mellomark!BQ95</f>
        <v>4.8264817621988679E-5</v>
      </c>
      <c r="BR97" s="104">
        <f>BR$4*Mellomark!BR95</f>
        <v>1.1497861350602009E-5</v>
      </c>
      <c r="BS97" s="104">
        <f>BS$4*Mellomark!BS95</f>
        <v>5.2869158851339753E-3</v>
      </c>
      <c r="BT97" s="104">
        <f>BT$4*Mellomark!BT95</f>
        <v>-1.2850825817710187E-4</v>
      </c>
      <c r="BU97" s="104">
        <f>BU$4*Mellomark!BU95</f>
        <v>2.3755031300538019E-4</v>
      </c>
      <c r="BV97" s="104">
        <f>BV$4*Mellomark!BV95</f>
        <v>3.5370487761238564E-4</v>
      </c>
      <c r="BW97" s="104">
        <f>BW$4*Mellomark!BW95</f>
        <v>1.0971714726374507E-3</v>
      </c>
      <c r="BX97" s="104">
        <f>BX$4*Mellomark!BX95</f>
        <v>-3.9837487949137893E-4</v>
      </c>
      <c r="BY97" s="104">
        <f>BY$4*Mellomark!BY95</f>
        <v>-6.740753733170997E-5</v>
      </c>
      <c r="BZ97" s="104">
        <f>BZ$4*Mellomark!BZ95</f>
        <v>2.5155600149768388E-5</v>
      </c>
      <c r="CA97" s="104">
        <f>CA$4*Mellomark!CA95</f>
        <v>5.9459519875581981E-4</v>
      </c>
      <c r="CB97" s="104">
        <f>CB$4*Mellomark!CB95</f>
        <v>2.9504963960673929E-4</v>
      </c>
      <c r="CC97" s="104">
        <f>CC$4*Mellomark!CC95</f>
        <v>1.2838736796270413E-4</v>
      </c>
      <c r="CD97" s="104">
        <f>CD$4*Mellomark!CD95</f>
        <v>3.1990321974059032E-4</v>
      </c>
      <c r="CE97" s="104">
        <f>CE$4*Mellomark!CE95</f>
        <v>1.217469966432697E-3</v>
      </c>
      <c r="CF97" s="104">
        <f>CF$4*Mellomark!CF95</f>
        <v>-1.5512489861290515E-5</v>
      </c>
      <c r="CG97" s="104">
        <f>CG$4*Mellomark!CG95</f>
        <v>-2.7912110746626425E-5</v>
      </c>
      <c r="CH97" s="104">
        <f>CH$4*Mellomark!CH95</f>
        <v>3.1470291672423936E-4</v>
      </c>
      <c r="CI97" s="104">
        <f>CI$4*Mellomark!CI95</f>
        <v>-4.6965815693710373E-6</v>
      </c>
      <c r="CJ97" s="104">
        <f>CJ$4*Mellomark!CJ95</f>
        <v>1.1172957967338088E-4</v>
      </c>
      <c r="CK97" s="104">
        <f>CK$4*Mellomark!CK95</f>
        <v>2.7892018496042475E-3</v>
      </c>
      <c r="CL97" s="104">
        <f>CL$4*Mellomark!CL95</f>
        <v>1.3085136657791409E-3</v>
      </c>
      <c r="CM97" s="104">
        <f>CM$4*Mellomark!CM95</f>
        <v>-2.9634900314963025E-6</v>
      </c>
      <c r="CN97" s="104">
        <f>CN$4*Mellomark!CN95</f>
        <v>-2.3483186026257553E-6</v>
      </c>
      <c r="CO97" s="104">
        <f>CO$4*Mellomark!CO95</f>
        <v>-3.5454771211135741E-5</v>
      </c>
      <c r="CP97" s="104">
        <f>CP$4*Mellomark!CP95</f>
        <v>-1.8844498191978622E-5</v>
      </c>
      <c r="CQ97" s="104">
        <f>CQ$4*Mellomark!CQ95</f>
        <v>5.7867995089062054E-5</v>
      </c>
      <c r="CR97" s="104">
        <f>CR$4*Mellomark!CR95</f>
        <v>-1.5210931728585936E-4</v>
      </c>
      <c r="CS97" s="104">
        <f>CS$4*Mellomark!CS95</f>
        <v>-7.3401281288500993E-5</v>
      </c>
      <c r="CT97" s="104">
        <f>CT$4*Mellomark!CT95</f>
        <v>1.5694329471704541E-4</v>
      </c>
      <c r="CU97" s="104">
        <f>CU$4*Mellomark!CU95</f>
        <v>1.3728356536024868E-3</v>
      </c>
      <c r="CV97" s="104">
        <f>CV$4*Mellomark!CV95</f>
        <v>5.188984555406715E-5</v>
      </c>
      <c r="CW97" s="104">
        <f>CW$4*Mellomark!CW95</f>
        <v>9.3305757215545447E-4</v>
      </c>
      <c r="CX97" s="104">
        <f>CX$4*Mellomark!CX95</f>
        <v>5.6317075003628296E-4</v>
      </c>
      <c r="CY97" s="104">
        <f>CY$4*Mellomark!CY95</f>
        <v>1.3186200372058113E-6</v>
      </c>
      <c r="CZ97" s="104">
        <f>CZ$4*Mellomark!CZ95</f>
        <v>1.492130699419492E-5</v>
      </c>
      <c r="DA97" s="104">
        <f>DA$4*Mellomark!DA95</f>
        <v>-3.7693875825948522E-5</v>
      </c>
      <c r="DB97" s="104">
        <f>DB$4*Mellomark!DB95</f>
        <v>-8.6769139431000419E-5</v>
      </c>
      <c r="DC97" s="104">
        <f>DC$4*Mellomark!DC95</f>
        <v>3.0466076163337613E-6</v>
      </c>
      <c r="DD97" s="104">
        <f>DD$4*Mellomark!DD95</f>
        <v>2.2265392232224666E-3</v>
      </c>
      <c r="DE97" s="104">
        <f>DE$4*Mellomark!DE95</f>
        <v>5.2044580090597057E-5</v>
      </c>
      <c r="DF97" s="104">
        <f>DF$4*Mellomark!DF95</f>
        <v>-1.1043187831699856E-5</v>
      </c>
      <c r="DG97" s="104">
        <f>DG$4*Mellomark!DG95</f>
        <v>-2.9955826503316426E-4</v>
      </c>
      <c r="DH97" s="104">
        <f>DH$4*Mellomark!DH95</f>
        <v>-1.455680153940022E-5</v>
      </c>
      <c r="DI97" s="104">
        <f>DI$4*Mellomark!DI95</f>
        <v>-7.0727471946256323E-4</v>
      </c>
      <c r="DJ97" s="104">
        <f>DJ$4*Mellomark!DJ95</f>
        <v>1.3271667252707747E-4</v>
      </c>
      <c r="DK97" s="104">
        <f>DK$4*Mellomark!DK95</f>
        <v>7.0180901715682861E-6</v>
      </c>
      <c r="DL97" s="104">
        <f>DL$4*Mellomark!DL95</f>
        <v>9.4935338592734408E-6</v>
      </c>
      <c r="DM97" s="104">
        <f>DM$4*Mellomark!DM95</f>
        <v>5.9626350955836955E-4</v>
      </c>
      <c r="DN97" s="104">
        <f>DN$4*Mellomark!DN95</f>
        <v>2.1664441678791477E-3</v>
      </c>
      <c r="DO97" s="104">
        <f>DO$4*Mellomark!DO95</f>
        <v>-4.7714320061609202E-6</v>
      </c>
      <c r="DP97" s="104">
        <f>DP$4*Mellomark!DP95</f>
        <v>2.9333900914599038E-4</v>
      </c>
      <c r="DQ97" s="104">
        <f>DQ$4*Mellomark!DQ95</f>
        <v>-7.5817086194759225E-5</v>
      </c>
      <c r="DR97" s="104">
        <f>DR$4*Mellomark!DR95</f>
        <v>1.5798886552732316E-5</v>
      </c>
      <c r="DS97" s="104">
        <f>DS$4*Mellomark!DS95</f>
        <v>5.4326181317564588E-5</v>
      </c>
      <c r="DT97" s="104">
        <f>DT$4*Mellomark!DT95</f>
        <v>-5.2318226155963197E-6</v>
      </c>
      <c r="DU97" s="104">
        <f>DU$4*Mellomark!DU95</f>
        <v>2.8287919422785671E-4</v>
      </c>
      <c r="DV97" s="104">
        <f>DV$4*Mellomark!DV95</f>
        <v>-4.9850779891816782E-5</v>
      </c>
      <c r="DW97" s="104">
        <f>DW$4*Mellomark!DW95</f>
        <v>3.1597144216250206E-6</v>
      </c>
      <c r="DX97" s="104">
        <f>DX$4*Mellomark!DX95</f>
        <v>6.5497498282776048E-4</v>
      </c>
      <c r="DY97" s="104">
        <f>DY$4*Mellomark!DY95</f>
        <v>-1.5952163607534792E-4</v>
      </c>
      <c r="DZ97" s="104">
        <f>DZ$4*Mellomark!DZ95</f>
        <v>7.1653148736262038E-4</v>
      </c>
      <c r="EA97" s="104">
        <f>EA$4*Mellomark!EA95</f>
        <v>-5.2543542623562184E-6</v>
      </c>
      <c r="EB97" s="104">
        <f>EB$4*Mellomark!EB95</f>
        <v>2.4371280200804617E-5</v>
      </c>
      <c r="EC97" s="104">
        <f>EC$4*Mellomark!EC95</f>
        <v>-1.4479569869195867E-5</v>
      </c>
      <c r="ED97" s="104">
        <f>ED$4*Mellomark!ED95</f>
        <v>-1.5777943454403655E-3</v>
      </c>
      <c r="EE97" s="104">
        <f>EE$4*Mellomark!EE95</f>
        <v>1.0219741461084099E-4</v>
      </c>
      <c r="EF97" s="104">
        <f>EF$4*Mellomark!EF95</f>
        <v>7.6981917398000481E-4</v>
      </c>
      <c r="EG97" s="104">
        <f>EG$4*Mellomark!EG95</f>
        <v>3.5241371050422339E-7</v>
      </c>
      <c r="EH97" s="104">
        <f>EH$4*Mellomark!EH95</f>
        <v>-1.3009050045280216E-4</v>
      </c>
      <c r="EI97" s="104">
        <f>EI$4*Mellomark!EI95</f>
        <v>2.6950196629540568E-4</v>
      </c>
      <c r="EJ97" s="104">
        <f>EJ$4*Mellomark!EJ95</f>
        <v>-5.3756813750491499E-4</v>
      </c>
      <c r="EK97" s="104">
        <f>EK$4*Mellomark!EK95</f>
        <v>4.7725856428936258E-6</v>
      </c>
      <c r="EL97" s="104">
        <f>EL$4*Mellomark!EL95</f>
        <v>8.4569921352947979E-5</v>
      </c>
      <c r="EM97" s="104">
        <f>EM$4*Mellomark!EM95</f>
        <v>1.9045461873773935E-4</v>
      </c>
      <c r="EN97" s="104">
        <f>EN$4*Mellomark!EN95</f>
        <v>-1.8486141453437802E-5</v>
      </c>
      <c r="EO97" s="104">
        <f>EO$4*Mellomark!EO95</f>
        <v>3.130289662618549E-4</v>
      </c>
      <c r="EP97" s="104">
        <f>EP$4*Mellomark!EP95</f>
        <v>3.8539813467096838E-3</v>
      </c>
      <c r="EQ97" s="104">
        <f>EQ$4*Mellomark!EQ95</f>
        <v>5.8985980115755725E-5</v>
      </c>
      <c r="ER97" s="104">
        <f>ER$4*Mellomark!ER95</f>
        <v>1.593613928364704E-6</v>
      </c>
      <c r="ES97" s="96">
        <f t="shared" si="17"/>
        <v>4.4632294106884587E-2</v>
      </c>
      <c r="ET97" s="97">
        <f t="shared" si="18"/>
        <v>136.51427162117551</v>
      </c>
      <c r="EW97" s="18"/>
    </row>
    <row r="98" spans="1:153" ht="16">
      <c r="A98" s="85" vm="562">
        <v>44075</v>
      </c>
      <c r="B98" s="104">
        <f>B$4*Mellomark!B96</f>
        <v>-7.46544355973706E-5</v>
      </c>
      <c r="C98" s="104">
        <f>C$4*Mellomark!C96</f>
        <v>-5.7489955994979764E-5</v>
      </c>
      <c r="D98" s="104">
        <f>D$4*Mellomark!D96</f>
        <v>1.2742408131414875E-4</v>
      </c>
      <c r="E98" s="104">
        <f>E$4*Mellomark!E96</f>
        <v>-3.0792045723199857E-5</v>
      </c>
      <c r="F98" s="104">
        <f>F$4*Mellomark!F96</f>
        <v>-1.226569661215994E-4</v>
      </c>
      <c r="G98" s="104">
        <f>G$4*Mellomark!G96</f>
        <v>-3.9300869297311655E-3</v>
      </c>
      <c r="H98" s="104">
        <f>H$4*Mellomark!H96</f>
        <v>-5.0805342174913823E-5</v>
      </c>
      <c r="I98" s="104">
        <f>I$4*Mellomark!I96</f>
        <v>-3.5560215811411282E-3</v>
      </c>
      <c r="J98" s="104">
        <f>J$4*Mellomark!J96</f>
        <v>-2.205574828802903E-4</v>
      </c>
      <c r="K98" s="104">
        <f>K$4*Mellomark!K96</f>
        <v>-2.9921033675883785E-6</v>
      </c>
      <c r="L98" s="104">
        <f>L$4*Mellomark!L96</f>
        <v>6.1467852029292117E-4</v>
      </c>
      <c r="M98" s="104">
        <f>M$4*Mellomark!M96</f>
        <v>4.3120870223369126E-4</v>
      </c>
      <c r="N98" s="104">
        <f>N$4*Mellomark!N96</f>
        <v>-1.2337867686008566E-4</v>
      </c>
      <c r="O98" s="104">
        <f>O$4*Mellomark!O96</f>
        <v>-1.1921300572655755E-3</v>
      </c>
      <c r="P98" s="104">
        <f>P$4*Mellomark!P96</f>
        <v>-7.844868269360751E-4</v>
      </c>
      <c r="Q98" s="104">
        <f>Q$4*Mellomark!Q96</f>
        <v>-2.723508041016914E-5</v>
      </c>
      <c r="R98" s="104">
        <f>R$4*Mellomark!R96</f>
        <v>-3.0286899073987016E-4</v>
      </c>
      <c r="S98" s="104">
        <f>S$4*Mellomark!S96</f>
        <v>-2.6275901228893424E-4</v>
      </c>
      <c r="T98" s="104">
        <f>T$4*Mellomark!T96</f>
        <v>-1.75815649482717E-3</v>
      </c>
      <c r="U98" s="104">
        <f>U$4*Mellomark!U96</f>
        <v>-4.5983441364392651E-4</v>
      </c>
      <c r="V98" s="104">
        <f>V$4*Mellomark!V96</f>
        <v>2.0762513550123866E-3</v>
      </c>
      <c r="W98" s="104">
        <f>W$4*Mellomark!W96</f>
        <v>2.4548409113972547E-5</v>
      </c>
      <c r="X98" s="104">
        <f>X$4*Mellomark!X96</f>
        <v>-4.4635436564186099E-3</v>
      </c>
      <c r="Y98" s="104">
        <f>Y$4*Mellomark!Y96</f>
        <v>-5.0861805885476142E-5</v>
      </c>
      <c r="Z98" s="104">
        <f>Z$4*Mellomark!Z96</f>
        <v>8.1800355439016195E-6</v>
      </c>
      <c r="AA98" s="104">
        <f>AA$4*Mellomark!AA96</f>
        <v>-2.4206303815958782E-3</v>
      </c>
      <c r="AB98" s="104">
        <f>AB$4*Mellomark!AB96</f>
        <v>-8.7557514790903123E-4</v>
      </c>
      <c r="AC98" s="104">
        <f>AC$4*Mellomark!AC96</f>
        <v>7.6749992054266359E-6</v>
      </c>
      <c r="AD98" s="104">
        <f>AD$4*Mellomark!AD96</f>
        <v>-8.3307410191154447E-4</v>
      </c>
      <c r="AE98" s="104">
        <f>AE$4*Mellomark!AE96</f>
        <v>-1.5803109394517254E-4</v>
      </c>
      <c r="AF98" s="104">
        <f>AF$4*Mellomark!AF96</f>
        <v>-9.2147010568390141E-5</v>
      </c>
      <c r="AG98" s="104">
        <f>AG$4*Mellomark!AG96</f>
        <v>-2.7017453674963679E-4</v>
      </c>
      <c r="AH98" s="104">
        <f>AH$4*Mellomark!AH96</f>
        <v>2.027190578869039E-3</v>
      </c>
      <c r="AI98" s="104">
        <f>AI$4*Mellomark!AI96</f>
        <v>-1.9857059579570162E-5</v>
      </c>
      <c r="AJ98" s="104">
        <f>AJ$4*Mellomark!AJ96</f>
        <v>4.2524452040017568E-5</v>
      </c>
      <c r="AK98" s="104">
        <f>AK$4*Mellomark!AK96</f>
        <v>-3.587863531420508E-4</v>
      </c>
      <c r="AL98" s="104">
        <f>AL$4*Mellomark!AL96</f>
        <v>-7.9477796474363175E-4</v>
      </c>
      <c r="AM98" s="104">
        <f>AM$4*Mellomark!AM96</f>
        <v>-1.5645408079200106E-4</v>
      </c>
      <c r="AN98" s="104">
        <f>AN$4*Mellomark!AN96</f>
        <v>0</v>
      </c>
      <c r="AO98" s="104">
        <f>AO$4*Mellomark!AO96</f>
        <v>-2.4125232183572619E-4</v>
      </c>
      <c r="AP98" s="104">
        <f>AP$4*Mellomark!AP96</f>
        <v>2.8136021358733262E-3</v>
      </c>
      <c r="AQ98" s="104">
        <f>AQ$4*Mellomark!AQ96</f>
        <v>-2.7327779227455428E-4</v>
      </c>
      <c r="AR98" s="104">
        <f>AR$4*Mellomark!AR96</f>
        <v>1.3367539209727857E-5</v>
      </c>
      <c r="AS98" s="104">
        <f>AS$4*Mellomark!AS96</f>
        <v>-5.0138611752583932E-6</v>
      </c>
      <c r="AT98" s="104">
        <f>AT$4*Mellomark!AT96</f>
        <v>2.0925936463425231E-5</v>
      </c>
      <c r="AU98" s="104">
        <f>AU$4*Mellomark!AU96</f>
        <v>-1.6249648780122141E-4</v>
      </c>
      <c r="AV98" s="104">
        <f>AV$4*Mellomark!AV96</f>
        <v>-8.6290570768031338E-5</v>
      </c>
      <c r="AW98" s="104">
        <f>AW$4*Mellomark!AW96</f>
        <v>2.4783206113190686E-5</v>
      </c>
      <c r="AX98" s="104">
        <f>AX$4*Mellomark!AX96</f>
        <v>-6.3035720131314195E-5</v>
      </c>
      <c r="AY98" s="104">
        <f>AY$4*Mellomark!AY96</f>
        <v>-1.9842659133446358E-5</v>
      </c>
      <c r="AZ98" s="104">
        <f>AZ$4*Mellomark!AZ96</f>
        <v>-2.7820496954617674E-4</v>
      </c>
      <c r="BA98" s="104">
        <f>BA$4*Mellomark!BA96</f>
        <v>-2.2668638074241321E-4</v>
      </c>
      <c r="BB98" s="104">
        <f>BB$4*Mellomark!BB96</f>
        <v>-1.1986790716501162E-4</v>
      </c>
      <c r="BC98" s="104">
        <f>BC$4*Mellomark!BC96</f>
        <v>3.4599711047961611E-5</v>
      </c>
      <c r="BD98" s="104">
        <f>BD$4*Mellomark!BD96</f>
        <v>-1.3648004955114882E-4</v>
      </c>
      <c r="BE98" s="104">
        <f>BE$4*Mellomark!BE96</f>
        <v>7.1120560309542114E-5</v>
      </c>
      <c r="BF98" s="104">
        <f>BF$4*Mellomark!BF96</f>
        <v>1.6588620242158873E-6</v>
      </c>
      <c r="BG98" s="104">
        <f>BG$4*Mellomark!BG96</f>
        <v>-1.4552584063493907E-4</v>
      </c>
      <c r="BH98" s="104">
        <f>BH$4*Mellomark!BH96</f>
        <v>-1.4144225776030443E-4</v>
      </c>
      <c r="BI98" s="104">
        <f>BI$4*Mellomark!BI96</f>
        <v>-2.285587946127811E-3</v>
      </c>
      <c r="BJ98" s="104">
        <f>BJ$4*Mellomark!BJ96</f>
        <v>3.2604464049579726E-6</v>
      </c>
      <c r="BK98" s="104">
        <f>BK$4*Mellomark!BK96</f>
        <v>-4.4978796547295234E-5</v>
      </c>
      <c r="BL98" s="104">
        <f>BL$4*Mellomark!BL96</f>
        <v>-2.1066212852205142E-4</v>
      </c>
      <c r="BM98" s="104">
        <f>BM$4*Mellomark!BM96</f>
        <v>-1.7414107904345401E-5</v>
      </c>
      <c r="BN98" s="104">
        <f>BN$4*Mellomark!BN96</f>
        <v>-3.3097866915656942E-5</v>
      </c>
      <c r="BO98" s="104">
        <f>BO$4*Mellomark!BO96</f>
        <v>-4.9114270681271336E-4</v>
      </c>
      <c r="BP98" s="104">
        <f>BP$4*Mellomark!BP96</f>
        <v>-5.5283646574438871E-7</v>
      </c>
      <c r="BQ98" s="104">
        <f>BQ$4*Mellomark!BQ96</f>
        <v>3.7476635445937303E-6</v>
      </c>
      <c r="BR98" s="104">
        <f>BR$4*Mellomark!BR96</f>
        <v>-1.008834432899174E-5</v>
      </c>
      <c r="BS98" s="104">
        <f>BS$4*Mellomark!BS96</f>
        <v>-2.7713152592706564E-4</v>
      </c>
      <c r="BT98" s="104">
        <f>BT$4*Mellomark!BT96</f>
        <v>8.5879243006344887E-6</v>
      </c>
      <c r="BU98" s="104">
        <f>BU$4*Mellomark!BU96</f>
        <v>-1.548178692680397E-4</v>
      </c>
      <c r="BV98" s="104">
        <f>BV$4*Mellomark!BV96</f>
        <v>-2.9757801384577127E-4</v>
      </c>
      <c r="BW98" s="104">
        <f>BW$4*Mellomark!BW96</f>
        <v>-5.6378679151878861E-5</v>
      </c>
      <c r="BX98" s="104">
        <f>BX$4*Mellomark!BX96</f>
        <v>-2.2166912388833847E-4</v>
      </c>
      <c r="BY98" s="104">
        <f>BY$4*Mellomark!BY96</f>
        <v>-2.0871458689362857E-4</v>
      </c>
      <c r="BZ98" s="104">
        <f>BZ$4*Mellomark!BZ96</f>
        <v>4.4750696424661741E-4</v>
      </c>
      <c r="CA98" s="104">
        <f>CA$4*Mellomark!CA96</f>
        <v>-3.1605331417980851E-3</v>
      </c>
      <c r="CB98" s="104">
        <f>CB$4*Mellomark!CB96</f>
        <v>2.8943558726749688E-5</v>
      </c>
      <c r="CC98" s="104">
        <f>CC$4*Mellomark!CC96</f>
        <v>-2.1126237505373954E-3</v>
      </c>
      <c r="CD98" s="104">
        <f>CD$4*Mellomark!CD96</f>
        <v>1.5369282737187813E-4</v>
      </c>
      <c r="CE98" s="104">
        <f>CE$4*Mellomark!CE96</f>
        <v>-3.5256804673947692E-4</v>
      </c>
      <c r="CF98" s="104">
        <f>CF$4*Mellomark!CF96</f>
        <v>2.8032240184003873E-4</v>
      </c>
      <c r="CG98" s="104">
        <f>CG$4*Mellomark!CG96</f>
        <v>-2.9190980867393584E-4</v>
      </c>
      <c r="CH98" s="104">
        <f>CH$4*Mellomark!CH96</f>
        <v>6.9086824628366902E-5</v>
      </c>
      <c r="CI98" s="104">
        <f>CI$4*Mellomark!CI96</f>
        <v>1.6076579473674706E-5</v>
      </c>
      <c r="CJ98" s="104">
        <f>CJ$4*Mellomark!CJ96</f>
        <v>3.7623844588568613E-5</v>
      </c>
      <c r="CK98" s="104">
        <f>CK$4*Mellomark!CK96</f>
        <v>8.6488222647352676E-4</v>
      </c>
      <c r="CL98" s="104">
        <f>CL$4*Mellomark!CL96</f>
        <v>-7.8558021094516425E-4</v>
      </c>
      <c r="CM98" s="104">
        <f>CM$4*Mellomark!CM96</f>
        <v>-7.4530595602425713E-6</v>
      </c>
      <c r="CN98" s="104">
        <f>CN$4*Mellomark!CN96</f>
        <v>-2.8984676011551952E-5</v>
      </c>
      <c r="CO98" s="104">
        <f>CO$4*Mellomark!CO96</f>
        <v>1.037086329914835E-6</v>
      </c>
      <c r="CP98" s="104">
        <f>CP$4*Mellomark!CP96</f>
        <v>-3.3442532681517889E-5</v>
      </c>
      <c r="CQ98" s="104">
        <f>CQ$4*Mellomark!CQ96</f>
        <v>-8.6421598192617421E-5</v>
      </c>
      <c r="CR98" s="104">
        <f>CR$4*Mellomark!CR96</f>
        <v>-7.7027113596921191E-4</v>
      </c>
      <c r="CS98" s="104">
        <f>CS$4*Mellomark!CS96</f>
        <v>5.7447004794523882E-5</v>
      </c>
      <c r="CT98" s="104">
        <f>CT$4*Mellomark!CT96</f>
        <v>-1.2330073940797082E-4</v>
      </c>
      <c r="CU98" s="104">
        <f>CU$4*Mellomark!CU96</f>
        <v>-2.0067453060665257E-3</v>
      </c>
      <c r="CV98" s="104">
        <f>CV$4*Mellomark!CV96</f>
        <v>-3.1185857497489623E-4</v>
      </c>
      <c r="CW98" s="104">
        <f>CW$4*Mellomark!CW96</f>
        <v>-8.4992116633273568E-4</v>
      </c>
      <c r="CX98" s="104">
        <f>CX$4*Mellomark!CX96</f>
        <v>-1.2786957006711572E-3</v>
      </c>
      <c r="CY98" s="104">
        <f>CY$4*Mellomark!CY96</f>
        <v>-5.021555015217548E-7</v>
      </c>
      <c r="CZ98" s="104">
        <f>CZ$4*Mellomark!CZ96</f>
        <v>-6.5619184040107992E-5</v>
      </c>
      <c r="DA98" s="104">
        <f>DA$4*Mellomark!DA96</f>
        <v>2.1962227642824606E-4</v>
      </c>
      <c r="DB98" s="104">
        <f>DB$4*Mellomark!DB96</f>
        <v>1.5365360700557353E-5</v>
      </c>
      <c r="DC98" s="104">
        <f>DC$4*Mellomark!DC96</f>
        <v>-1.1759273550479911E-5</v>
      </c>
      <c r="DD98" s="104">
        <f>DD$4*Mellomark!DD96</f>
        <v>-3.4524279468985514E-3</v>
      </c>
      <c r="DE98" s="104">
        <f>DE$4*Mellomark!DE96</f>
        <v>-8.1548095087799829E-5</v>
      </c>
      <c r="DF98" s="104">
        <f>DF$4*Mellomark!DF96</f>
        <v>1.3240565846200606E-5</v>
      </c>
      <c r="DG98" s="104">
        <f>DG$4*Mellomark!DG96</f>
        <v>6.0191221963756532E-4</v>
      </c>
      <c r="DH98" s="104">
        <f>DH$4*Mellomark!DH96</f>
        <v>5.255766783043939E-6</v>
      </c>
      <c r="DI98" s="104">
        <f>DI$4*Mellomark!DI96</f>
        <v>-1.2373415535473057E-3</v>
      </c>
      <c r="DJ98" s="104">
        <f>DJ$4*Mellomark!DJ96</f>
        <v>3.1997422517817352E-4</v>
      </c>
      <c r="DK98" s="104">
        <f>DK$4*Mellomark!DK96</f>
        <v>-3.3531489887914775E-5</v>
      </c>
      <c r="DL98" s="104">
        <f>DL$4*Mellomark!DL96</f>
        <v>-3.4583499683326587E-5</v>
      </c>
      <c r="DM98" s="104">
        <f>DM$4*Mellomark!DM96</f>
        <v>-6.6995878267237256E-4</v>
      </c>
      <c r="DN98" s="104">
        <f>DN$4*Mellomark!DN96</f>
        <v>-3.1637630162206134E-3</v>
      </c>
      <c r="DO98" s="104">
        <f>DO$4*Mellomark!DO96</f>
        <v>-2.0065001975035735E-4</v>
      </c>
      <c r="DP98" s="104">
        <f>DP$4*Mellomark!DP96</f>
        <v>1.5766838783705081E-5</v>
      </c>
      <c r="DQ98" s="104">
        <f>DQ$4*Mellomark!DQ96</f>
        <v>-9.6460117077866331E-5</v>
      </c>
      <c r="DR98" s="104">
        <f>DR$4*Mellomark!DR96</f>
        <v>-5.3799908492564609E-5</v>
      </c>
      <c r="DS98" s="104">
        <f>DS$4*Mellomark!DS96</f>
        <v>8.3140601031841343E-7</v>
      </c>
      <c r="DT98" s="104">
        <f>DT$4*Mellomark!DT96</f>
        <v>2.6724283211542673E-6</v>
      </c>
      <c r="DU98" s="104">
        <f>DU$4*Mellomark!DU96</f>
        <v>-3.9142046588382436E-3</v>
      </c>
      <c r="DV98" s="104">
        <f>DV$4*Mellomark!DV96</f>
        <v>4.6814782714411397E-4</v>
      </c>
      <c r="DW98" s="104">
        <f>DW$4*Mellomark!DW96</f>
        <v>-9.9043017112741407E-6</v>
      </c>
      <c r="DX98" s="104">
        <f>DX$4*Mellomark!DX96</f>
        <v>-2.7142675430675135E-4</v>
      </c>
      <c r="DY98" s="104">
        <f>DY$4*Mellomark!DY96</f>
        <v>-1.4155740589126087E-4</v>
      </c>
      <c r="DZ98" s="104">
        <f>DZ$4*Mellomark!DZ96</f>
        <v>-4.7231477260665329E-4</v>
      </c>
      <c r="EA98" s="104">
        <f>EA$4*Mellomark!EA96</f>
        <v>8.9584412419512524E-6</v>
      </c>
      <c r="EB98" s="104">
        <f>EB$4*Mellomark!EB96</f>
        <v>-6.2964582519183879E-5</v>
      </c>
      <c r="EC98" s="104">
        <f>EC$4*Mellomark!EC96</f>
        <v>-3.7820982966446629E-5</v>
      </c>
      <c r="ED98" s="104">
        <f>ED$4*Mellomark!ED96</f>
        <v>-1.0956705960211437E-3</v>
      </c>
      <c r="EE98" s="104">
        <f>EE$4*Mellomark!EE96</f>
        <v>-2.7212000534386486E-5</v>
      </c>
      <c r="EF98" s="104">
        <f>EF$4*Mellomark!EF96</f>
        <v>2.9356510536297304E-4</v>
      </c>
      <c r="EG98" s="104">
        <f>EG$4*Mellomark!EG96</f>
        <v>-2.1812222824237615E-5</v>
      </c>
      <c r="EH98" s="104">
        <f>EH$4*Mellomark!EH96</f>
        <v>3.1479364322319975E-4</v>
      </c>
      <c r="EI98" s="104">
        <f>EI$4*Mellomark!EI96</f>
        <v>2.3159625139679337E-4</v>
      </c>
      <c r="EJ98" s="104">
        <f>EJ$4*Mellomark!EJ96</f>
        <v>1.5963428674166594E-4</v>
      </c>
      <c r="EK98" s="104">
        <f>EK$4*Mellomark!EK96</f>
        <v>-2.0072510224484601E-6</v>
      </c>
      <c r="EL98" s="104">
        <f>EL$4*Mellomark!EL96</f>
        <v>-8.9836298582439316E-5</v>
      </c>
      <c r="EM98" s="104">
        <f>EM$4*Mellomark!EM96</f>
        <v>4.2674417482160745E-5</v>
      </c>
      <c r="EN98" s="104">
        <f>EN$4*Mellomark!EN96</f>
        <v>-7.4614015705081222E-6</v>
      </c>
      <c r="EO98" s="104">
        <f>EO$4*Mellomark!EO96</f>
        <v>-6.8077659979224898E-4</v>
      </c>
      <c r="EP98" s="104">
        <f>EP$4*Mellomark!EP96</f>
        <v>-2.1101186927555957E-3</v>
      </c>
      <c r="EQ98" s="104">
        <f>EQ$4*Mellomark!EQ96</f>
        <v>-8.8776486262520053E-4</v>
      </c>
      <c r="ER98" s="104">
        <f>ER$4*Mellomark!ER96</f>
        <v>-1.9976866583212504E-6</v>
      </c>
      <c r="ES98" s="96">
        <f t="shared" si="17"/>
        <v>-4.7771191004590784E-2</v>
      </c>
      <c r="ET98" s="97">
        <f t="shared" si="18"/>
        <v>129.99282227670776</v>
      </c>
      <c r="EW98" s="18"/>
    </row>
    <row r="99" spans="1:153" ht="16">
      <c r="A99" s="85" vm="692">
        <v>44105</v>
      </c>
      <c r="B99" s="104">
        <f>B$4*Mellomark!B97</f>
        <v>1.0432706468756995E-4</v>
      </c>
      <c r="C99" s="104">
        <f>C$4*Mellomark!C97</f>
        <v>-3.0093475489957193E-4</v>
      </c>
      <c r="D99" s="104">
        <f>D$4*Mellomark!D97</f>
        <v>4.8221833336759028E-4</v>
      </c>
      <c r="E99" s="104">
        <f>E$4*Mellomark!E97</f>
        <v>3.888250185949605E-6</v>
      </c>
      <c r="F99" s="104">
        <f>F$4*Mellomark!F97</f>
        <v>-1.1636637141779565E-4</v>
      </c>
      <c r="G99" s="104">
        <f>G$4*Mellomark!G97</f>
        <v>-2.6190463511995471E-4</v>
      </c>
      <c r="H99" s="104">
        <f>H$4*Mellomark!H97</f>
        <v>-3.8187559610365262E-6</v>
      </c>
      <c r="I99" s="104">
        <f>I$4*Mellomark!I97</f>
        <v>-2.0205790146111385E-3</v>
      </c>
      <c r="J99" s="104">
        <f>J$4*Mellomark!J97</f>
        <v>3.3575040730782462E-4</v>
      </c>
      <c r="K99" s="104">
        <f>K$4*Mellomark!K97</f>
        <v>2.0354021527407398E-4</v>
      </c>
      <c r="L99" s="104">
        <f>L$4*Mellomark!L97</f>
        <v>1.6763855908583155E-3</v>
      </c>
      <c r="M99" s="104">
        <f>M$4*Mellomark!M97</f>
        <v>-7.0689238269054484E-5</v>
      </c>
      <c r="N99" s="104">
        <f>N$4*Mellomark!N97</f>
        <v>-1.3225975548235094E-4</v>
      </c>
      <c r="O99" s="104">
        <f>O$4*Mellomark!O97</f>
        <v>-2.007113931061409E-3</v>
      </c>
      <c r="P99" s="104">
        <f>P$4*Mellomark!P97</f>
        <v>-7.3507814391779187E-4</v>
      </c>
      <c r="Q99" s="104">
        <f>Q$4*Mellomark!Q97</f>
        <v>-1.7593140720786626E-5</v>
      </c>
      <c r="R99" s="104">
        <f>R$4*Mellomark!R97</f>
        <v>-3.0853789388298191E-4</v>
      </c>
      <c r="S99" s="104">
        <f>S$4*Mellomark!S97</f>
        <v>-5.9532756292230758E-5</v>
      </c>
      <c r="T99" s="104">
        <f>T$4*Mellomark!T97</f>
        <v>-5.8154336527760156E-3</v>
      </c>
      <c r="U99" s="104">
        <f>U$4*Mellomark!U97</f>
        <v>2.5437917491786871E-4</v>
      </c>
      <c r="V99" s="104">
        <f>V$4*Mellomark!V97</f>
        <v>-3.4797945682083433E-3</v>
      </c>
      <c r="W99" s="104">
        <f>W$4*Mellomark!W97</f>
        <v>-4.5023166148525154E-5</v>
      </c>
      <c r="X99" s="104">
        <f>X$4*Mellomark!X97</f>
        <v>-8.9900680641973125E-5</v>
      </c>
      <c r="Y99" s="104">
        <f>Y$4*Mellomark!Y97</f>
        <v>1.2113868093326017E-4</v>
      </c>
      <c r="Z99" s="104">
        <f>Z$4*Mellomark!Z97</f>
        <v>-1.5725837936647876E-6</v>
      </c>
      <c r="AA99" s="104">
        <f>AA$4*Mellomark!AA97</f>
        <v>-2.1586022221608877E-3</v>
      </c>
      <c r="AB99" s="104">
        <f>AB$4*Mellomark!AB97</f>
        <v>-1.7517426711209305E-4</v>
      </c>
      <c r="AC99" s="104">
        <f>AC$4*Mellomark!AC97</f>
        <v>-4.043423908101986E-5</v>
      </c>
      <c r="AD99" s="104">
        <f>AD$4*Mellomark!AD97</f>
        <v>2.2638172092222266E-6</v>
      </c>
      <c r="AE99" s="104">
        <f>AE$4*Mellomark!AE97</f>
        <v>0</v>
      </c>
      <c r="AF99" s="104">
        <f>AF$4*Mellomark!AF97</f>
        <v>8.2849460051499492E-5</v>
      </c>
      <c r="AG99" s="104">
        <f>AG$4*Mellomark!AG97</f>
        <v>-2.1915372229732176E-4</v>
      </c>
      <c r="AH99" s="104">
        <f>AH$4*Mellomark!AH97</f>
        <v>-9.8290790207453994E-4</v>
      </c>
      <c r="AI99" s="104">
        <f>AI$4*Mellomark!AI97</f>
        <v>-4.3470150270090922E-5</v>
      </c>
      <c r="AJ99" s="104">
        <f>AJ$4*Mellomark!AJ97</f>
        <v>7.2004831096486726E-6</v>
      </c>
      <c r="AK99" s="104">
        <f>AK$4*Mellomark!AK97</f>
        <v>-6.4006380703605017E-5</v>
      </c>
      <c r="AL99" s="104">
        <f>AL$4*Mellomark!AL97</f>
        <v>-1.616788016222735E-4</v>
      </c>
      <c r="AM99" s="104">
        <f>AM$4*Mellomark!AM97</f>
        <v>2.3963511638244861E-5</v>
      </c>
      <c r="AN99" s="104">
        <f>AN$4*Mellomark!AN97</f>
        <v>9.5491219231998208E-5</v>
      </c>
      <c r="AO99" s="104">
        <f>AO$4*Mellomark!AO97</f>
        <v>5.7450999015390717E-4</v>
      </c>
      <c r="AP99" s="104">
        <f>AP$4*Mellomark!AP97</f>
        <v>1.1023346020321127E-3</v>
      </c>
      <c r="AQ99" s="104">
        <f>AQ$4*Mellomark!AQ97</f>
        <v>-1.7704287837486379E-4</v>
      </c>
      <c r="AR99" s="104">
        <f>AR$4*Mellomark!AR97</f>
        <v>1.6883804857389359E-6</v>
      </c>
      <c r="AS99" s="104">
        <f>AS$4*Mellomark!AS97</f>
        <v>-2.0357349332571312E-5</v>
      </c>
      <c r="AT99" s="104">
        <f>AT$4*Mellomark!AT97</f>
        <v>-1.3305115239465153E-4</v>
      </c>
      <c r="AU99" s="104">
        <f>AU$4*Mellomark!AU97</f>
        <v>-9.4564005768659067E-5</v>
      </c>
      <c r="AV99" s="104">
        <f>AV$4*Mellomark!AV97</f>
        <v>9.0647618976233605E-5</v>
      </c>
      <c r="AW99" s="104">
        <f>AW$4*Mellomark!AW97</f>
        <v>-1.1161012180582328E-4</v>
      </c>
      <c r="AX99" s="104">
        <f>AX$4*Mellomark!AX97</f>
        <v>8.7965879211597531E-5</v>
      </c>
      <c r="AY99" s="104">
        <f>AY$4*Mellomark!AY97</f>
        <v>-3.6332973816115315E-5</v>
      </c>
      <c r="AZ99" s="104">
        <f>AZ$4*Mellomark!AZ97</f>
        <v>7.6758524278157326E-4</v>
      </c>
      <c r="BA99" s="104">
        <f>BA$4*Mellomark!BA97</f>
        <v>4.3323995984214921E-4</v>
      </c>
      <c r="BB99" s="104">
        <f>BB$4*Mellomark!BB97</f>
        <v>-1.4003129951413112E-4</v>
      </c>
      <c r="BC99" s="104">
        <f>BC$4*Mellomark!BC97</f>
        <v>2.8999703827058642E-4</v>
      </c>
      <c r="BD99" s="104">
        <f>BD$4*Mellomark!BD97</f>
        <v>5.2760096276421203E-4</v>
      </c>
      <c r="BE99" s="104">
        <f>BE$4*Mellomark!BE97</f>
        <v>1.3712960516869339E-4</v>
      </c>
      <c r="BF99" s="104">
        <f>BF$4*Mellomark!BF97</f>
        <v>6.1696428964943216E-6</v>
      </c>
      <c r="BG99" s="104">
        <f>BG$4*Mellomark!BG97</f>
        <v>2.3049619484040692E-3</v>
      </c>
      <c r="BH99" s="104">
        <f>BH$4*Mellomark!BH97</f>
        <v>-1.0926670945250257E-4</v>
      </c>
      <c r="BI99" s="104">
        <f>BI$4*Mellomark!BI97</f>
        <v>-8.3594777943506648E-4</v>
      </c>
      <c r="BJ99" s="104">
        <f>BJ$4*Mellomark!BJ97</f>
        <v>-8.6577863222735339E-5</v>
      </c>
      <c r="BK99" s="104">
        <f>BK$4*Mellomark!BK97</f>
        <v>-2.3122902450370085E-5</v>
      </c>
      <c r="BL99" s="104">
        <f>BL$4*Mellomark!BL97</f>
        <v>5.16934154940994E-5</v>
      </c>
      <c r="BM99" s="104">
        <f>BM$4*Mellomark!BM97</f>
        <v>1.5331781399791885E-7</v>
      </c>
      <c r="BN99" s="104">
        <f>BN$4*Mellomark!BN97</f>
        <v>4.9044695796644456E-5</v>
      </c>
      <c r="BO99" s="104">
        <f>BO$4*Mellomark!BO97</f>
        <v>8.8041480284423607E-5</v>
      </c>
      <c r="BP99" s="104">
        <f>BP$4*Mellomark!BP97</f>
        <v>-2.4599324761813815E-5</v>
      </c>
      <c r="BQ99" s="104">
        <f>BQ$4*Mellomark!BQ97</f>
        <v>-1.4925868117815115E-5</v>
      </c>
      <c r="BR99" s="104">
        <f>BR$4*Mellomark!BR97</f>
        <v>-5.6079511439548389E-6</v>
      </c>
      <c r="BS99" s="104">
        <f>BS$4*Mellomark!BS97</f>
        <v>1.0081147444479105E-4</v>
      </c>
      <c r="BT99" s="104">
        <f>BT$4*Mellomark!BT97</f>
        <v>0</v>
      </c>
      <c r="BU99" s="104">
        <f>BU$4*Mellomark!BU97</f>
        <v>-3.8327418374187542E-6</v>
      </c>
      <c r="BV99" s="104">
        <f>BV$4*Mellomark!BV97</f>
        <v>-1.1932819897517746E-4</v>
      </c>
      <c r="BW99" s="104">
        <f>BW$4*Mellomark!BW97</f>
        <v>-4.7259216712308054E-4</v>
      </c>
      <c r="BX99" s="104">
        <f>BX$4*Mellomark!BX97</f>
        <v>1.4911664500265049E-4</v>
      </c>
      <c r="BY99" s="104">
        <f>BY$4*Mellomark!BY97</f>
        <v>1.8387702861377009E-4</v>
      </c>
      <c r="BZ99" s="104">
        <f>BZ$4*Mellomark!BZ97</f>
        <v>-8.4897694780865544E-4</v>
      </c>
      <c r="CA99" s="104">
        <f>CA$4*Mellomark!CA97</f>
        <v>1.3306988347071755E-3</v>
      </c>
      <c r="CB99" s="104">
        <f>CB$4*Mellomark!CB97</f>
        <v>1.1370683785508906E-4</v>
      </c>
      <c r="CC99" s="104">
        <f>CC$4*Mellomark!CC97</f>
        <v>-1.0078273894170038E-3</v>
      </c>
      <c r="CD99" s="104">
        <f>CD$4*Mellomark!CD97</f>
        <v>1.3339954254563586E-4</v>
      </c>
      <c r="CE99" s="104">
        <f>CE$4*Mellomark!CE97</f>
        <v>4.3708465807152221E-4</v>
      </c>
      <c r="CF99" s="104">
        <f>CF$4*Mellomark!CF97</f>
        <v>-2.1246453520341424E-4</v>
      </c>
      <c r="CG99" s="104">
        <f>CG$4*Mellomark!CG97</f>
        <v>-2.4160075383475695E-4</v>
      </c>
      <c r="CH99" s="104">
        <f>CH$4*Mellomark!CH97</f>
        <v>-2.7892283219313483E-5</v>
      </c>
      <c r="CI99" s="104">
        <f>CI$4*Mellomark!CI97</f>
        <v>-1.1419018726423444E-5</v>
      </c>
      <c r="CJ99" s="104">
        <f>CJ$4*Mellomark!CJ97</f>
        <v>2.6480732890977253E-5</v>
      </c>
      <c r="CK99" s="104">
        <f>CK$4*Mellomark!CK97</f>
        <v>9.8500475792818142E-4</v>
      </c>
      <c r="CL99" s="104">
        <f>CL$4*Mellomark!CL97</f>
        <v>-3.7988883290910555E-3</v>
      </c>
      <c r="CM99" s="104">
        <f>CM$4*Mellomark!CM97</f>
        <v>-3.1100467091786829E-5</v>
      </c>
      <c r="CN99" s="104">
        <f>CN$4*Mellomark!CN97</f>
        <v>6.3822241018556605E-6</v>
      </c>
      <c r="CO99" s="104">
        <f>CO$4*Mellomark!CO97</f>
        <v>4.8474315984176443E-5</v>
      </c>
      <c r="CP99" s="104">
        <f>CP$4*Mellomark!CP97</f>
        <v>3.5132688777321049E-5</v>
      </c>
      <c r="CQ99" s="104">
        <f>CQ$4*Mellomark!CQ97</f>
        <v>2.8981014784046257E-5</v>
      </c>
      <c r="CR99" s="104">
        <f>CR$4*Mellomark!CR97</f>
        <v>-1.9350924872246503E-4</v>
      </c>
      <c r="CS99" s="104">
        <f>CS$4*Mellomark!CS97</f>
        <v>-2.1678093840010461E-4</v>
      </c>
      <c r="CT99" s="104">
        <f>CT$4*Mellomark!CT97</f>
        <v>-5.263710452962533E-5</v>
      </c>
      <c r="CU99" s="104">
        <f>CU$4*Mellomark!CU97</f>
        <v>-2.0627323326781032E-3</v>
      </c>
      <c r="CV99" s="104">
        <f>CV$4*Mellomark!CV97</f>
        <v>8.370571442209219E-5</v>
      </c>
      <c r="CW99" s="104">
        <f>CW$4*Mellomark!CW97</f>
        <v>1.1048998444923169E-4</v>
      </c>
      <c r="CX99" s="104">
        <f>CX$4*Mellomark!CX97</f>
        <v>-6.0423834042631094E-4</v>
      </c>
      <c r="CY99" s="104">
        <f>CY$4*Mellomark!CY97</f>
        <v>-1.0294037980376694E-5</v>
      </c>
      <c r="CZ99" s="104">
        <f>CZ$4*Mellomark!CZ97</f>
        <v>5.7331729043910247E-5</v>
      </c>
      <c r="DA99" s="104">
        <f>DA$4*Mellomark!DA97</f>
        <v>-1.3263466414618964E-4</v>
      </c>
      <c r="DB99" s="104">
        <f>DB$4*Mellomark!DB97</f>
        <v>-3.7875728259194325E-4</v>
      </c>
      <c r="DC99" s="104">
        <f>DC$4*Mellomark!DC97</f>
        <v>-1.9552266161061353E-5</v>
      </c>
      <c r="DD99" s="104">
        <f>DD$4*Mellomark!DD97</f>
        <v>-3.0382185034550382E-3</v>
      </c>
      <c r="DE99" s="104">
        <f>DE$4*Mellomark!DE97</f>
        <v>3.1796716906561383E-4</v>
      </c>
      <c r="DF99" s="104">
        <f>DF$4*Mellomark!DF97</f>
        <v>1.4595686599747999E-5</v>
      </c>
      <c r="DG99" s="104">
        <f>DG$4*Mellomark!DG97</f>
        <v>6.3650597821741678E-4</v>
      </c>
      <c r="DH99" s="104">
        <f>DH$4*Mellomark!DH97</f>
        <v>1.9970043974213973E-5</v>
      </c>
      <c r="DI99" s="104">
        <f>DI$4*Mellomark!DI97</f>
        <v>-1.7228350057708658E-4</v>
      </c>
      <c r="DJ99" s="104">
        <f>DJ$4*Mellomark!DJ97</f>
        <v>-7.7606619698369268E-5</v>
      </c>
      <c r="DK99" s="104">
        <f>DK$4*Mellomark!DK97</f>
        <v>-1.7650962609109805E-5</v>
      </c>
      <c r="DL99" s="104">
        <f>DL$4*Mellomark!DL97</f>
        <v>4.5441378271441034E-5</v>
      </c>
      <c r="DM99" s="104">
        <f>DM$4*Mellomark!DM97</f>
        <v>-3.8288056885640262E-4</v>
      </c>
      <c r="DN99" s="104">
        <f>DN$4*Mellomark!DN97</f>
        <v>1.4238350542047796E-3</v>
      </c>
      <c r="DO99" s="104">
        <f>DO$4*Mellomark!DO97</f>
        <v>-1.1796863379232479E-3</v>
      </c>
      <c r="DP99" s="104">
        <f>DP$4*Mellomark!DP97</f>
        <v>1.6612798359377646E-4</v>
      </c>
      <c r="DQ99" s="104">
        <f>DQ$4*Mellomark!DQ97</f>
        <v>1.4752772176718602E-5</v>
      </c>
      <c r="DR99" s="104">
        <f>DR$4*Mellomark!DR97</f>
        <v>2.0391718090850044E-6</v>
      </c>
      <c r="DS99" s="104">
        <f>DS$4*Mellomark!DS97</f>
        <v>-2.3295346732652125E-5</v>
      </c>
      <c r="DT99" s="104">
        <f>DT$4*Mellomark!DT97</f>
        <v>2.1473964239465006E-5</v>
      </c>
      <c r="DU99" s="104">
        <f>DU$4*Mellomark!DU97</f>
        <v>-1.2690971003207492E-3</v>
      </c>
      <c r="DV99" s="104">
        <f>DV$4*Mellomark!DV97</f>
        <v>-4.894324005276058E-4</v>
      </c>
      <c r="DW99" s="104">
        <f>DW$4*Mellomark!DW97</f>
        <v>5.3488832970770097E-7</v>
      </c>
      <c r="DX99" s="104">
        <f>DX$4*Mellomark!DX97</f>
        <v>-9.6882903849666361E-5</v>
      </c>
      <c r="DY99" s="104">
        <f>DY$4*Mellomark!DY97</f>
        <v>-4.3062219638422428E-4</v>
      </c>
      <c r="DZ99" s="104">
        <f>DZ$4*Mellomark!DZ97</f>
        <v>-4.4804636199964333E-5</v>
      </c>
      <c r="EA99" s="104">
        <f>EA$4*Mellomark!EA97</f>
        <v>-1.6791076820971573E-5</v>
      </c>
      <c r="EB99" s="104">
        <f>EB$4*Mellomark!EB97</f>
        <v>-3.0509283172451391E-5</v>
      </c>
      <c r="EC99" s="104">
        <f>EC$4*Mellomark!EC97</f>
        <v>-3.1575671011320958E-5</v>
      </c>
      <c r="ED99" s="104">
        <f>ED$4*Mellomark!ED97</f>
        <v>-2.7123000621640845E-5</v>
      </c>
      <c r="EE99" s="104">
        <f>EE$4*Mellomark!EE97</f>
        <v>-3.7206382103458265E-5</v>
      </c>
      <c r="EF99" s="104">
        <f>EF$4*Mellomark!EF97</f>
        <v>-1.530035559644328E-3</v>
      </c>
      <c r="EG99" s="104">
        <f>EG$4*Mellomark!EG97</f>
        <v>-6.6133296474624295E-6</v>
      </c>
      <c r="EH99" s="104">
        <f>EH$4*Mellomark!EH97</f>
        <v>3.955881208736815E-4</v>
      </c>
      <c r="EI99" s="104">
        <f>EI$4*Mellomark!EI97</f>
        <v>1.4691429092922775E-4</v>
      </c>
      <c r="EJ99" s="104">
        <f>EJ$4*Mellomark!EJ97</f>
        <v>-1.3003049107945822E-7</v>
      </c>
      <c r="EK99" s="104">
        <f>EK$4*Mellomark!EK97</f>
        <v>-2.2927721987352996E-6</v>
      </c>
      <c r="EL99" s="104">
        <f>EL$4*Mellomark!EL97</f>
        <v>1.9838809026883724E-4</v>
      </c>
      <c r="EM99" s="104">
        <f>EM$4*Mellomark!EM97</f>
        <v>-8.7911607730417916E-5</v>
      </c>
      <c r="EN99" s="104">
        <f>EN$4*Mellomark!EN97</f>
        <v>1.8372239306551554E-5</v>
      </c>
      <c r="EO99" s="104">
        <f>EO$4*Mellomark!EO97</f>
        <v>1.0569519010514798E-4</v>
      </c>
      <c r="EP99" s="104">
        <f>EP$4*Mellomark!EP97</f>
        <v>2.3548005155334837E-3</v>
      </c>
      <c r="EQ99" s="104">
        <f>EQ$4*Mellomark!EQ97</f>
        <v>-1.1146525948718264E-4</v>
      </c>
      <c r="ER99" s="104">
        <f>ER$4*Mellomark!ER97</f>
        <v>-1.2019999687807911E-6</v>
      </c>
      <c r="ES99" s="96">
        <f t="shared" si="17"/>
        <v>-2.1057134295842814E-2</v>
      </c>
      <c r="ET99" s="97">
        <f t="shared" si="18"/>
        <v>127.25554596053149</v>
      </c>
      <c r="EW99" s="18"/>
    </row>
    <row r="100" spans="1:153" ht="16">
      <c r="A100" s="85" vm="821">
        <v>44136</v>
      </c>
      <c r="B100" s="104">
        <f>B$4*Mellomark!B98</f>
        <v>-7.2714687302253287E-5</v>
      </c>
      <c r="C100" s="104">
        <f>C$4*Mellomark!C98</f>
        <v>2.4833646631952053E-4</v>
      </c>
      <c r="D100" s="104">
        <f>D$4*Mellomark!D98</f>
        <v>3.0285908785278889E-4</v>
      </c>
      <c r="E100" s="104">
        <f>E$4*Mellomark!E98</f>
        <v>7.5318642976098836E-5</v>
      </c>
      <c r="F100" s="104">
        <f>F$4*Mellomark!F98</f>
        <v>1.5078920786756154E-4</v>
      </c>
      <c r="G100" s="104">
        <f>G$4*Mellomark!G98</f>
        <v>1.5425227448846803E-2</v>
      </c>
      <c r="H100" s="104">
        <f>H$4*Mellomark!H98</f>
        <v>1.1156627323526061E-4</v>
      </c>
      <c r="I100" s="104">
        <f>I$4*Mellomark!I98</f>
        <v>3.1698428320870477E-3</v>
      </c>
      <c r="J100" s="104">
        <f>J$4*Mellomark!J98</f>
        <v>-2.3160450818056065E-4</v>
      </c>
      <c r="K100" s="104">
        <f>K$4*Mellomark!K98</f>
        <v>-3.2486673789821344E-4</v>
      </c>
      <c r="L100" s="104">
        <f>L$4*Mellomark!L98</f>
        <v>-9.3641316074817701E-4</v>
      </c>
      <c r="M100" s="104">
        <f>M$4*Mellomark!M98</f>
        <v>-1.5321707729074505E-4</v>
      </c>
      <c r="N100" s="104">
        <f>N$4*Mellomark!N98</f>
        <v>2.5407795132135829E-4</v>
      </c>
      <c r="O100" s="104">
        <f>O$4*Mellomark!O98</f>
        <v>3.523701076629113E-3</v>
      </c>
      <c r="P100" s="104">
        <f>P$4*Mellomark!P98</f>
        <v>-2.0208308862129671E-3</v>
      </c>
      <c r="Q100" s="104">
        <f>Q$4*Mellomark!Q98</f>
        <v>7.4932322933830983E-5</v>
      </c>
      <c r="R100" s="104">
        <f>R$4*Mellomark!R98</f>
        <v>8.5485805695565905E-4</v>
      </c>
      <c r="S100" s="104">
        <f>S$4*Mellomark!S98</f>
        <v>1.954876852274259E-4</v>
      </c>
      <c r="T100" s="104">
        <f>T$4*Mellomark!T98</f>
        <v>2.1151189965883253E-2</v>
      </c>
      <c r="U100" s="104">
        <f>U$4*Mellomark!U98</f>
        <v>4.9448822038955266E-3</v>
      </c>
      <c r="V100" s="104">
        <f>V$4*Mellomark!V98</f>
        <v>3.1696392765883617E-3</v>
      </c>
      <c r="W100" s="104">
        <f>W$4*Mellomark!W98</f>
        <v>6.6294602219035001E-5</v>
      </c>
      <c r="X100" s="104">
        <f>X$4*Mellomark!X98</f>
        <v>1.0362429666527666E-2</v>
      </c>
      <c r="Y100" s="104">
        <f>Y$4*Mellomark!Y98</f>
        <v>2.0542404908724122E-4</v>
      </c>
      <c r="Z100" s="104">
        <f>Z$4*Mellomark!Z98</f>
        <v>2.1773276669978447E-4</v>
      </c>
      <c r="AA100" s="104">
        <f>AA$4*Mellomark!AA98</f>
        <v>7.050628369785001E-3</v>
      </c>
      <c r="AB100" s="104">
        <f>AB$4*Mellomark!AB98</f>
        <v>6.6185231648411462E-4</v>
      </c>
      <c r="AC100" s="104">
        <f>AC$4*Mellomark!AC98</f>
        <v>1.7150584573503844E-5</v>
      </c>
      <c r="AD100" s="104">
        <f>AD$4*Mellomark!AD98</f>
        <v>9.8397198677997277E-4</v>
      </c>
      <c r="AE100" s="104">
        <f>AE$4*Mellomark!AE98</f>
        <v>8.4241442936381793E-4</v>
      </c>
      <c r="AF100" s="104">
        <f>AF$4*Mellomark!AF98</f>
        <v>9.2765446880929678E-5</v>
      </c>
      <c r="AG100" s="104">
        <f>AG$4*Mellomark!AG98</f>
        <v>8.5399700869898861E-5</v>
      </c>
      <c r="AH100" s="104">
        <f>AH$4*Mellomark!AH98</f>
        <v>3.2218840813971693E-3</v>
      </c>
      <c r="AI100" s="104">
        <f>AI$4*Mellomark!AI98</f>
        <v>1.7016664649418083E-4</v>
      </c>
      <c r="AJ100" s="104">
        <f>AJ$4*Mellomark!AJ98</f>
        <v>2.1167117072064573E-5</v>
      </c>
      <c r="AK100" s="104">
        <f>AK$4*Mellomark!AK98</f>
        <v>1.3850308787796594E-4</v>
      </c>
      <c r="AL100" s="104">
        <f>AL$4*Mellomark!AL98</f>
        <v>6.091121720886738E-4</v>
      </c>
      <c r="AM100" s="104">
        <f>AM$4*Mellomark!AM98</f>
        <v>1.4231391605569753E-4</v>
      </c>
      <c r="AN100" s="104">
        <f>AN$4*Mellomark!AN98</f>
        <v>2.8348470238138501E-4</v>
      </c>
      <c r="AO100" s="104">
        <f>AO$4*Mellomark!AO98</f>
        <v>1.5272480235822874E-4</v>
      </c>
      <c r="AP100" s="104">
        <f>AP$4*Mellomark!AP98</f>
        <v>1.6420206029159841E-4</v>
      </c>
      <c r="AQ100" s="104">
        <f>AQ$4*Mellomark!AQ98</f>
        <v>3.4059207572899921E-4</v>
      </c>
      <c r="AR100" s="104">
        <f>AR$4*Mellomark!AR98</f>
        <v>3.5223412143552167E-5</v>
      </c>
      <c r="AS100" s="104">
        <f>AS$4*Mellomark!AS98</f>
        <v>3.3852863404597621E-5</v>
      </c>
      <c r="AT100" s="104">
        <f>AT$4*Mellomark!AT98</f>
        <v>-7.5864116282292528E-7</v>
      </c>
      <c r="AU100" s="104">
        <f>AU$4*Mellomark!AU98</f>
        <v>3.207699914853342E-4</v>
      </c>
      <c r="AV100" s="104">
        <f>AV$4*Mellomark!AV98</f>
        <v>2.529947287937784E-4</v>
      </c>
      <c r="AW100" s="104">
        <f>AW$4*Mellomark!AW98</f>
        <v>1.4847700541203011E-4</v>
      </c>
      <c r="AX100" s="104">
        <f>AX$4*Mellomark!AX98</f>
        <v>2.5064257408817736E-4</v>
      </c>
      <c r="AY100" s="104">
        <f>AY$4*Mellomark!AY98</f>
        <v>3.4921259076669873E-5</v>
      </c>
      <c r="AZ100" s="104">
        <f>AZ$4*Mellomark!AZ98</f>
        <v>1.1455035199578279E-3</v>
      </c>
      <c r="BA100" s="104">
        <f>BA$4*Mellomark!BA98</f>
        <v>1.9123583397141336E-5</v>
      </c>
      <c r="BB100" s="104">
        <f>BB$4*Mellomark!BB98</f>
        <v>2.1570880238156665E-4</v>
      </c>
      <c r="BC100" s="104">
        <f>BC$4*Mellomark!BC98</f>
        <v>-8.7648332626778737E-4</v>
      </c>
      <c r="BD100" s="104">
        <f>BD$4*Mellomark!BD98</f>
        <v>9.5449490905546649E-4</v>
      </c>
      <c r="BE100" s="104">
        <f>BE$4*Mellomark!BE98</f>
        <v>5.9127257874088735E-4</v>
      </c>
      <c r="BF100" s="104">
        <f>BF$4*Mellomark!BF98</f>
        <v>-1.0343698116250564E-5</v>
      </c>
      <c r="BG100" s="104">
        <f>BG$4*Mellomark!BG98</f>
        <v>7.5753542988754802E-3</v>
      </c>
      <c r="BH100" s="104">
        <f>BH$4*Mellomark!BH98</f>
        <v>6.2290280112449394E-4</v>
      </c>
      <c r="BI100" s="104">
        <f>BI$4*Mellomark!BI98</f>
        <v>1.1276924697822046E-2</v>
      </c>
      <c r="BJ100" s="104">
        <f>BJ$4*Mellomark!BJ98</f>
        <v>5.4884181150126934E-5</v>
      </c>
      <c r="BK100" s="104">
        <f>BK$4*Mellomark!BK98</f>
        <v>1.0944840493175229E-4</v>
      </c>
      <c r="BL100" s="104">
        <f>BL$4*Mellomark!BL98</f>
        <v>7.8751157279681187E-5</v>
      </c>
      <c r="BM100" s="104">
        <f>BM$4*Mellomark!BM98</f>
        <v>2.0026454147700038E-5</v>
      </c>
      <c r="BN100" s="104">
        <f>BN$4*Mellomark!BN98</f>
        <v>-4.041226987137737E-6</v>
      </c>
      <c r="BO100" s="104">
        <f>BO$4*Mellomark!BO98</f>
        <v>3.2708310857062947E-4</v>
      </c>
      <c r="BP100" s="104">
        <f>BP$4*Mellomark!BP98</f>
        <v>-7.550308022351135E-6</v>
      </c>
      <c r="BQ100" s="104">
        <f>BQ$4*Mellomark!BQ98</f>
        <v>-3.0317759906275632E-6</v>
      </c>
      <c r="BR100" s="104">
        <f>BR$4*Mellomark!BR98</f>
        <v>-7.4364837877808818E-7</v>
      </c>
      <c r="BS100" s="104">
        <f>BS$4*Mellomark!BS98</f>
        <v>1.1530956942776281E-2</v>
      </c>
      <c r="BT100" s="104">
        <f>BT$4*Mellomark!BT98</f>
        <v>2.9544297238469456E-4</v>
      </c>
      <c r="BU100" s="104">
        <f>BU$4*Mellomark!BU98</f>
        <v>1.6289867858066992E-4</v>
      </c>
      <c r="BV100" s="104">
        <f>BV$4*Mellomark!BV98</f>
        <v>2.5343253156480427E-4</v>
      </c>
      <c r="BW100" s="104">
        <f>BW$4*Mellomark!BW98</f>
        <v>3.9662065787171238E-4</v>
      </c>
      <c r="BX100" s="104">
        <f>BX$4*Mellomark!BX98</f>
        <v>2.6876448811172281E-4</v>
      </c>
      <c r="BY100" s="104">
        <f>BY$4*Mellomark!BY98</f>
        <v>6.095498447617798E-5</v>
      </c>
      <c r="BZ100" s="104">
        <f>BZ$4*Mellomark!BZ98</f>
        <v>1.1893396912648433E-3</v>
      </c>
      <c r="CA100" s="104">
        <f>CA$4*Mellomark!CA98</f>
        <v>3.5033723073279247E-3</v>
      </c>
      <c r="CB100" s="104">
        <f>CB$4*Mellomark!CB98</f>
        <v>-2.8654123139482389E-4</v>
      </c>
      <c r="CC100" s="104">
        <f>CC$4*Mellomark!CC98</f>
        <v>3.6176168441321549E-3</v>
      </c>
      <c r="CD100" s="104">
        <f>CD$4*Mellomark!CD98</f>
        <v>7.5006422570473772E-4</v>
      </c>
      <c r="CE100" s="104">
        <f>CE$4*Mellomark!CE98</f>
        <v>1.0398553562413952E-3</v>
      </c>
      <c r="CF100" s="104">
        <f>CF$4*Mellomark!CF98</f>
        <v>3.5104552218376197E-4</v>
      </c>
      <c r="CG100" s="104">
        <f>CG$4*Mellomark!CG98</f>
        <v>8.4076653203774508E-4</v>
      </c>
      <c r="CH100" s="104">
        <f>CH$4*Mellomark!CH98</f>
        <v>3.4143604301287443E-4</v>
      </c>
      <c r="CI100" s="104">
        <f>CI$4*Mellomark!CI98</f>
        <v>1.8547382164637081E-4</v>
      </c>
      <c r="CJ100" s="104">
        <f>CJ$4*Mellomark!CJ98</f>
        <v>1.4588312383620144E-4</v>
      </c>
      <c r="CK100" s="104">
        <f>CK$4*Mellomark!CK98</f>
        <v>4.4325214106768167E-4</v>
      </c>
      <c r="CL100" s="104">
        <f>CL$4*Mellomark!CL98</f>
        <v>1.865394952176108E-3</v>
      </c>
      <c r="CM100" s="104">
        <f>CM$4*Mellomark!CM98</f>
        <v>4.3078665327934141E-5</v>
      </c>
      <c r="CN100" s="104">
        <f>CN$4*Mellomark!CN98</f>
        <v>-7.8154125575611664E-6</v>
      </c>
      <c r="CO100" s="104">
        <f>CO$4*Mellomark!CO98</f>
        <v>2.494911086866407E-5</v>
      </c>
      <c r="CP100" s="104">
        <f>CP$4*Mellomark!CP98</f>
        <v>5.2364344983631724E-5</v>
      </c>
      <c r="CQ100" s="104">
        <f>CQ$4*Mellomark!CQ98</f>
        <v>2.4960861365614604E-4</v>
      </c>
      <c r="CR100" s="104">
        <f>CR$4*Mellomark!CR98</f>
        <v>1.9807273234984093E-3</v>
      </c>
      <c r="CS100" s="104">
        <f>CS$4*Mellomark!CS98</f>
        <v>3.3731400548607374E-4</v>
      </c>
      <c r="CT100" s="104">
        <f>CT$4*Mellomark!CT98</f>
        <v>1.5381015191747588E-4</v>
      </c>
      <c r="CU100" s="104">
        <f>CU$4*Mellomark!CU98</f>
        <v>1.0881647010272354E-3</v>
      </c>
      <c r="CV100" s="104">
        <f>CV$4*Mellomark!CV98</f>
        <v>1.0449436624218948E-4</v>
      </c>
      <c r="CW100" s="104">
        <f>CW$4*Mellomark!CW98</f>
        <v>6.254153205375217E-4</v>
      </c>
      <c r="CX100" s="104">
        <f>CX$4*Mellomark!CX98</f>
        <v>1.7490819823152808E-3</v>
      </c>
      <c r="CY100" s="104">
        <f>CY$4*Mellomark!CY98</f>
        <v>-6.8527619912621098E-6</v>
      </c>
      <c r="CZ100" s="104">
        <f>CZ$4*Mellomark!CZ98</f>
        <v>3.6461876967235642E-5</v>
      </c>
      <c r="DA100" s="104">
        <f>DA$4*Mellomark!DA98</f>
        <v>2.6289256247747934E-4</v>
      </c>
      <c r="DB100" s="104">
        <f>DB$4*Mellomark!DB98</f>
        <v>4.175249699635375E-4</v>
      </c>
      <c r="DC100" s="104">
        <f>DC$4*Mellomark!DC98</f>
        <v>9.5180481173765336E-5</v>
      </c>
      <c r="DD100" s="104">
        <f>DD$4*Mellomark!DD98</f>
        <v>3.8221904581654106E-3</v>
      </c>
      <c r="DE100" s="104">
        <f>DE$4*Mellomark!DE98</f>
        <v>-2.6980412818359455E-5</v>
      </c>
      <c r="DF100" s="104">
        <f>DF$4*Mellomark!DF98</f>
        <v>4.0429319016265331E-5</v>
      </c>
      <c r="DG100" s="104">
        <f>DG$4*Mellomark!DG98</f>
        <v>1.0982308114259513E-3</v>
      </c>
      <c r="DH100" s="104">
        <f>DH$4*Mellomark!DH98</f>
        <v>2.7078401865423833E-5</v>
      </c>
      <c r="DI100" s="104">
        <f>DI$4*Mellomark!DI98</f>
        <v>3.2235528006290593E-3</v>
      </c>
      <c r="DJ100" s="104">
        <f>DJ$4*Mellomark!DJ98</f>
        <v>5.594590810920879E-4</v>
      </c>
      <c r="DK100" s="104">
        <f>DK$4*Mellomark!DK98</f>
        <v>9.8068970714537879E-6</v>
      </c>
      <c r="DL100" s="104">
        <f>DL$4*Mellomark!DL98</f>
        <v>-1.9123642360310366E-5</v>
      </c>
      <c r="DM100" s="104">
        <f>DM$4*Mellomark!DM98</f>
        <v>1.5440342735435716E-3</v>
      </c>
      <c r="DN100" s="104">
        <f>DN$4*Mellomark!DN98</f>
        <v>8.3393219382975631E-3</v>
      </c>
      <c r="DO100" s="104">
        <f>DO$4*Mellomark!DO98</f>
        <v>1.6025117456433579E-3</v>
      </c>
      <c r="DP100" s="104">
        <f>DP$4*Mellomark!DP98</f>
        <v>1.7592600199192932E-4</v>
      </c>
      <c r="DQ100" s="104">
        <f>DQ$4*Mellomark!DQ98</f>
        <v>-7.3763928818728017E-5</v>
      </c>
      <c r="DR100" s="104">
        <f>DR$4*Mellomark!DR98</f>
        <v>5.9922858238926406E-5</v>
      </c>
      <c r="DS100" s="104">
        <f>DS$4*Mellomark!DS98</f>
        <v>-2.1165520643292769E-5</v>
      </c>
      <c r="DT100" s="104">
        <f>DT$4*Mellomark!DT98</f>
        <v>4.4597004089185689E-5</v>
      </c>
      <c r="DU100" s="104">
        <f>DU$4*Mellomark!DU98</f>
        <v>7.0200588147324092E-3</v>
      </c>
      <c r="DV100" s="104">
        <f>DV$4*Mellomark!DV98</f>
        <v>4.1892757347634154E-4</v>
      </c>
      <c r="DW100" s="104">
        <f>DW$4*Mellomark!DW98</f>
        <v>2.5056113451206199E-5</v>
      </c>
      <c r="DX100" s="104">
        <f>DX$4*Mellomark!DX98</f>
        <v>7.1190225086573253E-4</v>
      </c>
      <c r="DY100" s="104">
        <f>DY$4*Mellomark!DY98</f>
        <v>3.6541959884378746E-4</v>
      </c>
      <c r="DZ100" s="104">
        <f>DZ$4*Mellomark!DZ98</f>
        <v>1.4484775265119546E-3</v>
      </c>
      <c r="EA100" s="104">
        <f>EA$4*Mellomark!EA98</f>
        <v>1.0456354937664462E-4</v>
      </c>
      <c r="EB100" s="104">
        <f>EB$4*Mellomark!EB98</f>
        <v>7.2266252201345192E-5</v>
      </c>
      <c r="EC100" s="104">
        <f>EC$4*Mellomark!EC98</f>
        <v>1.4839299704037136E-4</v>
      </c>
      <c r="ED100" s="104">
        <f>ED$4*Mellomark!ED98</f>
        <v>1.0832315731713294E-2</v>
      </c>
      <c r="EE100" s="104">
        <f>EE$4*Mellomark!EE98</f>
        <v>1.6085142390833296E-4</v>
      </c>
      <c r="EF100" s="104">
        <f>EF$4*Mellomark!EF98</f>
        <v>1.335737439207935E-3</v>
      </c>
      <c r="EG100" s="104">
        <f>EG$4*Mellomark!EG98</f>
        <v>1.3983937356210032E-5</v>
      </c>
      <c r="EH100" s="104">
        <f>EH$4*Mellomark!EH98</f>
        <v>-5.8489795960816834E-4</v>
      </c>
      <c r="EI100" s="104">
        <f>EI$4*Mellomark!EI98</f>
        <v>5.0584182245152847E-4</v>
      </c>
      <c r="EJ100" s="104">
        <f>EJ$4*Mellomark!EJ98</f>
        <v>5.2705735569906042E-4</v>
      </c>
      <c r="EK100" s="104">
        <f>EK$4*Mellomark!EK98</f>
        <v>3.2903936913422352E-6</v>
      </c>
      <c r="EL100" s="104">
        <f>EL$4*Mellomark!EL98</f>
        <v>-5.1174615406055987E-4</v>
      </c>
      <c r="EM100" s="104">
        <f>EM$4*Mellomark!EM98</f>
        <v>1.9897725613525221E-3</v>
      </c>
      <c r="EN100" s="104">
        <f>EN$4*Mellomark!EN98</f>
        <v>2.5119502283882162E-5</v>
      </c>
      <c r="EO100" s="104">
        <f>EO$4*Mellomark!EO98</f>
        <v>-3.307292501842199E-4</v>
      </c>
      <c r="EP100" s="104">
        <f>EP$4*Mellomark!EP98</f>
        <v>5.3863658909462479E-3</v>
      </c>
      <c r="EQ100" s="104">
        <f>EQ$4*Mellomark!EQ98</f>
        <v>6.0308533386388961E-4</v>
      </c>
      <c r="ER100" s="104">
        <f>ER$4*Mellomark!ER98</f>
        <v>3.0880167496260302E-6</v>
      </c>
      <c r="ES100" s="96">
        <f t="shared" si="17"/>
        <v>0.18375134342411376</v>
      </c>
      <c r="ET100" s="97">
        <f t="shared" si="18"/>
        <v>150.63892348894822</v>
      </c>
      <c r="EW100" s="18"/>
    </row>
    <row r="101" spans="1:153" ht="16">
      <c r="A101" s="85" vm="949">
        <v>44166</v>
      </c>
      <c r="B101" s="104">
        <f>B$4*Mellomark!B99</f>
        <v>6.0681118008769786E-5</v>
      </c>
      <c r="C101" s="104">
        <f>C$4*Mellomark!C99</f>
        <v>6.6203405228642902E-4</v>
      </c>
      <c r="D101" s="104">
        <f>D$4*Mellomark!D99</f>
        <v>9.4056302682349389E-4</v>
      </c>
      <c r="E101" s="104">
        <f>E$4*Mellomark!E99</f>
        <v>-3.2147635890208025E-5</v>
      </c>
      <c r="F101" s="104">
        <f>F$4*Mellomark!F99</f>
        <v>-8.384513135102059E-5</v>
      </c>
      <c r="G101" s="104">
        <f>G$4*Mellomark!G99</f>
        <v>2.3638148031366029E-3</v>
      </c>
      <c r="H101" s="104">
        <f>H$4*Mellomark!H99</f>
        <v>1.2515779144258352E-4</v>
      </c>
      <c r="I101" s="104">
        <f>I$4*Mellomark!I99</f>
        <v>8.9587732782050371E-4</v>
      </c>
      <c r="J101" s="104">
        <f>J$4*Mellomark!J99</f>
        <v>-9.7180310546201237E-5</v>
      </c>
      <c r="K101" s="104">
        <f>K$4*Mellomark!K99</f>
        <v>2.8403824151356134E-5</v>
      </c>
      <c r="L101" s="104">
        <f>L$4*Mellomark!L99</f>
        <v>-3.188600036664058E-4</v>
      </c>
      <c r="M101" s="104">
        <f>M$4*Mellomark!M99</f>
        <v>-6.0674882453328572E-5</v>
      </c>
      <c r="N101" s="104">
        <f>N$4*Mellomark!N99</f>
        <v>2.0301312043848155E-4</v>
      </c>
      <c r="O101" s="104">
        <f>O$4*Mellomark!O99</f>
        <v>-5.2042582358240252E-5</v>
      </c>
      <c r="P101" s="104">
        <f>P$4*Mellomark!P99</f>
        <v>-2.3806838524774904E-4</v>
      </c>
      <c r="Q101" s="104">
        <f>Q$4*Mellomark!Q99</f>
        <v>-5.8879801096417104E-5</v>
      </c>
      <c r="R101" s="104">
        <f>R$4*Mellomark!R99</f>
        <v>2.8056324348177728E-4</v>
      </c>
      <c r="S101" s="104">
        <f>S$4*Mellomark!S99</f>
        <v>1.153898901391899E-4</v>
      </c>
      <c r="T101" s="104">
        <f>T$4*Mellomark!T99</f>
        <v>7.3212808086787313E-4</v>
      </c>
      <c r="U101" s="104">
        <f>U$4*Mellomark!U99</f>
        <v>7.1944704638138299E-3</v>
      </c>
      <c r="V101" s="104">
        <f>V$4*Mellomark!V99</f>
        <v>1.8188329299923982E-3</v>
      </c>
      <c r="W101" s="104">
        <f>W$4*Mellomark!W99</f>
        <v>1.1657288288163613E-4</v>
      </c>
      <c r="X101" s="104">
        <f>X$4*Mellomark!X99</f>
        <v>1.2708442611385749E-3</v>
      </c>
      <c r="Y101" s="104">
        <f>Y$4*Mellomark!Y99</f>
        <v>-5.5781906629832556E-5</v>
      </c>
      <c r="Z101" s="104">
        <f>Z$4*Mellomark!Z99</f>
        <v>1.0137441882730645E-4</v>
      </c>
      <c r="AA101" s="104">
        <f>AA$4*Mellomark!AA99</f>
        <v>2.9973293415330245E-3</v>
      </c>
      <c r="AB101" s="104">
        <f>AB$4*Mellomark!AB99</f>
        <v>1.0986242867467987E-3</v>
      </c>
      <c r="AC101" s="104">
        <f>AC$4*Mellomark!AC99</f>
        <v>3.0011350874155615E-5</v>
      </c>
      <c r="AD101" s="104">
        <f>AD$4*Mellomark!AD99</f>
        <v>1.2706637904400357E-3</v>
      </c>
      <c r="AE101" s="104">
        <f>AE$4*Mellomark!AE99</f>
        <v>3.0349153269016007E-4</v>
      </c>
      <c r="AF101" s="104">
        <f>AF$4*Mellomark!AF99</f>
        <v>1.2657556396756866E-4</v>
      </c>
      <c r="AG101" s="104">
        <f>AG$4*Mellomark!AG99</f>
        <v>5.1048661536712423E-5</v>
      </c>
      <c r="AH101" s="104">
        <f>AH$4*Mellomark!AH99</f>
        <v>-6.9315347646965654E-4</v>
      </c>
      <c r="AI101" s="104">
        <f>AI$4*Mellomark!AI99</f>
        <v>4.8877122385877562E-5</v>
      </c>
      <c r="AJ101" s="104">
        <f>AJ$4*Mellomark!AJ99</f>
        <v>-1.329869923908516E-4</v>
      </c>
      <c r="AK101" s="104">
        <f>AK$4*Mellomark!AK99</f>
        <v>-9.9476164672791497E-5</v>
      </c>
      <c r="AL101" s="104">
        <f>AL$4*Mellomark!AL99</f>
        <v>5.2782084238984551E-4</v>
      </c>
      <c r="AM101" s="104">
        <f>AM$4*Mellomark!AM99</f>
        <v>-8.9402331881143317E-5</v>
      </c>
      <c r="AN101" s="104">
        <f>AN$4*Mellomark!AN99</f>
        <v>1.2849318752164317E-5</v>
      </c>
      <c r="AO101" s="104">
        <f>AO$4*Mellomark!AO99</f>
        <v>-2.7582710514640447E-4</v>
      </c>
      <c r="AP101" s="104">
        <f>AP$4*Mellomark!AP99</f>
        <v>-3.2645481919834084E-4</v>
      </c>
      <c r="AQ101" s="104">
        <f>AQ$4*Mellomark!AQ99</f>
        <v>8.3390930300605241E-5</v>
      </c>
      <c r="AR101" s="104">
        <f>AR$4*Mellomark!AR99</f>
        <v>1.0104725331948168E-4</v>
      </c>
      <c r="AS101" s="104">
        <f>AS$4*Mellomark!AS99</f>
        <v>1.2965286627227108E-4</v>
      </c>
      <c r="AT101" s="104">
        <f>AT$4*Mellomark!AT99</f>
        <v>2.3595041303172258E-5</v>
      </c>
      <c r="AU101" s="104">
        <f>AU$4*Mellomark!AU99</f>
        <v>-9.6300647587676405E-5</v>
      </c>
      <c r="AV101" s="104">
        <f>AV$4*Mellomark!AV99</f>
        <v>7.6727145345066223E-5</v>
      </c>
      <c r="AW101" s="104">
        <f>AW$4*Mellomark!AW99</f>
        <v>1.0067175906260173E-4</v>
      </c>
      <c r="AX101" s="104">
        <f>AX$4*Mellomark!AX99</f>
        <v>1.2291608888727684E-4</v>
      </c>
      <c r="AY101" s="104">
        <f>AY$4*Mellomark!AY99</f>
        <v>4.2165723705720572E-6</v>
      </c>
      <c r="AZ101" s="104">
        <f>AZ$4*Mellomark!AZ99</f>
        <v>2.5239883963440058E-3</v>
      </c>
      <c r="BA101" s="104">
        <f>BA$4*Mellomark!BA99</f>
        <v>9.0719554105090909E-6</v>
      </c>
      <c r="BB101" s="104">
        <f>BB$4*Mellomark!BB99</f>
        <v>3.2749151490179862E-4</v>
      </c>
      <c r="BC101" s="104">
        <f>BC$4*Mellomark!BC99</f>
        <v>1.2569914791628759E-3</v>
      </c>
      <c r="BD101" s="104">
        <f>BD$4*Mellomark!BD99</f>
        <v>-1.3775227686577056E-4</v>
      </c>
      <c r="BE101" s="104">
        <f>BE$4*Mellomark!BE99</f>
        <v>5.9128117641064752E-4</v>
      </c>
      <c r="BF101" s="104">
        <f>BF$4*Mellomark!BF99</f>
        <v>1.6957543294774377E-5</v>
      </c>
      <c r="BG101" s="104">
        <f>BG$4*Mellomark!BG99</f>
        <v>2.487751650912487E-3</v>
      </c>
      <c r="BH101" s="104">
        <f>BH$4*Mellomark!BH99</f>
        <v>1.7843440778438912E-4</v>
      </c>
      <c r="BI101" s="104">
        <f>BI$4*Mellomark!BI99</f>
        <v>3.644973667052923E-3</v>
      </c>
      <c r="BJ101" s="104">
        <f>BJ$4*Mellomark!BJ99</f>
        <v>1.4798401436034167E-5</v>
      </c>
      <c r="BK101" s="104">
        <f>BK$4*Mellomark!BK99</f>
        <v>6.5962208329403929E-5</v>
      </c>
      <c r="BL101" s="104">
        <f>BL$4*Mellomark!BL99</f>
        <v>-2.7879841162045008E-5</v>
      </c>
      <c r="BM101" s="104">
        <f>BM$4*Mellomark!BM99</f>
        <v>2.4845829901943835E-5</v>
      </c>
      <c r="BN101" s="104">
        <f>BN$4*Mellomark!BN99</f>
        <v>5.5249970874342522E-5</v>
      </c>
      <c r="BO101" s="104">
        <f>BO$4*Mellomark!BO99</f>
        <v>-1.9543249951188723E-5</v>
      </c>
      <c r="BP101" s="104">
        <f>BP$4*Mellomark!BP99</f>
        <v>-8.9295933120950637E-6</v>
      </c>
      <c r="BQ101" s="104">
        <f>BQ$4*Mellomark!BQ99</f>
        <v>-2.3446824468268483E-5</v>
      </c>
      <c r="BR101" s="104">
        <f>BR$4*Mellomark!BR99</f>
        <v>1.1768104855857392E-5</v>
      </c>
      <c r="BS101" s="104">
        <f>BS$4*Mellomark!BS99</f>
        <v>2.10146401670473E-3</v>
      </c>
      <c r="BT101" s="104">
        <f>BT$4*Mellomark!BT99</f>
        <v>1.0173009757265875E-5</v>
      </c>
      <c r="BU101" s="104">
        <f>BU$4*Mellomark!BU99</f>
        <v>-3.9652024354793717E-6</v>
      </c>
      <c r="BV101" s="104">
        <f>BV$4*Mellomark!BV99</f>
        <v>-1.3464062132145186E-4</v>
      </c>
      <c r="BW101" s="104">
        <f>BW$4*Mellomark!BW99</f>
        <v>-6.7654191499902632E-4</v>
      </c>
      <c r="BX101" s="104">
        <f>BX$4*Mellomark!BX99</f>
        <v>2.0032697659143662E-4</v>
      </c>
      <c r="BY101" s="104">
        <f>BY$4*Mellomark!BY99</f>
        <v>1.128955127196598E-4</v>
      </c>
      <c r="BZ101" s="104">
        <f>BZ$4*Mellomark!BZ99</f>
        <v>1.2999676779650454E-3</v>
      </c>
      <c r="CA101" s="104">
        <f>CA$4*Mellomark!CA99</f>
        <v>1.1248644500727548E-3</v>
      </c>
      <c r="CB101" s="104">
        <f>CB$4*Mellomark!CB99</f>
        <v>1.358935379243745E-4</v>
      </c>
      <c r="CC101" s="104">
        <f>CC$4*Mellomark!CC99</f>
        <v>1.8758432172740751E-3</v>
      </c>
      <c r="CD101" s="104">
        <f>CD$4*Mellomark!CD99</f>
        <v>5.7636178449860657E-5</v>
      </c>
      <c r="CE101" s="104">
        <f>CE$4*Mellomark!CE99</f>
        <v>1.7339537327611236E-5</v>
      </c>
      <c r="CF101" s="104">
        <f>CF$4*Mellomark!CF99</f>
        <v>3.3535316154756627E-5</v>
      </c>
      <c r="CG101" s="104">
        <f>CG$4*Mellomark!CG99</f>
        <v>1.4663850817126173E-4</v>
      </c>
      <c r="CH101" s="104">
        <f>CH$4*Mellomark!CH99</f>
        <v>1.0166764525301971E-3</v>
      </c>
      <c r="CI101" s="104">
        <f>CI$4*Mellomark!CI99</f>
        <v>6.8653535951543013E-6</v>
      </c>
      <c r="CJ101" s="104">
        <f>CJ$4*Mellomark!CJ99</f>
        <v>9.8938613847892934E-5</v>
      </c>
      <c r="CK101" s="104">
        <f>CK$4*Mellomark!CK99</f>
        <v>2.3851186638403818E-3</v>
      </c>
      <c r="CL101" s="104">
        <f>CL$4*Mellomark!CL99</f>
        <v>-1.2057687097762897E-3</v>
      </c>
      <c r="CM101" s="104">
        <f>CM$4*Mellomark!CM99</f>
        <v>5.1082890098288617E-6</v>
      </c>
      <c r="CN101" s="104">
        <f>CN$4*Mellomark!CN99</f>
        <v>-1.1423342770119441E-5</v>
      </c>
      <c r="CO101" s="104">
        <f>CO$4*Mellomark!CO99</f>
        <v>8.184767018290901E-5</v>
      </c>
      <c r="CP101" s="104">
        <f>CP$4*Mellomark!CP99</f>
        <v>1.8474029682306644E-5</v>
      </c>
      <c r="CQ101" s="104">
        <f>CQ$4*Mellomark!CQ99</f>
        <v>3.0840254624790148E-5</v>
      </c>
      <c r="CR101" s="104">
        <f>CR$4*Mellomark!CR99</f>
        <v>1.5559271883952132E-3</v>
      </c>
      <c r="CS101" s="104">
        <f>CS$4*Mellomark!CS99</f>
        <v>1.5063930978916361E-4</v>
      </c>
      <c r="CT101" s="104">
        <f>CT$4*Mellomark!CT99</f>
        <v>1.2145681317625384E-4</v>
      </c>
      <c r="CU101" s="104">
        <f>CU$4*Mellomark!CU99</f>
        <v>2.0632746130895018E-4</v>
      </c>
      <c r="CV101" s="104">
        <f>CV$4*Mellomark!CV99</f>
        <v>4.2855466947982319E-4</v>
      </c>
      <c r="CW101" s="104">
        <f>CW$4*Mellomark!CW99</f>
        <v>4.4271675673469412E-4</v>
      </c>
      <c r="CX101" s="104">
        <f>CX$4*Mellomark!CX99</f>
        <v>1.6321044952657376E-3</v>
      </c>
      <c r="CY101" s="104">
        <f>CY$4*Mellomark!CY99</f>
        <v>-5.3640181991185375E-6</v>
      </c>
      <c r="CZ101" s="104">
        <f>CZ$4*Mellomark!CZ99</f>
        <v>6.6648442120918804E-5</v>
      </c>
      <c r="DA101" s="104">
        <f>DA$4*Mellomark!DA99</f>
        <v>4.245833189658936E-4</v>
      </c>
      <c r="DB101" s="104">
        <f>DB$4*Mellomark!DB99</f>
        <v>1.6207015618900829E-4</v>
      </c>
      <c r="DC101" s="104">
        <f>DC$4*Mellomark!DC99</f>
        <v>2.0454605431209609E-5</v>
      </c>
      <c r="DD101" s="104">
        <f>DD$4*Mellomark!DD99</f>
        <v>5.3336175748530442E-3</v>
      </c>
      <c r="DE101" s="104">
        <f>DE$4*Mellomark!DE99</f>
        <v>-1.7901385601514176E-5</v>
      </c>
      <c r="DF101" s="104">
        <f>DF$4*Mellomark!DF99</f>
        <v>1.154213818958958E-5</v>
      </c>
      <c r="DG101" s="104">
        <f>DG$4*Mellomark!DG99</f>
        <v>1.35666675876137E-3</v>
      </c>
      <c r="DH101" s="104">
        <f>DH$4*Mellomark!DH99</f>
        <v>1.3397895164656262E-4</v>
      </c>
      <c r="DI101" s="104">
        <f>DI$4*Mellomark!DI99</f>
        <v>7.0200581712303331E-4</v>
      </c>
      <c r="DJ101" s="104">
        <f>DJ$4*Mellomark!DJ99</f>
        <v>7.0218110020542845E-5</v>
      </c>
      <c r="DK101" s="104">
        <f>DK$4*Mellomark!DK99</f>
        <v>4.3270357135686181E-5</v>
      </c>
      <c r="DL101" s="104">
        <f>DL$4*Mellomark!DL99</f>
        <v>1.9781845381288921E-5</v>
      </c>
      <c r="DM101" s="104">
        <f>DM$4*Mellomark!DM99</f>
        <v>1.2370816933231029E-4</v>
      </c>
      <c r="DN101" s="104">
        <f>DN$4*Mellomark!DN99</f>
        <v>-6.3615957928446574E-4</v>
      </c>
      <c r="DO101" s="104">
        <f>DO$4*Mellomark!DO99</f>
        <v>7.1904073208126258E-4</v>
      </c>
      <c r="DP101" s="104">
        <f>DP$4*Mellomark!DP99</f>
        <v>-3.3408116081313528E-4</v>
      </c>
      <c r="DQ101" s="104">
        <f>DQ$4*Mellomark!DQ99</f>
        <v>6.1059455533394154E-5</v>
      </c>
      <c r="DR101" s="104">
        <f>DR$4*Mellomark!DR99</f>
        <v>-4.1934010553147042E-5</v>
      </c>
      <c r="DS101" s="104">
        <f>DS$4*Mellomark!DS99</f>
        <v>-1.7799472782582757E-5</v>
      </c>
      <c r="DT101" s="104">
        <f>DT$4*Mellomark!DT99</f>
        <v>7.0996278777937701E-5</v>
      </c>
      <c r="DU101" s="104">
        <f>DU$4*Mellomark!DU99</f>
        <v>7.0808680563298927E-4</v>
      </c>
      <c r="DV101" s="104">
        <f>DV$4*Mellomark!DV99</f>
        <v>-2.3575148487382528E-4</v>
      </c>
      <c r="DW101" s="104">
        <f>DW$4*Mellomark!DW99</f>
        <v>-8.881152223828001E-7</v>
      </c>
      <c r="DX101" s="104">
        <f>DX$4*Mellomark!DX99</f>
        <v>5.0824185991012985E-4</v>
      </c>
      <c r="DY101" s="104">
        <f>DY$4*Mellomark!DY99</f>
        <v>2.2136918175308097E-4</v>
      </c>
      <c r="DZ101" s="104">
        <f>DZ$4*Mellomark!DZ99</f>
        <v>3.9933540829383468E-4</v>
      </c>
      <c r="EA101" s="104">
        <f>EA$4*Mellomark!EA99</f>
        <v>4.4840993952522099E-5</v>
      </c>
      <c r="EB101" s="104">
        <f>EB$4*Mellomark!EB99</f>
        <v>-3.1048368262330988E-5</v>
      </c>
      <c r="EC101" s="104">
        <f>EC$4*Mellomark!EC99</f>
        <v>8.6132198898716109E-5</v>
      </c>
      <c r="ED101" s="104">
        <f>ED$4*Mellomark!ED99</f>
        <v>4.3359544125640527E-3</v>
      </c>
      <c r="EE101" s="104">
        <f>EE$4*Mellomark!EE99</f>
        <v>2.6300996886113367E-5</v>
      </c>
      <c r="EF101" s="104">
        <f>EF$4*Mellomark!EF99</f>
        <v>1.7503035576544349E-3</v>
      </c>
      <c r="EG101" s="104">
        <f>EG$4*Mellomark!EG99</f>
        <v>4.6876698745251272E-5</v>
      </c>
      <c r="EH101" s="104">
        <f>EH$4*Mellomark!EH99</f>
        <v>-3.2296989078597031E-4</v>
      </c>
      <c r="EI101" s="104">
        <f>EI$4*Mellomark!EI99</f>
        <v>2.1810041264239648E-4</v>
      </c>
      <c r="EJ101" s="104">
        <f>EJ$4*Mellomark!EJ99</f>
        <v>5.268498655901856E-4</v>
      </c>
      <c r="EK101" s="104">
        <f>EK$4*Mellomark!EK99</f>
        <v>1.2845456055243789E-6</v>
      </c>
      <c r="EL101" s="104">
        <f>EL$4*Mellomark!EL99</f>
        <v>-1.3749106142474447E-4</v>
      </c>
      <c r="EM101" s="104">
        <f>EM$4*Mellomark!EM99</f>
        <v>-7.4793025267677767E-4</v>
      </c>
      <c r="EN101" s="104">
        <f>EN$4*Mellomark!EN99</f>
        <v>2.5762873848813824E-5</v>
      </c>
      <c r="EO101" s="104">
        <f>EO$4*Mellomark!EO99</f>
        <v>1.1368061262540293E-3</v>
      </c>
      <c r="EP101" s="104">
        <f>EP$4*Mellomark!EP99</f>
        <v>1.3122802686088881E-4</v>
      </c>
      <c r="EQ101" s="104">
        <f>EQ$4*Mellomark!EQ99</f>
        <v>-9.7232600562334977E-5</v>
      </c>
      <c r="ER101" s="104">
        <f>ER$4*Mellomark!ER99</f>
        <v>4.2302454897486271E-6</v>
      </c>
      <c r="ES101" s="96">
        <f t="shared" si="17"/>
        <v>6.2430792738111758E-2</v>
      </c>
      <c r="ET101" s="97">
        <f t="shared" si="18"/>
        <v>160.04343089957902</v>
      </c>
      <c r="EW101" s="18"/>
    </row>
    <row r="102" spans="1:153" ht="16">
      <c r="A102" s="85" vm="1078">
        <v>44197</v>
      </c>
      <c r="B102" s="104">
        <f>B$4*Mellomark!B100</f>
        <v>-1.7528495739754273E-4</v>
      </c>
      <c r="C102" s="104">
        <f>C$4*Mellomark!C100</f>
        <v>-2.4629512112365217E-5</v>
      </c>
      <c r="D102" s="104">
        <f>D$4*Mellomark!D100</f>
        <v>2.3794112583454724E-4</v>
      </c>
      <c r="E102" s="104">
        <f>E$4*Mellomark!E100</f>
        <v>5.0617136234801145E-6</v>
      </c>
      <c r="F102" s="104">
        <f>F$4*Mellomark!F100</f>
        <v>-5.3766021271644317E-5</v>
      </c>
      <c r="G102" s="104">
        <f>G$4*Mellomark!G100</f>
        <v>-3.3575904650802887E-3</v>
      </c>
      <c r="H102" s="104">
        <f>H$4*Mellomark!H100</f>
        <v>1.7943189990477067E-5</v>
      </c>
      <c r="I102" s="104">
        <f>I$4*Mellomark!I100</f>
        <v>5.9508516101046231E-5</v>
      </c>
      <c r="J102" s="104">
        <f>J$4*Mellomark!J100</f>
        <v>-2.6700081948493741E-4</v>
      </c>
      <c r="K102" s="104">
        <f>K$4*Mellomark!K100</f>
        <v>-5.3975842863135523E-4</v>
      </c>
      <c r="L102" s="104">
        <f>L$4*Mellomark!L100</f>
        <v>-4.7354908751783958E-4</v>
      </c>
      <c r="M102" s="104">
        <f>M$4*Mellomark!M100</f>
        <v>3.1876691157677272E-5</v>
      </c>
      <c r="N102" s="104">
        <f>N$4*Mellomark!N100</f>
        <v>1.0267855323953302E-4</v>
      </c>
      <c r="O102" s="104">
        <f>O$4*Mellomark!O100</f>
        <v>-6.0434125023973745E-4</v>
      </c>
      <c r="P102" s="104">
        <f>P$4*Mellomark!P100</f>
        <v>-2.6877354793242657E-4</v>
      </c>
      <c r="Q102" s="104">
        <f>Q$4*Mellomark!Q100</f>
        <v>9.8911767441724328E-6</v>
      </c>
      <c r="R102" s="104">
        <f>R$4*Mellomark!R100</f>
        <v>2.5594013943663348E-4</v>
      </c>
      <c r="S102" s="104">
        <f>S$4*Mellomark!S100</f>
        <v>6.0648901618006845E-6</v>
      </c>
      <c r="T102" s="104">
        <f>T$4*Mellomark!T100</f>
        <v>-4.274543594784891E-3</v>
      </c>
      <c r="U102" s="104">
        <f>U$4*Mellomark!U100</f>
        <v>-2.254332783186467E-3</v>
      </c>
      <c r="V102" s="104">
        <f>V$4*Mellomark!V100</f>
        <v>-7.3866317027109375E-4</v>
      </c>
      <c r="W102" s="104">
        <f>W$4*Mellomark!W100</f>
        <v>-2.0576053455460537E-4</v>
      </c>
      <c r="X102" s="104">
        <f>X$4*Mellomark!X100</f>
        <v>-1.4662408514931175E-3</v>
      </c>
      <c r="Y102" s="104">
        <f>Y$4*Mellomark!Y100</f>
        <v>2.449386514107457E-4</v>
      </c>
      <c r="Z102" s="104">
        <f>Z$4*Mellomark!Z100</f>
        <v>5.3557203078638896E-5</v>
      </c>
      <c r="AA102" s="104">
        <f>AA$4*Mellomark!AA100</f>
        <v>-2.9627758759818681E-4</v>
      </c>
      <c r="AB102" s="104">
        <f>AB$4*Mellomark!AB100</f>
        <v>-1.5360775505226599E-3</v>
      </c>
      <c r="AC102" s="104">
        <f>AC$4*Mellomark!AC100</f>
        <v>-2.0105343548042006E-6</v>
      </c>
      <c r="AD102" s="104">
        <f>AD$4*Mellomark!AD100</f>
        <v>7.214084167937184E-5</v>
      </c>
      <c r="AE102" s="104">
        <f>AE$4*Mellomark!AE100</f>
        <v>-1.7634370998173757E-4</v>
      </c>
      <c r="AF102" s="104">
        <f>AF$4*Mellomark!AF100</f>
        <v>9.5160423994895011E-5</v>
      </c>
      <c r="AG102" s="104">
        <f>AG$4*Mellomark!AG100</f>
        <v>-6.4115118071585907E-5</v>
      </c>
      <c r="AH102" s="104">
        <f>AH$4*Mellomark!AH100</f>
        <v>-4.1174415952656543E-4</v>
      </c>
      <c r="AI102" s="104">
        <f>AI$4*Mellomark!AI100</f>
        <v>1.1247901382385999E-4</v>
      </c>
      <c r="AJ102" s="104">
        <f>AJ$4*Mellomark!AJ100</f>
        <v>8.5766087669392584E-5</v>
      </c>
      <c r="AK102" s="104">
        <f>AK$4*Mellomark!AK100</f>
        <v>9.1820271182696983E-5</v>
      </c>
      <c r="AL102" s="104">
        <f>AL$4*Mellomark!AL100</f>
        <v>-3.9149185077058744E-4</v>
      </c>
      <c r="AM102" s="104">
        <f>AM$4*Mellomark!AM100</f>
        <v>6.973381886729204E-5</v>
      </c>
      <c r="AN102" s="104">
        <f>AN$4*Mellomark!AN100</f>
        <v>-7.5999044087746341E-5</v>
      </c>
      <c r="AO102" s="104">
        <f>AO$4*Mellomark!AO100</f>
        <v>-1.7474481067741862E-4</v>
      </c>
      <c r="AP102" s="104">
        <f>AP$4*Mellomark!AP100</f>
        <v>7.328359014901392E-4</v>
      </c>
      <c r="AQ102" s="104">
        <f>AQ$4*Mellomark!AQ100</f>
        <v>9.3417624779167113E-5</v>
      </c>
      <c r="AR102" s="104">
        <f>AR$4*Mellomark!AR100</f>
        <v>-1.3230980363608703E-6</v>
      </c>
      <c r="AS102" s="104">
        <f>AS$4*Mellomark!AS100</f>
        <v>-1.1579855274741087E-5</v>
      </c>
      <c r="AT102" s="104">
        <f>AT$4*Mellomark!AT100</f>
        <v>1.9546166707677041E-4</v>
      </c>
      <c r="AU102" s="104">
        <f>AU$4*Mellomark!AU100</f>
        <v>-6.3710214760770675E-5</v>
      </c>
      <c r="AV102" s="104">
        <f>AV$4*Mellomark!AV100</f>
        <v>4.1926705371504151E-5</v>
      </c>
      <c r="AW102" s="104">
        <f>AW$4*Mellomark!AW100</f>
        <v>-5.89856827347327E-5</v>
      </c>
      <c r="AX102" s="104">
        <f>AX$4*Mellomark!AX100</f>
        <v>-5.411343563418245E-5</v>
      </c>
      <c r="AY102" s="104">
        <f>AY$4*Mellomark!AY100</f>
        <v>-6.2852971290135202E-6</v>
      </c>
      <c r="AZ102" s="104">
        <f>AZ$4*Mellomark!AZ100</f>
        <v>-8.6299370094701196E-4</v>
      </c>
      <c r="BA102" s="104">
        <f>BA$4*Mellomark!BA100</f>
        <v>-1.6118990231443295E-4</v>
      </c>
      <c r="BB102" s="104">
        <f>BB$4*Mellomark!BB100</f>
        <v>7.7576619385121077E-5</v>
      </c>
      <c r="BC102" s="104">
        <f>BC$4*Mellomark!BC100</f>
        <v>4.0395530009034147E-5</v>
      </c>
      <c r="BD102" s="104">
        <f>BD$4*Mellomark!BD100</f>
        <v>1.5125745408905403E-4</v>
      </c>
      <c r="BE102" s="104">
        <f>BE$4*Mellomark!BE100</f>
        <v>-4.1498249715611548E-4</v>
      </c>
      <c r="BF102" s="104">
        <f>BF$4*Mellomark!BF100</f>
        <v>-3.303930814233468E-5</v>
      </c>
      <c r="BG102" s="104">
        <f>BG$4*Mellomark!BG100</f>
        <v>4.3289228928027708E-4</v>
      </c>
      <c r="BH102" s="104">
        <f>BH$4*Mellomark!BH100</f>
        <v>-1.7819887962678115E-4</v>
      </c>
      <c r="BI102" s="104">
        <f>BI$4*Mellomark!BI100</f>
        <v>1.6897216620359731E-3</v>
      </c>
      <c r="BJ102" s="104">
        <f>BJ$4*Mellomark!BJ100</f>
        <v>-6.7009756055387399E-5</v>
      </c>
      <c r="BK102" s="104">
        <f>BK$4*Mellomark!BK100</f>
        <v>-3.5230173261293679E-5</v>
      </c>
      <c r="BL102" s="104">
        <f>BL$4*Mellomark!BL100</f>
        <v>-9.3602688455769691E-5</v>
      </c>
      <c r="BM102" s="104">
        <f>BM$4*Mellomark!BM100</f>
        <v>8.836233688997447E-6</v>
      </c>
      <c r="BN102" s="104">
        <f>BN$4*Mellomark!BN100</f>
        <v>-6.6756722378095114E-6</v>
      </c>
      <c r="BO102" s="104">
        <f>BO$4*Mellomark!BO100</f>
        <v>-3.6720763395110074E-4</v>
      </c>
      <c r="BP102" s="104">
        <f>BP$4*Mellomark!BP100</f>
        <v>4.3505214268753766E-5</v>
      </c>
      <c r="BQ102" s="104">
        <f>BQ$4*Mellomark!BQ100</f>
        <v>7.367874818000638E-7</v>
      </c>
      <c r="BR102" s="104">
        <f>BR$4*Mellomark!BR100</f>
        <v>-8.8589703353052841E-6</v>
      </c>
      <c r="BS102" s="104">
        <f>BS$4*Mellomark!BS100</f>
        <v>-3.9766588690070071E-3</v>
      </c>
      <c r="BT102" s="104">
        <f>BT$4*Mellomark!BT100</f>
        <v>1.1112838374042006E-5</v>
      </c>
      <c r="BU102" s="104">
        <f>BU$4*Mellomark!BU100</f>
        <v>-2.2593309605561002E-4</v>
      </c>
      <c r="BV102" s="104">
        <f>BV$4*Mellomark!BV100</f>
        <v>-1.0982467063119324E-4</v>
      </c>
      <c r="BW102" s="104">
        <f>BW$4*Mellomark!BW100</f>
        <v>-3.0890113286225233E-4</v>
      </c>
      <c r="BX102" s="104">
        <f>BX$4*Mellomark!BX100</f>
        <v>-2.4055355489684412E-4</v>
      </c>
      <c r="BY102" s="104">
        <f>BY$4*Mellomark!BY100</f>
        <v>-1.5103759421662886E-4</v>
      </c>
      <c r="BZ102" s="104">
        <f>BZ$4*Mellomark!BZ100</f>
        <v>-3.3420426854739412E-4</v>
      </c>
      <c r="CA102" s="104">
        <f>CA$4*Mellomark!CA100</f>
        <v>-6.1045211222772795E-6</v>
      </c>
      <c r="CB102" s="104">
        <f>CB$4*Mellomark!CB100</f>
        <v>-8.6451266234393516E-5</v>
      </c>
      <c r="CC102" s="104">
        <f>CC$4*Mellomark!CC100</f>
        <v>-5.2263751970957719E-4</v>
      </c>
      <c r="CD102" s="104">
        <f>CD$4*Mellomark!CD100</f>
        <v>-4.074552577638601E-4</v>
      </c>
      <c r="CE102" s="104">
        <f>CE$4*Mellomark!CE100</f>
        <v>-3.2807144854314971E-4</v>
      </c>
      <c r="CF102" s="104">
        <f>CF$4*Mellomark!CF100</f>
        <v>1.15558007057293E-4</v>
      </c>
      <c r="CG102" s="104">
        <f>CG$4*Mellomark!CG100</f>
        <v>-8.4670436154245032E-5</v>
      </c>
      <c r="CH102" s="104">
        <f>CH$4*Mellomark!CH100</f>
        <v>-5.6287595274425058E-4</v>
      </c>
      <c r="CI102" s="104">
        <f>CI$4*Mellomark!CI100</f>
        <v>2.9263431457619623E-5</v>
      </c>
      <c r="CJ102" s="104">
        <f>CJ$4*Mellomark!CJ100</f>
        <v>-2.1447681581891759E-4</v>
      </c>
      <c r="CK102" s="104">
        <f>CK$4*Mellomark!CK100</f>
        <v>-7.9003664918254717E-4</v>
      </c>
      <c r="CL102" s="104">
        <f>CL$4*Mellomark!CL100</f>
        <v>-4.1029836776687156E-3</v>
      </c>
      <c r="CM102" s="104">
        <f>CM$4*Mellomark!CM100</f>
        <v>1.2259388370142378E-5</v>
      </c>
      <c r="CN102" s="104">
        <f>CN$4*Mellomark!CN100</f>
        <v>-3.7481865481854596E-5</v>
      </c>
      <c r="CO102" s="104">
        <f>CO$4*Mellomark!CO100</f>
        <v>-4.0025832357618076E-5</v>
      </c>
      <c r="CP102" s="104">
        <f>CP$4*Mellomark!CP100</f>
        <v>-8.4582277512404222E-5</v>
      </c>
      <c r="CQ102" s="104">
        <f>CQ$4*Mellomark!CQ100</f>
        <v>-5.6899302226294282E-5</v>
      </c>
      <c r="CR102" s="104">
        <f>CR$4*Mellomark!CR100</f>
        <v>1.389315910240056E-4</v>
      </c>
      <c r="CS102" s="104">
        <f>CS$4*Mellomark!CS100</f>
        <v>-6.6207208656100453E-5</v>
      </c>
      <c r="CT102" s="104">
        <f>CT$4*Mellomark!CT100</f>
        <v>1.060827870260776E-4</v>
      </c>
      <c r="CU102" s="104">
        <f>CU$4*Mellomark!CU100</f>
        <v>-1.5066767831436348E-3</v>
      </c>
      <c r="CV102" s="104">
        <f>CV$4*Mellomark!CV100</f>
        <v>3.0057555782452217E-4</v>
      </c>
      <c r="CW102" s="104">
        <f>CW$4*Mellomark!CW100</f>
        <v>-7.255014277867466E-4</v>
      </c>
      <c r="CX102" s="104">
        <f>CX$4*Mellomark!CX100</f>
        <v>-4.0277466830495023E-4</v>
      </c>
      <c r="CY102" s="104">
        <f>CY$4*Mellomark!CY100</f>
        <v>5.0748527906752523E-7</v>
      </c>
      <c r="CZ102" s="104">
        <f>CZ$4*Mellomark!CZ100</f>
        <v>-6.5186606359290763E-5</v>
      </c>
      <c r="DA102" s="104">
        <f>DA$4*Mellomark!DA100</f>
        <v>-2.6422219161809152E-5</v>
      </c>
      <c r="DB102" s="104">
        <f>DB$4*Mellomark!DB100</f>
        <v>1.1370550822926107E-5</v>
      </c>
      <c r="DC102" s="104">
        <f>DC$4*Mellomark!DC100</f>
        <v>1.3414550847289808E-5</v>
      </c>
      <c r="DD102" s="104">
        <f>DD$4*Mellomark!DD100</f>
        <v>-2.1766250183011468E-3</v>
      </c>
      <c r="DE102" s="104">
        <f>DE$4*Mellomark!DE100</f>
        <v>-3.123333049909366E-7</v>
      </c>
      <c r="DF102" s="104">
        <f>DF$4*Mellomark!DF100</f>
        <v>-2.6912792361045726E-6</v>
      </c>
      <c r="DG102" s="104">
        <f>DG$4*Mellomark!DG100</f>
        <v>-8.9407669578097661E-4</v>
      </c>
      <c r="DH102" s="104">
        <f>DH$4*Mellomark!DH100</f>
        <v>1.1538035203881867E-4</v>
      </c>
      <c r="DI102" s="104">
        <f>DI$4*Mellomark!DI100</f>
        <v>-1.0494133251208295E-3</v>
      </c>
      <c r="DJ102" s="104">
        <f>DJ$4*Mellomark!DJ100</f>
        <v>-2.7510295178751995E-5</v>
      </c>
      <c r="DK102" s="104">
        <f>DK$4*Mellomark!DK100</f>
        <v>5.2303700726467306E-6</v>
      </c>
      <c r="DL102" s="104">
        <f>DL$4*Mellomark!DL100</f>
        <v>-4.9715778945786502E-6</v>
      </c>
      <c r="DM102" s="104">
        <f>DM$4*Mellomark!DM100</f>
        <v>1.738127887571586E-4</v>
      </c>
      <c r="DN102" s="104">
        <f>DN$4*Mellomark!DN100</f>
        <v>-2.3443435424833512E-3</v>
      </c>
      <c r="DO102" s="104">
        <f>DO$4*Mellomark!DO100</f>
        <v>6.8326260084613263E-4</v>
      </c>
      <c r="DP102" s="104">
        <f>DP$4*Mellomark!DP100</f>
        <v>8.7402358412832265E-5</v>
      </c>
      <c r="DQ102" s="104">
        <f>DQ$4*Mellomark!DQ100</f>
        <v>-1.2503987326224769E-5</v>
      </c>
      <c r="DR102" s="104">
        <f>DR$4*Mellomark!DR100</f>
        <v>1.9814593993940052E-6</v>
      </c>
      <c r="DS102" s="104">
        <f>DS$4*Mellomark!DS100</f>
        <v>1.7541391133983797E-5</v>
      </c>
      <c r="DT102" s="104">
        <f>DT$4*Mellomark!DT100</f>
        <v>-8.188578400792761E-7</v>
      </c>
      <c r="DU102" s="104">
        <f>DU$4*Mellomark!DU100</f>
        <v>-4.9200725080906093E-5</v>
      </c>
      <c r="DV102" s="104">
        <f>DV$4*Mellomark!DV100</f>
        <v>1.2349808243126437E-5</v>
      </c>
      <c r="DW102" s="104">
        <f>DW$4*Mellomark!DW100</f>
        <v>-1.2273506652548423E-5</v>
      </c>
      <c r="DX102" s="104">
        <f>DX$4*Mellomark!DX100</f>
        <v>-5.1859415247686003E-6</v>
      </c>
      <c r="DY102" s="104">
        <f>DY$4*Mellomark!DY100</f>
        <v>-3.6960151143782834E-4</v>
      </c>
      <c r="DZ102" s="104">
        <f>DZ$4*Mellomark!DZ100</f>
        <v>-3.5418765483008355E-4</v>
      </c>
      <c r="EA102" s="104">
        <f>EA$4*Mellomark!EA100</f>
        <v>1.1672455223355358E-6</v>
      </c>
      <c r="EB102" s="104">
        <f>EB$4*Mellomark!EB100</f>
        <v>-2.1078926848166794E-6</v>
      </c>
      <c r="EC102" s="104">
        <f>EC$4*Mellomark!EC100</f>
        <v>1.3887449926021275E-4</v>
      </c>
      <c r="ED102" s="104">
        <f>ED$4*Mellomark!ED100</f>
        <v>-1.0444297220283426E-3</v>
      </c>
      <c r="EE102" s="104">
        <f>EE$4*Mellomark!EE100</f>
        <v>5.5714006842551366E-6</v>
      </c>
      <c r="EF102" s="104">
        <f>EF$4*Mellomark!EF100</f>
        <v>2.6181102408154088E-6</v>
      </c>
      <c r="EG102" s="104">
        <f>EG$4*Mellomark!EG100</f>
        <v>2.8249580348726331E-5</v>
      </c>
      <c r="EH102" s="104">
        <f>EH$4*Mellomark!EH100</f>
        <v>-3.5718159294877068E-4</v>
      </c>
      <c r="EI102" s="104">
        <f>EI$4*Mellomark!EI100</f>
        <v>-2.6260511232468244E-4</v>
      </c>
      <c r="EJ102" s="104">
        <f>EJ$4*Mellomark!EJ100</f>
        <v>-1.7063904104573066E-4</v>
      </c>
      <c r="EK102" s="104">
        <f>EK$4*Mellomark!EK100</f>
        <v>-1.8531299299646618E-6</v>
      </c>
      <c r="EL102" s="104">
        <f>EL$4*Mellomark!EL100</f>
        <v>-5.3955011739608208E-4</v>
      </c>
      <c r="EM102" s="104">
        <f>EM$4*Mellomark!EM100</f>
        <v>-8.7578597241468666E-4</v>
      </c>
      <c r="EN102" s="104">
        <f>EN$4*Mellomark!EN100</f>
        <v>-2.217028028629333E-5</v>
      </c>
      <c r="EO102" s="104">
        <f>EO$4*Mellomark!EO100</f>
        <v>9.5679923180096995E-4</v>
      </c>
      <c r="EP102" s="104">
        <f>EP$4*Mellomark!EP100</f>
        <v>7.4955072642878884E-4</v>
      </c>
      <c r="EQ102" s="104">
        <f>EQ$4*Mellomark!EQ100</f>
        <v>-2.2995963694609915E-4</v>
      </c>
      <c r="ER102" s="104">
        <f>ER$4*Mellomark!ER100</f>
        <v>-1.2035825868723973E-6</v>
      </c>
      <c r="ES102" s="96">
        <f t="shared" ref="ES102:ES126" si="19">SUM(B102:ER102)</f>
        <v>-3.7753929302111792E-2</v>
      </c>
      <c r="ET102" s="97">
        <f t="shared" si="18"/>
        <v>154.00116252412892</v>
      </c>
      <c r="EW102" s="18"/>
    </row>
    <row r="103" spans="1:153" ht="16">
      <c r="A103" s="85" vm="1203">
        <v>44228</v>
      </c>
      <c r="B103" s="104">
        <f>B$4*Mellomark!B101</f>
        <v>-1.0354944903442961E-5</v>
      </c>
      <c r="C103" s="104">
        <f>C$4*Mellomark!C101</f>
        <v>-2.3777665818711112E-5</v>
      </c>
      <c r="D103" s="104">
        <f>D$4*Mellomark!D101</f>
        <v>5.5897875404511499E-4</v>
      </c>
      <c r="E103" s="104">
        <f>E$4*Mellomark!E101</f>
        <v>1.2997829976702664E-5</v>
      </c>
      <c r="F103" s="104">
        <f>F$4*Mellomark!F101</f>
        <v>-2.0323336180336468E-4</v>
      </c>
      <c r="G103" s="104">
        <f>G$4*Mellomark!G101</f>
        <v>5.5033565592811015E-3</v>
      </c>
      <c r="H103" s="104">
        <f>H$4*Mellomark!H101</f>
        <v>-1.3952451437286973E-5</v>
      </c>
      <c r="I103" s="104">
        <f>I$4*Mellomark!I101</f>
        <v>1.8708677834591758E-3</v>
      </c>
      <c r="J103" s="104">
        <f>J$4*Mellomark!J101</f>
        <v>-2.4451007085664664E-4</v>
      </c>
      <c r="K103" s="104">
        <f>K$4*Mellomark!K101</f>
        <v>-2.6582690624049978E-4</v>
      </c>
      <c r="L103" s="104">
        <f>L$4*Mellomark!L101</f>
        <v>-1.2514456377389388E-3</v>
      </c>
      <c r="M103" s="104">
        <f>M$4*Mellomark!M101</f>
        <v>2.8432496032971559E-6</v>
      </c>
      <c r="N103" s="104">
        <f>N$4*Mellomark!N101</f>
        <v>-1.3482601719912128E-4</v>
      </c>
      <c r="O103" s="104">
        <f>O$4*Mellomark!O101</f>
        <v>7.4371871763259201E-4</v>
      </c>
      <c r="P103" s="104">
        <f>P$4*Mellomark!P101</f>
        <v>-2.4903293141284063E-3</v>
      </c>
      <c r="Q103" s="104">
        <f>Q$4*Mellomark!Q101</f>
        <v>1.1632444092379473E-4</v>
      </c>
      <c r="R103" s="104">
        <f>R$4*Mellomark!R101</f>
        <v>1.1813866752728307E-4</v>
      </c>
      <c r="S103" s="104">
        <f>S$4*Mellomark!S101</f>
        <v>3.2454288963730722E-4</v>
      </c>
      <c r="T103" s="104">
        <f>T$4*Mellomark!T101</f>
        <v>4.2257932262502037E-3</v>
      </c>
      <c r="U103" s="104">
        <f>U$4*Mellomark!U101</f>
        <v>-7.3092157285021804E-4</v>
      </c>
      <c r="V103" s="104">
        <f>V$4*Mellomark!V101</f>
        <v>-1.2009721034333609E-3</v>
      </c>
      <c r="W103" s="104">
        <f>W$4*Mellomark!W101</f>
        <v>1.4792842454659143E-4</v>
      </c>
      <c r="X103" s="104">
        <f>X$4*Mellomark!X101</f>
        <v>5.0038010150849407E-3</v>
      </c>
      <c r="Y103" s="104">
        <f>Y$4*Mellomark!Y101</f>
        <v>-6.9755760165156271E-5</v>
      </c>
      <c r="Z103" s="104">
        <f>Z$4*Mellomark!Z101</f>
        <v>-7.7306187672158109E-5</v>
      </c>
      <c r="AA103" s="104">
        <f>AA$4*Mellomark!AA101</f>
        <v>3.4937849064682735E-3</v>
      </c>
      <c r="AB103" s="104">
        <f>AB$4*Mellomark!AB101</f>
        <v>6.6244839931289216E-4</v>
      </c>
      <c r="AC103" s="104">
        <f>AC$4*Mellomark!AC101</f>
        <v>-9.1785758899288527E-6</v>
      </c>
      <c r="AD103" s="104">
        <f>AD$4*Mellomark!AD101</f>
        <v>-6.8657171743562653E-5</v>
      </c>
      <c r="AE103" s="104">
        <f>AE$4*Mellomark!AE101</f>
        <v>2.1400663301180058E-3</v>
      </c>
      <c r="AF103" s="104">
        <f>AF$4*Mellomark!AF101</f>
        <v>-9.2245537176856852E-5</v>
      </c>
      <c r="AG103" s="104">
        <f>AG$4*Mellomark!AG101</f>
        <v>3.7867468660593694E-4</v>
      </c>
      <c r="AH103" s="104">
        <f>AH$4*Mellomark!AH101</f>
        <v>6.6235875674989933E-4</v>
      </c>
      <c r="AI103" s="104">
        <f>AI$4*Mellomark!AI101</f>
        <v>7.5639472075158815E-5</v>
      </c>
      <c r="AJ103" s="104">
        <f>AJ$4*Mellomark!AJ101</f>
        <v>-5.2460230615606116E-5</v>
      </c>
      <c r="AK103" s="104">
        <f>AK$4*Mellomark!AK101</f>
        <v>2.6183335592116602E-4</v>
      </c>
      <c r="AL103" s="104">
        <f>AL$4*Mellomark!AL101</f>
        <v>1.0878466903464059E-3</v>
      </c>
      <c r="AM103" s="104">
        <f>AM$4*Mellomark!AM101</f>
        <v>2.2369893927800557E-4</v>
      </c>
      <c r="AN103" s="104">
        <f>AN$4*Mellomark!AN101</f>
        <v>8.4731767012314921E-6</v>
      </c>
      <c r="AO103" s="104">
        <f>AO$4*Mellomark!AO101</f>
        <v>-6.6428516391919454E-5</v>
      </c>
      <c r="AP103" s="104">
        <f>AP$4*Mellomark!AP101</f>
        <v>-2.4603156946768259E-3</v>
      </c>
      <c r="AQ103" s="104">
        <f>AQ$4*Mellomark!AQ101</f>
        <v>-1.6243235810575236E-4</v>
      </c>
      <c r="AR103" s="104">
        <f>AR$4*Mellomark!AR101</f>
        <v>-1.7996605949971398E-5</v>
      </c>
      <c r="AS103" s="104">
        <f>AS$4*Mellomark!AS101</f>
        <v>-1.8533955845863868E-5</v>
      </c>
      <c r="AT103" s="104">
        <f>AT$4*Mellomark!AT101</f>
        <v>6.0879057616362788E-8</v>
      </c>
      <c r="AU103" s="104">
        <f>AU$4*Mellomark!AU101</f>
        <v>-6.8473596638830796E-5</v>
      </c>
      <c r="AV103" s="104">
        <f>AV$4*Mellomark!AV101</f>
        <v>-8.1475156716031104E-5</v>
      </c>
      <c r="AW103" s="104">
        <f>AW$4*Mellomark!AW101</f>
        <v>-2.3337415518516962E-4</v>
      </c>
      <c r="AX103" s="104">
        <f>AX$4*Mellomark!AX101</f>
        <v>7.8054804551439138E-5</v>
      </c>
      <c r="AY103" s="104">
        <f>AY$4*Mellomark!AY101</f>
        <v>-1.441047103422583E-6</v>
      </c>
      <c r="AZ103" s="104">
        <f>AZ$4*Mellomark!AZ101</f>
        <v>8.2946956134577628E-4</v>
      </c>
      <c r="BA103" s="104">
        <f>BA$4*Mellomark!BA101</f>
        <v>-9.355612307766108E-6</v>
      </c>
      <c r="BB103" s="104">
        <f>BB$4*Mellomark!BB101</f>
        <v>1.9982787645527717E-4</v>
      </c>
      <c r="BC103" s="104">
        <f>BC$4*Mellomark!BC101</f>
        <v>6.3781687757089522E-4</v>
      </c>
      <c r="BD103" s="104">
        <f>BD$4*Mellomark!BD101</f>
        <v>-1.3759293357269181E-5</v>
      </c>
      <c r="BE103" s="104">
        <f>BE$4*Mellomark!BE101</f>
        <v>5.7747756423174646E-4</v>
      </c>
      <c r="BF103" s="104">
        <f>BF$4*Mellomark!BF101</f>
        <v>2.6362189425567394E-5</v>
      </c>
      <c r="BG103" s="104">
        <f>BG$4*Mellomark!BG101</f>
        <v>6.1565037353739239E-3</v>
      </c>
      <c r="BH103" s="104">
        <f>BH$4*Mellomark!BH101</f>
        <v>2.4273919477887766E-4</v>
      </c>
      <c r="BI103" s="104">
        <f>BI$4*Mellomark!BI101</f>
        <v>5.6441077246127715E-3</v>
      </c>
      <c r="BJ103" s="104">
        <f>BJ$4*Mellomark!BJ101</f>
        <v>-1.0376316082745229E-5</v>
      </c>
      <c r="BK103" s="104">
        <f>BK$4*Mellomark!BK101</f>
        <v>1.4262676676948837E-4</v>
      </c>
      <c r="BL103" s="104">
        <f>BL$4*Mellomark!BL101</f>
        <v>-5.8095189788814485E-5</v>
      </c>
      <c r="BM103" s="104">
        <f>BM$4*Mellomark!BM101</f>
        <v>2.0486908093825135E-5</v>
      </c>
      <c r="BN103" s="104">
        <f>BN$4*Mellomark!BN101</f>
        <v>8.4729365144951E-6</v>
      </c>
      <c r="BO103" s="104">
        <f>BO$4*Mellomark!BO101</f>
        <v>5.4739441313376565E-6</v>
      </c>
      <c r="BP103" s="104">
        <f>BP$4*Mellomark!BP101</f>
        <v>-2.3536669436923661E-6</v>
      </c>
      <c r="BQ103" s="104">
        <f>BQ$4*Mellomark!BQ101</f>
        <v>-1.5561782735981705E-5</v>
      </c>
      <c r="BR103" s="104">
        <f>BR$4*Mellomark!BR101</f>
        <v>3.6441697096899607E-6</v>
      </c>
      <c r="BS103" s="104">
        <f>BS$4*Mellomark!BS101</f>
        <v>1.7437523691448294E-3</v>
      </c>
      <c r="BT103" s="104">
        <f>BT$4*Mellomark!BT101</f>
        <v>-1.3180624904350925E-4</v>
      </c>
      <c r="BU103" s="104">
        <f>BU$4*Mellomark!BU101</f>
        <v>3.1269198851112939E-5</v>
      </c>
      <c r="BV103" s="104">
        <f>BV$4*Mellomark!BV101</f>
        <v>-3.7554238229748177E-5</v>
      </c>
      <c r="BW103" s="104">
        <f>BW$4*Mellomark!BW101</f>
        <v>-2.2604254068839578E-4</v>
      </c>
      <c r="BX103" s="104">
        <f>BX$4*Mellomark!BX101</f>
        <v>3.6829314050903367E-4</v>
      </c>
      <c r="BY103" s="104">
        <f>BY$4*Mellomark!BY101</f>
        <v>-4.3774279960564779E-5</v>
      </c>
      <c r="BZ103" s="104">
        <f>BZ$4*Mellomark!BZ101</f>
        <v>-6.4144756483230003E-4</v>
      </c>
      <c r="CA103" s="104">
        <f>CA$4*Mellomark!CA101</f>
        <v>1.7956728110059958E-3</v>
      </c>
      <c r="CB103" s="104">
        <f>CB$4*Mellomark!CB101</f>
        <v>2.0814748373467029E-5</v>
      </c>
      <c r="CC103" s="104">
        <f>CC$4*Mellomark!CC101</f>
        <v>-2.1928862319688401E-4</v>
      </c>
      <c r="CD103" s="104">
        <f>CD$4*Mellomark!CD101</f>
        <v>7.7614415039324613E-4</v>
      </c>
      <c r="CE103" s="104">
        <f>CE$4*Mellomark!CE101</f>
        <v>-1.1689477630247452E-3</v>
      </c>
      <c r="CF103" s="104">
        <f>CF$4*Mellomark!CF101</f>
        <v>5.1908979699745278E-5</v>
      </c>
      <c r="CG103" s="104">
        <f>CG$4*Mellomark!CG101</f>
        <v>1.2541172841534605E-4</v>
      </c>
      <c r="CH103" s="104">
        <f>CH$4*Mellomark!CH101</f>
        <v>-7.7649542764383203E-5</v>
      </c>
      <c r="CI103" s="104">
        <f>CI$4*Mellomark!CI101</f>
        <v>-7.1578334527935944E-7</v>
      </c>
      <c r="CJ103" s="104">
        <f>CJ$4*Mellomark!CJ101</f>
        <v>-1.0031408803171639E-4</v>
      </c>
      <c r="CK103" s="104">
        <f>CK$4*Mellomark!CK101</f>
        <v>-9.100223824677618E-4</v>
      </c>
      <c r="CL103" s="104">
        <f>CL$4*Mellomark!CL101</f>
        <v>1.1505452309432979E-3</v>
      </c>
      <c r="CM103" s="104">
        <f>CM$4*Mellomark!CM101</f>
        <v>1.4886265552789174E-5</v>
      </c>
      <c r="CN103" s="104">
        <f>CN$4*Mellomark!CN101</f>
        <v>4.028137205365043E-5</v>
      </c>
      <c r="CO103" s="104">
        <f>CO$4*Mellomark!CO101</f>
        <v>1.349435287081218E-4</v>
      </c>
      <c r="CP103" s="104">
        <f>CP$4*Mellomark!CP101</f>
        <v>2.9296565970574291E-7</v>
      </c>
      <c r="CQ103" s="104">
        <f>CQ$4*Mellomark!CQ101</f>
        <v>-2.0078365508270741E-5</v>
      </c>
      <c r="CR103" s="104">
        <f>CR$4*Mellomark!CR101</f>
        <v>-3.4575680342530856E-4</v>
      </c>
      <c r="CS103" s="104">
        <f>CS$4*Mellomark!CS101</f>
        <v>-7.0149362632730263E-5</v>
      </c>
      <c r="CT103" s="104">
        <f>CT$4*Mellomark!CT101</f>
        <v>-1.3349312200139925E-5</v>
      </c>
      <c r="CU103" s="104">
        <f>CU$4*Mellomark!CU101</f>
        <v>4.4668631206874212E-4</v>
      </c>
      <c r="CV103" s="104">
        <f>CV$4*Mellomark!CV101</f>
        <v>-3.4599286899689413E-4</v>
      </c>
      <c r="CW103" s="104">
        <f>CW$4*Mellomark!CW101</f>
        <v>1.3305217936549181E-3</v>
      </c>
      <c r="CX103" s="104">
        <f>CX$4*Mellomark!CX101</f>
        <v>1.928246251488498E-3</v>
      </c>
      <c r="CY103" s="104">
        <f>CY$4*Mellomark!CY101</f>
        <v>-1.1161708862901876E-6</v>
      </c>
      <c r="CZ103" s="104">
        <f>CZ$4*Mellomark!CZ101</f>
        <v>1.98922563953223E-5</v>
      </c>
      <c r="DA103" s="104">
        <f>DA$4*Mellomark!DA101</f>
        <v>3.530458926140682E-5</v>
      </c>
      <c r="DB103" s="104">
        <f>DB$4*Mellomark!DB101</f>
        <v>1.1974953514752066E-5</v>
      </c>
      <c r="DC103" s="104">
        <f>DC$4*Mellomark!DC101</f>
        <v>-1.7163244980840428E-5</v>
      </c>
      <c r="DD103" s="104">
        <f>DD$4*Mellomark!DD101</f>
        <v>3.1486726226952798E-3</v>
      </c>
      <c r="DE103" s="104">
        <f>DE$4*Mellomark!DE101</f>
        <v>-1.5932281530335515E-5</v>
      </c>
      <c r="DF103" s="104">
        <f>DF$4*Mellomark!DF101</f>
        <v>7.5966294925209875E-5</v>
      </c>
      <c r="DG103" s="104">
        <f>DG$4*Mellomark!DG101</f>
        <v>1.0130932267789596E-3</v>
      </c>
      <c r="DH103" s="104">
        <f>DH$4*Mellomark!DH101</f>
        <v>3.951088802826028E-4</v>
      </c>
      <c r="DI103" s="104">
        <f>DI$4*Mellomark!DI101</f>
        <v>3.7856332001479553E-4</v>
      </c>
      <c r="DJ103" s="104">
        <f>DJ$4*Mellomark!DJ101</f>
        <v>2.7313944565632878E-4</v>
      </c>
      <c r="DK103" s="104">
        <f>DK$4*Mellomark!DK101</f>
        <v>1.5500340201923338E-5</v>
      </c>
      <c r="DL103" s="104">
        <f>DL$4*Mellomark!DL101</f>
        <v>4.7956267827789345E-5</v>
      </c>
      <c r="DM103" s="104">
        <f>DM$4*Mellomark!DM101</f>
        <v>-1.1024196851169392E-3</v>
      </c>
      <c r="DN103" s="104">
        <f>DN$4*Mellomark!DN101</f>
        <v>1.7896369932357081E-3</v>
      </c>
      <c r="DO103" s="104">
        <f>DO$4*Mellomark!DO101</f>
        <v>7.7803591858316868E-4</v>
      </c>
      <c r="DP103" s="104">
        <f>DP$4*Mellomark!DP101</f>
        <v>-1.9216498525532276E-4</v>
      </c>
      <c r="DQ103" s="104">
        <f>DQ$4*Mellomark!DQ101</f>
        <v>9.715840464597876E-5</v>
      </c>
      <c r="DR103" s="104">
        <f>DR$4*Mellomark!DR101</f>
        <v>2.7207676901919383E-5</v>
      </c>
      <c r="DS103" s="104">
        <f>DS$4*Mellomark!DS101</f>
        <v>1.0646977848461489E-5</v>
      </c>
      <c r="DT103" s="104">
        <f>DT$4*Mellomark!DT101</f>
        <v>3.5679833406146928E-6</v>
      </c>
      <c r="DU103" s="104">
        <f>DU$4*Mellomark!DU101</f>
        <v>3.0891703075484325E-3</v>
      </c>
      <c r="DV103" s="104">
        <f>DV$4*Mellomark!DV101</f>
        <v>-4.1363405395506434E-4</v>
      </c>
      <c r="DW103" s="104">
        <f>DW$4*Mellomark!DW101</f>
        <v>8.3455615422414008E-6</v>
      </c>
      <c r="DX103" s="104">
        <f>DX$4*Mellomark!DX101</f>
        <v>6.8575779784143306E-4</v>
      </c>
      <c r="DY103" s="104">
        <f>DY$4*Mellomark!DY101</f>
        <v>2.0361430225237235E-4</v>
      </c>
      <c r="DZ103" s="104">
        <f>DZ$4*Mellomark!DZ101</f>
        <v>6.2583666386700082E-4</v>
      </c>
      <c r="EA103" s="104">
        <f>EA$4*Mellomark!EA101</f>
        <v>4.8991051744529091E-5</v>
      </c>
      <c r="EB103" s="104">
        <f>EB$4*Mellomark!EB101</f>
        <v>2.1345229691989312E-5</v>
      </c>
      <c r="EC103" s="104">
        <f>EC$4*Mellomark!EC101</f>
        <v>-5.3303746009955805E-6</v>
      </c>
      <c r="ED103" s="104">
        <f>ED$4*Mellomark!ED101</f>
        <v>1.332637832400772E-3</v>
      </c>
      <c r="EE103" s="104">
        <f>EE$4*Mellomark!EE101</f>
        <v>1.1731925821552941E-4</v>
      </c>
      <c r="EF103" s="104">
        <f>EF$4*Mellomark!EF101</f>
        <v>1.322229060277278E-3</v>
      </c>
      <c r="EG103" s="104">
        <f>EG$4*Mellomark!EG101</f>
        <v>4.3824884601834741E-5</v>
      </c>
      <c r="EH103" s="104">
        <f>EH$4*Mellomark!EH101</f>
        <v>-9.757811868609346E-4</v>
      </c>
      <c r="EI103" s="104">
        <f>EI$4*Mellomark!EI101</f>
        <v>2.7687219408958821E-4</v>
      </c>
      <c r="EJ103" s="104">
        <f>EJ$4*Mellomark!EJ101</f>
        <v>4.4013737327020444E-5</v>
      </c>
      <c r="EK103" s="104">
        <f>EK$4*Mellomark!EK101</f>
        <v>1.6237524368897846E-7</v>
      </c>
      <c r="EL103" s="104">
        <f>EL$4*Mellomark!EL101</f>
        <v>-1.1326848770954337E-3</v>
      </c>
      <c r="EM103" s="104">
        <f>EM$4*Mellomark!EM101</f>
        <v>7.1619666104393346E-4</v>
      </c>
      <c r="EN103" s="104">
        <f>EN$4*Mellomark!EN101</f>
        <v>6.2856245054428392E-5</v>
      </c>
      <c r="EO103" s="104">
        <f>EO$4*Mellomark!EO101</f>
        <v>-8.1873944012109223E-6</v>
      </c>
      <c r="EP103" s="104">
        <f>EP$4*Mellomark!EP101</f>
        <v>3.9991155858438206E-3</v>
      </c>
      <c r="EQ103" s="104">
        <f>EQ$4*Mellomark!EQ101</f>
        <v>9.5007667675919219E-6</v>
      </c>
      <c r="ER103" s="104">
        <f>ER$4*Mellomark!ER101</f>
        <v>1.6794338809758453E-6</v>
      </c>
      <c r="ES103" s="96">
        <f t="shared" si="19"/>
        <v>5.4510776871499654E-2</v>
      </c>
      <c r="ET103" s="97">
        <f t="shared" ref="ET103:ET126" si="20">(1+ES103)*ET102</f>
        <v>162.39588553243325</v>
      </c>
      <c r="EW103" s="18"/>
    </row>
    <row r="104" spans="1:153" ht="16">
      <c r="A104" s="85" vm="1327">
        <v>44256</v>
      </c>
      <c r="B104" s="104">
        <f>B$4*Mellomark!B102</f>
        <v>-4.632260799758695E-5</v>
      </c>
      <c r="C104" s="104">
        <f>C$4*Mellomark!C102</f>
        <v>-1.3509203207051818E-4</v>
      </c>
      <c r="D104" s="104">
        <f>D$4*Mellomark!D102</f>
        <v>5.9137002262334342E-5</v>
      </c>
      <c r="E104" s="104">
        <f>E$4*Mellomark!E102</f>
        <v>-6.6492196866201969E-6</v>
      </c>
      <c r="F104" s="104">
        <f>F$4*Mellomark!F102</f>
        <v>1.7647427032684464E-5</v>
      </c>
      <c r="G104" s="104">
        <f>G$4*Mellomark!G102</f>
        <v>-9.8454106588359569E-4</v>
      </c>
      <c r="H104" s="104">
        <f>H$4*Mellomark!H102</f>
        <v>1.0057209813350707E-4</v>
      </c>
      <c r="I104" s="104">
        <f>I$4*Mellomark!I102</f>
        <v>5.2882051750804673E-3</v>
      </c>
      <c r="J104" s="104">
        <f>J$4*Mellomark!J102</f>
        <v>8.2795062030972062E-4</v>
      </c>
      <c r="K104" s="104">
        <f>K$4*Mellomark!K102</f>
        <v>1.2452263878733822E-3</v>
      </c>
      <c r="L104" s="104">
        <f>L$4*Mellomark!L102</f>
        <v>2.1988013331661282E-3</v>
      </c>
      <c r="M104" s="104">
        <f>M$4*Mellomark!M102</f>
        <v>-2.8970809065521056E-4</v>
      </c>
      <c r="N104" s="104">
        <f>N$4*Mellomark!N102</f>
        <v>-1.3788259070378671E-5</v>
      </c>
      <c r="O104" s="104">
        <f>O$4*Mellomark!O102</f>
        <v>3.6917677824949472E-4</v>
      </c>
      <c r="P104" s="104">
        <f>P$4*Mellomark!P102</f>
        <v>9.1005478329833308E-4</v>
      </c>
      <c r="Q104" s="104">
        <f>Q$4*Mellomark!Q102</f>
        <v>7.0894760758055361E-6</v>
      </c>
      <c r="R104" s="104">
        <f>R$4*Mellomark!R102</f>
        <v>-2.3092440888820164E-4</v>
      </c>
      <c r="S104" s="104">
        <f>S$4*Mellomark!S102</f>
        <v>3.8162620462031164E-5</v>
      </c>
      <c r="T104" s="104">
        <f>T$4*Mellomark!T102</f>
        <v>9.2768520426720225E-3</v>
      </c>
      <c r="U104" s="104">
        <f>U$4*Mellomark!U102</f>
        <v>-1.6476418980814252E-5</v>
      </c>
      <c r="V104" s="104">
        <f>V$4*Mellomark!V102</f>
        <v>3.0922168286810583E-3</v>
      </c>
      <c r="W104" s="104">
        <f>W$4*Mellomark!W102</f>
        <v>2.6659286956598867E-4</v>
      </c>
      <c r="X104" s="104">
        <f>X$4*Mellomark!X102</f>
        <v>3.1468971732863146E-3</v>
      </c>
      <c r="Y104" s="104">
        <f>Y$4*Mellomark!Y102</f>
        <v>-8.8659226586275539E-6</v>
      </c>
      <c r="Z104" s="104">
        <f>Z$4*Mellomark!Z102</f>
        <v>1.040310805027422E-4</v>
      </c>
      <c r="AA104" s="104">
        <f>AA$4*Mellomark!AA102</f>
        <v>2.0434633987359541E-4</v>
      </c>
      <c r="AB104" s="104">
        <f>AB$4*Mellomark!AB102</f>
        <v>3.271480988144038E-4</v>
      </c>
      <c r="AC104" s="104">
        <f>AC$4*Mellomark!AC102</f>
        <v>-3.9018449969734761E-6</v>
      </c>
      <c r="AD104" s="104">
        <f>AD$4*Mellomark!AD102</f>
        <v>2.6710163310276412E-4</v>
      </c>
      <c r="AE104" s="104">
        <f>AE$4*Mellomark!AE102</f>
        <v>6.1449864220440445E-4</v>
      </c>
      <c r="AF104" s="104">
        <f>AF$4*Mellomark!AF102</f>
        <v>1.7341492316835444E-4</v>
      </c>
      <c r="AG104" s="104">
        <f>AG$4*Mellomark!AG102</f>
        <v>5.361156120158373E-4</v>
      </c>
      <c r="AH104" s="104">
        <f>AH$4*Mellomark!AH102</f>
        <v>2.3037310636013111E-3</v>
      </c>
      <c r="AI104" s="104">
        <f>AI$4*Mellomark!AI102</f>
        <v>3.810586910735349E-5</v>
      </c>
      <c r="AJ104" s="104">
        <f>AJ$4*Mellomark!AJ102</f>
        <v>4.9026556047173883E-5</v>
      </c>
      <c r="AK104" s="104">
        <f>AK$4*Mellomark!AK102</f>
        <v>-2.8345885894824774E-5</v>
      </c>
      <c r="AL104" s="104">
        <f>AL$4*Mellomark!AL102</f>
        <v>-7.5899852390228981E-4</v>
      </c>
      <c r="AM104" s="104">
        <f>AM$4*Mellomark!AM102</f>
        <v>2.2033838334825406E-4</v>
      </c>
      <c r="AN104" s="104">
        <f>AN$4*Mellomark!AN102</f>
        <v>4.0624103728569783E-5</v>
      </c>
      <c r="AO104" s="104">
        <f>AO$4*Mellomark!AO102</f>
        <v>1.0330887569720371E-3</v>
      </c>
      <c r="AP104" s="104">
        <f>AP$4*Mellomark!AP102</f>
        <v>3.5149325091428205E-3</v>
      </c>
      <c r="AQ104" s="104">
        <f>AQ$4*Mellomark!AQ102</f>
        <v>3.2824577914188226E-4</v>
      </c>
      <c r="AR104" s="104">
        <f>AR$4*Mellomark!AR102</f>
        <v>5.6172535426465909E-6</v>
      </c>
      <c r="AS104" s="104">
        <f>AS$4*Mellomark!AS102</f>
        <v>-2.1378249693236771E-6</v>
      </c>
      <c r="AT104" s="104">
        <f>AT$4*Mellomark!AT102</f>
        <v>7.7388834686017174E-5</v>
      </c>
      <c r="AU104" s="104">
        <f>AU$4*Mellomark!AU102</f>
        <v>6.6911146507271521E-5</v>
      </c>
      <c r="AV104" s="104">
        <f>AV$4*Mellomark!AV102</f>
        <v>-4.4495192926452185E-5</v>
      </c>
      <c r="AW104" s="104">
        <f>AW$4*Mellomark!AW102</f>
        <v>5.1630590975335663E-4</v>
      </c>
      <c r="AX104" s="104">
        <f>AX$4*Mellomark!AX102</f>
        <v>-3.0754329564564485E-5</v>
      </c>
      <c r="AY104" s="104">
        <f>AY$4*Mellomark!AY102</f>
        <v>-9.3633005380356303E-6</v>
      </c>
      <c r="AZ104" s="104">
        <f>AZ$4*Mellomark!AZ102</f>
        <v>6.5069457164318944E-4</v>
      </c>
      <c r="BA104" s="104">
        <f>BA$4*Mellomark!BA102</f>
        <v>5.5301036562524302E-4</v>
      </c>
      <c r="BB104" s="104">
        <f>BB$4*Mellomark!BB102</f>
        <v>5.5398428656400354E-5</v>
      </c>
      <c r="BC104" s="104">
        <f>BC$4*Mellomark!BC102</f>
        <v>3.8555343372432085E-4</v>
      </c>
      <c r="BD104" s="104">
        <f>BD$4*Mellomark!BD102</f>
        <v>6.3239027260750063E-4</v>
      </c>
      <c r="BE104" s="104">
        <f>BE$4*Mellomark!BE102</f>
        <v>-1.0572142807559502E-5</v>
      </c>
      <c r="BF104" s="104">
        <f>BF$4*Mellomark!BF102</f>
        <v>-3.1915202273487286E-6</v>
      </c>
      <c r="BG104" s="104">
        <f>BG$4*Mellomark!BG102</f>
        <v>-7.0959827793148108E-4</v>
      </c>
      <c r="BH104" s="104">
        <f>BH$4*Mellomark!BH102</f>
        <v>1.3451128479392575E-4</v>
      </c>
      <c r="BI104" s="104">
        <f>BI$4*Mellomark!BI102</f>
        <v>-9.3108737347269638E-4</v>
      </c>
      <c r="BJ104" s="104">
        <f>BJ$4*Mellomark!BJ102</f>
        <v>-5.4976206479515989E-6</v>
      </c>
      <c r="BK104" s="104">
        <f>BK$4*Mellomark!BK102</f>
        <v>1.1505928251884649E-4</v>
      </c>
      <c r="BL104" s="104">
        <f>BL$4*Mellomark!BL102</f>
        <v>-3.0837260252396107E-5</v>
      </c>
      <c r="BM104" s="104">
        <f>BM$4*Mellomark!BM102</f>
        <v>-1.8314681747516348E-5</v>
      </c>
      <c r="BN104" s="104">
        <f>BN$4*Mellomark!BN102</f>
        <v>-1.8366160087747146E-5</v>
      </c>
      <c r="BO104" s="104">
        <f>BO$4*Mellomark!BO102</f>
        <v>3.5223449596492019E-5</v>
      </c>
      <c r="BP104" s="104">
        <f>BP$4*Mellomark!BP102</f>
        <v>2.311376392151756E-5</v>
      </c>
      <c r="BQ104" s="104">
        <f>BQ$4*Mellomark!BQ102</f>
        <v>3.1900935371212542E-5</v>
      </c>
      <c r="BR104" s="104">
        <f>BR$4*Mellomark!BR102</f>
        <v>1.560449523758297E-6</v>
      </c>
      <c r="BS104" s="104">
        <f>BS$4*Mellomark!BS102</f>
        <v>3.5505192025906459E-3</v>
      </c>
      <c r="BT104" s="104">
        <f>BT$4*Mellomark!BT102</f>
        <v>-4.1922543879882059E-5</v>
      </c>
      <c r="BU104" s="104">
        <f>BU$4*Mellomark!BU102</f>
        <v>1.7259122515590874E-4</v>
      </c>
      <c r="BV104" s="104">
        <f>BV$4*Mellomark!BV102</f>
        <v>4.0492060271081454E-4</v>
      </c>
      <c r="BW104" s="104">
        <f>BW$4*Mellomark!BW102</f>
        <v>4.5609191529096817E-4</v>
      </c>
      <c r="BX104" s="104">
        <f>BX$4*Mellomark!BX102</f>
        <v>5.3078755359132741E-4</v>
      </c>
      <c r="BY104" s="104">
        <f>BY$4*Mellomark!BY102</f>
        <v>2.9872686676327923E-4</v>
      </c>
      <c r="BZ104" s="104">
        <f>BZ$4*Mellomark!BZ102</f>
        <v>8.8010868630564881E-4</v>
      </c>
      <c r="CA104" s="104">
        <f>CA$4*Mellomark!CA102</f>
        <v>1.174386439181962E-3</v>
      </c>
      <c r="CB104" s="104">
        <f>CB$4*Mellomark!CB102</f>
        <v>-1.1847655411281691E-4</v>
      </c>
      <c r="CC104" s="104">
        <f>CC$4*Mellomark!CC102</f>
        <v>1.6777809713871927E-3</v>
      </c>
      <c r="CD104" s="104">
        <f>CD$4*Mellomark!CD102</f>
        <v>6.842890273414514E-4</v>
      </c>
      <c r="CE104" s="104">
        <f>CE$4*Mellomark!CE102</f>
        <v>8.1688144565931564E-4</v>
      </c>
      <c r="CF104" s="104">
        <f>CF$4*Mellomark!CF102</f>
        <v>-1.0294060535855929E-4</v>
      </c>
      <c r="CG104" s="104">
        <f>CG$4*Mellomark!CG102</f>
        <v>4.9245521727465545E-4</v>
      </c>
      <c r="CH104" s="104">
        <f>CH$4*Mellomark!CH102</f>
        <v>7.2519936370214454E-5</v>
      </c>
      <c r="CI104" s="104">
        <f>CI$4*Mellomark!CI102</f>
        <v>1.278864844529079E-5</v>
      </c>
      <c r="CJ104" s="104">
        <f>CJ$4*Mellomark!CJ102</f>
        <v>1.2601624146828252E-4</v>
      </c>
      <c r="CK104" s="104">
        <f>CK$4*Mellomark!CK102</f>
        <v>1.3790564367863276E-3</v>
      </c>
      <c r="CL104" s="104">
        <f>CL$4*Mellomark!CL102</f>
        <v>5.2201861163162257E-3</v>
      </c>
      <c r="CM104" s="104">
        <f>CM$4*Mellomark!CM102</f>
        <v>-4.8837531821194185E-6</v>
      </c>
      <c r="CN104" s="104">
        <f>CN$4*Mellomark!CN102</f>
        <v>-3.9639324023381024E-6</v>
      </c>
      <c r="CO104" s="104">
        <f>CO$4*Mellomark!CO102</f>
        <v>2.548267681546632E-5</v>
      </c>
      <c r="CP104" s="104">
        <f>CP$4*Mellomark!CP102</f>
        <v>1.1260992871691684E-4</v>
      </c>
      <c r="CQ104" s="104">
        <f>CQ$4*Mellomark!CQ102</f>
        <v>3.996781369926438E-5</v>
      </c>
      <c r="CR104" s="104">
        <f>CR$4*Mellomark!CR102</f>
        <v>4.0563811805011022E-5</v>
      </c>
      <c r="CS104" s="104">
        <f>CS$4*Mellomark!CS102</f>
        <v>1.3677253788293173E-4</v>
      </c>
      <c r="CT104" s="104">
        <f>CT$4*Mellomark!CT102</f>
        <v>4.1035923295736411E-5</v>
      </c>
      <c r="CU104" s="104">
        <f>CU$4*Mellomark!CU102</f>
        <v>2.7797401080646971E-3</v>
      </c>
      <c r="CV104" s="104">
        <f>CV$4*Mellomark!CV102</f>
        <v>9.7706688915515891E-5</v>
      </c>
      <c r="CW104" s="104">
        <f>CW$4*Mellomark!CW102</f>
        <v>2.8265446128503793E-5</v>
      </c>
      <c r="CX104" s="104">
        <f>CX$4*Mellomark!CX102</f>
        <v>-5.6880534789860578E-4</v>
      </c>
      <c r="CY104" s="104">
        <f>CY$4*Mellomark!CY102</f>
        <v>7.2756924103090847E-6</v>
      </c>
      <c r="CZ104" s="104">
        <f>CZ$4*Mellomark!CZ102</f>
        <v>1.3263742011282252E-4</v>
      </c>
      <c r="DA104" s="104">
        <f>DA$4*Mellomark!DA102</f>
        <v>1.6925376658553736E-4</v>
      </c>
      <c r="DB104" s="104">
        <f>DB$4*Mellomark!DB102</f>
        <v>-3.4970821477787363E-5</v>
      </c>
      <c r="DC104" s="104">
        <f>DC$4*Mellomark!DC102</f>
        <v>1.5636614802081665E-5</v>
      </c>
      <c r="DD104" s="104">
        <f>DD$4*Mellomark!DD102</f>
        <v>3.223971341565312E-3</v>
      </c>
      <c r="DE104" s="104">
        <f>DE$4*Mellomark!DE102</f>
        <v>3.2834485946389673E-5</v>
      </c>
      <c r="DF104" s="104">
        <f>DF$4*Mellomark!DF102</f>
        <v>-2.3901340370226348E-5</v>
      </c>
      <c r="DG104" s="104">
        <f>DG$4*Mellomark!DG102</f>
        <v>9.6863723833493507E-4</v>
      </c>
      <c r="DH104" s="104">
        <f>DH$4*Mellomark!DH102</f>
        <v>-1.148514884937603E-4</v>
      </c>
      <c r="DI104" s="104">
        <f>DI$4*Mellomark!DI102</f>
        <v>-3.0814301629520987E-6</v>
      </c>
      <c r="DJ104" s="104">
        <f>DJ$4*Mellomark!DJ102</f>
        <v>3.5469733772489745E-5</v>
      </c>
      <c r="DK104" s="104">
        <f>DK$4*Mellomark!DK102</f>
        <v>2.3717420179816728E-5</v>
      </c>
      <c r="DL104" s="104">
        <f>DL$4*Mellomark!DL102</f>
        <v>6.1954468663465673E-6</v>
      </c>
      <c r="DM104" s="104">
        <f>DM$4*Mellomark!DM102</f>
        <v>1.503373189108813E-4</v>
      </c>
      <c r="DN104" s="104">
        <f>DN$4*Mellomark!DN102</f>
        <v>-1.0087413362039011E-4</v>
      </c>
      <c r="DO104" s="104">
        <f>DO$4*Mellomark!DO102</f>
        <v>5.8875140197677455E-4</v>
      </c>
      <c r="DP104" s="104">
        <f>DP$4*Mellomark!DP102</f>
        <v>7.3379065706748962E-4</v>
      </c>
      <c r="DQ104" s="104">
        <f>DQ$4*Mellomark!DQ102</f>
        <v>3.5867988468429335E-5</v>
      </c>
      <c r="DR104" s="104">
        <f>DR$4*Mellomark!DR102</f>
        <v>1.7487372893964442E-5</v>
      </c>
      <c r="DS104" s="104">
        <f>DS$4*Mellomark!DS102</f>
        <v>4.6130085710775514E-5</v>
      </c>
      <c r="DT104" s="104">
        <f>DT$4*Mellomark!DT102</f>
        <v>-5.1038195353163325E-6</v>
      </c>
      <c r="DU104" s="104">
        <f>DU$4*Mellomark!DU102</f>
        <v>8.6466434393947186E-4</v>
      </c>
      <c r="DV104" s="104">
        <f>DV$4*Mellomark!DV102</f>
        <v>4.8914802447970755E-4</v>
      </c>
      <c r="DW104" s="104">
        <f>DW$4*Mellomark!DW102</f>
        <v>-6.5498055139505899E-6</v>
      </c>
      <c r="DX104" s="104">
        <f>DX$4*Mellomark!DX102</f>
        <v>2.7258842912062276E-4</v>
      </c>
      <c r="DY104" s="104">
        <f>DY$4*Mellomark!DY102</f>
        <v>8.1388746267584052E-5</v>
      </c>
      <c r="DZ104" s="104">
        <f>DZ$4*Mellomark!DZ102</f>
        <v>6.3578535609040059E-4</v>
      </c>
      <c r="EA104" s="104">
        <f>EA$4*Mellomark!EA102</f>
        <v>1.1675825612610727E-4</v>
      </c>
      <c r="EB104" s="104">
        <f>EB$4*Mellomark!EB102</f>
        <v>-5.5996107116493347E-7</v>
      </c>
      <c r="EC104" s="104">
        <f>EC$4*Mellomark!EC102</f>
        <v>7.6137678356719124E-5</v>
      </c>
      <c r="ED104" s="104">
        <f>ED$4*Mellomark!ED102</f>
        <v>8.1503814412392853E-4</v>
      </c>
      <c r="EE104" s="104">
        <f>EE$4*Mellomark!EE102</f>
        <v>1.5847441497160539E-5</v>
      </c>
      <c r="EF104" s="104">
        <f>EF$4*Mellomark!EF102</f>
        <v>5.7140714399866836E-4</v>
      </c>
      <c r="EG104" s="104">
        <f>EG$4*Mellomark!EG102</f>
        <v>1.0815709646247042E-5</v>
      </c>
      <c r="EH104" s="104">
        <f>EH$4*Mellomark!EH102</f>
        <v>1.6865274088760632E-3</v>
      </c>
      <c r="EI104" s="104">
        <f>EI$4*Mellomark!EI102</f>
        <v>1.0712831853731239E-4</v>
      </c>
      <c r="EJ104" s="104">
        <f>EJ$4*Mellomark!EJ102</f>
        <v>2.5379482460714369E-4</v>
      </c>
      <c r="EK104" s="104">
        <f>EK$4*Mellomark!EK102</f>
        <v>-2.0305392135127924E-7</v>
      </c>
      <c r="EL104" s="104">
        <f>EL$4*Mellomark!EL102</f>
        <v>1.8143837017436544E-3</v>
      </c>
      <c r="EM104" s="104">
        <f>EM$4*Mellomark!EM102</f>
        <v>2.5155028419637676E-3</v>
      </c>
      <c r="EN104" s="104">
        <f>EN$4*Mellomark!EN102</f>
        <v>-2.0586635784187571E-5</v>
      </c>
      <c r="EO104" s="104">
        <f>EO$4*Mellomark!EO102</f>
        <v>-3.3635767117353685E-4</v>
      </c>
      <c r="EP104" s="104">
        <f>EP$4*Mellomark!EP102</f>
        <v>-3.3738084293642077E-3</v>
      </c>
      <c r="EQ104" s="104">
        <f>EQ$4*Mellomark!EQ102</f>
        <v>-5.445510002616556E-4</v>
      </c>
      <c r="ER104" s="104">
        <f>ER$4*Mellomark!ER102</f>
        <v>-2.6356568956075836E-6</v>
      </c>
      <c r="ES104" s="96">
        <f t="shared" si="19"/>
        <v>6.7904275221995797E-2</v>
      </c>
      <c r="ET104" s="97">
        <f t="shared" si="20"/>
        <v>173.42326043854735</v>
      </c>
      <c r="EW104" s="18"/>
    </row>
    <row r="105" spans="1:153" ht="16">
      <c r="A105" s="85" vm="1452">
        <v>44287</v>
      </c>
      <c r="B105" s="104">
        <f>B$4*Mellomark!B103</f>
        <v>-2.5580145692335135E-5</v>
      </c>
      <c r="C105" s="104">
        <f>C$4*Mellomark!C103</f>
        <v>-8.2129453917503244E-6</v>
      </c>
      <c r="D105" s="104">
        <f>D$4*Mellomark!D103</f>
        <v>2.3668564981551342E-4</v>
      </c>
      <c r="E105" s="104">
        <f>E$4*Mellomark!E103</f>
        <v>-1.550806899016525E-5</v>
      </c>
      <c r="F105" s="104">
        <f>F$4*Mellomark!F103</f>
        <v>-6.9137041891623551E-5</v>
      </c>
      <c r="G105" s="104">
        <f>G$4*Mellomark!G103</f>
        <v>1.8510738392886667E-3</v>
      </c>
      <c r="H105" s="104">
        <f>H$4*Mellomark!H103</f>
        <v>5.8261675282236999E-5</v>
      </c>
      <c r="I105" s="104">
        <f>I$4*Mellomark!I103</f>
        <v>-2.0328102121011152E-3</v>
      </c>
      <c r="J105" s="104">
        <f>J$4*Mellomark!J103</f>
        <v>1.7729547468918152E-4</v>
      </c>
      <c r="K105" s="104">
        <f>K$4*Mellomark!K103</f>
        <v>3.3748542895217944E-4</v>
      </c>
      <c r="L105" s="104">
        <f>L$4*Mellomark!L103</f>
        <v>7.9104743759438978E-4</v>
      </c>
      <c r="M105" s="104">
        <f>M$4*Mellomark!M103</f>
        <v>1.2755006713895497E-4</v>
      </c>
      <c r="N105" s="104">
        <f>N$4*Mellomark!N103</f>
        <v>-5.4939223421222234E-5</v>
      </c>
      <c r="O105" s="104">
        <f>O$4*Mellomark!O103</f>
        <v>5.6535140059522302E-5</v>
      </c>
      <c r="P105" s="104">
        <f>P$4*Mellomark!P103</f>
        <v>1.1055383897271335E-3</v>
      </c>
      <c r="Q105" s="104">
        <f>Q$4*Mellomark!Q103</f>
        <v>2.8072907702485761E-5</v>
      </c>
      <c r="R105" s="104">
        <f>R$4*Mellomark!R103</f>
        <v>1.1951393399247816E-4</v>
      </c>
      <c r="S105" s="104">
        <f>S$4*Mellomark!S103</f>
        <v>-2.315383929515981E-5</v>
      </c>
      <c r="T105" s="104">
        <f>T$4*Mellomark!T103</f>
        <v>-3.689838545151669E-3</v>
      </c>
      <c r="U105" s="104">
        <f>U$4*Mellomark!U103</f>
        <v>3.2640117059482836E-3</v>
      </c>
      <c r="V105" s="104">
        <f>V$4*Mellomark!V103</f>
        <v>-9.3536158052482461E-4</v>
      </c>
      <c r="W105" s="104">
        <f>W$4*Mellomark!W103</f>
        <v>2.8983801079151026E-5</v>
      </c>
      <c r="X105" s="104">
        <f>X$4*Mellomark!X103</f>
        <v>-3.807698140417834E-4</v>
      </c>
      <c r="Y105" s="104">
        <f>Y$4*Mellomark!Y103</f>
        <v>-6.2594395885494624E-5</v>
      </c>
      <c r="Z105" s="104">
        <f>Z$4*Mellomark!Z103</f>
        <v>1.3654035092696662E-4</v>
      </c>
      <c r="AA105" s="104">
        <f>AA$4*Mellomark!AA103</f>
        <v>4.5763007086053851E-4</v>
      </c>
      <c r="AB105" s="104">
        <f>AB$4*Mellomark!AB103</f>
        <v>5.9101058483593564E-4</v>
      </c>
      <c r="AC105" s="104">
        <f>AC$4*Mellomark!AC103</f>
        <v>4.8938538583878572E-6</v>
      </c>
      <c r="AD105" s="104">
        <f>AD$4*Mellomark!AD103</f>
        <v>1.1444863089612582E-3</v>
      </c>
      <c r="AE105" s="104">
        <f>AE$4*Mellomark!AE103</f>
        <v>9.0851969087710823E-4</v>
      </c>
      <c r="AF105" s="104">
        <f>AF$4*Mellomark!AF103</f>
        <v>-3.1217832399277229E-5</v>
      </c>
      <c r="AG105" s="104">
        <f>AG$4*Mellomark!AG103</f>
        <v>-4.1526227008544871E-5</v>
      </c>
      <c r="AH105" s="104">
        <f>AH$4*Mellomark!AH103</f>
        <v>3.2850734265711548E-4</v>
      </c>
      <c r="AI105" s="104">
        <f>AI$4*Mellomark!AI103</f>
        <v>-7.870718468950485E-5</v>
      </c>
      <c r="AJ105" s="104">
        <f>AJ$4*Mellomark!AJ103</f>
        <v>-1.5072437913044021E-4</v>
      </c>
      <c r="AK105" s="104">
        <f>AK$4*Mellomark!AK103</f>
        <v>1.0547603161404244E-4</v>
      </c>
      <c r="AL105" s="104">
        <f>AL$4*Mellomark!AL103</f>
        <v>4.5405891267437962E-5</v>
      </c>
      <c r="AM105" s="104">
        <f>AM$4*Mellomark!AM103</f>
        <v>-1.6703453034337879E-4</v>
      </c>
      <c r="AN105" s="104">
        <f>AN$4*Mellomark!AN103</f>
        <v>2.6009297896512364E-5</v>
      </c>
      <c r="AO105" s="104">
        <f>AO$4*Mellomark!AO103</f>
        <v>4.0754926761202477E-4</v>
      </c>
      <c r="AP105" s="104">
        <f>AP$4*Mellomark!AP103</f>
        <v>1.185096510318794E-3</v>
      </c>
      <c r="AQ105" s="104">
        <f>AQ$4*Mellomark!AQ103</f>
        <v>-1.0868512062925625E-4</v>
      </c>
      <c r="AR105" s="104">
        <f>AR$4*Mellomark!AR103</f>
        <v>3.5086851069120454E-5</v>
      </c>
      <c r="AS105" s="104">
        <f>AS$4*Mellomark!AS103</f>
        <v>4.5006682003772815E-5</v>
      </c>
      <c r="AT105" s="104">
        <f>AT$4*Mellomark!AT103</f>
        <v>-9.1039741992467041E-5</v>
      </c>
      <c r="AU105" s="104">
        <f>AU$4*Mellomark!AU103</f>
        <v>-4.3208279652073522E-5</v>
      </c>
      <c r="AV105" s="104">
        <f>AV$4*Mellomark!AV103</f>
        <v>-1.159822051180857E-4</v>
      </c>
      <c r="AW105" s="104">
        <f>AW$4*Mellomark!AW103</f>
        <v>8.1398156157995737E-5</v>
      </c>
      <c r="AX105" s="104">
        <f>AX$4*Mellomark!AX103</f>
        <v>-1.1665021620625047E-4</v>
      </c>
      <c r="AY105" s="104">
        <f>AY$4*Mellomark!AY103</f>
        <v>-1.7064098313216832E-5</v>
      </c>
      <c r="AZ105" s="104">
        <f>AZ$4*Mellomark!AZ103</f>
        <v>2.8831890610701741E-3</v>
      </c>
      <c r="BA105" s="104">
        <f>BA$4*Mellomark!BA103</f>
        <v>3.7491787315228924E-4</v>
      </c>
      <c r="BB105" s="104">
        <f>BB$4*Mellomark!BB103</f>
        <v>-1.5375631500311551E-4</v>
      </c>
      <c r="BC105" s="104">
        <f>BC$4*Mellomark!BC103</f>
        <v>7.6754457012629144E-4</v>
      </c>
      <c r="BD105" s="104">
        <f>BD$4*Mellomark!BD103</f>
        <v>-8.7179931492788482E-6</v>
      </c>
      <c r="BE105" s="104">
        <f>BE$4*Mellomark!BE103</f>
        <v>2.960218714902176E-4</v>
      </c>
      <c r="BF105" s="104">
        <f>BF$4*Mellomark!BF103</f>
        <v>5.3374271610979151E-5</v>
      </c>
      <c r="BG105" s="104">
        <f>BG$4*Mellomark!BG103</f>
        <v>2.9239480651988433E-3</v>
      </c>
      <c r="BH105" s="104">
        <f>BH$4*Mellomark!BH103</f>
        <v>3.0767479233451583E-6</v>
      </c>
      <c r="BI105" s="104">
        <f>BI$4*Mellomark!BI103</f>
        <v>1.1639380561302164E-3</v>
      </c>
      <c r="BJ105" s="104">
        <f>BJ$4*Mellomark!BJ103</f>
        <v>4.421850159866432E-5</v>
      </c>
      <c r="BK105" s="104">
        <f>BK$4*Mellomark!BK103</f>
        <v>-1.7784773887480861E-4</v>
      </c>
      <c r="BL105" s="104">
        <f>BL$4*Mellomark!BL103</f>
        <v>4.0937898142689865E-6</v>
      </c>
      <c r="BM105" s="104">
        <f>BM$4*Mellomark!BM103</f>
        <v>9.3710032057490264E-6</v>
      </c>
      <c r="BN105" s="104">
        <f>BN$4*Mellomark!BN103</f>
        <v>-1.2436545364354733E-6</v>
      </c>
      <c r="BO105" s="104">
        <f>BO$4*Mellomark!BO103</f>
        <v>-9.9278466281806413E-5</v>
      </c>
      <c r="BP105" s="104">
        <f>BP$4*Mellomark!BP103</f>
        <v>1.0843181616491431E-5</v>
      </c>
      <c r="BQ105" s="104">
        <f>BQ$4*Mellomark!BQ103</f>
        <v>-3.489066610373879E-5</v>
      </c>
      <c r="BR105" s="104">
        <f>BR$4*Mellomark!BR103</f>
        <v>-5.1346755551650881E-7</v>
      </c>
      <c r="BS105" s="104">
        <f>BS$4*Mellomark!BS103</f>
        <v>1.3423377054555307E-3</v>
      </c>
      <c r="BT105" s="104">
        <f>BT$4*Mellomark!BT103</f>
        <v>2.6053540251146905E-5</v>
      </c>
      <c r="BU105" s="104">
        <f>BU$4*Mellomark!BU103</f>
        <v>-4.6635786385508987E-5</v>
      </c>
      <c r="BV105" s="104">
        <f>BV$4*Mellomark!BV103</f>
        <v>-1.9750993454409669E-4</v>
      </c>
      <c r="BW105" s="104">
        <f>BW$4*Mellomark!BW103</f>
        <v>-1.7435530375273898E-4</v>
      </c>
      <c r="BX105" s="104">
        <f>BX$4*Mellomark!BX103</f>
        <v>9.8019587946528646E-5</v>
      </c>
      <c r="BY105" s="104">
        <f>BY$4*Mellomark!BY103</f>
        <v>4.7110370929239263E-5</v>
      </c>
      <c r="BZ105" s="104">
        <f>BZ$4*Mellomark!BZ103</f>
        <v>1.0657277396773278E-4</v>
      </c>
      <c r="CA105" s="104">
        <f>CA$4*Mellomark!CA103</f>
        <v>2.2916720690012446E-3</v>
      </c>
      <c r="CB105" s="104">
        <f>CB$4*Mellomark!CB103</f>
        <v>1.2533458825773452E-4</v>
      </c>
      <c r="CC105" s="104">
        <f>CC$4*Mellomark!CC103</f>
        <v>-1.6886245860680083E-3</v>
      </c>
      <c r="CD105" s="104">
        <f>CD$4*Mellomark!CD103</f>
        <v>1.8631551211130193E-4</v>
      </c>
      <c r="CE105" s="104">
        <f>CE$4*Mellomark!CE103</f>
        <v>-3.3221550916882149E-4</v>
      </c>
      <c r="CF105" s="104">
        <f>CF$4*Mellomark!CF103</f>
        <v>3.3314354668415215E-5</v>
      </c>
      <c r="CG105" s="104">
        <f>CG$4*Mellomark!CG103</f>
        <v>9.0991705016583969E-5</v>
      </c>
      <c r="CH105" s="104">
        <f>CH$4*Mellomark!CH103</f>
        <v>1.0824473933287428E-4</v>
      </c>
      <c r="CI105" s="104">
        <f>CI$4*Mellomark!CI103</f>
        <v>4.7046973177534255E-7</v>
      </c>
      <c r="CJ105" s="104">
        <f>CJ$4*Mellomark!CJ103</f>
        <v>7.4344578546278029E-5</v>
      </c>
      <c r="CK105" s="104">
        <f>CK$4*Mellomark!CK103</f>
        <v>2.2731901066387105E-3</v>
      </c>
      <c r="CL105" s="104">
        <f>CL$4*Mellomark!CL103</f>
        <v>1.3147096077117521E-3</v>
      </c>
      <c r="CM105" s="104">
        <f>CM$4*Mellomark!CM103</f>
        <v>7.4668960190232171E-7</v>
      </c>
      <c r="CN105" s="104">
        <f>CN$4*Mellomark!CN103</f>
        <v>-2.8605931347889033E-5</v>
      </c>
      <c r="CO105" s="104">
        <f>CO$4*Mellomark!CO103</f>
        <v>-3.5328069455735445E-5</v>
      </c>
      <c r="CP105" s="104">
        <f>CP$4*Mellomark!CP103</f>
        <v>4.4686722214876803E-5</v>
      </c>
      <c r="CQ105" s="104">
        <f>CQ$4*Mellomark!CQ103</f>
        <v>1.0216207132869262E-4</v>
      </c>
      <c r="CR105" s="104">
        <f>CR$4*Mellomark!CR103</f>
        <v>9.4656848106298823E-4</v>
      </c>
      <c r="CS105" s="104">
        <f>CS$4*Mellomark!CS103</f>
        <v>-1.9735917441700342E-4</v>
      </c>
      <c r="CT105" s="104">
        <f>CT$4*Mellomark!CT103</f>
        <v>-3.5587623516148479E-5</v>
      </c>
      <c r="CU105" s="104">
        <f>CU$4*Mellomark!CU103</f>
        <v>2.4126322537707072E-3</v>
      </c>
      <c r="CV105" s="104">
        <f>CV$4*Mellomark!CV103</f>
        <v>-1.480208386487135E-4</v>
      </c>
      <c r="CW105" s="104">
        <f>CW$4*Mellomark!CW103</f>
        <v>-3.5398363439937026E-4</v>
      </c>
      <c r="CX105" s="104">
        <f>CX$4*Mellomark!CX103</f>
        <v>3.9732053114279164E-4</v>
      </c>
      <c r="CY105" s="104">
        <f>CY$4*Mellomark!CY103</f>
        <v>-8.130847609796036E-6</v>
      </c>
      <c r="CZ105" s="104">
        <f>CZ$4*Mellomark!CZ103</f>
        <v>2.1839014947643809E-5</v>
      </c>
      <c r="DA105" s="104">
        <f>DA$4*Mellomark!DA103</f>
        <v>-6.2580152357812402E-5</v>
      </c>
      <c r="DB105" s="104">
        <f>DB$4*Mellomark!DB103</f>
        <v>6.603598448628597E-4</v>
      </c>
      <c r="DC105" s="104">
        <f>DC$4*Mellomark!DC103</f>
        <v>-2.7506986663048055E-5</v>
      </c>
      <c r="DD105" s="104">
        <f>DD$4*Mellomark!DD103</f>
        <v>4.0484311707136003E-3</v>
      </c>
      <c r="DE105" s="104">
        <f>DE$4*Mellomark!DE103</f>
        <v>9.579685912897282E-6</v>
      </c>
      <c r="DF105" s="104">
        <f>DF$4*Mellomark!DF103</f>
        <v>3.6483179692398259E-5</v>
      </c>
      <c r="DG105" s="104">
        <f>DG$4*Mellomark!DG103</f>
        <v>1.0723860822157664E-3</v>
      </c>
      <c r="DH105" s="104">
        <f>DH$4*Mellomark!DH103</f>
        <v>5.9207792313234529E-5</v>
      </c>
      <c r="DI105" s="104">
        <f>DI$4*Mellomark!DI103</f>
        <v>-2.1042973553864175E-4</v>
      </c>
      <c r="DJ105" s="104">
        <f>DJ$4*Mellomark!DJ103</f>
        <v>2.156327876091564E-5</v>
      </c>
      <c r="DK105" s="104">
        <f>DK$4*Mellomark!DK103</f>
        <v>3.0430862091261166E-5</v>
      </c>
      <c r="DL105" s="104">
        <f>DL$4*Mellomark!DL103</f>
        <v>1.7950850406977326E-5</v>
      </c>
      <c r="DM105" s="104">
        <f>DM$4*Mellomark!DM103</f>
        <v>-2.591818923190505E-4</v>
      </c>
      <c r="DN105" s="104">
        <f>DN$4*Mellomark!DN103</f>
        <v>2.0977759563764395E-3</v>
      </c>
      <c r="DO105" s="104">
        <f>DO$4*Mellomark!DO103</f>
        <v>5.8701456039358241E-4</v>
      </c>
      <c r="DP105" s="104">
        <f>DP$4*Mellomark!DP103</f>
        <v>3.9301560954027466E-5</v>
      </c>
      <c r="DQ105" s="104">
        <f>DQ$4*Mellomark!DQ103</f>
        <v>1.589395444626342E-5</v>
      </c>
      <c r="DR105" s="104">
        <f>DR$4*Mellomark!DR103</f>
        <v>1.9434855009322634E-5</v>
      </c>
      <c r="DS105" s="104">
        <f>DS$4*Mellomark!DS103</f>
        <v>-2.3230747284474392E-5</v>
      </c>
      <c r="DT105" s="104">
        <f>DT$4*Mellomark!DT103</f>
        <v>8.1767791818876924E-5</v>
      </c>
      <c r="DU105" s="104">
        <f>DU$4*Mellomark!DU103</f>
        <v>4.1081899212052703E-4</v>
      </c>
      <c r="DV105" s="104">
        <f>DV$4*Mellomark!DV103</f>
        <v>3.3810094416416355E-4</v>
      </c>
      <c r="DW105" s="104">
        <f>DW$4*Mellomark!DW103</f>
        <v>6.2231500394433782E-7</v>
      </c>
      <c r="DX105" s="104">
        <f>DX$4*Mellomark!DX103</f>
        <v>-1.5294975440385928E-4</v>
      </c>
      <c r="DY105" s="104">
        <f>DY$4*Mellomark!DY103</f>
        <v>-1.8690364611443836E-5</v>
      </c>
      <c r="DZ105" s="104">
        <f>DZ$4*Mellomark!DZ103</f>
        <v>8.1132338376989073E-4</v>
      </c>
      <c r="EA105" s="104">
        <f>EA$4*Mellomark!EA103</f>
        <v>1.5784191883894292E-5</v>
      </c>
      <c r="EB105" s="104">
        <f>EB$4*Mellomark!EB103</f>
        <v>6.0737511203075278E-5</v>
      </c>
      <c r="EC105" s="104">
        <f>EC$4*Mellomark!EC103</f>
        <v>3.3153404663908548E-5</v>
      </c>
      <c r="ED105" s="104">
        <f>ED$4*Mellomark!ED103</f>
        <v>4.524016626127089E-3</v>
      </c>
      <c r="EE105" s="104">
        <f>EE$4*Mellomark!EE103</f>
        <v>-4.6528024143426393E-5</v>
      </c>
      <c r="EF105" s="104">
        <f>EF$4*Mellomark!EF103</f>
        <v>5.4616828028060133E-4</v>
      </c>
      <c r="EG105" s="104">
        <f>EG$4*Mellomark!EG103</f>
        <v>-2.002546138186415E-5</v>
      </c>
      <c r="EH105" s="104">
        <f>EH$4*Mellomark!EH103</f>
        <v>4.017239586459803E-4</v>
      </c>
      <c r="EI105" s="104">
        <f>EI$4*Mellomark!EI103</f>
        <v>-6.7275194101203909E-5</v>
      </c>
      <c r="EJ105" s="104">
        <f>EJ$4*Mellomark!EJ103</f>
        <v>-4.6168292555007749E-4</v>
      </c>
      <c r="EK105" s="104">
        <f>EK$4*Mellomark!EK103</f>
        <v>3.2216126251318044E-6</v>
      </c>
      <c r="EL105" s="104">
        <f>EL$4*Mellomark!EL103</f>
        <v>9.6666505264249552E-4</v>
      </c>
      <c r="EM105" s="104">
        <f>EM$4*Mellomark!EM103</f>
        <v>-4.1752025054078965E-5</v>
      </c>
      <c r="EN105" s="104">
        <f>EN$4*Mellomark!EN103</f>
        <v>5.7377026563947822E-5</v>
      </c>
      <c r="EO105" s="104">
        <f>EO$4*Mellomark!EO103</f>
        <v>-5.3066368709821503E-4</v>
      </c>
      <c r="EP105" s="104">
        <f>EP$4*Mellomark!EP103</f>
        <v>2.4663216037457384E-3</v>
      </c>
      <c r="EQ105" s="104">
        <f>EQ$4*Mellomark!EQ103</f>
        <v>-1.5763788382201763E-4</v>
      </c>
      <c r="ER105" s="104">
        <f>ER$4*Mellomark!ER103</f>
        <v>-8.7061796947701332E-7</v>
      </c>
      <c r="ES105" s="96">
        <f t="shared" si="19"/>
        <v>3.9634106517183153E-2</v>
      </c>
      <c r="ET105" s="97">
        <f t="shared" si="20"/>
        <v>180.29673641532594</v>
      </c>
      <c r="EW105" s="18"/>
    </row>
    <row r="106" spans="1:153" ht="16">
      <c r="A106" s="85" vm="1573">
        <v>44317</v>
      </c>
      <c r="B106" s="104">
        <f>B$4*Mellomark!B104</f>
        <v>-2.0636303490128477E-6</v>
      </c>
      <c r="C106" s="104">
        <f>C$4*Mellomark!C104</f>
        <v>5.9505766087159828E-5</v>
      </c>
      <c r="D106" s="104">
        <f>D$4*Mellomark!D104</f>
        <v>-5.4426108698937684E-4</v>
      </c>
      <c r="E106" s="104">
        <f>E$4*Mellomark!E104</f>
        <v>-6.5266430721336657E-5</v>
      </c>
      <c r="F106" s="104">
        <f>F$4*Mellomark!F104</f>
        <v>-1.0208733271174658E-4</v>
      </c>
      <c r="G106" s="104">
        <f>G$4*Mellomark!G104</f>
        <v>2.9936212130702309E-3</v>
      </c>
      <c r="H106" s="104">
        <f>H$4*Mellomark!H104</f>
        <v>-2.5800008628243763E-5</v>
      </c>
      <c r="I106" s="104">
        <f>I$4*Mellomark!I104</f>
        <v>9.3889483387699741E-4</v>
      </c>
      <c r="J106" s="104">
        <f>J$4*Mellomark!J104</f>
        <v>8.3349289257670121E-5</v>
      </c>
      <c r="K106" s="104">
        <f>K$4*Mellomark!K104</f>
        <v>-5.952042682003026E-5</v>
      </c>
      <c r="L106" s="104">
        <f>L$4*Mellomark!L104</f>
        <v>-5.1043245140194122E-4</v>
      </c>
      <c r="M106" s="104">
        <f>M$4*Mellomark!M104</f>
        <v>-6.3065014859022589E-5</v>
      </c>
      <c r="N106" s="104">
        <f>N$4*Mellomark!N104</f>
        <v>1.1064715492622179E-4</v>
      </c>
      <c r="O106" s="104">
        <f>O$4*Mellomark!O104</f>
        <v>8.0451197246254479E-4</v>
      </c>
      <c r="P106" s="104">
        <f>P$4*Mellomark!P104</f>
        <v>2.1029310717525641E-3</v>
      </c>
      <c r="Q106" s="104">
        <f>Q$4*Mellomark!Q104</f>
        <v>1.0326773672915817E-4</v>
      </c>
      <c r="R106" s="104">
        <f>R$4*Mellomark!R104</f>
        <v>3.7982998177030555E-4</v>
      </c>
      <c r="S106" s="104">
        <f>S$4*Mellomark!S104</f>
        <v>5.3997138260655374E-4</v>
      </c>
      <c r="T106" s="104">
        <f>T$4*Mellomark!T104</f>
        <v>2.4979407401458905E-3</v>
      </c>
      <c r="U106" s="104">
        <f>U$4*Mellomark!U104</f>
        <v>2.7658376617195218E-3</v>
      </c>
      <c r="V106" s="104">
        <f>V$4*Mellomark!V104</f>
        <v>9.1105575857834719E-4</v>
      </c>
      <c r="W106" s="104">
        <f>W$4*Mellomark!W104</f>
        <v>-1.2764281861127739E-4</v>
      </c>
      <c r="X106" s="104">
        <f>X$4*Mellomark!X104</f>
        <v>3.3479668442014721E-3</v>
      </c>
      <c r="Y106" s="104">
        <f>Y$4*Mellomark!Y104</f>
        <v>-2.7391626238161909E-5</v>
      </c>
      <c r="Z106" s="104">
        <f>Z$4*Mellomark!Z104</f>
        <v>-9.4022306294422958E-7</v>
      </c>
      <c r="AA106" s="104">
        <f>AA$4*Mellomark!AA104</f>
        <v>6.3778436439312957E-4</v>
      </c>
      <c r="AB106" s="104">
        <f>AB$4*Mellomark!AB104</f>
        <v>1.3378353367315961E-3</v>
      </c>
      <c r="AC106" s="104">
        <f>AC$4*Mellomark!AC104</f>
        <v>6.389061409782935E-5</v>
      </c>
      <c r="AD106" s="104">
        <f>AD$4*Mellomark!AD104</f>
        <v>6.1971325132658696E-4</v>
      </c>
      <c r="AE106" s="104">
        <f>AE$4*Mellomark!AE104</f>
        <v>5.5781423411019641E-4</v>
      </c>
      <c r="AF106" s="104">
        <f>AF$4*Mellomark!AF104</f>
        <v>1.9194492570608009E-4</v>
      </c>
      <c r="AG106" s="104">
        <f>AG$4*Mellomark!AG104</f>
        <v>-6.9154569505725628E-5</v>
      </c>
      <c r="AH106" s="104">
        <f>AH$4*Mellomark!AH104</f>
        <v>2.3737515765918102E-3</v>
      </c>
      <c r="AI106" s="104">
        <f>AI$4*Mellomark!AI104</f>
        <v>1.2218801150006508E-4</v>
      </c>
      <c r="AJ106" s="104">
        <f>AJ$4*Mellomark!AJ104</f>
        <v>-2.163306834617704E-4</v>
      </c>
      <c r="AK106" s="104">
        <f>AK$4*Mellomark!AK104</f>
        <v>1.9948372312477195E-4</v>
      </c>
      <c r="AL106" s="104">
        <f>AL$4*Mellomark!AL104</f>
        <v>7.5841296108936334E-4</v>
      </c>
      <c r="AM106" s="104">
        <f>AM$4*Mellomark!AM104</f>
        <v>2.0605333232860787E-4</v>
      </c>
      <c r="AN106" s="104">
        <f>AN$4*Mellomark!AN104</f>
        <v>5.9034984236224861E-5</v>
      </c>
      <c r="AO106" s="104">
        <f>AO$4*Mellomark!AO104</f>
        <v>-1.1434140545636706E-4</v>
      </c>
      <c r="AP106" s="104">
        <f>AP$4*Mellomark!AP104</f>
        <v>-1.283613310615988E-4</v>
      </c>
      <c r="AQ106" s="104">
        <f>AQ$4*Mellomark!AQ104</f>
        <v>-8.8960020317140659E-5</v>
      </c>
      <c r="AR106" s="104">
        <f>AR$4*Mellomark!AR104</f>
        <v>3.636334783533179E-5</v>
      </c>
      <c r="AS106" s="104">
        <f>AS$4*Mellomark!AS104</f>
        <v>2.0371661969790112E-5</v>
      </c>
      <c r="AT106" s="104">
        <f>AT$4*Mellomark!AT104</f>
        <v>-1.2192862195419953E-4</v>
      </c>
      <c r="AU106" s="104">
        <f>AU$4*Mellomark!AU104</f>
        <v>-9.5285472596474219E-6</v>
      </c>
      <c r="AV106" s="104">
        <f>AV$4*Mellomark!AV104</f>
        <v>-5.4094331313930286E-6</v>
      </c>
      <c r="AW106" s="104">
        <f>AW$4*Mellomark!AW104</f>
        <v>1.0377101202605984E-4</v>
      </c>
      <c r="AX106" s="104">
        <f>AX$4*Mellomark!AX104</f>
        <v>4.0366363212398213E-4</v>
      </c>
      <c r="AY106" s="104">
        <f>AY$4*Mellomark!AY104</f>
        <v>-5.5922573769094429E-5</v>
      </c>
      <c r="AZ106" s="104">
        <f>AZ$4*Mellomark!AZ104</f>
        <v>9.7686531195699186E-4</v>
      </c>
      <c r="BA106" s="104">
        <f>BA$4*Mellomark!BA104</f>
        <v>-1.5558864430306011E-4</v>
      </c>
      <c r="BB106" s="104">
        <f>BB$4*Mellomark!BB104</f>
        <v>9.4474697017057777E-5</v>
      </c>
      <c r="BC106" s="104">
        <f>BC$4*Mellomark!BC104</f>
        <v>-2.173887435965454E-6</v>
      </c>
      <c r="BD106" s="104">
        <f>BD$4*Mellomark!BD104</f>
        <v>-3.5675967597890908E-4</v>
      </c>
      <c r="BE106" s="104">
        <f>BE$4*Mellomark!BE104</f>
        <v>-2.365195823368948E-4</v>
      </c>
      <c r="BF106" s="104">
        <f>BF$4*Mellomark!BF104</f>
        <v>-3.0646716168026586E-5</v>
      </c>
      <c r="BG106" s="104">
        <f>BG$4*Mellomark!BG104</f>
        <v>2.9374719063788622E-3</v>
      </c>
      <c r="BH106" s="104">
        <f>BH$4*Mellomark!BH104</f>
        <v>-4.2061053688502282E-5</v>
      </c>
      <c r="BI106" s="104">
        <f>BI$4*Mellomark!BI104</f>
        <v>3.3950603344161342E-3</v>
      </c>
      <c r="BJ106" s="104">
        <f>BJ$4*Mellomark!BJ104</f>
        <v>1.8650525440531008E-4</v>
      </c>
      <c r="BK106" s="104">
        <f>BK$4*Mellomark!BK104</f>
        <v>2.3364881817627506E-5</v>
      </c>
      <c r="BL106" s="104">
        <f>BL$4*Mellomark!BL104</f>
        <v>-8.4689811036748044E-5</v>
      </c>
      <c r="BM106" s="104">
        <f>BM$4*Mellomark!BM104</f>
        <v>4.9735079380740063E-5</v>
      </c>
      <c r="BN106" s="104">
        <f>BN$4*Mellomark!BN104</f>
        <v>-1.1546035316887164E-5</v>
      </c>
      <c r="BO106" s="104">
        <f>BO$4*Mellomark!BO104</f>
        <v>-7.6552006952147281E-5</v>
      </c>
      <c r="BP106" s="104">
        <f>BP$4*Mellomark!BP104</f>
        <v>-1.0256732794379389E-5</v>
      </c>
      <c r="BQ106" s="104">
        <f>BQ$4*Mellomark!BQ104</f>
        <v>-1.7790043634877135E-5</v>
      </c>
      <c r="BR106" s="104">
        <f>BR$4*Mellomark!BR104</f>
        <v>-6.6885597729202581E-6</v>
      </c>
      <c r="BS106" s="104">
        <f>BS$4*Mellomark!BS104</f>
        <v>1.7221827723038301E-3</v>
      </c>
      <c r="BT106" s="104">
        <f>BT$4*Mellomark!BT104</f>
        <v>3.1217841964982144E-4</v>
      </c>
      <c r="BU106" s="104">
        <f>BU$4*Mellomark!BU104</f>
        <v>2.6429990026614333E-4</v>
      </c>
      <c r="BV106" s="104">
        <f>BV$4*Mellomark!BV104</f>
        <v>8.827587881339573E-5</v>
      </c>
      <c r="BW106" s="104">
        <f>BW$4*Mellomark!BW104</f>
        <v>7.7044388672611514E-5</v>
      </c>
      <c r="BX106" s="104">
        <f>BX$4*Mellomark!BX104</f>
        <v>5.713709539907739E-5</v>
      </c>
      <c r="BY106" s="104">
        <f>BY$4*Mellomark!BY104</f>
        <v>-8.2941441616578434E-5</v>
      </c>
      <c r="BZ106" s="104">
        <f>BZ$4*Mellomark!BZ104</f>
        <v>7.5441665797265677E-4</v>
      </c>
      <c r="CA106" s="104">
        <f>CA$4*Mellomark!CA104</f>
        <v>1.6251626931796887E-3</v>
      </c>
      <c r="CB106" s="104">
        <f>CB$4*Mellomark!CB104</f>
        <v>6.7867871537007472E-5</v>
      </c>
      <c r="CC106" s="104">
        <f>CC$4*Mellomark!CC104</f>
        <v>1.8442195623278603E-3</v>
      </c>
      <c r="CD106" s="104">
        <f>CD$4*Mellomark!CD104</f>
        <v>3.518045728089197E-4</v>
      </c>
      <c r="CE106" s="104">
        <f>CE$4*Mellomark!CE104</f>
        <v>7.2075039966699658E-4</v>
      </c>
      <c r="CF106" s="104">
        <f>CF$4*Mellomark!CF104</f>
        <v>1.2453062732478167E-4</v>
      </c>
      <c r="CG106" s="104">
        <f>CG$4*Mellomark!CG104</f>
        <v>1.3795936838508776E-4</v>
      </c>
      <c r="CH106" s="104">
        <f>CH$4*Mellomark!CH104</f>
        <v>2.9523036478017504E-4</v>
      </c>
      <c r="CI106" s="104">
        <f>CI$4*Mellomark!CI104</f>
        <v>-1.1380946826740115E-5</v>
      </c>
      <c r="CJ106" s="104">
        <f>CJ$4*Mellomark!CJ104</f>
        <v>1.0609810966991331E-4</v>
      </c>
      <c r="CK106" s="104">
        <f>CK$4*Mellomark!CK104</f>
        <v>1.3371964891427896E-3</v>
      </c>
      <c r="CL106" s="104">
        <f>CL$4*Mellomark!CL104</f>
        <v>1.8928223793953042E-4</v>
      </c>
      <c r="CM106" s="104">
        <f>CM$4*Mellomark!CM104</f>
        <v>1.2923347087308288E-5</v>
      </c>
      <c r="CN106" s="104">
        <f>CN$4*Mellomark!CN104</f>
        <v>2.4005268966939207E-5</v>
      </c>
      <c r="CO106" s="104">
        <f>CO$4*Mellomark!CO104</f>
        <v>-5.4640166089651532E-5</v>
      </c>
      <c r="CP106" s="104">
        <f>CP$4*Mellomark!CP104</f>
        <v>2.6184809344420725E-6</v>
      </c>
      <c r="CQ106" s="104">
        <f>CQ$4*Mellomark!CQ104</f>
        <v>8.4707561321557161E-5</v>
      </c>
      <c r="CR106" s="104">
        <f>CR$4*Mellomark!CR104</f>
        <v>5.5580953539638856E-4</v>
      </c>
      <c r="CS106" s="104">
        <f>CS$4*Mellomark!CS104</f>
        <v>2.983078691127781E-4</v>
      </c>
      <c r="CT106" s="104">
        <f>CT$4*Mellomark!CT104</f>
        <v>1.6514502875704376E-4</v>
      </c>
      <c r="CU106" s="104">
        <f>CU$4*Mellomark!CU104</f>
        <v>8.1753453580665043E-4</v>
      </c>
      <c r="CV106" s="104">
        <f>CV$4*Mellomark!CV104</f>
        <v>-2.9958273492144575E-4</v>
      </c>
      <c r="CW106" s="104">
        <f>CW$4*Mellomark!CW104</f>
        <v>7.1407467728251358E-4</v>
      </c>
      <c r="CX106" s="104">
        <f>CX$4*Mellomark!CX104</f>
        <v>5.5834438333086521E-4</v>
      </c>
      <c r="CY106" s="104">
        <f>CY$4*Mellomark!CY104</f>
        <v>-5.4865967802450414E-6</v>
      </c>
      <c r="CZ106" s="104">
        <f>CZ$4*Mellomark!CZ104</f>
        <v>1.4903930922107678E-5</v>
      </c>
      <c r="DA106" s="104">
        <f>DA$4*Mellomark!DA104</f>
        <v>1.0374917568638182E-4</v>
      </c>
      <c r="DB106" s="104">
        <f>DB$4*Mellomark!DB104</f>
        <v>2.8559353852400325E-5</v>
      </c>
      <c r="DC106" s="104">
        <f>DC$4*Mellomark!DC104</f>
        <v>1.6881209722460921E-5</v>
      </c>
      <c r="DD106" s="104">
        <f>DD$4*Mellomark!DD104</f>
        <v>8.638618267823282E-4</v>
      </c>
      <c r="DE106" s="104">
        <f>DE$4*Mellomark!DE104</f>
        <v>-7.3699523296012773E-6</v>
      </c>
      <c r="DF106" s="104">
        <f>DF$4*Mellomark!DF104</f>
        <v>2.1279468719735595E-5</v>
      </c>
      <c r="DG106" s="104">
        <f>DG$4*Mellomark!DG104</f>
        <v>-1.2370455266318275E-4</v>
      </c>
      <c r="DH106" s="104">
        <f>DH$4*Mellomark!DH104</f>
        <v>-7.4874120757869262E-6</v>
      </c>
      <c r="DI106" s="104">
        <f>DI$4*Mellomark!DI104</f>
        <v>-1.3842909700558252E-4</v>
      </c>
      <c r="DJ106" s="104">
        <f>DJ$4*Mellomark!DJ104</f>
        <v>-1.6188503608051686E-5</v>
      </c>
      <c r="DK106" s="104">
        <f>DK$4*Mellomark!DK104</f>
        <v>8.2986783778020182E-5</v>
      </c>
      <c r="DL106" s="104">
        <f>DL$4*Mellomark!DL104</f>
        <v>1.4595116846271758E-4</v>
      </c>
      <c r="DM106" s="104">
        <f>DM$4*Mellomark!DM104</f>
        <v>2.4363982850024728E-4</v>
      </c>
      <c r="DN106" s="104">
        <f>DN$4*Mellomark!DN104</f>
        <v>5.0329429417040316E-5</v>
      </c>
      <c r="DO106" s="104">
        <f>DO$4*Mellomark!DO104</f>
        <v>-8.025200271284025E-5</v>
      </c>
      <c r="DP106" s="104">
        <f>DP$4*Mellomark!DP104</f>
        <v>-3.9669065583532199E-5</v>
      </c>
      <c r="DQ106" s="104">
        <f>DQ$4*Mellomark!DQ104</f>
        <v>-6.7767399572351243E-6</v>
      </c>
      <c r="DR106" s="104">
        <f>DR$4*Mellomark!DR104</f>
        <v>1.481672375303117E-5</v>
      </c>
      <c r="DS106" s="104">
        <f>DS$4*Mellomark!DS104</f>
        <v>-3.3149719798837637E-5</v>
      </c>
      <c r="DT106" s="104">
        <f>DT$4*Mellomark!DT104</f>
        <v>-7.9725674839942892E-6</v>
      </c>
      <c r="DU106" s="104">
        <f>DU$4*Mellomark!DU104</f>
        <v>1.2950402617373997E-3</v>
      </c>
      <c r="DV106" s="104">
        <f>DV$4*Mellomark!DV104</f>
        <v>-4.6329766069360748E-3</v>
      </c>
      <c r="DW106" s="104">
        <f>DW$4*Mellomark!DW104</f>
        <v>1.336220628026072E-6</v>
      </c>
      <c r="DX106" s="104">
        <f>DX$4*Mellomark!DX104</f>
        <v>2.8058178290801209E-4</v>
      </c>
      <c r="DY106" s="104">
        <f>DY$4*Mellomark!DY104</f>
        <v>-3.7473659126932781E-5</v>
      </c>
      <c r="DZ106" s="104">
        <f>DZ$4*Mellomark!DZ104</f>
        <v>3.6715265628525329E-4</v>
      </c>
      <c r="EA106" s="104">
        <f>EA$4*Mellomark!EA104</f>
        <v>2.9616719053736694E-5</v>
      </c>
      <c r="EB106" s="104">
        <f>EB$4*Mellomark!EB104</f>
        <v>9.8752605800483365E-5</v>
      </c>
      <c r="EC106" s="104">
        <f>EC$4*Mellomark!EC104</f>
        <v>-6.9465580296654397E-5</v>
      </c>
      <c r="ED106" s="104">
        <f>ED$4*Mellomark!ED104</f>
        <v>1.9967489324440972E-3</v>
      </c>
      <c r="EE106" s="104">
        <f>EE$4*Mellomark!EE104</f>
        <v>3.8686463034719184E-5</v>
      </c>
      <c r="EF106" s="104">
        <f>EF$4*Mellomark!EF104</f>
        <v>4.3842726734411583E-4</v>
      </c>
      <c r="EG106" s="104">
        <f>EG$4*Mellomark!EG104</f>
        <v>-1.7854476945715068E-5</v>
      </c>
      <c r="EH106" s="104">
        <f>EH$4*Mellomark!EH104</f>
        <v>-3.5233805420882547E-4</v>
      </c>
      <c r="EI106" s="104">
        <f>EI$4*Mellomark!EI104</f>
        <v>-5.4090591623592102E-5</v>
      </c>
      <c r="EJ106" s="104">
        <f>EJ$4*Mellomark!EJ104</f>
        <v>4.0910039541812676E-4</v>
      </c>
      <c r="EK106" s="104">
        <f>EK$4*Mellomark!EK104</f>
        <v>-1.7636846269172485E-6</v>
      </c>
      <c r="EL106" s="104">
        <f>EL$4*Mellomark!EL104</f>
        <v>-7.9065534828948099E-5</v>
      </c>
      <c r="EM106" s="104">
        <f>EM$4*Mellomark!EM104</f>
        <v>4.1787720197317276E-4</v>
      </c>
      <c r="EN106" s="104">
        <f>EN$4*Mellomark!EN104</f>
        <v>1.3078828149614519E-5</v>
      </c>
      <c r="EO106" s="104">
        <f>EO$4*Mellomark!EO104</f>
        <v>9.8458143181184019E-4</v>
      </c>
      <c r="EP106" s="104">
        <f>EP$4*Mellomark!EP104</f>
        <v>5.3064609638320097E-4</v>
      </c>
      <c r="EQ106" s="104">
        <f>EQ$4*Mellomark!EQ104</f>
        <v>6.5022154965605958E-4</v>
      </c>
      <c r="ER106" s="104">
        <f>ER$4*Mellomark!ER104</f>
        <v>3.0304713075426286E-6</v>
      </c>
      <c r="ES106" s="96">
        <f t="shared" si="19"/>
        <v>4.5916091049341107E-2</v>
      </c>
      <c r="ET106" s="97">
        <f t="shared" si="20"/>
        <v>188.57525778047108</v>
      </c>
      <c r="EW106" s="18"/>
    </row>
    <row r="107" spans="1:153" ht="16">
      <c r="A107" s="85" vm="1696">
        <v>44348</v>
      </c>
      <c r="B107" s="104">
        <f>B$4*Mellomark!B105</f>
        <v>9.2078863085763566E-5</v>
      </c>
      <c r="C107" s="104">
        <f>C$4*Mellomark!C105</f>
        <v>-5.3069131833037621E-6</v>
      </c>
      <c r="D107" s="104">
        <f>D$4*Mellomark!D105</f>
        <v>1.6318740572338704E-4</v>
      </c>
      <c r="E107" s="104">
        <f>E$4*Mellomark!E105</f>
        <v>-3.1476670066269419E-5</v>
      </c>
      <c r="F107" s="104">
        <f>F$4*Mellomark!F105</f>
        <v>-2.4158463461054085E-5</v>
      </c>
      <c r="G107" s="104">
        <f>G$4*Mellomark!G105</f>
        <v>-3.3780212458418016E-4</v>
      </c>
      <c r="H107" s="104">
        <f>H$4*Mellomark!H105</f>
        <v>1.9538834775746505E-5</v>
      </c>
      <c r="I107" s="104">
        <f>I$4*Mellomark!I105</f>
        <v>-9.5422788160812091E-4</v>
      </c>
      <c r="J107" s="104">
        <f>J$4*Mellomark!J105</f>
        <v>-1.1619269221469912E-4</v>
      </c>
      <c r="K107" s="104">
        <f>K$4*Mellomark!K105</f>
        <v>-3.8982345099968923E-4</v>
      </c>
      <c r="L107" s="104">
        <f>L$4*Mellomark!L105</f>
        <v>-2.7394427399404163E-4</v>
      </c>
      <c r="M107" s="104">
        <f>M$4*Mellomark!M105</f>
        <v>-1.234986777513898E-4</v>
      </c>
      <c r="N107" s="104">
        <f>N$4*Mellomark!N105</f>
        <v>-6.5439615952213274E-5</v>
      </c>
      <c r="O107" s="104">
        <f>O$4*Mellomark!O105</f>
        <v>-4.0640684338042507E-4</v>
      </c>
      <c r="P107" s="104">
        <f>P$4*Mellomark!P105</f>
        <v>-2.1293700039644657E-3</v>
      </c>
      <c r="Q107" s="104">
        <f>Q$4*Mellomark!Q105</f>
        <v>-3.1713932825383872E-5</v>
      </c>
      <c r="R107" s="104">
        <f>R$4*Mellomark!R105</f>
        <v>5.7885638241163891E-4</v>
      </c>
      <c r="S107" s="104">
        <f>S$4*Mellomark!S105</f>
        <v>-1.0760152073570445E-4</v>
      </c>
      <c r="T107" s="104">
        <f>T$4*Mellomark!T105</f>
        <v>-1.390702113770156E-3</v>
      </c>
      <c r="U107" s="104">
        <f>U$4*Mellomark!U105</f>
        <v>-3.01259483118283E-3</v>
      </c>
      <c r="V107" s="104">
        <f>V$4*Mellomark!V105</f>
        <v>4.8757320926707826E-4</v>
      </c>
      <c r="W107" s="104">
        <f>W$4*Mellomark!W105</f>
        <v>-1.3782963306363465E-4</v>
      </c>
      <c r="X107" s="104">
        <f>X$4*Mellomark!X105</f>
        <v>1.150228398396581E-3</v>
      </c>
      <c r="Y107" s="104">
        <f>Y$4*Mellomark!Y105</f>
        <v>-1.3817673756312264E-5</v>
      </c>
      <c r="Z107" s="104">
        <f>Z$4*Mellomark!Z105</f>
        <v>5.0104467062689563E-5</v>
      </c>
      <c r="AA107" s="104">
        <f>AA$4*Mellomark!AA105</f>
        <v>2.4551037110274584E-3</v>
      </c>
      <c r="AB107" s="104">
        <f>AB$4*Mellomark!AB105</f>
        <v>2.5036665314977463E-4</v>
      </c>
      <c r="AC107" s="104">
        <f>AC$4*Mellomark!AC105</f>
        <v>4.1072883289281001E-5</v>
      </c>
      <c r="AD107" s="104">
        <f>AD$4*Mellomark!AD105</f>
        <v>8.2828531830820072E-6</v>
      </c>
      <c r="AE107" s="104">
        <f>AE$4*Mellomark!AE105</f>
        <v>-3.7023286667034255E-5</v>
      </c>
      <c r="AF107" s="104">
        <f>AF$4*Mellomark!AF105</f>
        <v>-2.5448660324154477E-4</v>
      </c>
      <c r="AG107" s="104">
        <f>AG$4*Mellomark!AG105</f>
        <v>2.2629588315571214E-4</v>
      </c>
      <c r="AH107" s="104">
        <f>AH$4*Mellomark!AH105</f>
        <v>-3.6865337026506769E-3</v>
      </c>
      <c r="AI107" s="104">
        <f>AI$4*Mellomark!AI105</f>
        <v>5.7325517278082677E-5</v>
      </c>
      <c r="AJ107" s="104">
        <f>AJ$4*Mellomark!AJ105</f>
        <v>-1.0046655323209709E-4</v>
      </c>
      <c r="AK107" s="104">
        <f>AK$4*Mellomark!AK105</f>
        <v>-1.761376707553856E-4</v>
      </c>
      <c r="AL107" s="104">
        <f>AL$4*Mellomark!AL105</f>
        <v>-1.788479640654169E-4</v>
      </c>
      <c r="AM107" s="104">
        <f>AM$4*Mellomark!AM105</f>
        <v>9.110298756595788E-5</v>
      </c>
      <c r="AN107" s="104">
        <f>AN$4*Mellomark!AN105</f>
        <v>1.0281100798447268E-4</v>
      </c>
      <c r="AO107" s="104">
        <f>AO$4*Mellomark!AO105</f>
        <v>-4.7953058229224013E-4</v>
      </c>
      <c r="AP107" s="104">
        <f>AP$4*Mellomark!AP105</f>
        <v>-4.115850158775932E-4</v>
      </c>
      <c r="AQ107" s="104">
        <f>AQ$4*Mellomark!AQ105</f>
        <v>-5.2369396968751917E-5</v>
      </c>
      <c r="AR107" s="104">
        <f>AR$4*Mellomark!AR105</f>
        <v>1.5315336099003831E-5</v>
      </c>
      <c r="AS107" s="104">
        <f>AS$4*Mellomark!AS105</f>
        <v>-5.4017076520893456E-6</v>
      </c>
      <c r="AT107" s="104">
        <f>AT$4*Mellomark!AT105</f>
        <v>8.7825604313291737E-6</v>
      </c>
      <c r="AU107" s="104">
        <f>AU$4*Mellomark!AU105</f>
        <v>-2.4577004086281293E-5</v>
      </c>
      <c r="AV107" s="104">
        <f>AV$4*Mellomark!AV105</f>
        <v>6.506717387102758E-5</v>
      </c>
      <c r="AW107" s="104">
        <f>AW$4*Mellomark!AW105</f>
        <v>-1.0841220423910995E-4</v>
      </c>
      <c r="AX107" s="104">
        <f>AX$4*Mellomark!AX105</f>
        <v>-4.4236614214392239E-5</v>
      </c>
      <c r="AY107" s="104">
        <f>AY$4*Mellomark!AY105</f>
        <v>-1.6951878553908566E-5</v>
      </c>
      <c r="AZ107" s="104">
        <f>AZ$4*Mellomark!AZ105</f>
        <v>3.6282385608620692E-3</v>
      </c>
      <c r="BA107" s="104">
        <f>BA$4*Mellomark!BA105</f>
        <v>-1.2650043505440096E-4</v>
      </c>
      <c r="BB107" s="104">
        <f>BB$4*Mellomark!BB105</f>
        <v>7.7269668158686387E-5</v>
      </c>
      <c r="BC107" s="104">
        <f>BC$4*Mellomark!BC105</f>
        <v>-1.5221226088165958E-4</v>
      </c>
      <c r="BD107" s="104">
        <f>BD$4*Mellomark!BD105</f>
        <v>-7.9134530443970437E-5</v>
      </c>
      <c r="BE107" s="104">
        <f>BE$4*Mellomark!BE105</f>
        <v>-1.1275901418591497E-4</v>
      </c>
      <c r="BF107" s="104">
        <f>BF$4*Mellomark!BF105</f>
        <v>2.292235962921335E-5</v>
      </c>
      <c r="BG107" s="104">
        <f>BG$4*Mellomark!BG105</f>
        <v>-2.8840068727238816E-3</v>
      </c>
      <c r="BH107" s="104">
        <f>BH$4*Mellomark!BH105</f>
        <v>6.2398400183722211E-6</v>
      </c>
      <c r="BI107" s="104">
        <f>BI$4*Mellomark!BI105</f>
        <v>-1.7875051712598396E-3</v>
      </c>
      <c r="BJ107" s="104">
        <f>BJ$4*Mellomark!BJ105</f>
        <v>-7.9367355093762473E-5</v>
      </c>
      <c r="BK107" s="104">
        <f>BK$4*Mellomark!BK105</f>
        <v>-2.1779298576411194E-5</v>
      </c>
      <c r="BL107" s="104">
        <f>BL$4*Mellomark!BL105</f>
        <v>3.7298821010961519E-4</v>
      </c>
      <c r="BM107" s="104">
        <f>BM$4*Mellomark!BM105</f>
        <v>-1.7508844611773318E-5</v>
      </c>
      <c r="BN107" s="104">
        <f>BN$4*Mellomark!BN105</f>
        <v>-6.4254795473757643E-6</v>
      </c>
      <c r="BO107" s="104">
        <f>BO$4*Mellomark!BO105</f>
        <v>-1.6535574616614035E-4</v>
      </c>
      <c r="BP107" s="104">
        <f>BP$4*Mellomark!BP105</f>
        <v>-2.1365550863494849E-6</v>
      </c>
      <c r="BQ107" s="104">
        <f>BQ$4*Mellomark!BQ105</f>
        <v>-1.3457809562549329E-5</v>
      </c>
      <c r="BR107" s="104">
        <f>BR$4*Mellomark!BR105</f>
        <v>1.90377129880624E-7</v>
      </c>
      <c r="BS107" s="104">
        <f>BS$4*Mellomark!BS105</f>
        <v>-2.4434438157038742E-3</v>
      </c>
      <c r="BT107" s="104">
        <f>BT$4*Mellomark!BT105</f>
        <v>2.9176648848712992E-4</v>
      </c>
      <c r="BU107" s="104">
        <f>BU$4*Mellomark!BU105</f>
        <v>-4.8508317629069216E-5</v>
      </c>
      <c r="BV107" s="104">
        <f>BV$4*Mellomark!BV105</f>
        <v>-4.784803420147649E-5</v>
      </c>
      <c r="BW107" s="104">
        <f>BW$4*Mellomark!BW105</f>
        <v>-6.5283510211849459E-5</v>
      </c>
      <c r="BX107" s="104">
        <f>BX$4*Mellomark!BX105</f>
        <v>-7.8754672364522753E-5</v>
      </c>
      <c r="BY107" s="104">
        <f>BY$4*Mellomark!BY105</f>
        <v>-8.6202640253004567E-6</v>
      </c>
      <c r="BZ107" s="104">
        <f>BZ$4*Mellomark!BZ105</f>
        <v>-4.362937840086072E-4</v>
      </c>
      <c r="CA107" s="104">
        <f>CA$4*Mellomark!CA105</f>
        <v>-9.1527120026663081E-4</v>
      </c>
      <c r="CB107" s="104">
        <f>CB$4*Mellomark!CB105</f>
        <v>1.9655493775948414E-5</v>
      </c>
      <c r="CC107" s="104">
        <f>CC$4*Mellomark!CC105</f>
        <v>-1.747656146018191E-3</v>
      </c>
      <c r="CD107" s="104">
        <f>CD$4*Mellomark!CD105</f>
        <v>-3.3825324950057163E-4</v>
      </c>
      <c r="CE107" s="104">
        <f>CE$4*Mellomark!CE105</f>
        <v>-5.6178014855531259E-4</v>
      </c>
      <c r="CF107" s="104">
        <f>CF$4*Mellomark!CF105</f>
        <v>-3.666916221499244E-5</v>
      </c>
      <c r="CG107" s="104">
        <f>CG$4*Mellomark!CG105</f>
        <v>3.0298217706275032E-5</v>
      </c>
      <c r="CH107" s="104">
        <f>CH$4*Mellomark!CH105</f>
        <v>-2.0557542938196761E-4</v>
      </c>
      <c r="CI107" s="104">
        <f>CI$4*Mellomark!CI105</f>
        <v>9.8998293349962187E-6</v>
      </c>
      <c r="CJ107" s="104">
        <f>CJ$4*Mellomark!CJ105</f>
        <v>-6.0068150883679664E-5</v>
      </c>
      <c r="CK107" s="104">
        <f>CK$4*Mellomark!CK105</f>
        <v>2.6621236369262081E-3</v>
      </c>
      <c r="CL107" s="104">
        <f>CL$4*Mellomark!CL105</f>
        <v>-4.4244490595290819E-4</v>
      </c>
      <c r="CM107" s="104">
        <f>CM$4*Mellomark!CM105</f>
        <v>1.732358928876716E-5</v>
      </c>
      <c r="CN107" s="104">
        <f>CN$4*Mellomark!CN105</f>
        <v>-2.6160694453742267E-5</v>
      </c>
      <c r="CO107" s="104">
        <f>CO$4*Mellomark!CO105</f>
        <v>-6.7917620161114486E-6</v>
      </c>
      <c r="CP107" s="104">
        <f>CP$4*Mellomark!CP105</f>
        <v>-7.2117507743495515E-6</v>
      </c>
      <c r="CQ107" s="104">
        <f>CQ$4*Mellomark!CQ105</f>
        <v>-3.4989203043170642E-5</v>
      </c>
      <c r="CR107" s="104">
        <f>CR$4*Mellomark!CR105</f>
        <v>-6.3250564957443537E-4</v>
      </c>
      <c r="CS107" s="104">
        <f>CS$4*Mellomark!CS105</f>
        <v>1.8090022565103739E-4</v>
      </c>
      <c r="CT107" s="104">
        <f>CT$4*Mellomark!CT105</f>
        <v>-2.9756468429576704E-5</v>
      </c>
      <c r="CU107" s="104">
        <f>CU$4*Mellomark!CU105</f>
        <v>-1.6906964136800912E-4</v>
      </c>
      <c r="CV107" s="104">
        <f>CV$4*Mellomark!CV105</f>
        <v>7.4122990032097829E-4</v>
      </c>
      <c r="CW107" s="104">
        <f>CW$4*Mellomark!CW105</f>
        <v>1.9245420268480671E-4</v>
      </c>
      <c r="CX107" s="104">
        <f>CX$4*Mellomark!CX105</f>
        <v>8.1183929466926654E-5</v>
      </c>
      <c r="CY107" s="104">
        <f>CY$4*Mellomark!CY105</f>
        <v>-3.7329084649818934E-6</v>
      </c>
      <c r="CZ107" s="104">
        <f>CZ$4*Mellomark!CZ105</f>
        <v>1.6656993736484039E-5</v>
      </c>
      <c r="DA107" s="104">
        <f>DA$4*Mellomark!DA105</f>
        <v>-1.1288008269455821E-4</v>
      </c>
      <c r="DB107" s="104">
        <f>DB$4*Mellomark!DB105</f>
        <v>-1.1443968966034299E-4</v>
      </c>
      <c r="DC107" s="104">
        <f>DC$4*Mellomark!DC105</f>
        <v>-1.3319078030819008E-5</v>
      </c>
      <c r="DD107" s="104">
        <f>DD$4*Mellomark!DD105</f>
        <v>1.5949771971173633E-3</v>
      </c>
      <c r="DE107" s="104">
        <f>DE$4*Mellomark!DE105</f>
        <v>-1.0800361058478263E-5</v>
      </c>
      <c r="DF107" s="104">
        <f>DF$4*Mellomark!DF105</f>
        <v>-1.8883841164703604E-5</v>
      </c>
      <c r="DG107" s="104">
        <f>DG$4*Mellomark!DG105</f>
        <v>-2.7578345287799063E-4</v>
      </c>
      <c r="DH107" s="104">
        <f>DH$4*Mellomark!DH105</f>
        <v>1.1909941519030769E-4</v>
      </c>
      <c r="DI107" s="104">
        <f>DI$4*Mellomark!DI105</f>
        <v>-3.1623141134023828E-4</v>
      </c>
      <c r="DJ107" s="104">
        <f>DJ$4*Mellomark!DJ105</f>
        <v>1.815560369966164E-5</v>
      </c>
      <c r="DK107" s="104">
        <f>DK$4*Mellomark!DK105</f>
        <v>5.5964721818948418E-5</v>
      </c>
      <c r="DL107" s="104">
        <f>DL$4*Mellomark!DL105</f>
        <v>1.227804969949129E-4</v>
      </c>
      <c r="DM107" s="104">
        <f>DM$4*Mellomark!DM105</f>
        <v>-7.5418993515693068E-4</v>
      </c>
      <c r="DN107" s="104">
        <f>DN$4*Mellomark!DN105</f>
        <v>-1.5949073530096619E-3</v>
      </c>
      <c r="DO107" s="104">
        <f>DO$4*Mellomark!DO105</f>
        <v>-2.4122271992516606E-4</v>
      </c>
      <c r="DP107" s="104">
        <f>DP$4*Mellomark!DP105</f>
        <v>-7.5739041995336124E-5</v>
      </c>
      <c r="DQ107" s="104">
        <f>DQ$4*Mellomark!DQ105</f>
        <v>-1.6723870902979489E-5</v>
      </c>
      <c r="DR107" s="104">
        <f>DR$4*Mellomark!DR105</f>
        <v>-3.7823717575280026E-5</v>
      </c>
      <c r="DS107" s="104">
        <f>DS$4*Mellomark!DS105</f>
        <v>5.1485262059564942E-6</v>
      </c>
      <c r="DT107" s="104">
        <f>DT$4*Mellomark!DT105</f>
        <v>-1.2887533684624276E-5</v>
      </c>
      <c r="DU107" s="104">
        <f>DU$4*Mellomark!DU105</f>
        <v>6.2187160620441845E-4</v>
      </c>
      <c r="DV107" s="104">
        <f>DV$4*Mellomark!DV105</f>
        <v>-4.4737180360726446E-4</v>
      </c>
      <c r="DW107" s="104">
        <f>DW$4*Mellomark!DW105</f>
        <v>-1.5603237735091903E-5</v>
      </c>
      <c r="DX107" s="104">
        <f>DX$4*Mellomark!DX105</f>
        <v>3.3309708692613217E-4</v>
      </c>
      <c r="DY107" s="104">
        <f>DY$4*Mellomark!DY105</f>
        <v>-1.0432242668732678E-4</v>
      </c>
      <c r="DZ107" s="104">
        <f>DZ$4*Mellomark!DZ105</f>
        <v>2.4430523115434333E-5</v>
      </c>
      <c r="EA107" s="104">
        <f>EA$4*Mellomark!EA105</f>
        <v>-5.1202773998881502E-6</v>
      </c>
      <c r="EB107" s="104">
        <f>EB$4*Mellomark!EB105</f>
        <v>-3.5976513647769367E-5</v>
      </c>
      <c r="EC107" s="104">
        <f>EC$4*Mellomark!EC105</f>
        <v>8.8542470242331152E-5</v>
      </c>
      <c r="ED107" s="104">
        <f>ED$4*Mellomark!ED105</f>
        <v>1.7201679232541182E-3</v>
      </c>
      <c r="EE107" s="104">
        <f>EE$4*Mellomark!EE105</f>
        <v>2.0452669346545624E-5</v>
      </c>
      <c r="EF107" s="104">
        <f>EF$4*Mellomark!EF105</f>
        <v>-3.2110999020506164E-4</v>
      </c>
      <c r="EG107" s="104">
        <f>EG$4*Mellomark!EG105</f>
        <v>-4.0519500028798792E-5</v>
      </c>
      <c r="EH107" s="104">
        <f>EH$4*Mellomark!EH105</f>
        <v>-5.5468189451804634E-4</v>
      </c>
      <c r="EI107" s="104">
        <f>EI$4*Mellomark!EI105</f>
        <v>2.713785584836053E-4</v>
      </c>
      <c r="EJ107" s="104">
        <f>EJ$4*Mellomark!EJ105</f>
        <v>3.4040933187019302E-4</v>
      </c>
      <c r="EK107" s="104">
        <f>EK$4*Mellomark!EK105</f>
        <v>-1.7078621244435251E-6</v>
      </c>
      <c r="EL107" s="104">
        <f>EL$4*Mellomark!EL105</f>
        <v>-9.4683378905057109E-4</v>
      </c>
      <c r="EM107" s="104">
        <f>EM$4*Mellomark!EM105</f>
        <v>8.3650990627113218E-4</v>
      </c>
      <c r="EN107" s="104">
        <f>EN$4*Mellomark!EN105</f>
        <v>-3.0479125099110965E-5</v>
      </c>
      <c r="EO107" s="104">
        <f>EO$4*Mellomark!EO105</f>
        <v>-4.5244845847601468E-4</v>
      </c>
      <c r="EP107" s="104">
        <f>EP$4*Mellomark!EP105</f>
        <v>-2.2881219031832987E-3</v>
      </c>
      <c r="EQ107" s="104">
        <f>EQ$4*Mellomark!EQ105</f>
        <v>4.8366316088610983E-4</v>
      </c>
      <c r="ER107" s="104">
        <f>ER$4*Mellomark!ER105</f>
        <v>7.1257715416630189E-6</v>
      </c>
      <c r="ES107" s="96">
        <f t="shared" si="19"/>
        <v>-1.6885223993853254E-2</v>
      </c>
      <c r="ET107" s="97">
        <f t="shared" si="20"/>
        <v>185.3911223131492</v>
      </c>
      <c r="EW107" s="18"/>
    </row>
    <row r="108" spans="1:153" ht="16">
      <c r="A108" s="85" vm="1814">
        <v>44378</v>
      </c>
      <c r="B108" s="104">
        <f>B$4*Mellomark!B106</f>
        <v>-1.3187277773299522E-4</v>
      </c>
      <c r="C108" s="104">
        <f>C$4*Mellomark!C106</f>
        <v>-3.6938695581574596E-5</v>
      </c>
      <c r="D108" s="104">
        <f>D$4*Mellomark!D106</f>
        <v>-5.7115592003185479E-4</v>
      </c>
      <c r="E108" s="104">
        <f>E$4*Mellomark!E106</f>
        <v>-2.7480061790422945E-5</v>
      </c>
      <c r="F108" s="104">
        <f>F$4*Mellomark!F106</f>
        <v>-1.5719389206233662E-4</v>
      </c>
      <c r="G108" s="104">
        <f>G$4*Mellomark!G106</f>
        <v>2.3844003591330085E-3</v>
      </c>
      <c r="H108" s="104">
        <f>H$4*Mellomark!H106</f>
        <v>5.9997523724784281E-6</v>
      </c>
      <c r="I108" s="104">
        <f>I$4*Mellomark!I106</f>
        <v>2.3027099875510166E-4</v>
      </c>
      <c r="J108" s="104">
        <f>J$4*Mellomark!J106</f>
        <v>2.373215919897462E-4</v>
      </c>
      <c r="K108" s="104">
        <f>K$4*Mellomark!K106</f>
        <v>3.8248232298452461E-4</v>
      </c>
      <c r="L108" s="104">
        <f>L$4*Mellomark!L106</f>
        <v>6.9726400517734169E-4</v>
      </c>
      <c r="M108" s="104">
        <f>M$4*Mellomark!M106</f>
        <v>-8.4363555908343269E-6</v>
      </c>
      <c r="N108" s="104">
        <f>N$4*Mellomark!N106</f>
        <v>1.82501848986141E-4</v>
      </c>
      <c r="O108" s="104">
        <f>O$4*Mellomark!O106</f>
        <v>1.2559660031956933E-3</v>
      </c>
      <c r="P108" s="104">
        <f>P$4*Mellomark!P106</f>
        <v>7.9492012197450446E-4</v>
      </c>
      <c r="Q108" s="104">
        <f>Q$4*Mellomark!Q106</f>
        <v>-6.5797989473485182E-5</v>
      </c>
      <c r="R108" s="104">
        <f>R$4*Mellomark!R106</f>
        <v>1.1146218289663496E-4</v>
      </c>
      <c r="S108" s="104">
        <f>S$4*Mellomark!S106</f>
        <v>-1.0079489279914439E-4</v>
      </c>
      <c r="T108" s="104">
        <f>T$4*Mellomark!T106</f>
        <v>-2.5143217037071489E-3</v>
      </c>
      <c r="U108" s="104">
        <f>U$4*Mellomark!U106</f>
        <v>2.6051273437346939E-4</v>
      </c>
      <c r="V108" s="104">
        <f>V$4*Mellomark!V106</f>
        <v>-1.3939395257403363E-3</v>
      </c>
      <c r="W108" s="104">
        <f>W$4*Mellomark!W106</f>
        <v>-2.3152702567872438E-5</v>
      </c>
      <c r="X108" s="104">
        <f>X$4*Mellomark!X106</f>
        <v>-2.1555265823567007E-3</v>
      </c>
      <c r="Y108" s="104">
        <f>Y$4*Mellomark!Y106</f>
        <v>-8.4371673090542228E-5</v>
      </c>
      <c r="Z108" s="104">
        <f>Z$4*Mellomark!Z106</f>
        <v>3.6379640956194971E-5</v>
      </c>
      <c r="AA108" s="104">
        <f>AA$4*Mellomark!AA106</f>
        <v>-1.7817573631567225E-3</v>
      </c>
      <c r="AB108" s="104">
        <f>AB$4*Mellomark!AB106</f>
        <v>-6.2625363681260385E-4</v>
      </c>
      <c r="AC108" s="104">
        <f>AC$4*Mellomark!AC106</f>
        <v>3.8007243110079401E-5</v>
      </c>
      <c r="AD108" s="104">
        <f>AD$4*Mellomark!AD106</f>
        <v>-6.6279820116279717E-4</v>
      </c>
      <c r="AE108" s="104">
        <f>AE$4*Mellomark!AE106</f>
        <v>4.0349545634444381E-5</v>
      </c>
      <c r="AF108" s="104">
        <f>AF$4*Mellomark!AF106</f>
        <v>9.1316153212803357E-5</v>
      </c>
      <c r="AG108" s="104">
        <f>AG$4*Mellomark!AG106</f>
        <v>9.9915282807952845E-4</v>
      </c>
      <c r="AH108" s="104">
        <f>AH$4*Mellomark!AH106</f>
        <v>-9.5405888407801135E-4</v>
      </c>
      <c r="AI108" s="104">
        <f>AI$4*Mellomark!AI106</f>
        <v>-8.3617411233880007E-5</v>
      </c>
      <c r="AJ108" s="104">
        <f>AJ$4*Mellomark!AJ106</f>
        <v>-1.5485051936218006E-5</v>
      </c>
      <c r="AK108" s="104">
        <f>AK$4*Mellomark!AK106</f>
        <v>2.8611991595995615E-4</v>
      </c>
      <c r="AL108" s="104">
        <f>AL$4*Mellomark!AL106</f>
        <v>-1.2933232065336471E-4</v>
      </c>
      <c r="AM108" s="104">
        <f>AM$4*Mellomark!AM106</f>
        <v>-1.9833712974936252E-4</v>
      </c>
      <c r="AN108" s="104">
        <f>AN$4*Mellomark!AN106</f>
        <v>-6.7335805367564337E-5</v>
      </c>
      <c r="AO108" s="104">
        <f>AO$4*Mellomark!AO106</f>
        <v>5.0422287633081751E-4</v>
      </c>
      <c r="AP108" s="104">
        <f>AP$4*Mellomark!AP106</f>
        <v>1.7799934586784361E-3</v>
      </c>
      <c r="AQ108" s="104">
        <f>AQ$4*Mellomark!AQ106</f>
        <v>5.8077084369647458E-5</v>
      </c>
      <c r="AR108" s="104">
        <f>AR$4*Mellomark!AR106</f>
        <v>-7.8806461489443127E-6</v>
      </c>
      <c r="AS108" s="104">
        <f>AS$4*Mellomark!AS106</f>
        <v>-5.1640467388858846E-6</v>
      </c>
      <c r="AT108" s="104">
        <f>AT$4*Mellomark!AT106</f>
        <v>3.0527920133850522E-5</v>
      </c>
      <c r="AU108" s="104">
        <f>AU$4*Mellomark!AU106</f>
        <v>-4.6042164588810277E-5</v>
      </c>
      <c r="AV108" s="104">
        <f>AV$4*Mellomark!AV106</f>
        <v>4.2770695988819656E-5</v>
      </c>
      <c r="AW108" s="104">
        <f>AW$4*Mellomark!AW106</f>
        <v>1.1130240479492306E-4</v>
      </c>
      <c r="AX108" s="104">
        <f>AX$4*Mellomark!AX106</f>
        <v>-9.8519700418283306E-5</v>
      </c>
      <c r="AY108" s="104">
        <f>AY$4*Mellomark!AY106</f>
        <v>1.089629678212351E-5</v>
      </c>
      <c r="AZ108" s="104">
        <f>AZ$4*Mellomark!AZ106</f>
        <v>-1.2322151205830056E-3</v>
      </c>
      <c r="BA108" s="104">
        <f>BA$4*Mellomark!BA106</f>
        <v>3.9844829821765416E-4</v>
      </c>
      <c r="BB108" s="104">
        <f>BB$4*Mellomark!BB106</f>
        <v>7.9253540310187686E-5</v>
      </c>
      <c r="BC108" s="104">
        <f>BC$4*Mellomark!BC106</f>
        <v>2.4590575341215334E-4</v>
      </c>
      <c r="BD108" s="104">
        <f>BD$4*Mellomark!BD106</f>
        <v>-1.0752460210042293E-4</v>
      </c>
      <c r="BE108" s="104">
        <f>BE$4*Mellomark!BE106</f>
        <v>-1.5005532094566518E-4</v>
      </c>
      <c r="BF108" s="104">
        <f>BF$4*Mellomark!BF106</f>
        <v>-1.2957272794210388E-6</v>
      </c>
      <c r="BG108" s="104">
        <f>BG$4*Mellomark!BG106</f>
        <v>5.2537644962196534E-4</v>
      </c>
      <c r="BH108" s="104">
        <f>BH$4*Mellomark!BH106</f>
        <v>-9.3943088267748652E-5</v>
      </c>
      <c r="BI108" s="104">
        <f>BI$4*Mellomark!BI106</f>
        <v>1.4467203760193212E-3</v>
      </c>
      <c r="BJ108" s="104">
        <f>BJ$4*Mellomark!BJ106</f>
        <v>-1.1481206669448472E-4</v>
      </c>
      <c r="BK108" s="104">
        <f>BK$4*Mellomark!BK106</f>
        <v>1.9490576080699421E-5</v>
      </c>
      <c r="BL108" s="104">
        <f>BL$4*Mellomark!BL106</f>
        <v>-3.0477382680043399E-4</v>
      </c>
      <c r="BM108" s="104">
        <f>BM$4*Mellomark!BM106</f>
        <v>5.0081989484578329E-6</v>
      </c>
      <c r="BN108" s="104">
        <f>BN$4*Mellomark!BN106</f>
        <v>2.2594418628246221E-6</v>
      </c>
      <c r="BO108" s="104">
        <f>BO$4*Mellomark!BO106</f>
        <v>-3.935387017594597E-4</v>
      </c>
      <c r="BP108" s="104">
        <f>BP$4*Mellomark!BP106</f>
        <v>-1.9668691222374383E-6</v>
      </c>
      <c r="BQ108" s="104">
        <f>BQ$4*Mellomark!BQ106</f>
        <v>-1.3503783046785144E-5</v>
      </c>
      <c r="BR108" s="104">
        <f>BR$4*Mellomark!BR106</f>
        <v>1.4270812764315831E-5</v>
      </c>
      <c r="BS108" s="104">
        <f>BS$4*Mellomark!BS106</f>
        <v>3.2130450812251905E-3</v>
      </c>
      <c r="BT108" s="104">
        <f>BT$4*Mellomark!BT106</f>
        <v>-2.8335149459775823E-5</v>
      </c>
      <c r="BU108" s="104">
        <f>BU$4*Mellomark!BU106</f>
        <v>-1.1183828391543078E-4</v>
      </c>
      <c r="BV108" s="104">
        <f>BV$4*Mellomark!BV106</f>
        <v>-2.0611673752167581E-4</v>
      </c>
      <c r="BW108" s="104">
        <f>BW$4*Mellomark!BW106</f>
        <v>-5.1696098435058033E-4</v>
      </c>
      <c r="BX108" s="104">
        <f>BX$4*Mellomark!BX106</f>
        <v>-8.3162626187709176E-5</v>
      </c>
      <c r="BY108" s="104">
        <f>BY$4*Mellomark!BY106</f>
        <v>1.5299421418031885E-4</v>
      </c>
      <c r="BZ108" s="104">
        <f>BZ$4*Mellomark!BZ106</f>
        <v>-3.5649413843550239E-5</v>
      </c>
      <c r="CA108" s="104">
        <f>CA$4*Mellomark!CA106</f>
        <v>-1.1540476697693871E-3</v>
      </c>
      <c r="CB108" s="104">
        <f>CB$4*Mellomark!CB106</f>
        <v>-1.1906259471058207E-4</v>
      </c>
      <c r="CC108" s="104">
        <f>CC$4*Mellomark!CC106</f>
        <v>2.2234877015212269E-4</v>
      </c>
      <c r="CD108" s="104">
        <f>CD$4*Mellomark!CD106</f>
        <v>7.6117968203126806E-5</v>
      </c>
      <c r="CE108" s="104">
        <f>CE$4*Mellomark!CE106</f>
        <v>4.2512081555701582E-4</v>
      </c>
      <c r="CF108" s="104">
        <f>CF$4*Mellomark!CF106</f>
        <v>-1.0773964403596321E-5</v>
      </c>
      <c r="CG108" s="104">
        <f>CG$4*Mellomark!CG106</f>
        <v>1.4852584594648636E-4</v>
      </c>
      <c r="CH108" s="104">
        <f>CH$4*Mellomark!CH106</f>
        <v>-9.6405470968344706E-6</v>
      </c>
      <c r="CI108" s="104">
        <f>CI$4*Mellomark!CI106</f>
        <v>-2.3783511612785671E-5</v>
      </c>
      <c r="CJ108" s="104">
        <f>CJ$4*Mellomark!CJ106</f>
        <v>-1.471108675024478E-4</v>
      </c>
      <c r="CK108" s="104">
        <f>CK$4*Mellomark!CK106</f>
        <v>-1.2122653321509115E-3</v>
      </c>
      <c r="CL108" s="104">
        <f>CL$4*Mellomark!CL106</f>
        <v>-7.7548227667212377E-4</v>
      </c>
      <c r="CM108" s="104">
        <f>CM$4*Mellomark!CM106</f>
        <v>-1.4799253588124083E-5</v>
      </c>
      <c r="CN108" s="104">
        <f>CN$4*Mellomark!CN106</f>
        <v>-3.0009997438958702E-5</v>
      </c>
      <c r="CO108" s="104">
        <f>CO$4*Mellomark!CO106</f>
        <v>-1.363198357505022E-5</v>
      </c>
      <c r="CP108" s="104">
        <f>CP$4*Mellomark!CP106</f>
        <v>4.6113833834642979E-5</v>
      </c>
      <c r="CQ108" s="104">
        <f>CQ$4*Mellomark!CQ106</f>
        <v>2.9119636053977656E-5</v>
      </c>
      <c r="CR108" s="104">
        <f>CR$4*Mellomark!CR106</f>
        <v>2.5106424948152654E-4</v>
      </c>
      <c r="CS108" s="104">
        <f>CS$4*Mellomark!CS106</f>
        <v>1.5338735847260156E-4</v>
      </c>
      <c r="CT108" s="104">
        <f>CT$4*Mellomark!CT106</f>
        <v>3.3106448801404697E-6</v>
      </c>
      <c r="CU108" s="104">
        <f>CU$4*Mellomark!CU106</f>
        <v>-2.8599977279093708E-5</v>
      </c>
      <c r="CV108" s="104">
        <f>CV$4*Mellomark!CV106</f>
        <v>6.8202313378496867E-5</v>
      </c>
      <c r="CW108" s="104">
        <f>CW$4*Mellomark!CW106</f>
        <v>1.0853081438491289E-4</v>
      </c>
      <c r="CX108" s="104">
        <f>CX$4*Mellomark!CX106</f>
        <v>-1.6729051984907802E-4</v>
      </c>
      <c r="CY108" s="104">
        <f>CY$4*Mellomark!CY106</f>
        <v>3.9212750863888191E-6</v>
      </c>
      <c r="CZ108" s="104">
        <f>CZ$4*Mellomark!CZ106</f>
        <v>3.8587215229302318E-5</v>
      </c>
      <c r="DA108" s="104">
        <f>DA$4*Mellomark!DA106</f>
        <v>1.2406420136481391E-4</v>
      </c>
      <c r="DB108" s="104">
        <f>DB$4*Mellomark!DB106</f>
        <v>-1.0443384420489354E-4</v>
      </c>
      <c r="DC108" s="104">
        <f>DC$4*Mellomark!DC106</f>
        <v>7.2144385329666801E-6</v>
      </c>
      <c r="DD108" s="104">
        <f>DD$4*Mellomark!DD106</f>
        <v>5.6746679061433255E-4</v>
      </c>
      <c r="DE108" s="104">
        <f>DE$4*Mellomark!DE106</f>
        <v>-1.3675036965622036E-5</v>
      </c>
      <c r="DF108" s="104">
        <f>DF$4*Mellomark!DF106</f>
        <v>-2.2975071415602263E-6</v>
      </c>
      <c r="DG108" s="104">
        <f>DG$4*Mellomark!DG106</f>
        <v>2.4255205370118029E-4</v>
      </c>
      <c r="DH108" s="104">
        <f>DH$4*Mellomark!DH106</f>
        <v>1.0114315640060445E-4</v>
      </c>
      <c r="DI108" s="104">
        <f>DI$4*Mellomark!DI106</f>
        <v>-1.3598824462453603E-3</v>
      </c>
      <c r="DJ108" s="104">
        <f>DJ$4*Mellomark!DJ106</f>
        <v>-6.4609911376052186E-5</v>
      </c>
      <c r="DK108" s="104">
        <f>DK$4*Mellomark!DK106</f>
        <v>-2.052019352005135E-5</v>
      </c>
      <c r="DL108" s="104">
        <f>DL$4*Mellomark!DL106</f>
        <v>-3.4927134346846656E-5</v>
      </c>
      <c r="DM108" s="104">
        <f>DM$4*Mellomark!DM106</f>
        <v>-1.2400031594825598E-4</v>
      </c>
      <c r="DN108" s="104">
        <f>DN$4*Mellomark!DN106</f>
        <v>-1.2046971539731634E-3</v>
      </c>
      <c r="DO108" s="104">
        <f>DO$4*Mellomark!DO106</f>
        <v>-9.7473539554432444E-5</v>
      </c>
      <c r="DP108" s="104">
        <f>DP$4*Mellomark!DP106</f>
        <v>-4.8768823836439681E-4</v>
      </c>
      <c r="DQ108" s="104">
        <f>DQ$4*Mellomark!DQ106</f>
        <v>3.643732905453126E-5</v>
      </c>
      <c r="DR108" s="104">
        <f>DR$4*Mellomark!DR106</f>
        <v>1.7905729362060523E-5</v>
      </c>
      <c r="DS108" s="104">
        <f>DS$4*Mellomark!DS106</f>
        <v>-1.3255974051885832E-5</v>
      </c>
      <c r="DT108" s="104">
        <f>DT$4*Mellomark!DT106</f>
        <v>-6.0366553463040078E-5</v>
      </c>
      <c r="DU108" s="104">
        <f>DU$4*Mellomark!DU106</f>
        <v>-2.9896142212448491E-3</v>
      </c>
      <c r="DV108" s="104">
        <f>DV$4*Mellomark!DV106</f>
        <v>2.8037402497909291E-4</v>
      </c>
      <c r="DW108" s="104">
        <f>DW$4*Mellomark!DW106</f>
        <v>-8.88120563150859E-8</v>
      </c>
      <c r="DX108" s="104">
        <f>DX$4*Mellomark!DX106</f>
        <v>6.6629562133034743E-5</v>
      </c>
      <c r="DY108" s="104">
        <f>DY$4*Mellomark!DY106</f>
        <v>-1.4713116645459969E-4</v>
      </c>
      <c r="DZ108" s="104">
        <f>DZ$4*Mellomark!DZ106</f>
        <v>1.9459158559998466E-5</v>
      </c>
      <c r="EA108" s="104">
        <f>EA$4*Mellomark!EA106</f>
        <v>-1.7159092799967742E-5</v>
      </c>
      <c r="EB108" s="104">
        <f>EB$4*Mellomark!EB106</f>
        <v>-6.876002443301663E-5</v>
      </c>
      <c r="EC108" s="104">
        <f>EC$4*Mellomark!EC106</f>
        <v>4.1797391970451193E-5</v>
      </c>
      <c r="ED108" s="104">
        <f>ED$4*Mellomark!ED106</f>
        <v>-2.2519106110160864E-3</v>
      </c>
      <c r="EE108" s="104">
        <f>EE$4*Mellomark!EE106</f>
        <v>-3.9777127193645863E-5</v>
      </c>
      <c r="EF108" s="104">
        <f>EF$4*Mellomark!EF106</f>
        <v>7.3267140273580147E-4</v>
      </c>
      <c r="EG108" s="104">
        <f>EG$4*Mellomark!EG106</f>
        <v>-4.6467655899979716E-5</v>
      </c>
      <c r="EH108" s="104">
        <f>EH$4*Mellomark!EH106</f>
        <v>6.1276726945784347E-4</v>
      </c>
      <c r="EI108" s="104">
        <f>EI$4*Mellomark!EI106</f>
        <v>-1.3256116483882315E-4</v>
      </c>
      <c r="EJ108" s="104">
        <f>EJ$4*Mellomark!EJ106</f>
        <v>2.1183863909788006E-4</v>
      </c>
      <c r="EK108" s="104">
        <f>EK$4*Mellomark!EK106</f>
        <v>1.2574499828886824E-7</v>
      </c>
      <c r="EL108" s="104">
        <f>EL$4*Mellomark!EL106</f>
        <v>4.8286108729184547E-4</v>
      </c>
      <c r="EM108" s="104">
        <f>EM$4*Mellomark!EM106</f>
        <v>1.5806864004795681E-3</v>
      </c>
      <c r="EN108" s="104">
        <f>EN$4*Mellomark!EN106</f>
        <v>1.2592747070943413E-5</v>
      </c>
      <c r="EO108" s="104">
        <f>EO$4*Mellomark!EO106</f>
        <v>-8.2135092471264911E-4</v>
      </c>
      <c r="EP108" s="104">
        <f>EP$4*Mellomark!EP106</f>
        <v>8.86145977367211E-4</v>
      </c>
      <c r="EQ108" s="104">
        <f>EQ$4*Mellomark!EQ106</f>
        <v>9.8813590078113763E-4</v>
      </c>
      <c r="ER108" s="104">
        <f>ER$4*Mellomark!ER106</f>
        <v>2.3149079174094848E-6</v>
      </c>
      <c r="ES108" s="96">
        <f t="shared" si="19"/>
        <v>-3.8878791988584517E-3</v>
      </c>
      <c r="ET108" s="97">
        <f t="shared" si="20"/>
        <v>184.67034402505487</v>
      </c>
      <c r="EW108" s="18"/>
    </row>
    <row r="109" spans="1:153" ht="16">
      <c r="A109" s="85" vm="1936">
        <v>44409</v>
      </c>
      <c r="B109" s="104">
        <f>B$4*Mellomark!B107</f>
        <v>3.8948845534933285E-4</v>
      </c>
      <c r="C109" s="104">
        <f>C$4*Mellomark!C107</f>
        <v>-1.9278546014171873E-4</v>
      </c>
      <c r="D109" s="104">
        <f>D$4*Mellomark!D107</f>
        <v>4.5065889048927376E-5</v>
      </c>
      <c r="E109" s="104">
        <f>E$4*Mellomark!E107</f>
        <v>1.7662563956212158E-5</v>
      </c>
      <c r="F109" s="104">
        <f>F$4*Mellomark!F107</f>
        <v>-1.2838851891537717E-4</v>
      </c>
      <c r="G109" s="104">
        <f>G$4*Mellomark!G107</f>
        <v>-1.2556024457531346E-4</v>
      </c>
      <c r="H109" s="104">
        <f>H$4*Mellomark!H107</f>
        <v>-5.0926928410273729E-5</v>
      </c>
      <c r="I109" s="104">
        <f>I$4*Mellomark!I107</f>
        <v>1.390317875914095E-3</v>
      </c>
      <c r="J109" s="104">
        <f>J$4*Mellomark!J107</f>
        <v>1.8446338081262273E-4</v>
      </c>
      <c r="K109" s="104">
        <f>K$4*Mellomark!K107</f>
        <v>3.5727682322753748E-4</v>
      </c>
      <c r="L109" s="104">
        <f>L$4*Mellomark!L107</f>
        <v>2.7493819652003231E-4</v>
      </c>
      <c r="M109" s="104">
        <f>M$4*Mellomark!M107</f>
        <v>-2.433415756521494E-4</v>
      </c>
      <c r="N109" s="104">
        <f>N$4*Mellomark!N107</f>
        <v>1.6582024863186448E-4</v>
      </c>
      <c r="O109" s="104">
        <f>O$4*Mellomark!O107</f>
        <v>-2.7139526449928262E-4</v>
      </c>
      <c r="P109" s="104">
        <f>P$4*Mellomark!P107</f>
        <v>-1.0766116632015305E-3</v>
      </c>
      <c r="Q109" s="104">
        <f>Q$4*Mellomark!Q107</f>
        <v>-1.1992117369224197E-5</v>
      </c>
      <c r="R109" s="104">
        <f>R$4*Mellomark!R107</f>
        <v>9.0608145056801285E-5</v>
      </c>
      <c r="S109" s="104">
        <f>S$4*Mellomark!S107</f>
        <v>-1.0551841610408748E-4</v>
      </c>
      <c r="T109" s="104">
        <f>T$4*Mellomark!T107</f>
        <v>-1.4192306147810408E-3</v>
      </c>
      <c r="U109" s="104">
        <f>U$4*Mellomark!U107</f>
        <v>-7.6977248442899166E-4</v>
      </c>
      <c r="V109" s="104">
        <f>V$4*Mellomark!V107</f>
        <v>1.8879628840811911E-4</v>
      </c>
      <c r="W109" s="104">
        <f>W$4*Mellomark!W107</f>
        <v>0</v>
      </c>
      <c r="X109" s="104">
        <f>X$4*Mellomark!X107</f>
        <v>3.6324194858617333E-5</v>
      </c>
      <c r="Y109" s="104">
        <f>Y$4*Mellomark!Y107</f>
        <v>-3.5757661952781966E-5</v>
      </c>
      <c r="Z109" s="104">
        <f>Z$4*Mellomark!Z107</f>
        <v>1.9077181215251383E-5</v>
      </c>
      <c r="AA109" s="104">
        <f>AA$4*Mellomark!AA107</f>
        <v>-9.9032464255288574E-5</v>
      </c>
      <c r="AB109" s="104">
        <f>AB$4*Mellomark!AB107</f>
        <v>-3.3700289588327396E-4</v>
      </c>
      <c r="AC109" s="104">
        <f>AC$4*Mellomark!AC107</f>
        <v>-9.8280768167082201E-6</v>
      </c>
      <c r="AD109" s="104">
        <f>AD$4*Mellomark!AD107</f>
        <v>1.057533624391656E-3</v>
      </c>
      <c r="AE109" s="104">
        <f>AE$4*Mellomark!AE107</f>
        <v>9.7406021161985826E-4</v>
      </c>
      <c r="AF109" s="104">
        <f>AF$4*Mellomark!AF107</f>
        <v>1.5059604620555444E-3</v>
      </c>
      <c r="AG109" s="104">
        <f>AG$4*Mellomark!AG107</f>
        <v>1.636248148138154E-3</v>
      </c>
      <c r="AH109" s="104">
        <f>AH$4*Mellomark!AH107</f>
        <v>4.6593871365123805E-3</v>
      </c>
      <c r="AI109" s="104">
        <f>AI$4*Mellomark!AI107</f>
        <v>-2.2319545110200198E-4</v>
      </c>
      <c r="AJ109" s="104">
        <f>AJ$4*Mellomark!AJ107</f>
        <v>5.2138244353382818E-5</v>
      </c>
      <c r="AK109" s="104">
        <f>AK$4*Mellomark!AK107</f>
        <v>-2.06076432709711E-4</v>
      </c>
      <c r="AL109" s="104">
        <f>AL$4*Mellomark!AL107</f>
        <v>2.1214085732644669E-4</v>
      </c>
      <c r="AM109" s="104">
        <f>AM$4*Mellomark!AM107</f>
        <v>2.9096547058711459E-4</v>
      </c>
      <c r="AN109" s="104">
        <f>AN$4*Mellomark!AN107</f>
        <v>5.8386656377779236E-5</v>
      </c>
      <c r="AO109" s="104">
        <f>AO$4*Mellomark!AO107</f>
        <v>2.0301998904868161E-4</v>
      </c>
      <c r="AP109" s="104">
        <f>AP$4*Mellomark!AP107</f>
        <v>-1.1773109206903049E-4</v>
      </c>
      <c r="AQ109" s="104">
        <f>AQ$4*Mellomark!AQ107</f>
        <v>2.4620252346252268E-4</v>
      </c>
      <c r="AR109" s="104">
        <f>AR$4*Mellomark!AR107</f>
        <v>2.0575125557149139E-5</v>
      </c>
      <c r="AS109" s="104">
        <f>AS$4*Mellomark!AS107</f>
        <v>4.3266466068824263E-5</v>
      </c>
      <c r="AT109" s="104">
        <f>AT$4*Mellomark!AT107</f>
        <v>1.9404216753846408E-5</v>
      </c>
      <c r="AU109" s="104">
        <f>AU$4*Mellomark!AU107</f>
        <v>7.6299219116388929E-5</v>
      </c>
      <c r="AV109" s="104">
        <f>AV$4*Mellomark!AV107</f>
        <v>-1.6656733075826355E-5</v>
      </c>
      <c r="AW109" s="104">
        <f>AW$4*Mellomark!AW107</f>
        <v>4.6257298377814346E-5</v>
      </c>
      <c r="AX109" s="104">
        <f>AX$4*Mellomark!AX107</f>
        <v>-4.7472045353479858E-5</v>
      </c>
      <c r="AY109" s="104">
        <f>AY$4*Mellomark!AY107</f>
        <v>-2.8202676825954673E-5</v>
      </c>
      <c r="AZ109" s="104">
        <f>AZ$4*Mellomark!AZ107</f>
        <v>1.45174102182007E-4</v>
      </c>
      <c r="BA109" s="104">
        <f>BA$4*Mellomark!BA107</f>
        <v>2.4894922864566945E-4</v>
      </c>
      <c r="BB109" s="104">
        <f>BB$4*Mellomark!BB107</f>
        <v>3.0728536983372157E-5</v>
      </c>
      <c r="BC109" s="104">
        <f>BC$4*Mellomark!BC107</f>
        <v>1.1831575251688956E-4</v>
      </c>
      <c r="BD109" s="104">
        <f>BD$4*Mellomark!BD107</f>
        <v>0</v>
      </c>
      <c r="BE109" s="104">
        <f>BE$4*Mellomark!BE107</f>
        <v>1.5679198856877977E-4</v>
      </c>
      <c r="BF109" s="104">
        <f>BF$4*Mellomark!BF107</f>
        <v>-1.8282534189395587E-5</v>
      </c>
      <c r="BG109" s="104">
        <f>BG$4*Mellomark!BG107</f>
        <v>-8.0835527262455614E-4</v>
      </c>
      <c r="BH109" s="104">
        <f>BH$4*Mellomark!BH107</f>
        <v>1.3760147083547697E-4</v>
      </c>
      <c r="BI109" s="104">
        <f>BI$4*Mellomark!BI107</f>
        <v>3.3895063612754577E-5</v>
      </c>
      <c r="BJ109" s="104">
        <f>BJ$4*Mellomark!BJ107</f>
        <v>1.8876990712990995E-6</v>
      </c>
      <c r="BK109" s="104">
        <f>BK$4*Mellomark!BK107</f>
        <v>1.2394797994407836E-5</v>
      </c>
      <c r="BL109" s="104">
        <f>BL$4*Mellomark!BL107</f>
        <v>2.6318477087362767E-5</v>
      </c>
      <c r="BM109" s="104">
        <f>BM$4*Mellomark!BM107</f>
        <v>4.7594740927847281E-6</v>
      </c>
      <c r="BN109" s="104">
        <f>BN$4*Mellomark!BN107</f>
        <v>-1.2480980420716821E-5</v>
      </c>
      <c r="BO109" s="104">
        <f>BO$4*Mellomark!BO107</f>
        <v>-8.5977017120822562E-5</v>
      </c>
      <c r="BP109" s="104">
        <f>BP$4*Mellomark!BP107</f>
        <v>1.0973152803232947E-5</v>
      </c>
      <c r="BQ109" s="104">
        <f>BQ$4*Mellomark!BQ107</f>
        <v>1.1391334878738682E-5</v>
      </c>
      <c r="BR109" s="104">
        <f>BR$4*Mellomark!BR107</f>
        <v>-3.1014824818047705E-7</v>
      </c>
      <c r="BS109" s="104">
        <f>BS$4*Mellomark!BS107</f>
        <v>-3.9248149294003783E-4</v>
      </c>
      <c r="BT109" s="104">
        <f>BT$4*Mellomark!BT107</f>
        <v>2.4134968018165991E-5</v>
      </c>
      <c r="BU109" s="104">
        <f>BU$4*Mellomark!BU107</f>
        <v>2.6921424542260771E-5</v>
      </c>
      <c r="BV109" s="104">
        <f>BV$4*Mellomark!BV107</f>
        <v>6.0457463625166624E-4</v>
      </c>
      <c r="BW109" s="104">
        <f>BW$4*Mellomark!BW107</f>
        <v>2.5120905193882657E-3</v>
      </c>
      <c r="BX109" s="104">
        <f>BX$4*Mellomark!BX107</f>
        <v>-1.4594913190452655E-5</v>
      </c>
      <c r="BY109" s="104">
        <f>BY$4*Mellomark!BY107</f>
        <v>-1.779368550188602E-6</v>
      </c>
      <c r="BZ109" s="104">
        <f>BZ$4*Mellomark!BZ107</f>
        <v>-8.9629836441870728E-5</v>
      </c>
      <c r="CA109" s="104">
        <f>CA$4*Mellomark!CA107</f>
        <v>-4.2004144115174985E-4</v>
      </c>
      <c r="CB109" s="104">
        <f>CB$4*Mellomark!CB107</f>
        <v>2.8508168441629519E-4</v>
      </c>
      <c r="CC109" s="104">
        <f>CC$4*Mellomark!CC107</f>
        <v>1.0198451791832096E-3</v>
      </c>
      <c r="CD109" s="104">
        <f>CD$4*Mellomark!CD107</f>
        <v>-1.1899199830799634E-5</v>
      </c>
      <c r="CE109" s="104">
        <f>CE$4*Mellomark!CE107</f>
        <v>-8.2538229225903654E-5</v>
      </c>
      <c r="CF109" s="104">
        <f>CF$4*Mellomark!CF107</f>
        <v>8.3478874313318782E-5</v>
      </c>
      <c r="CG109" s="104">
        <f>CG$4*Mellomark!CG107</f>
        <v>-4.6994825784740844E-5</v>
      </c>
      <c r="CH109" s="104">
        <f>CH$4*Mellomark!CH107</f>
        <v>-1.4178854783087474E-4</v>
      </c>
      <c r="CI109" s="104">
        <f>CI$4*Mellomark!CI107</f>
        <v>-8.4816323863098512E-6</v>
      </c>
      <c r="CJ109" s="104">
        <f>CJ$4*Mellomark!CJ107</f>
        <v>-4.8557005084582369E-5</v>
      </c>
      <c r="CK109" s="104">
        <f>CK$4*Mellomark!CK107</f>
        <v>2.4374866494912897E-3</v>
      </c>
      <c r="CL109" s="104">
        <f>CL$4*Mellomark!CL107</f>
        <v>-1.40275673893456E-3</v>
      </c>
      <c r="CM109" s="104">
        <f>CM$4*Mellomark!CM107</f>
        <v>9.8710299064272954E-7</v>
      </c>
      <c r="CN109" s="104">
        <f>CN$4*Mellomark!CN107</f>
        <v>1.1308114976998929E-5</v>
      </c>
      <c r="CO109" s="104">
        <f>CO$4*Mellomark!CO107</f>
        <v>-1.4129213530593502E-5</v>
      </c>
      <c r="CP109" s="104">
        <f>CP$4*Mellomark!CP107</f>
        <v>2.8896344577792053E-5</v>
      </c>
      <c r="CQ109" s="104">
        <f>CQ$4*Mellomark!CQ107</f>
        <v>1.1202091544956983E-4</v>
      </c>
      <c r="CR109" s="104">
        <f>CR$4*Mellomark!CR107</f>
        <v>-6.0890056493941014E-4</v>
      </c>
      <c r="CS109" s="104">
        <f>CS$4*Mellomark!CS107</f>
        <v>3.3763290399312983E-5</v>
      </c>
      <c r="CT109" s="104">
        <f>CT$4*Mellomark!CT107</f>
        <v>8.0689744609389337E-5</v>
      </c>
      <c r="CU109" s="104">
        <f>CU$4*Mellomark!CU107</f>
        <v>3.2682698389989337E-4</v>
      </c>
      <c r="CV109" s="104">
        <f>CV$4*Mellomark!CV107</f>
        <v>3.140952495292115E-4</v>
      </c>
      <c r="CW109" s="104">
        <f>CW$4*Mellomark!CW107</f>
        <v>-5.0988913796190963E-7</v>
      </c>
      <c r="CX109" s="104">
        <f>CX$4*Mellomark!CX107</f>
        <v>5.2853502280835883E-4</v>
      </c>
      <c r="CY109" s="104">
        <f>CY$4*Mellomark!CY107</f>
        <v>2.4801450708817499E-6</v>
      </c>
      <c r="CZ109" s="104">
        <f>CZ$4*Mellomark!CZ107</f>
        <v>7.6413308706243106E-5</v>
      </c>
      <c r="DA109" s="104">
        <f>DA$4*Mellomark!DA107</f>
        <v>3.5577041783835217E-5</v>
      </c>
      <c r="DB109" s="104">
        <f>DB$4*Mellomark!DB107</f>
        <v>2.0397862050512304E-4</v>
      </c>
      <c r="DC109" s="104">
        <f>DC$4*Mellomark!DC107</f>
        <v>2.5623066354821968E-5</v>
      </c>
      <c r="DD109" s="104">
        <f>DD$4*Mellomark!DD107</f>
        <v>1.6685305044618808E-3</v>
      </c>
      <c r="DE109" s="104">
        <f>DE$4*Mellomark!DE107</f>
        <v>3.6694219513179048E-5</v>
      </c>
      <c r="DF109" s="104">
        <f>DF$4*Mellomark!DF107</f>
        <v>-2.3529047749921158E-5</v>
      </c>
      <c r="DG109" s="104">
        <f>DG$4*Mellomark!DG107</f>
        <v>-6.2095511861573298E-4</v>
      </c>
      <c r="DH109" s="104">
        <f>DH$4*Mellomark!DH107</f>
        <v>-1.4246176123225014E-4</v>
      </c>
      <c r="DI109" s="104">
        <f>DI$4*Mellomark!DI107</f>
        <v>1.2181548402456104E-3</v>
      </c>
      <c r="DJ109" s="104">
        <f>DJ$4*Mellomark!DJ107</f>
        <v>1.7573640682438206E-4</v>
      </c>
      <c r="DK109" s="104">
        <f>DK$4*Mellomark!DK107</f>
        <v>-1.606174505845319E-5</v>
      </c>
      <c r="DL109" s="104">
        <f>DL$4*Mellomark!DL107</f>
        <v>-6.3319573968624029E-6</v>
      </c>
      <c r="DM109" s="104">
        <f>DM$4*Mellomark!DM107</f>
        <v>1.3247698831560511E-3</v>
      </c>
      <c r="DN109" s="104">
        <f>DN$4*Mellomark!DN107</f>
        <v>-9.0723481331709253E-4</v>
      </c>
      <c r="DO109" s="104">
        <f>DO$4*Mellomark!DO107</f>
        <v>1.1027628898308823E-4</v>
      </c>
      <c r="DP109" s="104">
        <f>DP$4*Mellomark!DP107</f>
        <v>2.8094079834349827E-4</v>
      </c>
      <c r="DQ109" s="104">
        <f>DQ$4*Mellomark!DQ107</f>
        <v>-5.1502224496735576E-5</v>
      </c>
      <c r="DR109" s="104">
        <f>DR$4*Mellomark!DR107</f>
        <v>1.0209452348515445E-5</v>
      </c>
      <c r="DS109" s="104">
        <f>DS$4*Mellomark!DS107</f>
        <v>2.6136929033350309E-5</v>
      </c>
      <c r="DT109" s="104">
        <f>DT$4*Mellomark!DT107</f>
        <v>1.3004830703178113E-5</v>
      </c>
      <c r="DU109" s="104">
        <f>DU$4*Mellomark!DU107</f>
        <v>-8.2432644271058695E-4</v>
      </c>
      <c r="DV109" s="104">
        <f>DV$4*Mellomark!DV107</f>
        <v>1.810910181455521E-4</v>
      </c>
      <c r="DW109" s="104">
        <f>DW$4*Mellomark!DW107</f>
        <v>1.0810037460845525E-5</v>
      </c>
      <c r="DX109" s="104">
        <f>DX$4*Mellomark!DX107</f>
        <v>1.4687937929603166E-4</v>
      </c>
      <c r="DY109" s="104">
        <f>DY$4*Mellomark!DY107</f>
        <v>4.7566778247102269E-4</v>
      </c>
      <c r="DZ109" s="104">
        <f>DZ$4*Mellomark!DZ107</f>
        <v>2.957201361557513E-4</v>
      </c>
      <c r="EA109" s="104">
        <f>EA$4*Mellomark!EA107</f>
        <v>1.2727579909436749E-5</v>
      </c>
      <c r="EB109" s="104">
        <f>EB$4*Mellomark!EB107</f>
        <v>3.8147550285586786E-6</v>
      </c>
      <c r="EC109" s="104">
        <f>EC$4*Mellomark!EC107</f>
        <v>-5.4078539699868746E-5</v>
      </c>
      <c r="ED109" s="104">
        <f>ED$4*Mellomark!ED107</f>
        <v>-2.6621057365608181E-3</v>
      </c>
      <c r="EE109" s="104">
        <f>EE$4*Mellomark!EE107</f>
        <v>8.959598155485134E-5</v>
      </c>
      <c r="EF109" s="104">
        <f>EF$4*Mellomark!EF107</f>
        <v>1.1129774082834733E-4</v>
      </c>
      <c r="EG109" s="104">
        <f>EG$4*Mellomark!EG107</f>
        <v>3.7557067514330789E-5</v>
      </c>
      <c r="EH109" s="104">
        <f>EH$4*Mellomark!EH107</f>
        <v>3.7929653679027948E-5</v>
      </c>
      <c r="EI109" s="104">
        <f>EI$4*Mellomark!EI107</f>
        <v>2.3691894988382153E-4</v>
      </c>
      <c r="EJ109" s="104">
        <f>EJ$4*Mellomark!EJ107</f>
        <v>2.3693229557641965E-4</v>
      </c>
      <c r="EK109" s="104">
        <f>EK$4*Mellomark!EK107</f>
        <v>4.9494766103713319E-7</v>
      </c>
      <c r="EL109" s="104">
        <f>EL$4*Mellomark!EL107</f>
        <v>9.8331983835757468E-5</v>
      </c>
      <c r="EM109" s="104">
        <f>EM$4*Mellomark!EM107</f>
        <v>2.5265954221223132E-3</v>
      </c>
      <c r="EN109" s="104">
        <f>EN$4*Mellomark!EN107</f>
        <v>1.1737324710457478E-5</v>
      </c>
      <c r="EO109" s="104">
        <f>EO$4*Mellomark!EO107</f>
        <v>-4.9294480391384819E-4</v>
      </c>
      <c r="EP109" s="104">
        <f>EP$4*Mellomark!EP107</f>
        <v>1.2865172278383105E-3</v>
      </c>
      <c r="EQ109" s="104">
        <f>EQ$4*Mellomark!EQ107</f>
        <v>-9.4287564826434761E-4</v>
      </c>
      <c r="ER109" s="104">
        <f>ER$4*Mellomark!ER107</f>
        <v>-3.5871827061437329E-6</v>
      </c>
      <c r="ES109" s="96">
        <f t="shared" si="19"/>
        <v>1.8165785605161477E-2</v>
      </c>
      <c r="ET109" s="97">
        <f t="shared" si="20"/>
        <v>188.02502590224546</v>
      </c>
      <c r="EW109" s="18"/>
    </row>
    <row r="110" spans="1:153" ht="16">
      <c r="A110" s="85" vm="2053">
        <v>44440</v>
      </c>
      <c r="B110" s="104">
        <f>B$4*Mellomark!B108</f>
        <v>1.3910158200230625E-4</v>
      </c>
      <c r="C110" s="104">
        <f>C$4*Mellomark!C108</f>
        <v>7.8569587815217521E-5</v>
      </c>
      <c r="D110" s="104">
        <f>D$4*Mellomark!D108</f>
        <v>-2.7373371282632728E-4</v>
      </c>
      <c r="E110" s="104">
        <f>E$4*Mellomark!E108</f>
        <v>-6.2492453116375093E-5</v>
      </c>
      <c r="F110" s="104">
        <f>F$4*Mellomark!F108</f>
        <v>-1.3227487175254275E-4</v>
      </c>
      <c r="G110" s="104">
        <f>G$4*Mellomark!G108</f>
        <v>-9.8252745397221699E-4</v>
      </c>
      <c r="H110" s="104">
        <f>H$4*Mellomark!H108</f>
        <v>-1.4469938668512677E-4</v>
      </c>
      <c r="I110" s="104">
        <f>I$4*Mellomark!I108</f>
        <v>-2.8597674557717672E-3</v>
      </c>
      <c r="J110" s="104">
        <f>J$4*Mellomark!J108</f>
        <v>-3.7800120300855245E-4</v>
      </c>
      <c r="K110" s="104">
        <f>K$4*Mellomark!K108</f>
        <v>-6.0444581189944481E-4</v>
      </c>
      <c r="L110" s="104">
        <f>L$4*Mellomark!L108</f>
        <v>-1.5650958951844863E-3</v>
      </c>
      <c r="M110" s="104">
        <f>M$4*Mellomark!M108</f>
        <v>-3.1764378009924138E-4</v>
      </c>
      <c r="N110" s="104">
        <f>N$4*Mellomark!N108</f>
        <v>-3.4242176759409157E-4</v>
      </c>
      <c r="O110" s="104">
        <f>O$4*Mellomark!O108</f>
        <v>-2.9882044103500283E-4</v>
      </c>
      <c r="P110" s="104">
        <f>P$4*Mellomark!P108</f>
        <v>-1.5134957299544642E-3</v>
      </c>
      <c r="Q110" s="104">
        <f>Q$4*Mellomark!Q108</f>
        <v>-2.2360096347615354E-5</v>
      </c>
      <c r="R110" s="104">
        <f>R$4*Mellomark!R108</f>
        <v>2.0612017761099474E-4</v>
      </c>
      <c r="S110" s="104">
        <f>S$4*Mellomark!S108</f>
        <v>2.2519809474676777E-4</v>
      </c>
      <c r="T110" s="104">
        <f>T$4*Mellomark!T108</f>
        <v>9.2309321027646794E-5</v>
      </c>
      <c r="U110" s="104">
        <f>U$4*Mellomark!U108</f>
        <v>-7.3153527708576837E-5</v>
      </c>
      <c r="V110" s="104">
        <f>V$4*Mellomark!V108</f>
        <v>-1.8837572534857753E-3</v>
      </c>
      <c r="W110" s="104">
        <f>W$4*Mellomark!W108</f>
        <v>-1.2122930275505555E-4</v>
      </c>
      <c r="X110" s="104">
        <f>X$4*Mellomark!X108</f>
        <v>2.5170876639756244E-3</v>
      </c>
      <c r="Y110" s="104">
        <f>Y$4*Mellomark!Y108</f>
        <v>-7.6230744017737224E-5</v>
      </c>
      <c r="Z110" s="104">
        <f>Z$4*Mellomark!Z108</f>
        <v>-2.8131287393794776E-5</v>
      </c>
      <c r="AA110" s="104">
        <f>AA$4*Mellomark!AA108</f>
        <v>2.9592526939665842E-3</v>
      </c>
      <c r="AB110" s="104">
        <f>AB$4*Mellomark!AB108</f>
        <v>-1.7485634068716376E-4</v>
      </c>
      <c r="AC110" s="104">
        <f>AC$4*Mellomark!AC108</f>
        <v>5.0873827609314317E-5</v>
      </c>
      <c r="AD110" s="104">
        <f>AD$4*Mellomark!AD108</f>
        <v>4.2312001616055984E-4</v>
      </c>
      <c r="AE110" s="104">
        <f>AE$4*Mellomark!AE108</f>
        <v>3.5171187879400203E-4</v>
      </c>
      <c r="AF110" s="104">
        <f>AF$4*Mellomark!AF108</f>
        <v>6.1851918997341579E-4</v>
      </c>
      <c r="AG110" s="104">
        <f>AG$4*Mellomark!AG108</f>
        <v>6.5901862867409221E-4</v>
      </c>
      <c r="AH110" s="104">
        <f>AH$4*Mellomark!AH108</f>
        <v>1.5418446608807795E-3</v>
      </c>
      <c r="AI110" s="104">
        <f>AI$4*Mellomark!AI108</f>
        <v>6.1883982407954699E-5</v>
      </c>
      <c r="AJ110" s="104">
        <f>AJ$4*Mellomark!AJ108</f>
        <v>-2.9912802718537607E-5</v>
      </c>
      <c r="AK110" s="104">
        <f>AK$4*Mellomark!AK108</f>
        <v>-2.4273399219460807E-4</v>
      </c>
      <c r="AL110" s="104">
        <f>AL$4*Mellomark!AL108</f>
        <v>1.4030821600271007E-3</v>
      </c>
      <c r="AM110" s="104">
        <f>AM$4*Mellomark!AM108</f>
        <v>2.735008687807479E-4</v>
      </c>
      <c r="AN110" s="104">
        <f>AN$4*Mellomark!AN108</f>
        <v>9.3588717072333897E-5</v>
      </c>
      <c r="AO110" s="104">
        <f>AO$4*Mellomark!AO108</f>
        <v>-5.6559387789810955E-4</v>
      </c>
      <c r="AP110" s="104">
        <f>AP$4*Mellomark!AP108</f>
        <v>-1.8576392480995868E-3</v>
      </c>
      <c r="AQ110" s="104">
        <f>AQ$4*Mellomark!AQ108</f>
        <v>-4.8683983467038289E-6</v>
      </c>
      <c r="AR110" s="104">
        <f>AR$4*Mellomark!AR108</f>
        <v>5.1655408391741385E-6</v>
      </c>
      <c r="AS110" s="104">
        <f>AS$4*Mellomark!AS108</f>
        <v>3.6060393664608375E-5</v>
      </c>
      <c r="AT110" s="104">
        <f>AT$4*Mellomark!AT108</f>
        <v>-2.9273449982827695E-5</v>
      </c>
      <c r="AU110" s="104">
        <f>AU$4*Mellomark!AU108</f>
        <v>-7.6089535928700625E-5</v>
      </c>
      <c r="AV110" s="104">
        <f>AV$4*Mellomark!AV108</f>
        <v>-6.4892463392662676E-5</v>
      </c>
      <c r="AW110" s="104">
        <f>AW$4*Mellomark!AW108</f>
        <v>-1.638853551625582E-4</v>
      </c>
      <c r="AX110" s="104">
        <f>AX$4*Mellomark!AX108</f>
        <v>-6.8304353547279054E-6</v>
      </c>
      <c r="AY110" s="104">
        <f>AY$4*Mellomark!AY108</f>
        <v>-8.1302040763646905E-6</v>
      </c>
      <c r="AZ110" s="104">
        <f>AZ$4*Mellomark!AZ108</f>
        <v>-2.9231815781097551E-4</v>
      </c>
      <c r="BA110" s="104">
        <f>BA$4*Mellomark!BA108</f>
        <v>-4.5898196612153175E-4</v>
      </c>
      <c r="BB110" s="104">
        <f>BB$4*Mellomark!BB108</f>
        <v>-2.3267578207301982E-4</v>
      </c>
      <c r="BC110" s="104">
        <f>BC$4*Mellomark!BC108</f>
        <v>-6.892459161519051E-4</v>
      </c>
      <c r="BD110" s="104">
        <f>BD$4*Mellomark!BD108</f>
        <v>-7.5791737778907635E-5</v>
      </c>
      <c r="BE110" s="104">
        <f>BE$4*Mellomark!BE108</f>
        <v>-3.775147863147248E-5</v>
      </c>
      <c r="BF110" s="104">
        <f>BF$4*Mellomark!BF108</f>
        <v>-2.292394064717373E-5</v>
      </c>
      <c r="BG110" s="104">
        <f>BG$4*Mellomark!BG108</f>
        <v>-2.1108914614510997E-3</v>
      </c>
      <c r="BH110" s="104">
        <f>BH$4*Mellomark!BH108</f>
        <v>-1.3478531101038674E-5</v>
      </c>
      <c r="BI110" s="104">
        <f>BI$4*Mellomark!BI108</f>
        <v>1.4887018264011064E-3</v>
      </c>
      <c r="BJ110" s="104">
        <f>BJ$4*Mellomark!BJ108</f>
        <v>4.2402869097008308E-8</v>
      </c>
      <c r="BK110" s="104">
        <f>BK$4*Mellomark!BK108</f>
        <v>1.4646248447321288E-4</v>
      </c>
      <c r="BL110" s="104">
        <f>BL$4*Mellomark!BL108</f>
        <v>-2.2586933304989838E-5</v>
      </c>
      <c r="BM110" s="104">
        <f>BM$4*Mellomark!BM108</f>
        <v>9.275945723475833E-6</v>
      </c>
      <c r="BN110" s="104">
        <f>BN$4*Mellomark!BN108</f>
        <v>-5.2765849603994668E-6</v>
      </c>
      <c r="BO110" s="104">
        <f>BO$4*Mellomark!BO108</f>
        <v>7.6580880622509432E-5</v>
      </c>
      <c r="BP110" s="104">
        <f>BP$4*Mellomark!BP108</f>
        <v>7.1603149926933677E-6</v>
      </c>
      <c r="BQ110" s="104">
        <f>BQ$4*Mellomark!BQ108</f>
        <v>6.3304443264154354E-7</v>
      </c>
      <c r="BR110" s="104">
        <f>BR$4*Mellomark!BR108</f>
        <v>-3.8718721588199585E-6</v>
      </c>
      <c r="BS110" s="104">
        <f>BS$4*Mellomark!BS108</f>
        <v>-4.1313128920203949E-3</v>
      </c>
      <c r="BT110" s="104">
        <f>BT$4*Mellomark!BT108</f>
        <v>-1.067952833307227E-4</v>
      </c>
      <c r="BU110" s="104">
        <f>BU$4*Mellomark!BU108</f>
        <v>2.4286471193967475E-4</v>
      </c>
      <c r="BV110" s="104">
        <f>BV$4*Mellomark!BV108</f>
        <v>6.36977058474394E-4</v>
      </c>
      <c r="BW110" s="104">
        <f>BW$4*Mellomark!BW108</f>
        <v>2.7576111612206224E-3</v>
      </c>
      <c r="BX110" s="104">
        <f>BX$4*Mellomark!BX108</f>
        <v>-1.6969990270585426E-4</v>
      </c>
      <c r="BY110" s="104">
        <f>BY$4*Mellomark!BY108</f>
        <v>-3.5086833870547965E-5</v>
      </c>
      <c r="BZ110" s="104">
        <f>BZ$4*Mellomark!BZ108</f>
        <v>-7.9802903523047822E-5</v>
      </c>
      <c r="CA110" s="104">
        <f>CA$4*Mellomark!CA108</f>
        <v>2.275839033979796E-3</v>
      </c>
      <c r="CB110" s="104">
        <f>CB$4*Mellomark!CB108</f>
        <v>9.9893691508805187E-5</v>
      </c>
      <c r="CC110" s="104">
        <f>CC$4*Mellomark!CC108</f>
        <v>1.9802051179110582E-3</v>
      </c>
      <c r="CD110" s="104">
        <f>CD$4*Mellomark!CD108</f>
        <v>-9.9921337315555798E-5</v>
      </c>
      <c r="CE110" s="104">
        <f>CE$4*Mellomark!CE108</f>
        <v>2.0071298568350815E-4</v>
      </c>
      <c r="CF110" s="104">
        <f>CF$4*Mellomark!CF108</f>
        <v>1.6643033523455734E-4</v>
      </c>
      <c r="CG110" s="104">
        <f>CG$4*Mellomark!CG108</f>
        <v>3.7359136131480197E-4</v>
      </c>
      <c r="CH110" s="104">
        <f>CH$4*Mellomark!CH108</f>
        <v>-1.5454739586018691E-4</v>
      </c>
      <c r="CI110" s="104">
        <f>CI$4*Mellomark!CI108</f>
        <v>-6.2892891501505888E-6</v>
      </c>
      <c r="CJ110" s="104">
        <f>CJ$4*Mellomark!CJ108</f>
        <v>-9.1972025828896821E-5</v>
      </c>
      <c r="CK110" s="104">
        <f>CK$4*Mellomark!CK108</f>
        <v>-1.2292465338926536E-3</v>
      </c>
      <c r="CL110" s="104">
        <f>CL$4*Mellomark!CL108</f>
        <v>-1.7945077084032849E-3</v>
      </c>
      <c r="CM110" s="104">
        <f>CM$4*Mellomark!CM108</f>
        <v>7.9016783498451112E-5</v>
      </c>
      <c r="CN110" s="104">
        <f>CN$4*Mellomark!CN108</f>
        <v>1.3831478887047086E-5</v>
      </c>
      <c r="CO110" s="104">
        <f>CO$4*Mellomark!CO108</f>
        <v>-4.9452108037017707E-5</v>
      </c>
      <c r="CP110" s="104">
        <f>CP$4*Mellomark!CP108</f>
        <v>-8.153626433996398E-5</v>
      </c>
      <c r="CQ110" s="104">
        <f>CQ$4*Mellomark!CQ108</f>
        <v>3.3603504236816482E-5</v>
      </c>
      <c r="CR110" s="104">
        <f>CR$4*Mellomark!CR108</f>
        <v>-9.3046186484641328E-4</v>
      </c>
      <c r="CS110" s="104">
        <f>CS$4*Mellomark!CS108</f>
        <v>1.7871147983464044E-4</v>
      </c>
      <c r="CT110" s="104">
        <f>CT$4*Mellomark!CT108</f>
        <v>1.5443927260603947E-4</v>
      </c>
      <c r="CU110" s="104">
        <f>CU$4*Mellomark!CU108</f>
        <v>-5.2054218083525197E-4</v>
      </c>
      <c r="CV110" s="104">
        <f>CV$4*Mellomark!CV108</f>
        <v>-3.0987793162564259E-4</v>
      </c>
      <c r="CW110" s="104">
        <f>CW$4*Mellomark!CW108</f>
        <v>1.4236587207623239E-3</v>
      </c>
      <c r="CX110" s="104">
        <f>CX$4*Mellomark!CX108</f>
        <v>1.4390063756116378E-3</v>
      </c>
      <c r="CY110" s="104">
        <f>CY$4*Mellomark!CY108</f>
        <v>-5.4940197807647136E-7</v>
      </c>
      <c r="CZ110" s="104">
        <f>CZ$4*Mellomark!CZ108</f>
        <v>1.9069740349333292E-5</v>
      </c>
      <c r="DA110" s="104">
        <f>DA$4*Mellomark!DA108</f>
        <v>-1.9148564607195785E-5</v>
      </c>
      <c r="DB110" s="104">
        <f>DB$4*Mellomark!DB108</f>
        <v>-1.7918820223150329E-4</v>
      </c>
      <c r="DC110" s="104">
        <f>DC$4*Mellomark!DC108</f>
        <v>-3.2838212438416067E-6</v>
      </c>
      <c r="DD110" s="104">
        <f>DD$4*Mellomark!DD108</f>
        <v>-4.5744383990690002E-3</v>
      </c>
      <c r="DE110" s="104">
        <f>DE$4*Mellomark!DE108</f>
        <v>-6.1242566833194088E-7</v>
      </c>
      <c r="DF110" s="104">
        <f>DF$4*Mellomark!DF108</f>
        <v>-2.2356902013500639E-5</v>
      </c>
      <c r="DG110" s="104">
        <f>DG$4*Mellomark!DG108</f>
        <v>-3.072521309379489E-4</v>
      </c>
      <c r="DH110" s="104">
        <f>DH$4*Mellomark!DH108</f>
        <v>3.1107546895020751E-5</v>
      </c>
      <c r="DI110" s="104">
        <f>DI$4*Mellomark!DI108</f>
        <v>-2.4096401329875861E-4</v>
      </c>
      <c r="DJ110" s="104">
        <f>DJ$4*Mellomark!DJ108</f>
        <v>-2.2963220928379837E-4</v>
      </c>
      <c r="DK110" s="104">
        <f>DK$4*Mellomark!DK108</f>
        <v>7.7817423690945491E-5</v>
      </c>
      <c r="DL110" s="104">
        <f>DL$4*Mellomark!DL108</f>
        <v>3.1484374574463229E-5</v>
      </c>
      <c r="DM110" s="104">
        <f>DM$4*Mellomark!DM108</f>
        <v>-1.2148192548445207E-3</v>
      </c>
      <c r="DN110" s="104">
        <f>DN$4*Mellomark!DN108</f>
        <v>2.6611063097048871E-4</v>
      </c>
      <c r="DO110" s="104">
        <f>DO$4*Mellomark!DO108</f>
        <v>8.6500753781959246E-4</v>
      </c>
      <c r="DP110" s="104">
        <f>DP$4*Mellomark!DP108</f>
        <v>1.3964038873560136E-3</v>
      </c>
      <c r="DQ110" s="104">
        <f>DQ$4*Mellomark!DQ108</f>
        <v>-1.1762208951958438E-5</v>
      </c>
      <c r="DR110" s="104">
        <f>DR$4*Mellomark!DR108</f>
        <v>-1.9014425968676583E-5</v>
      </c>
      <c r="DS110" s="104">
        <f>DS$4*Mellomark!DS108</f>
        <v>-1.940516212124332E-6</v>
      </c>
      <c r="DT110" s="104">
        <f>DT$4*Mellomark!DT108</f>
        <v>4.6279374267887209E-6</v>
      </c>
      <c r="DU110" s="104">
        <f>DU$4*Mellomark!DU108</f>
        <v>1.8503799128497247E-3</v>
      </c>
      <c r="DV110" s="104">
        <f>DV$4*Mellomark!DV108</f>
        <v>-4.4214950145016619E-4</v>
      </c>
      <c r="DW110" s="104">
        <f>DW$4*Mellomark!DW108</f>
        <v>7.3430627984690801E-6</v>
      </c>
      <c r="DX110" s="104">
        <f>DX$4*Mellomark!DX108</f>
        <v>5.8773543039401408E-4</v>
      </c>
      <c r="DY110" s="104">
        <f>DY$4*Mellomark!DY108</f>
        <v>-3.7984986915482366E-4</v>
      </c>
      <c r="DZ110" s="104">
        <f>DZ$4*Mellomark!DZ108</f>
        <v>-2.1944349546633093E-4</v>
      </c>
      <c r="EA110" s="104">
        <f>EA$4*Mellomark!EA108</f>
        <v>-4.215536293388638E-5</v>
      </c>
      <c r="EB110" s="104">
        <f>EB$4*Mellomark!EB108</f>
        <v>4.4412542629197893E-6</v>
      </c>
      <c r="EC110" s="104">
        <f>EC$4*Mellomark!EC108</f>
        <v>6.8469475069154803E-5</v>
      </c>
      <c r="ED110" s="104">
        <f>ED$4*Mellomark!ED108</f>
        <v>-7.7044682458000391E-3</v>
      </c>
      <c r="EE110" s="104">
        <f>EE$4*Mellomark!EE108</f>
        <v>-1.089848075769014E-4</v>
      </c>
      <c r="EF110" s="104">
        <f>EF$4*Mellomark!EF108</f>
        <v>-3.2575973879662848E-4</v>
      </c>
      <c r="EG110" s="104">
        <f>EG$4*Mellomark!EG108</f>
        <v>3.582767482623111E-5</v>
      </c>
      <c r="EH110" s="104">
        <f>EH$4*Mellomark!EH108</f>
        <v>-6.9806186529729783E-4</v>
      </c>
      <c r="EI110" s="104">
        <f>EI$4*Mellomark!EI108</f>
        <v>1.9432505308600488E-4</v>
      </c>
      <c r="EJ110" s="104">
        <f>EJ$4*Mellomark!EJ108</f>
        <v>4.5785380007894833E-4</v>
      </c>
      <c r="EK110" s="104">
        <f>EK$4*Mellomark!EK108</f>
        <v>8.4773892919162005E-8</v>
      </c>
      <c r="EL110" s="104">
        <f>EL$4*Mellomark!EL108</f>
        <v>-1.2202105266891723E-3</v>
      </c>
      <c r="EM110" s="104">
        <f>EM$4*Mellomark!EM108</f>
        <v>9.7207336285483543E-4</v>
      </c>
      <c r="EN110" s="104">
        <f>EN$4*Mellomark!EN108</f>
        <v>-2.7947950305782063E-5</v>
      </c>
      <c r="EO110" s="104">
        <f>EO$4*Mellomark!EO108</f>
        <v>6.3977097776417215E-4</v>
      </c>
      <c r="EP110" s="104">
        <f>EP$4*Mellomark!EP108</f>
        <v>-1.3807673187007988E-3</v>
      </c>
      <c r="EQ110" s="104">
        <f>EQ$4*Mellomark!EQ108</f>
        <v>-1.3773936427957343E-5</v>
      </c>
      <c r="ER110" s="104">
        <f>ER$4*Mellomark!ER108</f>
        <v>2.7974835351959962E-6</v>
      </c>
      <c r="ES110" s="96">
        <f t="shared" si="19"/>
        <v>-1.5016379892393317E-2</v>
      </c>
      <c r="ET110" s="97">
        <f t="shared" si="20"/>
        <v>185.20157068402025</v>
      </c>
      <c r="EW110" s="18"/>
    </row>
    <row r="111" spans="1:153" ht="16">
      <c r="A111" s="85" vm="2173">
        <v>44470</v>
      </c>
      <c r="B111" s="104">
        <f>B$4*Mellomark!B109</f>
        <v>8.6246221457799704E-5</v>
      </c>
      <c r="C111" s="104">
        <f>C$4*Mellomark!C109</f>
        <v>1.6974049098204428E-5</v>
      </c>
      <c r="D111" s="104">
        <f>D$4*Mellomark!D109</f>
        <v>6.3294983691659771E-4</v>
      </c>
      <c r="E111" s="104">
        <f>E$4*Mellomark!E109</f>
        <v>-6.5160141457228777E-5</v>
      </c>
      <c r="F111" s="104">
        <f>F$4*Mellomark!F109</f>
        <v>3.4596452186645087E-5</v>
      </c>
      <c r="G111" s="104">
        <f>G$4*Mellomark!G109</f>
        <v>-1.2136513697792357E-3</v>
      </c>
      <c r="H111" s="104">
        <f>H$4*Mellomark!H109</f>
        <v>4.1909916363882969E-5</v>
      </c>
      <c r="I111" s="104">
        <f>I$4*Mellomark!I109</f>
        <v>-9.4469115657995516E-4</v>
      </c>
      <c r="J111" s="104">
        <f>J$4*Mellomark!J109</f>
        <v>5.034998743694888E-5</v>
      </c>
      <c r="K111" s="104">
        <f>K$4*Mellomark!K109</f>
        <v>3.2047754258378503E-4</v>
      </c>
      <c r="L111" s="104">
        <f>L$4*Mellomark!L109</f>
        <v>7.2655287260348718E-4</v>
      </c>
      <c r="M111" s="104">
        <f>M$4*Mellomark!M109</f>
        <v>-9.8573980565989117E-5</v>
      </c>
      <c r="N111" s="104">
        <f>N$4*Mellomark!N109</f>
        <v>1.3471180170510757E-5</v>
      </c>
      <c r="O111" s="104">
        <f>O$4*Mellomark!O109</f>
        <v>-9.0020849008146374E-5</v>
      </c>
      <c r="P111" s="104">
        <f>P$4*Mellomark!P109</f>
        <v>2.6790605401032854E-4</v>
      </c>
      <c r="Q111" s="104">
        <f>Q$4*Mellomark!Q109</f>
        <v>-1.2298584499462377E-5</v>
      </c>
      <c r="R111" s="104">
        <f>R$4*Mellomark!R109</f>
        <v>2.5751163424758255E-5</v>
      </c>
      <c r="S111" s="104">
        <f>S$4*Mellomark!S109</f>
        <v>4.8044261665499309E-5</v>
      </c>
      <c r="T111" s="104">
        <f>T$4*Mellomark!T109</f>
        <v>-2.7030210399891113E-3</v>
      </c>
      <c r="U111" s="104">
        <f>U$4*Mellomark!U109</f>
        <v>2.4534912619921219E-3</v>
      </c>
      <c r="V111" s="104">
        <f>V$4*Mellomark!V109</f>
        <v>-3.0061313779269563E-4</v>
      </c>
      <c r="W111" s="104">
        <f>W$4*Mellomark!W109</f>
        <v>1.0428079806866124E-4</v>
      </c>
      <c r="X111" s="104">
        <f>X$4*Mellomark!X109</f>
        <v>3.9193030859128227E-3</v>
      </c>
      <c r="Y111" s="104">
        <f>Y$4*Mellomark!Y109</f>
        <v>-3.4021925658751152E-5</v>
      </c>
      <c r="Z111" s="104">
        <f>Z$4*Mellomark!Z109</f>
        <v>-3.5302574779625014E-5</v>
      </c>
      <c r="AA111" s="104">
        <f>AA$4*Mellomark!AA109</f>
        <v>2.6272151153530019E-3</v>
      </c>
      <c r="AB111" s="104">
        <f>AB$4*Mellomark!AB109</f>
        <v>-9.189190224412506E-4</v>
      </c>
      <c r="AC111" s="104">
        <f>AC$4*Mellomark!AC109</f>
        <v>-2.4380834165444903E-5</v>
      </c>
      <c r="AD111" s="104">
        <f>AD$4*Mellomark!AD109</f>
        <v>4.5666113848086742E-4</v>
      </c>
      <c r="AE111" s="104">
        <f>AE$4*Mellomark!AE109</f>
        <v>-1.0380928893239712E-3</v>
      </c>
      <c r="AF111" s="104">
        <f>AF$4*Mellomark!AF109</f>
        <v>-1.022715433439659E-4</v>
      </c>
      <c r="AG111" s="104">
        <f>AG$4*Mellomark!AG109</f>
        <v>-3.9495310042560069E-4</v>
      </c>
      <c r="AH111" s="104">
        <f>AH$4*Mellomark!AH109</f>
        <v>-2.1504350097696426E-3</v>
      </c>
      <c r="AI111" s="104">
        <f>AI$4*Mellomark!AI109</f>
        <v>-5.8057566365694649E-5</v>
      </c>
      <c r="AJ111" s="104">
        <f>AJ$4*Mellomark!AJ109</f>
        <v>-1.5781501469333033E-4</v>
      </c>
      <c r="AK111" s="104">
        <f>AK$4*Mellomark!AK109</f>
        <v>1.1135913861479487E-4</v>
      </c>
      <c r="AL111" s="104">
        <f>AL$4*Mellomark!AL109</f>
        <v>-6.8386385994963195E-4</v>
      </c>
      <c r="AM111" s="104">
        <f>AM$4*Mellomark!AM109</f>
        <v>-1.3606422186047913E-4</v>
      </c>
      <c r="AN111" s="104">
        <f>AN$4*Mellomark!AN109</f>
        <v>1.9469112817403739E-4</v>
      </c>
      <c r="AO111" s="104">
        <f>AO$4*Mellomark!AO109</f>
        <v>1.1578590848973796E-4</v>
      </c>
      <c r="AP111" s="104">
        <f>AP$4*Mellomark!AP109</f>
        <v>1.245488282865974E-3</v>
      </c>
      <c r="AQ111" s="104">
        <f>AQ$4*Mellomark!AQ109</f>
        <v>2.5236409981741327E-4</v>
      </c>
      <c r="AR111" s="104">
        <f>AR$4*Mellomark!AR109</f>
        <v>3.7597908744694037E-5</v>
      </c>
      <c r="AS111" s="104">
        <f>AS$4*Mellomark!AS109</f>
        <v>3.2964778492311087E-5</v>
      </c>
      <c r="AT111" s="104">
        <f>AT$4*Mellomark!AT109</f>
        <v>-9.9496995659830242E-5</v>
      </c>
      <c r="AU111" s="104">
        <f>AU$4*Mellomark!AU109</f>
        <v>3.5685455065469439E-5</v>
      </c>
      <c r="AV111" s="104">
        <f>AV$4*Mellomark!AV109</f>
        <v>5.3704234505097916E-5</v>
      </c>
      <c r="AW111" s="104">
        <f>AW$4*Mellomark!AW109</f>
        <v>1.073829982961139E-4</v>
      </c>
      <c r="AX111" s="104">
        <f>AX$4*Mellomark!AX109</f>
        <v>-2.026424568054182E-4</v>
      </c>
      <c r="AY111" s="104">
        <f>AY$4*Mellomark!AY109</f>
        <v>-3.0112347816097219E-5</v>
      </c>
      <c r="AZ111" s="104">
        <f>AZ$4*Mellomark!AZ109</f>
        <v>-7.8164922486049994E-4</v>
      </c>
      <c r="BA111" s="104">
        <f>BA$4*Mellomark!BA109</f>
        <v>1.252651810947373E-4</v>
      </c>
      <c r="BB111" s="104">
        <f>BB$4*Mellomark!BB109</f>
        <v>4.5052893510440022E-5</v>
      </c>
      <c r="BC111" s="104">
        <f>BC$4*Mellomark!BC109</f>
        <v>6.7344860099338786E-4</v>
      </c>
      <c r="BD111" s="104">
        <f>BD$4*Mellomark!BD109</f>
        <v>3.976237618856198E-4</v>
      </c>
      <c r="BE111" s="104">
        <f>BE$4*Mellomark!BE109</f>
        <v>-1.9653286548322737E-4</v>
      </c>
      <c r="BF111" s="104">
        <f>BF$4*Mellomark!BF109</f>
        <v>-4.5357933991192552E-7</v>
      </c>
      <c r="BG111" s="104">
        <f>BG$4*Mellomark!BG109</f>
        <v>3.241609471941854E-3</v>
      </c>
      <c r="BH111" s="104">
        <f>BH$4*Mellomark!BH109</f>
        <v>6.0913376886963666E-5</v>
      </c>
      <c r="BI111" s="104">
        <f>BI$4*Mellomark!BI109</f>
        <v>1.5541498670842879E-3</v>
      </c>
      <c r="BJ111" s="104">
        <f>BJ$4*Mellomark!BJ109</f>
        <v>6.1538586286137142E-6</v>
      </c>
      <c r="BK111" s="104">
        <f>BK$4*Mellomark!BK109</f>
        <v>-1.1578136364957101E-4</v>
      </c>
      <c r="BL111" s="104">
        <f>BL$4*Mellomark!BL109</f>
        <v>4.7399720757022274E-5</v>
      </c>
      <c r="BM111" s="104">
        <f>BM$4*Mellomark!BM109</f>
        <v>-5.5455001534202526E-6</v>
      </c>
      <c r="BN111" s="104">
        <f>BN$4*Mellomark!BN109</f>
        <v>2.7697891825865496E-5</v>
      </c>
      <c r="BO111" s="104">
        <f>BO$4*Mellomark!BO109</f>
        <v>4.3523889151008975E-5</v>
      </c>
      <c r="BP111" s="104">
        <f>BP$4*Mellomark!BP109</f>
        <v>-3.611053039898655E-5</v>
      </c>
      <c r="BQ111" s="104">
        <f>BQ$4*Mellomark!BQ109</f>
        <v>-3.7521167749832019E-5</v>
      </c>
      <c r="BR111" s="104">
        <f>BR$4*Mellomark!BR109</f>
        <v>-8.0646629233698979E-6</v>
      </c>
      <c r="BS111" s="104">
        <f>BS$4*Mellomark!BS109</f>
        <v>1.4576976158707084E-3</v>
      </c>
      <c r="BT111" s="104">
        <f>BT$4*Mellomark!BT109</f>
        <v>-2.4002524879332179E-5</v>
      </c>
      <c r="BU111" s="104">
        <f>BU$4*Mellomark!BU109</f>
        <v>-2.1907930393422755E-5</v>
      </c>
      <c r="BV111" s="104">
        <f>BV$4*Mellomark!BV109</f>
        <v>-1.7482700623326167E-4</v>
      </c>
      <c r="BW111" s="104">
        <f>BW$4*Mellomark!BW109</f>
        <v>-3.4515746837493391E-4</v>
      </c>
      <c r="BX111" s="104">
        <f>BX$4*Mellomark!BX109</f>
        <v>1.5620453393410327E-4</v>
      </c>
      <c r="BY111" s="104">
        <f>BY$4*Mellomark!BY109</f>
        <v>1.7060973960178891E-5</v>
      </c>
      <c r="BZ111" s="104">
        <f>BZ$4*Mellomark!BZ109</f>
        <v>4.5217427411019647E-5</v>
      </c>
      <c r="CA111" s="104">
        <f>CA$4*Mellomark!CA109</f>
        <v>8.5396757205339442E-4</v>
      </c>
      <c r="CB111" s="104">
        <f>CB$4*Mellomark!CB109</f>
        <v>-9.3995351280074768E-5</v>
      </c>
      <c r="CC111" s="104">
        <f>CC$4*Mellomark!CC109</f>
        <v>-1.295099194822675E-3</v>
      </c>
      <c r="CD111" s="104">
        <f>CD$4*Mellomark!CD109</f>
        <v>3.3038463305491814E-4</v>
      </c>
      <c r="CE111" s="104">
        <f>CE$4*Mellomark!CE109</f>
        <v>-4.7455759215866951E-5</v>
      </c>
      <c r="CF111" s="104">
        <f>CF$4*Mellomark!CF109</f>
        <v>-3.6598581832560156E-5</v>
      </c>
      <c r="CG111" s="104">
        <f>CG$4*Mellomark!CG109</f>
        <v>4.972470065465715E-5</v>
      </c>
      <c r="CH111" s="104">
        <f>CH$4*Mellomark!CH109</f>
        <v>-9.8456651201709805E-5</v>
      </c>
      <c r="CI111" s="104">
        <f>CI$4*Mellomark!CI109</f>
        <v>-1.0134504691100479E-5</v>
      </c>
      <c r="CJ111" s="104">
        <f>CJ$4*Mellomark!CJ109</f>
        <v>2.6115376602273499E-5</v>
      </c>
      <c r="CK111" s="104">
        <f>CK$4*Mellomark!CK109</f>
        <v>-3.4567912322022877E-4</v>
      </c>
      <c r="CL111" s="104">
        <f>CL$4*Mellomark!CL109</f>
        <v>-1.6265785729304885E-3</v>
      </c>
      <c r="CM111" s="104">
        <f>CM$4*Mellomark!CM109</f>
        <v>-7.0635810219312984E-6</v>
      </c>
      <c r="CN111" s="104">
        <f>CN$4*Mellomark!CN109</f>
        <v>9.2043619545941116E-6</v>
      </c>
      <c r="CO111" s="104">
        <f>CO$4*Mellomark!CO109</f>
        <v>2.7225760288214321E-6</v>
      </c>
      <c r="CP111" s="104">
        <f>CP$4*Mellomark!CP109</f>
        <v>3.0331950457170424E-5</v>
      </c>
      <c r="CQ111" s="104">
        <f>CQ$4*Mellomark!CQ109</f>
        <v>5.435644622332254E-5</v>
      </c>
      <c r="CR111" s="104">
        <f>CR$4*Mellomark!CR109</f>
        <v>4.6235863008960821E-4</v>
      </c>
      <c r="CS111" s="104">
        <f>CS$4*Mellomark!CS109</f>
        <v>-1.5198367580584898E-4</v>
      </c>
      <c r="CT111" s="104">
        <f>CT$4*Mellomark!CT109</f>
        <v>3.0869008462455074E-5</v>
      </c>
      <c r="CU111" s="104">
        <f>CU$4*Mellomark!CU109</f>
        <v>-2.0624660419705091E-4</v>
      </c>
      <c r="CV111" s="104">
        <f>CV$4*Mellomark!CV109</f>
        <v>-6.7317002918280749E-5</v>
      </c>
      <c r="CW111" s="104">
        <f>CW$4*Mellomark!CW109</f>
        <v>-5.2335241960502243E-4</v>
      </c>
      <c r="CX111" s="104">
        <f>CX$4*Mellomark!CX109</f>
        <v>1.6146080477014995E-4</v>
      </c>
      <c r="CY111" s="104">
        <f>CY$4*Mellomark!CY109</f>
        <v>-8.05462341319687E-6</v>
      </c>
      <c r="CZ111" s="104">
        <f>CZ$4*Mellomark!CZ109</f>
        <v>1.0265230048445131E-4</v>
      </c>
      <c r="DA111" s="104">
        <f>DA$4*Mellomark!DA109</f>
        <v>3.2322859047451087E-4</v>
      </c>
      <c r="DB111" s="104">
        <f>DB$4*Mellomark!DB109</f>
        <v>1.1622719883260207E-4</v>
      </c>
      <c r="DC111" s="104">
        <f>DC$4*Mellomark!DC109</f>
        <v>-1.2986098477568782E-5</v>
      </c>
      <c r="DD111" s="104">
        <f>DD$4*Mellomark!DD109</f>
        <v>-1.5135937878195375E-4</v>
      </c>
      <c r="DE111" s="104">
        <f>DE$4*Mellomark!DE109</f>
        <v>8.2710883763694475E-6</v>
      </c>
      <c r="DF111" s="104">
        <f>DF$4*Mellomark!DF109</f>
        <v>7.7686405154100054E-7</v>
      </c>
      <c r="DG111" s="104">
        <f>DG$4*Mellomark!DG109</f>
        <v>-6.8803625545558978E-4</v>
      </c>
      <c r="DH111" s="104">
        <f>DH$4*Mellomark!DH109</f>
        <v>-9.5715522805860643E-5</v>
      </c>
      <c r="DI111" s="104">
        <f>DI$4*Mellomark!DI109</f>
        <v>-1.4277356978656944E-4</v>
      </c>
      <c r="DJ111" s="104">
        <f>DJ$4*Mellomark!DJ109</f>
        <v>1.5015508824170449E-4</v>
      </c>
      <c r="DK111" s="104">
        <f>DK$4*Mellomark!DK109</f>
        <v>-2.8602032311680473E-5</v>
      </c>
      <c r="DL111" s="104">
        <f>DL$4*Mellomark!DL109</f>
        <v>3.9495287472177894E-6</v>
      </c>
      <c r="DM111" s="104">
        <f>DM$4*Mellomark!DM109</f>
        <v>9.319651182387803E-4</v>
      </c>
      <c r="DN111" s="104">
        <f>DN$4*Mellomark!DN109</f>
        <v>1.2248265962280624E-3</v>
      </c>
      <c r="DO111" s="104">
        <f>DO$4*Mellomark!DO109</f>
        <v>-4.230061886396167E-4</v>
      </c>
      <c r="DP111" s="104">
        <f>DP$4*Mellomark!DP109</f>
        <v>-5.0033327342162621E-4</v>
      </c>
      <c r="DQ111" s="104">
        <f>DQ$4*Mellomark!DQ109</f>
        <v>-3.2271243522948439E-5</v>
      </c>
      <c r="DR111" s="104">
        <f>DR$4*Mellomark!DR109</f>
        <v>-1.8836727756502402E-6</v>
      </c>
      <c r="DS111" s="104">
        <f>DS$4*Mellomark!DS109</f>
        <v>-2.6892741956903332E-5</v>
      </c>
      <c r="DT111" s="104">
        <f>DT$4*Mellomark!DT109</f>
        <v>2.5051966133548069E-6</v>
      </c>
      <c r="DU111" s="104">
        <f>DU$4*Mellomark!DU109</f>
        <v>4.426490074954886E-3</v>
      </c>
      <c r="DV111" s="104">
        <f>DV$4*Mellomark!DV109</f>
        <v>2.1052790757988978E-4</v>
      </c>
      <c r="DW111" s="104">
        <f>DW$4*Mellomark!DW109</f>
        <v>1.4406195366597239E-5</v>
      </c>
      <c r="DX111" s="104">
        <f>DX$4*Mellomark!DX109</f>
        <v>9.4231546312797498E-4</v>
      </c>
      <c r="DY111" s="104">
        <f>DY$4*Mellomark!DY109</f>
        <v>4.1402194370845802E-5</v>
      </c>
      <c r="DZ111" s="104">
        <f>DZ$4*Mellomark!DZ109</f>
        <v>3.2268261412232046E-4</v>
      </c>
      <c r="EA111" s="104">
        <f>EA$4*Mellomark!EA109</f>
        <v>-1.7294043336458263E-5</v>
      </c>
      <c r="EB111" s="104">
        <f>EB$4*Mellomark!EB109</f>
        <v>-1.9267735719539084E-5</v>
      </c>
      <c r="EC111" s="104">
        <f>EC$4*Mellomark!EC109</f>
        <v>5.4828804694209606E-5</v>
      </c>
      <c r="ED111" s="104">
        <f>ED$4*Mellomark!ED109</f>
        <v>-2.5096261134329645E-3</v>
      </c>
      <c r="EE111" s="104">
        <f>EE$4*Mellomark!EE109</f>
        <v>2.8850532227166402E-5</v>
      </c>
      <c r="EF111" s="104">
        <f>EF$4*Mellomark!EF109</f>
        <v>2.2647637759340587E-4</v>
      </c>
      <c r="EG111" s="104">
        <f>EG$4*Mellomark!EG109</f>
        <v>3.8053522420329628E-5</v>
      </c>
      <c r="EH111" s="104">
        <f>EH$4*Mellomark!EH109</f>
        <v>2.2147183977121502E-4</v>
      </c>
      <c r="EI111" s="104">
        <f>EI$4*Mellomark!EI109</f>
        <v>-3.4129687518921878E-4</v>
      </c>
      <c r="EJ111" s="104">
        <f>EJ$4*Mellomark!EJ109</f>
        <v>-2.7869906625077991E-4</v>
      </c>
      <c r="EK111" s="104">
        <f>EK$4*Mellomark!EK109</f>
        <v>1.4728617738788088E-6</v>
      </c>
      <c r="EL111" s="104">
        <f>EL$4*Mellomark!EL109</f>
        <v>4.488422401373458E-4</v>
      </c>
      <c r="EM111" s="104">
        <f>EM$4*Mellomark!EM109</f>
        <v>-1.5251441729010654E-3</v>
      </c>
      <c r="EN111" s="104">
        <f>EN$4*Mellomark!EN109</f>
        <v>1.2156755574338275E-5</v>
      </c>
      <c r="EO111" s="104">
        <f>EO$4*Mellomark!EO109</f>
        <v>-5.1305543192290467E-4</v>
      </c>
      <c r="EP111" s="104">
        <f>EP$4*Mellomark!EP109</f>
        <v>6.6476585690234259E-4</v>
      </c>
      <c r="EQ111" s="104">
        <f>EQ$4*Mellomark!EQ109</f>
        <v>-8.8099464621375144E-5</v>
      </c>
      <c r="ER111" s="104">
        <f>ER$4*Mellomark!ER109</f>
        <v>-4.0074304116977394E-6</v>
      </c>
      <c r="ES111" s="96">
        <f t="shared" si="19"/>
        <v>9.2826414019357532E-3</v>
      </c>
      <c r="ET111" s="97">
        <f t="shared" si="20"/>
        <v>186.92073045175528</v>
      </c>
      <c r="EW111" s="18"/>
    </row>
    <row r="112" spans="1:153" ht="16">
      <c r="A112" s="85" vm="2293">
        <v>44501</v>
      </c>
      <c r="B112" s="104">
        <f>B$4*Mellomark!B110</f>
        <v>-1.2036056752994617E-4</v>
      </c>
      <c r="C112" s="104">
        <f>C$4*Mellomark!C110</f>
        <v>-7.1933408479633978E-5</v>
      </c>
      <c r="D112" s="104">
        <f>D$4*Mellomark!D110</f>
        <v>-4.3751498052579393E-4</v>
      </c>
      <c r="E112" s="104">
        <f>E$4*Mellomark!E110</f>
        <v>4.1614712782185168E-5</v>
      </c>
      <c r="F112" s="104">
        <f>F$4*Mellomark!F110</f>
        <v>-1.2204492135953479E-4</v>
      </c>
      <c r="G112" s="104">
        <f>G$4*Mellomark!G110</f>
        <v>-4.4107745972286564E-3</v>
      </c>
      <c r="H112" s="104">
        <f>H$4*Mellomark!H110</f>
        <v>-5.8393410918093214E-5</v>
      </c>
      <c r="I112" s="104">
        <f>I$4*Mellomark!I110</f>
        <v>-1.0163733465796106E-3</v>
      </c>
      <c r="J112" s="104">
        <f>J$4*Mellomark!J110</f>
        <v>-1.5031906736703236E-4</v>
      </c>
      <c r="K112" s="104">
        <f>K$4*Mellomark!K110</f>
        <v>-2.527402629836482E-4</v>
      </c>
      <c r="L112" s="104">
        <f>L$4*Mellomark!L110</f>
        <v>-7.2191816453770659E-4</v>
      </c>
      <c r="M112" s="104">
        <f>M$4*Mellomark!M110</f>
        <v>2.5384349713693517E-6</v>
      </c>
      <c r="N112" s="104">
        <f>N$4*Mellomark!N110</f>
        <v>4.5921084081131681E-5</v>
      </c>
      <c r="O112" s="104">
        <f>O$4*Mellomark!O110</f>
        <v>-4.0496773333579704E-4</v>
      </c>
      <c r="P112" s="104">
        <f>P$4*Mellomark!P110</f>
        <v>5.7579111765239139E-4</v>
      </c>
      <c r="Q112" s="104">
        <f>Q$4*Mellomark!Q110</f>
        <v>2.1896132392305494E-5</v>
      </c>
      <c r="R112" s="104">
        <f>R$4*Mellomark!R110</f>
        <v>-5.1319479628210034E-5</v>
      </c>
      <c r="S112" s="104">
        <f>S$4*Mellomark!S110</f>
        <v>-1.4926377288199892E-4</v>
      </c>
      <c r="T112" s="104">
        <f>T$4*Mellomark!T110</f>
        <v>-2.0419109764935215E-3</v>
      </c>
      <c r="U112" s="104">
        <f>U$4*Mellomark!U110</f>
        <v>-2.9002747865779833E-3</v>
      </c>
      <c r="V112" s="104">
        <f>V$4*Mellomark!V110</f>
        <v>-1.0714292992462498E-3</v>
      </c>
      <c r="W112" s="104">
        <f>W$4*Mellomark!W110</f>
        <v>-3.1071148493592803E-4</v>
      </c>
      <c r="X112" s="104">
        <f>X$4*Mellomark!X110</f>
        <v>-9.5367118562758092E-4</v>
      </c>
      <c r="Y112" s="104">
        <f>Y$4*Mellomark!Y110</f>
        <v>-5.8406068314429474E-5</v>
      </c>
      <c r="Z112" s="104">
        <f>Z$4*Mellomark!Z110</f>
        <v>-1.2428111266023353E-4</v>
      </c>
      <c r="AA112" s="104">
        <f>AA$4*Mellomark!AA110</f>
        <v>-1.3788493353741348E-4</v>
      </c>
      <c r="AB112" s="104">
        <f>AB$4*Mellomark!AB110</f>
        <v>-2.9494067688403563E-4</v>
      </c>
      <c r="AC112" s="104">
        <f>AC$4*Mellomark!AC110</f>
        <v>5.0273959653135322E-7</v>
      </c>
      <c r="AD112" s="104">
        <f>AD$4*Mellomark!AD110</f>
        <v>-4.9768497543256152E-4</v>
      </c>
      <c r="AE112" s="104">
        <f>AE$4*Mellomark!AE110</f>
        <v>-9.0171967078994501E-4</v>
      </c>
      <c r="AF112" s="104">
        <f>AF$4*Mellomark!AF110</f>
        <v>2.9098791415708675E-5</v>
      </c>
      <c r="AG112" s="104">
        <f>AG$4*Mellomark!AG110</f>
        <v>1.6554342898083914E-5</v>
      </c>
      <c r="AH112" s="104">
        <f>AH$4*Mellomark!AH110</f>
        <v>-1.0601652796620382E-3</v>
      </c>
      <c r="AI112" s="104">
        <f>AI$4*Mellomark!AI110</f>
        <v>1.2258396005045123E-5</v>
      </c>
      <c r="AJ112" s="104">
        <f>AJ$4*Mellomark!AJ110</f>
        <v>-8.3483451312862096E-5</v>
      </c>
      <c r="AK112" s="104">
        <f>AK$4*Mellomark!AK110</f>
        <v>1.0689169770776474E-6</v>
      </c>
      <c r="AL112" s="104">
        <f>AL$4*Mellomark!AL110</f>
        <v>-4.4039573140877713E-4</v>
      </c>
      <c r="AM112" s="104">
        <f>AM$4*Mellomark!AM110</f>
        <v>-2.8661245900292101E-4</v>
      </c>
      <c r="AN112" s="104">
        <f>AN$4*Mellomark!AN110</f>
        <v>2.571733546578761E-5</v>
      </c>
      <c r="AO112" s="104">
        <f>AO$4*Mellomark!AO110</f>
        <v>-3.4859416455247015E-4</v>
      </c>
      <c r="AP112" s="104">
        <f>AP$4*Mellomark!AP110</f>
        <v>-1.3478760347434037E-3</v>
      </c>
      <c r="AQ112" s="104">
        <f>AQ$4*Mellomark!AQ110</f>
        <v>-2.0232064704916981E-4</v>
      </c>
      <c r="AR112" s="104">
        <f>AR$4*Mellomark!AR110</f>
        <v>2.4457699906993602E-5</v>
      </c>
      <c r="AS112" s="104">
        <f>AS$4*Mellomark!AS110</f>
        <v>-2.0173652817485477E-6</v>
      </c>
      <c r="AT112" s="104">
        <f>AT$4*Mellomark!AT110</f>
        <v>-3.2849729234442312E-5</v>
      </c>
      <c r="AU112" s="104">
        <f>AU$4*Mellomark!AU110</f>
        <v>-7.7312159547866544E-5</v>
      </c>
      <c r="AV112" s="104">
        <f>AV$4*Mellomark!AV110</f>
        <v>-2.2750760094764674E-5</v>
      </c>
      <c r="AW112" s="104">
        <f>AW$4*Mellomark!AW110</f>
        <v>-4.5744878609624665E-5</v>
      </c>
      <c r="AX112" s="104">
        <f>AX$4*Mellomark!AX110</f>
        <v>-3.7010559029191136E-5</v>
      </c>
      <c r="AY112" s="104">
        <f>AY$4*Mellomark!AY110</f>
        <v>1.2896959224944861E-5</v>
      </c>
      <c r="AZ112" s="104">
        <f>AZ$4*Mellomark!AZ110</f>
        <v>9.6660031764572534E-4</v>
      </c>
      <c r="BA112" s="104">
        <f>BA$4*Mellomark!BA110</f>
        <v>-3.5483085832680338E-5</v>
      </c>
      <c r="BB112" s="104">
        <f>BB$4*Mellomark!BB110</f>
        <v>-1.9016832593275263E-4</v>
      </c>
      <c r="BC112" s="104">
        <f>BC$4*Mellomark!BC110</f>
        <v>-1.8613396332062913E-4</v>
      </c>
      <c r="BD112" s="104">
        <f>BD$4*Mellomark!BD110</f>
        <v>2.5134067202159935E-4</v>
      </c>
      <c r="BE112" s="104">
        <f>BE$4*Mellomark!BE110</f>
        <v>-1.1677973501747007E-4</v>
      </c>
      <c r="BF112" s="104">
        <f>BF$4*Mellomark!BF110</f>
        <v>-1.6675146346146619E-5</v>
      </c>
      <c r="BG112" s="104">
        <f>BG$4*Mellomark!BG110</f>
        <v>-4.5943336332042602E-4</v>
      </c>
      <c r="BH112" s="104">
        <f>BH$4*Mellomark!BH110</f>
        <v>-2.5518124835597234E-4</v>
      </c>
      <c r="BI112" s="104">
        <f>BI$4*Mellomark!BI110</f>
        <v>-1.43065224298665E-3</v>
      </c>
      <c r="BJ112" s="104">
        <f>BJ$4*Mellomark!BJ110</f>
        <v>1.4768163764479321E-5</v>
      </c>
      <c r="BK112" s="104">
        <f>BK$4*Mellomark!BK110</f>
        <v>-3.8506857798853399E-5</v>
      </c>
      <c r="BL112" s="104">
        <f>BL$4*Mellomark!BL110</f>
        <v>-8.6848425459484286E-5</v>
      </c>
      <c r="BM112" s="104">
        <f>BM$4*Mellomark!BM110</f>
        <v>-2.1995794029337265E-5</v>
      </c>
      <c r="BN112" s="104">
        <f>BN$4*Mellomark!BN110</f>
        <v>-1.8158665383451148E-5</v>
      </c>
      <c r="BO112" s="104">
        <f>BO$4*Mellomark!BO110</f>
        <v>-1.4058608785577417E-4</v>
      </c>
      <c r="BP112" s="104">
        <f>BP$4*Mellomark!BP110</f>
        <v>-2.9187708172779373E-7</v>
      </c>
      <c r="BQ112" s="104">
        <f>BQ$4*Mellomark!BQ110</f>
        <v>1.420603703972394E-5</v>
      </c>
      <c r="BR112" s="104">
        <f>BR$4*Mellomark!BR110</f>
        <v>-4.4091925860607425E-6</v>
      </c>
      <c r="BS112" s="104">
        <f>BS$4*Mellomark!BS110</f>
        <v>-3.6568847385055527E-3</v>
      </c>
      <c r="BT112" s="104">
        <f>BT$4*Mellomark!BT110</f>
        <v>3.1498522133636871E-4</v>
      </c>
      <c r="BU112" s="104">
        <f>BU$4*Mellomark!BU110</f>
        <v>-3.008416427229678E-5</v>
      </c>
      <c r="BV112" s="104">
        <f>BV$4*Mellomark!BV110</f>
        <v>-4.8667949881923001E-4</v>
      </c>
      <c r="BW112" s="104">
        <f>BW$4*Mellomark!BW110</f>
        <v>-1.0594217246127566E-3</v>
      </c>
      <c r="BX112" s="104">
        <f>BX$4*Mellomark!BX110</f>
        <v>-3.8795961977519796E-4</v>
      </c>
      <c r="BY112" s="104">
        <f>BY$4*Mellomark!BY110</f>
        <v>5.3959283057145095E-6</v>
      </c>
      <c r="BZ112" s="104">
        <f>BZ$4*Mellomark!BZ110</f>
        <v>-2.3793662950057215E-4</v>
      </c>
      <c r="CA112" s="104">
        <f>CA$4*Mellomark!CA110</f>
        <v>-2.7087821486412476E-4</v>
      </c>
      <c r="CB112" s="104">
        <f>CB$4*Mellomark!CB110</f>
        <v>-1.5288694657327218E-4</v>
      </c>
      <c r="CC112" s="104">
        <f>CC$4*Mellomark!CC110</f>
        <v>-2.2861171823941088E-4</v>
      </c>
      <c r="CD112" s="104">
        <f>CD$4*Mellomark!CD110</f>
        <v>8.4574967290925506E-5</v>
      </c>
      <c r="CE112" s="104">
        <f>CE$4*Mellomark!CE110</f>
        <v>3.1903668457859311E-4</v>
      </c>
      <c r="CF112" s="104">
        <f>CF$4*Mellomark!CF110</f>
        <v>-1.1604508675891486E-4</v>
      </c>
      <c r="CG112" s="104">
        <f>CG$4*Mellomark!CG110</f>
        <v>-2.5139760778294934E-4</v>
      </c>
      <c r="CH112" s="104">
        <f>CH$4*Mellomark!CH110</f>
        <v>-2.9313696907579009E-4</v>
      </c>
      <c r="CI112" s="104">
        <f>CI$4*Mellomark!CI110</f>
        <v>-4.1289704225876131E-5</v>
      </c>
      <c r="CJ112" s="104">
        <f>CJ$4*Mellomark!CJ110</f>
        <v>9.7830117596035188E-6</v>
      </c>
      <c r="CK112" s="104">
        <f>CK$4*Mellomark!CK110</f>
        <v>1.8697726038044226E-4</v>
      </c>
      <c r="CL112" s="104">
        <f>CL$4*Mellomark!CL110</f>
        <v>1.3216993404510988E-4</v>
      </c>
      <c r="CM112" s="104">
        <f>CM$4*Mellomark!CM110</f>
        <v>-1.853356008826625E-5</v>
      </c>
      <c r="CN112" s="104">
        <f>CN$4*Mellomark!CN110</f>
        <v>7.1029234847186832E-6</v>
      </c>
      <c r="CO112" s="104">
        <f>CO$4*Mellomark!CO110</f>
        <v>-9.2390282382309052E-5</v>
      </c>
      <c r="CP112" s="104">
        <f>CP$4*Mellomark!CP110</f>
        <v>-4.0561981547762516E-5</v>
      </c>
      <c r="CQ112" s="104">
        <f>CQ$4*Mellomark!CQ110</f>
        <v>6.403572493778525E-5</v>
      </c>
      <c r="CR112" s="104">
        <f>CR$4*Mellomark!CR110</f>
        <v>-6.6809736198953718E-4</v>
      </c>
      <c r="CS112" s="104">
        <f>CS$4*Mellomark!CS110</f>
        <v>-3.4776354284403986E-5</v>
      </c>
      <c r="CT112" s="104">
        <f>CT$4*Mellomark!CT110</f>
        <v>1.865083867529605E-5</v>
      </c>
      <c r="CU112" s="104">
        <f>CU$4*Mellomark!CU110</f>
        <v>-5.975564394435503E-4</v>
      </c>
      <c r="CV112" s="104">
        <f>CV$4*Mellomark!CV110</f>
        <v>-2.8367641324343238E-4</v>
      </c>
      <c r="CW112" s="104">
        <f>CW$4*Mellomark!CW110</f>
        <v>-3.0084727199452155E-4</v>
      </c>
      <c r="CX112" s="104">
        <f>CX$4*Mellomark!CX110</f>
        <v>-3.8415061546216267E-4</v>
      </c>
      <c r="CY112" s="104">
        <f>CY$4*Mellomark!CY110</f>
        <v>1.4060421945081667E-7</v>
      </c>
      <c r="CZ112" s="104">
        <f>CZ$4*Mellomark!CZ110</f>
        <v>5.1849195687375346E-5</v>
      </c>
      <c r="DA112" s="104">
        <f>DA$4*Mellomark!DA110</f>
        <v>3.2855749174139185E-5</v>
      </c>
      <c r="DB112" s="104">
        <f>DB$4*Mellomark!DB110</f>
        <v>-2.1753732373389114E-4</v>
      </c>
      <c r="DC112" s="104">
        <f>DC$4*Mellomark!DC110</f>
        <v>-1.032040321519124E-5</v>
      </c>
      <c r="DD112" s="104">
        <f>DD$4*Mellomark!DD110</f>
        <v>-5.2205313064005122E-3</v>
      </c>
      <c r="DE112" s="104">
        <f>DE$4*Mellomark!DE110</f>
        <v>-1.5538377886469718E-5</v>
      </c>
      <c r="DF112" s="104">
        <f>DF$4*Mellomark!DF110</f>
        <v>-3.8963912003301695E-5</v>
      </c>
      <c r="DG112" s="104">
        <f>DG$4*Mellomark!DG110</f>
        <v>-9.001019282894407E-4</v>
      </c>
      <c r="DH112" s="104">
        <f>DH$4*Mellomark!DH110</f>
        <v>-1.64377660472673E-4</v>
      </c>
      <c r="DI112" s="104">
        <f>DI$4*Mellomark!DI110</f>
        <v>-7.6225931882539875E-4</v>
      </c>
      <c r="DJ112" s="104">
        <f>DJ$4*Mellomark!DJ110</f>
        <v>-8.3024739134476555E-6</v>
      </c>
      <c r="DK112" s="104">
        <f>DK$4*Mellomark!DK110</f>
        <v>-1.375853314179743E-6</v>
      </c>
      <c r="DL112" s="104">
        <f>DL$4*Mellomark!DL110</f>
        <v>-1.547991873923883E-5</v>
      </c>
      <c r="DM112" s="104">
        <f>DM$4*Mellomark!DM110</f>
        <v>4.4209828344629031E-5</v>
      </c>
      <c r="DN112" s="104">
        <f>DN$4*Mellomark!DN110</f>
        <v>-3.593012698741817E-3</v>
      </c>
      <c r="DO112" s="104">
        <f>DO$4*Mellomark!DO110</f>
        <v>-1.0973154847581775E-4</v>
      </c>
      <c r="DP112" s="104">
        <f>DP$4*Mellomark!DP110</f>
        <v>-2.1270104618553178E-4</v>
      </c>
      <c r="DQ112" s="104">
        <f>DQ$4*Mellomark!DQ110</f>
        <v>9.0560645038035616E-6</v>
      </c>
      <c r="DR112" s="104">
        <f>DR$4*Mellomark!DR110</f>
        <v>-2.0553246296792421E-5</v>
      </c>
      <c r="DS112" s="104">
        <f>DS$4*Mellomark!DS110</f>
        <v>1.0105406192270134E-5</v>
      </c>
      <c r="DT112" s="104">
        <f>DT$4*Mellomark!DT110</f>
        <v>2.5847711163397301E-5</v>
      </c>
      <c r="DU112" s="104">
        <f>DU$4*Mellomark!DU110</f>
        <v>-1.2242562170131596E-3</v>
      </c>
      <c r="DV112" s="104">
        <f>DV$4*Mellomark!DV110</f>
        <v>-1.098094427036014E-3</v>
      </c>
      <c r="DW112" s="104">
        <f>DW$4*Mellomark!DW110</f>
        <v>-7.3166047609210669E-7</v>
      </c>
      <c r="DX112" s="104">
        <f>DX$4*Mellomark!DX110</f>
        <v>2.6344272532265724E-5</v>
      </c>
      <c r="DY112" s="104">
        <f>DY$4*Mellomark!DY110</f>
        <v>-2.7169428753777273E-4</v>
      </c>
      <c r="DZ112" s="104">
        <f>DZ$4*Mellomark!DZ110</f>
        <v>-2.3028262915942676E-4</v>
      </c>
      <c r="EA112" s="104">
        <f>EA$4*Mellomark!EA110</f>
        <v>-2.6001885704653273E-5</v>
      </c>
      <c r="EB112" s="104">
        <f>EB$4*Mellomark!EB110</f>
        <v>2.4053336360890304E-5</v>
      </c>
      <c r="EC112" s="104">
        <f>EC$4*Mellomark!EC110</f>
        <v>-8.2217753874268894E-5</v>
      </c>
      <c r="ED112" s="104">
        <f>ED$4*Mellomark!ED110</f>
        <v>-8.1151676958136833E-4</v>
      </c>
      <c r="EE112" s="104">
        <f>EE$4*Mellomark!EE110</f>
        <v>1.2398457965555343E-4</v>
      </c>
      <c r="EF112" s="104">
        <f>EF$4*Mellomark!EF110</f>
        <v>5.5370717539383483E-4</v>
      </c>
      <c r="EG112" s="104">
        <f>EG$4*Mellomark!EG110</f>
        <v>-3.3524137919600375E-5</v>
      </c>
      <c r="EH112" s="104">
        <f>EH$4*Mellomark!EH110</f>
        <v>-3.6499469241700388E-4</v>
      </c>
      <c r="EI112" s="104">
        <f>EI$4*Mellomark!EI110</f>
        <v>-2.3942921067391184E-4</v>
      </c>
      <c r="EJ112" s="104">
        <f>EJ$4*Mellomark!EJ110</f>
        <v>-2.1365570630018944E-4</v>
      </c>
      <c r="EK112" s="104">
        <f>EK$4*Mellomark!EK110</f>
        <v>-1.4390066654077266E-6</v>
      </c>
      <c r="EL112" s="104">
        <f>EL$4*Mellomark!EL110</f>
        <v>-1.7871484103544909E-4</v>
      </c>
      <c r="EM112" s="104">
        <f>EM$4*Mellomark!EM110</f>
        <v>8.9255144625003391E-5</v>
      </c>
      <c r="EN112" s="104">
        <f>EN$4*Mellomark!EN110</f>
        <v>-2.7494556908376634E-5</v>
      </c>
      <c r="EO112" s="104">
        <f>EO$4*Mellomark!EO110</f>
        <v>-7.5288317433071163E-5</v>
      </c>
      <c r="EP112" s="104">
        <f>EP$4*Mellomark!EP110</f>
        <v>-3.5911675932811328E-4</v>
      </c>
      <c r="EQ112" s="104">
        <f>EQ$4*Mellomark!EQ110</f>
        <v>-3.4890742351576426E-4</v>
      </c>
      <c r="ER112" s="104">
        <f>ER$4*Mellomark!ER110</f>
        <v>-2.4149506197274364E-6</v>
      </c>
      <c r="ES112" s="96">
        <f t="shared" si="19"/>
        <v>-4.6572287851338948E-2</v>
      </c>
      <c r="ET112" s="97">
        <f t="shared" si="20"/>
        <v>178.21540438777359</v>
      </c>
      <c r="EW112" s="18"/>
    </row>
    <row r="113" spans="1:153" ht="16">
      <c r="A113" s="85" vm="2406">
        <v>44531</v>
      </c>
      <c r="B113" s="104">
        <f>B$4*Mellomark!B111</f>
        <v>-3.5900388763826888E-5</v>
      </c>
      <c r="C113" s="104">
        <f>C$4*Mellomark!C111</f>
        <v>1.8042431826989315E-4</v>
      </c>
      <c r="D113" s="104">
        <f>D$4*Mellomark!D111</f>
        <v>2.4722403382046102E-4</v>
      </c>
      <c r="E113" s="104">
        <f>E$4*Mellomark!E111</f>
        <v>2.120334271382859E-4</v>
      </c>
      <c r="F113" s="104">
        <f>F$4*Mellomark!F111</f>
        <v>1.8312856500201255E-4</v>
      </c>
      <c r="G113" s="104">
        <f>G$4*Mellomark!G111</f>
        <v>4.5846241154578193E-3</v>
      </c>
      <c r="H113" s="104">
        <f>H$4*Mellomark!H111</f>
        <v>1.6260195143628196E-4</v>
      </c>
      <c r="I113" s="104">
        <f>I$4*Mellomark!I111</f>
        <v>3.3974212918266304E-3</v>
      </c>
      <c r="J113" s="104">
        <f>J$4*Mellomark!J111</f>
        <v>5.8244565667037315E-4</v>
      </c>
      <c r="K113" s="104">
        <f>K$4*Mellomark!K111</f>
        <v>7.1755252146158224E-4</v>
      </c>
      <c r="L113" s="104">
        <f>L$4*Mellomark!L111</f>
        <v>1.6327275773454098E-3</v>
      </c>
      <c r="M113" s="104">
        <f>M$4*Mellomark!M111</f>
        <v>-2.8893912461983284E-4</v>
      </c>
      <c r="N113" s="104">
        <f>N$4*Mellomark!N111</f>
        <v>6.8681046607396167E-5</v>
      </c>
      <c r="O113" s="104">
        <f>O$4*Mellomark!O111</f>
        <v>2.3626066128423803E-4</v>
      </c>
      <c r="P113" s="104">
        <f>P$4*Mellomark!P111</f>
        <v>7.9223798554606894E-6</v>
      </c>
      <c r="Q113" s="104">
        <f>Q$4*Mellomark!Q111</f>
        <v>1.3228967491619735E-4</v>
      </c>
      <c r="R113" s="104">
        <f>R$4*Mellomark!R111</f>
        <v>1.1618850263586734E-4</v>
      </c>
      <c r="S113" s="104">
        <f>S$4*Mellomark!S111</f>
        <v>9.7982563826700397E-6</v>
      </c>
      <c r="T113" s="104">
        <f>T$4*Mellomark!T111</f>
        <v>8.0764558780208756E-4</v>
      </c>
      <c r="U113" s="104">
        <f>U$4*Mellomark!U111</f>
        <v>5.3173813164963024E-4</v>
      </c>
      <c r="V113" s="104">
        <f>V$4*Mellomark!V111</f>
        <v>3.2918255279005236E-3</v>
      </c>
      <c r="W113" s="104">
        <f>W$4*Mellomark!W111</f>
        <v>7.359229276700839E-6</v>
      </c>
      <c r="X113" s="104">
        <f>X$4*Mellomark!X111</f>
        <v>8.4036140487565207E-4</v>
      </c>
      <c r="Y113" s="104">
        <f>Y$4*Mellomark!Y111</f>
        <v>-7.2564863517883018E-5</v>
      </c>
      <c r="Z113" s="104">
        <f>Z$4*Mellomark!Z111</f>
        <v>6.4526009418823589E-5</v>
      </c>
      <c r="AA113" s="104">
        <f>AA$4*Mellomark!AA111</f>
        <v>4.8748020769171153E-4</v>
      </c>
      <c r="AB113" s="104">
        <f>AB$4*Mellomark!AB111</f>
        <v>2.3372594815341928E-4</v>
      </c>
      <c r="AC113" s="104">
        <f>AC$4*Mellomark!AC111</f>
        <v>3.5099109345740208E-6</v>
      </c>
      <c r="AD113" s="104">
        <f>AD$4*Mellomark!AD111</f>
        <v>1.3827679410442449E-3</v>
      </c>
      <c r="AE113" s="104">
        <f>AE$4*Mellomark!AE111</f>
        <v>7.6451893852883337E-4</v>
      </c>
      <c r="AF113" s="104">
        <f>AF$4*Mellomark!AF111</f>
        <v>6.3211087863110382E-4</v>
      </c>
      <c r="AG113" s="104">
        <f>AG$4*Mellomark!AG111</f>
        <v>1.1085582187001783E-3</v>
      </c>
      <c r="AH113" s="104">
        <f>AH$4*Mellomark!AH111</f>
        <v>3.6088047150797248E-3</v>
      </c>
      <c r="AI113" s="104">
        <f>AI$4*Mellomark!AI111</f>
        <v>3.5311528697168414E-4</v>
      </c>
      <c r="AJ113" s="104">
        <f>AJ$4*Mellomark!AJ111</f>
        <v>4.5590778660478058E-5</v>
      </c>
      <c r="AK113" s="104">
        <f>AK$4*Mellomark!AK111</f>
        <v>2.0779666338420402E-4</v>
      </c>
      <c r="AL113" s="104">
        <f>AL$4*Mellomark!AL111</f>
        <v>-1.7666543906805638E-4</v>
      </c>
      <c r="AM113" s="104">
        <f>AM$4*Mellomark!AM111</f>
        <v>9.7734731792767219E-4</v>
      </c>
      <c r="AN113" s="104">
        <f>AN$4*Mellomark!AN111</f>
        <v>-6.3219302355851963E-5</v>
      </c>
      <c r="AO113" s="104">
        <f>AO$4*Mellomark!AO111</f>
        <v>8.1532939987231153E-4</v>
      </c>
      <c r="AP113" s="104">
        <f>AP$4*Mellomark!AP111</f>
        <v>2.2365735958353528E-3</v>
      </c>
      <c r="AQ113" s="104">
        <f>AQ$4*Mellomark!AQ111</f>
        <v>4.9283576466173211E-4</v>
      </c>
      <c r="AR113" s="104">
        <f>AR$4*Mellomark!AR111</f>
        <v>1.5050016141213886E-5</v>
      </c>
      <c r="AS113" s="104">
        <f>AS$4*Mellomark!AS111</f>
        <v>3.7759561641687709E-5</v>
      </c>
      <c r="AT113" s="104">
        <f>AT$4*Mellomark!AT111</f>
        <v>4.1617964682832488E-5</v>
      </c>
      <c r="AU113" s="104">
        <f>AU$4*Mellomark!AU111</f>
        <v>6.8841300367048834E-5</v>
      </c>
      <c r="AV113" s="104">
        <f>AV$4*Mellomark!AV111</f>
        <v>1.8461519570549454E-4</v>
      </c>
      <c r="AW113" s="104">
        <f>AW$4*Mellomark!AW111</f>
        <v>3.5012893443698775E-4</v>
      </c>
      <c r="AX113" s="104">
        <f>AX$4*Mellomark!AX111</f>
        <v>3.1192876494562736E-5</v>
      </c>
      <c r="AY113" s="104">
        <f>AY$4*Mellomark!AY111</f>
        <v>-1.0067608107982168E-5</v>
      </c>
      <c r="AZ113" s="104">
        <f>AZ$4*Mellomark!AZ111</f>
        <v>5.2839867582919558E-4</v>
      </c>
      <c r="BA113" s="104">
        <f>BA$4*Mellomark!BA111</f>
        <v>4.2167695604476501E-4</v>
      </c>
      <c r="BB113" s="104">
        <f>BB$4*Mellomark!BB111</f>
        <v>-8.7713620347561373E-8</v>
      </c>
      <c r="BC113" s="104">
        <f>BC$4*Mellomark!BC111</f>
        <v>8.6023600498419612E-4</v>
      </c>
      <c r="BD113" s="104">
        <f>BD$4*Mellomark!BD111</f>
        <v>2.2016113993372807E-4</v>
      </c>
      <c r="BE113" s="104">
        <f>BE$4*Mellomark!BE111</f>
        <v>1.5830469969136448E-4</v>
      </c>
      <c r="BF113" s="104">
        <f>BF$4*Mellomark!BF111</f>
        <v>3.3569207478965954E-6</v>
      </c>
      <c r="BG113" s="104">
        <f>BG$4*Mellomark!BG111</f>
        <v>2.4995396464455089E-3</v>
      </c>
      <c r="BH113" s="104">
        <f>BH$4*Mellomark!BH111</f>
        <v>1.1057276602904651E-4</v>
      </c>
      <c r="BI113" s="104">
        <f>BI$4*Mellomark!BI111</f>
        <v>1.9361006495595958E-3</v>
      </c>
      <c r="BJ113" s="104">
        <f>BJ$4*Mellomark!BJ111</f>
        <v>9.0232172408856705E-6</v>
      </c>
      <c r="BK113" s="104">
        <f>BK$4*Mellomark!BK111</f>
        <v>1.1081437566412977E-4</v>
      </c>
      <c r="BL113" s="104">
        <f>BL$4*Mellomark!BL111</f>
        <v>-2.4526346374440606E-5</v>
      </c>
      <c r="BM113" s="104">
        <f>BM$4*Mellomark!BM111</f>
        <v>2.7382725872934235E-5</v>
      </c>
      <c r="BN113" s="104">
        <f>BN$4*Mellomark!BN111</f>
        <v>-5.3777631881774393E-6</v>
      </c>
      <c r="BO113" s="104">
        <f>BO$4*Mellomark!BO111</f>
        <v>-7.2350783575229845E-5</v>
      </c>
      <c r="BP113" s="104">
        <f>BP$4*Mellomark!BP111</f>
        <v>1.9892289707801181E-5</v>
      </c>
      <c r="BQ113" s="104">
        <f>BQ$4*Mellomark!BQ111</f>
        <v>6.628345292651941E-6</v>
      </c>
      <c r="BR113" s="104">
        <f>BR$4*Mellomark!BR111</f>
        <v>2.098222756893679E-7</v>
      </c>
      <c r="BS113" s="104">
        <f>BS$4*Mellomark!BS111</f>
        <v>1.5131700918594986E-3</v>
      </c>
      <c r="BT113" s="104">
        <f>BT$4*Mellomark!BT111</f>
        <v>-2.1249043248247501E-4</v>
      </c>
      <c r="BU113" s="104">
        <f>BU$4*Mellomark!BU111</f>
        <v>1.5918675080087841E-4</v>
      </c>
      <c r="BV113" s="104">
        <f>BV$4*Mellomark!BV111</f>
        <v>1.3465191574435909E-3</v>
      </c>
      <c r="BW113" s="104">
        <f>BW$4*Mellomark!BW111</f>
        <v>3.1402362973472044E-3</v>
      </c>
      <c r="BX113" s="104">
        <f>BX$4*Mellomark!BX111</f>
        <v>1.6215798540488352E-4</v>
      </c>
      <c r="BY113" s="104">
        <f>BY$4*Mellomark!BY111</f>
        <v>1.558538572294937E-4</v>
      </c>
      <c r="BZ113" s="104">
        <f>BZ$4*Mellomark!BZ111</f>
        <v>5.4922343210956042E-4</v>
      </c>
      <c r="CA113" s="104">
        <f>CA$4*Mellomark!CA111</f>
        <v>1.0567204631016147E-3</v>
      </c>
      <c r="CB113" s="104">
        <f>CB$4*Mellomark!CB111</f>
        <v>2.0075613900534005E-4</v>
      </c>
      <c r="CC113" s="104">
        <f>CC$4*Mellomark!CC111</f>
        <v>-1.1756325146899583E-4</v>
      </c>
      <c r="CD113" s="104">
        <f>CD$4*Mellomark!CD111</f>
        <v>-1.2962942083176795E-4</v>
      </c>
      <c r="CE113" s="104">
        <f>CE$4*Mellomark!CE111</f>
        <v>5.7733283958571254E-5</v>
      </c>
      <c r="CF113" s="104">
        <f>CF$4*Mellomark!CF111</f>
        <v>-6.8912987378583565E-5</v>
      </c>
      <c r="CG113" s="104">
        <f>CG$4*Mellomark!CG111</f>
        <v>2.2224202059612476E-4</v>
      </c>
      <c r="CH113" s="104">
        <f>CH$4*Mellomark!CH111</f>
        <v>1.4230238083709617E-4</v>
      </c>
      <c r="CI113" s="104">
        <f>CI$4*Mellomark!CI111</f>
        <v>2.8381423167534791E-5</v>
      </c>
      <c r="CJ113" s="104">
        <f>CJ$4*Mellomark!CJ111</f>
        <v>-1.3963287537659903E-4</v>
      </c>
      <c r="CK113" s="104">
        <f>CK$4*Mellomark!CK111</f>
        <v>-3.1852362376759977E-4</v>
      </c>
      <c r="CL113" s="104">
        <f>CL$4*Mellomark!CL111</f>
        <v>2.9108745911572355E-3</v>
      </c>
      <c r="CM113" s="104">
        <f>CM$4*Mellomark!CM111</f>
        <v>-1.1776713896417236E-5</v>
      </c>
      <c r="CN113" s="104">
        <f>CN$4*Mellomark!CN111</f>
        <v>2.6747521418904411E-5</v>
      </c>
      <c r="CO113" s="104">
        <f>CO$4*Mellomark!CO111</f>
        <v>2.1919741035760093E-5</v>
      </c>
      <c r="CP113" s="104">
        <f>CP$4*Mellomark!CP111</f>
        <v>1.2413381595892536E-4</v>
      </c>
      <c r="CQ113" s="104">
        <f>CQ$4*Mellomark!CQ111</f>
        <v>6.1138249703808544E-5</v>
      </c>
      <c r="CR113" s="104">
        <f>CR$4*Mellomark!CR111</f>
        <v>4.3602479843329005E-4</v>
      </c>
      <c r="CS113" s="104">
        <f>CS$4*Mellomark!CS111</f>
        <v>1.2241323702020076E-4</v>
      </c>
      <c r="CT113" s="104">
        <f>CT$4*Mellomark!CT111</f>
        <v>5.900761962232216E-6</v>
      </c>
      <c r="CU113" s="104">
        <f>CU$4*Mellomark!CU111</f>
        <v>2.7815353997470114E-3</v>
      </c>
      <c r="CV113" s="104">
        <f>CV$4*Mellomark!CV111</f>
        <v>5.7310908236036292E-4</v>
      </c>
      <c r="CW113" s="104">
        <f>CW$4*Mellomark!CW111</f>
        <v>-1.004848246287253E-4</v>
      </c>
      <c r="CX113" s="104">
        <f>CX$4*Mellomark!CX111</f>
        <v>7.7820517030792946E-5</v>
      </c>
      <c r="CY113" s="104">
        <f>CY$4*Mellomark!CY111</f>
        <v>4.5497284876211406E-6</v>
      </c>
      <c r="CZ113" s="104">
        <f>CZ$4*Mellomark!CZ111</f>
        <v>8.7718870238659457E-5</v>
      </c>
      <c r="DA113" s="104">
        <f>DA$4*Mellomark!DA111</f>
        <v>1.1393447907798481E-4</v>
      </c>
      <c r="DB113" s="104">
        <f>DB$4*Mellomark!DB111</f>
        <v>-1.2174303410150075E-5</v>
      </c>
      <c r="DC113" s="104">
        <f>DC$4*Mellomark!DC111</f>
        <v>3.4290157924772244E-5</v>
      </c>
      <c r="DD113" s="104">
        <f>DD$4*Mellomark!DD111</f>
        <v>6.0501299028883912E-3</v>
      </c>
      <c r="DE113" s="104">
        <f>DE$4*Mellomark!DE111</f>
        <v>-1.1174218746365522E-4</v>
      </c>
      <c r="DF113" s="104">
        <f>DF$4*Mellomark!DF111</f>
        <v>2.277762814907722E-5</v>
      </c>
      <c r="DG113" s="104">
        <f>DG$4*Mellomark!DG111</f>
        <v>3.3116014125407218E-4</v>
      </c>
      <c r="DH113" s="104">
        <f>DH$4*Mellomark!DH111</f>
        <v>2.2079048653957082E-4</v>
      </c>
      <c r="DI113" s="104">
        <f>DI$4*Mellomark!DI111</f>
        <v>8.4748075435208661E-4</v>
      </c>
      <c r="DJ113" s="104">
        <f>DJ$4*Mellomark!DJ111</f>
        <v>-4.510209430371212E-5</v>
      </c>
      <c r="DK113" s="104">
        <f>DK$4*Mellomark!DK111</f>
        <v>2.3587892783192972E-5</v>
      </c>
      <c r="DL113" s="104">
        <f>DL$4*Mellomark!DL111</f>
        <v>1.1184347056277876E-5</v>
      </c>
      <c r="DM113" s="104">
        <f>DM$4*Mellomark!DM111</f>
        <v>3.3339421063171561E-4</v>
      </c>
      <c r="DN113" s="104">
        <f>DN$4*Mellomark!DN111</f>
        <v>2.0207885394762956E-3</v>
      </c>
      <c r="DO113" s="104">
        <f>DO$4*Mellomark!DO111</f>
        <v>2.8241719171601119E-5</v>
      </c>
      <c r="DP113" s="104">
        <f>DP$4*Mellomark!DP111</f>
        <v>6.4231671751125991E-4</v>
      </c>
      <c r="DQ113" s="104">
        <f>DQ$4*Mellomark!DQ111</f>
        <v>3.1243030679304683E-5</v>
      </c>
      <c r="DR113" s="104">
        <f>DR$4*Mellomark!DR111</f>
        <v>7.9166743966538051E-6</v>
      </c>
      <c r="DS113" s="104">
        <f>DS$4*Mellomark!DS111</f>
        <v>2.2127086269576034E-5</v>
      </c>
      <c r="DT113" s="104">
        <f>DT$4*Mellomark!DT111</f>
        <v>1.5198771381403249E-5</v>
      </c>
      <c r="DU113" s="104">
        <f>DU$4*Mellomark!DU111</f>
        <v>4.6110879134551348E-4</v>
      </c>
      <c r="DV113" s="104">
        <f>DV$4*Mellomark!DV111</f>
        <v>6.0189576919863184E-4</v>
      </c>
      <c r="DW113" s="104">
        <f>DW$4*Mellomark!DW111</f>
        <v>1.0469111281150289E-5</v>
      </c>
      <c r="DX113" s="104">
        <f>DX$4*Mellomark!DX111</f>
        <v>7.7328277915332744E-5</v>
      </c>
      <c r="DY113" s="104">
        <f>DY$4*Mellomark!DY111</f>
        <v>9.2924012430630899E-5</v>
      </c>
      <c r="DZ113" s="104">
        <f>DZ$4*Mellomark!DZ111</f>
        <v>5.0403251757854802E-4</v>
      </c>
      <c r="EA113" s="104">
        <f>EA$4*Mellomark!EA111</f>
        <v>6.8115655859912523E-6</v>
      </c>
      <c r="EB113" s="104">
        <f>EB$4*Mellomark!EB111</f>
        <v>7.1118130777826074E-5</v>
      </c>
      <c r="EC113" s="104">
        <f>EC$4*Mellomark!EC111</f>
        <v>8.3311701265620974E-5</v>
      </c>
      <c r="ED113" s="104">
        <f>ED$4*Mellomark!ED111</f>
        <v>3.8276978322715799E-3</v>
      </c>
      <c r="EE113" s="104">
        <f>EE$4*Mellomark!EE111</f>
        <v>1.0991323374780081E-4</v>
      </c>
      <c r="EF113" s="104">
        <f>EF$4*Mellomark!EF111</f>
        <v>7.5339335118664513E-5</v>
      </c>
      <c r="EG113" s="104">
        <f>EG$4*Mellomark!EG111</f>
        <v>9.4924745810720031E-6</v>
      </c>
      <c r="EH113" s="104">
        <f>EH$4*Mellomark!EH111</f>
        <v>1.2250178858264802E-3</v>
      </c>
      <c r="EI113" s="104">
        <f>EI$4*Mellomark!EI111</f>
        <v>-7.4002931773968746E-5</v>
      </c>
      <c r="EJ113" s="104">
        <f>EJ$4*Mellomark!EJ111</f>
        <v>1.7401979520933352E-4</v>
      </c>
      <c r="EK113" s="104">
        <f>EK$4*Mellomark!EK111</f>
        <v>3.7706068270999197E-7</v>
      </c>
      <c r="EL113" s="104">
        <f>EL$4*Mellomark!EL111</f>
        <v>8.3613045191458077E-4</v>
      </c>
      <c r="EM113" s="104">
        <f>EM$4*Mellomark!EM111</f>
        <v>2.5627862389667377E-4</v>
      </c>
      <c r="EN113" s="104">
        <f>EN$4*Mellomark!EN111</f>
        <v>9.8561135309295764E-6</v>
      </c>
      <c r="EO113" s="104">
        <f>EO$4*Mellomark!EO111</f>
        <v>9.8139491678478547E-4</v>
      </c>
      <c r="EP113" s="104">
        <f>EP$4*Mellomark!EP111</f>
        <v>-6.7048229785350046E-4</v>
      </c>
      <c r="EQ113" s="104">
        <f>EQ$4*Mellomark!EQ111</f>
        <v>6.4616745120440501E-4</v>
      </c>
      <c r="ER113" s="104">
        <f>ER$4*Mellomark!ER111</f>
        <v>4.8343543296045033E-6</v>
      </c>
      <c r="ES113" s="96">
        <f t="shared" si="19"/>
        <v>7.3034583787509946E-2</v>
      </c>
      <c r="ET113" s="97">
        <f t="shared" si="20"/>
        <v>191.23129227175741</v>
      </c>
      <c r="EW113" s="18"/>
    </row>
    <row r="114" spans="1:153" ht="16">
      <c r="A114" s="85" vm="2527">
        <v>44562</v>
      </c>
      <c r="B114" s="104">
        <f>B$4*Mellomark!B112</f>
        <v>3.3773896130933641E-4</v>
      </c>
      <c r="C114" s="104">
        <f>C$4*Mellomark!C112</f>
        <v>-2.8077816780939504E-4</v>
      </c>
      <c r="D114" s="104">
        <f>D$4*Mellomark!D112</f>
        <v>-5.4812164835978832E-4</v>
      </c>
      <c r="E114" s="104">
        <f>E$4*Mellomark!E112</f>
        <v>4.602269549887783E-5</v>
      </c>
      <c r="F114" s="104">
        <f>F$4*Mellomark!F112</f>
        <v>1.4420780218852509E-4</v>
      </c>
      <c r="G114" s="104">
        <f>G$4*Mellomark!G112</f>
        <v>-1.5565053605509868E-4</v>
      </c>
      <c r="H114" s="104">
        <f>H$4*Mellomark!H112</f>
        <v>-4.6901632651520632E-5</v>
      </c>
      <c r="I114" s="104">
        <f>I$4*Mellomark!I112</f>
        <v>2.2460101205156392E-3</v>
      </c>
      <c r="J114" s="104">
        <f>J$4*Mellomark!J112</f>
        <v>-1.2512466044397607E-4</v>
      </c>
      <c r="K114" s="104">
        <f>K$4*Mellomark!K112</f>
        <v>-2.3933801558131101E-5</v>
      </c>
      <c r="L114" s="104">
        <f>L$4*Mellomark!L112</f>
        <v>2.6855547623262502E-4</v>
      </c>
      <c r="M114" s="104">
        <f>M$4*Mellomark!M112</f>
        <v>-6.3458184137711159E-4</v>
      </c>
      <c r="N114" s="104">
        <f>N$4*Mellomark!N112</f>
        <v>-2.6110494378390862E-4</v>
      </c>
      <c r="O114" s="104">
        <f>O$4*Mellomark!O112</f>
        <v>4.9752220004698183E-4</v>
      </c>
      <c r="P114" s="104">
        <f>P$4*Mellomark!P112</f>
        <v>1.1877315272776859E-4</v>
      </c>
      <c r="Q114" s="104">
        <f>Q$4*Mellomark!Q112</f>
        <v>-4.1693765338686132E-5</v>
      </c>
      <c r="R114" s="104">
        <f>R$4*Mellomark!R112</f>
        <v>-5.7716255951265498E-6</v>
      </c>
      <c r="S114" s="104">
        <f>S$4*Mellomark!S112</f>
        <v>-1.8100782514177702E-5</v>
      </c>
      <c r="T114" s="104">
        <f>T$4*Mellomark!T112</f>
        <v>-2.4703827062765E-4</v>
      </c>
      <c r="U114" s="104">
        <f>U$4*Mellomark!U112</f>
        <v>-3.8461632410453092E-3</v>
      </c>
      <c r="V114" s="104">
        <f>V$4*Mellomark!V112</f>
        <v>4.3784572713307761E-3</v>
      </c>
      <c r="W114" s="104">
        <f>W$4*Mellomark!W112</f>
        <v>-1.3726315174514837E-4</v>
      </c>
      <c r="X114" s="104">
        <f>X$4*Mellomark!X112</f>
        <v>4.9226101805387385E-3</v>
      </c>
      <c r="Y114" s="104">
        <f>Y$4*Mellomark!Y112</f>
        <v>-3.098351667749917E-5</v>
      </c>
      <c r="Z114" s="104">
        <f>Z$4*Mellomark!Z112</f>
        <v>-7.0640012651903447E-6</v>
      </c>
      <c r="AA114" s="104">
        <f>AA$4*Mellomark!AA112</f>
        <v>2.5446020721881894E-3</v>
      </c>
      <c r="AB114" s="104">
        <f>AB$4*Mellomark!AB112</f>
        <v>5.6905725132360926E-4</v>
      </c>
      <c r="AC114" s="104">
        <f>AC$4*Mellomark!AC112</f>
        <v>-1.3896715561878311E-5</v>
      </c>
      <c r="AD114" s="104">
        <f>AD$4*Mellomark!AD112</f>
        <v>-2.5545324385568903E-5</v>
      </c>
      <c r="AE114" s="104">
        <f>AE$4*Mellomark!AE112</f>
        <v>-1.8647450111121188E-4</v>
      </c>
      <c r="AF114" s="104">
        <f>AF$4*Mellomark!AF112</f>
        <v>-5.2768296999580213E-4</v>
      </c>
      <c r="AG114" s="104">
        <f>AG$4*Mellomark!AG112</f>
        <v>-1.0541293044786847E-3</v>
      </c>
      <c r="AH114" s="104">
        <f>AH$4*Mellomark!AH112</f>
        <v>1.1736057578446612E-3</v>
      </c>
      <c r="AI114" s="104">
        <f>AI$4*Mellomark!AI112</f>
        <v>-1.1687555290396362E-4</v>
      </c>
      <c r="AJ114" s="104">
        <f>AJ$4*Mellomark!AJ112</f>
        <v>-5.20341965330238E-5</v>
      </c>
      <c r="AK114" s="104">
        <f>AK$4*Mellomark!AK112</f>
        <v>-7.6136102472203375E-5</v>
      </c>
      <c r="AL114" s="104">
        <f>AL$4*Mellomark!AL112</f>
        <v>5.2840639560143359E-4</v>
      </c>
      <c r="AM114" s="104">
        <f>AM$4*Mellomark!AM112</f>
        <v>-3.9771779945155277E-4</v>
      </c>
      <c r="AN114" s="104">
        <f>AN$4*Mellomark!AN112</f>
        <v>9.5958613937109516E-5</v>
      </c>
      <c r="AO114" s="104">
        <f>AO$4*Mellomark!AO112</f>
        <v>5.8719272532899898E-5</v>
      </c>
      <c r="AP114" s="104">
        <f>AP$4*Mellomark!AP112</f>
        <v>4.1943743543693936E-5</v>
      </c>
      <c r="AQ114" s="104">
        <f>AQ$4*Mellomark!AQ112</f>
        <v>-1.257684018078169E-4</v>
      </c>
      <c r="AR114" s="104">
        <f>AR$4*Mellomark!AR112</f>
        <v>5.6029529919226848E-5</v>
      </c>
      <c r="AS114" s="104">
        <f>AS$4*Mellomark!AS112</f>
        <v>3.0827046885983799E-5</v>
      </c>
      <c r="AT114" s="104">
        <f>AT$4*Mellomark!AT112</f>
        <v>-1.8269373723200604E-5</v>
      </c>
      <c r="AU114" s="104">
        <f>AU$4*Mellomark!AU112</f>
        <v>-2.973232869999313E-5</v>
      </c>
      <c r="AV114" s="104">
        <f>AV$4*Mellomark!AV112</f>
        <v>-7.0605275139806018E-5</v>
      </c>
      <c r="AW114" s="104">
        <f>AW$4*Mellomark!AW112</f>
        <v>-2.0667993889409548E-4</v>
      </c>
      <c r="AX114" s="104">
        <f>AX$4*Mellomark!AX112</f>
        <v>-2.5466131803813943E-5</v>
      </c>
      <c r="AY114" s="104">
        <f>AY$4*Mellomark!AY112</f>
        <v>9.0611200185257385E-5</v>
      </c>
      <c r="AZ114" s="104">
        <f>AZ$4*Mellomark!AZ112</f>
        <v>-7.8000299134944038E-4</v>
      </c>
      <c r="BA114" s="104">
        <f>BA$4*Mellomark!BA112</f>
        <v>-2.6742038040103536E-4</v>
      </c>
      <c r="BB114" s="104">
        <f>BB$4*Mellomark!BB112</f>
        <v>1.8647717273977138E-4</v>
      </c>
      <c r="BC114" s="104">
        <f>BC$4*Mellomark!BC112</f>
        <v>7.3336163216046869E-5</v>
      </c>
      <c r="BD114" s="104">
        <f>BD$4*Mellomark!BD112</f>
        <v>-2.7556914984286314E-4</v>
      </c>
      <c r="BE114" s="104">
        <f>BE$4*Mellomark!BE112</f>
        <v>-1.3584325695940904E-4</v>
      </c>
      <c r="BF114" s="104">
        <f>BF$4*Mellomark!BF112</f>
        <v>-1.1802706598713339E-5</v>
      </c>
      <c r="BG114" s="104">
        <f>BG$4*Mellomark!BG112</f>
        <v>-2.5360451230554519E-3</v>
      </c>
      <c r="BH114" s="104">
        <f>BH$4*Mellomark!BH112</f>
        <v>-1.0712447399088072E-4</v>
      </c>
      <c r="BI114" s="104">
        <f>BI$4*Mellomark!BI112</f>
        <v>4.277728234256304E-4</v>
      </c>
      <c r="BJ114" s="104">
        <f>BJ$4*Mellomark!BJ112</f>
        <v>-1.1113063649630202E-4</v>
      </c>
      <c r="BK114" s="104">
        <f>BK$4*Mellomark!BK112</f>
        <v>-1.5507145642244794E-4</v>
      </c>
      <c r="BL114" s="104">
        <f>BL$4*Mellomark!BL112</f>
        <v>-9.7326942798008367E-6</v>
      </c>
      <c r="BM114" s="104">
        <f>BM$4*Mellomark!BM112</f>
        <v>9.9649450713810425E-5</v>
      </c>
      <c r="BN114" s="104">
        <f>BN$4*Mellomark!BN112</f>
        <v>-2.5799679807680396E-7</v>
      </c>
      <c r="BO114" s="104">
        <f>BO$4*Mellomark!BO112</f>
        <v>-8.4460173891034806E-5</v>
      </c>
      <c r="BP114" s="104">
        <f>BP$4*Mellomark!BP112</f>
        <v>-7.2204481517492695E-6</v>
      </c>
      <c r="BQ114" s="104">
        <f>BQ$4*Mellomark!BQ112</f>
        <v>-9.9684141141555444E-6</v>
      </c>
      <c r="BR114" s="104">
        <f>BR$4*Mellomark!BR112</f>
        <v>1.1608316060966131E-6</v>
      </c>
      <c r="BS114" s="104">
        <f>BS$4*Mellomark!BS112</f>
        <v>-9.433338581261992E-4</v>
      </c>
      <c r="BT114" s="104">
        <f>BT$4*Mellomark!BT112</f>
        <v>-3.961830025617705E-4</v>
      </c>
      <c r="BU114" s="104">
        <f>BU$4*Mellomark!BU112</f>
        <v>-2.4483827608546405E-4</v>
      </c>
      <c r="BV114" s="104">
        <f>BV$4*Mellomark!BV112</f>
        <v>-6.1494447058429481E-4</v>
      </c>
      <c r="BW114" s="104">
        <f>BW$4*Mellomark!BW112</f>
        <v>-1.3219569634482123E-3</v>
      </c>
      <c r="BX114" s="104">
        <f>BX$4*Mellomark!BX112</f>
        <v>7.6820997201345092E-6</v>
      </c>
      <c r="BY114" s="104">
        <f>BY$4*Mellomark!BY112</f>
        <v>-5.116850569920399E-5</v>
      </c>
      <c r="BZ114" s="104">
        <f>BZ$4*Mellomark!BZ112</f>
        <v>6.316628380770887E-4</v>
      </c>
      <c r="CA114" s="104">
        <f>CA$4*Mellomark!CA112</f>
        <v>1.5510658120009612E-3</v>
      </c>
      <c r="CB114" s="104">
        <f>CB$4*Mellomark!CB112</f>
        <v>2.9205276376345613E-4</v>
      </c>
      <c r="CC114" s="104">
        <f>CC$4*Mellomark!CC112</f>
        <v>1.824361357304287E-4</v>
      </c>
      <c r="CD114" s="104">
        <f>CD$4*Mellomark!CD112</f>
        <v>-3.6072213263830399E-4</v>
      </c>
      <c r="CE114" s="104">
        <f>CE$4*Mellomark!CE112</f>
        <v>-1.6103883242703956E-4</v>
      </c>
      <c r="CF114" s="104">
        <f>CF$4*Mellomark!CF112</f>
        <v>6.1937667582118614E-5</v>
      </c>
      <c r="CG114" s="104">
        <f>CG$4*Mellomark!CG112</f>
        <v>-8.6290213748466913E-5</v>
      </c>
      <c r="CH114" s="104">
        <f>CH$4*Mellomark!CH112</f>
        <v>-1.7846614538121806E-4</v>
      </c>
      <c r="CI114" s="104">
        <f>CI$4*Mellomark!CI112</f>
        <v>-3.767398645705473E-5</v>
      </c>
      <c r="CJ114" s="104">
        <f>CJ$4*Mellomark!CJ112</f>
        <v>-1.0242926449765906E-4</v>
      </c>
      <c r="CK114" s="104">
        <f>CK$4*Mellomark!CK112</f>
        <v>-1.0447693977944741E-3</v>
      </c>
      <c r="CL114" s="104">
        <f>CL$4*Mellomark!CL112</f>
        <v>4.1672262032263745E-3</v>
      </c>
      <c r="CM114" s="104">
        <f>CM$4*Mellomark!CM112</f>
        <v>-5.5045567697979787E-6</v>
      </c>
      <c r="CN114" s="104">
        <f>CN$4*Mellomark!CN112</f>
        <v>2.1774695816174659E-5</v>
      </c>
      <c r="CO114" s="104">
        <f>CO$4*Mellomark!CO112</f>
        <v>6.4873391878131877E-6</v>
      </c>
      <c r="CP114" s="104">
        <f>CP$4*Mellomark!CP112</f>
        <v>-5.4663937065339354E-5</v>
      </c>
      <c r="CQ114" s="104">
        <f>CQ$4*Mellomark!CQ112</f>
        <v>-9.9292106938417622E-6</v>
      </c>
      <c r="CR114" s="104">
        <f>CR$4*Mellomark!CR112</f>
        <v>-8.7445951982403165E-4</v>
      </c>
      <c r="CS114" s="104">
        <f>CS$4*Mellomark!CS112</f>
        <v>-1.1305304365113693E-5</v>
      </c>
      <c r="CT114" s="104">
        <f>CT$4*Mellomark!CT112</f>
        <v>-5.4501436241470775E-5</v>
      </c>
      <c r="CU114" s="104">
        <f>CU$4*Mellomark!CU112</f>
        <v>-1.124561958474888E-3</v>
      </c>
      <c r="CV114" s="104">
        <f>CV$4*Mellomark!CV112</f>
        <v>-2.1380170172843288E-4</v>
      </c>
      <c r="CW114" s="104">
        <f>CW$4*Mellomark!CW112</f>
        <v>9.8979556028281788E-4</v>
      </c>
      <c r="CX114" s="104">
        <f>CX$4*Mellomark!CX112</f>
        <v>1.6977675206545253E-3</v>
      </c>
      <c r="CY114" s="104">
        <f>CY$4*Mellomark!CY112</f>
        <v>-5.546912553151454E-6</v>
      </c>
      <c r="CZ114" s="104">
        <f>CZ$4*Mellomark!CZ112</f>
        <v>-1.0681729534383915E-4</v>
      </c>
      <c r="DA114" s="104">
        <f>DA$4*Mellomark!DA112</f>
        <v>9.0280541282000161E-5</v>
      </c>
      <c r="DB114" s="104">
        <f>DB$4*Mellomark!DB112</f>
        <v>-7.3374027090389806E-5</v>
      </c>
      <c r="DC114" s="104">
        <f>DC$4*Mellomark!DC112</f>
        <v>2.2493172306076145E-5</v>
      </c>
      <c r="DD114" s="104">
        <f>DD$4*Mellomark!DD112</f>
        <v>4.7421785596092579E-3</v>
      </c>
      <c r="DE114" s="104">
        <f>DE$4*Mellomark!DE112</f>
        <v>-2.6586336840540431E-5</v>
      </c>
      <c r="DF114" s="104">
        <f>DF$4*Mellomark!DF112</f>
        <v>-1.6917996950178692E-5</v>
      </c>
      <c r="DG114" s="104">
        <f>DG$4*Mellomark!DG112</f>
        <v>-3.3779484422858541E-4</v>
      </c>
      <c r="DH114" s="104">
        <f>DH$4*Mellomark!DH112</f>
        <v>-1.1952058573744141E-4</v>
      </c>
      <c r="DI114" s="104">
        <f>DI$4*Mellomark!DI112</f>
        <v>2.5948885582739007E-4</v>
      </c>
      <c r="DJ114" s="104">
        <f>DJ$4*Mellomark!DJ112</f>
        <v>-5.6876950241994163E-5</v>
      </c>
      <c r="DK114" s="104">
        <f>DK$4*Mellomark!DK112</f>
        <v>8.1724913468835026E-6</v>
      </c>
      <c r="DL114" s="104">
        <f>DL$4*Mellomark!DL112</f>
        <v>1.5526186594044788E-5</v>
      </c>
      <c r="DM114" s="104">
        <f>DM$4*Mellomark!DM112</f>
        <v>5.1911406954276477E-4</v>
      </c>
      <c r="DN114" s="104">
        <f>DN$4*Mellomark!DN112</f>
        <v>-4.6558312850959982E-4</v>
      </c>
      <c r="DO114" s="104">
        <f>DO$4*Mellomark!DO112</f>
        <v>1.3830635740004896E-3</v>
      </c>
      <c r="DP114" s="104">
        <f>DP$4*Mellomark!DP112</f>
        <v>-5.362923026608487E-4</v>
      </c>
      <c r="DQ114" s="104">
        <f>DQ$4*Mellomark!DQ112</f>
        <v>-9.2779990199767102E-6</v>
      </c>
      <c r="DR114" s="104">
        <f>DR$4*Mellomark!DR112</f>
        <v>6.05683085349055E-6</v>
      </c>
      <c r="DS114" s="104">
        <f>DS$4*Mellomark!DS112</f>
        <v>-7.0148680182244072E-6</v>
      </c>
      <c r="DT114" s="104">
        <f>DT$4*Mellomark!DT112</f>
        <v>2.8830058041354303E-7</v>
      </c>
      <c r="DU114" s="104">
        <f>DU$4*Mellomark!DU112</f>
        <v>2.3352633724937092E-3</v>
      </c>
      <c r="DV114" s="104">
        <f>DV$4*Mellomark!DV112</f>
        <v>-1.6941399609476609E-4</v>
      </c>
      <c r="DW114" s="104">
        <f>DW$4*Mellomark!DW112</f>
        <v>1.5702851693945534E-6</v>
      </c>
      <c r="DX114" s="104">
        <f>DX$4*Mellomark!DX112</f>
        <v>3.1635911008069293E-4</v>
      </c>
      <c r="DY114" s="104">
        <f>DY$4*Mellomark!DY112</f>
        <v>-1.1183811027954612E-4</v>
      </c>
      <c r="DZ114" s="104">
        <f>DZ$4*Mellomark!DZ112</f>
        <v>-6.6014712296650149E-4</v>
      </c>
      <c r="EA114" s="104">
        <f>EA$4*Mellomark!EA112</f>
        <v>-2.9646409404504337E-6</v>
      </c>
      <c r="EB114" s="104">
        <f>EB$4*Mellomark!EB112</f>
        <v>1.2971349243051289E-5</v>
      </c>
      <c r="EC114" s="104">
        <f>EC$4*Mellomark!EC112</f>
        <v>-2.1401652990281839E-5</v>
      </c>
      <c r="ED114" s="104">
        <f>ED$4*Mellomark!ED112</f>
        <v>2.3742878889392361E-3</v>
      </c>
      <c r="EE114" s="104">
        <f>EE$4*Mellomark!EE112</f>
        <v>-2.3240888403170546E-5</v>
      </c>
      <c r="EF114" s="104">
        <f>EF$4*Mellomark!EF112</f>
        <v>-2.8495998869307462E-4</v>
      </c>
      <c r="EG114" s="104">
        <f>EG$4*Mellomark!EG112</f>
        <v>3.5120112625701092E-5</v>
      </c>
      <c r="EH114" s="104">
        <f>EH$4*Mellomark!EH112</f>
        <v>-3.2457149758592339E-6</v>
      </c>
      <c r="EI114" s="104">
        <f>EI$4*Mellomark!EI112</f>
        <v>-2.6199693369340191E-4</v>
      </c>
      <c r="EJ114" s="104">
        <f>EJ$4*Mellomark!EJ112</f>
        <v>-1.580348694803095E-6</v>
      </c>
      <c r="EK114" s="104">
        <f>EK$4*Mellomark!EK112</f>
        <v>1.1486039896088116E-6</v>
      </c>
      <c r="EL114" s="104">
        <f>EL$4*Mellomark!EL112</f>
        <v>3.8859289446703798E-4</v>
      </c>
      <c r="EM114" s="104">
        <f>EM$4*Mellomark!EM112</f>
        <v>-1.259812326022923E-4</v>
      </c>
      <c r="EN114" s="104">
        <f>EN$4*Mellomark!EN112</f>
        <v>-2.1570933703548291E-5</v>
      </c>
      <c r="EO114" s="104">
        <f>EO$4*Mellomark!EO112</f>
        <v>-7.2049211158785797E-4</v>
      </c>
      <c r="EP114" s="104">
        <f>EP$4*Mellomark!EP112</f>
        <v>9.4846331229989257E-5</v>
      </c>
      <c r="EQ114" s="104">
        <f>EQ$4*Mellomark!EQ112</f>
        <v>-6.5148693029817536E-4</v>
      </c>
      <c r="ER114" s="104">
        <f>ER$4*Mellomark!ER112</f>
        <v>-2.318930183566188E-7</v>
      </c>
      <c r="ES114" s="96">
        <f t="shared" si="19"/>
        <v>1.4611128525364996E-2</v>
      </c>
      <c r="ET114" s="97">
        <f t="shared" si="20"/>
        <v>194.02539726121168</v>
      </c>
      <c r="EW114" s="18"/>
    </row>
    <row r="115" spans="1:153" ht="16">
      <c r="A115" s="85" vm="2643">
        <v>44593</v>
      </c>
      <c r="B115" s="104">
        <f>B$4*Mellomark!B113</f>
        <v>3.3038441615392405E-5</v>
      </c>
      <c r="C115" s="104">
        <f>C$4*Mellomark!C113</f>
        <v>6.6628645693458375E-6</v>
      </c>
      <c r="D115" s="104">
        <f>D$4*Mellomark!D113</f>
        <v>-2.6909735637208634E-4</v>
      </c>
      <c r="E115" s="104">
        <f>E$4*Mellomark!E113</f>
        <v>3.9127394997449183E-7</v>
      </c>
      <c r="F115" s="104">
        <f>F$4*Mellomark!F113</f>
        <v>1.0238487123888994E-4</v>
      </c>
      <c r="G115" s="104">
        <f>G$4*Mellomark!G113</f>
        <v>1.6725398084505228E-4</v>
      </c>
      <c r="H115" s="104">
        <f>H$4*Mellomark!H113</f>
        <v>-1.7218428418003157E-5</v>
      </c>
      <c r="I115" s="104">
        <f>I$4*Mellomark!I113</f>
        <v>2.4575917739254132E-4</v>
      </c>
      <c r="J115" s="104">
        <f>J$4*Mellomark!J113</f>
        <v>-1.1651890437041684E-4</v>
      </c>
      <c r="K115" s="104">
        <f>K$4*Mellomark!K113</f>
        <v>-2.4806843203878013E-4</v>
      </c>
      <c r="L115" s="104">
        <f>L$4*Mellomark!L113</f>
        <v>4.6207571478000914E-5</v>
      </c>
      <c r="M115" s="104">
        <f>M$4*Mellomark!M113</f>
        <v>-2.7114128246775608E-4</v>
      </c>
      <c r="N115" s="104">
        <f>N$4*Mellomark!N113</f>
        <v>1.4345405295393524E-4</v>
      </c>
      <c r="O115" s="104">
        <f>O$4*Mellomark!O113</f>
        <v>2.8058401107994169E-3</v>
      </c>
      <c r="P115" s="104">
        <f>P$4*Mellomark!P113</f>
        <v>2.6868161755441186E-3</v>
      </c>
      <c r="Q115" s="104">
        <f>Q$4*Mellomark!Q113</f>
        <v>-5.268140570250688E-5</v>
      </c>
      <c r="R115" s="104">
        <f>R$4*Mellomark!R113</f>
        <v>-2.7286003191013561E-5</v>
      </c>
      <c r="S115" s="104">
        <f>S$4*Mellomark!S113</f>
        <v>-1.6266692625266889E-4</v>
      </c>
      <c r="T115" s="104">
        <f>T$4*Mellomark!T113</f>
        <v>1.1728615368875488E-3</v>
      </c>
      <c r="U115" s="104">
        <f>U$4*Mellomark!U113</f>
        <v>-2.4906647764309965E-4</v>
      </c>
      <c r="V115" s="104">
        <f>V$4*Mellomark!V113</f>
        <v>8.7070772933858624E-4</v>
      </c>
      <c r="W115" s="104">
        <f>W$4*Mellomark!W113</f>
        <v>3.9038966988726631E-4</v>
      </c>
      <c r="X115" s="104">
        <f>X$4*Mellomark!X113</f>
        <v>2.3131093200617495E-3</v>
      </c>
      <c r="Y115" s="104">
        <f>Y$4*Mellomark!Y113</f>
        <v>-4.414357252792979E-5</v>
      </c>
      <c r="Z115" s="104">
        <f>Z$4*Mellomark!Z113</f>
        <v>-1.5049795720673279E-5</v>
      </c>
      <c r="AA115" s="104">
        <f>AA$4*Mellomark!AA113</f>
        <v>1.0879958358218371E-3</v>
      </c>
      <c r="AB115" s="104">
        <f>AB$4*Mellomark!AB113</f>
        <v>1.528549020258098E-4</v>
      </c>
      <c r="AC115" s="104">
        <f>AC$4*Mellomark!AC113</f>
        <v>-3.7067755459571367E-5</v>
      </c>
      <c r="AD115" s="104">
        <f>AD$4*Mellomark!AD113</f>
        <v>3.048614925891971E-4</v>
      </c>
      <c r="AE115" s="104">
        <f>AE$4*Mellomark!AE113</f>
        <v>6.1821768041388984E-4</v>
      </c>
      <c r="AF115" s="104">
        <f>AF$4*Mellomark!AF113</f>
        <v>2.836829275658336E-4</v>
      </c>
      <c r="AG115" s="104">
        <f>AG$4*Mellomark!AG113</f>
        <v>-3.2077263168503526E-4</v>
      </c>
      <c r="AH115" s="104">
        <f>AH$4*Mellomark!AH113</f>
        <v>3.417693932741423E-3</v>
      </c>
      <c r="AI115" s="104">
        <f>AI$4*Mellomark!AI113</f>
        <v>-1.8020950932189698E-5</v>
      </c>
      <c r="AJ115" s="104">
        <f>AJ$4*Mellomark!AJ113</f>
        <v>1.5330577024972656E-6</v>
      </c>
      <c r="AK115" s="104">
        <f>AK$4*Mellomark!AK113</f>
        <v>1.2895717136814945E-4</v>
      </c>
      <c r="AL115" s="104">
        <f>AL$4*Mellomark!AL113</f>
        <v>2.6928690630317046E-4</v>
      </c>
      <c r="AM115" s="104">
        <f>AM$4*Mellomark!AM113</f>
        <v>1.2354270049149443E-4</v>
      </c>
      <c r="AN115" s="104">
        <f>AN$4*Mellomark!AN113</f>
        <v>-3.7049955355091246E-7</v>
      </c>
      <c r="AO115" s="104">
        <f>AO$4*Mellomark!AO113</f>
        <v>7.5967391498404888E-5</v>
      </c>
      <c r="AP115" s="104">
        <f>AP$4*Mellomark!AP113</f>
        <v>-1.2171335989233064E-3</v>
      </c>
      <c r="AQ115" s="104">
        <f>AQ$4*Mellomark!AQ113</f>
        <v>6.3612870345420636E-4</v>
      </c>
      <c r="AR115" s="104">
        <f>AR$4*Mellomark!AR113</f>
        <v>1.4131600870337436E-5</v>
      </c>
      <c r="AS115" s="104">
        <f>AS$4*Mellomark!AS113</f>
        <v>2.0026808638709142E-5</v>
      </c>
      <c r="AT115" s="104">
        <f>AT$4*Mellomark!AT113</f>
        <v>2.3127265126426268E-4</v>
      </c>
      <c r="AU115" s="104">
        <f>AU$4*Mellomark!AU113</f>
        <v>7.0001792978669378E-5</v>
      </c>
      <c r="AV115" s="104">
        <f>AV$4*Mellomark!AV113</f>
        <v>-1.0502318597246005E-4</v>
      </c>
      <c r="AW115" s="104">
        <f>AW$4*Mellomark!AW113</f>
        <v>-5.1219053465816896E-5</v>
      </c>
      <c r="AX115" s="104">
        <f>AX$4*Mellomark!AX113</f>
        <v>6.2751160723089591E-5</v>
      </c>
      <c r="AY115" s="104">
        <f>AY$4*Mellomark!AY113</f>
        <v>-5.9999939067422089E-5</v>
      </c>
      <c r="AZ115" s="104">
        <f>AZ$4*Mellomark!AZ113</f>
        <v>9.6811821181413428E-4</v>
      </c>
      <c r="BA115" s="104">
        <f>BA$4*Mellomark!BA113</f>
        <v>-1.9732550426501967E-4</v>
      </c>
      <c r="BB115" s="104">
        <f>BB$4*Mellomark!BB113</f>
        <v>2.8238076288372049E-4</v>
      </c>
      <c r="BC115" s="104">
        <f>BC$4*Mellomark!BC113</f>
        <v>-2.1610389115572966E-5</v>
      </c>
      <c r="BD115" s="104">
        <f>BD$4*Mellomark!BD113</f>
        <v>5.3925443452491778E-5</v>
      </c>
      <c r="BE115" s="104">
        <f>BE$4*Mellomark!BE113</f>
        <v>-2.7432943339379895E-5</v>
      </c>
      <c r="BF115" s="104">
        <f>BF$4*Mellomark!BF113</f>
        <v>-6.3040638470634387E-6</v>
      </c>
      <c r="BG115" s="104">
        <f>BG$4*Mellomark!BG113</f>
        <v>6.2680546056247954E-3</v>
      </c>
      <c r="BH115" s="104">
        <f>BH$4*Mellomark!BH113</f>
        <v>9.1019676624024703E-5</v>
      </c>
      <c r="BI115" s="104">
        <f>BI$4*Mellomark!BI113</f>
        <v>4.3041048084589348E-3</v>
      </c>
      <c r="BJ115" s="104">
        <f>BJ$4*Mellomark!BJ113</f>
        <v>8.7588819199951623E-5</v>
      </c>
      <c r="BK115" s="104">
        <f>BK$4*Mellomark!BK113</f>
        <v>-3.0822658551709398E-5</v>
      </c>
      <c r="BL115" s="104">
        <f>BL$4*Mellomark!BL113</f>
        <v>3.137211228568487E-5</v>
      </c>
      <c r="BM115" s="104">
        <f>BM$4*Mellomark!BM113</f>
        <v>2.7339796183772662E-5</v>
      </c>
      <c r="BN115" s="104">
        <f>BN$4*Mellomark!BN113</f>
        <v>2.5933013626620154E-5</v>
      </c>
      <c r="BO115" s="104">
        <f>BO$4*Mellomark!BO113</f>
        <v>6.3494552015236201E-5</v>
      </c>
      <c r="BP115" s="104">
        <f>BP$4*Mellomark!BP113</f>
        <v>2.8853657886447445E-6</v>
      </c>
      <c r="BQ115" s="104">
        <f>BQ$4*Mellomark!BQ113</f>
        <v>-8.0010376367909201E-7</v>
      </c>
      <c r="BR115" s="104">
        <f>BR$4*Mellomark!BR113</f>
        <v>-6.3934407038525975E-7</v>
      </c>
      <c r="BS115" s="104">
        <f>BS$4*Mellomark!BS113</f>
        <v>-3.5159215396747745E-3</v>
      </c>
      <c r="BT115" s="104">
        <f>BT$4*Mellomark!BT113</f>
        <v>-4.0508230238877015E-5</v>
      </c>
      <c r="BU115" s="104">
        <f>BU$4*Mellomark!BU113</f>
        <v>6.9086657840843345E-5</v>
      </c>
      <c r="BV115" s="104">
        <f>BV$4*Mellomark!BV113</f>
        <v>9.8527873627503253E-5</v>
      </c>
      <c r="BW115" s="104">
        <f>BW$4*Mellomark!BW113</f>
        <v>1.0904289531911851E-3</v>
      </c>
      <c r="BX115" s="104">
        <f>BX$4*Mellomark!BX113</f>
        <v>2.8653789471726725E-4</v>
      </c>
      <c r="BY115" s="104">
        <f>BY$4*Mellomark!BY113</f>
        <v>-1.0673813948293615E-4</v>
      </c>
      <c r="BZ115" s="104">
        <f>BZ$4*Mellomark!BZ113</f>
        <v>-5.4326287381632776E-4</v>
      </c>
      <c r="CA115" s="104">
        <f>CA$4*Mellomark!CA113</f>
        <v>1.1128607645921813E-3</v>
      </c>
      <c r="CB115" s="104">
        <f>CB$4*Mellomark!CB113</f>
        <v>-7.3817527848712454E-5</v>
      </c>
      <c r="CC115" s="104">
        <f>CC$4*Mellomark!CC113</f>
        <v>-6.4463140380810078E-4</v>
      </c>
      <c r="CD115" s="104">
        <f>CD$4*Mellomark!CD113</f>
        <v>-3.0608159152819431E-4</v>
      </c>
      <c r="CE115" s="104">
        <f>CE$4*Mellomark!CE113</f>
        <v>-9.7519337005396616E-4</v>
      </c>
      <c r="CF115" s="104">
        <f>CF$4*Mellomark!CF113</f>
        <v>1.0619315217717348E-4</v>
      </c>
      <c r="CG115" s="104">
        <f>CG$4*Mellomark!CG113</f>
        <v>1.5339813063388496E-4</v>
      </c>
      <c r="CH115" s="104">
        <f>CH$4*Mellomark!CH113</f>
        <v>4.1230851943553453E-4</v>
      </c>
      <c r="CI115" s="104">
        <f>CI$4*Mellomark!CI113</f>
        <v>5.998062483073202E-5</v>
      </c>
      <c r="CJ115" s="104">
        <f>CJ$4*Mellomark!CJ113</f>
        <v>1.0443729009764412E-4</v>
      </c>
      <c r="CK115" s="104">
        <f>CK$4*Mellomark!CK113</f>
        <v>2.5634634951492358E-4</v>
      </c>
      <c r="CL115" s="104">
        <f>CL$4*Mellomark!CL113</f>
        <v>5.0420876482542452E-3</v>
      </c>
      <c r="CM115" s="104">
        <f>CM$4*Mellomark!CM113</f>
        <v>1.9480146672547551E-5</v>
      </c>
      <c r="CN115" s="104">
        <f>CN$4*Mellomark!CN113</f>
        <v>-6.0155841772348714E-6</v>
      </c>
      <c r="CO115" s="104">
        <f>CO$4*Mellomark!CO113</f>
        <v>1.645308169089304E-5</v>
      </c>
      <c r="CP115" s="104">
        <f>CP$4*Mellomark!CP113</f>
        <v>-6.5174511085120917E-5</v>
      </c>
      <c r="CQ115" s="104">
        <f>CQ$4*Mellomark!CQ113</f>
        <v>-6.9632191092347539E-5</v>
      </c>
      <c r="CR115" s="104">
        <f>CR$4*Mellomark!CR113</f>
        <v>-3.9721499922113967E-3</v>
      </c>
      <c r="CS115" s="104">
        <f>CS$4*Mellomark!CS113</f>
        <v>1.7803917684852726E-4</v>
      </c>
      <c r="CT115" s="104">
        <f>CT$4*Mellomark!CT113</f>
        <v>-1.7043341386815315E-4</v>
      </c>
      <c r="CU115" s="104">
        <f>CU$4*Mellomark!CU113</f>
        <v>4.9510351710160168E-3</v>
      </c>
      <c r="CV115" s="104">
        <f>CV$4*Mellomark!CV113</f>
        <v>-1.5304645493791305E-4</v>
      </c>
      <c r="CW115" s="104">
        <f>CW$4*Mellomark!CW113</f>
        <v>-5.060503923117834E-4</v>
      </c>
      <c r="CX115" s="104">
        <f>CX$4*Mellomark!CX113</f>
        <v>-6.5141613225357207E-4</v>
      </c>
      <c r="CY115" s="104">
        <f>CY$4*Mellomark!CY113</f>
        <v>5.3423131979010601E-6</v>
      </c>
      <c r="CZ115" s="104">
        <f>CZ$4*Mellomark!CZ113</f>
        <v>-2.3105667415695298E-5</v>
      </c>
      <c r="DA115" s="104">
        <f>DA$4*Mellomark!DA113</f>
        <v>-3.0760396770360724E-5</v>
      </c>
      <c r="DB115" s="104">
        <f>DB$4*Mellomark!DB113</f>
        <v>4.5026765971957396E-5</v>
      </c>
      <c r="DC115" s="104">
        <f>DC$4*Mellomark!DC113</f>
        <v>-6.1778294734853609E-6</v>
      </c>
      <c r="DD115" s="104">
        <f>DD$4*Mellomark!DD113</f>
        <v>-9.932248056874946E-4</v>
      </c>
      <c r="DE115" s="104">
        <f>DE$4*Mellomark!DE113</f>
        <v>1.2177444108093576E-5</v>
      </c>
      <c r="DF115" s="104">
        <f>DF$4*Mellomark!DF113</f>
        <v>2.1042213423681939E-5</v>
      </c>
      <c r="DG115" s="104">
        <f>DG$4*Mellomark!DG113</f>
        <v>5.6315827550950488E-4</v>
      </c>
      <c r="DH115" s="104">
        <f>DH$4*Mellomark!DH113</f>
        <v>1.9310473930889206E-5</v>
      </c>
      <c r="DI115" s="104">
        <f>DI$4*Mellomark!DI113</f>
        <v>2.9574500895637008E-4</v>
      </c>
      <c r="DJ115" s="104">
        <f>DJ$4*Mellomark!DJ113</f>
        <v>-7.7068300647913982E-5</v>
      </c>
      <c r="DK115" s="104">
        <f>DK$4*Mellomark!DK113</f>
        <v>3.4709803224573002E-6</v>
      </c>
      <c r="DL115" s="104">
        <f>DL$4*Mellomark!DL113</f>
        <v>-2.2984665234845595E-5</v>
      </c>
      <c r="DM115" s="104">
        <f>DM$4*Mellomark!DM113</f>
        <v>1.2058885161505728E-3</v>
      </c>
      <c r="DN115" s="104">
        <f>DN$4*Mellomark!DN113</f>
        <v>1.6180149082647506E-3</v>
      </c>
      <c r="DO115" s="104">
        <f>DO$4*Mellomark!DO113</f>
        <v>1.1157925338780196E-4</v>
      </c>
      <c r="DP115" s="104">
        <f>DP$4*Mellomark!DP113</f>
        <v>4.3043256887225448E-5</v>
      </c>
      <c r="DQ115" s="104">
        <f>DQ$4*Mellomark!DQ113</f>
        <v>-6.0507849196776913E-6</v>
      </c>
      <c r="DR115" s="104">
        <f>DR$4*Mellomark!DR113</f>
        <v>1.6504456060841141E-5</v>
      </c>
      <c r="DS115" s="104">
        <f>DS$4*Mellomark!DS113</f>
        <v>4.7017742769053607E-5</v>
      </c>
      <c r="DT115" s="104">
        <f>DT$4*Mellomark!DT113</f>
        <v>-2.9758826085426703E-5</v>
      </c>
      <c r="DU115" s="104">
        <f>DU$4*Mellomark!DU113</f>
        <v>1.1327636031087729E-3</v>
      </c>
      <c r="DV115" s="104">
        <f>DV$4*Mellomark!DV113</f>
        <v>-3.4174234997777129E-4</v>
      </c>
      <c r="DW115" s="104">
        <f>DW$4*Mellomark!DW113</f>
        <v>6.7289369365203244E-5</v>
      </c>
      <c r="DX115" s="104">
        <f>DX$4*Mellomark!DX113</f>
        <v>-2.944732090638164E-4</v>
      </c>
      <c r="DY115" s="104">
        <f>DY$4*Mellomark!DY113</f>
        <v>-1.0643439256388637E-5</v>
      </c>
      <c r="DZ115" s="104">
        <f>DZ$4*Mellomark!DZ113</f>
        <v>4.1536304451018604E-4</v>
      </c>
      <c r="EA115" s="104">
        <f>EA$4*Mellomark!EA113</f>
        <v>1.0896051734703583E-5</v>
      </c>
      <c r="EB115" s="104">
        <f>EB$4*Mellomark!EB113</f>
        <v>-2.6885719100514311E-5</v>
      </c>
      <c r="EC115" s="104">
        <f>EC$4*Mellomark!EC113</f>
        <v>-5.7274915996061175E-5</v>
      </c>
      <c r="ED115" s="104">
        <f>ED$4*Mellomark!ED113</f>
        <v>6.2571940525016989E-3</v>
      </c>
      <c r="EE115" s="104">
        <f>EE$4*Mellomark!EE113</f>
        <v>6.490510104566157E-6</v>
      </c>
      <c r="EF115" s="104">
        <f>EF$4*Mellomark!EF113</f>
        <v>8.2459743434615317E-4</v>
      </c>
      <c r="EG115" s="104">
        <f>EG$4*Mellomark!EG113</f>
        <v>1.5120767999296553E-5</v>
      </c>
      <c r="EH115" s="104">
        <f>EH$4*Mellomark!EH113</f>
        <v>-6.6665950971209426E-4</v>
      </c>
      <c r="EI115" s="104">
        <f>EI$4*Mellomark!EI113</f>
        <v>-1.3319950751928403E-4</v>
      </c>
      <c r="EJ115" s="104">
        <f>EJ$4*Mellomark!EJ113</f>
        <v>4.0558438831678336E-4</v>
      </c>
      <c r="EK115" s="104">
        <f>EK$4*Mellomark!EK113</f>
        <v>9.0357558270739243E-7</v>
      </c>
      <c r="EL115" s="104">
        <f>EL$4*Mellomark!EL113</f>
        <v>-4.4895199252143934E-4</v>
      </c>
      <c r="EM115" s="104">
        <f>EM$4*Mellomark!EM113</f>
        <v>2.7035058593915711E-3</v>
      </c>
      <c r="EN115" s="104">
        <f>EN$4*Mellomark!EN113</f>
        <v>2.0053891848665867E-5</v>
      </c>
      <c r="EO115" s="104">
        <f>EO$4*Mellomark!EO113</f>
        <v>3.2470357914448593E-5</v>
      </c>
      <c r="EP115" s="104">
        <f>EP$4*Mellomark!EP113</f>
        <v>2.4395115694131964E-3</v>
      </c>
      <c r="EQ115" s="104">
        <f>EQ$4*Mellomark!EQ113</f>
        <v>-2.3408771663705914E-4</v>
      </c>
      <c r="ER115" s="104">
        <f>ER$4*Mellomark!ER113</f>
        <v>8.3845714849538879E-7</v>
      </c>
      <c r="ES115" s="96">
        <f t="shared" si="19"/>
        <v>4.4216502447213639E-2</v>
      </c>
      <c r="ET115" s="97">
        <f t="shared" si="20"/>
        <v>202.60452171403364</v>
      </c>
      <c r="EW115" s="18"/>
    </row>
    <row r="116" spans="1:153" ht="16">
      <c r="A116" s="85" vm="2763">
        <v>44621</v>
      </c>
      <c r="B116" s="104">
        <f>B$4*Mellomark!B114</f>
        <v>-1.9438147800347979E-5</v>
      </c>
      <c r="C116" s="104">
        <f>C$4*Mellomark!C114</f>
        <v>2.4882575199780188E-5</v>
      </c>
      <c r="D116" s="104">
        <f>D$4*Mellomark!D114</f>
        <v>1.3317106943747904E-3</v>
      </c>
      <c r="E116" s="104">
        <f>E$4*Mellomark!E114</f>
        <v>8.0630414700568778E-6</v>
      </c>
      <c r="F116" s="104">
        <f>F$4*Mellomark!F114</f>
        <v>6.6165038292558036E-5</v>
      </c>
      <c r="G116" s="104">
        <f>G$4*Mellomark!G114</f>
        <v>-1.5208374928911529E-3</v>
      </c>
      <c r="H116" s="104">
        <f>H$4*Mellomark!H114</f>
        <v>7.9265275563340437E-5</v>
      </c>
      <c r="I116" s="104">
        <f>I$4*Mellomark!I114</f>
        <v>5.7083622385875209E-4</v>
      </c>
      <c r="J116" s="104">
        <f>J$4*Mellomark!J114</f>
        <v>3.3375483429937174E-4</v>
      </c>
      <c r="K116" s="104">
        <f>K$4*Mellomark!K114</f>
        <v>7.1695496326212112E-4</v>
      </c>
      <c r="L116" s="104">
        <f>L$4*Mellomark!L114</f>
        <v>1.6810034148878039E-3</v>
      </c>
      <c r="M116" s="104">
        <f>M$4*Mellomark!M114</f>
        <v>1.0189975468850874E-4</v>
      </c>
      <c r="N116" s="104">
        <f>N$4*Mellomark!N114</f>
        <v>-1.4351961820434199E-4</v>
      </c>
      <c r="O116" s="104">
        <f>O$4*Mellomark!O114</f>
        <v>-2.7915319475191547E-4</v>
      </c>
      <c r="P116" s="104">
        <f>P$4*Mellomark!P114</f>
        <v>1.3064871385562388E-3</v>
      </c>
      <c r="Q116" s="104">
        <f>Q$4*Mellomark!Q114</f>
        <v>-2.0793386539286939E-7</v>
      </c>
      <c r="R116" s="104">
        <f>R$4*Mellomark!R114</f>
        <v>-1.0836415959278087E-5</v>
      </c>
      <c r="S116" s="104">
        <f>S$4*Mellomark!S114</f>
        <v>-1.639858823614297E-5</v>
      </c>
      <c r="T116" s="104">
        <f>T$4*Mellomark!T114</f>
        <v>-3.1037729017446584E-3</v>
      </c>
      <c r="U116" s="104">
        <f>U$4*Mellomark!U114</f>
        <v>5.5660383347053426E-4</v>
      </c>
      <c r="V116" s="104">
        <f>V$4*Mellomark!V114</f>
        <v>-1.3851035716017932E-3</v>
      </c>
      <c r="W116" s="104">
        <f>W$4*Mellomark!W114</f>
        <v>1.6063012610694771E-5</v>
      </c>
      <c r="X116" s="104">
        <f>X$4*Mellomark!X114</f>
        <v>2.6424729437665834E-3</v>
      </c>
      <c r="Y116" s="104">
        <f>Y$4*Mellomark!Y114</f>
        <v>2.4708717410824284E-5</v>
      </c>
      <c r="Z116" s="104">
        <f>Z$4*Mellomark!Z114</f>
        <v>8.1634946859314368E-5</v>
      </c>
      <c r="AA116" s="104">
        <f>AA$4*Mellomark!AA114</f>
        <v>8.5924855292072002E-4</v>
      </c>
      <c r="AB116" s="104">
        <f>AB$4*Mellomark!AB114</f>
        <v>1.0920173957850549E-3</v>
      </c>
      <c r="AC116" s="104">
        <f>AC$4*Mellomark!AC114</f>
        <v>-1.5463931354098232E-5</v>
      </c>
      <c r="AD116" s="104">
        <f>AD$4*Mellomark!AD114</f>
        <v>7.453481982556807E-4</v>
      </c>
      <c r="AE116" s="104">
        <f>AE$4*Mellomark!AE114</f>
        <v>1.0611560048457065E-3</v>
      </c>
      <c r="AF116" s="104">
        <f>AF$4*Mellomark!AF114</f>
        <v>-1.1183613015070744E-4</v>
      </c>
      <c r="AG116" s="104">
        <f>AG$4*Mellomark!AG114</f>
        <v>-5.8473563847452744E-4</v>
      </c>
      <c r="AH116" s="104">
        <f>AH$4*Mellomark!AH114</f>
        <v>4.5005559886259049E-3</v>
      </c>
      <c r="AI116" s="104">
        <f>AI$4*Mellomark!AI114</f>
        <v>-7.5878002046589373E-5</v>
      </c>
      <c r="AJ116" s="104">
        <f>AJ$4*Mellomark!AJ114</f>
        <v>-1.8743063458597772E-4</v>
      </c>
      <c r="AK116" s="104">
        <f>AK$4*Mellomark!AK114</f>
        <v>-2.7963962150479379E-4</v>
      </c>
      <c r="AL116" s="104">
        <f>AL$4*Mellomark!AL114</f>
        <v>4.1847961147854269E-4</v>
      </c>
      <c r="AM116" s="104">
        <f>AM$4*Mellomark!AM114</f>
        <v>-6.2284743282458872E-4</v>
      </c>
      <c r="AN116" s="104">
        <f>AN$4*Mellomark!AN114</f>
        <v>5.2941943410733818E-5</v>
      </c>
      <c r="AO116" s="104">
        <f>AO$4*Mellomark!AO114</f>
        <v>6.8885936921695681E-4</v>
      </c>
      <c r="AP116" s="104">
        <f>AP$4*Mellomark!AP114</f>
        <v>3.0810464812707195E-3</v>
      </c>
      <c r="AQ116" s="104">
        <f>AQ$4*Mellomark!AQ114</f>
        <v>1.8272029286790754E-4</v>
      </c>
      <c r="AR116" s="104">
        <f>AR$4*Mellomark!AR114</f>
        <v>-2.2162893249734726E-6</v>
      </c>
      <c r="AS116" s="104">
        <f>AS$4*Mellomark!AS114</f>
        <v>-8.4409629723877627E-7</v>
      </c>
      <c r="AT116" s="104">
        <f>AT$4*Mellomark!AT114</f>
        <v>-1.0110241475197843E-4</v>
      </c>
      <c r="AU116" s="104">
        <f>AU$4*Mellomark!AU114</f>
        <v>-6.6660302263625657E-5</v>
      </c>
      <c r="AV116" s="104">
        <f>AV$4*Mellomark!AV114</f>
        <v>-1.5643706927560982E-4</v>
      </c>
      <c r="AW116" s="104">
        <f>AW$4*Mellomark!AW114</f>
        <v>2.3420320851031011E-4</v>
      </c>
      <c r="AX116" s="104">
        <f>AX$4*Mellomark!AX114</f>
        <v>2.5186242166302128E-4</v>
      </c>
      <c r="AY116" s="104">
        <f>AY$4*Mellomark!AY114</f>
        <v>8.1094575564289705E-7</v>
      </c>
      <c r="AZ116" s="104">
        <f>AZ$4*Mellomark!AZ114</f>
        <v>-2.9849312539069044E-4</v>
      </c>
      <c r="BA116" s="104">
        <f>BA$4*Mellomark!BA114</f>
        <v>4.776277683587681E-4</v>
      </c>
      <c r="BB116" s="104">
        <f>BB$4*Mellomark!BB114</f>
        <v>2.5516095507139127E-4</v>
      </c>
      <c r="BC116" s="104">
        <f>BC$4*Mellomark!BC114</f>
        <v>7.8986758519184917E-4</v>
      </c>
      <c r="BD116" s="104">
        <f>BD$4*Mellomark!BD114</f>
        <v>5.9394282992212427E-4</v>
      </c>
      <c r="BE116" s="104">
        <f>BE$4*Mellomark!BE114</f>
        <v>-1.0954669694784435E-4</v>
      </c>
      <c r="BF116" s="104">
        <f>BF$4*Mellomark!BF114</f>
        <v>-1.7732764068525334E-5</v>
      </c>
      <c r="BG116" s="104">
        <f>BG$4*Mellomark!BG114</f>
        <v>1.3510538857554582E-3</v>
      </c>
      <c r="BH116" s="104">
        <f>BH$4*Mellomark!BH114</f>
        <v>1.1488194858919764E-5</v>
      </c>
      <c r="BI116" s="104">
        <f>BI$4*Mellomark!BI114</f>
        <v>3.0183027973112475E-3</v>
      </c>
      <c r="BJ116" s="104">
        <f>BJ$4*Mellomark!BJ114</f>
        <v>-7.7588952969312826E-5</v>
      </c>
      <c r="BK116" s="104">
        <f>BK$4*Mellomark!BK114</f>
        <v>-1.2597029870665738E-4</v>
      </c>
      <c r="BL116" s="104">
        <f>BL$4*Mellomark!BL114</f>
        <v>7.4144489689755061E-6</v>
      </c>
      <c r="BM116" s="104">
        <f>BM$4*Mellomark!BM114</f>
        <v>7.7676643825849085E-5</v>
      </c>
      <c r="BN116" s="104">
        <f>BN$4*Mellomark!BN114</f>
        <v>-1.3160225661098E-5</v>
      </c>
      <c r="BO116" s="104">
        <f>BO$4*Mellomark!BO114</f>
        <v>-1.1898956210010066E-4</v>
      </c>
      <c r="BP116" s="104">
        <f>BP$4*Mellomark!BP114</f>
        <v>-2.4368498734094362E-5</v>
      </c>
      <c r="BQ116" s="104">
        <f>BQ$4*Mellomark!BQ114</f>
        <v>-3.3729918711943816E-5</v>
      </c>
      <c r="BR116" s="104">
        <f>BR$4*Mellomark!BR114</f>
        <v>-3.7675055356245227E-6</v>
      </c>
      <c r="BS116" s="104">
        <f>BS$4*Mellomark!BS114</f>
        <v>1.2423747343155963E-3</v>
      </c>
      <c r="BT116" s="104">
        <f>BT$4*Mellomark!BT114</f>
        <v>-1.4635465965135762E-5</v>
      </c>
      <c r="BU116" s="104">
        <f>BU$4*Mellomark!BU114</f>
        <v>-3.340260346737241E-5</v>
      </c>
      <c r="BV116" s="104">
        <f>BV$4*Mellomark!BV114</f>
        <v>-5.1306084143893889E-4</v>
      </c>
      <c r="BW116" s="104">
        <f>BW$4*Mellomark!BW114</f>
        <v>-1.2086123731974239E-3</v>
      </c>
      <c r="BX116" s="104">
        <f>BX$4*Mellomark!BX114</f>
        <v>-7.5676362382162037E-5</v>
      </c>
      <c r="BY116" s="104">
        <f>BY$4*Mellomark!BY114</f>
        <v>2.0595561898741847E-4</v>
      </c>
      <c r="BZ116" s="104">
        <f>BZ$4*Mellomark!BZ114</f>
        <v>-3.1532084575600609E-4</v>
      </c>
      <c r="CA116" s="104">
        <f>CA$4*Mellomark!CA114</f>
        <v>9.0157950180659195E-4</v>
      </c>
      <c r="CB116" s="104">
        <f>CB$4*Mellomark!CB114</f>
        <v>5.3964987657746264E-4</v>
      </c>
      <c r="CC116" s="104">
        <f>CC$4*Mellomark!CC114</f>
        <v>3.1065049158053295E-3</v>
      </c>
      <c r="CD116" s="104">
        <f>CD$4*Mellomark!CD114</f>
        <v>6.6820078410662856E-4</v>
      </c>
      <c r="CE116" s="104">
        <f>CE$4*Mellomark!CE114</f>
        <v>-9.0327365178435556E-4</v>
      </c>
      <c r="CF116" s="104">
        <f>CF$4*Mellomark!CF114</f>
        <v>2.9163752871951443E-4</v>
      </c>
      <c r="CG116" s="104">
        <f>CG$4*Mellomark!CG114</f>
        <v>3.8342200967127687E-4</v>
      </c>
      <c r="CH116" s="104">
        <f>CH$4*Mellomark!CH114</f>
        <v>-1.3953946519541284E-4</v>
      </c>
      <c r="CI116" s="104">
        <f>CI$4*Mellomark!CI114</f>
        <v>-8.0442083266397383E-7</v>
      </c>
      <c r="CJ116" s="104">
        <f>CJ$4*Mellomark!CJ114</f>
        <v>-9.2764641792350906E-7</v>
      </c>
      <c r="CK116" s="104">
        <f>CK$4*Mellomark!CK114</f>
        <v>-1.1654634330536039E-3</v>
      </c>
      <c r="CL116" s="104">
        <f>CL$4*Mellomark!CL114</f>
        <v>7.6950810249473819E-4</v>
      </c>
      <c r="CM116" s="104">
        <f>CM$4*Mellomark!CM114</f>
        <v>7.3887611336286138E-5</v>
      </c>
      <c r="CN116" s="104">
        <f>CN$4*Mellomark!CN114</f>
        <v>-1.7145324179005962E-5</v>
      </c>
      <c r="CO116" s="104">
        <f>CO$4*Mellomark!CO114</f>
        <v>-6.2466347211773745E-5</v>
      </c>
      <c r="CP116" s="104">
        <f>CP$4*Mellomark!CP114</f>
        <v>1.0063699905731533E-4</v>
      </c>
      <c r="CQ116" s="104">
        <f>CQ$4*Mellomark!CQ114</f>
        <v>1.5263300451391283E-6</v>
      </c>
      <c r="CR116" s="104">
        <f>CR$4*Mellomark!CR114</f>
        <v>4.2425407745435139E-3</v>
      </c>
      <c r="CS116" s="104">
        <f>CS$4*Mellomark!CS114</f>
        <v>4.4865239326008591E-4</v>
      </c>
      <c r="CT116" s="104">
        <f>CT$4*Mellomark!CT114</f>
        <v>1.6019543802783091E-5</v>
      </c>
      <c r="CU116" s="104">
        <f>CU$4*Mellomark!CU114</f>
        <v>2.912772132218667E-4</v>
      </c>
      <c r="CV116" s="104">
        <f>CV$4*Mellomark!CV114</f>
        <v>4.0181719197285372E-5</v>
      </c>
      <c r="CW116" s="104">
        <f>CW$4*Mellomark!CW114</f>
        <v>4.1334721492942052E-5</v>
      </c>
      <c r="CX116" s="104">
        <f>CX$4*Mellomark!CX114</f>
        <v>1.2177558932548748E-4</v>
      </c>
      <c r="CY116" s="104">
        <f>CY$4*Mellomark!CY114</f>
        <v>-1.5470909273619095E-5</v>
      </c>
      <c r="CZ116" s="104">
        <f>CZ$4*Mellomark!CZ114</f>
        <v>9.8414051950073038E-6</v>
      </c>
      <c r="DA116" s="104">
        <f>DA$4*Mellomark!DA114</f>
        <v>3.0852135004137341E-5</v>
      </c>
      <c r="DB116" s="104">
        <f>DB$4*Mellomark!DB114</f>
        <v>1.403004125265745E-4</v>
      </c>
      <c r="DC116" s="104">
        <f>DC$4*Mellomark!DC114</f>
        <v>2.8112321701532409E-5</v>
      </c>
      <c r="DD116" s="104">
        <f>DD$4*Mellomark!DD114</f>
        <v>-4.0485463468924949E-3</v>
      </c>
      <c r="DE116" s="104">
        <f>DE$4*Mellomark!DE114</f>
        <v>8.3891605552430641E-5</v>
      </c>
      <c r="DF116" s="104">
        <f>DF$4*Mellomark!DF114</f>
        <v>8.812083199107522E-6</v>
      </c>
      <c r="DG116" s="104">
        <f>DG$4*Mellomark!DG114</f>
        <v>1.1818883786062925E-4</v>
      </c>
      <c r="DH116" s="104">
        <f>DH$4*Mellomark!DH114</f>
        <v>3.3361867770340991E-5</v>
      </c>
      <c r="DI116" s="104">
        <f>DI$4*Mellomark!DI114</f>
        <v>-4.2557886096071778E-4</v>
      </c>
      <c r="DJ116" s="104">
        <f>DJ$4*Mellomark!DJ114</f>
        <v>-5.7507381371049246E-5</v>
      </c>
      <c r="DK116" s="104">
        <f>DK$4*Mellomark!DK114</f>
        <v>1.071441809076157E-5</v>
      </c>
      <c r="DL116" s="104">
        <f>DL$4*Mellomark!DL114</f>
        <v>5.1526590423066946E-6</v>
      </c>
      <c r="DM116" s="104">
        <f>DM$4*Mellomark!DM114</f>
        <v>-7.2750760256949805E-4</v>
      </c>
      <c r="DN116" s="104">
        <f>DN$4*Mellomark!DN114</f>
        <v>-1.6888457999780584E-3</v>
      </c>
      <c r="DO116" s="104">
        <f>DO$4*Mellomark!DO114</f>
        <v>2.0183136613610088E-4</v>
      </c>
      <c r="DP116" s="104">
        <f>DP$4*Mellomark!DP114</f>
        <v>-3.0366807000522644E-4</v>
      </c>
      <c r="DQ116" s="104">
        <f>DQ$4*Mellomark!DQ114</f>
        <v>4.6228590213975091E-5</v>
      </c>
      <c r="DR116" s="104">
        <f>DR$4*Mellomark!DR114</f>
        <v>-6.5221474911713634E-6</v>
      </c>
      <c r="DS116" s="104">
        <f>DS$4*Mellomark!DS114</f>
        <v>-6.5080518296630895E-5</v>
      </c>
      <c r="DT116" s="104">
        <f>DT$4*Mellomark!DT114</f>
        <v>-1.5323673240151915E-6</v>
      </c>
      <c r="DU116" s="104">
        <f>DU$4*Mellomark!DU114</f>
        <v>1.1141248763358285E-3</v>
      </c>
      <c r="DV116" s="104">
        <f>DV$4*Mellomark!DV114</f>
        <v>1.8125561103793394E-4</v>
      </c>
      <c r="DW116" s="104">
        <f>DW$4*Mellomark!DW114</f>
        <v>-7.9728580345110035E-6</v>
      </c>
      <c r="DX116" s="104">
        <f>DX$4*Mellomark!DX114</f>
        <v>1.8033445275639903E-4</v>
      </c>
      <c r="DY116" s="104">
        <f>DY$4*Mellomark!DY114</f>
        <v>-9.3050183597289686E-5</v>
      </c>
      <c r="DZ116" s="104">
        <f>DZ$4*Mellomark!DZ114</f>
        <v>9.5307324725021938E-5</v>
      </c>
      <c r="EA116" s="104">
        <f>EA$4*Mellomark!EA114</f>
        <v>-1.1078108323631169E-5</v>
      </c>
      <c r="EB116" s="104">
        <f>EB$4*Mellomark!EB114</f>
        <v>-1.3324253068338288E-5</v>
      </c>
      <c r="EC116" s="104">
        <f>EC$4*Mellomark!EC114</f>
        <v>1.7405460043120715E-5</v>
      </c>
      <c r="ED116" s="104">
        <f>ED$4*Mellomark!ED114</f>
        <v>2.3279719841289856E-3</v>
      </c>
      <c r="EE116" s="104">
        <f>EE$4*Mellomark!EE114</f>
        <v>5.3390669783438817E-5</v>
      </c>
      <c r="EF116" s="104">
        <f>EF$4*Mellomark!EF114</f>
        <v>2.7160374483943539E-4</v>
      </c>
      <c r="EG116" s="104">
        <f>EG$4*Mellomark!EG114</f>
        <v>3.3538517645425395E-5</v>
      </c>
      <c r="EH116" s="104">
        <f>EH$4*Mellomark!EH114</f>
        <v>1.0319467670450648E-3</v>
      </c>
      <c r="EI116" s="104">
        <f>EI$4*Mellomark!EI114</f>
        <v>4.3608858951609377E-4</v>
      </c>
      <c r="EJ116" s="104">
        <f>EJ$4*Mellomark!EJ114</f>
        <v>5.8145412590871544E-4</v>
      </c>
      <c r="EK116" s="104">
        <f>EK$4*Mellomark!EK114</f>
        <v>-2.3716678187975368E-8</v>
      </c>
      <c r="EL116" s="104">
        <f>EL$4*Mellomark!EL114</f>
        <v>9.6485977188373053E-4</v>
      </c>
      <c r="EM116" s="104">
        <f>EM$4*Mellomark!EM114</f>
        <v>1.4352985906020948E-3</v>
      </c>
      <c r="EN116" s="104">
        <f>EN$4*Mellomark!EN114</f>
        <v>1.2863614413237592E-5</v>
      </c>
      <c r="EO116" s="104">
        <f>EO$4*Mellomark!EO114</f>
        <v>-4.6530013079633907E-4</v>
      </c>
      <c r="EP116" s="104">
        <f>EP$4*Mellomark!EP114</f>
        <v>8.5773804474849685E-5</v>
      </c>
      <c r="EQ116" s="104">
        <f>EQ$4*Mellomark!EQ114</f>
        <v>-1.1155530376582531E-3</v>
      </c>
      <c r="ER116" s="104">
        <f>ER$4*Mellomark!ER114</f>
        <v>1.9481003068503801E-6</v>
      </c>
      <c r="ES116" s="96">
        <f t="shared" si="19"/>
        <v>2.9318813558012705E-2</v>
      </c>
      <c r="ET116" s="97">
        <f t="shared" si="20"/>
        <v>208.54464591217771</v>
      </c>
      <c r="EW116" s="18"/>
    </row>
    <row r="117" spans="1:153" ht="16">
      <c r="A117" s="85" vm="2880">
        <v>44652</v>
      </c>
      <c r="B117" s="104">
        <f>B$4*Mellomark!B115</f>
        <v>-2.118111217477321E-4</v>
      </c>
      <c r="C117" s="104">
        <f>C$4*Mellomark!C115</f>
        <v>2.5728329820611098E-5</v>
      </c>
      <c r="D117" s="104">
        <f>D$4*Mellomark!D115</f>
        <v>-1.2965883128278513E-3</v>
      </c>
      <c r="E117" s="104">
        <f>E$4*Mellomark!E115</f>
        <v>-4.1635245353973931E-5</v>
      </c>
      <c r="F117" s="104">
        <f>F$4*Mellomark!F115</f>
        <v>7.1071844138015155E-5</v>
      </c>
      <c r="G117" s="104">
        <f>G$4*Mellomark!G115</f>
        <v>-2.9957056490492397E-3</v>
      </c>
      <c r="H117" s="104">
        <f>H$4*Mellomark!H115</f>
        <v>-1.4085639289335936E-4</v>
      </c>
      <c r="I117" s="104">
        <f>I$4*Mellomark!I115</f>
        <v>1.9378706248025328E-3</v>
      </c>
      <c r="J117" s="104">
        <f>J$4*Mellomark!J115</f>
        <v>-2.8061138829411951E-4</v>
      </c>
      <c r="K117" s="104">
        <f>K$4*Mellomark!K115</f>
        <v>-7.2371500203541119E-5</v>
      </c>
      <c r="L117" s="104">
        <f>L$4*Mellomark!L115</f>
        <v>-1.105313639235615E-4</v>
      </c>
      <c r="M117" s="104">
        <f>M$4*Mellomark!M115</f>
        <v>1.9269957979066489E-4</v>
      </c>
      <c r="N117" s="104">
        <f>N$4*Mellomark!N115</f>
        <v>-1.9187360903219264E-5</v>
      </c>
      <c r="O117" s="104">
        <f>O$4*Mellomark!O115</f>
        <v>-1.4515650635407972E-4</v>
      </c>
      <c r="P117" s="104">
        <f>P$4*Mellomark!P115</f>
        <v>-1.3615577067692165E-3</v>
      </c>
      <c r="Q117" s="104">
        <f>Q$4*Mellomark!Q115</f>
        <v>2.2018765129452355E-5</v>
      </c>
      <c r="R117" s="104">
        <f>R$4*Mellomark!R115</f>
        <v>3.645424859660167E-4</v>
      </c>
      <c r="S117" s="104">
        <f>S$4*Mellomark!S115</f>
        <v>6.2266295917259897E-5</v>
      </c>
      <c r="T117" s="104">
        <f>T$4*Mellomark!T115</f>
        <v>-1.0258396414563914E-2</v>
      </c>
      <c r="U117" s="104">
        <f>U$4*Mellomark!U115</f>
        <v>4.9671875597015831E-5</v>
      </c>
      <c r="V117" s="104">
        <f>V$4*Mellomark!V115</f>
        <v>-2.6553209799335558E-4</v>
      </c>
      <c r="W117" s="104">
        <f>W$4*Mellomark!W115</f>
        <v>-7.0244704254584161E-5</v>
      </c>
      <c r="X117" s="104">
        <f>X$4*Mellomark!X115</f>
        <v>-4.2573972431583323E-5</v>
      </c>
      <c r="Y117" s="104">
        <f>Y$4*Mellomark!Y115</f>
        <v>-9.3508003772269552E-5</v>
      </c>
      <c r="Z117" s="104">
        <f>Z$4*Mellomark!Z115</f>
        <v>1.1319465407169583E-5</v>
      </c>
      <c r="AA117" s="104">
        <f>AA$4*Mellomark!AA115</f>
        <v>1.4854869638293172E-3</v>
      </c>
      <c r="AB117" s="104">
        <f>AB$4*Mellomark!AB115</f>
        <v>1.2282340641182586E-4</v>
      </c>
      <c r="AC117" s="104">
        <f>AC$4*Mellomark!AC115</f>
        <v>5.0866615909300981E-5</v>
      </c>
      <c r="AD117" s="104">
        <f>AD$4*Mellomark!AD115</f>
        <v>1.6465495865465265E-4</v>
      </c>
      <c r="AE117" s="104">
        <f>AE$4*Mellomark!AE115</f>
        <v>6.8388594466345831E-4</v>
      </c>
      <c r="AF117" s="104">
        <f>AF$4*Mellomark!AF115</f>
        <v>-1.5108517061719883E-4</v>
      </c>
      <c r="AG117" s="104">
        <f>AG$4*Mellomark!AG115</f>
        <v>4.7957099455035951E-5</v>
      </c>
      <c r="AH117" s="104">
        <f>AH$4*Mellomark!AH115</f>
        <v>1.5302326238170693E-4</v>
      </c>
      <c r="AI117" s="104">
        <f>AI$4*Mellomark!AI115</f>
        <v>-5.9324712134361066E-5</v>
      </c>
      <c r="AJ117" s="104">
        <f>AJ$4*Mellomark!AJ115</f>
        <v>-9.1442170196176457E-5</v>
      </c>
      <c r="AK117" s="104">
        <f>AK$4*Mellomark!AK115</f>
        <v>-2.5625335984869352E-6</v>
      </c>
      <c r="AL117" s="104">
        <f>AL$4*Mellomark!AL115</f>
        <v>-5.3422289457001538E-5</v>
      </c>
      <c r="AM117" s="104">
        <f>AM$4*Mellomark!AM115</f>
        <v>2.8184896587018517E-4</v>
      </c>
      <c r="AN117" s="104">
        <f>AN$4*Mellomark!AN115</f>
        <v>-7.4252581592351135E-5</v>
      </c>
      <c r="AO117" s="104">
        <f>AO$4*Mellomark!AO115</f>
        <v>-6.979518582661773E-5</v>
      </c>
      <c r="AP117" s="104">
        <f>AP$4*Mellomark!AP115</f>
        <v>-3.6941653493867443E-4</v>
      </c>
      <c r="AQ117" s="104">
        <f>AQ$4*Mellomark!AQ115</f>
        <v>-7.2162764165355347E-5</v>
      </c>
      <c r="AR117" s="104">
        <f>AR$4*Mellomark!AR115</f>
        <v>-3.8928566098748164E-5</v>
      </c>
      <c r="AS117" s="104">
        <f>AS$4*Mellomark!AS115</f>
        <v>-5.2742017133493555E-5</v>
      </c>
      <c r="AT117" s="104">
        <f>AT$4*Mellomark!AT115</f>
        <v>-4.4522134299712354E-5</v>
      </c>
      <c r="AU117" s="104">
        <f>AU$4*Mellomark!AU115</f>
        <v>-4.5524285783696207E-5</v>
      </c>
      <c r="AV117" s="104">
        <f>AV$4*Mellomark!AV115</f>
        <v>-6.7571120578295213E-5</v>
      </c>
      <c r="AW117" s="104">
        <f>AW$4*Mellomark!AW115</f>
        <v>-1.0513995867920041E-4</v>
      </c>
      <c r="AX117" s="104">
        <f>AX$4*Mellomark!AX115</f>
        <v>-1.490561794723227E-4</v>
      </c>
      <c r="AY117" s="104">
        <f>AY$4*Mellomark!AY115</f>
        <v>-6.0043288700532611E-5</v>
      </c>
      <c r="AZ117" s="104">
        <f>AZ$4*Mellomark!AZ115</f>
        <v>1.6713127463672503E-4</v>
      </c>
      <c r="BA117" s="104">
        <f>BA$4*Mellomark!BA115</f>
        <v>-3.6042106256247051E-5</v>
      </c>
      <c r="BB117" s="104">
        <f>BB$4*Mellomark!BB115</f>
        <v>-7.9709854916194564E-5</v>
      </c>
      <c r="BC117" s="104">
        <f>BC$4*Mellomark!BC115</f>
        <v>-4.5836506652422105E-4</v>
      </c>
      <c r="BD117" s="104">
        <f>BD$4*Mellomark!BD115</f>
        <v>-2.5131212635330261E-4</v>
      </c>
      <c r="BE117" s="104">
        <f>BE$4*Mellomark!BE115</f>
        <v>-7.9885512891728191E-5</v>
      </c>
      <c r="BF117" s="104">
        <f>BF$4*Mellomark!BF115</f>
        <v>-3.46889809136381E-5</v>
      </c>
      <c r="BG117" s="104">
        <f>BG$4*Mellomark!BG115</f>
        <v>-3.4356969215341921E-3</v>
      </c>
      <c r="BH117" s="104">
        <f>BH$4*Mellomark!BH115</f>
        <v>-6.9398661978014426E-5</v>
      </c>
      <c r="BI117" s="104">
        <f>BI$4*Mellomark!BI115</f>
        <v>-1.356271887355731E-3</v>
      </c>
      <c r="BJ117" s="104">
        <f>BJ$4*Mellomark!BJ115</f>
        <v>-9.9694888963521445E-5</v>
      </c>
      <c r="BK117" s="104">
        <f>BK$4*Mellomark!BK115</f>
        <v>-6.5956142583859585E-5</v>
      </c>
      <c r="BL117" s="104">
        <f>BL$4*Mellomark!BL115</f>
        <v>-4.4069011198600188E-5</v>
      </c>
      <c r="BM117" s="104">
        <f>BM$4*Mellomark!BM115</f>
        <v>-4.2699194198020722E-6</v>
      </c>
      <c r="BN117" s="104">
        <f>BN$4*Mellomark!BN115</f>
        <v>-7.0773703353484252E-6</v>
      </c>
      <c r="BO117" s="104">
        <f>BO$4*Mellomark!BO115</f>
        <v>1.128860724368707E-4</v>
      </c>
      <c r="BP117" s="104">
        <f>BP$4*Mellomark!BP115</f>
        <v>-1.7026941161052395E-5</v>
      </c>
      <c r="BQ117" s="104">
        <f>BQ$4*Mellomark!BQ115</f>
        <v>-2.7811732825681758E-5</v>
      </c>
      <c r="BR117" s="104">
        <f>BR$4*Mellomark!BR115</f>
        <v>-4.6689174565363947E-6</v>
      </c>
      <c r="BS117" s="104">
        <f>BS$4*Mellomark!BS115</f>
        <v>-2.6839402491253734E-4</v>
      </c>
      <c r="BT117" s="104">
        <f>BT$4*Mellomark!BT115</f>
        <v>-6.8131608903461363E-6</v>
      </c>
      <c r="BU117" s="104">
        <f>BU$4*Mellomark!BU115</f>
        <v>8.6821036766503471E-5</v>
      </c>
      <c r="BV117" s="104">
        <f>BV$4*Mellomark!BV115</f>
        <v>4.6317882113207556E-5</v>
      </c>
      <c r="BW117" s="104">
        <f>BW$4*Mellomark!BW115</f>
        <v>7.588543845362178E-5</v>
      </c>
      <c r="BX117" s="104">
        <f>BX$4*Mellomark!BX115</f>
        <v>2.0796911257079802E-4</v>
      </c>
      <c r="BY117" s="104">
        <f>BY$4*Mellomark!BY115</f>
        <v>-1.6557891215541318E-4</v>
      </c>
      <c r="BZ117" s="104">
        <f>BZ$4*Mellomark!BZ115</f>
        <v>-8.0669126590056847E-5</v>
      </c>
      <c r="CA117" s="104">
        <f>CA$4*Mellomark!CA115</f>
        <v>4.3755721701488332E-4</v>
      </c>
      <c r="CB117" s="104">
        <f>CB$4*Mellomark!CB115</f>
        <v>5.2448715666621702E-4</v>
      </c>
      <c r="CC117" s="104">
        <f>CC$4*Mellomark!CC115</f>
        <v>5.3801260546062319E-4</v>
      </c>
      <c r="CD117" s="104">
        <f>CD$4*Mellomark!CD115</f>
        <v>2.9799434380309439E-5</v>
      </c>
      <c r="CE117" s="104">
        <f>CE$4*Mellomark!CE115</f>
        <v>-2.1020550879061855E-5</v>
      </c>
      <c r="CF117" s="104">
        <f>CF$4*Mellomark!CF115</f>
        <v>-8.9431495343782666E-5</v>
      </c>
      <c r="CG117" s="104">
        <f>CG$4*Mellomark!CG115</f>
        <v>-9.1010503930691471E-5</v>
      </c>
      <c r="CH117" s="104">
        <f>CH$4*Mellomark!CH115</f>
        <v>-1.6029609995595257E-4</v>
      </c>
      <c r="CI117" s="104">
        <f>CI$4*Mellomark!CI115</f>
        <v>-1.0648753834201715E-5</v>
      </c>
      <c r="CJ117" s="104">
        <f>CJ$4*Mellomark!CJ115</f>
        <v>-5.2223236997522462E-5</v>
      </c>
      <c r="CK117" s="104">
        <f>CK$4*Mellomark!CK115</f>
        <v>-6.8152586595702385E-4</v>
      </c>
      <c r="CL117" s="104">
        <f>CL$4*Mellomark!CL115</f>
        <v>-9.2343174406833012E-4</v>
      </c>
      <c r="CM117" s="104">
        <f>CM$4*Mellomark!CM115</f>
        <v>-1.432746229540409E-5</v>
      </c>
      <c r="CN117" s="104">
        <f>CN$4*Mellomark!CN115</f>
        <v>-9.9752493762137727E-6</v>
      </c>
      <c r="CO117" s="104">
        <f>CO$4*Mellomark!CO115</f>
        <v>-4.4608665711502339E-5</v>
      </c>
      <c r="CP117" s="104">
        <f>CP$4*Mellomark!CP115</f>
        <v>-2.2446185087926375E-5</v>
      </c>
      <c r="CQ117" s="104">
        <f>CQ$4*Mellomark!CQ115</f>
        <v>-3.2174279996545678E-5</v>
      </c>
      <c r="CR117" s="104">
        <f>CR$4*Mellomark!CR115</f>
        <v>1.4602047136210764E-3</v>
      </c>
      <c r="CS117" s="104">
        <f>CS$4*Mellomark!CS115</f>
        <v>-2.9848909591178801E-5</v>
      </c>
      <c r="CT117" s="104">
        <f>CT$4*Mellomark!CT115</f>
        <v>3.1966734665492296E-4</v>
      </c>
      <c r="CU117" s="104">
        <f>CU$4*Mellomark!CU115</f>
        <v>-4.4329021121631841E-4</v>
      </c>
      <c r="CV117" s="104">
        <f>CV$4*Mellomark!CV115</f>
        <v>-1.875136152385405E-4</v>
      </c>
      <c r="CW117" s="104">
        <f>CW$4*Mellomark!CW115</f>
        <v>1.0343124465577748E-3</v>
      </c>
      <c r="CX117" s="104">
        <f>CX$4*Mellomark!CX115</f>
        <v>-2.3245087462226652E-4</v>
      </c>
      <c r="CY117" s="104">
        <f>CY$4*Mellomark!CY115</f>
        <v>-1.8500329379368055E-5</v>
      </c>
      <c r="CZ117" s="104">
        <f>CZ$4*Mellomark!CZ115</f>
        <v>-6.909758842871765E-5</v>
      </c>
      <c r="DA117" s="104">
        <f>DA$4*Mellomark!DA115</f>
        <v>8.6029246115601233E-5</v>
      </c>
      <c r="DB117" s="104">
        <f>DB$4*Mellomark!DB115</f>
        <v>3.1082140074976349E-5</v>
      </c>
      <c r="DC117" s="104">
        <f>DC$4*Mellomark!DC115</f>
        <v>-1.7285848634815427E-5</v>
      </c>
      <c r="DD117" s="104">
        <f>DD$4*Mellomark!DD115</f>
        <v>3.7021492194734039E-3</v>
      </c>
      <c r="DE117" s="104">
        <f>DE$4*Mellomark!DE115</f>
        <v>-3.2114769549245601E-5</v>
      </c>
      <c r="DF117" s="104">
        <f>DF$4*Mellomark!DF115</f>
        <v>-1.9961018467106202E-5</v>
      </c>
      <c r="DG117" s="104">
        <f>DG$4*Mellomark!DG115</f>
        <v>-3.696981577839619E-4</v>
      </c>
      <c r="DH117" s="104">
        <f>DH$4*Mellomark!DH115</f>
        <v>1.1995645161992867E-4</v>
      </c>
      <c r="DI117" s="104">
        <f>DI$4*Mellomark!DI115</f>
        <v>-5.2477502874982761E-4</v>
      </c>
      <c r="DJ117" s="104">
        <f>DJ$4*Mellomark!DJ115</f>
        <v>-4.4382053855112023E-5</v>
      </c>
      <c r="DK117" s="104">
        <f>DK$4*Mellomark!DK115</f>
        <v>1.4349864933113214E-5</v>
      </c>
      <c r="DL117" s="104">
        <f>DL$4*Mellomark!DL115</f>
        <v>8.3006801230982397E-6</v>
      </c>
      <c r="DM117" s="104">
        <f>DM$4*Mellomark!DM115</f>
        <v>-4.3578623208130591E-4</v>
      </c>
      <c r="DN117" s="104">
        <f>DN$4*Mellomark!DN115</f>
        <v>-1.8169173879342454E-3</v>
      </c>
      <c r="DO117" s="104">
        <f>DO$4*Mellomark!DO115</f>
        <v>1.267645955648433E-5</v>
      </c>
      <c r="DP117" s="104">
        <f>DP$4*Mellomark!DP115</f>
        <v>-2.3676776432214626E-5</v>
      </c>
      <c r="DQ117" s="104">
        <f>DQ$4*Mellomark!DQ115</f>
        <v>7.9246732583120163E-6</v>
      </c>
      <c r="DR117" s="104">
        <f>DR$4*Mellomark!DR115</f>
        <v>-1.0142630859335849E-5</v>
      </c>
      <c r="DS117" s="104">
        <f>DS$4*Mellomark!DS115</f>
        <v>-4.5419274384472466E-5</v>
      </c>
      <c r="DT117" s="104">
        <f>DT$4*Mellomark!DT115</f>
        <v>-5.6313354322554452E-6</v>
      </c>
      <c r="DU117" s="104">
        <f>DU$4*Mellomark!DU115</f>
        <v>1.697281594951169E-3</v>
      </c>
      <c r="DV117" s="104">
        <f>DV$4*Mellomark!DV115</f>
        <v>3.438246211816331E-4</v>
      </c>
      <c r="DW117" s="104">
        <f>DW$4*Mellomark!DW115</f>
        <v>1.9388730212076672E-5</v>
      </c>
      <c r="DX117" s="104">
        <f>DX$4*Mellomark!DX115</f>
        <v>1.9699245096816729E-5</v>
      </c>
      <c r="DY117" s="104">
        <f>DY$4*Mellomark!DY115</f>
        <v>-1.4013896430300663E-4</v>
      </c>
      <c r="DZ117" s="104">
        <f>DZ$4*Mellomark!DZ115</f>
        <v>-3.8456789987773645E-4</v>
      </c>
      <c r="EA117" s="104">
        <f>EA$4*Mellomark!EA115</f>
        <v>1.14715563374538E-6</v>
      </c>
      <c r="EB117" s="104">
        <f>EB$4*Mellomark!EB115</f>
        <v>-2.2332899081314927E-5</v>
      </c>
      <c r="EC117" s="104">
        <f>EC$4*Mellomark!EC115</f>
        <v>3.1414583863757737E-5</v>
      </c>
      <c r="ED117" s="104">
        <f>ED$4*Mellomark!ED115</f>
        <v>-4.4501259349104295E-3</v>
      </c>
      <c r="EE117" s="104">
        <f>EE$4*Mellomark!EE115</f>
        <v>4.0726333669415126E-5</v>
      </c>
      <c r="EF117" s="104">
        <f>EF$4*Mellomark!EF115</f>
        <v>1.9457414502498972E-5</v>
      </c>
      <c r="EG117" s="104">
        <f>EG$4*Mellomark!EG115</f>
        <v>-8.9145074368374067E-6</v>
      </c>
      <c r="EH117" s="104">
        <f>EH$4*Mellomark!EH115</f>
        <v>2.5252904735540438E-5</v>
      </c>
      <c r="EI117" s="104">
        <f>EI$4*Mellomark!EI115</f>
        <v>-2.1064841224308219E-4</v>
      </c>
      <c r="EJ117" s="104">
        <f>EJ$4*Mellomark!EJ115</f>
        <v>2.0942452047728339E-4</v>
      </c>
      <c r="EK117" s="104">
        <f>EK$4*Mellomark!EK115</f>
        <v>1.1406133557930329E-6</v>
      </c>
      <c r="EL117" s="104">
        <f>EL$4*Mellomark!EL115</f>
        <v>2.0272030227245697E-4</v>
      </c>
      <c r="EM117" s="104">
        <f>EM$4*Mellomark!EM115</f>
        <v>-9.2402445605498128E-4</v>
      </c>
      <c r="EN117" s="104">
        <f>EN$4*Mellomark!EN115</f>
        <v>-1.5411392407124683E-5</v>
      </c>
      <c r="EO117" s="104">
        <f>EO$4*Mellomark!EO115</f>
        <v>-3.5649959311206058E-4</v>
      </c>
      <c r="EP117" s="104">
        <f>EP$4*Mellomark!EP115</f>
        <v>-9.7255174676718281E-4</v>
      </c>
      <c r="EQ117" s="104">
        <f>EQ$4*Mellomark!EQ115</f>
        <v>2.9577427421377024E-5</v>
      </c>
      <c r="ER117" s="104">
        <f>ER$4*Mellomark!ER115</f>
        <v>1.1524042066045033E-5</v>
      </c>
      <c r="ES117" s="96">
        <f t="shared" si="19"/>
        <v>-2.2067651998419768E-2</v>
      </c>
      <c r="ET117" s="97">
        <f t="shared" si="20"/>
        <v>203.94255524005411</v>
      </c>
      <c r="EW117" s="18"/>
    </row>
    <row r="118" spans="1:153" ht="16">
      <c r="A118" s="85" vm="2995">
        <v>44682</v>
      </c>
      <c r="B118" s="104">
        <f>B$4*Mellomark!B116</f>
        <v>-2.43708195185159E-5</v>
      </c>
      <c r="C118" s="104">
        <f>C$4*Mellomark!C116</f>
        <v>3.0548267451789637E-5</v>
      </c>
      <c r="D118" s="104">
        <f>D$4*Mellomark!D116</f>
        <v>4.9843283520899272E-4</v>
      </c>
      <c r="E118" s="104">
        <f>E$4*Mellomark!E116</f>
        <v>1.815845550060899E-5</v>
      </c>
      <c r="F118" s="104">
        <f>F$4*Mellomark!F116</f>
        <v>2.873502161030404E-5</v>
      </c>
      <c r="G118" s="104">
        <f>G$4*Mellomark!G116</f>
        <v>1.9871245859388771E-3</v>
      </c>
      <c r="H118" s="104">
        <f>H$4*Mellomark!H116</f>
        <v>5.5771920455888496E-5</v>
      </c>
      <c r="I118" s="104">
        <f>I$4*Mellomark!I116</f>
        <v>-8.1225858309599483E-4</v>
      </c>
      <c r="J118" s="104">
        <f>J$4*Mellomark!J116</f>
        <v>4.069741225425488E-4</v>
      </c>
      <c r="K118" s="104">
        <f>K$4*Mellomark!K116</f>
        <v>1.9449412668413584E-4</v>
      </c>
      <c r="L118" s="104">
        <f>L$4*Mellomark!L116</f>
        <v>4.9227404814468584E-4</v>
      </c>
      <c r="M118" s="104">
        <f>M$4*Mellomark!M116</f>
        <v>-2.6982815506359619E-4</v>
      </c>
      <c r="N118" s="104">
        <f>N$4*Mellomark!N116</f>
        <v>7.1051170968425582E-5</v>
      </c>
      <c r="O118" s="104">
        <f>O$4*Mellomark!O116</f>
        <v>2.7540023275035824E-4</v>
      </c>
      <c r="P118" s="104">
        <f>P$4*Mellomark!P116</f>
        <v>-1.2273048323102576E-3</v>
      </c>
      <c r="Q118" s="104">
        <f>Q$4*Mellomark!Q116</f>
        <v>-4.3684762722299812E-5</v>
      </c>
      <c r="R118" s="104">
        <f>R$4*Mellomark!R116</f>
        <v>-8.7990466809295431E-5</v>
      </c>
      <c r="S118" s="104">
        <f>S$4*Mellomark!S116</f>
        <v>-4.3986482661703237E-5</v>
      </c>
      <c r="T118" s="104">
        <f>T$4*Mellomark!T116</f>
        <v>-5.3957798740489468E-3</v>
      </c>
      <c r="U118" s="104">
        <f>U$4*Mellomark!U116</f>
        <v>-7.7807624329699707E-4</v>
      </c>
      <c r="V118" s="104">
        <f>V$4*Mellomark!V116</f>
        <v>1.7346054394222882E-3</v>
      </c>
      <c r="W118" s="104">
        <f>W$4*Mellomark!W116</f>
        <v>-2.7044317141651001E-5</v>
      </c>
      <c r="X118" s="104">
        <f>X$4*Mellomark!X116</f>
        <v>1.7292500783814431E-3</v>
      </c>
      <c r="Y118" s="104">
        <f>Y$4*Mellomark!Y116</f>
        <v>-5.1211162385534579E-5</v>
      </c>
      <c r="Z118" s="104">
        <f>Z$4*Mellomark!Z116</f>
        <v>1.2912833977909942E-4</v>
      </c>
      <c r="AA118" s="104">
        <f>AA$4*Mellomark!AA116</f>
        <v>3.4935202257935422E-3</v>
      </c>
      <c r="AB118" s="104">
        <f>AB$4*Mellomark!AB116</f>
        <v>5.2227105786369998E-4</v>
      </c>
      <c r="AC118" s="104">
        <f>AC$4*Mellomark!AC116</f>
        <v>-4.3263479053644229E-5</v>
      </c>
      <c r="AD118" s="104">
        <f>AD$4*Mellomark!AD116</f>
        <v>1.2433497719220781E-3</v>
      </c>
      <c r="AE118" s="104">
        <f>AE$4*Mellomark!AE116</f>
        <v>3.9153443679241167E-4</v>
      </c>
      <c r="AF118" s="104">
        <f>AF$4*Mellomark!AF116</f>
        <v>6.650135847829786E-5</v>
      </c>
      <c r="AG118" s="104">
        <f>AG$4*Mellomark!AG116</f>
        <v>3.0673867603002837E-4</v>
      </c>
      <c r="AH118" s="104">
        <f>AH$4*Mellomark!AH116</f>
        <v>1.0260315293987568E-3</v>
      </c>
      <c r="AI118" s="104">
        <f>AI$4*Mellomark!AI116</f>
        <v>7.0726499036843885E-5</v>
      </c>
      <c r="AJ118" s="104">
        <f>AJ$4*Mellomark!AJ116</f>
        <v>1.2731431332201778E-5</v>
      </c>
      <c r="AK118" s="104">
        <f>AK$4*Mellomark!AK116</f>
        <v>1.5060324871436377E-4</v>
      </c>
      <c r="AL118" s="104">
        <f>AL$4*Mellomark!AL116</f>
        <v>2.2886163394232758E-4</v>
      </c>
      <c r="AM118" s="104">
        <f>AM$4*Mellomark!AM116</f>
        <v>2.379369147702869E-4</v>
      </c>
      <c r="AN118" s="104">
        <f>AN$4*Mellomark!AN116</f>
        <v>7.8086700469694168E-5</v>
      </c>
      <c r="AO118" s="104">
        <f>AO$4*Mellomark!AO116</f>
        <v>1.005116721408805E-4</v>
      </c>
      <c r="AP118" s="104">
        <f>AP$4*Mellomark!AP116</f>
        <v>5.8912950064969507E-4</v>
      </c>
      <c r="AQ118" s="104">
        <f>AQ$4*Mellomark!AQ116</f>
        <v>-1.1717282730733102E-4</v>
      </c>
      <c r="AR118" s="104">
        <f>AR$4*Mellomark!AR116</f>
        <v>-5.8075964926962933E-5</v>
      </c>
      <c r="AS118" s="104">
        <f>AS$4*Mellomark!AS116</f>
        <v>-1.2876915980450352E-4</v>
      </c>
      <c r="AT118" s="104">
        <f>AT$4*Mellomark!AT116</f>
        <v>1.5924416509041653E-4</v>
      </c>
      <c r="AU118" s="104">
        <f>AU$4*Mellomark!AU116</f>
        <v>7.4464575972918432E-5</v>
      </c>
      <c r="AV118" s="104">
        <f>AV$4*Mellomark!AV116</f>
        <v>-8.572535448595888E-5</v>
      </c>
      <c r="AW118" s="104">
        <f>AW$4*Mellomark!AW116</f>
        <v>1.1953234851915283E-4</v>
      </c>
      <c r="AX118" s="104">
        <f>AX$4*Mellomark!AX116</f>
        <v>2.4995652528038187E-4</v>
      </c>
      <c r="AY118" s="104">
        <f>AY$4*Mellomark!AY116</f>
        <v>1.2864307967945888E-5</v>
      </c>
      <c r="AZ118" s="104">
        <f>AZ$4*Mellomark!AZ116</f>
        <v>-6.2484196516272148E-5</v>
      </c>
      <c r="BA118" s="104">
        <f>BA$4*Mellomark!BA116</f>
        <v>1.5484083021802093E-4</v>
      </c>
      <c r="BB118" s="104">
        <f>BB$4*Mellomark!BB116</f>
        <v>-1.6881455271335462E-5</v>
      </c>
      <c r="BC118" s="104">
        <f>BC$4*Mellomark!BC116</f>
        <v>-6.6617026206693285E-5</v>
      </c>
      <c r="BD118" s="104">
        <f>BD$4*Mellomark!BD116</f>
        <v>2.5730712474660673E-4</v>
      </c>
      <c r="BE118" s="104">
        <f>BE$4*Mellomark!BE116</f>
        <v>2.0484134555469194E-4</v>
      </c>
      <c r="BF118" s="104">
        <f>BF$4*Mellomark!BF116</f>
        <v>7.032597577842239E-6</v>
      </c>
      <c r="BG118" s="104">
        <f>BG$4*Mellomark!BG116</f>
        <v>-1.1985812246583173E-3</v>
      </c>
      <c r="BH118" s="104">
        <f>BH$4*Mellomark!BH116</f>
        <v>3.1433922281444082E-5</v>
      </c>
      <c r="BI118" s="104">
        <f>BI$4*Mellomark!BI116</f>
        <v>1.4786978263804527E-3</v>
      </c>
      <c r="BJ118" s="104">
        <f>BJ$4*Mellomark!BJ116</f>
        <v>-8.7135710279582829E-5</v>
      </c>
      <c r="BK118" s="104">
        <f>BK$4*Mellomark!BK116</f>
        <v>-8.0873205614595035E-6</v>
      </c>
      <c r="BL118" s="104">
        <f>BL$4*Mellomark!BL116</f>
        <v>2.3950735256422894E-5</v>
      </c>
      <c r="BM118" s="104">
        <f>BM$4*Mellomark!BM116</f>
        <v>-3.3352811311047324E-5</v>
      </c>
      <c r="BN118" s="104">
        <f>BN$4*Mellomark!BN116</f>
        <v>-5.5817189307479709E-6</v>
      </c>
      <c r="BO118" s="104">
        <f>BO$4*Mellomark!BO116</f>
        <v>4.0861869054664696E-4</v>
      </c>
      <c r="BP118" s="104">
        <f>BP$4*Mellomark!BP116</f>
        <v>7.2799129495330537E-6</v>
      </c>
      <c r="BQ118" s="104">
        <f>BQ$4*Mellomark!BQ116</f>
        <v>8.6926000557130894E-6</v>
      </c>
      <c r="BR118" s="104">
        <f>BR$4*Mellomark!BR116</f>
        <v>3.4320157083888516E-7</v>
      </c>
      <c r="BS118" s="104">
        <f>BS$4*Mellomark!BS116</f>
        <v>2.7744476633213015E-5</v>
      </c>
      <c r="BT118" s="104">
        <f>BT$4*Mellomark!BT116</f>
        <v>-1.507547635314619E-5</v>
      </c>
      <c r="BU118" s="104">
        <f>BU$4*Mellomark!BU116</f>
        <v>-1.0814113846828209E-4</v>
      </c>
      <c r="BV118" s="104">
        <f>BV$4*Mellomark!BV116</f>
        <v>1.1612598282983363E-4</v>
      </c>
      <c r="BW118" s="104">
        <f>BW$4*Mellomark!BW116</f>
        <v>1.6566255971955526E-5</v>
      </c>
      <c r="BX118" s="104">
        <f>BX$4*Mellomark!BX116</f>
        <v>-3.3422978936961231E-5</v>
      </c>
      <c r="BY118" s="104">
        <f>BY$4*Mellomark!BY116</f>
        <v>6.8503151577363255E-5</v>
      </c>
      <c r="BZ118" s="104">
        <f>BZ$4*Mellomark!BZ116</f>
        <v>6.3514114315748541E-4</v>
      </c>
      <c r="CA118" s="104">
        <f>CA$4*Mellomark!CA116</f>
        <v>1.2302704153195798E-3</v>
      </c>
      <c r="CB118" s="104">
        <f>CB$4*Mellomark!CB116</f>
        <v>8.1032459161097862E-5</v>
      </c>
      <c r="CC118" s="104">
        <f>CC$4*Mellomark!CC116</f>
        <v>5.6877169832015163E-4</v>
      </c>
      <c r="CD118" s="104">
        <f>CD$4*Mellomark!CD116</f>
        <v>6.1683814800038745E-5</v>
      </c>
      <c r="CE118" s="104">
        <f>CE$4*Mellomark!CE116</f>
        <v>8.0505883492199655E-4</v>
      </c>
      <c r="CF118" s="104">
        <f>CF$4*Mellomark!CF116</f>
        <v>1.0257357973628254E-5</v>
      </c>
      <c r="CG118" s="104">
        <f>CG$4*Mellomark!CG116</f>
        <v>-3.6320066685014422E-5</v>
      </c>
      <c r="CH118" s="104">
        <f>CH$4*Mellomark!CH116</f>
        <v>1.4851653635663311E-4</v>
      </c>
      <c r="CI118" s="104">
        <f>CI$4*Mellomark!CI116</f>
        <v>3.0274744788544215E-5</v>
      </c>
      <c r="CJ118" s="104">
        <f>CJ$4*Mellomark!CJ116</f>
        <v>1.5964567416944594E-4</v>
      </c>
      <c r="CK118" s="104">
        <f>CK$4*Mellomark!CK116</f>
        <v>-1.9133185945367461E-4</v>
      </c>
      <c r="CL118" s="104">
        <f>CL$4*Mellomark!CL116</f>
        <v>8.1214124023453902E-4</v>
      </c>
      <c r="CM118" s="104">
        <f>CM$4*Mellomark!CM116</f>
        <v>7.4562816830272472E-6</v>
      </c>
      <c r="CN118" s="104">
        <f>CN$4*Mellomark!CN116</f>
        <v>2.9741571045507388E-5</v>
      </c>
      <c r="CO118" s="104">
        <f>CO$4*Mellomark!CO116</f>
        <v>4.083960230337765E-5</v>
      </c>
      <c r="CP118" s="104">
        <f>CP$4*Mellomark!CP116</f>
        <v>1.7968460135538837E-5</v>
      </c>
      <c r="CQ118" s="104">
        <f>CQ$4*Mellomark!CQ116</f>
        <v>-1.3029255441127945E-4</v>
      </c>
      <c r="CR118" s="104">
        <f>CR$4*Mellomark!CR116</f>
        <v>1.0995223330592802E-3</v>
      </c>
      <c r="CS118" s="104">
        <f>CS$4*Mellomark!CS116</f>
        <v>8.6992359985205026E-5</v>
      </c>
      <c r="CT118" s="104">
        <f>CT$4*Mellomark!CT116</f>
        <v>-7.2017017171641317E-7</v>
      </c>
      <c r="CU118" s="104">
        <f>CU$4*Mellomark!CU116</f>
        <v>1.6483627559997533E-3</v>
      </c>
      <c r="CV118" s="104">
        <f>CV$4*Mellomark!CV116</f>
        <v>8.2588543067668978E-4</v>
      </c>
      <c r="CW118" s="104">
        <f>CW$4*Mellomark!CW116</f>
        <v>-1.0559285200805803E-4</v>
      </c>
      <c r="CX118" s="104">
        <f>CX$4*Mellomark!CX116</f>
        <v>-5.6015441876429049E-4</v>
      </c>
      <c r="CY118" s="104">
        <f>CY$4*Mellomark!CY116</f>
        <v>-1.2895558446675644E-5</v>
      </c>
      <c r="CZ118" s="104">
        <f>CZ$4*Mellomark!CZ116</f>
        <v>1.2194036532328906E-4</v>
      </c>
      <c r="DA118" s="104">
        <f>DA$4*Mellomark!DA116</f>
        <v>-4.0890846319675226E-5</v>
      </c>
      <c r="DB118" s="104">
        <f>DB$4*Mellomark!DB116</f>
        <v>7.5593445563122631E-5</v>
      </c>
      <c r="DC118" s="104">
        <f>DC$4*Mellomark!DC116</f>
        <v>-1.58030713958021E-5</v>
      </c>
      <c r="DD118" s="104">
        <f>DD$4*Mellomark!DD116</f>
        <v>3.5868388786853491E-3</v>
      </c>
      <c r="DE118" s="104">
        <f>DE$4*Mellomark!DE116</f>
        <v>2.8262013937752948E-5</v>
      </c>
      <c r="DF118" s="104">
        <f>DF$4*Mellomark!DF116</f>
        <v>-8.3696462057315088E-6</v>
      </c>
      <c r="DG118" s="104">
        <f>DG$4*Mellomark!DG116</f>
        <v>1.2443306830098666E-4</v>
      </c>
      <c r="DH118" s="104">
        <f>DH$4*Mellomark!DH116</f>
        <v>-2.969023109327083E-5</v>
      </c>
      <c r="DI118" s="104">
        <f>DI$4*Mellomark!DI116</f>
        <v>1.7309213462097611E-4</v>
      </c>
      <c r="DJ118" s="104">
        <f>DJ$4*Mellomark!DJ116</f>
        <v>-2.7386670790612347E-4</v>
      </c>
      <c r="DK118" s="104">
        <f>DK$4*Mellomark!DK116</f>
        <v>-2.18123614781128E-5</v>
      </c>
      <c r="DL118" s="104">
        <f>DL$4*Mellomark!DL116</f>
        <v>-2.2727999604893516E-5</v>
      </c>
      <c r="DM118" s="104">
        <f>DM$4*Mellomark!DM116</f>
        <v>4.5341701746749128E-4</v>
      </c>
      <c r="DN118" s="104">
        <f>DN$4*Mellomark!DN116</f>
        <v>-1.0905158485311737E-3</v>
      </c>
      <c r="DO118" s="104">
        <f>DO$4*Mellomark!DO116</f>
        <v>2.7638313382760817E-4</v>
      </c>
      <c r="DP118" s="104">
        <f>DP$4*Mellomark!DP116</f>
        <v>2.4394936108671129E-4</v>
      </c>
      <c r="DQ118" s="104">
        <f>DQ$4*Mellomark!DQ116</f>
        <v>1.233854534839382E-4</v>
      </c>
      <c r="DR118" s="104">
        <f>DR$4*Mellomark!DR116</f>
        <v>1.0901454827115669E-5</v>
      </c>
      <c r="DS118" s="104">
        <f>DS$4*Mellomark!DS116</f>
        <v>1.8828391714030309E-5</v>
      </c>
      <c r="DT118" s="104">
        <f>DT$4*Mellomark!DT116</f>
        <v>-9.1200564017362716E-5</v>
      </c>
      <c r="DU118" s="104">
        <f>DU$4*Mellomark!DU116</f>
        <v>2.0398505625195966E-3</v>
      </c>
      <c r="DV118" s="104">
        <f>DV$4*Mellomark!DV116</f>
        <v>1.8219958541504158E-3</v>
      </c>
      <c r="DW118" s="104">
        <f>DW$4*Mellomark!DW116</f>
        <v>-2.4611990122601538E-5</v>
      </c>
      <c r="DX118" s="104">
        <f>DX$4*Mellomark!DX116</f>
        <v>-1.2085990037502802E-4</v>
      </c>
      <c r="DY118" s="104">
        <f>DY$4*Mellomark!DY116</f>
        <v>3.028870747628031E-5</v>
      </c>
      <c r="DZ118" s="104">
        <f>DZ$4*Mellomark!DZ116</f>
        <v>-3.1885060669779332E-4</v>
      </c>
      <c r="EA118" s="104">
        <f>EA$4*Mellomark!EA116</f>
        <v>8.5778586693841205E-6</v>
      </c>
      <c r="EB118" s="104">
        <f>EB$4*Mellomark!EB116</f>
        <v>-1.2822661719467858E-5</v>
      </c>
      <c r="EC118" s="104">
        <f>EC$4*Mellomark!EC116</f>
        <v>5.681058994350562E-5</v>
      </c>
      <c r="ED118" s="104">
        <f>ED$4*Mellomark!ED116</f>
        <v>1.9708416934830129E-3</v>
      </c>
      <c r="EE118" s="104">
        <f>EE$4*Mellomark!EE116</f>
        <v>-2.3242863661406354E-5</v>
      </c>
      <c r="EF118" s="104">
        <f>EF$4*Mellomark!EF116</f>
        <v>-1.1109821765290615E-3</v>
      </c>
      <c r="EG118" s="104">
        <f>EG$4*Mellomark!EG116</f>
        <v>-4.7417552688699728E-5</v>
      </c>
      <c r="EH118" s="104">
        <f>EH$4*Mellomark!EH116</f>
        <v>5.2693952843181754E-4</v>
      </c>
      <c r="EI118" s="104">
        <f>EI$4*Mellomark!EI116</f>
        <v>-1.5702834952920782E-4</v>
      </c>
      <c r="EJ118" s="104">
        <f>EJ$4*Mellomark!EJ116</f>
        <v>1.5758925565516406E-4</v>
      </c>
      <c r="EK118" s="104">
        <f>EK$4*Mellomark!EK116</f>
        <v>-3.1132874505066717E-6</v>
      </c>
      <c r="EL118" s="104">
        <f>EL$4*Mellomark!EL116</f>
        <v>3.8108677109811954E-4</v>
      </c>
      <c r="EM118" s="104">
        <f>EM$4*Mellomark!EM116</f>
        <v>7.2194272306664968E-4</v>
      </c>
      <c r="EN118" s="104">
        <f>EN$4*Mellomark!EN116</f>
        <v>1.2236625161446914E-6</v>
      </c>
      <c r="EO118" s="104">
        <f>EO$4*Mellomark!EO116</f>
        <v>-1.3843234503943559E-3</v>
      </c>
      <c r="EP118" s="104">
        <f>EP$4*Mellomark!EP116</f>
        <v>-1.5279283944440352E-3</v>
      </c>
      <c r="EQ118" s="104">
        <f>EQ$4*Mellomark!EQ116</f>
        <v>-2.1317328557187687E-4</v>
      </c>
      <c r="ER118" s="104">
        <f>ER$4*Mellomark!ER116</f>
        <v>-7.8592581117792056E-6</v>
      </c>
      <c r="ES118" s="96">
        <f t="shared" si="19"/>
        <v>2.2437956443180206E-2</v>
      </c>
      <c r="ET118" s="97">
        <f t="shared" si="20"/>
        <v>208.51860941144133</v>
      </c>
      <c r="EW118" s="18"/>
    </row>
    <row r="119" spans="1:153" ht="16">
      <c r="A119" s="85" vm="3115">
        <v>44713</v>
      </c>
      <c r="B119" s="104">
        <f>B$4*Mellomark!B117</f>
        <v>-2.0916295879582433E-4</v>
      </c>
      <c r="C119" s="104">
        <f>C$4*Mellomark!C117</f>
        <v>-5.5223355612341574E-6</v>
      </c>
      <c r="D119" s="104">
        <f>D$4*Mellomark!D117</f>
        <v>-2.9361145979858879E-4</v>
      </c>
      <c r="E119" s="104">
        <f>E$4*Mellomark!E117</f>
        <v>-8.824540858788677E-5</v>
      </c>
      <c r="F119" s="104">
        <f>F$4*Mellomark!F117</f>
        <v>-1.0824963287303265E-4</v>
      </c>
      <c r="G119" s="104">
        <f>G$4*Mellomark!G117</f>
        <v>-6.1798271617073981E-3</v>
      </c>
      <c r="H119" s="104">
        <f>H$4*Mellomark!H117</f>
        <v>-6.4512161832255965E-5</v>
      </c>
      <c r="I119" s="104">
        <f>I$4*Mellomark!I117</f>
        <v>-6.9465108275469385E-3</v>
      </c>
      <c r="J119" s="104">
        <f>J$4*Mellomark!J117</f>
        <v>-3.8999691574059434E-4</v>
      </c>
      <c r="K119" s="104">
        <f>K$4*Mellomark!K117</f>
        <v>-4.0035248327550282E-4</v>
      </c>
      <c r="L119" s="104">
        <f>L$4*Mellomark!L117</f>
        <v>-9.9731183264579917E-4</v>
      </c>
      <c r="M119" s="104">
        <f>M$4*Mellomark!M117</f>
        <v>2.031741374061668E-4</v>
      </c>
      <c r="N119" s="104">
        <f>N$4*Mellomark!N117</f>
        <v>-8.1343994075530791E-6</v>
      </c>
      <c r="O119" s="104">
        <f>O$4*Mellomark!O117</f>
        <v>7.0184016508309543E-4</v>
      </c>
      <c r="P119" s="104">
        <f>P$4*Mellomark!P117</f>
        <v>-2.0558749715690067E-3</v>
      </c>
      <c r="Q119" s="104">
        <f>Q$4*Mellomark!Q117</f>
        <v>1.0476327511599972E-4</v>
      </c>
      <c r="R119" s="104">
        <f>R$4*Mellomark!R117</f>
        <v>-5.9076368063384006E-5</v>
      </c>
      <c r="S119" s="104">
        <f>S$4*Mellomark!S117</f>
        <v>-1.4725358107443626E-4</v>
      </c>
      <c r="T119" s="104">
        <f>T$4*Mellomark!T117</f>
        <v>1.8644196509067503E-3</v>
      </c>
      <c r="U119" s="104">
        <f>U$4*Mellomark!U117</f>
        <v>-4.576607673181245E-3</v>
      </c>
      <c r="V119" s="104">
        <f>V$4*Mellomark!V117</f>
        <v>-8.8566718761076333E-4</v>
      </c>
      <c r="W119" s="104">
        <f>W$4*Mellomark!W117</f>
        <v>1.481691699196694E-4</v>
      </c>
      <c r="X119" s="104">
        <f>X$4*Mellomark!X117</f>
        <v>-4.5749209000542444E-3</v>
      </c>
      <c r="Y119" s="104">
        <f>Y$4*Mellomark!Y117</f>
        <v>-1.6823748713211512E-4</v>
      </c>
      <c r="Z119" s="104">
        <f>Z$4*Mellomark!Z117</f>
        <v>-3.7046456257775766E-5</v>
      </c>
      <c r="AA119" s="104">
        <f>AA$4*Mellomark!AA117</f>
        <v>-2.4714946970642035E-3</v>
      </c>
      <c r="AB119" s="104">
        <f>AB$4*Mellomark!AB117</f>
        <v>6.0167426124602694E-5</v>
      </c>
      <c r="AC119" s="104">
        <f>AC$4*Mellomark!AC117</f>
        <v>-4.3646824120999316E-5</v>
      </c>
      <c r="AD119" s="104">
        <f>AD$4*Mellomark!AD117</f>
        <v>-7.2904485853318777E-4</v>
      </c>
      <c r="AE119" s="104">
        <f>AE$4*Mellomark!AE117</f>
        <v>-3.8861068860773497E-4</v>
      </c>
      <c r="AF119" s="104">
        <f>AF$4*Mellomark!AF117</f>
        <v>4.918675529178891E-4</v>
      </c>
      <c r="AG119" s="104">
        <f>AG$4*Mellomark!AG117</f>
        <v>1.2474374819204006E-5</v>
      </c>
      <c r="AH119" s="104">
        <f>AH$4*Mellomark!AH117</f>
        <v>-3.8851644663925075E-3</v>
      </c>
      <c r="AI119" s="104">
        <f>AI$4*Mellomark!AI117</f>
        <v>1.6189196623077434E-4</v>
      </c>
      <c r="AJ119" s="104">
        <f>AJ$4*Mellomark!AJ117</f>
        <v>-4.9340313153395039E-5</v>
      </c>
      <c r="AK119" s="104">
        <f>AK$4*Mellomark!AK117</f>
        <v>-1.1020676227937753E-3</v>
      </c>
      <c r="AL119" s="104">
        <f>AL$4*Mellomark!AL117</f>
        <v>-3.0730279744604227E-4</v>
      </c>
      <c r="AM119" s="104">
        <f>AM$4*Mellomark!AM117</f>
        <v>-1.6433868877860328E-4</v>
      </c>
      <c r="AN119" s="104">
        <f>AN$4*Mellomark!AN117</f>
        <v>-6.5070524403303915E-5</v>
      </c>
      <c r="AO119" s="104">
        <f>AO$4*Mellomark!AO117</f>
        <v>-3.5419834037005453E-4</v>
      </c>
      <c r="AP119" s="104">
        <f>AP$4*Mellomark!AP117</f>
        <v>-1.2977394066035683E-3</v>
      </c>
      <c r="AQ119" s="104">
        <f>AQ$4*Mellomark!AQ117</f>
        <v>3.1394857084634018E-4</v>
      </c>
      <c r="AR119" s="104">
        <f>AR$4*Mellomark!AR117</f>
        <v>-1.9308924280529323E-5</v>
      </c>
      <c r="AS119" s="104">
        <f>AS$4*Mellomark!AS117</f>
        <v>-5.2708549522657404E-6</v>
      </c>
      <c r="AT119" s="104">
        <f>AT$4*Mellomark!AT117</f>
        <v>4.7953242404175325E-5</v>
      </c>
      <c r="AU119" s="104">
        <f>AU$4*Mellomark!AU117</f>
        <v>-4.4324277477868147E-5</v>
      </c>
      <c r="AV119" s="104">
        <f>AV$4*Mellomark!AV117</f>
        <v>-1.881315953773403E-4</v>
      </c>
      <c r="AW119" s="104">
        <f>AW$4*Mellomark!AW117</f>
        <v>-2.2591769192649037E-4</v>
      </c>
      <c r="AX119" s="104">
        <f>AX$4*Mellomark!AX117</f>
        <v>-1.8980515237899148E-4</v>
      </c>
      <c r="AY119" s="104">
        <f>AY$4*Mellomark!AY117</f>
        <v>-4.4143656261447983E-5</v>
      </c>
      <c r="AZ119" s="104">
        <f>AZ$4*Mellomark!AZ117</f>
        <v>-1.5361248389473812E-3</v>
      </c>
      <c r="BA119" s="104">
        <f>BA$4*Mellomark!BA117</f>
        <v>-3.3708255092931849E-4</v>
      </c>
      <c r="BB119" s="104">
        <f>BB$4*Mellomark!BB117</f>
        <v>-2.0273306840158686E-4</v>
      </c>
      <c r="BC119" s="104">
        <f>BC$4*Mellomark!BC117</f>
        <v>-8.769146156493927E-4</v>
      </c>
      <c r="BD119" s="104">
        <f>BD$4*Mellomark!BD117</f>
        <v>-2.521659796050447E-4</v>
      </c>
      <c r="BE119" s="104">
        <f>BE$4*Mellomark!BE117</f>
        <v>-5.4646440215278089E-4</v>
      </c>
      <c r="BF119" s="104">
        <f>BF$4*Mellomark!BF117</f>
        <v>-2.1723467498819806E-5</v>
      </c>
      <c r="BG119" s="104">
        <f>BG$4*Mellomark!BG117</f>
        <v>-5.5654265572861721E-3</v>
      </c>
      <c r="BH119" s="104">
        <f>BH$4*Mellomark!BH117</f>
        <v>-7.8924727531721613E-5</v>
      </c>
      <c r="BI119" s="104">
        <f>BI$4*Mellomark!BI117</f>
        <v>-4.9836487396894566E-3</v>
      </c>
      <c r="BJ119" s="104">
        <f>BJ$4*Mellomark!BJ117</f>
        <v>4.3523029417031206E-5</v>
      </c>
      <c r="BK119" s="104">
        <f>BK$4*Mellomark!BK117</f>
        <v>7.4492264815817648E-5</v>
      </c>
      <c r="BL119" s="104">
        <f>BL$4*Mellomark!BL117</f>
        <v>-3.7388874261769135E-5</v>
      </c>
      <c r="BM119" s="104">
        <f>BM$4*Mellomark!BM117</f>
        <v>-2.6243454509195308E-5</v>
      </c>
      <c r="BN119" s="104">
        <f>BN$4*Mellomark!BN117</f>
        <v>-1.7352574846240635E-5</v>
      </c>
      <c r="BO119" s="104">
        <f>BO$4*Mellomark!BO117</f>
        <v>-4.1251335682381749E-4</v>
      </c>
      <c r="BP119" s="104">
        <f>BP$4*Mellomark!BP117</f>
        <v>-1.2144976115888069E-5</v>
      </c>
      <c r="BQ119" s="104">
        <f>BQ$4*Mellomark!BQ117</f>
        <v>-1.1999756786049578E-5</v>
      </c>
      <c r="BR119" s="104">
        <f>BR$4*Mellomark!BR117</f>
        <v>3.3953002078482475E-6</v>
      </c>
      <c r="BS119" s="104">
        <f>BS$4*Mellomark!BS117</f>
        <v>-4.9936893759999499E-3</v>
      </c>
      <c r="BT119" s="104">
        <f>BT$4*Mellomark!BT117</f>
        <v>2.5659904044614761E-4</v>
      </c>
      <c r="BU119" s="104">
        <f>BU$4*Mellomark!BU117</f>
        <v>-3.3255882325616885E-5</v>
      </c>
      <c r="BV119" s="104">
        <f>BV$4*Mellomark!BV117</f>
        <v>-2.0409049028061908E-5</v>
      </c>
      <c r="BW119" s="104">
        <f>BW$4*Mellomark!BW117</f>
        <v>-2.8981340321463571E-4</v>
      </c>
      <c r="BX119" s="104">
        <f>BX$4*Mellomark!BX117</f>
        <v>1.0906055700754378E-4</v>
      </c>
      <c r="BY119" s="104">
        <f>BY$4*Mellomark!BY117</f>
        <v>-5.3354126051536638E-5</v>
      </c>
      <c r="BZ119" s="104">
        <f>BZ$4*Mellomark!BZ117</f>
        <v>-7.5479108991260624E-5</v>
      </c>
      <c r="CA119" s="104">
        <f>CA$4*Mellomark!CA117</f>
        <v>-1.7472493565747526E-3</v>
      </c>
      <c r="CB119" s="104">
        <f>CB$4*Mellomark!CB117</f>
        <v>-1.6304357879942444E-4</v>
      </c>
      <c r="CC119" s="104">
        <f>CC$4*Mellomark!CC117</f>
        <v>-1.3481775725924261E-4</v>
      </c>
      <c r="CD119" s="104">
        <f>CD$4*Mellomark!CD117</f>
        <v>-5.1339886012734205E-4</v>
      </c>
      <c r="CE119" s="104">
        <f>CE$4*Mellomark!CE117</f>
        <v>-6.4552002935326224E-4</v>
      </c>
      <c r="CF119" s="104">
        <f>CF$4*Mellomark!CF117</f>
        <v>-3.8781040499850801E-5</v>
      </c>
      <c r="CG119" s="104">
        <f>CG$4*Mellomark!CG117</f>
        <v>-5.9766613169159963E-4</v>
      </c>
      <c r="CH119" s="104">
        <f>CH$4*Mellomark!CH117</f>
        <v>-1.7990135403163446E-4</v>
      </c>
      <c r="CI119" s="104">
        <f>CI$4*Mellomark!CI117</f>
        <v>-3.1756076527004262E-5</v>
      </c>
      <c r="CJ119" s="104">
        <f>CJ$4*Mellomark!CJ117</f>
        <v>-2.3028898894921792E-4</v>
      </c>
      <c r="CK119" s="104">
        <f>CK$4*Mellomark!CK117</f>
        <v>1.6740828509450502E-3</v>
      </c>
      <c r="CL119" s="104">
        <f>CL$4*Mellomark!CL117</f>
        <v>-1.0129638765103981E-3</v>
      </c>
      <c r="CM119" s="104">
        <f>CM$4*Mellomark!CM117</f>
        <v>-7.2777621935870074E-8</v>
      </c>
      <c r="CN119" s="104">
        <f>CN$4*Mellomark!CN117</f>
        <v>3.686095900873948E-6</v>
      </c>
      <c r="CO119" s="104">
        <f>CO$4*Mellomark!CO117</f>
        <v>-3.8661293493505101E-5</v>
      </c>
      <c r="CP119" s="104">
        <f>CP$4*Mellomark!CP117</f>
        <v>-1.8098980687596477E-5</v>
      </c>
      <c r="CQ119" s="104">
        <f>CQ$4*Mellomark!CQ117</f>
        <v>-7.9251820001323926E-5</v>
      </c>
      <c r="CR119" s="104">
        <f>CR$4*Mellomark!CR117</f>
        <v>-2.4881933906082011E-4</v>
      </c>
      <c r="CS119" s="104">
        <f>CS$4*Mellomark!CS117</f>
        <v>-1.2170868873442708E-4</v>
      </c>
      <c r="CT119" s="104">
        <f>CT$4*Mellomark!CT117</f>
        <v>-1.765830142516313E-4</v>
      </c>
      <c r="CU119" s="104">
        <f>CU$4*Mellomark!CU117</f>
        <v>5.7423605573490378E-4</v>
      </c>
      <c r="CV119" s="104">
        <f>CV$4*Mellomark!CV117</f>
        <v>-4.9982240035115915E-4</v>
      </c>
      <c r="CW119" s="104">
        <f>CW$4*Mellomark!CW117</f>
        <v>-6.9917096745784587E-4</v>
      </c>
      <c r="CX119" s="104">
        <f>CX$4*Mellomark!CX117</f>
        <v>-1.3466525793386937E-4</v>
      </c>
      <c r="CY119" s="104">
        <f>CY$4*Mellomark!CY117</f>
        <v>9.4567914486709764E-6</v>
      </c>
      <c r="CZ119" s="104">
        <f>CZ$4*Mellomark!CZ117</f>
        <v>2.5311912805185237E-5</v>
      </c>
      <c r="DA119" s="104">
        <f>DA$4*Mellomark!DA117</f>
        <v>-2.3384899794847417E-4</v>
      </c>
      <c r="DB119" s="104">
        <f>DB$4*Mellomark!DB117</f>
        <v>5.8774770449001514E-6</v>
      </c>
      <c r="DC119" s="104">
        <f>DC$4*Mellomark!DC117</f>
        <v>-4.3308357392018201E-5</v>
      </c>
      <c r="DD119" s="104">
        <f>DD$4*Mellomark!DD117</f>
        <v>-4.0564193850619462E-3</v>
      </c>
      <c r="DE119" s="104">
        <f>DE$4*Mellomark!DE117</f>
        <v>7.9726148175958169E-6</v>
      </c>
      <c r="DF119" s="104">
        <f>DF$4*Mellomark!DF117</f>
        <v>-5.9262333869058752E-5</v>
      </c>
      <c r="DG119" s="104">
        <f>DG$4*Mellomark!DG117</f>
        <v>-1.6710608819803718E-3</v>
      </c>
      <c r="DH119" s="104">
        <f>DH$4*Mellomark!DH117</f>
        <v>-2.4513446715135247E-4</v>
      </c>
      <c r="DI119" s="104">
        <f>DI$4*Mellomark!DI117</f>
        <v>-1.3394250769356479E-3</v>
      </c>
      <c r="DJ119" s="104">
        <f>DJ$4*Mellomark!DJ117</f>
        <v>-1.4157089922698125E-4</v>
      </c>
      <c r="DK119" s="104">
        <f>DK$4*Mellomark!DK117</f>
        <v>-2.760836588181979E-5</v>
      </c>
      <c r="DL119" s="104">
        <f>DL$4*Mellomark!DL117</f>
        <v>-1.827301649934473E-5</v>
      </c>
      <c r="DM119" s="104">
        <f>DM$4*Mellomark!DM117</f>
        <v>-1.5860331653507688E-3</v>
      </c>
      <c r="DN119" s="104">
        <f>DN$4*Mellomark!DN117</f>
        <v>-9.581925858345668E-4</v>
      </c>
      <c r="DO119" s="104">
        <f>DO$4*Mellomark!DO117</f>
        <v>-4.3455619791597642E-4</v>
      </c>
      <c r="DP119" s="104">
        <f>DP$4*Mellomark!DP117</f>
        <v>4.4907840586919172E-5</v>
      </c>
      <c r="DQ119" s="104">
        <f>DQ$4*Mellomark!DQ117</f>
        <v>-3.4229515309026373E-5</v>
      </c>
      <c r="DR119" s="104">
        <f>DR$4*Mellomark!DR117</f>
        <v>-2.0073394218157629E-5</v>
      </c>
      <c r="DS119" s="104">
        <f>DS$4*Mellomark!DS117</f>
        <v>-1.2519341650528586E-5</v>
      </c>
      <c r="DT119" s="104">
        <f>DT$4*Mellomark!DT117</f>
        <v>-8.3045383533571386E-5</v>
      </c>
      <c r="DU119" s="104">
        <f>DU$4*Mellomark!DU117</f>
        <v>-2.1713091461187809E-3</v>
      </c>
      <c r="DV119" s="104">
        <f>DV$4*Mellomark!DV117</f>
        <v>-9.8450752897391534E-5</v>
      </c>
      <c r="DW119" s="104">
        <f>DW$4*Mellomark!DW117</f>
        <v>-2.6030055408503733E-5</v>
      </c>
      <c r="DX119" s="104">
        <f>DX$4*Mellomark!DX117</f>
        <v>-4.3429565815885257E-4</v>
      </c>
      <c r="DY119" s="104">
        <f>DY$4*Mellomark!DY117</f>
        <v>-6.2861589172416945E-4</v>
      </c>
      <c r="DZ119" s="104">
        <f>DZ$4*Mellomark!DZ117</f>
        <v>-3.603940579339493E-4</v>
      </c>
      <c r="EA119" s="104">
        <f>EA$4*Mellomark!EA117</f>
        <v>-2.3010808929400195E-5</v>
      </c>
      <c r="EB119" s="104">
        <f>EB$4*Mellomark!EB117</f>
        <v>4.0198246593763757E-5</v>
      </c>
      <c r="EC119" s="104">
        <f>EC$4*Mellomark!EC117</f>
        <v>8.3704305707744836E-7</v>
      </c>
      <c r="ED119" s="104">
        <f>ED$4*Mellomark!ED117</f>
        <v>-5.4371623561951495E-3</v>
      </c>
      <c r="EE119" s="104">
        <f>EE$4*Mellomark!EE117</f>
        <v>-1.060262524319492E-4</v>
      </c>
      <c r="EF119" s="104">
        <f>EF$4*Mellomark!EF117</f>
        <v>-1.5651007833845205E-3</v>
      </c>
      <c r="EG119" s="104">
        <f>EG$4*Mellomark!EG117</f>
        <v>-2.9973402135444352E-5</v>
      </c>
      <c r="EH119" s="104">
        <f>EH$4*Mellomark!EH117</f>
        <v>-4.4279137035344414E-4</v>
      </c>
      <c r="EI119" s="104">
        <f>EI$4*Mellomark!EI117</f>
        <v>-3.0338186136741628E-4</v>
      </c>
      <c r="EJ119" s="104">
        <f>EJ$4*Mellomark!EJ117</f>
        <v>-2.0704630761768538E-4</v>
      </c>
      <c r="EK119" s="104">
        <f>EK$4*Mellomark!EK117</f>
        <v>-3.2246866735225748E-7</v>
      </c>
      <c r="EL119" s="104">
        <f>EL$4*Mellomark!EL117</f>
        <v>-8.1595707903637474E-4</v>
      </c>
      <c r="EM119" s="104">
        <f>EM$4*Mellomark!EM117</f>
        <v>1.1975809724303111E-4</v>
      </c>
      <c r="EN119" s="104">
        <f>EN$4*Mellomark!EN117</f>
        <v>-8.0858950599106284E-5</v>
      </c>
      <c r="EO119" s="104">
        <f>EO$4*Mellomark!EO117</f>
        <v>4.2280672922670497E-4</v>
      </c>
      <c r="EP119" s="104">
        <f>EP$4*Mellomark!EP117</f>
        <v>-1.1790768785622887E-3</v>
      </c>
      <c r="EQ119" s="104">
        <f>EQ$4*Mellomark!EQ117</f>
        <v>2.5877851612576521E-4</v>
      </c>
      <c r="ER119" s="104">
        <f>ER$4*Mellomark!ER117</f>
        <v>-1.9965374243593282E-8</v>
      </c>
      <c r="ES119" s="96">
        <f t="shared" si="19"/>
        <v>-8.4556873477657543E-2</v>
      </c>
      <c r="ET119" s="97">
        <f t="shared" si="20"/>
        <v>190.886927737701</v>
      </c>
      <c r="EW119" s="18"/>
    </row>
    <row r="120" spans="1:153" ht="16">
      <c r="A120" s="85" vm="3227">
        <v>44743</v>
      </c>
      <c r="B120" s="104">
        <f>B$4*Mellomark!B118</f>
        <v>1.8101074473982613E-4</v>
      </c>
      <c r="C120" s="104">
        <f>C$4*Mellomark!C118</f>
        <v>1.2230613086960877E-4</v>
      </c>
      <c r="D120" s="104">
        <f>D$4*Mellomark!D118</f>
        <v>3.6183176085787563E-4</v>
      </c>
      <c r="E120" s="104">
        <f>E$4*Mellomark!E118</f>
        <v>9.70215809165999E-6</v>
      </c>
      <c r="F120" s="104">
        <f>F$4*Mellomark!F118</f>
        <v>3.2408143924783982E-5</v>
      </c>
      <c r="G120" s="104">
        <f>G$4*Mellomark!G118</f>
        <v>3.5256220701455647E-3</v>
      </c>
      <c r="H120" s="104">
        <f>H$4*Mellomark!H118</f>
        <v>6.9118557116051708E-5</v>
      </c>
      <c r="I120" s="104">
        <f>I$4*Mellomark!I118</f>
        <v>1.5260009410757575E-3</v>
      </c>
      <c r="J120" s="104">
        <f>J$4*Mellomark!J118</f>
        <v>1.8910217000023963E-4</v>
      </c>
      <c r="K120" s="104">
        <f>K$4*Mellomark!K118</f>
        <v>2.4100140949215963E-4</v>
      </c>
      <c r="L120" s="104">
        <f>L$4*Mellomark!L118</f>
        <v>4.5629230308199208E-4</v>
      </c>
      <c r="M120" s="104">
        <f>M$4*Mellomark!M118</f>
        <v>-1.5538867292537155E-4</v>
      </c>
      <c r="N120" s="104">
        <f>N$4*Mellomark!N118</f>
        <v>-9.3804447512718856E-5</v>
      </c>
      <c r="O120" s="104">
        <f>O$4*Mellomark!O118</f>
        <v>-8.4070752630668888E-4</v>
      </c>
      <c r="P120" s="104">
        <f>P$4*Mellomark!P118</f>
        <v>-1.6583928051870625E-3</v>
      </c>
      <c r="Q120" s="104">
        <f>Q$4*Mellomark!Q118</f>
        <v>-9.2867977890699084E-5</v>
      </c>
      <c r="R120" s="104">
        <f>R$4*Mellomark!R118</f>
        <v>5.0716295675659238E-4</v>
      </c>
      <c r="S120" s="104">
        <f>S$4*Mellomark!S118</f>
        <v>2.0661445166508674E-4</v>
      </c>
      <c r="T120" s="104">
        <f>T$4*Mellomark!T118</f>
        <v>7.6087197101939296E-3</v>
      </c>
      <c r="U120" s="104">
        <f>U$4*Mellomark!U118</f>
        <v>3.9448946165615216E-5</v>
      </c>
      <c r="V120" s="104">
        <f>V$4*Mellomark!V118</f>
        <v>-2.5677167854527812E-3</v>
      </c>
      <c r="W120" s="104">
        <f>W$4*Mellomark!W118</f>
        <v>5.6286281643454275E-5</v>
      </c>
      <c r="X120" s="104">
        <f>X$4*Mellomark!X118</f>
        <v>6.7925703041432758E-4</v>
      </c>
      <c r="Y120" s="104">
        <f>Y$4*Mellomark!Y118</f>
        <v>-2.6506720400549131E-5</v>
      </c>
      <c r="Z120" s="104">
        <f>Z$4*Mellomark!Z118</f>
        <v>1.4034885523158829E-4</v>
      </c>
      <c r="AA120" s="104">
        <f>AA$4*Mellomark!AA118</f>
        <v>5.0688368080163327E-5</v>
      </c>
      <c r="AB120" s="104">
        <f>AB$4*Mellomark!AB118</f>
        <v>1.762234748548529E-4</v>
      </c>
      <c r="AC120" s="104">
        <f>AC$4*Mellomark!AC118</f>
        <v>3.0341716554094644E-5</v>
      </c>
      <c r="AD120" s="104">
        <f>AD$4*Mellomark!AD118</f>
        <v>3.2033255202613958E-4</v>
      </c>
      <c r="AE120" s="104">
        <f>AE$4*Mellomark!AE118</f>
        <v>-4.2847790827879454E-4</v>
      </c>
      <c r="AF120" s="104">
        <f>AF$4*Mellomark!AF118</f>
        <v>-2.1549171308177267E-4</v>
      </c>
      <c r="AG120" s="104">
        <f>AG$4*Mellomark!AG118</f>
        <v>-3.4264452085282275E-4</v>
      </c>
      <c r="AH120" s="104">
        <f>AH$4*Mellomark!AH118</f>
        <v>-4.4615093350838038E-4</v>
      </c>
      <c r="AI120" s="104">
        <f>AI$4*Mellomark!AI118</f>
        <v>-2.9477614512146282E-4</v>
      </c>
      <c r="AJ120" s="104">
        <f>AJ$4*Mellomark!AJ118</f>
        <v>2.5807518750940745E-5</v>
      </c>
      <c r="AK120" s="104">
        <f>AK$4*Mellomark!AK118</f>
        <v>1.3630635044931382E-4</v>
      </c>
      <c r="AL120" s="104">
        <f>AL$4*Mellomark!AL118</f>
        <v>7.5190402028140011E-4</v>
      </c>
      <c r="AM120" s="104">
        <f>AM$4*Mellomark!AM118</f>
        <v>2.6617353083985891E-4</v>
      </c>
      <c r="AN120" s="104">
        <f>AN$4*Mellomark!AN118</f>
        <v>6.9846429689214394E-5</v>
      </c>
      <c r="AO120" s="104">
        <f>AO$4*Mellomark!AO118</f>
        <v>2.2089419167137998E-4</v>
      </c>
      <c r="AP120" s="104">
        <f>AP$4*Mellomark!AP118</f>
        <v>6.9768004721081393E-4</v>
      </c>
      <c r="AQ120" s="104">
        <f>AQ$4*Mellomark!AQ118</f>
        <v>2.7267026297289272E-5</v>
      </c>
      <c r="AR120" s="104">
        <f>AR$4*Mellomark!AR118</f>
        <v>2.9825848967351412E-5</v>
      </c>
      <c r="AS120" s="104">
        <f>AS$4*Mellomark!AS118</f>
        <v>4.9107082105969128E-5</v>
      </c>
      <c r="AT120" s="104">
        <f>AT$4*Mellomark!AT118</f>
        <v>1.9290534625019043E-5</v>
      </c>
      <c r="AU120" s="104">
        <f>AU$4*Mellomark!AU118</f>
        <v>1.8642490141231806E-5</v>
      </c>
      <c r="AV120" s="104">
        <f>AV$4*Mellomark!AV118</f>
        <v>1.1328024713774764E-4</v>
      </c>
      <c r="AW120" s="104">
        <f>AW$4*Mellomark!AW118</f>
        <v>5.10516149178813E-5</v>
      </c>
      <c r="AX120" s="104">
        <f>AX$4*Mellomark!AX118</f>
        <v>6.0443840359530888E-5</v>
      </c>
      <c r="AY120" s="104">
        <f>AY$4*Mellomark!AY118</f>
        <v>3.8722705820152094E-5</v>
      </c>
      <c r="AZ120" s="104">
        <f>AZ$4*Mellomark!AZ118</f>
        <v>4.3905240645570812E-4</v>
      </c>
      <c r="BA120" s="104">
        <f>BA$4*Mellomark!BA118</f>
        <v>2.3188627101637861E-4</v>
      </c>
      <c r="BB120" s="104">
        <f>BB$4*Mellomark!BB118</f>
        <v>-5.3290112854414629E-6</v>
      </c>
      <c r="BC120" s="104">
        <f>BC$4*Mellomark!BC118</f>
        <v>5.8191099077752257E-4</v>
      </c>
      <c r="BD120" s="104">
        <f>BD$4*Mellomark!BD118</f>
        <v>8.0447207792645541E-5</v>
      </c>
      <c r="BE120" s="104">
        <f>BE$4*Mellomark!BE118</f>
        <v>-3.567913212259443E-4</v>
      </c>
      <c r="BF120" s="104">
        <f>BF$4*Mellomark!BF118</f>
        <v>-2.0600117806227277E-5</v>
      </c>
      <c r="BG120" s="104">
        <f>BG$4*Mellomark!BG118</f>
        <v>1.5608469356201654E-3</v>
      </c>
      <c r="BH120" s="104">
        <f>BH$4*Mellomark!BH118</f>
        <v>4.9621234638454877E-5</v>
      </c>
      <c r="BI120" s="104">
        <f>BI$4*Mellomark!BI118</f>
        <v>1.0424716343128129E-3</v>
      </c>
      <c r="BJ120" s="104">
        <f>BJ$4*Mellomark!BJ118</f>
        <v>-3.4425376099617165E-5</v>
      </c>
      <c r="BK120" s="104">
        <f>BK$4*Mellomark!BK118</f>
        <v>2.9810730866552131E-5</v>
      </c>
      <c r="BL120" s="104">
        <f>BL$4*Mellomark!BL118</f>
        <v>-1.2244107033954716E-4</v>
      </c>
      <c r="BM120" s="104">
        <f>BM$4*Mellomark!BM118</f>
        <v>3.3663743988777953E-5</v>
      </c>
      <c r="BN120" s="104">
        <f>BN$4*Mellomark!BN118</f>
        <v>1.1596065046624047E-6</v>
      </c>
      <c r="BO120" s="104">
        <f>BO$4*Mellomark!BO118</f>
        <v>-1.2025848377696724E-4</v>
      </c>
      <c r="BP120" s="104">
        <f>BP$4*Mellomark!BP118</f>
        <v>1.3687026335540395E-5</v>
      </c>
      <c r="BQ120" s="104">
        <f>BQ$4*Mellomark!BQ118</f>
        <v>1.1672278209717565E-5</v>
      </c>
      <c r="BR120" s="104">
        <f>BR$4*Mellomark!BR118</f>
        <v>1.4064927427036621E-5</v>
      </c>
      <c r="BS120" s="104">
        <f>BS$4*Mellomark!BS118</f>
        <v>5.2371057218646797E-3</v>
      </c>
      <c r="BT120" s="104">
        <f>BT$4*Mellomark!BT118</f>
        <v>-1.7815712860908179E-4</v>
      </c>
      <c r="BU120" s="104">
        <f>BU$4*Mellomark!BU118</f>
        <v>-2.2877539226455738E-5</v>
      </c>
      <c r="BV120" s="104">
        <f>BV$4*Mellomark!BV118</f>
        <v>2.6264561212061531E-4</v>
      </c>
      <c r="BW120" s="104">
        <f>BW$4*Mellomark!BW118</f>
        <v>-4.9538227633946495E-5</v>
      </c>
      <c r="BX120" s="104">
        <f>BX$4*Mellomark!BX118</f>
        <v>-1.4030972878515646E-5</v>
      </c>
      <c r="BY120" s="104">
        <f>BY$4*Mellomark!BY118</f>
        <v>1.0274543041736761E-4</v>
      </c>
      <c r="BZ120" s="104">
        <f>BZ$4*Mellomark!BZ118</f>
        <v>-1.7173776378171456E-4</v>
      </c>
      <c r="CA120" s="104">
        <f>CA$4*Mellomark!CA118</f>
        <v>2.1453420113037307E-4</v>
      </c>
      <c r="CB120" s="104">
        <f>CB$4*Mellomark!CB118</f>
        <v>-1.2595085105999158E-4</v>
      </c>
      <c r="CC120" s="104">
        <f>CC$4*Mellomark!CC118</f>
        <v>2.0590520191094224E-3</v>
      </c>
      <c r="CD120" s="104">
        <f>CD$4*Mellomark!CD118</f>
        <v>4.4394578786489638E-4</v>
      </c>
      <c r="CE120" s="104">
        <f>CE$4*Mellomark!CE118</f>
        <v>4.8152053549901713E-4</v>
      </c>
      <c r="CF120" s="104">
        <f>CF$4*Mellomark!CF118</f>
        <v>-1.221635529177741E-4</v>
      </c>
      <c r="CG120" s="104">
        <f>CG$4*Mellomark!CG118</f>
        <v>8.1996816530310412E-5</v>
      </c>
      <c r="CH120" s="104">
        <f>CH$4*Mellomark!CH118</f>
        <v>-6.3245502594264812E-5</v>
      </c>
      <c r="CI120" s="104">
        <f>CI$4*Mellomark!CI118</f>
        <v>-2.5689830171720451E-5</v>
      </c>
      <c r="CJ120" s="104">
        <f>CJ$4*Mellomark!CJ118</f>
        <v>-5.1489555859182164E-5</v>
      </c>
      <c r="CK120" s="104">
        <f>CK$4*Mellomark!CK118</f>
        <v>-1.1157372609239542E-3</v>
      </c>
      <c r="CL120" s="104">
        <f>CL$4*Mellomark!CL118</f>
        <v>-1.6498088347339621E-3</v>
      </c>
      <c r="CM120" s="104">
        <f>CM$4*Mellomark!CM118</f>
        <v>-1.1277157002599188E-5</v>
      </c>
      <c r="CN120" s="104">
        <f>CN$4*Mellomark!CN118</f>
        <v>2.8560330977247238E-5</v>
      </c>
      <c r="CO120" s="104">
        <f>CO$4*Mellomark!CO118</f>
        <v>-6.8243954898654794E-5</v>
      </c>
      <c r="CP120" s="104">
        <f>CP$4*Mellomark!CP118</f>
        <v>4.2547211162603534E-5</v>
      </c>
      <c r="CQ120" s="104">
        <f>CQ$4*Mellomark!CQ118</f>
        <v>1.4533589321221477E-4</v>
      </c>
      <c r="CR120" s="104">
        <f>CR$4*Mellomark!CR118</f>
        <v>-1.9558874649517688E-3</v>
      </c>
      <c r="CS120" s="104">
        <f>CS$4*Mellomark!CS118</f>
        <v>3.3667349640988575E-4</v>
      </c>
      <c r="CT120" s="104">
        <f>CT$4*Mellomark!CT118</f>
        <v>1.8268208098061814E-4</v>
      </c>
      <c r="CU120" s="104">
        <f>CU$4*Mellomark!CU118</f>
        <v>1.7481193285882506E-5</v>
      </c>
      <c r="CV120" s="104">
        <f>CV$4*Mellomark!CV118</f>
        <v>-3.2173879348392034E-5</v>
      </c>
      <c r="CW120" s="104">
        <f>CW$4*Mellomark!CW118</f>
        <v>4.579896534375241E-4</v>
      </c>
      <c r="CX120" s="104">
        <f>CX$4*Mellomark!CX118</f>
        <v>-9.517716137127949E-4</v>
      </c>
      <c r="CY120" s="104">
        <f>CY$4*Mellomark!CY118</f>
        <v>7.3661417636460351E-6</v>
      </c>
      <c r="CZ120" s="104">
        <f>CZ$4*Mellomark!CZ118</f>
        <v>4.4493857106553878E-5</v>
      </c>
      <c r="DA120" s="104">
        <f>DA$4*Mellomark!DA118</f>
        <v>3.9027831128893585E-4</v>
      </c>
      <c r="DB120" s="104">
        <f>DB$4*Mellomark!DB118</f>
        <v>-7.4676935304636015E-5</v>
      </c>
      <c r="DC120" s="104">
        <f>DC$4*Mellomark!DC118</f>
        <v>4.2486272295123709E-6</v>
      </c>
      <c r="DD120" s="104">
        <f>DD$4*Mellomark!DD118</f>
        <v>-9.241359233720343E-4</v>
      </c>
      <c r="DE120" s="104">
        <f>DE$4*Mellomark!DE118</f>
        <v>1.5544563191072587E-5</v>
      </c>
      <c r="DF120" s="104">
        <f>DF$4*Mellomark!DF118</f>
        <v>2.8583255803692743E-5</v>
      </c>
      <c r="DG120" s="104">
        <f>DG$4*Mellomark!DG118</f>
        <v>2.73966293272902E-4</v>
      </c>
      <c r="DH120" s="104">
        <f>DH$4*Mellomark!DH118</f>
        <v>6.3015730529235106E-5</v>
      </c>
      <c r="DI120" s="104">
        <f>DI$4*Mellomark!DI118</f>
        <v>-5.6599918217383982E-5</v>
      </c>
      <c r="DJ120" s="104">
        <f>DJ$4*Mellomark!DJ118</f>
        <v>6.9667975413068074E-5</v>
      </c>
      <c r="DK120" s="104">
        <f>DK$4*Mellomark!DK118</f>
        <v>4.5163179799073926E-5</v>
      </c>
      <c r="DL120" s="104">
        <f>DL$4*Mellomark!DL118</f>
        <v>1.2991229635833071E-5</v>
      </c>
      <c r="DM120" s="104">
        <f>DM$4*Mellomark!DM118</f>
        <v>1.4086264280415951E-3</v>
      </c>
      <c r="DN120" s="104">
        <f>DN$4*Mellomark!DN118</f>
        <v>2.3245351817409174E-3</v>
      </c>
      <c r="DO120" s="104">
        <f>DO$4*Mellomark!DO118</f>
        <v>-3.3562658282365766E-4</v>
      </c>
      <c r="DP120" s="104">
        <f>DP$4*Mellomark!DP118</f>
        <v>-9.2582864339860199E-5</v>
      </c>
      <c r="DQ120" s="104">
        <f>DQ$4*Mellomark!DQ118</f>
        <v>6.1372615638276179E-5</v>
      </c>
      <c r="DR120" s="104">
        <f>DR$4*Mellomark!DR118</f>
        <v>-1.1516063597204073E-5</v>
      </c>
      <c r="DS120" s="104">
        <f>DS$4*Mellomark!DS118</f>
        <v>5.0664698718326768E-6</v>
      </c>
      <c r="DT120" s="104">
        <f>DT$4*Mellomark!DT118</f>
        <v>6.0232904381153166E-5</v>
      </c>
      <c r="DU120" s="104">
        <f>DU$4*Mellomark!DU118</f>
        <v>-5.3203001342975857E-4</v>
      </c>
      <c r="DV120" s="104">
        <f>DV$4*Mellomark!DV118</f>
        <v>1.76652242293095E-4</v>
      </c>
      <c r="DW120" s="104">
        <f>DW$4*Mellomark!DW118</f>
        <v>-5.6259206192830108E-6</v>
      </c>
      <c r="DX120" s="104">
        <f>DX$4*Mellomark!DX118</f>
        <v>2.587281489818735E-4</v>
      </c>
      <c r="DY120" s="104">
        <f>DY$4*Mellomark!DY118</f>
        <v>1.1785310514246191E-4</v>
      </c>
      <c r="DZ120" s="104">
        <f>DZ$4*Mellomark!DZ118</f>
        <v>4.1725362610949668E-4</v>
      </c>
      <c r="EA120" s="104">
        <f>EA$4*Mellomark!EA118</f>
        <v>-7.4872749009254236E-6</v>
      </c>
      <c r="EB120" s="104">
        <f>EB$4*Mellomark!EB118</f>
        <v>-5.4382648768612463E-5</v>
      </c>
      <c r="EC120" s="104">
        <f>EC$4*Mellomark!EC118</f>
        <v>3.6645732760227183E-6</v>
      </c>
      <c r="ED120" s="104">
        <f>ED$4*Mellomark!ED118</f>
        <v>-2.2949061893031476E-3</v>
      </c>
      <c r="EE120" s="104">
        <f>EE$4*Mellomark!EE118</f>
        <v>4.3952498140482458E-5</v>
      </c>
      <c r="EF120" s="104">
        <f>EF$4*Mellomark!EF118</f>
        <v>6.6640618932595934E-4</v>
      </c>
      <c r="EG120" s="104">
        <f>EG$4*Mellomark!EG118</f>
        <v>1.8890718612802636E-5</v>
      </c>
      <c r="EH120" s="104">
        <f>EH$4*Mellomark!EH118</f>
        <v>3.3079793391644632E-4</v>
      </c>
      <c r="EI120" s="104">
        <f>EI$4*Mellomark!EI118</f>
        <v>2.6721028372373367E-4</v>
      </c>
      <c r="EJ120" s="104">
        <f>EJ$4*Mellomark!EJ118</f>
        <v>5.2365067843783452E-4</v>
      </c>
      <c r="EK120" s="104">
        <f>EK$4*Mellomark!EK118</f>
        <v>-1.8251106259882167E-7</v>
      </c>
      <c r="EL120" s="104">
        <f>EL$4*Mellomark!EL118</f>
        <v>4.5904471764366566E-4</v>
      </c>
      <c r="EM120" s="104">
        <f>EM$4*Mellomark!EM118</f>
        <v>-5.4722677443686896E-4</v>
      </c>
      <c r="EN120" s="104">
        <f>EN$4*Mellomark!EN118</f>
        <v>1.1531694120847068E-5</v>
      </c>
      <c r="EO120" s="104">
        <f>EO$4*Mellomark!EO118</f>
        <v>-4.8449925780314797E-4</v>
      </c>
      <c r="EP120" s="104">
        <f>EP$4*Mellomark!EP118</f>
        <v>-7.4591314946166381E-4</v>
      </c>
      <c r="EQ120" s="104">
        <f>EQ$4*Mellomark!EQ118</f>
        <v>-3.1321424286657725E-4</v>
      </c>
      <c r="ER120" s="104">
        <f>ER$4*Mellomark!ER118</f>
        <v>2.1919420533753467E-6</v>
      </c>
      <c r="ES120" s="96">
        <f t="shared" si="19"/>
        <v>2.0490997409015502E-2</v>
      </c>
      <c r="ET120" s="97">
        <f t="shared" si="20"/>
        <v>194.79839127938916</v>
      </c>
      <c r="EW120" s="18"/>
    </row>
    <row r="121" spans="1:153" ht="16">
      <c r="A121" s="85" vm="3340">
        <v>44774</v>
      </c>
      <c r="B121" s="104">
        <f>B$4*Mellomark!B119</f>
        <v>-1.0358649393893438E-4</v>
      </c>
      <c r="C121" s="104">
        <f>C$4*Mellomark!C119</f>
        <v>-2.2804755824167055E-5</v>
      </c>
      <c r="D121" s="104">
        <f>D$4*Mellomark!D119</f>
        <v>9.1328397114004477E-4</v>
      </c>
      <c r="E121" s="104">
        <f>E$4*Mellomark!E119</f>
        <v>2.3688789196597004E-6</v>
      </c>
      <c r="F121" s="104">
        <f>F$4*Mellomark!F119</f>
        <v>-1.1834111136721724E-4</v>
      </c>
      <c r="G121" s="104">
        <f>G$4*Mellomark!G119</f>
        <v>-2.6083218417637336E-3</v>
      </c>
      <c r="H121" s="104">
        <f>H$4*Mellomark!H119</f>
        <v>-5.7496901944924407E-5</v>
      </c>
      <c r="I121" s="104">
        <f>I$4*Mellomark!I119</f>
        <v>8.7614282426473698E-4</v>
      </c>
      <c r="J121" s="104">
        <f>J$4*Mellomark!J119</f>
        <v>8.624655485156358E-6</v>
      </c>
      <c r="K121" s="104">
        <f>K$4*Mellomark!K119</f>
        <v>-4.2365638854866061E-5</v>
      </c>
      <c r="L121" s="104">
        <f>L$4*Mellomark!L119</f>
        <v>2.7802555669815366E-4</v>
      </c>
      <c r="M121" s="104">
        <f>M$4*Mellomark!M119</f>
        <v>-4.1124435801815002E-4</v>
      </c>
      <c r="N121" s="104">
        <f>N$4*Mellomark!N119</f>
        <v>-1.193178701010232E-4</v>
      </c>
      <c r="O121" s="104">
        <f>O$4*Mellomark!O119</f>
        <v>-4.2522056066937667E-4</v>
      </c>
      <c r="P121" s="104">
        <f>P$4*Mellomark!P119</f>
        <v>-8.5067937849495426E-4</v>
      </c>
      <c r="Q121" s="104">
        <f>Q$4*Mellomark!Q119</f>
        <v>-1.4066899494492049E-5</v>
      </c>
      <c r="R121" s="104">
        <f>R$4*Mellomark!R119</f>
        <v>3.3140875000237216E-4</v>
      </c>
      <c r="S121" s="104">
        <f>S$4*Mellomark!S119</f>
        <v>9.5961157151535286E-5</v>
      </c>
      <c r="T121" s="104">
        <f>T$4*Mellomark!T119</f>
        <v>2.7171412808124829E-4</v>
      </c>
      <c r="U121" s="104">
        <f>U$4*Mellomark!U119</f>
        <v>-1.8712874956583034E-3</v>
      </c>
      <c r="V121" s="104">
        <f>V$4*Mellomark!V119</f>
        <v>6.6185542515297363E-4</v>
      </c>
      <c r="W121" s="104">
        <f>W$4*Mellomark!W119</f>
        <v>-1.5655241179220262E-4</v>
      </c>
      <c r="X121" s="104">
        <f>X$4*Mellomark!X119</f>
        <v>-1.6948395527185855E-4</v>
      </c>
      <c r="Y121" s="104">
        <f>Y$4*Mellomark!Y119</f>
        <v>1.5448050683028778E-4</v>
      </c>
      <c r="Z121" s="104">
        <f>Z$4*Mellomark!Z119</f>
        <v>8.0999741978017606E-6</v>
      </c>
      <c r="AA121" s="104">
        <f>AA$4*Mellomark!AA119</f>
        <v>-2.3086813469995574E-4</v>
      </c>
      <c r="AB121" s="104">
        <f>AB$4*Mellomark!AB119</f>
        <v>5.8423468982533309E-5</v>
      </c>
      <c r="AC121" s="104">
        <f>AC$4*Mellomark!AC119</f>
        <v>2.5521134470726565E-5</v>
      </c>
      <c r="AD121" s="104">
        <f>AD$4*Mellomark!AD119</f>
        <v>-1.1882843066247748E-3</v>
      </c>
      <c r="AE121" s="104">
        <f>AE$4*Mellomark!AE119</f>
        <v>7.6619173826696367E-4</v>
      </c>
      <c r="AF121" s="104">
        <f>AF$4*Mellomark!AF119</f>
        <v>-1.7788998179226222E-5</v>
      </c>
      <c r="AG121" s="104">
        <f>AG$4*Mellomark!AG119</f>
        <v>2.3317126999030676E-4</v>
      </c>
      <c r="AH121" s="104">
        <f>AH$4*Mellomark!AH119</f>
        <v>3.1457490373843879E-3</v>
      </c>
      <c r="AI121" s="104">
        <f>AI$4*Mellomark!AI119</f>
        <v>1.9737797960473642E-5</v>
      </c>
      <c r="AJ121" s="104">
        <f>AJ$4*Mellomark!AJ119</f>
        <v>-1.347770155693703E-4</v>
      </c>
      <c r="AK121" s="104">
        <f>AK$4*Mellomark!AK119</f>
        <v>1.1880024259487442E-4</v>
      </c>
      <c r="AL121" s="104">
        <f>AL$4*Mellomark!AL119</f>
        <v>6.1617571104992917E-4</v>
      </c>
      <c r="AM121" s="104">
        <f>AM$4*Mellomark!AM119</f>
        <v>2.7252297028596852E-4</v>
      </c>
      <c r="AN121" s="104">
        <f>AN$4*Mellomark!AN119</f>
        <v>-1.6447199368746369E-5</v>
      </c>
      <c r="AO121" s="104">
        <f>AO$4*Mellomark!AO119</f>
        <v>2.4211376817823872E-6</v>
      </c>
      <c r="AP121" s="104">
        <f>AP$4*Mellomark!AP119</f>
        <v>-7.5546336686729506E-4</v>
      </c>
      <c r="AQ121" s="104">
        <f>AQ$4*Mellomark!AQ119</f>
        <v>-2.4004943204586631E-4</v>
      </c>
      <c r="AR121" s="104">
        <f>AR$4*Mellomark!AR119</f>
        <v>1.1402718905657259E-5</v>
      </c>
      <c r="AS121" s="104">
        <f>AS$4*Mellomark!AS119</f>
        <v>4.846764946506589E-5</v>
      </c>
      <c r="AT121" s="104">
        <f>AT$4*Mellomark!AT119</f>
        <v>-8.8688501496314923E-5</v>
      </c>
      <c r="AU121" s="104">
        <f>AU$4*Mellomark!AU119</f>
        <v>-1.74126852327276E-5</v>
      </c>
      <c r="AV121" s="104">
        <f>AV$4*Mellomark!AV119</f>
        <v>4.0801744567323328E-5</v>
      </c>
      <c r="AW121" s="104">
        <f>AW$4*Mellomark!AW119</f>
        <v>-9.7557252161602174E-5</v>
      </c>
      <c r="AX121" s="104">
        <f>AX$4*Mellomark!AX119</f>
        <v>2.2007510416795758E-5</v>
      </c>
      <c r="AY121" s="104">
        <f>AY$4*Mellomark!AY119</f>
        <v>5.0401018334264961E-5</v>
      </c>
      <c r="AZ121" s="104">
        <f>AZ$4*Mellomark!AZ119</f>
        <v>-3.2559295768886119E-4</v>
      </c>
      <c r="BA121" s="104">
        <f>BA$4*Mellomark!BA119</f>
        <v>1.9883211736009289E-5</v>
      </c>
      <c r="BB121" s="104">
        <f>BB$4*Mellomark!BB119</f>
        <v>7.4856313882258201E-5</v>
      </c>
      <c r="BC121" s="104">
        <f>BC$4*Mellomark!BC119</f>
        <v>-3.1088177113440513E-4</v>
      </c>
      <c r="BD121" s="104">
        <f>BD$4*Mellomark!BD119</f>
        <v>7.4178890083129536E-5</v>
      </c>
      <c r="BE121" s="104">
        <f>BE$4*Mellomark!BE119</f>
        <v>-1.5458631375645245E-4</v>
      </c>
      <c r="BF121" s="104">
        <f>BF$4*Mellomark!BF119</f>
        <v>2.8362241466694591E-5</v>
      </c>
      <c r="BG121" s="104">
        <f>BG$4*Mellomark!BG119</f>
        <v>-1.2846826855169582E-3</v>
      </c>
      <c r="BH121" s="104">
        <f>BH$4*Mellomark!BH119</f>
        <v>-1.8213117032633672E-5</v>
      </c>
      <c r="BI121" s="104">
        <f>BI$4*Mellomark!BI119</f>
        <v>-5.9473781698732688E-4</v>
      </c>
      <c r="BJ121" s="104">
        <f>BJ$4*Mellomark!BJ119</f>
        <v>-2.4786404390379828E-5</v>
      </c>
      <c r="BK121" s="104">
        <f>BK$4*Mellomark!BK119</f>
        <v>-7.6359352277966464E-6</v>
      </c>
      <c r="BL121" s="104">
        <f>BL$4*Mellomark!BL119</f>
        <v>-1.7702362425802855E-4</v>
      </c>
      <c r="BM121" s="104">
        <f>BM$4*Mellomark!BM119</f>
        <v>5.8302659996521187E-6</v>
      </c>
      <c r="BN121" s="104">
        <f>BN$4*Mellomark!BN119</f>
        <v>-6.1761458719500517E-6</v>
      </c>
      <c r="BO121" s="104">
        <f>BO$4*Mellomark!BO119</f>
        <v>-6.3190843220301807E-5</v>
      </c>
      <c r="BP121" s="104">
        <f>BP$4*Mellomark!BP119</f>
        <v>-1.0882491773725536E-5</v>
      </c>
      <c r="BQ121" s="104">
        <f>BQ$4*Mellomark!BQ119</f>
        <v>-2.9945759868036937E-5</v>
      </c>
      <c r="BR121" s="104">
        <f>BR$4*Mellomark!BR119</f>
        <v>-7.993417669950786E-6</v>
      </c>
      <c r="BS121" s="104">
        <f>BS$4*Mellomark!BS119</f>
        <v>-7.8869152144669431E-4</v>
      </c>
      <c r="BT121" s="104">
        <f>BT$4*Mellomark!BT119</f>
        <v>-2.8057946533042239E-5</v>
      </c>
      <c r="BU121" s="104">
        <f>BU$4*Mellomark!BU119</f>
        <v>7.4327549269521273E-5</v>
      </c>
      <c r="BV121" s="104">
        <f>BV$4*Mellomark!BV119</f>
        <v>6.7108471734430501E-4</v>
      </c>
      <c r="BW121" s="104">
        <f>BW$4*Mellomark!BW119</f>
        <v>7.8368175708088046E-4</v>
      </c>
      <c r="BX121" s="104">
        <f>BX$4*Mellomark!BX119</f>
        <v>1.9300678670431916E-4</v>
      </c>
      <c r="BY121" s="104">
        <f>BY$4*Mellomark!BY119</f>
        <v>-4.1651749531962367E-5</v>
      </c>
      <c r="BZ121" s="104">
        <f>BZ$4*Mellomark!BZ119</f>
        <v>5.8065728130333595E-5</v>
      </c>
      <c r="CA121" s="104">
        <f>CA$4*Mellomark!CA119</f>
        <v>2.5664689281853657E-4</v>
      </c>
      <c r="CB121" s="104">
        <f>CB$4*Mellomark!CB119</f>
        <v>1.2939795158556423E-4</v>
      </c>
      <c r="CC121" s="104">
        <f>CC$4*Mellomark!CC119</f>
        <v>1.1029795519184042E-3</v>
      </c>
      <c r="CD121" s="104">
        <f>CD$4*Mellomark!CD119</f>
        <v>-5.1413078345710758E-4</v>
      </c>
      <c r="CE121" s="104">
        <f>CE$4*Mellomark!CE119</f>
        <v>-6.8060290785634347E-4</v>
      </c>
      <c r="CF121" s="104">
        <f>CF$4*Mellomark!CF119</f>
        <v>-3.4801370827810591E-5</v>
      </c>
      <c r="CG121" s="104">
        <f>CG$4*Mellomark!CG119</f>
        <v>-2.2461704608764936E-4</v>
      </c>
      <c r="CH121" s="104">
        <f>CH$4*Mellomark!CH119</f>
        <v>-3.9859524191550739E-4</v>
      </c>
      <c r="CI121" s="104">
        <f>CI$4*Mellomark!CI119</f>
        <v>-5.7053862417957053E-6</v>
      </c>
      <c r="CJ121" s="104">
        <f>CJ$4*Mellomark!CJ119</f>
        <v>-4.5742682280492049E-5</v>
      </c>
      <c r="CK121" s="104">
        <f>CK$4*Mellomark!CK119</f>
        <v>1.1708547122542528E-3</v>
      </c>
      <c r="CL121" s="104">
        <f>CL$4*Mellomark!CL119</f>
        <v>6.6869599245012747E-4</v>
      </c>
      <c r="CM121" s="104">
        <f>CM$4*Mellomark!CM119</f>
        <v>-1.2971558599269566E-5</v>
      </c>
      <c r="CN121" s="104">
        <f>CN$4*Mellomark!CN119</f>
        <v>-5.4515067198280778E-6</v>
      </c>
      <c r="CO121" s="104">
        <f>CO$4*Mellomark!CO119</f>
        <v>4.2467617272142538E-5</v>
      </c>
      <c r="CP121" s="104">
        <f>CP$4*Mellomark!CP119</f>
        <v>-4.9975664779955959E-5</v>
      </c>
      <c r="CQ121" s="104">
        <f>CQ$4*Mellomark!CQ119</f>
        <v>7.3853815025130812E-5</v>
      </c>
      <c r="CR121" s="104">
        <f>CR$4*Mellomark!CR119</f>
        <v>4.8967254349750592E-4</v>
      </c>
      <c r="CS121" s="104">
        <f>CS$4*Mellomark!CS119</f>
        <v>1.0997347605155412E-4</v>
      </c>
      <c r="CT121" s="104">
        <f>CT$4*Mellomark!CT119</f>
        <v>2.1125030399290646E-4</v>
      </c>
      <c r="CU121" s="104">
        <f>CU$4*Mellomark!CU119</f>
        <v>-4.8172497266150713E-5</v>
      </c>
      <c r="CV121" s="104">
        <f>CV$4*Mellomark!CV119</f>
        <v>2.7342237280291777E-4</v>
      </c>
      <c r="CW121" s="104">
        <f>CW$4*Mellomark!CW119</f>
        <v>4.8912725117267403E-4</v>
      </c>
      <c r="CX121" s="104">
        <f>CX$4*Mellomark!CX119</f>
        <v>2.4383617910749876E-4</v>
      </c>
      <c r="CY121" s="104">
        <f>CY$4*Mellomark!CY119</f>
        <v>-2.9449615758355704E-5</v>
      </c>
      <c r="CZ121" s="104">
        <f>CZ$4*Mellomark!CZ119</f>
        <v>7.1339114857509723E-5</v>
      </c>
      <c r="DA121" s="104">
        <f>DA$4*Mellomark!DA119</f>
        <v>7.7534906697465799E-5</v>
      </c>
      <c r="DB121" s="104">
        <f>DB$4*Mellomark!DB119</f>
        <v>-3.813145932055789E-4</v>
      </c>
      <c r="DC121" s="104">
        <f>DC$4*Mellomark!DC119</f>
        <v>-6.7927797770828375E-6</v>
      </c>
      <c r="DD121" s="104">
        <f>DD$4*Mellomark!DD119</f>
        <v>-9.8061184372499736E-4</v>
      </c>
      <c r="DE121" s="104">
        <f>DE$4*Mellomark!DE119</f>
        <v>-2.6377314366312643E-5</v>
      </c>
      <c r="DF121" s="104">
        <f>DF$4*Mellomark!DF119</f>
        <v>2.4333684519124975E-5</v>
      </c>
      <c r="DG121" s="104">
        <f>DG$4*Mellomark!DG119</f>
        <v>1.6909483095254896E-4</v>
      </c>
      <c r="DH121" s="104">
        <f>DH$4*Mellomark!DH119</f>
        <v>3.0651115685144354E-4</v>
      </c>
      <c r="DI121" s="104">
        <f>DI$4*Mellomark!DI119</f>
        <v>6.9919355782822336E-4</v>
      </c>
      <c r="DJ121" s="104">
        <f>DJ$4*Mellomark!DJ119</f>
        <v>-1.2876104509982654E-4</v>
      </c>
      <c r="DK121" s="104">
        <f>DK$4*Mellomark!DK119</f>
        <v>5.995165154944044E-5</v>
      </c>
      <c r="DL121" s="104">
        <f>DL$4*Mellomark!DL119</f>
        <v>6.2444903944334885E-5</v>
      </c>
      <c r="DM121" s="104">
        <f>DM$4*Mellomark!DM119</f>
        <v>-7.0891432686450177E-4</v>
      </c>
      <c r="DN121" s="104">
        <f>DN$4*Mellomark!DN119</f>
        <v>-1.3583113080349713E-3</v>
      </c>
      <c r="DO121" s="104">
        <f>DO$4*Mellomark!DO119</f>
        <v>-3.168602769794818E-4</v>
      </c>
      <c r="DP121" s="104">
        <f>DP$4*Mellomark!DP119</f>
        <v>2.3470955463305567E-4</v>
      </c>
      <c r="DQ121" s="104">
        <f>DQ$4*Mellomark!DQ119</f>
        <v>-8.5524815311405428E-5</v>
      </c>
      <c r="DR121" s="104">
        <f>DR$4*Mellomark!DR119</f>
        <v>-8.5149201217200763E-6</v>
      </c>
      <c r="DS121" s="104">
        <f>DS$4*Mellomark!DS119</f>
        <v>-3.8659146628326069E-6</v>
      </c>
      <c r="DT121" s="104">
        <f>DT$4*Mellomark!DT119</f>
        <v>-1.1368779799191296E-6</v>
      </c>
      <c r="DU121" s="104">
        <f>DU$4*Mellomark!DU119</f>
        <v>-7.8812777272203763E-4</v>
      </c>
      <c r="DV121" s="104">
        <f>DV$4*Mellomark!DV119</f>
        <v>-2.5163770353109138E-4</v>
      </c>
      <c r="DW121" s="104">
        <f>DW$4*Mellomark!DW119</f>
        <v>4.2333150413500351E-6</v>
      </c>
      <c r="DX121" s="104">
        <f>DX$4*Mellomark!DX119</f>
        <v>1.8313476992328306E-4</v>
      </c>
      <c r="DY121" s="104">
        <f>DY$4*Mellomark!DY119</f>
        <v>3.8847761984782002E-4</v>
      </c>
      <c r="DZ121" s="104">
        <f>DZ$4*Mellomark!DZ119</f>
        <v>-2.769241728492281E-4</v>
      </c>
      <c r="EA121" s="104">
        <f>EA$4*Mellomark!EA119</f>
        <v>-6.2305505517372625E-6</v>
      </c>
      <c r="EB121" s="104">
        <f>EB$4*Mellomark!EB119</f>
        <v>7.0106413662422613E-6</v>
      </c>
      <c r="EC121" s="104">
        <f>EC$4*Mellomark!EC119</f>
        <v>-1.6053070464264009E-4</v>
      </c>
      <c r="ED121" s="104">
        <f>ED$4*Mellomark!ED119</f>
        <v>-2.2172347729572444E-3</v>
      </c>
      <c r="EE121" s="104">
        <f>EE$4*Mellomark!EE119</f>
        <v>-8.6738617711594977E-5</v>
      </c>
      <c r="EF121" s="104">
        <f>EF$4*Mellomark!EF119</f>
        <v>2.9722374488151443E-4</v>
      </c>
      <c r="EG121" s="104">
        <f>EG$4*Mellomark!EG119</f>
        <v>-8.8339437196859528E-6</v>
      </c>
      <c r="EH121" s="104">
        <f>EH$4*Mellomark!EH119</f>
        <v>-6.7781280003067113E-5</v>
      </c>
      <c r="EI121" s="104">
        <f>EI$4*Mellomark!EI119</f>
        <v>-5.2413386919425137E-5</v>
      </c>
      <c r="EJ121" s="104">
        <f>EJ$4*Mellomark!EJ119</f>
        <v>4.4709697384324174E-4</v>
      </c>
      <c r="EK121" s="104">
        <f>EK$4*Mellomark!EK119</f>
        <v>2.3142739980483003E-6</v>
      </c>
      <c r="EL121" s="104">
        <f>EL$4*Mellomark!EL119</f>
        <v>1.9625413909717769E-4</v>
      </c>
      <c r="EM121" s="104">
        <f>EM$4*Mellomark!EM119</f>
        <v>1.9887583982641449E-3</v>
      </c>
      <c r="EN121" s="104">
        <f>EN$4*Mellomark!EN119</f>
        <v>7.5277750517488765E-5</v>
      </c>
      <c r="EO121" s="104">
        <f>EO$4*Mellomark!EO119</f>
        <v>-4.7425192736002452E-4</v>
      </c>
      <c r="EP121" s="104">
        <f>EP$4*Mellomark!EP119</f>
        <v>-5.4926754228686438E-4</v>
      </c>
      <c r="EQ121" s="104">
        <f>EQ$4*Mellomark!EQ119</f>
        <v>-1.8134541699386356E-5</v>
      </c>
      <c r="ER121" s="104">
        <f>ER$4*Mellomark!ER119</f>
        <v>7.1011217195904652E-6</v>
      </c>
      <c r="ES121" s="96">
        <f t="shared" si="19"/>
        <v>-3.0669330519611216E-3</v>
      </c>
      <c r="ET121" s="97">
        <f t="shared" si="20"/>
        <v>194.20095765470555</v>
      </c>
      <c r="EW121" s="18"/>
    </row>
    <row r="122" spans="1:153" ht="16">
      <c r="A122" s="85" vm="3456">
        <v>44805</v>
      </c>
      <c r="B122" s="104">
        <f>B$4*Mellomark!B120</f>
        <v>-1.0405220911613379E-4</v>
      </c>
      <c r="C122" s="104">
        <f>C$4*Mellomark!C120</f>
        <v>-1.149189439708133E-4</v>
      </c>
      <c r="D122" s="104">
        <f>D$4*Mellomark!D120</f>
        <v>-7.0356534746556496E-4</v>
      </c>
      <c r="E122" s="104">
        <f>E$4*Mellomark!E120</f>
        <v>-4.025864525924015E-5</v>
      </c>
      <c r="F122" s="104">
        <f>F$4*Mellomark!F120</f>
        <v>-1.9163138909669561E-4</v>
      </c>
      <c r="G122" s="104">
        <f>G$4*Mellomark!G120</f>
        <v>-4.3392527789579459E-3</v>
      </c>
      <c r="H122" s="104">
        <f>H$4*Mellomark!H120</f>
        <v>-1.9051280174482002E-4</v>
      </c>
      <c r="I122" s="104">
        <f>I$4*Mellomark!I120</f>
        <v>-3.2039242628206892E-3</v>
      </c>
      <c r="J122" s="104">
        <f>J$4*Mellomark!J120</f>
        <v>-6.3003054370013175E-4</v>
      </c>
      <c r="K122" s="104">
        <f>K$4*Mellomark!K120</f>
        <v>-1.0282275029646537E-3</v>
      </c>
      <c r="L122" s="104">
        <f>L$4*Mellomark!L120</f>
        <v>-2.2928547443974105E-3</v>
      </c>
      <c r="M122" s="104">
        <f>M$4*Mellomark!M120</f>
        <v>7.7857743182788324E-5</v>
      </c>
      <c r="N122" s="104">
        <f>N$4*Mellomark!N120</f>
        <v>-2.8644769496765038E-4</v>
      </c>
      <c r="O122" s="104">
        <f>O$4*Mellomark!O120</f>
        <v>-2.6332968160295726E-4</v>
      </c>
      <c r="P122" s="104">
        <f>P$4*Mellomark!P120</f>
        <v>6.5851781647046314E-4</v>
      </c>
      <c r="Q122" s="104">
        <f>Q$4*Mellomark!Q120</f>
        <v>-4.6429615438423801E-5</v>
      </c>
      <c r="R122" s="104">
        <f>R$4*Mellomark!R120</f>
        <v>-1.0585393781101705E-4</v>
      </c>
      <c r="S122" s="104">
        <f>S$4*Mellomark!S120</f>
        <v>-6.0219679124532098E-6</v>
      </c>
      <c r="T122" s="104">
        <f>T$4*Mellomark!T120</f>
        <v>-1.1255970287495691E-2</v>
      </c>
      <c r="U122" s="104">
        <f>U$4*Mellomark!U120</f>
        <v>-1.1703970998802895E-3</v>
      </c>
      <c r="V122" s="104">
        <f>V$4*Mellomark!V120</f>
        <v>-3.3469013268854712E-3</v>
      </c>
      <c r="W122" s="104">
        <f>W$4*Mellomark!W120</f>
        <v>-6.5842020614872179E-5</v>
      </c>
      <c r="X122" s="104">
        <f>X$4*Mellomark!X120</f>
        <v>-3.6063715720738884E-3</v>
      </c>
      <c r="Y122" s="104">
        <f>Y$4*Mellomark!Y120</f>
        <v>-7.4400371080298656E-5</v>
      </c>
      <c r="Z122" s="104">
        <f>Z$4*Mellomark!Z120</f>
        <v>-1.3003939714008363E-4</v>
      </c>
      <c r="AA122" s="104">
        <f>AA$4*Mellomark!AA120</f>
        <v>-2.4874780107534207E-3</v>
      </c>
      <c r="AB122" s="104">
        <f>AB$4*Mellomark!AB120</f>
        <v>-6.245831900433585E-4</v>
      </c>
      <c r="AC122" s="104">
        <f>AC$4*Mellomark!AC120</f>
        <v>-3.1258638358223227E-5</v>
      </c>
      <c r="AD122" s="104">
        <f>AD$4*Mellomark!AD120</f>
        <v>-1.3416142708465081E-3</v>
      </c>
      <c r="AE122" s="104">
        <f>AE$4*Mellomark!AE120</f>
        <v>8.0593603545505747E-5</v>
      </c>
      <c r="AF122" s="104">
        <f>AF$4*Mellomark!AF120</f>
        <v>-5.6993524393760735E-4</v>
      </c>
      <c r="AG122" s="104">
        <f>AG$4*Mellomark!AG120</f>
        <v>-8.4489594791378958E-4</v>
      </c>
      <c r="AH122" s="104">
        <f>AH$4*Mellomark!AH120</f>
        <v>-1.38283601607653E-3</v>
      </c>
      <c r="AI122" s="104">
        <f>AI$4*Mellomark!AI120</f>
        <v>-1.8226778301482795E-4</v>
      </c>
      <c r="AJ122" s="104">
        <f>AJ$4*Mellomark!AJ120</f>
        <v>-2.5841596975092861E-4</v>
      </c>
      <c r="AK122" s="104">
        <f>AK$4*Mellomark!AK120</f>
        <v>-8.1199907320124367E-4</v>
      </c>
      <c r="AL122" s="104">
        <f>AL$4*Mellomark!AL120</f>
        <v>-6.6588806667143617E-4</v>
      </c>
      <c r="AM122" s="104">
        <f>AM$4*Mellomark!AM120</f>
        <v>-1.7218226880812815E-4</v>
      </c>
      <c r="AN122" s="104">
        <f>AN$4*Mellomark!AN120</f>
        <v>-2.8409629268749028E-6</v>
      </c>
      <c r="AO122" s="104">
        <f>AO$4*Mellomark!AO120</f>
        <v>-9.2519585864395983E-4</v>
      </c>
      <c r="AP122" s="104">
        <f>AP$4*Mellomark!AP120</f>
        <v>-3.5727827677204857E-3</v>
      </c>
      <c r="AQ122" s="104">
        <f>AQ$4*Mellomark!AQ120</f>
        <v>-2.5236290677531901E-4</v>
      </c>
      <c r="AR122" s="104">
        <f>AR$4*Mellomark!AR120</f>
        <v>-6.5996952255036688E-5</v>
      </c>
      <c r="AS122" s="104">
        <f>AS$4*Mellomark!AS120</f>
        <v>-8.156689872319024E-5</v>
      </c>
      <c r="AT122" s="104">
        <f>AT$4*Mellomark!AT120</f>
        <v>-8.8617159161144912E-5</v>
      </c>
      <c r="AU122" s="104">
        <f>AU$4*Mellomark!AU120</f>
        <v>-1.2273933469545057E-4</v>
      </c>
      <c r="AV122" s="104">
        <f>AV$4*Mellomark!AV120</f>
        <v>4.7907711325915041E-5</v>
      </c>
      <c r="AW122" s="104">
        <f>AW$4*Mellomark!AW120</f>
        <v>-4.0310764976703579E-4</v>
      </c>
      <c r="AX122" s="104">
        <f>AX$4*Mellomark!AX120</f>
        <v>-1.5519708388869694E-4</v>
      </c>
      <c r="AY122" s="104">
        <f>AY$4*Mellomark!AY120</f>
        <v>-3.4758690368837226E-5</v>
      </c>
      <c r="AZ122" s="104">
        <f>AZ$4*Mellomark!AZ120</f>
        <v>-1.371966581608184E-3</v>
      </c>
      <c r="BA122" s="104">
        <f>BA$4*Mellomark!BA120</f>
        <v>-6.6969815556329124E-4</v>
      </c>
      <c r="BB122" s="104">
        <f>BB$4*Mellomark!BB120</f>
        <v>-1.8227704195411526E-4</v>
      </c>
      <c r="BC122" s="104">
        <f>BC$4*Mellomark!BC120</f>
        <v>-5.3149486601266195E-4</v>
      </c>
      <c r="BD122" s="104">
        <f>BD$4*Mellomark!BD120</f>
        <v>-1.0727981564300545E-4</v>
      </c>
      <c r="BE122" s="104">
        <f>BE$4*Mellomark!BE120</f>
        <v>-1.9223317142058174E-4</v>
      </c>
      <c r="BF122" s="104">
        <f>BF$4*Mellomark!BF120</f>
        <v>-3.4695081584686204E-5</v>
      </c>
      <c r="BG122" s="104">
        <f>BG$4*Mellomark!BG120</f>
        <v>-1.2593079369595673E-3</v>
      </c>
      <c r="BH122" s="104">
        <f>BH$4*Mellomark!BH120</f>
        <v>-1.2519251021506387E-4</v>
      </c>
      <c r="BI122" s="104">
        <f>BI$4*Mellomark!BI120</f>
        <v>-8.4586482081225702E-4</v>
      </c>
      <c r="BJ122" s="104">
        <f>BJ$4*Mellomark!BJ120</f>
        <v>-1.4818728910534265E-4</v>
      </c>
      <c r="BK122" s="104">
        <f>BK$4*Mellomark!BK120</f>
        <v>-2.3014851504340691E-5</v>
      </c>
      <c r="BL122" s="104">
        <f>BL$4*Mellomark!BL120</f>
        <v>-6.938189523831541E-5</v>
      </c>
      <c r="BM122" s="104">
        <f>BM$4*Mellomark!BM120</f>
        <v>-3.7321045235302636E-5</v>
      </c>
      <c r="BN122" s="104">
        <f>BN$4*Mellomark!BN120</f>
        <v>-1.6168945854668861E-5</v>
      </c>
      <c r="BO122" s="104">
        <f>BO$4*Mellomark!BO120</f>
        <v>-7.2632239810673454E-5</v>
      </c>
      <c r="BP122" s="104">
        <f>BP$4*Mellomark!BP120</f>
        <v>-3.9288868685465548E-5</v>
      </c>
      <c r="BQ122" s="104">
        <f>BQ$4*Mellomark!BQ120</f>
        <v>-2.6100196736079563E-5</v>
      </c>
      <c r="BR122" s="104">
        <f>BR$4*Mellomark!BR120</f>
        <v>-6.0541703413159885E-6</v>
      </c>
      <c r="BS122" s="104">
        <f>BS$4*Mellomark!BS120</f>
        <v>-5.7687542361804043E-3</v>
      </c>
      <c r="BT122" s="104">
        <f>BT$4*Mellomark!BT120</f>
        <v>-5.7428280887791182E-5</v>
      </c>
      <c r="BU122" s="104">
        <f>BU$4*Mellomark!BU120</f>
        <v>-1.2297814441909828E-4</v>
      </c>
      <c r="BV122" s="104">
        <f>BV$4*Mellomark!BV120</f>
        <v>1.5654571496173525E-4</v>
      </c>
      <c r="BW122" s="104">
        <f>BW$4*Mellomark!BW120</f>
        <v>-5.6800849220580948E-4</v>
      </c>
      <c r="BX122" s="104">
        <f>BX$4*Mellomark!BX120</f>
        <v>-1.1864380570946935E-4</v>
      </c>
      <c r="BY122" s="104">
        <f>BY$4*Mellomark!BY120</f>
        <v>-1.7571402886357697E-4</v>
      </c>
      <c r="BZ122" s="104">
        <f>BZ$4*Mellomark!BZ120</f>
        <v>-4.9986519526840198E-4</v>
      </c>
      <c r="CA122" s="104">
        <f>CA$4*Mellomark!CA120</f>
        <v>-1.3668338973112134E-3</v>
      </c>
      <c r="CB122" s="104">
        <f>CB$4*Mellomark!CB120</f>
        <v>-1.5584993160557624E-4</v>
      </c>
      <c r="CC122" s="104">
        <f>CC$4*Mellomark!CC120</f>
        <v>2.3572380648690495E-4</v>
      </c>
      <c r="CD122" s="104">
        <f>CD$4*Mellomark!CD120</f>
        <v>-7.1674513105528454E-4</v>
      </c>
      <c r="CE122" s="104">
        <f>CE$4*Mellomark!CE120</f>
        <v>-4.4816969534780407E-4</v>
      </c>
      <c r="CF122" s="104">
        <f>CF$4*Mellomark!CF120</f>
        <v>-1.6964043388965365E-4</v>
      </c>
      <c r="CG122" s="104">
        <f>CG$4*Mellomark!CG120</f>
        <v>-5.3313424057397057E-4</v>
      </c>
      <c r="CH122" s="104">
        <f>CH$4*Mellomark!CH120</f>
        <v>-3.7753544856278259E-4</v>
      </c>
      <c r="CI122" s="104">
        <f>CI$4*Mellomark!CI120</f>
        <v>-3.6674556631993341E-5</v>
      </c>
      <c r="CJ122" s="104">
        <f>CJ$4*Mellomark!CJ120</f>
        <v>-1.0282666618959525E-4</v>
      </c>
      <c r="CK122" s="104">
        <f>CK$4*Mellomark!CK120</f>
        <v>-1.4651945774181692E-3</v>
      </c>
      <c r="CL122" s="104">
        <f>CL$4*Mellomark!CL120</f>
        <v>-3.5358980651183595E-3</v>
      </c>
      <c r="CM122" s="104">
        <f>CM$4*Mellomark!CM120</f>
        <v>-5.0919132535094537E-5</v>
      </c>
      <c r="CN122" s="104">
        <f>CN$4*Mellomark!CN120</f>
        <v>-2.8876884621773602E-5</v>
      </c>
      <c r="CO122" s="104">
        <f>CO$4*Mellomark!CO120</f>
        <v>-3.418038083187013E-5</v>
      </c>
      <c r="CP122" s="104">
        <f>CP$4*Mellomark!CP120</f>
        <v>-1.3794627763085538E-4</v>
      </c>
      <c r="CQ122" s="104">
        <f>CQ$4*Mellomark!CQ120</f>
        <v>-1.7267092294106302E-4</v>
      </c>
      <c r="CR122" s="104">
        <f>CR$4*Mellomark!CR120</f>
        <v>-2.5391079286669698E-3</v>
      </c>
      <c r="CS122" s="104">
        <f>CS$4*Mellomark!CS120</f>
        <v>2.3885543541231946E-4</v>
      </c>
      <c r="CT122" s="104">
        <f>CT$4*Mellomark!CT120</f>
        <v>-1.6046825117834891E-4</v>
      </c>
      <c r="CU122" s="104">
        <f>CU$4*Mellomark!CU120</f>
        <v>-4.0679832737231967E-4</v>
      </c>
      <c r="CV122" s="104">
        <f>CV$4*Mellomark!CV120</f>
        <v>-2.1320780811252051E-4</v>
      </c>
      <c r="CW122" s="104">
        <f>CW$4*Mellomark!CW120</f>
        <v>-3.4921574789379675E-4</v>
      </c>
      <c r="CX122" s="104">
        <f>CX$4*Mellomark!CX120</f>
        <v>-8.5428469729144254E-4</v>
      </c>
      <c r="CY122" s="104">
        <f>CY$4*Mellomark!CY120</f>
        <v>-1.5982903589017713E-5</v>
      </c>
      <c r="CZ122" s="104">
        <f>CZ$4*Mellomark!CZ120</f>
        <v>-1.7654608364755804E-4</v>
      </c>
      <c r="DA122" s="104">
        <f>DA$4*Mellomark!DA120</f>
        <v>-5.7481751393233787E-5</v>
      </c>
      <c r="DB122" s="104">
        <f>DB$4*Mellomark!DB120</f>
        <v>-2.0722368391686246E-4</v>
      </c>
      <c r="DC122" s="104">
        <f>DC$4*Mellomark!DC120</f>
        <v>-1.8230815639483935E-5</v>
      </c>
      <c r="DD122" s="104">
        <f>DD$4*Mellomark!DD120</f>
        <v>-7.5004711204931396E-3</v>
      </c>
      <c r="DE122" s="104">
        <f>DE$4*Mellomark!DE120</f>
        <v>-5.4328083481050874E-5</v>
      </c>
      <c r="DF122" s="104">
        <f>DF$4*Mellomark!DF120</f>
        <v>-7.4324716956174824E-5</v>
      </c>
      <c r="DG122" s="104">
        <f>DG$4*Mellomark!DG120</f>
        <v>-1.6573304489294976E-3</v>
      </c>
      <c r="DH122" s="104">
        <f>DH$4*Mellomark!DH120</f>
        <v>-3.1306648615485978E-4</v>
      </c>
      <c r="DI122" s="104">
        <f>DI$4*Mellomark!DI120</f>
        <v>-1.2278155607109889E-3</v>
      </c>
      <c r="DJ122" s="104">
        <f>DJ$4*Mellomark!DJ120</f>
        <v>-3.7290933924751089E-5</v>
      </c>
      <c r="DK122" s="104">
        <f>DK$4*Mellomark!DK120</f>
        <v>-2.7806113690376227E-5</v>
      </c>
      <c r="DL122" s="104">
        <f>DL$4*Mellomark!DL120</f>
        <v>-8.3661070037434657E-6</v>
      </c>
      <c r="DM122" s="104">
        <f>DM$4*Mellomark!DM120</f>
        <v>-5.7564966720445143E-4</v>
      </c>
      <c r="DN122" s="104">
        <f>DN$4*Mellomark!DN120</f>
        <v>-2.1973410906257164E-3</v>
      </c>
      <c r="DO122" s="104">
        <f>DO$4*Mellomark!DO120</f>
        <v>-7.0475039628823419E-4</v>
      </c>
      <c r="DP122" s="104">
        <f>DP$4*Mellomark!DP120</f>
        <v>-2.8165230267502027E-4</v>
      </c>
      <c r="DQ122" s="104">
        <f>DQ$4*Mellomark!DQ120</f>
        <v>-1.0939478369601743E-4</v>
      </c>
      <c r="DR122" s="104">
        <f>DR$4*Mellomark!DR120</f>
        <v>-1.1636537663290863E-4</v>
      </c>
      <c r="DS122" s="104">
        <f>DS$4*Mellomark!DS120</f>
        <v>-5.8614319414094503E-5</v>
      </c>
      <c r="DT122" s="104">
        <f>DT$4*Mellomark!DT120</f>
        <v>-5.274284916396052E-5</v>
      </c>
      <c r="DU122" s="104">
        <f>DU$4*Mellomark!DU120</f>
        <v>-2.130385306804556E-3</v>
      </c>
      <c r="DV122" s="104">
        <f>DV$4*Mellomark!DV120</f>
        <v>-1.0150578126557887E-4</v>
      </c>
      <c r="DW122" s="104">
        <f>DW$4*Mellomark!DW120</f>
        <v>-2.7632693257417119E-5</v>
      </c>
      <c r="DX122" s="104">
        <f>DX$4*Mellomark!DX120</f>
        <v>-3.0328942867001121E-4</v>
      </c>
      <c r="DY122" s="104">
        <f>DY$4*Mellomark!DY120</f>
        <v>-6.3908894939780278E-4</v>
      </c>
      <c r="DZ122" s="104">
        <f>DZ$4*Mellomark!DZ120</f>
        <v>-3.6826774719359213E-4</v>
      </c>
      <c r="EA122" s="104">
        <f>EA$4*Mellomark!EA120</f>
        <v>-1.7017577691216549E-5</v>
      </c>
      <c r="EB122" s="104">
        <f>EB$4*Mellomark!EB120</f>
        <v>-4.8417675255876667E-5</v>
      </c>
      <c r="EC122" s="104">
        <f>EC$4*Mellomark!EC120</f>
        <v>-5.2906616983900898E-5</v>
      </c>
      <c r="ED122" s="104">
        <f>ED$4*Mellomark!ED120</f>
        <v>2.0794300476591767E-3</v>
      </c>
      <c r="EE122" s="104">
        <f>EE$4*Mellomark!EE120</f>
        <v>-7.2845379172562947E-5</v>
      </c>
      <c r="EF122" s="104">
        <f>EF$4*Mellomark!EF120</f>
        <v>-1.2141963327435376E-4</v>
      </c>
      <c r="EG122" s="104">
        <f>EG$4*Mellomark!EG120</f>
        <v>-2.659508934944308E-6</v>
      </c>
      <c r="EH122" s="104">
        <f>EH$4*Mellomark!EH120</f>
        <v>-1.3959969903723521E-3</v>
      </c>
      <c r="EI122" s="104">
        <f>EI$4*Mellomark!EI120</f>
        <v>-6.180003723490335E-5</v>
      </c>
      <c r="EJ122" s="104">
        <f>EJ$4*Mellomark!EJ120</f>
        <v>1.0446267102378682E-4</v>
      </c>
      <c r="EK122" s="104">
        <f>EK$4*Mellomark!EK120</f>
        <v>-1.8674861089687655E-6</v>
      </c>
      <c r="EL122" s="104">
        <f>EL$4*Mellomark!EL120</f>
        <v>-1.8529122812687431E-3</v>
      </c>
      <c r="EM122" s="104">
        <f>EM$4*Mellomark!EM120</f>
        <v>8.5209569012117254E-5</v>
      </c>
      <c r="EN122" s="104">
        <f>EN$4*Mellomark!EN120</f>
        <v>-4.751268525970151E-5</v>
      </c>
      <c r="EO122" s="104">
        <f>EO$4*Mellomark!EO120</f>
        <v>-5.015478003394873E-5</v>
      </c>
      <c r="EP122" s="104">
        <f>EP$4*Mellomark!EP120</f>
        <v>-2.1058210984530026E-3</v>
      </c>
      <c r="EQ122" s="104">
        <f>EQ$4*Mellomark!EQ120</f>
        <v>-9.4972419350229686E-4</v>
      </c>
      <c r="ER122" s="104">
        <f>ER$4*Mellomark!ER120</f>
        <v>-3.1766807845297786E-6</v>
      </c>
      <c r="ES122" s="96">
        <f t="shared" si="19"/>
        <v>-9.7263559564369842E-2</v>
      </c>
      <c r="ET122" s="97">
        <f t="shared" si="20"/>
        <v>175.31228124239942</v>
      </c>
      <c r="EW122" s="18"/>
    </row>
    <row r="123" spans="1:153" ht="16">
      <c r="A123" s="85" vm="3570">
        <v>44835</v>
      </c>
      <c r="B123" s="104">
        <f>B$4*Mellomark!B121</f>
        <v>6.9582285705951016E-5</v>
      </c>
      <c r="C123" s="104">
        <f>C$4*Mellomark!C121</f>
        <v>3.3996541697374017E-4</v>
      </c>
      <c r="D123" s="104">
        <f>D$4*Mellomark!D121</f>
        <v>9.8966662957731925E-4</v>
      </c>
      <c r="E123" s="104">
        <f>E$4*Mellomark!E121</f>
        <v>1.5357468517378782E-5</v>
      </c>
      <c r="F123" s="104">
        <f>F$4*Mellomark!F121</f>
        <v>-5.9506339866139478E-6</v>
      </c>
      <c r="G123" s="104">
        <f>G$4*Mellomark!G121</f>
        <v>8.7993695964668113E-3</v>
      </c>
      <c r="H123" s="104">
        <f>H$4*Mellomark!H121</f>
        <v>1.5346687511206777E-4</v>
      </c>
      <c r="I123" s="104">
        <f>I$4*Mellomark!I121</f>
        <v>4.448585795332455E-3</v>
      </c>
      <c r="J123" s="104">
        <f>J$4*Mellomark!J121</f>
        <v>-7.3926506226333513E-5</v>
      </c>
      <c r="K123" s="104">
        <f>K$4*Mellomark!K121</f>
        <v>9.5015161799135177E-5</v>
      </c>
      <c r="L123" s="104">
        <f>L$4*Mellomark!L121</f>
        <v>2.8411482977760928E-4</v>
      </c>
      <c r="M123" s="104">
        <f>M$4*Mellomark!M121</f>
        <v>-1.388727432564685E-3</v>
      </c>
      <c r="N123" s="104">
        <f>N$4*Mellomark!N121</f>
        <v>1.8272729375851116E-4</v>
      </c>
      <c r="O123" s="104">
        <f>O$4*Mellomark!O121</f>
        <v>6.8564890361498651E-4</v>
      </c>
      <c r="P123" s="104">
        <f>P$4*Mellomark!P121</f>
        <v>-4.5619107692859571E-4</v>
      </c>
      <c r="Q123" s="104">
        <f>Q$4*Mellomark!Q121</f>
        <v>1.0217356369425866E-5</v>
      </c>
      <c r="R123" s="104">
        <f>R$4*Mellomark!R121</f>
        <v>1.2546734614386407E-4</v>
      </c>
      <c r="S123" s="104">
        <f>S$4*Mellomark!S121</f>
        <v>2.332191740448334E-4</v>
      </c>
      <c r="T123" s="104">
        <f>T$4*Mellomark!T121</f>
        <v>8.1503669726652253E-3</v>
      </c>
      <c r="U123" s="104">
        <f>U$4*Mellomark!U121</f>
        <v>1.6246772518760226E-4</v>
      </c>
      <c r="V123" s="104">
        <f>V$4*Mellomark!V121</f>
        <v>3.4190298736670116E-3</v>
      </c>
      <c r="W123" s="104">
        <f>W$4*Mellomark!W121</f>
        <v>2.5592205603599454E-4</v>
      </c>
      <c r="X123" s="104">
        <f>X$4*Mellomark!X121</f>
        <v>6.886970626272991E-3</v>
      </c>
      <c r="Y123" s="104">
        <f>Y$4*Mellomark!Y121</f>
        <v>9.6538991203269219E-5</v>
      </c>
      <c r="Z123" s="104">
        <f>Z$4*Mellomark!Z121</f>
        <v>-6.3160469765241096E-5</v>
      </c>
      <c r="AA123" s="104">
        <f>AA$4*Mellomark!AA121</f>
        <v>4.3257921618134387E-3</v>
      </c>
      <c r="AB123" s="104">
        <f>AB$4*Mellomark!AB121</f>
        <v>1.4500623260645903E-3</v>
      </c>
      <c r="AC123" s="104">
        <f>AC$4*Mellomark!AC121</f>
        <v>-9.5514350228875371E-6</v>
      </c>
      <c r="AD123" s="104">
        <f>AD$4*Mellomark!AD121</f>
        <v>-4.1433955342158298E-4</v>
      </c>
      <c r="AE123" s="104">
        <f>AE$4*Mellomark!AE121</f>
        <v>-9.6660872771239673E-4</v>
      </c>
      <c r="AF123" s="104">
        <f>AF$4*Mellomark!AF121</f>
        <v>-5.4253602753639042E-4</v>
      </c>
      <c r="AG123" s="104">
        <f>AG$4*Mellomark!AG121</f>
        <v>-2.444858103045901E-4</v>
      </c>
      <c r="AH123" s="104">
        <f>AH$4*Mellomark!AH121</f>
        <v>-3.2626674241996688E-3</v>
      </c>
      <c r="AI123" s="104">
        <f>AI$4*Mellomark!AI121</f>
        <v>2.2274485758834873E-4</v>
      </c>
      <c r="AJ123" s="104">
        <f>AJ$4*Mellomark!AJ121</f>
        <v>-1.2380578235894838E-4</v>
      </c>
      <c r="AK123" s="104">
        <f>AK$4*Mellomark!AK121</f>
        <v>-7.3766410111651812E-4</v>
      </c>
      <c r="AL123" s="104">
        <f>AL$4*Mellomark!AL121</f>
        <v>7.9734100294072115E-4</v>
      </c>
      <c r="AM123" s="104">
        <f>AM$4*Mellomark!AM121</f>
        <v>-7.7482020963657574E-4</v>
      </c>
      <c r="AN123" s="104">
        <f>AN$4*Mellomark!AN121</f>
        <v>4.246704343122674E-5</v>
      </c>
      <c r="AO123" s="104">
        <f>AO$4*Mellomark!AO121</f>
        <v>-2.0154156136739339E-4</v>
      </c>
      <c r="AP123" s="104">
        <f>AP$4*Mellomark!AP121</f>
        <v>4.7300566520467485E-5</v>
      </c>
      <c r="AQ123" s="104">
        <f>AQ$4*Mellomark!AQ121</f>
        <v>1.7294696910587605E-4</v>
      </c>
      <c r="AR123" s="104">
        <f>AR$4*Mellomark!AR121</f>
        <v>-1.3619920288786384E-5</v>
      </c>
      <c r="AS123" s="104">
        <f>AS$4*Mellomark!AS121</f>
        <v>2.7540234760977724E-5</v>
      </c>
      <c r="AT123" s="104">
        <f>AT$4*Mellomark!AT121</f>
        <v>-1.826315334827619E-5</v>
      </c>
      <c r="AU123" s="104">
        <f>AU$4*Mellomark!AU121</f>
        <v>2.7166533921449208E-5</v>
      </c>
      <c r="AV123" s="104">
        <f>AV$4*Mellomark!AV121</f>
        <v>-9.2608581652884432E-5</v>
      </c>
      <c r="AW123" s="104">
        <f>AW$4*Mellomark!AW121</f>
        <v>-4.2110358207354278E-4</v>
      </c>
      <c r="AX123" s="104">
        <f>AX$4*Mellomark!AX121</f>
        <v>5.2141590474649971E-5</v>
      </c>
      <c r="AY123" s="104">
        <f>AY$4*Mellomark!AY121</f>
        <v>5.9816154107171812E-5</v>
      </c>
      <c r="AZ123" s="104">
        <f>AZ$4*Mellomark!AZ121</f>
        <v>-2.6400350020108684E-4</v>
      </c>
      <c r="BA123" s="104">
        <f>BA$4*Mellomark!BA121</f>
        <v>1.4640257496340131E-4</v>
      </c>
      <c r="BB123" s="104">
        <f>BB$4*Mellomark!BB121</f>
        <v>3.5267651425590509E-6</v>
      </c>
      <c r="BC123" s="104">
        <f>BC$4*Mellomark!BC121</f>
        <v>1.5818380058366281E-4</v>
      </c>
      <c r="BD123" s="104">
        <f>BD$4*Mellomark!BD121</f>
        <v>3.9481819641202479E-4</v>
      </c>
      <c r="BE123" s="104">
        <f>BE$4*Mellomark!BE121</f>
        <v>-3.789996719467824E-5</v>
      </c>
      <c r="BF123" s="104">
        <f>BF$4*Mellomark!BF121</f>
        <v>-3.5228509947790106E-5</v>
      </c>
      <c r="BG123" s="104">
        <f>BG$4*Mellomark!BG121</f>
        <v>3.0490640691819208E-3</v>
      </c>
      <c r="BH123" s="104">
        <f>BH$4*Mellomark!BH121</f>
        <v>-4.4136197088209718E-5</v>
      </c>
      <c r="BI123" s="104">
        <f>BI$4*Mellomark!BI121</f>
        <v>2.0805837524978084E-3</v>
      </c>
      <c r="BJ123" s="104">
        <f>BJ$4*Mellomark!BJ121</f>
        <v>-6.799810053998006E-6</v>
      </c>
      <c r="BK123" s="104">
        <f>BK$4*Mellomark!BK121</f>
        <v>-8.558761523099086E-5</v>
      </c>
      <c r="BL123" s="104">
        <f>BL$4*Mellomark!BL121</f>
        <v>3.1485764070123389E-5</v>
      </c>
      <c r="BM123" s="104">
        <f>BM$4*Mellomark!BM121</f>
        <v>4.4823847823267266E-6</v>
      </c>
      <c r="BN123" s="104">
        <f>BN$4*Mellomark!BN121</f>
        <v>5.2208766664515204E-5</v>
      </c>
      <c r="BO123" s="104">
        <f>BO$4*Mellomark!BO121</f>
        <v>2.2408476328785549E-4</v>
      </c>
      <c r="BP123" s="104">
        <f>BP$4*Mellomark!BP121</f>
        <v>-7.0194580153184735E-6</v>
      </c>
      <c r="BQ123" s="104">
        <f>BQ$4*Mellomark!BQ121</f>
        <v>-7.9712173301698991E-7</v>
      </c>
      <c r="BR123" s="104">
        <f>BR$4*Mellomark!BR121</f>
        <v>-3.6790553785524397E-6</v>
      </c>
      <c r="BS123" s="104">
        <f>BS$4*Mellomark!BS121</f>
        <v>1.0830213788839744E-2</v>
      </c>
      <c r="BT123" s="104">
        <f>BT$4*Mellomark!BT121</f>
        <v>-3.2605800504057191E-6</v>
      </c>
      <c r="BU123" s="104">
        <f>BU$4*Mellomark!BU121</f>
        <v>1.1589710253750994E-5</v>
      </c>
      <c r="BV123" s="104">
        <f>BV$4*Mellomark!BV121</f>
        <v>-3.1418605757215922E-4</v>
      </c>
      <c r="BW123" s="104">
        <f>BW$4*Mellomark!BW121</f>
        <v>-7.8244612461602009E-4</v>
      </c>
      <c r="BX123" s="104">
        <f>BX$4*Mellomark!BX121</f>
        <v>5.0080608580645809E-4</v>
      </c>
      <c r="BY123" s="104">
        <f>BY$4*Mellomark!BY121</f>
        <v>1.0783151333025419E-4</v>
      </c>
      <c r="BZ123" s="104">
        <f>BZ$4*Mellomark!BZ121</f>
        <v>1.4537145802811342E-3</v>
      </c>
      <c r="CA123" s="104">
        <f>CA$4*Mellomark!CA121</f>
        <v>3.0096022747563094E-3</v>
      </c>
      <c r="CB123" s="104">
        <f>CB$4*Mellomark!CB121</f>
        <v>-1.496258583403206E-4</v>
      </c>
      <c r="CC123" s="104">
        <f>CC$4*Mellomark!CC121</f>
        <v>6.6933765248692559E-4</v>
      </c>
      <c r="CD123" s="104">
        <f>CD$4*Mellomark!CD121</f>
        <v>3.4425669011250461E-4</v>
      </c>
      <c r="CE123" s="104">
        <f>CE$4*Mellomark!CE121</f>
        <v>1.3342314836160628E-4</v>
      </c>
      <c r="CF123" s="104">
        <f>CF$4*Mellomark!CF121</f>
        <v>1.4843169338624388E-4</v>
      </c>
      <c r="CG123" s="104">
        <f>CG$4*Mellomark!CG121</f>
        <v>8.5496992912042986E-5</v>
      </c>
      <c r="CH123" s="104">
        <f>CH$4*Mellomark!CH121</f>
        <v>-4.7465517176765559E-4</v>
      </c>
      <c r="CI123" s="104">
        <f>CI$4*Mellomark!CI121</f>
        <v>2.5579055347127562E-7</v>
      </c>
      <c r="CJ123" s="104">
        <f>CJ$4*Mellomark!CJ121</f>
        <v>3.9148467883659755E-4</v>
      </c>
      <c r="CK123" s="104">
        <f>CK$4*Mellomark!CK121</f>
        <v>-2.8763450085922768E-3</v>
      </c>
      <c r="CL123" s="104">
        <f>CL$4*Mellomark!CL121</f>
        <v>1.1414743084353775E-2</v>
      </c>
      <c r="CM123" s="104">
        <f>CM$4*Mellomark!CM121</f>
        <v>1.0012059136742048E-5</v>
      </c>
      <c r="CN123" s="104">
        <f>CN$4*Mellomark!CN121</f>
        <v>-1.1018077600264319E-5</v>
      </c>
      <c r="CO123" s="104">
        <f>CO$4*Mellomark!CO121</f>
        <v>3.9413507790824394E-5</v>
      </c>
      <c r="CP123" s="104">
        <f>CP$4*Mellomark!CP121</f>
        <v>3.4964110084370547E-5</v>
      </c>
      <c r="CQ123" s="104">
        <f>CQ$4*Mellomark!CQ121</f>
        <v>5.009352911433661E-5</v>
      </c>
      <c r="CR123" s="104">
        <f>CR$4*Mellomark!CR121</f>
        <v>9.0933139590166441E-4</v>
      </c>
      <c r="CS123" s="104">
        <f>CS$4*Mellomark!CS121</f>
        <v>-1.2135354782375171E-4</v>
      </c>
      <c r="CT123" s="104">
        <f>CT$4*Mellomark!CT121</f>
        <v>3.0323831974229075E-4</v>
      </c>
      <c r="CU123" s="104">
        <f>CU$4*Mellomark!CU121</f>
        <v>4.2415901671539842E-3</v>
      </c>
      <c r="CV123" s="104">
        <f>CV$4*Mellomark!CV121</f>
        <v>4.6835839679740211E-4</v>
      </c>
      <c r="CW123" s="104">
        <f>CW$4*Mellomark!CW121</f>
        <v>4.7343740830998657E-4</v>
      </c>
      <c r="CX123" s="104">
        <f>CX$4*Mellomark!CX121</f>
        <v>3.2153557288075533E-4</v>
      </c>
      <c r="CY123" s="104">
        <f>CY$4*Mellomark!CY121</f>
        <v>-7.536100573530905E-6</v>
      </c>
      <c r="CZ123" s="104">
        <f>CZ$4*Mellomark!CZ121</f>
        <v>9.1226862698172119E-5</v>
      </c>
      <c r="DA123" s="104">
        <f>DA$4*Mellomark!DA121</f>
        <v>-6.0901206470787697E-5</v>
      </c>
      <c r="DB123" s="104">
        <f>DB$4*Mellomark!DB121</f>
        <v>-1.1848110644124122E-4</v>
      </c>
      <c r="DC123" s="104">
        <f>DC$4*Mellomark!DC121</f>
        <v>6.9621712080063796E-6</v>
      </c>
      <c r="DD123" s="104">
        <f>DD$4*Mellomark!DD121</f>
        <v>6.1115828334086875E-3</v>
      </c>
      <c r="DE123" s="104">
        <f>DE$4*Mellomark!DE121</f>
        <v>2.4527828811497431E-5</v>
      </c>
      <c r="DF123" s="104">
        <f>DF$4*Mellomark!DF121</f>
        <v>2.2882286103026001E-5</v>
      </c>
      <c r="DG123" s="104">
        <f>DG$4*Mellomark!DG121</f>
        <v>1.377381625458707E-3</v>
      </c>
      <c r="DH123" s="104">
        <f>DH$4*Mellomark!DH121</f>
        <v>-3.9003150829564332E-6</v>
      </c>
      <c r="DI123" s="104">
        <f>DI$4*Mellomark!DI121</f>
        <v>5.3255860979986244E-4</v>
      </c>
      <c r="DJ123" s="104">
        <f>DJ$4*Mellomark!DJ121</f>
        <v>1.8322362672492976E-4</v>
      </c>
      <c r="DK123" s="104">
        <f>DK$4*Mellomark!DK121</f>
        <v>2.9530582583290335E-6</v>
      </c>
      <c r="DL123" s="104">
        <f>DL$4*Mellomark!DL121</f>
        <v>-5.9484481932901142E-6</v>
      </c>
      <c r="DM123" s="104">
        <f>DM$4*Mellomark!DM121</f>
        <v>4.2178764459616092E-4</v>
      </c>
      <c r="DN123" s="104">
        <f>DN$4*Mellomark!DN121</f>
        <v>4.549157885022242E-3</v>
      </c>
      <c r="DO123" s="104">
        <f>DO$4*Mellomark!DO121</f>
        <v>2.6272867892210018E-4</v>
      </c>
      <c r="DP123" s="104">
        <f>DP$4*Mellomark!DP121</f>
        <v>-3.5018828584688872E-4</v>
      </c>
      <c r="DQ123" s="104">
        <f>DQ$4*Mellomark!DQ121</f>
        <v>5.6953207520832429E-5</v>
      </c>
      <c r="DR123" s="104">
        <f>DR$4*Mellomark!DR121</f>
        <v>-5.1890924977070747E-5</v>
      </c>
      <c r="DS123" s="104">
        <f>DS$4*Mellomark!DS121</f>
        <v>-1.4541604711833581E-5</v>
      </c>
      <c r="DT123" s="104">
        <f>DT$4*Mellomark!DT121</f>
        <v>-1.0920100515849686E-5</v>
      </c>
      <c r="DU123" s="104">
        <f>DU$4*Mellomark!DU121</f>
        <v>3.6601564200293988E-3</v>
      </c>
      <c r="DV123" s="104">
        <f>DV$4*Mellomark!DV121</f>
        <v>2.3689749274519143E-4</v>
      </c>
      <c r="DW123" s="104">
        <f>DW$4*Mellomark!DW121</f>
        <v>2.514995458450473E-5</v>
      </c>
      <c r="DX123" s="104">
        <f>DX$4*Mellomark!DX121</f>
        <v>7.7751266076167333E-5</v>
      </c>
      <c r="DY123" s="104">
        <f>DY$4*Mellomark!DY121</f>
        <v>1.2039228811982462E-4</v>
      </c>
      <c r="DZ123" s="104">
        <f>DZ$4*Mellomark!DZ121</f>
        <v>9.7429200150626687E-4</v>
      </c>
      <c r="EA123" s="104">
        <f>EA$4*Mellomark!EA121</f>
        <v>-5.51337737197815E-6</v>
      </c>
      <c r="EB123" s="104">
        <f>EB$4*Mellomark!EB121</f>
        <v>-5.9046064467852345E-5</v>
      </c>
      <c r="EC123" s="104">
        <f>EC$4*Mellomark!EC121</f>
        <v>-2.2392423321857445E-6</v>
      </c>
      <c r="ED123" s="104">
        <f>ED$4*Mellomark!ED121</f>
        <v>-8.1865849624059603E-4</v>
      </c>
      <c r="EE123" s="104">
        <f>EE$4*Mellomark!EE121</f>
        <v>1.4814791911887552E-4</v>
      </c>
      <c r="EF123" s="104">
        <f>EF$4*Mellomark!EF121</f>
        <v>1.1706116030352532E-4</v>
      </c>
      <c r="EG123" s="104">
        <f>EG$4*Mellomark!EG121</f>
        <v>-1.5406199895629175E-5</v>
      </c>
      <c r="EH123" s="104">
        <f>EH$4*Mellomark!EH121</f>
        <v>2.2312309446602713E-4</v>
      </c>
      <c r="EI123" s="104">
        <f>EI$4*Mellomark!EI121</f>
        <v>1.0756051038872054E-4</v>
      </c>
      <c r="EJ123" s="104">
        <f>EJ$4*Mellomark!EJ121</f>
        <v>2.5194390860574895E-6</v>
      </c>
      <c r="EK123" s="104">
        <f>EK$4*Mellomark!EK121</f>
        <v>1.9822566834291105E-7</v>
      </c>
      <c r="EL123" s="104">
        <f>EL$4*Mellomark!EL121</f>
        <v>2.3279328954491852E-4</v>
      </c>
      <c r="EM123" s="104">
        <f>EM$4*Mellomark!EM121</f>
        <v>-1.4926618258392197E-3</v>
      </c>
      <c r="EN123" s="104">
        <f>EN$4*Mellomark!EN121</f>
        <v>-1.2937560329404935E-6</v>
      </c>
      <c r="EO123" s="104">
        <f>EO$4*Mellomark!EO121</f>
        <v>1.9838558702204022E-4</v>
      </c>
      <c r="EP123" s="104">
        <f>EP$4*Mellomark!EP121</f>
        <v>-2.4043144291739917E-4</v>
      </c>
      <c r="EQ123" s="104">
        <f>EQ$4*Mellomark!EQ121</f>
        <v>2.0502120209363701E-5</v>
      </c>
      <c r="ER123" s="104">
        <f>ER$4*Mellomark!ER121</f>
        <v>3.9787027883122795E-7</v>
      </c>
      <c r="ES123" s="96">
        <f t="shared" si="19"/>
        <v>8.6227105616775504E-2</v>
      </c>
      <c r="ET123" s="97">
        <f t="shared" si="20"/>
        <v>190.42895183300567</v>
      </c>
      <c r="EW123" s="18"/>
    </row>
    <row r="124" spans="1:153" ht="16">
      <c r="A124" s="85" vm="3686">
        <v>44866</v>
      </c>
      <c r="B124" s="104">
        <f>B$4*Mellomark!B122</f>
        <v>2.1547462306330768E-4</v>
      </c>
      <c r="C124" s="104">
        <f>C$4*Mellomark!C122</f>
        <v>1.177471362545494E-4</v>
      </c>
      <c r="D124" s="104">
        <f>D$4*Mellomark!D122</f>
        <v>6.628552649910976E-4</v>
      </c>
      <c r="E124" s="104">
        <f>E$4*Mellomark!E122</f>
        <v>1.652149381299041E-5</v>
      </c>
      <c r="F124" s="104">
        <f>F$4*Mellomark!F122</f>
        <v>2.7652367001842245E-4</v>
      </c>
      <c r="G124" s="104">
        <f>G$4*Mellomark!G122</f>
        <v>2.1365452906827536E-3</v>
      </c>
      <c r="H124" s="104">
        <f>H$4*Mellomark!H122</f>
        <v>2.1792180157061613E-4</v>
      </c>
      <c r="I124" s="104">
        <f>I$4*Mellomark!I122</f>
        <v>2.0433143495901824E-4</v>
      </c>
      <c r="J124" s="104">
        <f>J$4*Mellomark!J122</f>
        <v>3.7818949735561911E-4</v>
      </c>
      <c r="K124" s="104">
        <f>K$4*Mellomark!K122</f>
        <v>7.5494820076761485E-4</v>
      </c>
      <c r="L124" s="104">
        <f>L$4*Mellomark!L122</f>
        <v>1.6875896460012815E-3</v>
      </c>
      <c r="M124" s="104"/>
      <c r="N124" s="104">
        <f>N$4*Mellomark!N122</f>
        <v>9.5772557413555082E-5</v>
      </c>
      <c r="O124" s="104">
        <f>O$4*Mellomark!O122</f>
        <v>7.0939872900799359E-4</v>
      </c>
      <c r="P124" s="104">
        <f>P$4*Mellomark!P122</f>
        <v>1.2912530376392273E-3</v>
      </c>
      <c r="Q124" s="104">
        <f>Q$4*Mellomark!Q122</f>
        <v>7.1417342214831692E-5</v>
      </c>
      <c r="R124" s="104">
        <f>R$4*Mellomark!R122</f>
        <v>2.1519043073714144E-6</v>
      </c>
      <c r="S124" s="104">
        <f>S$4*Mellomark!S122</f>
        <v>1.611133581873696E-4</v>
      </c>
      <c r="T124" s="104">
        <f>T$4*Mellomark!T122</f>
        <v>1.1752367557423869E-2</v>
      </c>
      <c r="U124" s="104">
        <f>U$4*Mellomark!U122</f>
        <v>4.2748430049694723E-3</v>
      </c>
      <c r="V124" s="104">
        <f>V$4*Mellomark!V122</f>
        <v>1.2268840075991706E-3</v>
      </c>
      <c r="W124" s="104">
        <f>W$4*Mellomark!W122</f>
        <v>1.3382354185773244E-4</v>
      </c>
      <c r="X124" s="104">
        <f>X$4*Mellomark!X122</f>
        <v>-8.8045872916567712E-5</v>
      </c>
      <c r="Y124" s="104">
        <f>Y$4*Mellomark!Y122</f>
        <v>-1.1621645999208878E-5</v>
      </c>
      <c r="Z124" s="104">
        <f>Z$4*Mellomark!Z122</f>
        <v>4.1350796472249145E-5</v>
      </c>
      <c r="AA124" s="104">
        <f>AA$4*Mellomark!AA122</f>
        <v>-2.1125291508714515E-4</v>
      </c>
      <c r="AB124" s="104">
        <f>AB$4*Mellomark!AB122</f>
        <v>-4.7536873193375725E-4</v>
      </c>
      <c r="AC124" s="104">
        <f>AC$4*Mellomark!AC122</f>
        <v>-5.8468633468917755E-6</v>
      </c>
      <c r="AD124" s="104">
        <f>AD$4*Mellomark!AD122</f>
        <v>5.3187105134151812E-4</v>
      </c>
      <c r="AE124" s="104">
        <f>AE$4*Mellomark!AE122</f>
        <v>1.2562082598455762E-3</v>
      </c>
      <c r="AF124" s="104">
        <f>AF$4*Mellomark!AF122</f>
        <v>6.4728670045420035E-4</v>
      </c>
      <c r="AG124" s="104">
        <f>AG$4*Mellomark!AG122</f>
        <v>1.0138390696736656E-3</v>
      </c>
      <c r="AH124" s="104">
        <f>AH$4*Mellomark!AH122</f>
        <v>4.5824084663629115E-3</v>
      </c>
      <c r="AI124" s="104">
        <f>AI$4*Mellomark!AI122</f>
        <v>1.435632799011773E-4</v>
      </c>
      <c r="AJ124" s="104">
        <f>AJ$4*Mellomark!AJ122</f>
        <v>1.7241989878641716E-4</v>
      </c>
      <c r="AK124" s="104">
        <f>AK$4*Mellomark!AK122</f>
        <v>5.2050506647883111E-4</v>
      </c>
      <c r="AL124" s="104">
        <f>AL$4*Mellomark!AL122</f>
        <v>-3.3952650322856715E-4</v>
      </c>
      <c r="AM124" s="104">
        <f>AM$4*Mellomark!AM122</f>
        <v>6.8821550174627088E-4</v>
      </c>
      <c r="AN124" s="104">
        <f>AN$4*Mellomark!AN122</f>
        <v>4.1192467642825778E-5</v>
      </c>
      <c r="AO124" s="104">
        <f>AO$4*Mellomark!AO122</f>
        <v>2.7436212999545147E-4</v>
      </c>
      <c r="AP124" s="104">
        <f>AP$4*Mellomark!AP122</f>
        <v>1.9920661763322143E-3</v>
      </c>
      <c r="AQ124" s="104">
        <f>AQ$4*Mellomark!AQ122</f>
        <v>-3.6277812150893086E-4</v>
      </c>
      <c r="AR124" s="104">
        <f>AR$4*Mellomark!AR122</f>
        <v>-3.8137547120288134E-6</v>
      </c>
      <c r="AS124" s="104">
        <f>AS$4*Mellomark!AS122</f>
        <v>-3.2456442234208914E-6</v>
      </c>
      <c r="AT124" s="104">
        <f>AT$4*Mellomark!AT122</f>
        <v>1.1020719689756471E-4</v>
      </c>
      <c r="AU124" s="104">
        <f>AU$4*Mellomark!AU122</f>
        <v>8.5482610318824199E-5</v>
      </c>
      <c r="AV124" s="104">
        <f>AV$4*Mellomark!AV122</f>
        <v>7.3825798517393923E-5</v>
      </c>
      <c r="AW124" s="104">
        <f>AW$4*Mellomark!AW122</f>
        <v>2.1138190383730157E-4</v>
      </c>
      <c r="AX124" s="104">
        <f>AX$4*Mellomark!AX122</f>
        <v>-1.7015669592718242E-4</v>
      </c>
      <c r="AY124" s="104">
        <f>AY$4*Mellomark!AY122</f>
        <v>-3.1907355562347026E-5</v>
      </c>
      <c r="AZ124" s="104">
        <f>AZ$4*Mellomark!AZ122</f>
        <v>8.9678046390106038E-4</v>
      </c>
      <c r="BA124" s="104">
        <f>BA$4*Mellomark!BA122</f>
        <v>-1.5788318904775067E-4</v>
      </c>
      <c r="BB124" s="104">
        <f>BB$4*Mellomark!BB122</f>
        <v>2.5558489092569351E-4</v>
      </c>
      <c r="BC124" s="104">
        <f>BC$4*Mellomark!BC122</f>
        <v>7.7165567448512487E-4</v>
      </c>
      <c r="BD124" s="104">
        <f>BD$4*Mellomark!BD122</f>
        <v>2.0259263566858312E-4</v>
      </c>
      <c r="BE124" s="104">
        <f>BE$4*Mellomark!BE122</f>
        <v>7.2157833363700838E-4</v>
      </c>
      <c r="BF124" s="104">
        <f>BF$4*Mellomark!BF122</f>
        <v>4.8824981820966148E-5</v>
      </c>
      <c r="BG124" s="104">
        <f>BG$4*Mellomark!BG122</f>
        <v>5.24001979037865E-3</v>
      </c>
      <c r="BH124" s="104">
        <f>BH$4*Mellomark!BH122</f>
        <v>9.3864881257664791E-5</v>
      </c>
      <c r="BI124" s="104">
        <f>BI$4*Mellomark!BI122</f>
        <v>5.2559795097204603E-3</v>
      </c>
      <c r="BJ124" s="104">
        <f>BJ$4*Mellomark!BJ122</f>
        <v>1.7593955715629377E-4</v>
      </c>
      <c r="BK124" s="104">
        <f>BK$4*Mellomark!BK122</f>
        <v>1.1494659795815079E-4</v>
      </c>
      <c r="BL124" s="104">
        <f>BL$4*Mellomark!BL122</f>
        <v>-2.1341492096739714E-4</v>
      </c>
      <c r="BM124" s="104">
        <f>BM$4*Mellomark!BM122</f>
        <v>2.4360918409167063E-5</v>
      </c>
      <c r="BN124" s="104">
        <f>BN$4*Mellomark!BN122</f>
        <v>1.1759633917285667E-4</v>
      </c>
      <c r="BO124" s="104">
        <f>BO$4*Mellomark!BO122</f>
        <v>-1.3701892616969352E-4</v>
      </c>
      <c r="BP124" s="104">
        <f>BP$4*Mellomark!BP122</f>
        <v>2.1007189299468754E-5</v>
      </c>
      <c r="BQ124" s="104">
        <f>BQ$4*Mellomark!BQ122</f>
        <v>4.946489341667556E-5</v>
      </c>
      <c r="BR124" s="104">
        <f>BR$4*Mellomark!BR122</f>
        <v>1.0445721870708641E-5</v>
      </c>
      <c r="BS124" s="104">
        <f>BS$4*Mellomark!BS122</f>
        <v>3.7152323277678092E-3</v>
      </c>
      <c r="BT124" s="104">
        <f>BT$4*Mellomark!BT122</f>
        <v>8.0204607617162388E-5</v>
      </c>
      <c r="BU124" s="104">
        <f>BU$4*Mellomark!BU122</f>
        <v>1.8742892246073934E-4</v>
      </c>
      <c r="BV124" s="104">
        <f>BV$4*Mellomark!BV122</f>
        <v>3.3552871414883103E-4</v>
      </c>
      <c r="BW124" s="104">
        <f>BW$4*Mellomark!BW122</f>
        <v>1.0656930139090574E-3</v>
      </c>
      <c r="BX124" s="104">
        <f>BX$4*Mellomark!BX122</f>
        <v>-3.0461745004863093E-4</v>
      </c>
      <c r="BY124" s="104">
        <f>BY$4*Mellomark!BY122</f>
        <v>1.0448028953097221E-4</v>
      </c>
      <c r="BZ124" s="104">
        <f>BZ$4*Mellomark!BZ122</f>
        <v>4.2510199091320744E-4</v>
      </c>
      <c r="CA124" s="104">
        <f>CA$4*Mellomark!CA122</f>
        <v>5.4800738799427396E-4</v>
      </c>
      <c r="CB124" s="104">
        <f>CB$4*Mellomark!CB122</f>
        <v>3.0000644097183881E-4</v>
      </c>
      <c r="CC124" s="104">
        <f>CC$4*Mellomark!CC122</f>
        <v>-1.6023796840262413E-4</v>
      </c>
      <c r="CD124" s="104">
        <f>CD$4*Mellomark!CD122</f>
        <v>5.4522478487779521E-4</v>
      </c>
      <c r="CE124" s="104">
        <f>CE$4*Mellomark!CE122</f>
        <v>3.0040881791308228E-3</v>
      </c>
      <c r="CF124" s="104">
        <f>CF$4*Mellomark!CF122</f>
        <v>2.7200399065317575E-4</v>
      </c>
      <c r="CG124" s="104">
        <f>CG$4*Mellomark!CG122</f>
        <v>-3.5096990270046605E-4</v>
      </c>
      <c r="CH124" s="104">
        <f>CH$4*Mellomark!CH122</f>
        <v>1.3066472351347894E-3</v>
      </c>
      <c r="CI124" s="104">
        <f>CI$4*Mellomark!CI122</f>
        <v>1.3921514932682378E-5</v>
      </c>
      <c r="CJ124" s="104">
        <f>CJ$4*Mellomark!CJ122</f>
        <v>4.9609818129395754E-4</v>
      </c>
      <c r="CK124" s="104">
        <f>CK$4*Mellomark!CK122</f>
        <v>4.5719300037371305E-3</v>
      </c>
      <c r="CL124" s="104">
        <f>CL$4*Mellomark!CL122</f>
        <v>-1.3447201774880425E-4</v>
      </c>
      <c r="CM124" s="104">
        <f>CM$4*Mellomark!CM122</f>
        <v>4.6929575542540558E-5</v>
      </c>
      <c r="CN124" s="104">
        <f>CN$4*Mellomark!CN122</f>
        <v>4.765563296919073E-5</v>
      </c>
      <c r="CO124" s="104">
        <f>CO$4*Mellomark!CO122</f>
        <v>-6.558609962605852E-5</v>
      </c>
      <c r="CP124" s="104">
        <f>CP$4*Mellomark!CP122</f>
        <v>5.3702253328998737E-5</v>
      </c>
      <c r="CQ124" s="104">
        <f>CQ$4*Mellomark!CQ122</f>
        <v>6.3451051810022418E-5</v>
      </c>
      <c r="CR124" s="104">
        <f>CR$4*Mellomark!CR122</f>
        <v>5.7456565971672057E-4</v>
      </c>
      <c r="CS124" s="104">
        <f>CS$4*Mellomark!CS122</f>
        <v>1.3874878744252024E-4</v>
      </c>
      <c r="CT124" s="104">
        <f>CT$4*Mellomark!CT122</f>
        <v>7.3708374450911712E-6</v>
      </c>
      <c r="CU124" s="104">
        <f>CU$4*Mellomark!CU122</f>
        <v>-7.2589681716551111E-4</v>
      </c>
      <c r="CV124" s="104">
        <f>CV$4*Mellomark!CV122</f>
        <v>-1.284186025697033E-4</v>
      </c>
      <c r="CW124" s="104">
        <f>CW$4*Mellomark!CW122</f>
        <v>8.4882539502381427E-5</v>
      </c>
      <c r="CX124" s="104">
        <f>CX$4*Mellomark!CX122</f>
        <v>5.759947244471658E-4</v>
      </c>
      <c r="CY124" s="104">
        <f>CY$4*Mellomark!CY122</f>
        <v>1.5067441473549561E-5</v>
      </c>
      <c r="CZ124" s="104">
        <f>CZ$4*Mellomark!CZ122</f>
        <v>-1.0990963467301403E-4</v>
      </c>
      <c r="DA124" s="104">
        <f>DA$4*Mellomark!DA122</f>
        <v>-5.6779095824709095E-5</v>
      </c>
      <c r="DB124" s="104">
        <f>DB$4*Mellomark!DB122</f>
        <v>3.1885336012956161E-4</v>
      </c>
      <c r="DC124" s="104">
        <f>DC$4*Mellomark!DC122</f>
        <v>4.3074991170232052E-5</v>
      </c>
      <c r="DD124" s="104">
        <f>DD$4*Mellomark!DD122</f>
        <v>4.8860672890703467E-3</v>
      </c>
      <c r="DE124" s="104">
        <f>DE$4*Mellomark!DE122</f>
        <v>8.2523271544586468E-5</v>
      </c>
      <c r="DF124" s="104">
        <f>DF$4*Mellomark!DF122</f>
        <v>7.6276502090615164E-5</v>
      </c>
      <c r="DG124" s="104">
        <f>DG$4*Mellomark!DG122</f>
        <v>2.3134785797303929E-3</v>
      </c>
      <c r="DH124" s="104">
        <f>DH$4*Mellomark!DH122</f>
        <v>3.1354358705187055E-4</v>
      </c>
      <c r="DI124" s="104">
        <f>DI$4*Mellomark!DI122</f>
        <v>9.4620746026371361E-6</v>
      </c>
      <c r="DJ124" s="104">
        <f>DJ$4*Mellomark!DJ122</f>
        <v>1.1906212295439283E-4</v>
      </c>
      <c r="DK124" s="104">
        <f>DK$4*Mellomark!DK122</f>
        <v>2.1174557723651168E-5</v>
      </c>
      <c r="DL124" s="104">
        <f>DL$4*Mellomark!DL122</f>
        <v>2.5262135602253553E-6</v>
      </c>
      <c r="DM124" s="104">
        <f>DM$4*Mellomark!DM122</f>
        <v>1.385913359750851E-3</v>
      </c>
      <c r="DN124" s="104">
        <f>DN$4*Mellomark!DN122</f>
        <v>2.1021463475071173E-3</v>
      </c>
      <c r="DO124" s="104">
        <f>DO$4*Mellomark!DO122</f>
        <v>1.5480646064433613E-4</v>
      </c>
      <c r="DP124" s="104">
        <f>DP$4*Mellomark!DP122</f>
        <v>5.0604026179927814E-4</v>
      </c>
      <c r="DQ124" s="104">
        <f>DQ$4*Mellomark!DQ122</f>
        <v>7.762113023544204E-5</v>
      </c>
      <c r="DR124" s="104">
        <f>DR$4*Mellomark!DR122</f>
        <v>1.0715840710434099E-4</v>
      </c>
      <c r="DS124" s="104">
        <f>DS$4*Mellomark!DS122</f>
        <v>5.3636210276890585E-5</v>
      </c>
      <c r="DT124" s="104">
        <f>DT$4*Mellomark!DT122</f>
        <v>-7.9963027684155492E-6</v>
      </c>
      <c r="DU124" s="104">
        <f>DU$4*Mellomark!DU122</f>
        <v>-7.2980169445975172E-4</v>
      </c>
      <c r="DV124" s="104">
        <f>DV$4*Mellomark!DV122</f>
        <v>3.7390526191139259E-4</v>
      </c>
      <c r="DW124" s="104">
        <f>DW$4*Mellomark!DW122</f>
        <v>7.5481394208905544E-6</v>
      </c>
      <c r="DX124" s="104">
        <f>DX$4*Mellomark!DX122</f>
        <v>3.3613702298498021E-5</v>
      </c>
      <c r="DY124" s="104">
        <f>DY$4*Mellomark!DY122</f>
        <v>8.8751004434184876E-4</v>
      </c>
      <c r="DZ124" s="104">
        <f>DZ$4*Mellomark!DZ122</f>
        <v>2.3952407354756392E-4</v>
      </c>
      <c r="EA124" s="104">
        <f>EA$4*Mellomark!EA122</f>
        <v>2.0173018540212288E-5</v>
      </c>
      <c r="EB124" s="104">
        <f>EB$4*Mellomark!EB122</f>
        <v>1.0742398360862508E-4</v>
      </c>
      <c r="EC124" s="104">
        <f>EC$4*Mellomark!EC122</f>
        <v>5.6416794065387483E-5</v>
      </c>
      <c r="ED124" s="104">
        <f>ED$4*Mellomark!ED122</f>
        <v>7.894763476151468E-3</v>
      </c>
      <c r="EE124" s="104">
        <f>EE$4*Mellomark!EE122</f>
        <v>3.259189480756115E-5</v>
      </c>
      <c r="EF124" s="104">
        <f>EF$4*Mellomark!EF122</f>
        <v>5.0718173761595681E-4</v>
      </c>
      <c r="EG124" s="104">
        <f>EG$4*Mellomark!EG122</f>
        <v>2.7822870369679367E-6</v>
      </c>
      <c r="EH124" s="104">
        <f>EH$4*Mellomark!EH122</f>
        <v>8.9807318757620901E-4</v>
      </c>
      <c r="EI124" s="104">
        <f>EI$4*Mellomark!EI122</f>
        <v>1.9119835718188122E-4</v>
      </c>
      <c r="EJ124" s="104">
        <f>EJ$4*Mellomark!EJ122</f>
        <v>3.1463823094987007E-4</v>
      </c>
      <c r="EK124" s="104">
        <f>EK$4*Mellomark!EK122</f>
        <v>3.8315345112722208E-7</v>
      </c>
      <c r="EL124" s="104">
        <f>EL$4*Mellomark!EL122</f>
        <v>1.0534178114759386E-3</v>
      </c>
      <c r="EM124" s="104">
        <f>EM$4*Mellomark!EM122</f>
        <v>2.0264360921382041E-4</v>
      </c>
      <c r="EN124" s="104">
        <f>EN$4*Mellomark!EN122</f>
        <v>1.073287996638751E-4</v>
      </c>
      <c r="EO124" s="104">
        <f>EO$4*Mellomark!EO122</f>
        <v>1.6342953296834696E-4</v>
      </c>
      <c r="EP124" s="104">
        <f>EP$4*Mellomark!EP122</f>
        <v>4.2539147163164004E-3</v>
      </c>
      <c r="EQ124" s="104">
        <f>EQ$4*Mellomark!EQ122</f>
        <v>5.0159560759896894E-4</v>
      </c>
      <c r="ER124" s="104">
        <f>ER$4*Mellomark!ER122</f>
        <v>-2.9350674645320614E-6</v>
      </c>
      <c r="ES124" s="96">
        <f t="shared" si="19"/>
        <v>9.6788388295139707E-2</v>
      </c>
      <c r="ET124" s="97">
        <f t="shared" si="20"/>
        <v>208.86026316565508</v>
      </c>
      <c r="EW124" s="18"/>
    </row>
    <row r="125" spans="1:153" ht="16">
      <c r="A125" s="85" vm="3800">
        <v>44896</v>
      </c>
      <c r="B125" s="104">
        <f>B$4*Mellomark!B123</f>
        <v>7.8955686202454392E-6</v>
      </c>
      <c r="C125" s="104">
        <f>C$4*Mellomark!C123</f>
        <v>1.2145208880565757E-4</v>
      </c>
      <c r="D125" s="104">
        <f>D$4*Mellomark!D123</f>
        <v>-3.475914312780307E-5</v>
      </c>
      <c r="E125" s="104">
        <f>E$4*Mellomark!E123</f>
        <v>-8.2039472036767088E-6</v>
      </c>
      <c r="F125" s="104">
        <f>F$4*Mellomark!F123</f>
        <v>2.057420210434551E-5</v>
      </c>
      <c r="G125" s="104">
        <f>G$4*Mellomark!G123</f>
        <v>1.3441358486725686E-3</v>
      </c>
      <c r="H125" s="104">
        <f>H$4*Mellomark!H123</f>
        <v>-3.1525142795185263E-5</v>
      </c>
      <c r="I125" s="104">
        <f>I$4*Mellomark!I123</f>
        <v>-5.6962987583843877E-4</v>
      </c>
      <c r="J125" s="104">
        <f>J$4*Mellomark!J123</f>
        <v>-9.2490760858151118E-5</v>
      </c>
      <c r="K125" s="104">
        <f>K$4*Mellomark!K123</f>
        <v>-3.5334422661576749E-5</v>
      </c>
      <c r="L125" s="104">
        <f>L$4*Mellomark!L123</f>
        <v>-3.1932868818102688E-4</v>
      </c>
      <c r="M125" s="104"/>
      <c r="N125" s="104">
        <f>N$4*Mellomark!N123</f>
        <v>-5.691505871166756E-5</v>
      </c>
      <c r="O125" s="104">
        <f>O$4*Mellomark!O123</f>
        <v>5.069844414495845E-4</v>
      </c>
      <c r="P125" s="104">
        <f>P$4*Mellomark!P123</f>
        <v>7.9279138707996567E-4</v>
      </c>
      <c r="Q125" s="104">
        <f>Q$4*Mellomark!Q123</f>
        <v>6.3167077253837916E-5</v>
      </c>
      <c r="R125" s="104">
        <f>R$4*Mellomark!R123</f>
        <v>-1.9606556317012234E-4</v>
      </c>
      <c r="S125" s="104">
        <f>S$4*Mellomark!S123</f>
        <v>-7.5129602157310171E-5</v>
      </c>
      <c r="T125" s="104">
        <f>T$4*Mellomark!T123</f>
        <v>2.9888067693965917E-3</v>
      </c>
      <c r="U125" s="104">
        <f>U$4*Mellomark!U123</f>
        <v>8.0105405112809096E-5</v>
      </c>
      <c r="V125" s="104">
        <f>V$4*Mellomark!V123</f>
        <v>-9.2085080881397681E-4</v>
      </c>
      <c r="W125" s="104">
        <f>W$4*Mellomark!W123</f>
        <v>-8.9999180175649415E-5</v>
      </c>
      <c r="X125" s="104">
        <f>X$4*Mellomark!X123</f>
        <v>-1.6830510350403398E-3</v>
      </c>
      <c r="Y125" s="104">
        <f>Y$4*Mellomark!Y123</f>
        <v>-1.4052627248359049E-4</v>
      </c>
      <c r="Z125" s="104">
        <f>Z$4*Mellomark!Z123</f>
        <v>-1.1814476288438408E-5</v>
      </c>
      <c r="AA125" s="104">
        <f>AA$4*Mellomark!AA123</f>
        <v>-3.321993974415689E-4</v>
      </c>
      <c r="AB125" s="104">
        <f>AB$4*Mellomark!AB123</f>
        <v>-7.9921088020430751E-4</v>
      </c>
      <c r="AC125" s="104">
        <f>AC$4*Mellomark!AC123</f>
        <v>3.9647066067355024E-6</v>
      </c>
      <c r="AD125" s="104">
        <f>AD$4*Mellomark!AD123</f>
        <v>-4.8299586560596263E-5</v>
      </c>
      <c r="AE125" s="104">
        <f>AE$4*Mellomark!AE123</f>
        <v>-5.810291268305408E-4</v>
      </c>
      <c r="AF125" s="104">
        <f>AF$4*Mellomark!AF123</f>
        <v>1.9745787978940718E-4</v>
      </c>
      <c r="AG125" s="104">
        <f>AG$4*Mellomark!AG123</f>
        <v>4.2016230514525891E-4</v>
      </c>
      <c r="AH125" s="104">
        <f>AH$4*Mellomark!AH123</f>
        <v>-1.6508757305260294E-3</v>
      </c>
      <c r="AI125" s="104">
        <f>AI$4*Mellomark!AI123</f>
        <v>-8.2068067759266745E-5</v>
      </c>
      <c r="AJ125" s="104">
        <f>AJ$4*Mellomark!AJ123</f>
        <v>-1.0243441133612871E-5</v>
      </c>
      <c r="AK125" s="104">
        <f>AK$4*Mellomark!AK123</f>
        <v>4.071077217897052E-5</v>
      </c>
      <c r="AL125" s="104">
        <f>AL$4*Mellomark!AL123</f>
        <v>-1.5061513027763665E-4</v>
      </c>
      <c r="AM125" s="104">
        <f>AM$4*Mellomark!AM123</f>
        <v>-3.6038149285422223E-5</v>
      </c>
      <c r="AN125" s="104">
        <f>AN$4*Mellomark!AN123</f>
        <v>2.6571054573407095E-4</v>
      </c>
      <c r="AO125" s="104">
        <f>AO$4*Mellomark!AO123</f>
        <v>1.0333610134970836E-4</v>
      </c>
      <c r="AP125" s="104">
        <f>AP$4*Mellomark!AP123</f>
        <v>8.4207007499404124E-4</v>
      </c>
      <c r="AQ125" s="104">
        <f>AQ$4*Mellomark!AQ123</f>
        <v>-1.5867071922466463E-4</v>
      </c>
      <c r="AR125" s="104">
        <f>AR$4*Mellomark!AR123</f>
        <v>-4.7078673334573352E-5</v>
      </c>
      <c r="AS125" s="104">
        <f>AS$4*Mellomark!AS123</f>
        <v>-4.9300932335210187E-5</v>
      </c>
      <c r="AT125" s="104">
        <f>AT$4*Mellomark!AT123</f>
        <v>4.4560200213881695E-5</v>
      </c>
      <c r="AU125" s="104">
        <f>AU$4*Mellomark!AU123</f>
        <v>1.9274430149738994E-5</v>
      </c>
      <c r="AV125" s="104">
        <f>AV$4*Mellomark!AV123</f>
        <v>3.1271438205293894E-4</v>
      </c>
      <c r="AW125" s="104">
        <f>AW$4*Mellomark!AW123</f>
        <v>-8.7464323096834906E-5</v>
      </c>
      <c r="AX125" s="104">
        <f>AX$4*Mellomark!AX123</f>
        <v>-6.7197881591714913E-5</v>
      </c>
      <c r="AY125" s="104">
        <f>AY$4*Mellomark!AY123</f>
        <v>3.2675526291816281E-5</v>
      </c>
      <c r="AZ125" s="104">
        <f>AZ$4*Mellomark!AZ123</f>
        <v>1.0346582816888235E-5</v>
      </c>
      <c r="BA125" s="104">
        <f>BA$4*Mellomark!BA123</f>
        <v>3.1581804144270245E-4</v>
      </c>
      <c r="BB125" s="104">
        <f>BB$4*Mellomark!BB123</f>
        <v>-4.1314974475914191E-5</v>
      </c>
      <c r="BC125" s="104">
        <f>BC$4*Mellomark!BC123</f>
        <v>1.399216006310309E-4</v>
      </c>
      <c r="BD125" s="104">
        <f>BD$4*Mellomark!BD123</f>
        <v>5.7170048120876238E-5</v>
      </c>
      <c r="BE125" s="104">
        <f>BE$4*Mellomark!BE123</f>
        <v>-3.5136271762772669E-4</v>
      </c>
      <c r="BF125" s="104">
        <f>BF$4*Mellomark!BF123</f>
        <v>2.5439478934377918E-6</v>
      </c>
      <c r="BG125" s="104">
        <f>BG$4*Mellomark!BG123</f>
        <v>-1.1601008250384959E-3</v>
      </c>
      <c r="BH125" s="104">
        <f>BH$4*Mellomark!BH123</f>
        <v>3.3127252395990172E-5</v>
      </c>
      <c r="BI125" s="104">
        <f>BI$4*Mellomark!BI123</f>
        <v>-4.6275752313260316E-4</v>
      </c>
      <c r="BJ125" s="104">
        <f>BJ$4*Mellomark!BJ123</f>
        <v>9.1607173403861236E-5</v>
      </c>
      <c r="BK125" s="104">
        <f>BK$4*Mellomark!BK123</f>
        <v>-2.3122902450369906E-5</v>
      </c>
      <c r="BL125" s="104">
        <f>BL$4*Mellomark!BL123</f>
        <v>-1.0526504370195395E-4</v>
      </c>
      <c r="BM125" s="104">
        <f>BM$4*Mellomark!BM123</f>
        <v>-1.5308518597063547E-5</v>
      </c>
      <c r="BN125" s="104">
        <f>BN$4*Mellomark!BN123</f>
        <v>2.7928545467222244E-6</v>
      </c>
      <c r="BO125" s="104">
        <f>BO$4*Mellomark!BO123</f>
        <v>-3.4474970315983959E-4</v>
      </c>
      <c r="BP125" s="104">
        <f>BP$4*Mellomark!BP123</f>
        <v>2.1228960874863567E-5</v>
      </c>
      <c r="BQ125" s="104">
        <f>BQ$4*Mellomark!BQ123</f>
        <v>2.2128309091264826E-5</v>
      </c>
      <c r="BR125" s="104">
        <f>BR$4*Mellomark!BR123</f>
        <v>2.1110008704728327E-5</v>
      </c>
      <c r="BS125" s="104">
        <f>BS$4*Mellomark!BS123</f>
        <v>-1.1671135912210934E-3</v>
      </c>
      <c r="BT125" s="104">
        <f>BT$4*Mellomark!BT123</f>
        <v>-8.7055095722323008E-6</v>
      </c>
      <c r="BU125" s="104">
        <f>BU$4*Mellomark!BU123</f>
        <v>-2.6603237353482926E-5</v>
      </c>
      <c r="BV125" s="104">
        <f>BV$4*Mellomark!BV123</f>
        <v>7.0628664294174914E-5</v>
      </c>
      <c r="BW125" s="104">
        <f>BW$4*Mellomark!BW123</f>
        <v>5.4883848642448703E-5</v>
      </c>
      <c r="BX125" s="104">
        <f>BX$4*Mellomark!BX123</f>
        <v>-1.7209027664295744E-5</v>
      </c>
      <c r="BY125" s="104">
        <f>BY$4*Mellomark!BY123</f>
        <v>-4.5495361304130871E-5</v>
      </c>
      <c r="BZ125" s="104">
        <f>BZ$4*Mellomark!BZ123</f>
        <v>-1.8177838644428939E-4</v>
      </c>
      <c r="CA125" s="104">
        <f>CA$4*Mellomark!CA123</f>
        <v>-1.6921379441051567E-3</v>
      </c>
      <c r="CB125" s="104">
        <f>CB$4*Mellomark!CB123</f>
        <v>-1.4393270614568196E-4</v>
      </c>
      <c r="CC125" s="104">
        <f>CC$4*Mellomark!CC123</f>
        <v>-8.3160015564590745E-4</v>
      </c>
      <c r="CD125" s="104">
        <f>CD$4*Mellomark!CD123</f>
        <v>-2.8374844121631333E-4</v>
      </c>
      <c r="CE125" s="104">
        <f>CE$4*Mellomark!CE123</f>
        <v>-6.5382512650560937E-5</v>
      </c>
      <c r="CF125" s="104">
        <f>CF$4*Mellomark!CF123</f>
        <v>-4.3389128535230937E-6</v>
      </c>
      <c r="CG125" s="104">
        <f>CG$4*Mellomark!CG123</f>
        <v>-6.504048147333764E-5</v>
      </c>
      <c r="CH125" s="104">
        <f>CH$4*Mellomark!CH123</f>
        <v>2.4053642261407892E-4</v>
      </c>
      <c r="CI125" s="104">
        <f>CI$4*Mellomark!CI123</f>
        <v>-1.3210315416407406E-5</v>
      </c>
      <c r="CJ125" s="104">
        <f>CJ$4*Mellomark!CJ123</f>
        <v>-1.9106370967025913E-4</v>
      </c>
      <c r="CK125" s="104">
        <f>CK$4*Mellomark!CK123</f>
        <v>9.4078005451099858E-4</v>
      </c>
      <c r="CL125" s="104">
        <f>CL$4*Mellomark!CL123</f>
        <v>1.1768487855568475E-4</v>
      </c>
      <c r="CM125" s="104">
        <f>CM$4*Mellomark!CM123</f>
        <v>2.7243622978603027E-5</v>
      </c>
      <c r="CN125" s="104">
        <f>CN$4*Mellomark!CN123</f>
        <v>-2.4135480038857614E-5</v>
      </c>
      <c r="CO125" s="104">
        <f>CO$4*Mellomark!CO123</f>
        <v>3.2812772349711254E-6</v>
      </c>
      <c r="CP125" s="104">
        <f>CP$4*Mellomark!CP123</f>
        <v>-2.085560732411793E-5</v>
      </c>
      <c r="CQ125" s="104">
        <f>CQ$4*Mellomark!CQ123</f>
        <v>-4.4231241257130102E-5</v>
      </c>
      <c r="CR125" s="104">
        <f>CR$4*Mellomark!CR123</f>
        <v>-1.1965014525672226E-3</v>
      </c>
      <c r="CS125" s="104">
        <f>CS$4*Mellomark!CS123</f>
        <v>8.6659418971562276E-5</v>
      </c>
      <c r="CT125" s="104">
        <f>CT$4*Mellomark!CT123</f>
        <v>-1.2290770518858711E-4</v>
      </c>
      <c r="CU125" s="104">
        <f>CU$4*Mellomark!CU123</f>
        <v>5.8566581230501587E-4</v>
      </c>
      <c r="CV125" s="104">
        <f>CV$4*Mellomark!CV123</f>
        <v>-7.3220361441246899E-4</v>
      </c>
      <c r="CW125" s="104">
        <f>CW$4*Mellomark!CW123</f>
        <v>-3.5026996086807917E-4</v>
      </c>
      <c r="CX125" s="104">
        <f>CX$4*Mellomark!CX123</f>
        <v>1.7887694519958279E-4</v>
      </c>
      <c r="CY125" s="104">
        <f>CY$4*Mellomark!CY123</f>
        <v>1.4865773466247595E-6</v>
      </c>
      <c r="CZ125" s="104">
        <f>CZ$4*Mellomark!CZ123</f>
        <v>-1.4676080080656239E-5</v>
      </c>
      <c r="DA125" s="104">
        <f>DA$4*Mellomark!DA123</f>
        <v>-2.0721654834683834E-4</v>
      </c>
      <c r="DB125" s="104">
        <f>DB$4*Mellomark!DB123</f>
        <v>1.0796315074412387E-4</v>
      </c>
      <c r="DC125" s="104">
        <f>DC$4*Mellomark!DC123</f>
        <v>1.5932681962574268E-5</v>
      </c>
      <c r="DD125" s="104">
        <f>DD$4*Mellomark!DD123</f>
        <v>8.8672328655369263E-4</v>
      </c>
      <c r="DE125" s="104">
        <f>DE$4*Mellomark!DE123</f>
        <v>-6.4960865533770984E-6</v>
      </c>
      <c r="DF125" s="104">
        <f>DF$4*Mellomark!DF123</f>
        <v>3.8681903492976131E-5</v>
      </c>
      <c r="DG125" s="104">
        <f>DG$4*Mellomark!DG123</f>
        <v>-3.5056381154758784E-4</v>
      </c>
      <c r="DH125" s="104">
        <f>DH$4*Mellomark!DH123</f>
        <v>-3.3513610676514086E-5</v>
      </c>
      <c r="DI125" s="104">
        <f>DI$4*Mellomark!DI123</f>
        <v>1.4200338509978109E-4</v>
      </c>
      <c r="DJ125" s="104">
        <f>DJ$4*Mellomark!DJ123</f>
        <v>3.2021969649867443E-5</v>
      </c>
      <c r="DK125" s="104">
        <f>DK$4*Mellomark!DK123</f>
        <v>-2.2354275378549838E-5</v>
      </c>
      <c r="DL125" s="104">
        <f>DL$4*Mellomark!DL123</f>
        <v>-2.1523915411426207E-5</v>
      </c>
      <c r="DM125" s="104">
        <f>DM$4*Mellomark!DM123</f>
        <v>1.399313644490082E-4</v>
      </c>
      <c r="DN125" s="104">
        <f>DN$4*Mellomark!DN123</f>
        <v>5.2521218089127467E-4</v>
      </c>
      <c r="DO125" s="104">
        <f>DO$4*Mellomark!DO123</f>
        <v>-3.9386795098258955E-4</v>
      </c>
      <c r="DP125" s="104">
        <f>DP$4*Mellomark!DP123</f>
        <v>5.2288516574914421E-5</v>
      </c>
      <c r="DQ125" s="104">
        <f>DQ$4*Mellomark!DQ123</f>
        <v>-6.8311012619304477E-5</v>
      </c>
      <c r="DR125" s="104">
        <f>DR$4*Mellomark!DR123</f>
        <v>2.6883525947115544E-5</v>
      </c>
      <c r="DS125" s="104">
        <f>DS$4*Mellomark!DS123</f>
        <v>2.803085034396568E-5</v>
      </c>
      <c r="DT125" s="104">
        <f>DT$4*Mellomark!DT123</f>
        <v>-1.4401003521192363E-4</v>
      </c>
      <c r="DU125" s="104">
        <f>DU$4*Mellomark!DU123</f>
        <v>-5.7266231227116101E-4</v>
      </c>
      <c r="DV125" s="104">
        <f>DV$4*Mellomark!DV123</f>
        <v>-6.5971878872960271E-5</v>
      </c>
      <c r="DW125" s="104">
        <f>DW$4*Mellomark!DW123</f>
        <v>-3.9428601180324756E-6</v>
      </c>
      <c r="DX125" s="104">
        <f>DX$4*Mellomark!DX123</f>
        <v>-2.5768372108041687E-4</v>
      </c>
      <c r="DY125" s="104">
        <f>DY$4*Mellomark!DY123</f>
        <v>1.5201017642123106E-4</v>
      </c>
      <c r="DZ125" s="104">
        <f>DZ$4*Mellomark!DZ123</f>
        <v>-4.5306789589707849E-5</v>
      </c>
      <c r="EA125" s="104">
        <f>EA$4*Mellomark!EA123</f>
        <v>8.6971830391467717E-6</v>
      </c>
      <c r="EB125" s="104">
        <f>EB$4*Mellomark!EB123</f>
        <v>2.6049301012759271E-5</v>
      </c>
      <c r="EC125" s="104">
        <f>EC$4*Mellomark!EC123</f>
        <v>-4.0909559182695452E-5</v>
      </c>
      <c r="ED125" s="104">
        <f>ED$4*Mellomark!ED123</f>
        <v>8.174050478252958E-4</v>
      </c>
      <c r="EE125" s="104">
        <f>EE$4*Mellomark!EE123</f>
        <v>4.9372316323345949E-5</v>
      </c>
      <c r="EF125" s="104">
        <f>EF$4*Mellomark!EF123</f>
        <v>-1.9788577336530082E-5</v>
      </c>
      <c r="EG125" s="104">
        <f>EG$4*Mellomark!EG123</f>
        <v>8.886906798919549E-6</v>
      </c>
      <c r="EH125" s="104">
        <f>EH$4*Mellomark!EH123</f>
        <v>-5.6991162449147512E-4</v>
      </c>
      <c r="EI125" s="104">
        <f>EI$4*Mellomark!EI123</f>
        <v>-4.87145726268831E-5</v>
      </c>
      <c r="EJ125" s="104">
        <f>EJ$4*Mellomark!EJ123</f>
        <v>-1.0172301706707056E-4</v>
      </c>
      <c r="EK125" s="104">
        <f>EK$4*Mellomark!EK123</f>
        <v>1.8429879339898867E-7</v>
      </c>
      <c r="EL125" s="104">
        <f>EL$4*Mellomark!EL123</f>
        <v>-2.1026128414894486E-5</v>
      </c>
      <c r="EM125" s="104">
        <f>EM$4*Mellomark!EM123</f>
        <v>-1.0516830007193203E-3</v>
      </c>
      <c r="EN125" s="104">
        <f>EN$4*Mellomark!EN123</f>
        <v>-5.9721681751697386E-5</v>
      </c>
      <c r="EO125" s="104">
        <f>EO$4*Mellomark!EO123</f>
        <v>-3.1852933186226365E-4</v>
      </c>
      <c r="EP125" s="104">
        <f>EP$4*Mellomark!EP123</f>
        <v>7.0800680392276761E-4</v>
      </c>
      <c r="EQ125" s="104">
        <f>EQ$4*Mellomark!EQ123</f>
        <v>5.641091351187927E-4</v>
      </c>
      <c r="ER125" s="104">
        <f>ER$4*Mellomark!ER123</f>
        <v>5.2493142587291934E-7</v>
      </c>
      <c r="ES125" s="96">
        <f t="shared" si="19"/>
        <v>-6.9734810299107971E-3</v>
      </c>
      <c r="ET125" s="97">
        <f t="shared" si="20"/>
        <v>207.40378008256721</v>
      </c>
      <c r="EW125" s="18"/>
    </row>
    <row r="126" spans="1:153" ht="16">
      <c r="A126" s="85" vm="3911">
        <v>44927</v>
      </c>
      <c r="B126" s="104">
        <f>B$4*Mellomark!B124</f>
        <v>1.4632337873114599E-4</v>
      </c>
      <c r="C126" s="104">
        <f>C$4*Mellomark!C124</f>
        <v>-2.8732337713549327E-7</v>
      </c>
      <c r="D126" s="104">
        <f>D$4*Mellomark!D124</f>
        <v>-2.9491187108737999E-4</v>
      </c>
      <c r="E126" s="104">
        <f>E$4*Mellomark!E124</f>
        <v>3.5947707417497465E-5</v>
      </c>
      <c r="F126" s="104">
        <f>F$4*Mellomark!F124</f>
        <v>-2.1333888932386749E-5</v>
      </c>
      <c r="G126" s="104">
        <f>G$4*Mellomark!G124</f>
        <v>1.7925871571430011E-3</v>
      </c>
      <c r="H126" s="104">
        <f>H$4*Mellomark!H124</f>
        <v>-5.0727934484350121E-5</v>
      </c>
      <c r="I126" s="104">
        <f>I$4*Mellomark!I124</f>
        <v>-4.4702989971991331E-4</v>
      </c>
      <c r="J126" s="104">
        <f>J$4*Mellomark!J124</f>
        <v>-1.021044121253534E-4</v>
      </c>
      <c r="K126" s="104">
        <f>K$4*Mellomark!K124</f>
        <v>-1.8190353114796445E-4</v>
      </c>
      <c r="L126" s="104">
        <f>L$4*Mellomark!L124</f>
        <v>-1.7421349413355273E-4</v>
      </c>
      <c r="M126" s="104"/>
      <c r="N126" s="104">
        <f>N$4*Mellomark!N124</f>
        <v>2.1527315269090024E-4</v>
      </c>
      <c r="O126" s="104">
        <f>O$4*Mellomark!O124</f>
        <v>2.2265644949957716E-4</v>
      </c>
      <c r="P126" s="104">
        <f>P$4*Mellomark!P124</f>
        <v>2.0754191180952552E-3</v>
      </c>
      <c r="Q126" s="104">
        <f>Q$4*Mellomark!Q124</f>
        <v>1.744760444662856E-5</v>
      </c>
      <c r="R126" s="104">
        <f>R$4*Mellomark!R124</f>
        <v>-1.1261702820667324E-4</v>
      </c>
      <c r="S126" s="104">
        <f>S$4*Mellomark!S124</f>
        <v>2.3536141695066433E-6</v>
      </c>
      <c r="T126" s="104">
        <f>T$4*Mellomark!T124</f>
        <v>5.4416514131611351E-3</v>
      </c>
      <c r="U126" s="104">
        <f>U$4*Mellomark!U124</f>
        <v>5.0146921106549273E-3</v>
      </c>
      <c r="V126" s="104">
        <f>V$4*Mellomark!V124</f>
        <v>-1.0979372281262967E-3</v>
      </c>
      <c r="W126" s="104">
        <f>W$4*Mellomark!W124</f>
        <v>9.3346146834461416E-5</v>
      </c>
      <c r="X126" s="104">
        <f>X$4*Mellomark!X124</f>
        <v>2.5530708601148307E-3</v>
      </c>
      <c r="Y126" s="104">
        <f>Y$4*Mellomark!Y124</f>
        <v>1.1969283597524288E-4</v>
      </c>
      <c r="Z126" s="104">
        <f>Z$4*Mellomark!Z124</f>
        <v>-2.3234322926590682E-5</v>
      </c>
      <c r="AA126" s="104">
        <f>AA$4*Mellomark!AA124</f>
        <v>4.0424225362938965E-4</v>
      </c>
      <c r="AB126" s="104">
        <f>AB$4*Mellomark!AB124</f>
        <v>1.4082860811826488E-4</v>
      </c>
      <c r="AC126" s="104">
        <f>AC$4*Mellomark!AC124</f>
        <v>-1.6956686359902983E-5</v>
      </c>
      <c r="AD126" s="104">
        <f>AD$4*Mellomark!AD124</f>
        <v>1.7780898923970381E-3</v>
      </c>
      <c r="AE126" s="104">
        <f>AE$4*Mellomark!AE124</f>
        <v>-8.4515429563597868E-5</v>
      </c>
      <c r="AF126" s="104">
        <f>AF$4*Mellomark!AF124</f>
        <v>2.8047994288268097E-5</v>
      </c>
      <c r="AG126" s="104">
        <f>AG$4*Mellomark!AG124</f>
        <v>6.1434822275289127E-5</v>
      </c>
      <c r="AH126" s="104">
        <f>AH$4*Mellomark!AH124</f>
        <v>2.0658824621189119E-3</v>
      </c>
      <c r="AI126" s="104">
        <f>AI$4*Mellomark!AI124</f>
        <v>4.9024456882506183E-5</v>
      </c>
      <c r="AJ126" s="104">
        <f>AJ$4*Mellomark!AJ124</f>
        <v>1.0754136659305582E-4</v>
      </c>
      <c r="AK126" s="104">
        <f>AK$4*Mellomark!AK124</f>
        <v>1.1822074047867264E-4</v>
      </c>
      <c r="AL126" s="104">
        <f>AL$4*Mellomark!AL124</f>
        <v>6.5208206036793166E-5</v>
      </c>
      <c r="AM126" s="104">
        <f>AM$4*Mellomark!AM124</f>
        <v>1.1853948458207196E-4</v>
      </c>
      <c r="AN126" s="104">
        <f>AN$4*Mellomark!AN124</f>
        <v>-6.7349571980784034E-5</v>
      </c>
      <c r="AO126" s="104">
        <f>AO$4*Mellomark!AO124</f>
        <v>-7.7841852787823541E-5</v>
      </c>
      <c r="AP126" s="104">
        <f>AP$4*Mellomark!AP124</f>
        <v>-1.4418543649723898E-4</v>
      </c>
      <c r="AQ126" s="104">
        <f>AQ$4*Mellomark!AQ124</f>
        <v>8.1984743563527041E-5</v>
      </c>
      <c r="AR126" s="104">
        <f>AR$4*Mellomark!AR124</f>
        <v>-3.9595613125103019E-5</v>
      </c>
      <c r="AS126" s="104">
        <f>AS$4*Mellomark!AS124</f>
        <v>-3.6455086485924415E-5</v>
      </c>
      <c r="AT126" s="104">
        <f>AT$4*Mellomark!AT124</f>
        <v>7.3622631172221536E-6</v>
      </c>
      <c r="AU126" s="104">
        <f>AU$4*Mellomark!AU124</f>
        <v>5.961137721150101E-5</v>
      </c>
      <c r="AV126" s="104">
        <f>AV$4*Mellomark!AV124</f>
        <v>-1.3732911203420984E-4</v>
      </c>
      <c r="AW126" s="104">
        <f>AW$4*Mellomark!AW124</f>
        <v>1.67726816372558E-4</v>
      </c>
      <c r="AX126" s="104">
        <f>AX$4*Mellomark!AX124</f>
        <v>6.2841079031947047E-5</v>
      </c>
      <c r="AY126" s="104">
        <f>AY$4*Mellomark!AY124</f>
        <v>2.4786107340173709E-5</v>
      </c>
      <c r="AZ126" s="104">
        <f>AZ$4*Mellomark!AZ124</f>
        <v>-1.810388485707297E-4</v>
      </c>
      <c r="BA126" s="104">
        <f>BA$4*Mellomark!BA124</f>
        <v>-2.2366053361348325E-5</v>
      </c>
      <c r="BB126" s="104">
        <f>BB$4*Mellomark!BB124</f>
        <v>-2.9613519134239095E-5</v>
      </c>
      <c r="BC126" s="104">
        <f>BC$4*Mellomark!BC124</f>
        <v>-1.945862504912965E-4</v>
      </c>
      <c r="BD126" s="104">
        <f>BD$4*Mellomark!BD124</f>
        <v>1.1034826239238746E-4</v>
      </c>
      <c r="BE126" s="104">
        <f>BE$4*Mellomark!BE124</f>
        <v>2.2213893003714954E-4</v>
      </c>
      <c r="BF126" s="104">
        <f>BF$4*Mellomark!BF124</f>
        <v>1.8394495341726296E-5</v>
      </c>
      <c r="BG126" s="104">
        <f>BG$4*Mellomark!BG124</f>
        <v>4.0470072606655083E-3</v>
      </c>
      <c r="BH126" s="104">
        <f>BH$4*Mellomark!BH124</f>
        <v>2.2110769576539499E-4</v>
      </c>
      <c r="BI126" s="104">
        <f>BI$4*Mellomark!BI124</f>
        <v>-6.2624704753806639E-5</v>
      </c>
      <c r="BJ126" s="104">
        <f>BJ$4*Mellomark!BJ124</f>
        <v>4.3586690057403734E-5</v>
      </c>
      <c r="BK126" s="104">
        <f>BK$4*Mellomark!BK124</f>
        <v>2.4735828123526563E-5</v>
      </c>
      <c r="BL126" s="104">
        <f>BL$4*Mellomark!BL124</f>
        <v>3.8916500089452156E-4</v>
      </c>
      <c r="BM126" s="104">
        <f>BM$4*Mellomark!BM124</f>
        <v>-4.376491071962491E-6</v>
      </c>
      <c r="BN126" s="104">
        <f>BN$4*Mellomark!BN124</f>
        <v>7.9585634458774022E-6</v>
      </c>
      <c r="BO126" s="104">
        <f>BO$4*Mellomark!BO124</f>
        <v>5.8703340579053837E-4</v>
      </c>
      <c r="BP126" s="104">
        <f>BP$4*Mellomark!BP124</f>
        <v>1.005191878405124E-5</v>
      </c>
      <c r="BQ126" s="104">
        <f>BQ$4*Mellomark!BQ124</f>
        <v>-3.2289633234701841E-6</v>
      </c>
      <c r="BR126" s="104">
        <f>BR$4*Mellomark!BR124</f>
        <v>6.5183494477336417E-6</v>
      </c>
      <c r="BS126" s="104">
        <f>BS$4*Mellomark!BS124</f>
        <v>-1.325525473149866E-3</v>
      </c>
      <c r="BT126" s="104">
        <f>BT$4*Mellomark!BT124</f>
        <v>-6.7183726038602625E-6</v>
      </c>
      <c r="BU126" s="104">
        <f>BU$4*Mellomark!BU124</f>
        <v>-9.2638210889571027E-6</v>
      </c>
      <c r="BV126" s="104">
        <f>BV$4*Mellomark!BV124</f>
        <v>3.1117499107961144E-5</v>
      </c>
      <c r="BW126" s="104">
        <f>BW$4*Mellomark!BW124</f>
        <v>2.207199822800899E-5</v>
      </c>
      <c r="BX126" s="104">
        <f>BX$4*Mellomark!BX124</f>
        <v>-1.3708422320043537E-4</v>
      </c>
      <c r="BY126" s="104">
        <f>BY$4*Mellomark!BY124</f>
        <v>-3.5491349446401262E-5</v>
      </c>
      <c r="BZ126" s="104">
        <f>BZ$4*Mellomark!BZ124</f>
        <v>-1.0168166391428583E-5</v>
      </c>
      <c r="CA126" s="104">
        <f>CA$4*Mellomark!CA124</f>
        <v>1.4348329964724018E-3</v>
      </c>
      <c r="CB126" s="104">
        <f>CB$4*Mellomark!CB124</f>
        <v>1.6086098439352782E-4</v>
      </c>
      <c r="CC126" s="104">
        <f>CC$4*Mellomark!CC124</f>
        <v>1.5210026802266617E-3</v>
      </c>
      <c r="CD126" s="104">
        <f>CD$4*Mellomark!CD124</f>
        <v>1.6084285271415307E-4</v>
      </c>
      <c r="CE126" s="104">
        <f>CE$4*Mellomark!CE124</f>
        <v>7.2767653932051578E-5</v>
      </c>
      <c r="CF126" s="104">
        <f>CF$4*Mellomark!CF124</f>
        <v>8.4909881278795514E-5</v>
      </c>
      <c r="CG126" s="104">
        <f>CG$4*Mellomark!CG124</f>
        <v>-1.4349117055849919E-4</v>
      </c>
      <c r="CH126" s="104">
        <f>CH$4*Mellomark!CH124</f>
        <v>-2.4904746666821483E-4</v>
      </c>
      <c r="CI126" s="104">
        <f>CI$4*Mellomark!CI124</f>
        <v>1.2815282770817136E-5</v>
      </c>
      <c r="CJ126" s="104">
        <f>CJ$4*Mellomark!CJ124</f>
        <v>1.179889906914234E-4</v>
      </c>
      <c r="CK126" s="104">
        <f>CK$4*Mellomark!CK124</f>
        <v>1.1970670138151636E-3</v>
      </c>
      <c r="CL126" s="104">
        <f>CL$4*Mellomark!CL124</f>
        <v>-2.0973187752140066E-3</v>
      </c>
      <c r="CM126" s="104">
        <f>CM$4*Mellomark!CM124</f>
        <v>1.5205677475207182E-5</v>
      </c>
      <c r="CN126" s="104">
        <f>CN$4*Mellomark!CN124</f>
        <v>4.4522510503387398E-5</v>
      </c>
      <c r="CO126" s="104">
        <f>CO$4*Mellomark!CO124</f>
        <v>1.6705674406129422E-4</v>
      </c>
      <c r="CP126" s="104">
        <f>CP$4*Mellomark!CP124</f>
        <v>3.5907602414246586E-5</v>
      </c>
      <c r="CQ126" s="104">
        <f>CQ$4*Mellomark!CQ124</f>
        <v>3.7919455313849E-6</v>
      </c>
      <c r="CR126" s="104">
        <f>CR$4*Mellomark!CR124</f>
        <v>5.6414342804397561E-4</v>
      </c>
      <c r="CS126" s="104">
        <f>CS$4*Mellomark!CS124</f>
        <v>-5.4515620765373088E-5</v>
      </c>
      <c r="CT126" s="104">
        <f>CT$4*Mellomark!CT124</f>
        <v>2.0490524205395209E-4</v>
      </c>
      <c r="CU126" s="104">
        <f>CU$4*Mellomark!CU124</f>
        <v>-4.5335309916252429E-3</v>
      </c>
      <c r="CV126" s="104">
        <f>CV$4*Mellomark!CV124</f>
        <v>2.2053999725745143E-4</v>
      </c>
      <c r="CW126" s="104">
        <f>CW$4*Mellomark!CW124</f>
        <v>2.8778328264890402E-4</v>
      </c>
      <c r="CX126" s="104">
        <f>CX$4*Mellomark!CX124</f>
        <v>-1.3829360365664695E-5</v>
      </c>
      <c r="CY126" s="104">
        <f>CY$4*Mellomark!CY124</f>
        <v>1.1486144556527852E-5</v>
      </c>
      <c r="CZ126" s="104">
        <f>CZ$4*Mellomark!CZ124</f>
        <v>8.8140168039291269E-5</v>
      </c>
      <c r="DA126" s="104">
        <f>DA$4*Mellomark!DA124</f>
        <v>-9.9447532188367578E-5</v>
      </c>
      <c r="DB126" s="104">
        <f>DB$4*Mellomark!DB124</f>
        <v>1.19916295456208E-4</v>
      </c>
      <c r="DC126" s="104">
        <f>DC$4*Mellomark!DC124</f>
        <v>8.712584661363325E-6</v>
      </c>
      <c r="DD126" s="104">
        <f>DD$4*Mellomark!DD124</f>
        <v>1.7181103531139789E-3</v>
      </c>
      <c r="DE126" s="104">
        <f>DE$4*Mellomark!DE124</f>
        <v>2.143615361946516E-5</v>
      </c>
      <c r="DF126" s="104">
        <f>DF$4*Mellomark!DF124</f>
        <v>2.6449794692727582E-5</v>
      </c>
      <c r="DG126" s="104">
        <f>DG$4*Mellomark!DG124</f>
        <v>8.1206227776278478E-4</v>
      </c>
      <c r="DH126" s="104">
        <f>DH$4*Mellomark!DH124</f>
        <v>7.0498216442982042E-5</v>
      </c>
      <c r="DI126" s="104">
        <f>DI$4*Mellomark!DI124</f>
        <v>5.2922069280586233E-4</v>
      </c>
      <c r="DJ126" s="104">
        <f>DJ$4*Mellomark!DJ124</f>
        <v>1.7681586821760743E-4</v>
      </c>
      <c r="DK126" s="104">
        <f>DK$4*Mellomark!DK124</f>
        <v>-1.2651836185813858E-5</v>
      </c>
      <c r="DL126" s="104">
        <f>DL$4*Mellomark!DL124</f>
        <v>-1.7842237253841139E-5</v>
      </c>
      <c r="DM126" s="104">
        <f>DM$4*Mellomark!DM124</f>
        <v>-1.0184576879818074E-4</v>
      </c>
      <c r="DN126" s="104">
        <f>DN$4*Mellomark!DN124</f>
        <v>3.1324602830105921E-3</v>
      </c>
      <c r="DO126" s="104">
        <f>DO$4*Mellomark!DO124</f>
        <v>6.365442610739943E-4</v>
      </c>
      <c r="DP126" s="104">
        <f>DP$4*Mellomark!DP124</f>
        <v>-2.4924304442071807E-5</v>
      </c>
      <c r="DQ126" s="104">
        <f>DQ$4*Mellomark!DQ124</f>
        <v>-3.3561085008475661E-5</v>
      </c>
      <c r="DR126" s="104">
        <f>DR$4*Mellomark!DR124</f>
        <v>4.7271409958987949E-5</v>
      </c>
      <c r="DS126" s="104">
        <f>DS$4*Mellomark!DS124</f>
        <v>-4.7956222725989105E-6</v>
      </c>
      <c r="DT126" s="104">
        <f>DT$4*Mellomark!DT124</f>
        <v>2.2976058613876236E-5</v>
      </c>
      <c r="DU126" s="104">
        <f>DU$4*Mellomark!DU124</f>
        <v>1.5559461827319256E-3</v>
      </c>
      <c r="DV126" s="104">
        <f>DV$4*Mellomark!DV124</f>
        <v>-2.9463442797371956E-4</v>
      </c>
      <c r="DW126" s="104">
        <f>DW$4*Mellomark!DW124</f>
        <v>-8.5967181467093229E-6</v>
      </c>
      <c r="DX126" s="104">
        <f>DX$4*Mellomark!DX124</f>
        <v>1.0594122653271012E-4</v>
      </c>
      <c r="DY126" s="104">
        <f>DY$4*Mellomark!DY124</f>
        <v>4.9597045159991618E-5</v>
      </c>
      <c r="DZ126" s="104">
        <f>DZ$4*Mellomark!DZ124</f>
        <v>1.614479157868783E-4</v>
      </c>
      <c r="EA126" s="104">
        <f>EA$4*Mellomark!EA124</f>
        <v>9.360794470638257E-6</v>
      </c>
      <c r="EB126" s="104">
        <f>EB$4*Mellomark!EB124</f>
        <v>1.2769412601088694E-5</v>
      </c>
      <c r="EC126" s="104">
        <f>EC$4*Mellomark!EC124</f>
        <v>7.7032256650860778E-5</v>
      </c>
      <c r="ED126" s="104">
        <f>ED$4*Mellomark!ED124</f>
        <v>2.8915963620896436E-3</v>
      </c>
      <c r="EE126" s="104">
        <f>EE$4*Mellomark!EE124</f>
        <v>6.6272705156226452E-5</v>
      </c>
      <c r="EF126" s="104">
        <f>EF$4*Mellomark!EF124</f>
        <v>4.503696575269933E-4</v>
      </c>
      <c r="EG126" s="104">
        <f>EG$4*Mellomark!EG124</f>
        <v>-5.6011118365109538E-6</v>
      </c>
      <c r="EH126" s="104">
        <f>EH$4*Mellomark!EH124</f>
        <v>2.5762285666438846E-5</v>
      </c>
      <c r="EI126" s="104">
        <f>EI$4*Mellomark!EI124</f>
        <v>1.9073763379351703E-4</v>
      </c>
      <c r="EJ126" s="104">
        <f>EJ$4*Mellomark!EJ124</f>
        <v>-1.3453856194234497E-4</v>
      </c>
      <c r="EK126" s="104">
        <f>EK$4*Mellomark!EK124</f>
        <v>8.2258266170359709E-7</v>
      </c>
      <c r="EL126" s="104">
        <f>EL$4*Mellomark!EL124</f>
        <v>-2.5653834208241969E-4</v>
      </c>
      <c r="EM126" s="104">
        <f>EM$4*Mellomark!EM124</f>
        <v>3.1200803976476994E-4</v>
      </c>
      <c r="EN126" s="104">
        <f>EN$4*Mellomark!EN124</f>
        <v>1.8478125429720075E-5</v>
      </c>
      <c r="EO126" s="104">
        <f>EO$4*Mellomark!EO124</f>
        <v>1.2491508452362756E-4</v>
      </c>
      <c r="EP126" s="104">
        <f>EP$4*Mellomark!EP124</f>
        <v>3.1314606104728246E-3</v>
      </c>
      <c r="EQ126" s="104">
        <f>EQ$4*Mellomark!EQ124</f>
        <v>3.8809698695280767E-4</v>
      </c>
      <c r="ER126" s="104">
        <f>ER$4*Mellomark!ER124</f>
        <v>-2.7917871858955096E-6</v>
      </c>
      <c r="ES126" s="96">
        <f t="shared" si="19"/>
        <v>3.8892611677132545E-2</v>
      </c>
      <c r="ET126" s="97">
        <f t="shared" si="20"/>
        <v>215.47025476168793</v>
      </c>
    </row>
  </sheetData>
  <mergeCells count="4">
    <mergeCell ref="ES1:EU1"/>
    <mergeCell ref="ES2:ET2"/>
    <mergeCell ref="ES3:EU3"/>
    <mergeCell ref="EX1:FD1"/>
  </mergeCells>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4BBE2-90EC-4138-907E-EEADD2EE1341}">
  <dimension ref="A2:M124"/>
  <sheetViews>
    <sheetView zoomScale="120" zoomScaleNormal="120" workbookViewId="0">
      <selection sqref="A1:J1048576"/>
    </sheetView>
  </sheetViews>
  <sheetFormatPr baseColWidth="10" defaultColWidth="11" defaultRowHeight="16"/>
  <cols>
    <col min="1" max="1" width="11.1640625" customWidth="1"/>
    <col min="2" max="2" width="10.83203125" customWidth="1"/>
    <col min="4" max="4" width="13.5" customWidth="1"/>
    <col min="5" max="7" width="11.6640625" customWidth="1"/>
    <col min="8" max="8" width="12" customWidth="1"/>
    <col min="9" max="9" width="12.5" customWidth="1"/>
    <col min="10" max="10" width="10.6640625" customWidth="1"/>
  </cols>
  <sheetData>
    <row r="2" spans="1:13">
      <c r="A2" s="18"/>
      <c r="B2" s="229" t="s">
        <v>304</v>
      </c>
      <c r="C2" s="229"/>
      <c r="D2" s="227" t="s">
        <v>305</v>
      </c>
      <c r="E2" s="227"/>
      <c r="F2" s="229" t="s">
        <v>306</v>
      </c>
      <c r="G2" s="229"/>
      <c r="H2" s="227" t="s">
        <v>307</v>
      </c>
      <c r="I2" s="227"/>
    </row>
    <row r="3" spans="1:13">
      <c r="A3" s="202" t="s">
        <v>80</v>
      </c>
      <c r="B3" s="112" t="s">
        <v>308</v>
      </c>
      <c r="C3" s="115" t="s">
        <v>283</v>
      </c>
      <c r="D3" s="106" t="s">
        <v>282</v>
      </c>
      <c r="E3" s="118" t="s">
        <v>283</v>
      </c>
      <c r="F3" s="116" t="s">
        <v>308</v>
      </c>
      <c r="G3" s="117" t="s">
        <v>283</v>
      </c>
      <c r="H3" s="138" t="s">
        <v>308</v>
      </c>
      <c r="I3" s="103" t="s">
        <v>283</v>
      </c>
      <c r="J3" s="57" t="s">
        <v>80</v>
      </c>
    </row>
    <row r="4" spans="1:13">
      <c r="A4" s="203">
        <v>41275</v>
      </c>
      <c r="B4" s="114">
        <v>0</v>
      </c>
      <c r="C4" s="43">
        <v>100</v>
      </c>
      <c r="D4" s="96">
        <v>0</v>
      </c>
      <c r="E4" s="18">
        <v>100</v>
      </c>
      <c r="F4" s="114">
        <v>5.4600000000000003E-2</v>
      </c>
      <c r="G4" s="43">
        <v>100</v>
      </c>
      <c r="H4" s="139">
        <v>0</v>
      </c>
      <c r="I4" s="18">
        <v>100</v>
      </c>
      <c r="J4" s="58">
        <v>41275</v>
      </c>
    </row>
    <row r="5" spans="1:13">
      <c r="A5" s="203">
        <v>41306</v>
      </c>
      <c r="B5" s="114">
        <v>-6.6566816442006178E-4</v>
      </c>
      <c r="C5" s="113">
        <f t="shared" ref="C5:C36" si="0">(1+B5)*C4</f>
        <v>99.933433183557995</v>
      </c>
      <c r="D5" s="96">
        <v>-9.4075090381838811E-3</v>
      </c>
      <c r="E5" s="97">
        <f t="shared" ref="E5:E36" si="1">(1+D5)*E4</f>
        <v>99.059249096181617</v>
      </c>
      <c r="F5" s="114">
        <v>8.9999999999999998E-4</v>
      </c>
      <c r="G5" s="113">
        <f t="shared" ref="G5:G36" si="2">(1+F5)*G4</f>
        <v>100.08999999999999</v>
      </c>
      <c r="H5" s="139">
        <v>-2.6868699459787441E-4</v>
      </c>
      <c r="I5" s="97">
        <f>(1+H5)*I4</f>
        <v>99.973131300540203</v>
      </c>
      <c r="J5" s="58">
        <v>41306</v>
      </c>
    </row>
    <row r="6" spans="1:13">
      <c r="A6" s="203">
        <v>41334</v>
      </c>
      <c r="B6" s="114">
        <v>1.7507632528448495E-2</v>
      </c>
      <c r="C6" s="113">
        <f t="shared" si="0"/>
        <v>101.68303100904198</v>
      </c>
      <c r="D6" s="96">
        <v>1.8029250406589505E-2</v>
      </c>
      <c r="E6" s="97">
        <f t="shared" si="1"/>
        <v>100.8452131032254</v>
      </c>
      <c r="F6" s="114">
        <v>2.3E-2</v>
      </c>
      <c r="G6" s="113">
        <f t="shared" si="2"/>
        <v>102.39206999999998</v>
      </c>
      <c r="H6" s="139">
        <v>1.6746828272149128E-2</v>
      </c>
      <c r="I6" s="97">
        <f t="shared" ref="I6:I36" si="3">(1+H6)*I5</f>
        <v>101.64736416225935</v>
      </c>
      <c r="J6" s="58">
        <v>41334</v>
      </c>
    </row>
    <row r="7" spans="1:13">
      <c r="A7" s="203">
        <v>41365</v>
      </c>
      <c r="B7" s="114">
        <v>2.4112948980927883E-2</v>
      </c>
      <c r="C7" s="113">
        <f t="shared" si="0"/>
        <v>104.13490874798913</v>
      </c>
      <c r="D7" s="96">
        <v>1.0455123471222461E-2</v>
      </c>
      <c r="E7" s="97">
        <f t="shared" si="1"/>
        <v>101.89956225770136</v>
      </c>
      <c r="F7" s="114">
        <v>3.0200000000000001E-2</v>
      </c>
      <c r="G7" s="113">
        <f t="shared" si="2"/>
        <v>105.48431051399997</v>
      </c>
      <c r="H7" s="139">
        <v>2.3671760231664396E-2</v>
      </c>
      <c r="I7" s="97">
        <f t="shared" si="3"/>
        <v>104.05353619488905</v>
      </c>
      <c r="J7" s="58">
        <v>41365</v>
      </c>
      <c r="M7" t="s">
        <v>296</v>
      </c>
    </row>
    <row r="8" spans="1:13">
      <c r="A8" s="203">
        <v>41395</v>
      </c>
      <c r="B8" s="114">
        <v>-4.4320385246425266E-3</v>
      </c>
      <c r="C8" s="113">
        <f t="shared" si="0"/>
        <v>103.6733788206579</v>
      </c>
      <c r="D8" s="96">
        <v>-7.1913288140014733E-3</v>
      </c>
      <c r="E8" s="97">
        <f t="shared" si="1"/>
        <v>101.16676899950342</v>
      </c>
      <c r="F8" s="114">
        <v>5.6000000000000008E-3</v>
      </c>
      <c r="G8" s="113">
        <f t="shared" si="2"/>
        <v>106.07502265287837</v>
      </c>
      <c r="H8" s="139">
        <v>-4.1285764590127247E-3</v>
      </c>
      <c r="I8" s="97">
        <f t="shared" si="3"/>
        <v>103.6239432148778</v>
      </c>
      <c r="J8" s="58">
        <v>41395</v>
      </c>
      <c r="L8">
        <v>2013</v>
      </c>
      <c r="M8" s="160">
        <f>_xlfn.STDEV.S(H5:H16)*SQRT(12)</f>
        <v>9.8049331274363077E-2</v>
      </c>
    </row>
    <row r="9" spans="1:13">
      <c r="A9" s="203">
        <v>41426</v>
      </c>
      <c r="B9" s="114">
        <v>-3.0948355199794612E-2</v>
      </c>
      <c r="C9" s="113">
        <f t="shared" si="0"/>
        <v>100.46485826815331</v>
      </c>
      <c r="D9" s="96">
        <v>-5.621424262572558E-2</v>
      </c>
      <c r="E9" s="97">
        <f t="shared" si="1"/>
        <v>95.479755701304597</v>
      </c>
      <c r="F9" s="114">
        <v>-2.52E-2</v>
      </c>
      <c r="G9" s="113">
        <f t="shared" si="2"/>
        <v>103.40193208202584</v>
      </c>
      <c r="H9" s="139">
        <v>-2.8576208045042909E-2</v>
      </c>
      <c r="I9" s="97">
        <f t="shared" si="3"/>
        <v>100.66276385512174</v>
      </c>
      <c r="J9" s="58">
        <v>41426</v>
      </c>
      <c r="L9">
        <v>2014</v>
      </c>
      <c r="M9" s="160">
        <f>_xlfn.STDEV.S(H17:H28)*SQRT(13)</f>
        <v>7.8985883350853797E-2</v>
      </c>
    </row>
    <row r="10" spans="1:13">
      <c r="A10" s="203">
        <v>41456</v>
      </c>
      <c r="B10" s="114">
        <v>4.8214325154051815E-2</v>
      </c>
      <c r="C10" s="113">
        <f t="shared" si="0"/>
        <v>105.30870361124978</v>
      </c>
      <c r="D10" s="96">
        <v>4.3950282200498014E-2</v>
      </c>
      <c r="E10" s="97">
        <f t="shared" si="1"/>
        <v>99.676117908811548</v>
      </c>
      <c r="F10" s="114">
        <v>5.5800000000000002E-2</v>
      </c>
      <c r="G10" s="113">
        <f t="shared" si="2"/>
        <v>109.17175989220289</v>
      </c>
      <c r="H10" s="139">
        <v>4.6359696647063194E-2</v>
      </c>
      <c r="I10" s="97">
        <f t="shared" si="3"/>
        <v>105.32945905110014</v>
      </c>
      <c r="J10" s="58">
        <v>41456</v>
      </c>
      <c r="L10">
        <v>2015</v>
      </c>
      <c r="M10" s="160">
        <f>_xlfn.STDEV.S(H29:H40)*SQRT(13)</f>
        <v>0.14771385323754993</v>
      </c>
    </row>
    <row r="11" spans="1:13">
      <c r="A11" s="203">
        <v>41487</v>
      </c>
      <c r="B11" s="114">
        <v>-2.2745469869363707E-2</v>
      </c>
      <c r="C11" s="113">
        <f t="shared" si="0"/>
        <v>102.91340766627836</v>
      </c>
      <c r="D11" s="96">
        <v>-1.2494044974115897E-2</v>
      </c>
      <c r="E11" s="97">
        <f t="shared" si="1"/>
        <v>98.430760008813579</v>
      </c>
      <c r="F11" s="114">
        <v>-1.83E-2</v>
      </c>
      <c r="G11" s="113">
        <f t="shared" si="2"/>
        <v>107.17391668617557</v>
      </c>
      <c r="H11" s="139">
        <v>-2.2218242037904398E-2</v>
      </c>
      <c r="I11" s="97">
        <f t="shared" si="3"/>
        <v>102.98922363618126</v>
      </c>
      <c r="J11" s="58">
        <v>41487</v>
      </c>
      <c r="L11">
        <v>2016</v>
      </c>
      <c r="M11" s="160">
        <f>_xlfn.STDEV.S(H41:H52)*SQRT(13)</f>
        <v>8.8781773647148815E-2</v>
      </c>
    </row>
    <row r="12" spans="1:13">
      <c r="A12" s="203">
        <v>41518</v>
      </c>
      <c r="B12" s="114">
        <v>5.1961492437554505E-2</v>
      </c>
      <c r="C12" s="113">
        <f t="shared" si="0"/>
        <v>108.26094192045264</v>
      </c>
      <c r="D12" s="96">
        <v>5.6006460517095707E-2</v>
      </c>
      <c r="E12" s="97">
        <f t="shared" si="1"/>
        <v>103.94351848291493</v>
      </c>
      <c r="F12" s="114">
        <v>5.5199999999999999E-2</v>
      </c>
      <c r="G12" s="113">
        <f t="shared" si="2"/>
        <v>113.08991688725246</v>
      </c>
      <c r="H12" s="139">
        <v>4.9598113340767691E-2</v>
      </c>
      <c r="I12" s="97">
        <f t="shared" si="3"/>
        <v>108.09729482296625</v>
      </c>
      <c r="J12" s="58">
        <v>41518</v>
      </c>
      <c r="L12">
        <v>2017</v>
      </c>
      <c r="M12" s="160">
        <f>_xlfn.STDEV.S(H53:H64)*SQRT(13)</f>
        <v>4.6247944119794153E-2</v>
      </c>
    </row>
    <row r="13" spans="1:13">
      <c r="A13" s="203">
        <v>41548</v>
      </c>
      <c r="B13" s="114">
        <v>3.8204158596448171E-2</v>
      </c>
      <c r="C13" s="113">
        <f t="shared" si="0"/>
        <v>112.39696011538247</v>
      </c>
      <c r="D13" s="96">
        <v>4.2458618096038715E-2</v>
      </c>
      <c r="E13" s="97">
        <f t="shared" si="1"/>
        <v>108.35681663773954</v>
      </c>
      <c r="F13" s="114">
        <v>3.7100000000000001E-2</v>
      </c>
      <c r="G13" s="113">
        <f t="shared" si="2"/>
        <v>117.28555280376952</v>
      </c>
      <c r="H13" s="139">
        <v>3.641247582342233E-2</v>
      </c>
      <c r="I13" s="97">
        <f t="shared" si="3"/>
        <v>112.03338495728487</v>
      </c>
      <c r="J13" s="58">
        <v>41548</v>
      </c>
      <c r="L13">
        <v>2018</v>
      </c>
      <c r="M13" s="160">
        <f>_xlfn.STDEV.S(H65:H76)*SQRT(13)</f>
        <v>0.15119802324687259</v>
      </c>
    </row>
    <row r="14" spans="1:13">
      <c r="A14" s="203">
        <v>41579</v>
      </c>
      <c r="B14" s="114">
        <v>1.2614871334234726E-2</v>
      </c>
      <c r="C14" s="113">
        <f t="shared" si="0"/>
        <v>113.81483330559712</v>
      </c>
      <c r="D14" s="96">
        <v>-6.3622337573396122E-3</v>
      </c>
      <c r="E14" s="97">
        <f t="shared" si="1"/>
        <v>107.66742524108906</v>
      </c>
      <c r="F14" s="114">
        <v>1.8200000000000001E-2</v>
      </c>
      <c r="G14" s="113">
        <f t="shared" si="2"/>
        <v>119.42014986479812</v>
      </c>
      <c r="H14" s="139">
        <v>1.2883346973154599E-2</v>
      </c>
      <c r="I14" s="97">
        <f t="shared" si="3"/>
        <v>113.47674992826657</v>
      </c>
      <c r="J14" s="58">
        <v>41579</v>
      </c>
      <c r="L14">
        <v>2019</v>
      </c>
      <c r="M14" s="160">
        <f>_xlfn.STDEV.S(H77:H88)*SQRT(13)</f>
        <v>0.11399340108028744</v>
      </c>
    </row>
    <row r="15" spans="1:13">
      <c r="A15" s="203">
        <v>41609</v>
      </c>
      <c r="B15" s="114">
        <v>1.661029175236647E-2</v>
      </c>
      <c r="C15" s="113">
        <f t="shared" si="0"/>
        <v>115.70533089255005</v>
      </c>
      <c r="D15" s="96">
        <v>1.1381392726579962E-2</v>
      </c>
      <c r="E15" s="97">
        <f t="shared" si="1"/>
        <v>108.89283049161759</v>
      </c>
      <c r="F15" s="114">
        <v>2.18E-2</v>
      </c>
      <c r="G15" s="113">
        <f t="shared" si="2"/>
        <v>122.02350913185073</v>
      </c>
      <c r="H15" s="139">
        <v>1.6130015987499847E-2</v>
      </c>
      <c r="I15" s="97">
        <f t="shared" si="3"/>
        <v>115.30713171881902</v>
      </c>
      <c r="J15" s="58">
        <v>41609</v>
      </c>
      <c r="L15">
        <v>2020</v>
      </c>
      <c r="M15" s="160">
        <f>_xlfn.STDEV.S(H89:H100)*SQRT(13)</f>
        <v>0.26499678792234704</v>
      </c>
    </row>
    <row r="16" spans="1:13">
      <c r="A16" s="203">
        <v>41640</v>
      </c>
      <c r="B16" s="114">
        <v>-3.7903558312797923E-2</v>
      </c>
      <c r="C16" s="113">
        <f t="shared" si="0"/>
        <v>111.31968713596271</v>
      </c>
      <c r="D16" s="96">
        <v>-4.3357312516031192E-2</v>
      </c>
      <c r="E16" s="97">
        <f t="shared" si="1"/>
        <v>104.17153000923732</v>
      </c>
      <c r="F16" s="114">
        <v>-3.2899999999999999E-2</v>
      </c>
      <c r="G16" s="113">
        <f t="shared" si="2"/>
        <v>118.00893568141284</v>
      </c>
      <c r="H16" s="139">
        <v>-3.6073952136168298E-2</v>
      </c>
      <c r="I16" s="97">
        <f t="shared" si="3"/>
        <v>111.1475477682355</v>
      </c>
      <c r="J16" s="58">
        <v>41640</v>
      </c>
      <c r="L16">
        <v>2021</v>
      </c>
      <c r="M16" s="160">
        <f>_xlfn.STDEV.S(H101:H112)*SQRT(13)</f>
        <v>0.1154134763055459</v>
      </c>
    </row>
    <row r="17" spans="1:13">
      <c r="A17" s="203">
        <v>41671</v>
      </c>
      <c r="B17" s="114">
        <v>4.7031035101357352E-2</v>
      </c>
      <c r="C17" s="113">
        <f t="shared" si="0"/>
        <v>116.5551672491263</v>
      </c>
      <c r="D17" s="96">
        <v>3.4607581278319581E-2</v>
      </c>
      <c r="E17" s="97">
        <f t="shared" si="1"/>
        <v>107.7766547009189</v>
      </c>
      <c r="F17" s="114">
        <v>5.0599999999999999E-2</v>
      </c>
      <c r="G17" s="113">
        <f t="shared" si="2"/>
        <v>123.98018782689232</v>
      </c>
      <c r="H17" s="139">
        <v>4.5570652969932263E-2</v>
      </c>
      <c r="I17" s="97">
        <f t="shared" si="3"/>
        <v>116.21261409604072</v>
      </c>
      <c r="J17" s="58">
        <v>41671</v>
      </c>
      <c r="L17">
        <v>2022</v>
      </c>
      <c r="M17" s="160">
        <f>_xlfn.STDEV.S(H113:H124)*SQRT(13)</f>
        <v>0.22762860435203641</v>
      </c>
    </row>
    <row r="18" spans="1:13">
      <c r="A18" s="203">
        <v>41699</v>
      </c>
      <c r="B18" s="114">
        <v>1.3135726319998754E-3</v>
      </c>
      <c r="C18" s="113">
        <f t="shared" si="0"/>
        <v>116.70827092694293</v>
      </c>
      <c r="D18" s="96">
        <v>1.3538410913823223E-2</v>
      </c>
      <c r="E18" s="97">
        <f t="shared" si="1"/>
        <v>109.23577933917717</v>
      </c>
      <c r="F18" s="114">
        <v>1.5E-3</v>
      </c>
      <c r="G18" s="113">
        <f t="shared" si="2"/>
        <v>124.16615810863266</v>
      </c>
      <c r="H18" s="139">
        <v>7.4227430209249784E-4</v>
      </c>
      <c r="I18" s="97">
        <f t="shared" si="3"/>
        <v>116.2988757330632</v>
      </c>
      <c r="J18" s="58">
        <v>41699</v>
      </c>
      <c r="L18" t="s">
        <v>293</v>
      </c>
      <c r="M18" s="160">
        <f>_xlfn.STDEV.S(H4:H124)*SQRT(12)</f>
        <v>0.13970917126204854</v>
      </c>
    </row>
    <row r="19" spans="1:13">
      <c r="A19" s="203">
        <v>41730</v>
      </c>
      <c r="B19" s="114">
        <v>4.2682637007462419E-3</v>
      </c>
      <c r="C19" s="113">
        <f t="shared" si="0"/>
        <v>117.20641260331726</v>
      </c>
      <c r="D19" s="96">
        <v>1.9289592190111896E-2</v>
      </c>
      <c r="E19" s="97">
        <f t="shared" si="1"/>
        <v>111.34289297519895</v>
      </c>
      <c r="F19" s="114">
        <v>5.5000000000000005E-3</v>
      </c>
      <c r="G19" s="113">
        <f t="shared" si="2"/>
        <v>124.84907197823014</v>
      </c>
      <c r="H19" s="139">
        <v>3.4542751260935567E-3</v>
      </c>
      <c r="I19" s="97">
        <f t="shared" si="3"/>
        <v>116.70060404670056</v>
      </c>
      <c r="J19" s="58">
        <v>41730</v>
      </c>
    </row>
    <row r="20" spans="1:13">
      <c r="A20" s="203">
        <v>41760</v>
      </c>
      <c r="B20" s="114">
        <v>1.7028889477869076E-2</v>
      </c>
      <c r="C20" s="113">
        <f t="shared" si="0"/>
        <v>119.20230764963668</v>
      </c>
      <c r="D20" s="96">
        <v>2.3279661053948443E-2</v>
      </c>
      <c r="E20" s="97">
        <f t="shared" si="1"/>
        <v>113.93491778442765</v>
      </c>
      <c r="F20" s="114">
        <v>1.7500000000000002E-2</v>
      </c>
      <c r="G20" s="113">
        <f t="shared" si="2"/>
        <v>127.03393073784918</v>
      </c>
      <c r="H20" s="139">
        <v>1.6046526661022444E-2</v>
      </c>
      <c r="I20" s="97">
        <f t="shared" si="3"/>
        <v>118.57324340089336</v>
      </c>
      <c r="J20" s="58">
        <v>41760</v>
      </c>
    </row>
    <row r="21" spans="1:13">
      <c r="A21" s="203">
        <v>41791</v>
      </c>
      <c r="B21" s="114">
        <v>1.9601090810941562E-2</v>
      </c>
      <c r="C21" s="113">
        <f t="shared" si="0"/>
        <v>121.53880290675102</v>
      </c>
      <c r="D21" s="96">
        <v>1.9520836589192098E-2</v>
      </c>
      <c r="E21" s="97">
        <f t="shared" si="1"/>
        <v>116.15902269630051</v>
      </c>
      <c r="F21" s="114">
        <v>2.0099999999999996E-2</v>
      </c>
      <c r="G21" s="113">
        <f t="shared" si="2"/>
        <v>129.58731274567995</v>
      </c>
      <c r="H21" s="139">
        <v>1.8777344108851627E-2</v>
      </c>
      <c r="I21" s="97">
        <f t="shared" si="3"/>
        <v>120.79973399433456</v>
      </c>
      <c r="J21" s="58">
        <v>41791</v>
      </c>
    </row>
    <row r="22" spans="1:13">
      <c r="A22" s="203">
        <v>41821</v>
      </c>
      <c r="B22" s="114">
        <v>-1.6513158495285139E-2</v>
      </c>
      <c r="C22" s="113">
        <f t="shared" si="0"/>
        <v>119.53181339102461</v>
      </c>
      <c r="D22" s="96">
        <v>-8.2484790771088778E-3</v>
      </c>
      <c r="E22" s="97">
        <f t="shared" si="1"/>
        <v>115.20088742797266</v>
      </c>
      <c r="F22" s="114">
        <v>-2.0499999999999997E-2</v>
      </c>
      <c r="G22" s="113">
        <f t="shared" si="2"/>
        <v>126.93077283439352</v>
      </c>
      <c r="H22" s="139">
        <v>-1.6165086454111032E-2</v>
      </c>
      <c r="I22" s="97">
        <f t="shared" si="3"/>
        <v>118.84699585068252</v>
      </c>
      <c r="J22" s="58">
        <v>41821</v>
      </c>
    </row>
    <row r="23" spans="1:13">
      <c r="A23" s="203">
        <v>41852</v>
      </c>
      <c r="B23" s="114">
        <v>2.1273436049749253E-2</v>
      </c>
      <c r="C23" s="113">
        <f t="shared" si="0"/>
        <v>122.07466577910914</v>
      </c>
      <c r="D23" s="96">
        <v>2.0329338228243066E-2</v>
      </c>
      <c r="E23" s="97">
        <f t="shared" si="1"/>
        <v>117.54284523268966</v>
      </c>
      <c r="F23" s="114">
        <v>1.9299999999999998E-2</v>
      </c>
      <c r="G23" s="113">
        <f t="shared" si="2"/>
        <v>129.38053675009732</v>
      </c>
      <c r="H23" s="139">
        <v>2.0415571928779262E-2</v>
      </c>
      <c r="I23" s="97">
        <f t="shared" si="3"/>
        <v>121.27332524299146</v>
      </c>
      <c r="J23" s="58">
        <v>41852</v>
      </c>
    </row>
    <row r="24" spans="1:13">
      <c r="A24" s="203">
        <v>41883</v>
      </c>
      <c r="B24" s="114">
        <v>-3.7098298676748527E-2</v>
      </c>
      <c r="C24" s="113">
        <f t="shared" si="0"/>
        <v>117.54590336717149</v>
      </c>
      <c r="D24" s="96">
        <v>-2.9283747668418219E-2</v>
      </c>
      <c r="E24" s="97">
        <f t="shared" si="1"/>
        <v>114.10075021266763</v>
      </c>
      <c r="F24" s="114">
        <v>-3.0899999999999997E-2</v>
      </c>
      <c r="G24" s="113">
        <f t="shared" si="2"/>
        <v>125.38267816451931</v>
      </c>
      <c r="H24" s="139">
        <v>-3.5862573432265461E-2</v>
      </c>
      <c r="I24" s="97">
        <f t="shared" si="3"/>
        <v>116.92415171108966</v>
      </c>
      <c r="J24" s="58">
        <v>41883</v>
      </c>
    </row>
    <row r="25" spans="1:13">
      <c r="A25" s="203">
        <v>41913</v>
      </c>
      <c r="B25" s="114">
        <v>7.088249174138736E-3</v>
      </c>
      <c r="C25" s="113">
        <f t="shared" si="0"/>
        <v>118.37909801963723</v>
      </c>
      <c r="D25" s="96">
        <v>7.3173099698299873E-3</v>
      </c>
      <c r="E25" s="97">
        <f t="shared" si="1"/>
        <v>114.93566076976387</v>
      </c>
      <c r="F25" s="114">
        <v>3.3E-3</v>
      </c>
      <c r="G25" s="113">
        <f t="shared" si="2"/>
        <v>125.79644100246223</v>
      </c>
      <c r="H25" s="139">
        <v>6.7794709141355504E-3</v>
      </c>
      <c r="I25" s="97">
        <f t="shared" si="3"/>
        <v>117.71683559677497</v>
      </c>
      <c r="J25" s="58">
        <v>41913</v>
      </c>
    </row>
    <row r="26" spans="1:13">
      <c r="A26" s="203">
        <v>41944</v>
      </c>
      <c r="B26" s="114">
        <v>1.3355076334804735E-2</v>
      </c>
      <c r="C26" s="113">
        <f t="shared" si="0"/>
        <v>119.96005991013482</v>
      </c>
      <c r="D26" s="96">
        <v>-2.5596001334253324E-3</v>
      </c>
      <c r="E26" s="97">
        <f t="shared" si="1"/>
        <v>114.64147143712225</v>
      </c>
      <c r="F26" s="114">
        <v>1.6500000000000001E-2</v>
      </c>
      <c r="G26" s="113">
        <f t="shared" si="2"/>
        <v>127.87208227900285</v>
      </c>
      <c r="H26" s="139">
        <v>1.3463087185617627E-2</v>
      </c>
      <c r="I26" s="97">
        <f t="shared" si="3"/>
        <v>119.30166761762936</v>
      </c>
      <c r="J26" s="58">
        <v>41944</v>
      </c>
    </row>
    <row r="27" spans="1:13">
      <c r="A27" s="203">
        <v>41974</v>
      </c>
      <c r="B27" s="114">
        <v>-1.7655328043208775E-2</v>
      </c>
      <c r="C27" s="113">
        <f t="shared" si="0"/>
        <v>117.8421257003384</v>
      </c>
      <c r="D27" s="96">
        <v>-2.6187870931191504E-2</v>
      </c>
      <c r="E27" s="97">
        <f t="shared" si="1"/>
        <v>111.63925537976502</v>
      </c>
      <c r="F27" s="114">
        <v>-1.44E-2</v>
      </c>
      <c r="G27" s="113">
        <f t="shared" si="2"/>
        <v>126.03072429418522</v>
      </c>
      <c r="H27" s="139">
        <v>-1.6550243626577289E-2</v>
      </c>
      <c r="I27" s="97">
        <f t="shared" si="3"/>
        <v>117.32719595350065</v>
      </c>
      <c r="J27" s="58">
        <v>41974</v>
      </c>
    </row>
    <row r="28" spans="1:13">
      <c r="A28" s="203">
        <v>42005</v>
      </c>
      <c r="B28" s="114">
        <v>-1.6136776598849618E-2</v>
      </c>
      <c r="C28" s="113">
        <f t="shared" si="0"/>
        <v>115.94053364397848</v>
      </c>
      <c r="D28" s="96">
        <v>-5.5676981911582371E-3</v>
      </c>
      <c r="E28" s="97">
        <f t="shared" si="1"/>
        <v>111.01768169952486</v>
      </c>
      <c r="F28" s="114">
        <v>-1.7399999999999999E-2</v>
      </c>
      <c r="G28" s="113">
        <f t="shared" si="2"/>
        <v>123.8377896914664</v>
      </c>
      <c r="H28" s="139">
        <v>-1.5901829033859602E-2</v>
      </c>
      <c r="I28" s="97">
        <f t="shared" si="3"/>
        <v>115.46147894242594</v>
      </c>
      <c r="J28" s="58">
        <v>42005</v>
      </c>
    </row>
    <row r="29" spans="1:13">
      <c r="A29" s="203">
        <v>42036</v>
      </c>
      <c r="B29" s="114">
        <v>5.4333368420045332E-2</v>
      </c>
      <c r="C29" s="113">
        <f t="shared" si="0"/>
        <v>122.23997337327343</v>
      </c>
      <c r="D29" s="96">
        <v>3.6158193792493618E-2</v>
      </c>
      <c r="E29" s="97">
        <f t="shared" si="1"/>
        <v>115.03188054880964</v>
      </c>
      <c r="F29" s="114">
        <v>5.91E-2</v>
      </c>
      <c r="G29" s="113">
        <f t="shared" si="2"/>
        <v>131.15660306223205</v>
      </c>
      <c r="H29" s="139">
        <v>5.2807553030217919E-2</v>
      </c>
      <c r="I29" s="97">
        <f t="shared" si="3"/>
        <v>121.55871711462548</v>
      </c>
      <c r="J29" s="58">
        <v>42036</v>
      </c>
    </row>
    <row r="30" spans="1:13">
      <c r="A30" s="203">
        <v>42064</v>
      </c>
      <c r="B30" s="114">
        <v>-1.551991722710804E-2</v>
      </c>
      <c r="C30" s="113">
        <f t="shared" si="0"/>
        <v>120.34281910467634</v>
      </c>
      <c r="D30" s="96">
        <v>-2.6643712543563167E-2</v>
      </c>
      <c r="E30" s="97">
        <f t="shared" si="1"/>
        <v>111.96700419012167</v>
      </c>
      <c r="F30" s="114">
        <v>-1.1699999999999999E-2</v>
      </c>
      <c r="G30" s="113">
        <f t="shared" si="2"/>
        <v>129.62207080640394</v>
      </c>
      <c r="H30" s="139">
        <v>-1.4395597055740797E-2</v>
      </c>
      <c r="I30" s="97">
        <f t="shared" si="3"/>
        <v>119.80880680443055</v>
      </c>
      <c r="J30" s="58">
        <v>42064</v>
      </c>
    </row>
    <row r="31" spans="1:13">
      <c r="A31" s="203">
        <v>42095</v>
      </c>
      <c r="B31" s="114">
        <v>2.5675065224806545E-2</v>
      </c>
      <c r="C31" s="113">
        <f t="shared" si="0"/>
        <v>123.432628834526</v>
      </c>
      <c r="D31" s="96">
        <v>5.6791427054554013E-2</v>
      </c>
      <c r="E31" s="97">
        <f t="shared" si="1"/>
        <v>118.3257701411019</v>
      </c>
      <c r="F31" s="114">
        <v>2.7099999999999999E-2</v>
      </c>
      <c r="G31" s="113">
        <f t="shared" si="2"/>
        <v>133.13482892525747</v>
      </c>
      <c r="H31" s="139">
        <v>2.3278561851120646E-2</v>
      </c>
      <c r="I31" s="97">
        <f t="shared" si="3"/>
        <v>122.59778352393644</v>
      </c>
      <c r="J31" s="58">
        <v>42095</v>
      </c>
    </row>
    <row r="32" spans="1:13">
      <c r="A32" s="203">
        <v>42125</v>
      </c>
      <c r="B32" s="114">
        <v>-2.0133745595743236E-3</v>
      </c>
      <c r="C32" s="113">
        <f t="shared" si="0"/>
        <v>123.18411271980919</v>
      </c>
      <c r="D32" s="96">
        <v>-2.1689057788204215E-2</v>
      </c>
      <c r="E32" s="97">
        <f t="shared" si="1"/>
        <v>115.75939567467778</v>
      </c>
      <c r="F32" s="114">
        <v>5.0000000000000001E-3</v>
      </c>
      <c r="G32" s="113">
        <f t="shared" si="2"/>
        <v>133.80050306988375</v>
      </c>
      <c r="H32" s="139">
        <v>-1.0981325440572679E-3</v>
      </c>
      <c r="I32" s="97">
        <f t="shared" si="3"/>
        <v>122.46315490801953</v>
      </c>
      <c r="J32" s="58">
        <v>42125</v>
      </c>
    </row>
    <row r="33" spans="1:10">
      <c r="A33" s="203">
        <v>42156</v>
      </c>
      <c r="B33" s="114">
        <v>-2.3912025362057745E-2</v>
      </c>
      <c r="C33" s="113">
        <f t="shared" si="0"/>
        <v>120.23853109225054</v>
      </c>
      <c r="D33" s="96">
        <v>-4.2366381554152871E-2</v>
      </c>
      <c r="E33" s="97">
        <f t="shared" si="1"/>
        <v>110.85508894904623</v>
      </c>
      <c r="F33" s="114">
        <v>-2.0899999999999998E-2</v>
      </c>
      <c r="G33" s="113">
        <f t="shared" si="2"/>
        <v>131.00407255572318</v>
      </c>
      <c r="H33" s="139">
        <v>-2.2124234817054177E-2</v>
      </c>
      <c r="I33" s="97">
        <f t="shared" si="3"/>
        <v>119.75375131239723</v>
      </c>
      <c r="J33" s="58">
        <v>42156</v>
      </c>
    </row>
    <row r="34" spans="1:10">
      <c r="A34" s="203">
        <v>42186</v>
      </c>
      <c r="B34" s="114">
        <v>4.8534283104348626E-3</v>
      </c>
      <c r="C34" s="113">
        <f t="shared" si="0"/>
        <v>120.82210018305878</v>
      </c>
      <c r="D34" s="96">
        <v>-1.4606293482764026E-2</v>
      </c>
      <c r="E34" s="97">
        <f t="shared" si="1"/>
        <v>109.23590698579856</v>
      </c>
      <c r="F34" s="114">
        <v>1.1299999999999999E-2</v>
      </c>
      <c r="G34" s="113">
        <f t="shared" si="2"/>
        <v>132.48441857560286</v>
      </c>
      <c r="H34" s="139">
        <v>5.4697895012685675E-3</v>
      </c>
      <c r="I34" s="97">
        <f t="shared" si="3"/>
        <v>120.4087791240633</v>
      </c>
      <c r="J34" s="58">
        <v>42186</v>
      </c>
    </row>
    <row r="35" spans="1:10">
      <c r="A35" s="203">
        <v>42217</v>
      </c>
      <c r="B35" s="114">
        <v>-6.8841078758160965E-2</v>
      </c>
      <c r="C35" s="113">
        <f t="shared" si="0"/>
        <v>112.50457646863042</v>
      </c>
      <c r="D35" s="96">
        <v>-7.7606785515791171E-2</v>
      </c>
      <c r="E35" s="97">
        <f t="shared" si="1"/>
        <v>100.75845938172878</v>
      </c>
      <c r="F35" s="114">
        <v>-6.1799999999999994E-2</v>
      </c>
      <c r="G35" s="113">
        <f t="shared" si="2"/>
        <v>124.2968815076306</v>
      </c>
      <c r="H35" s="139">
        <v>-6.5566202021380707E-2</v>
      </c>
      <c r="I35" s="97">
        <f t="shared" si="3"/>
        <v>112.51403278686715</v>
      </c>
      <c r="J35" s="58">
        <v>42217</v>
      </c>
    </row>
    <row r="36" spans="1:10">
      <c r="A36" s="203">
        <v>42248</v>
      </c>
      <c r="B36" s="114">
        <v>-3.8331065222965005E-2</v>
      </c>
      <c r="C36" s="113">
        <f t="shared" si="0"/>
        <v>108.19215621012928</v>
      </c>
      <c r="D36" s="96">
        <v>-4.5235280906999381E-2</v>
      </c>
      <c r="E36" s="97">
        <f t="shared" si="1"/>
        <v>96.200622167839796</v>
      </c>
      <c r="F36" s="114">
        <v>-3.9100000000000003E-2</v>
      </c>
      <c r="G36" s="113">
        <f t="shared" si="2"/>
        <v>119.43687344068225</v>
      </c>
      <c r="H36" s="139">
        <v>-3.6422211916653159E-2</v>
      </c>
      <c r="I36" s="97">
        <f t="shared" si="3"/>
        <v>108.41602284110661</v>
      </c>
      <c r="J36" s="58">
        <v>42248</v>
      </c>
    </row>
    <row r="37" spans="1:10">
      <c r="A37" s="203">
        <v>42278</v>
      </c>
      <c r="B37" s="114">
        <v>7.4764917605799744E-2</v>
      </c>
      <c r="C37" s="113">
        <f t="shared" ref="C37:C68" si="4">(1+B37)*C36</f>
        <v>116.28113385477343</v>
      </c>
      <c r="D37" s="96">
        <v>8.8804052761255053E-2</v>
      </c>
      <c r="E37" s="97">
        <f t="shared" ref="E37:E68" si="5">(1+D37)*E36</f>
        <v>104.7436272944982</v>
      </c>
      <c r="F37" s="114">
        <v>7.3200000000000001E-2</v>
      </c>
      <c r="G37" s="113">
        <f t="shared" ref="G37:G68" si="6">(1+F37)*G36</f>
        <v>128.17965257654018</v>
      </c>
      <c r="H37" s="139">
        <v>7.1017534891945872E-2</v>
      </c>
      <c r="I37" s="97">
        <f t="shared" ref="I37:I68" si="7">(1+H37)*I36</f>
        <v>116.1154615260709</v>
      </c>
      <c r="J37" s="58">
        <v>42278</v>
      </c>
    </row>
    <row r="38" spans="1:10">
      <c r="A38" s="203">
        <v>42309</v>
      </c>
      <c r="B38" s="114">
        <v>-7.6996469802499161E-3</v>
      </c>
      <c r="C38" s="113">
        <f t="shared" si="4"/>
        <v>115.38581017362849</v>
      </c>
      <c r="D38" s="96">
        <v>-3.7830999356805638E-2</v>
      </c>
      <c r="E38" s="97">
        <f t="shared" si="5"/>
        <v>100.78107119769054</v>
      </c>
      <c r="F38" s="114">
        <v>-3.0000000000000001E-3</v>
      </c>
      <c r="G38" s="113">
        <f t="shared" si="6"/>
        <v>127.79511361881056</v>
      </c>
      <c r="H38" s="139">
        <v>-6.103241989380369E-3</v>
      </c>
      <c r="I38" s="97">
        <f t="shared" si="7"/>
        <v>115.4067807656687</v>
      </c>
      <c r="J38" s="58">
        <v>42309</v>
      </c>
    </row>
    <row r="39" spans="1:10">
      <c r="A39" s="203">
        <v>42339</v>
      </c>
      <c r="B39" s="114">
        <v>-1.9884041806486303E-2</v>
      </c>
      <c r="C39" s="113">
        <f t="shared" si="4"/>
        <v>113.09147390026077</v>
      </c>
      <c r="D39" s="96">
        <v>-1.4897428708745868E-2</v>
      </c>
      <c r="E39" s="97">
        <f t="shared" si="5"/>
        <v>99.279692374331901</v>
      </c>
      <c r="F39" s="114">
        <v>-1.72E-2</v>
      </c>
      <c r="G39" s="113">
        <f t="shared" si="6"/>
        <v>125.59703766456703</v>
      </c>
      <c r="H39" s="139">
        <v>-1.9255395195344457E-2</v>
      </c>
      <c r="I39" s="97">
        <f t="shared" si="7"/>
        <v>113.18457759380327</v>
      </c>
      <c r="J39" s="58">
        <v>42339</v>
      </c>
    </row>
    <row r="40" spans="1:10">
      <c r="A40" s="203">
        <v>42370</v>
      </c>
      <c r="B40" s="114">
        <v>-6.3265806641487232E-2</v>
      </c>
      <c r="C40" s="113">
        <f t="shared" si="4"/>
        <v>105.93665057968606</v>
      </c>
      <c r="D40" s="96">
        <v>-4.1862875690146142E-2</v>
      </c>
      <c r="E40" s="97">
        <f t="shared" si="5"/>
        <v>95.123558953909296</v>
      </c>
      <c r="F40" s="114">
        <v>-6.3100000000000003E-2</v>
      </c>
      <c r="G40" s="113">
        <f t="shared" si="6"/>
        <v>117.67186458793284</v>
      </c>
      <c r="H40" s="139">
        <v>-6.149926320303381E-2</v>
      </c>
      <c r="I40" s="97">
        <f t="shared" si="7"/>
        <v>106.22380946583776</v>
      </c>
      <c r="J40" s="58">
        <v>42370</v>
      </c>
    </row>
    <row r="41" spans="1:10">
      <c r="A41" s="203">
        <v>42401</v>
      </c>
      <c r="B41" s="114">
        <v>-7.1424083111660871E-3</v>
      </c>
      <c r="C41" s="113">
        <f t="shared" si="4"/>
        <v>105.18000776612861</v>
      </c>
      <c r="D41" s="96">
        <v>3.5005532005820308E-2</v>
      </c>
      <c r="E41" s="97">
        <f t="shared" si="5"/>
        <v>98.453409741377897</v>
      </c>
      <c r="F41" s="114">
        <v>-4.7999999999999996E-3</v>
      </c>
      <c r="G41" s="113">
        <f t="shared" si="6"/>
        <v>117.10703963791076</v>
      </c>
      <c r="H41" s="139">
        <v>-8.6195832986696117E-3</v>
      </c>
      <c r="I41" s="97">
        <f t="shared" si="7"/>
        <v>105.30820449184496</v>
      </c>
      <c r="J41" s="58">
        <v>42401</v>
      </c>
    </row>
    <row r="42" spans="1:10">
      <c r="A42" s="203">
        <v>42430</v>
      </c>
      <c r="B42" s="114">
        <v>7.3066537276908136E-2</v>
      </c>
      <c r="C42" s="113">
        <f t="shared" si="4"/>
        <v>112.86514672435794</v>
      </c>
      <c r="D42" s="96">
        <v>0.1098174836210818</v>
      </c>
      <c r="E42" s="97">
        <f t="shared" si="5"/>
        <v>109.26531545309133</v>
      </c>
      <c r="F42" s="114">
        <v>6.9399999999999989E-2</v>
      </c>
      <c r="G42" s="113">
        <f t="shared" si="6"/>
        <v>125.23426818878175</v>
      </c>
      <c r="H42" s="139">
        <v>6.8432422875542437E-2</v>
      </c>
      <c r="I42" s="97">
        <f t="shared" si="7"/>
        <v>112.51470007389499</v>
      </c>
      <c r="J42" s="58">
        <v>42430</v>
      </c>
    </row>
    <row r="43" spans="1:10">
      <c r="A43" s="203">
        <v>42461</v>
      </c>
      <c r="B43" s="114">
        <v>1.3869911826287098E-2</v>
      </c>
      <c r="C43" s="113">
        <f t="shared" si="4"/>
        <v>114.43057635768574</v>
      </c>
      <c r="D43" s="96">
        <v>4.133931533589983E-2</v>
      </c>
      <c r="E43" s="97">
        <f t="shared" si="5"/>
        <v>113.78226878388324</v>
      </c>
      <c r="F43" s="114">
        <v>1.9199999999999998E-2</v>
      </c>
      <c r="G43" s="113">
        <f t="shared" si="6"/>
        <v>127.63876613800637</v>
      </c>
      <c r="H43" s="139">
        <v>1.2125461760378691E-2</v>
      </c>
      <c r="I43" s="97">
        <f t="shared" si="7"/>
        <v>113.87899276712149</v>
      </c>
      <c r="J43" s="58">
        <v>42461</v>
      </c>
    </row>
    <row r="44" spans="1:10">
      <c r="A44" s="203">
        <v>42491</v>
      </c>
      <c r="B44" s="114">
        <v>-9.7923251439761762E-4</v>
      </c>
      <c r="C44" s="113">
        <f t="shared" si="4"/>
        <v>114.31852221667503</v>
      </c>
      <c r="D44" s="96">
        <v>-3.1180921310443706E-2</v>
      </c>
      <c r="E44" s="97">
        <f t="shared" si="5"/>
        <v>110.23443281440922</v>
      </c>
      <c r="F44" s="114">
        <v>4.5999999999999999E-3</v>
      </c>
      <c r="G44" s="113">
        <f t="shared" si="6"/>
        <v>128.2259044622412</v>
      </c>
      <c r="H44" s="139">
        <v>3.3655028928737695E-4</v>
      </c>
      <c r="I44" s="97">
        <f t="shared" si="7"/>
        <v>113.91731877508101</v>
      </c>
      <c r="J44" s="58">
        <v>42491</v>
      </c>
    </row>
    <row r="45" spans="1:10">
      <c r="A45" s="203">
        <v>42522</v>
      </c>
      <c r="B45" s="114">
        <v>-9.2293358954203698E-3</v>
      </c>
      <c r="C45" s="113">
        <f t="shared" si="4"/>
        <v>113.26343817606926</v>
      </c>
      <c r="D45" s="96">
        <v>5.5661220089612724E-2</v>
      </c>
      <c r="E45" s="97">
        <f t="shared" si="5"/>
        <v>116.37021584074567</v>
      </c>
      <c r="F45" s="114">
        <v>-1.6500000000000001E-2</v>
      </c>
      <c r="G45" s="113">
        <f t="shared" si="6"/>
        <v>126.11017703861422</v>
      </c>
      <c r="H45" s="139">
        <v>-1.1578146422757415E-2</v>
      </c>
      <c r="I45" s="97">
        <f t="shared" si="7"/>
        <v>112.59836737821519</v>
      </c>
      <c r="J45" s="58">
        <v>42522</v>
      </c>
    </row>
    <row r="46" spans="1:10">
      <c r="A46" s="203">
        <v>42552</v>
      </c>
      <c r="B46" s="114">
        <v>4.3510627877363074E-2</v>
      </c>
      <c r="C46" s="113">
        <f t="shared" si="4"/>
        <v>118.19160148665894</v>
      </c>
      <c r="D46" s="96">
        <v>3.0314540011075999E-2</v>
      </c>
      <c r="E46" s="97">
        <f t="shared" si="5"/>
        <v>119.89792540494751</v>
      </c>
      <c r="F46" s="114">
        <v>4.4999999999999998E-2</v>
      </c>
      <c r="G46" s="113">
        <f t="shared" si="6"/>
        <v>131.78513500535186</v>
      </c>
      <c r="H46" s="139">
        <v>4.2231404917558016E-2</v>
      </c>
      <c r="I46" s="97">
        <f t="shared" si="7"/>
        <v>117.35355462402055</v>
      </c>
      <c r="J46" s="58">
        <v>42552</v>
      </c>
    </row>
    <row r="47" spans="1:10">
      <c r="A47" s="203">
        <v>42583</v>
      </c>
      <c r="B47" s="114">
        <v>1.3798670821912921E-3</v>
      </c>
      <c r="C47" s="113">
        <f t="shared" si="4"/>
        <v>118.35469018694187</v>
      </c>
      <c r="D47" s="96">
        <v>-2.0602693960939257E-2</v>
      </c>
      <c r="E47" s="97">
        <f t="shared" si="5"/>
        <v>117.42770514127785</v>
      </c>
      <c r="F47" s="114">
        <v>3.0999999999999999E-3</v>
      </c>
      <c r="G47" s="113">
        <f t="shared" si="6"/>
        <v>132.19366892386847</v>
      </c>
      <c r="H47" s="139">
        <v>2.2492663585465039E-3</v>
      </c>
      <c r="I47" s="97">
        <f t="shared" si="7"/>
        <v>117.6175140264922</v>
      </c>
      <c r="J47" s="58">
        <v>42583</v>
      </c>
    </row>
    <row r="48" spans="1:10">
      <c r="A48" s="203">
        <v>42614</v>
      </c>
      <c r="B48" s="114">
        <v>5.5024887747355325E-3</v>
      </c>
      <c r="C48" s="113">
        <f t="shared" si="4"/>
        <v>119.00593554113281</v>
      </c>
      <c r="D48" s="96">
        <v>7.1932119759381113E-3</v>
      </c>
      <c r="E48" s="97">
        <f t="shared" si="5"/>
        <v>118.27238751620703</v>
      </c>
      <c r="F48" s="114">
        <v>9.1999999999999998E-3</v>
      </c>
      <c r="G48" s="113">
        <f t="shared" si="6"/>
        <v>133.40985067796808</v>
      </c>
      <c r="H48" s="139">
        <v>5.1989472428170952E-3</v>
      </c>
      <c r="I48" s="97">
        <f t="shared" si="7"/>
        <v>118.22900127674724</v>
      </c>
      <c r="J48" s="58">
        <v>42614</v>
      </c>
    </row>
    <row r="49" spans="1:10">
      <c r="A49" s="203">
        <v>42644</v>
      </c>
      <c r="B49" s="114">
        <v>-2.0090242947439246E-2</v>
      </c>
      <c r="C49" s="113">
        <f t="shared" si="4"/>
        <v>116.61507738392416</v>
      </c>
      <c r="D49" s="96">
        <v>1.7830918783722893E-2</v>
      </c>
      <c r="E49" s="97">
        <f t="shared" si="5"/>
        <v>120.38129285236552</v>
      </c>
      <c r="F49" s="114">
        <v>-1.8599999999999998E-2</v>
      </c>
      <c r="G49" s="113">
        <f t="shared" si="6"/>
        <v>130.92842745535788</v>
      </c>
      <c r="H49" s="139">
        <v>-2.0842677940489569E-2</v>
      </c>
      <c r="I49" s="97">
        <f t="shared" si="7"/>
        <v>115.76479227991027</v>
      </c>
      <c r="J49" s="58">
        <v>42644</v>
      </c>
    </row>
    <row r="50" spans="1:10">
      <c r="A50" s="203">
        <v>42675</v>
      </c>
      <c r="B50" s="114">
        <v>9.2663945733557958E-3</v>
      </c>
      <c r="C50" s="113">
        <f t="shared" si="4"/>
        <v>117.69567870416601</v>
      </c>
      <c r="D50" s="96">
        <v>9.8946433503757664E-3</v>
      </c>
      <c r="E50" s="97">
        <f t="shared" si="5"/>
        <v>121.5724228111968</v>
      </c>
      <c r="F50" s="114">
        <v>1.3999999999999999E-2</v>
      </c>
      <c r="G50" s="113">
        <f t="shared" si="6"/>
        <v>132.76142543973288</v>
      </c>
      <c r="H50" s="139">
        <v>8.8488571491277344E-3</v>
      </c>
      <c r="I50" s="97">
        <f t="shared" si="7"/>
        <v>116.78917838969363</v>
      </c>
      <c r="J50" s="58">
        <v>42675</v>
      </c>
    </row>
    <row r="51" spans="1:10">
      <c r="A51" s="203">
        <v>42705</v>
      </c>
      <c r="B51" s="114">
        <v>2.0257340811613338E-2</v>
      </c>
      <c r="C51" s="113">
        <f t="shared" si="4"/>
        <v>120.07988017973045</v>
      </c>
      <c r="D51" s="96">
        <v>-3.6820878402777737E-3</v>
      </c>
      <c r="E51" s="97">
        <f t="shared" si="5"/>
        <v>121.12478247145059</v>
      </c>
      <c r="F51" s="114">
        <v>2.2799999999999997E-2</v>
      </c>
      <c r="G51" s="113">
        <f t="shared" si="6"/>
        <v>135.78838593975877</v>
      </c>
      <c r="H51" s="139">
        <v>2.0412718768975758E-2</v>
      </c>
      <c r="I51" s="97">
        <f t="shared" si="7"/>
        <v>119.17316304342219</v>
      </c>
      <c r="J51" s="58">
        <v>42705</v>
      </c>
    </row>
    <row r="52" spans="1:10">
      <c r="A52" s="203">
        <v>42736</v>
      </c>
      <c r="B52" s="114">
        <v>2.6525860635290239E-2</v>
      </c>
      <c r="C52" s="113">
        <f t="shared" si="4"/>
        <v>123.26510234648033</v>
      </c>
      <c r="D52" s="96">
        <v>5.0881681542635511E-2</v>
      </c>
      <c r="E52" s="97">
        <f t="shared" si="5"/>
        <v>127.28781508008394</v>
      </c>
      <c r="F52" s="114">
        <v>2.7600000000000003E-2</v>
      </c>
      <c r="G52" s="113">
        <f t="shared" si="6"/>
        <v>139.53614539169612</v>
      </c>
      <c r="H52" s="139">
        <v>2.4378738652273267E-2</v>
      </c>
      <c r="I52" s="97">
        <f t="shared" si="7"/>
        <v>122.07845443962255</v>
      </c>
      <c r="J52" s="58">
        <v>42736</v>
      </c>
    </row>
    <row r="53" spans="1:10">
      <c r="A53" s="203">
        <v>42767</v>
      </c>
      <c r="B53" s="114">
        <v>2.5921425678412272E-2</v>
      </c>
      <c r="C53" s="113">
        <f t="shared" si="4"/>
        <v>126.46030953569652</v>
      </c>
      <c r="D53" s="96">
        <v>3.267371250171841E-2</v>
      </c>
      <c r="E53" s="97">
        <f t="shared" si="5"/>
        <v>131.44678055498252</v>
      </c>
      <c r="F53" s="114">
        <v>2.3199999999999998E-2</v>
      </c>
      <c r="G53" s="113">
        <f t="shared" si="6"/>
        <v>142.77338396478348</v>
      </c>
      <c r="H53" s="139">
        <v>2.4542649579583242E-2</v>
      </c>
      <c r="I53" s="97">
        <f t="shared" si="7"/>
        <v>125.07458316815134</v>
      </c>
      <c r="J53" s="58">
        <v>42767</v>
      </c>
    </row>
    <row r="54" spans="1:10">
      <c r="A54" s="203">
        <v>42795</v>
      </c>
      <c r="B54" s="114">
        <v>9.4310654910733874E-3</v>
      </c>
      <c r="C54" s="113">
        <f t="shared" si="4"/>
        <v>127.65296499694909</v>
      </c>
      <c r="D54" s="96">
        <v>9.1819235457139877E-3</v>
      </c>
      <c r="E54" s="97">
        <f t="shared" si="5"/>
        <v>132.65371484436861</v>
      </c>
      <c r="F54" s="114">
        <v>1.5100000000000001E-2</v>
      </c>
      <c r="G54" s="113">
        <f t="shared" si="6"/>
        <v>144.9292620626517</v>
      </c>
      <c r="H54" s="139">
        <v>9.0436036522805012E-3</v>
      </c>
      <c r="I54" s="97">
        <f t="shared" si="7"/>
        <v>126.20570812529829</v>
      </c>
      <c r="J54" s="58">
        <v>42795</v>
      </c>
    </row>
    <row r="55" spans="1:10">
      <c r="A55" s="203">
        <v>42826</v>
      </c>
      <c r="B55" s="114">
        <v>1.4583695463236747E-2</v>
      </c>
      <c r="C55" s="113">
        <f t="shared" si="4"/>
        <v>129.51461696344381</v>
      </c>
      <c r="D55" s="96">
        <v>4.3596095642944423E-3</v>
      </c>
      <c r="E55" s="97">
        <f t="shared" si="5"/>
        <v>133.2320332483433</v>
      </c>
      <c r="F55" s="114">
        <v>1.9100000000000002E-2</v>
      </c>
      <c r="G55" s="113">
        <f t="shared" si="6"/>
        <v>147.69741096804833</v>
      </c>
      <c r="H55" s="139">
        <v>1.4399727220657655E-2</v>
      </c>
      <c r="I55" s="97">
        <f t="shared" si="7"/>
        <v>128.02303589599254</v>
      </c>
      <c r="J55" s="58">
        <v>42826</v>
      </c>
    </row>
    <row r="56" spans="1:10">
      <c r="A56" s="203">
        <v>42856</v>
      </c>
      <c r="B56" s="114">
        <v>1.6961058095907033E-2</v>
      </c>
      <c r="C56" s="113">
        <f t="shared" si="4"/>
        <v>131.71132190602992</v>
      </c>
      <c r="D56" s="96">
        <v>1.5958639123789784E-2</v>
      </c>
      <c r="E56" s="97">
        <f t="shared" si="5"/>
        <v>135.35823518668238</v>
      </c>
      <c r="F56" s="114">
        <v>2.2600000000000002E-2</v>
      </c>
      <c r="G56" s="113">
        <f t="shared" si="6"/>
        <v>151.03537245592622</v>
      </c>
      <c r="H56" s="139">
        <v>1.6287630177590069E-2</v>
      </c>
      <c r="I56" s="97">
        <f t="shared" si="7"/>
        <v>130.1082277588788</v>
      </c>
      <c r="J56" s="58">
        <v>42856</v>
      </c>
    </row>
    <row r="57" spans="1:10">
      <c r="A57" s="203">
        <v>42887</v>
      </c>
      <c r="B57" s="114">
        <v>4.1358513452044799E-3</v>
      </c>
      <c r="C57" s="113">
        <f t="shared" si="4"/>
        <v>132.25606035391365</v>
      </c>
      <c r="D57" s="96">
        <v>-3.1541981676524874E-3</v>
      </c>
      <c r="E57" s="97">
        <f t="shared" si="5"/>
        <v>134.93128848927986</v>
      </c>
      <c r="F57" s="114">
        <v>6.5999999999999991E-3</v>
      </c>
      <c r="G57" s="113">
        <f t="shared" si="6"/>
        <v>152.03220591413532</v>
      </c>
      <c r="H57" s="139">
        <v>4.2689532400167346E-3</v>
      </c>
      <c r="I57" s="97">
        <f t="shared" si="7"/>
        <v>130.66365369932288</v>
      </c>
      <c r="J57" s="58">
        <v>42887</v>
      </c>
    </row>
    <row r="58" spans="1:10">
      <c r="A58" s="203">
        <v>42917</v>
      </c>
      <c r="B58" s="114">
        <v>2.6365458983801614E-2</v>
      </c>
      <c r="C58" s="113">
        <f t="shared" si="4"/>
        <v>135.74305208853394</v>
      </c>
      <c r="D58" s="96">
        <v>4.8424461134328044E-2</v>
      </c>
      <c r="E58" s="97">
        <f t="shared" si="5"/>
        <v>141.46526342453382</v>
      </c>
      <c r="F58" s="114">
        <v>2.5799999999999997E-2</v>
      </c>
      <c r="G58" s="113">
        <f t="shared" si="6"/>
        <v>155.95463682672002</v>
      </c>
      <c r="H58" s="139">
        <v>2.4322027598183121E-2</v>
      </c>
      <c r="I58" s="97">
        <f t="shared" si="7"/>
        <v>133.84165869067724</v>
      </c>
      <c r="J58" s="58">
        <v>42917</v>
      </c>
    </row>
    <row r="59" spans="1:10">
      <c r="A59" s="203">
        <v>42948</v>
      </c>
      <c r="B59" s="114">
        <v>1.5365502811560982E-3</v>
      </c>
      <c r="C59" s="113">
        <f t="shared" si="4"/>
        <v>135.95162811338557</v>
      </c>
      <c r="D59" s="96">
        <v>2.2685424201135392E-2</v>
      </c>
      <c r="E59" s="97">
        <f t="shared" si="5"/>
        <v>144.67446293504472</v>
      </c>
      <c r="F59" s="114">
        <v>2.2000000000000001E-3</v>
      </c>
      <c r="G59" s="113">
        <f t="shared" si="6"/>
        <v>156.2977370277388</v>
      </c>
      <c r="H59" s="139">
        <v>5.7926326705636628E-4</v>
      </c>
      <c r="I59" s="97">
        <f t="shared" si="7"/>
        <v>133.91918824715862</v>
      </c>
      <c r="J59" s="58">
        <v>42948</v>
      </c>
    </row>
    <row r="60" spans="1:10">
      <c r="A60" s="203">
        <v>42979</v>
      </c>
      <c r="B60" s="114">
        <v>1.979761710461889E-2</v>
      </c>
      <c r="C60" s="113">
        <f t="shared" si="4"/>
        <v>138.64314639152391</v>
      </c>
      <c r="D60" s="96">
        <v>6.1561279370458463E-3</v>
      </c>
      <c r="E60" s="97">
        <f t="shared" si="5"/>
        <v>145.56509743809625</v>
      </c>
      <c r="F60" s="114">
        <v>2.3899999999999998E-2</v>
      </c>
      <c r="G60" s="113">
        <f t="shared" si="6"/>
        <v>160.03325294270178</v>
      </c>
      <c r="H60" s="139">
        <v>1.953783878709571E-2</v>
      </c>
      <c r="I60" s="97">
        <f t="shared" si="7"/>
        <v>136.53567975763033</v>
      </c>
      <c r="J60" s="58">
        <v>42979</v>
      </c>
    </row>
    <row r="61" spans="1:10">
      <c r="A61" s="203">
        <v>43009</v>
      </c>
      <c r="B61" s="114">
        <v>1.9493302178192388E-2</v>
      </c>
      <c r="C61" s="113">
        <f t="shared" si="4"/>
        <v>141.34575913906926</v>
      </c>
      <c r="D61" s="96">
        <v>1.2014194707049425E-2</v>
      </c>
      <c r="E61" s="97">
        <f t="shared" si="5"/>
        <v>147.31394486126814</v>
      </c>
      <c r="F61" s="114">
        <v>1.89E-2</v>
      </c>
      <c r="G61" s="113">
        <f t="shared" si="6"/>
        <v>163.05788142331883</v>
      </c>
      <c r="H61" s="139">
        <v>1.8986323226599825E-2</v>
      </c>
      <c r="I61" s="97">
        <f t="shared" si="7"/>
        <v>139.12799030547222</v>
      </c>
      <c r="J61" s="58">
        <v>43009</v>
      </c>
    </row>
    <row r="62" spans="1:10">
      <c r="A62" s="203">
        <v>43040</v>
      </c>
      <c r="B62" s="114">
        <v>1.8131583491624866E-2</v>
      </c>
      <c r="C62" s="113">
        <f t="shared" si="4"/>
        <v>143.9085815720864</v>
      </c>
      <c r="D62" s="96">
        <v>1.6297785352369656E-2</v>
      </c>
      <c r="E62" s="97">
        <f t="shared" si="5"/>
        <v>149.7148359140279</v>
      </c>
      <c r="F62" s="114">
        <v>2.0099999999999996E-2</v>
      </c>
      <c r="G62" s="113">
        <f t="shared" si="6"/>
        <v>166.33534483992753</v>
      </c>
      <c r="H62" s="139">
        <v>1.7443844168873852E-2</v>
      </c>
      <c r="I62" s="97">
        <f t="shared" si="7"/>
        <v>141.55491728788945</v>
      </c>
      <c r="J62" s="58">
        <v>43040</v>
      </c>
    </row>
    <row r="63" spans="1:10">
      <c r="A63" s="203">
        <v>43070</v>
      </c>
      <c r="B63" s="114">
        <v>1.5164364129764459E-2</v>
      </c>
      <c r="C63" s="113">
        <f t="shared" si="4"/>
        <v>146.09086370444345</v>
      </c>
      <c r="D63" s="96">
        <v>3.3205384817407251E-2</v>
      </c>
      <c r="E63" s="97">
        <f t="shared" si="5"/>
        <v>154.68617465342817</v>
      </c>
      <c r="F63" s="114">
        <v>1.47E-2</v>
      </c>
      <c r="G63" s="113">
        <f t="shared" si="6"/>
        <v>168.78047440907446</v>
      </c>
      <c r="H63" s="139">
        <v>1.3763152347165419E-2</v>
      </c>
      <c r="I63" s="97">
        <f t="shared" si="7"/>
        <v>143.50315918001309</v>
      </c>
      <c r="J63" s="58">
        <v>43070</v>
      </c>
    </row>
    <row r="64" spans="1:10">
      <c r="A64" s="203">
        <v>43101</v>
      </c>
      <c r="B64" s="114">
        <v>5.3372215767130651E-2</v>
      </c>
      <c r="C64" s="113">
        <f t="shared" si="4"/>
        <v>153.88805680368347</v>
      </c>
      <c r="D64" s="96">
        <v>4.6059401456856885E-2</v>
      </c>
      <c r="E64" s="97">
        <f t="shared" si="5"/>
        <v>161.8109272716159</v>
      </c>
      <c r="F64" s="114">
        <v>5.2600000000000008E-2</v>
      </c>
      <c r="G64" s="113">
        <f t="shared" si="6"/>
        <v>177.65832736299177</v>
      </c>
      <c r="H64" s="139">
        <v>5.1428585949988039E-2</v>
      </c>
      <c r="I64" s="97">
        <f t="shared" si="7"/>
        <v>150.88332373599721</v>
      </c>
      <c r="J64" s="58">
        <v>43101</v>
      </c>
    </row>
    <row r="65" spans="1:10">
      <c r="A65" s="203">
        <v>43132</v>
      </c>
      <c r="B65" s="114">
        <v>-4.3198973375532489E-2</v>
      </c>
      <c r="C65" s="113">
        <f t="shared" si="4"/>
        <v>147.24025073500871</v>
      </c>
      <c r="D65" s="96">
        <v>-4.774839710015405E-2</v>
      </c>
      <c r="E65" s="97">
        <f t="shared" si="5"/>
        <v>154.08471486110665</v>
      </c>
      <c r="F65" s="114">
        <v>-3.8900000000000004E-2</v>
      </c>
      <c r="G65" s="113">
        <f t="shared" si="6"/>
        <v>170.74741842857139</v>
      </c>
      <c r="H65" s="139">
        <v>-4.1184070763053811E-2</v>
      </c>
      <c r="I65" s="97">
        <f t="shared" si="7"/>
        <v>144.66933425428914</v>
      </c>
      <c r="J65" s="58">
        <v>43132</v>
      </c>
    </row>
    <row r="66" spans="1:10">
      <c r="A66" s="203">
        <v>43160</v>
      </c>
      <c r="B66" s="114">
        <v>-2.0969747202652416E-2</v>
      </c>
      <c r="C66" s="113">
        <f t="shared" si="4"/>
        <v>144.15265989904043</v>
      </c>
      <c r="D66" s="96">
        <v>-1.8720686439008875E-2</v>
      </c>
      <c r="E66" s="97">
        <f t="shared" si="5"/>
        <v>151.20014322914778</v>
      </c>
      <c r="F66" s="114">
        <v>-1.6400000000000001E-2</v>
      </c>
      <c r="G66" s="113">
        <f t="shared" si="6"/>
        <v>167.94716076634282</v>
      </c>
      <c r="H66" s="139">
        <v>-2.0179765500560231E-2</v>
      </c>
      <c r="I66" s="97">
        <f t="shared" si="7"/>
        <v>141.74994101391542</v>
      </c>
      <c r="J66" s="58">
        <v>43160</v>
      </c>
    </row>
    <row r="67" spans="1:10">
      <c r="A67" s="203">
        <v>43191</v>
      </c>
      <c r="B67" s="114">
        <v>7.5116214635347657E-3</v>
      </c>
      <c r="C67" s="113">
        <f t="shared" si="4"/>
        <v>145.23548011316367</v>
      </c>
      <c r="D67" s="96">
        <v>-1.8305331302094301E-3</v>
      </c>
      <c r="E67" s="97">
        <f t="shared" si="5"/>
        <v>150.92336635767441</v>
      </c>
      <c r="F67" s="114">
        <v>1.0700000000000001E-2</v>
      </c>
      <c r="G67" s="113">
        <f t="shared" si="6"/>
        <v>169.74419538654269</v>
      </c>
      <c r="H67" s="139">
        <v>7.5888669044351445E-3</v>
      </c>
      <c r="I67" s="97">
        <f t="shared" si="7"/>
        <v>142.82566244998154</v>
      </c>
      <c r="J67" s="58">
        <v>43191</v>
      </c>
    </row>
    <row r="68" spans="1:10">
      <c r="A68" s="203">
        <v>43221</v>
      </c>
      <c r="B68" s="114">
        <v>1.0083417361812599E-3</v>
      </c>
      <c r="C68" s="113">
        <f t="shared" si="4"/>
        <v>145.38192710933609</v>
      </c>
      <c r="D68" s="96">
        <v>3.4015201716771726E-4</v>
      </c>
      <c r="E68" s="97">
        <f t="shared" si="5"/>
        <v>150.97470324517872</v>
      </c>
      <c r="F68" s="114">
        <v>6.3E-3</v>
      </c>
      <c r="G68" s="113">
        <f t="shared" si="6"/>
        <v>170.81358381747791</v>
      </c>
      <c r="H68" s="139">
        <v>9.9398788914858288E-4</v>
      </c>
      <c r="I68" s="97">
        <f t="shared" si="7"/>
        <v>142.96762942871644</v>
      </c>
      <c r="J68" s="58">
        <v>43221</v>
      </c>
    </row>
    <row r="69" spans="1:10">
      <c r="A69" s="203">
        <v>43252</v>
      </c>
      <c r="B69" s="114">
        <v>-7.6007326007326284E-3</v>
      </c>
      <c r="C69" s="113">
        <f t="shared" ref="C69:C100" si="8">(1+B69)*C68</f>
        <v>144.27691795639882</v>
      </c>
      <c r="D69" s="96">
        <v>-1.8253939995528639E-2</v>
      </c>
      <c r="E69" s="97">
        <f t="shared" ref="E69:E100" si="9">(1+D69)*E68</f>
        <v>148.2188200712985</v>
      </c>
      <c r="F69" s="114">
        <v>-3.4999999999999996E-3</v>
      </c>
      <c r="G69" s="113">
        <f t="shared" ref="G69:G100" si="10">(1+F69)*G68</f>
        <v>170.21573627411675</v>
      </c>
      <c r="H69" s="139">
        <v>-6.8304468190367009E-3</v>
      </c>
      <c r="I69" s="97">
        <f t="shared" ref="I69:I100" si="11">(1+H69)*I68</f>
        <v>141.99109663905983</v>
      </c>
      <c r="J69" s="58">
        <v>43252</v>
      </c>
    </row>
    <row r="70" spans="1:10">
      <c r="A70" s="203">
        <v>43282</v>
      </c>
      <c r="B70" s="114">
        <v>2.6514102919012041E-2</v>
      </c>
      <c r="C70" s="113">
        <f t="shared" si="8"/>
        <v>148.10229100793265</v>
      </c>
      <c r="D70" s="96">
        <v>3.508177153813434E-2</v>
      </c>
      <c r="E70" s="97">
        <f t="shared" si="9"/>
        <v>153.41859885469165</v>
      </c>
      <c r="F70" s="114">
        <v>2.69E-2</v>
      </c>
      <c r="G70" s="113">
        <f t="shared" si="10"/>
        <v>174.79453957989048</v>
      </c>
      <c r="H70" s="139">
        <v>2.5033710750573385E-2</v>
      </c>
      <c r="I70" s="97">
        <f t="shared" si="11"/>
        <v>145.54566068147878</v>
      </c>
      <c r="J70" s="58">
        <v>43282</v>
      </c>
    </row>
    <row r="71" spans="1:10">
      <c r="A71" s="203">
        <v>43313</v>
      </c>
      <c r="B71" s="114">
        <v>7.3038084679231709E-3</v>
      </c>
      <c r="C71" s="113">
        <f t="shared" si="8"/>
        <v>149.18400177511521</v>
      </c>
      <c r="D71" s="96">
        <v>-2.8607401814868719E-2</v>
      </c>
      <c r="E71" s="97">
        <f t="shared" si="9"/>
        <v>149.02969135138133</v>
      </c>
      <c r="F71" s="114">
        <v>1.03E-2</v>
      </c>
      <c r="G71" s="113">
        <f t="shared" si="10"/>
        <v>176.59492333756336</v>
      </c>
      <c r="H71" s="139">
        <v>8.5109930469594447E-3</v>
      </c>
      <c r="I71" s="97">
        <f t="shared" si="11"/>
        <v>146.78439878755395</v>
      </c>
      <c r="J71" s="58">
        <v>43313</v>
      </c>
    </row>
    <row r="72" spans="1:10">
      <c r="A72" s="203">
        <v>43344</v>
      </c>
      <c r="B72" s="114">
        <v>-1.3386183970793105E-4</v>
      </c>
      <c r="C72" s="113">
        <f t="shared" si="8"/>
        <v>149.16403173018259</v>
      </c>
      <c r="D72" s="96">
        <v>1.5597326034166296E-2</v>
      </c>
      <c r="E72" s="97">
        <f t="shared" si="9"/>
        <v>151.35415603615999</v>
      </c>
      <c r="F72" s="114">
        <v>4.6999999999999993E-3</v>
      </c>
      <c r="G72" s="113">
        <f t="shared" si="10"/>
        <v>177.42491947724989</v>
      </c>
      <c r="H72" s="139">
        <v>-7.9204294907593543E-4</v>
      </c>
      <c r="I72" s="97">
        <f t="shared" si="11"/>
        <v>146.66813923945992</v>
      </c>
      <c r="J72" s="58">
        <v>43344</v>
      </c>
    </row>
    <row r="73" spans="1:10">
      <c r="A73" s="203">
        <v>43374</v>
      </c>
      <c r="B73" s="114">
        <v>-7.895930799039047E-2</v>
      </c>
      <c r="C73" s="113">
        <f t="shared" si="8"/>
        <v>137.3861430077107</v>
      </c>
      <c r="D73" s="96">
        <v>-5.25480334189403E-2</v>
      </c>
      <c r="E73" s="97">
        <f t="shared" si="9"/>
        <v>143.40079278667636</v>
      </c>
      <c r="F73" s="114">
        <v>-7.9999999999999988E-2</v>
      </c>
      <c r="G73" s="113">
        <f t="shared" si="10"/>
        <v>163.2309259190699</v>
      </c>
      <c r="H73" s="139">
        <v>-7.6741868741186894E-2</v>
      </c>
      <c r="I73" s="97">
        <f t="shared" si="11"/>
        <v>135.41255214943115</v>
      </c>
      <c r="J73" s="58">
        <v>43374</v>
      </c>
    </row>
    <row r="74" spans="1:10">
      <c r="A74" s="203">
        <v>43405</v>
      </c>
      <c r="B74" s="114">
        <v>1.2557234339796487E-2</v>
      </c>
      <c r="C74" s="113">
        <f t="shared" si="8"/>
        <v>139.11133300049931</v>
      </c>
      <c r="D74" s="96">
        <v>-6.008145513335509E-3</v>
      </c>
      <c r="E74" s="97">
        <f t="shared" si="9"/>
        <v>142.53921995688634</v>
      </c>
      <c r="F74" s="114">
        <v>1.06E-2</v>
      </c>
      <c r="G74" s="113">
        <f t="shared" si="10"/>
        <v>164.96117373381205</v>
      </c>
      <c r="H74" s="139">
        <v>1.2810768046186239E-2</v>
      </c>
      <c r="I74" s="97">
        <f t="shared" si="11"/>
        <v>137.1472909455596</v>
      </c>
      <c r="J74" s="58">
        <v>43405</v>
      </c>
    </row>
    <row r="75" spans="1:10">
      <c r="A75" s="203">
        <v>43435</v>
      </c>
      <c r="B75" s="114">
        <v>-7.3651386097553298E-2</v>
      </c>
      <c r="C75" s="113">
        <f t="shared" si="8"/>
        <v>128.86559050313423</v>
      </c>
      <c r="D75" s="96">
        <v>-5.8082272980378574E-2</v>
      </c>
      <c r="E75" s="97">
        <f t="shared" si="9"/>
        <v>134.26021807294023</v>
      </c>
      <c r="F75" s="114">
        <v>-7.4799999999999991E-2</v>
      </c>
      <c r="G75" s="113">
        <f t="shared" si="10"/>
        <v>152.62207793852292</v>
      </c>
      <c r="H75" s="139">
        <v>-7.1200411181654252E-2</v>
      </c>
      <c r="I75" s="97">
        <f t="shared" si="11"/>
        <v>127.3823474377858</v>
      </c>
      <c r="J75" s="58">
        <v>43435</v>
      </c>
    </row>
    <row r="76" spans="1:10">
      <c r="A76" s="203">
        <v>43466</v>
      </c>
      <c r="B76" s="114">
        <v>8.0454228474512113E-2</v>
      </c>
      <c r="C76" s="113">
        <f t="shared" si="8"/>
        <v>139.23337216397633</v>
      </c>
      <c r="D76" s="96">
        <v>8.3905380861764162E-2</v>
      </c>
      <c r="E76" s="97">
        <f t="shared" si="9"/>
        <v>145.5253728049338</v>
      </c>
      <c r="F76" s="114">
        <v>7.6799999999999993E-2</v>
      </c>
      <c r="G76" s="113">
        <f t="shared" si="10"/>
        <v>164.34345352420146</v>
      </c>
      <c r="H76" s="139">
        <v>7.6913561533488412E-2</v>
      </c>
      <c r="I76" s="97">
        <f t="shared" si="11"/>
        <v>137.17977745572213</v>
      </c>
      <c r="J76" s="58">
        <v>43466</v>
      </c>
    </row>
    <row r="77" spans="1:10">
      <c r="A77" s="203">
        <v>43497</v>
      </c>
      <c r="B77" s="114">
        <v>2.6199620711086936E-2</v>
      </c>
      <c r="C77" s="113">
        <f t="shared" si="8"/>
        <v>142.8812337049981</v>
      </c>
      <c r="D77" s="96">
        <v>4.6795508601673454E-2</v>
      </c>
      <c r="E77" s="97">
        <f t="shared" si="9"/>
        <v>152.3353066397888</v>
      </c>
      <c r="F77" s="114">
        <v>3.1200000000000002E-2</v>
      </c>
      <c r="G77" s="113">
        <f t="shared" si="10"/>
        <v>169.47096927415654</v>
      </c>
      <c r="H77" s="139">
        <v>2.4224928401814082E-2</v>
      </c>
      <c r="I77" s="97">
        <f t="shared" si="11"/>
        <v>140.50294774276381</v>
      </c>
      <c r="J77" s="58">
        <v>43497</v>
      </c>
    </row>
    <row r="78" spans="1:10">
      <c r="A78" s="203">
        <v>43525</v>
      </c>
      <c r="B78" s="114">
        <v>7.8269377106208408E-3</v>
      </c>
      <c r="C78" s="113">
        <f t="shared" si="8"/>
        <v>143.99955622122377</v>
      </c>
      <c r="D78" s="96">
        <v>8.3084274994583256E-3</v>
      </c>
      <c r="E78" s="97">
        <f t="shared" si="9"/>
        <v>153.60097349061323</v>
      </c>
      <c r="F78" s="114">
        <v>9.4999999999999998E-3</v>
      </c>
      <c r="G78" s="113">
        <f t="shared" si="10"/>
        <v>171.08094348226103</v>
      </c>
      <c r="H78" s="139">
        <v>7.4763359461441376E-3</v>
      </c>
      <c r="I78" s="97">
        <f t="shared" si="11"/>
        <v>141.55339498151224</v>
      </c>
      <c r="J78" s="58">
        <v>43525</v>
      </c>
    </row>
    <row r="79" spans="1:10">
      <c r="A79" s="203">
        <v>43556</v>
      </c>
      <c r="B79" s="114">
        <v>3.1357381697150903E-2</v>
      </c>
      <c r="C79" s="113">
        <f t="shared" si="8"/>
        <v>148.51500526987303</v>
      </c>
      <c r="D79" s="96">
        <v>8.0921330923769113E-3</v>
      </c>
      <c r="E79" s="97">
        <f t="shared" si="9"/>
        <v>154.84393301121793</v>
      </c>
      <c r="F79" s="114">
        <v>3.6499999999999998E-2</v>
      </c>
      <c r="G79" s="113">
        <f t="shared" si="10"/>
        <v>177.32539791936355</v>
      </c>
      <c r="H79" s="139">
        <v>3.1015907195417258E-2</v>
      </c>
      <c r="I79" s="97">
        <f t="shared" si="11"/>
        <v>145.94380194345507</v>
      </c>
      <c r="J79" s="58">
        <v>43556</v>
      </c>
    </row>
    <row r="80" spans="1:10">
      <c r="A80" s="203">
        <v>43586</v>
      </c>
      <c r="B80" s="114">
        <v>-6.2802545867447671E-2</v>
      </c>
      <c r="C80" s="113">
        <f t="shared" si="8"/>
        <v>139.18788483940759</v>
      </c>
      <c r="D80" s="96">
        <v>-6.4266829960372293E-2</v>
      </c>
      <c r="E80" s="97">
        <f t="shared" si="9"/>
        <v>144.89260429799072</v>
      </c>
      <c r="F80" s="114">
        <v>-5.7800000000000004E-2</v>
      </c>
      <c r="G80" s="113">
        <f t="shared" si="10"/>
        <v>167.07598991962433</v>
      </c>
      <c r="H80" s="139">
        <v>-6.0090592975892712E-2</v>
      </c>
      <c r="I80" s="97">
        <f t="shared" si="11"/>
        <v>137.17395234351662</v>
      </c>
      <c r="J80" s="58">
        <v>43586</v>
      </c>
    </row>
    <row r="81" spans="1:10">
      <c r="A81" s="203">
        <v>43617</v>
      </c>
      <c r="B81" s="114">
        <v>6.2491530962800079E-2</v>
      </c>
      <c r="C81" s="113">
        <f t="shared" si="8"/>
        <v>147.88594885449606</v>
      </c>
      <c r="D81" s="96">
        <v>4.9992218454429076E-2</v>
      </c>
      <c r="E81" s="97">
        <f t="shared" si="9"/>
        <v>152.13610702448702</v>
      </c>
      <c r="F81" s="114">
        <v>6.3099999999999989E-2</v>
      </c>
      <c r="G81" s="113">
        <f t="shared" si="10"/>
        <v>177.61848488355261</v>
      </c>
      <c r="H81" s="139">
        <v>6.0381942836602878E-2</v>
      </c>
      <c r="I81" s="97">
        <f t="shared" si="11"/>
        <v>145.45678209259373</v>
      </c>
      <c r="J81" s="58">
        <v>43617</v>
      </c>
    </row>
    <row r="82" spans="1:10">
      <c r="A82" s="203">
        <v>43647</v>
      </c>
      <c r="B82" s="114">
        <v>1.8229967666189514E-3</v>
      </c>
      <c r="C82" s="113">
        <f t="shared" si="8"/>
        <v>148.15554446108621</v>
      </c>
      <c r="D82" s="96">
        <v>-1.6431389127445926E-2</v>
      </c>
      <c r="E82" s="97">
        <f t="shared" si="9"/>
        <v>149.63629944963293</v>
      </c>
      <c r="F82" s="114">
        <v>1.1999999999999999E-3</v>
      </c>
      <c r="G82" s="113">
        <f t="shared" si="10"/>
        <v>177.8316270654129</v>
      </c>
      <c r="H82" s="139">
        <v>2.5163739455449797E-3</v>
      </c>
      <c r="I82" s="97">
        <f t="shared" si="11"/>
        <v>145.82280574925434</v>
      </c>
      <c r="J82" s="58">
        <v>43647</v>
      </c>
    </row>
    <row r="83" spans="1:10">
      <c r="A83" s="203">
        <v>43678</v>
      </c>
      <c r="B83" s="114">
        <v>-2.7107982626928293E-2</v>
      </c>
      <c r="C83" s="113">
        <f t="shared" si="8"/>
        <v>144.139346535752</v>
      </c>
      <c r="D83" s="96">
        <v>-2.9419505771414344E-2</v>
      </c>
      <c r="E83" s="97">
        <f t="shared" si="9"/>
        <v>145.23407347436137</v>
      </c>
      <c r="F83" s="114">
        <v>-2.3899999999999998E-2</v>
      </c>
      <c r="G83" s="113">
        <f t="shared" si="10"/>
        <v>173.58145117854954</v>
      </c>
      <c r="H83" s="139">
        <v>-2.5866528617229961E-2</v>
      </c>
      <c r="I83" s="97">
        <f t="shared" si="11"/>
        <v>142.05087597129651</v>
      </c>
      <c r="J83" s="58">
        <v>43678</v>
      </c>
    </row>
    <row r="84" spans="1:10">
      <c r="A84" s="203">
        <v>43709</v>
      </c>
      <c r="B84" s="114">
        <v>1.9034790640394102E-2</v>
      </c>
      <c r="C84" s="113">
        <f t="shared" si="8"/>
        <v>146.88300882010324</v>
      </c>
      <c r="D84" s="96">
        <v>2.288320738745046E-2</v>
      </c>
      <c r="E84" s="97">
        <f t="shared" si="9"/>
        <v>148.55749489739941</v>
      </c>
      <c r="F84" s="114">
        <v>2.0799999999999999E-2</v>
      </c>
      <c r="G84" s="113">
        <f t="shared" si="10"/>
        <v>177.19194536306335</v>
      </c>
      <c r="H84" s="139">
        <v>1.8069157506151852E-2</v>
      </c>
      <c r="I84" s="97">
        <f t="shared" si="11"/>
        <v>144.61761562310869</v>
      </c>
      <c r="J84" s="58">
        <v>43709</v>
      </c>
    </row>
    <row r="85" spans="1:10">
      <c r="A85" s="203">
        <v>43739</v>
      </c>
      <c r="B85" s="114">
        <v>2.6617721480742946E-2</v>
      </c>
      <c r="C85" s="113">
        <f t="shared" si="8"/>
        <v>150.79269983913028</v>
      </c>
      <c r="D85" s="96">
        <v>4.3806437308838006E-3</v>
      </c>
      <c r="E85" s="97">
        <f t="shared" si="9"/>
        <v>149.2082723560975</v>
      </c>
      <c r="F85" s="114">
        <v>2.7099999999999999E-2</v>
      </c>
      <c r="G85" s="113">
        <f t="shared" si="10"/>
        <v>181.99384708240234</v>
      </c>
      <c r="H85" s="139">
        <v>2.6432865631463187E-2</v>
      </c>
      <c r="I85" s="97">
        <f t="shared" si="11"/>
        <v>148.44027362481691</v>
      </c>
      <c r="J85" s="58">
        <v>43739</v>
      </c>
    </row>
    <row r="86" spans="1:10">
      <c r="A86" s="203">
        <v>43770</v>
      </c>
      <c r="B86" s="114">
        <v>2.3543780395388361E-2</v>
      </c>
      <c r="C86" s="113">
        <f t="shared" si="8"/>
        <v>154.34293004937049</v>
      </c>
      <c r="D86" s="96">
        <v>1.0222917198008814E-2</v>
      </c>
      <c r="E86" s="97">
        <f t="shared" si="9"/>
        <v>150.73361616965184</v>
      </c>
      <c r="F86" s="114">
        <v>2.8600000000000004E-2</v>
      </c>
      <c r="G86" s="113">
        <f t="shared" si="10"/>
        <v>187.19887110895903</v>
      </c>
      <c r="H86" s="139">
        <v>2.3112390363044119E-2</v>
      </c>
      <c r="I86" s="97">
        <f t="shared" si="11"/>
        <v>151.87108317443077</v>
      </c>
      <c r="J86" s="58">
        <v>43770</v>
      </c>
    </row>
    <row r="87" spans="1:10">
      <c r="A87" s="203">
        <v>43800</v>
      </c>
      <c r="B87" s="114">
        <v>3.414392202247029E-2</v>
      </c>
      <c r="C87" s="113">
        <f t="shared" si="8"/>
        <v>159.61280301769577</v>
      </c>
      <c r="D87" s="96">
        <v>3.0482161171267359E-2</v>
      </c>
      <c r="E87" s="97">
        <f t="shared" si="9"/>
        <v>155.32830255166311</v>
      </c>
      <c r="F87" s="114">
        <v>3.1899999999999998E-2</v>
      </c>
      <c r="G87" s="113">
        <f t="shared" si="10"/>
        <v>193.17051509733483</v>
      </c>
      <c r="H87" s="139">
        <v>3.2857625729651181E-2</v>
      </c>
      <c r="I87" s="97">
        <f t="shared" si="11"/>
        <v>156.86120638453292</v>
      </c>
      <c r="J87" s="58">
        <v>43800</v>
      </c>
    </row>
    <row r="88" spans="1:10">
      <c r="A88" s="203">
        <v>43831</v>
      </c>
      <c r="B88" s="114">
        <v>-1.388087608694143E-2</v>
      </c>
      <c r="C88" s="113">
        <f t="shared" si="8"/>
        <v>157.39723747711773</v>
      </c>
      <c r="D88" s="96">
        <v>-2.2285814566100435E-2</v>
      </c>
      <c r="E88" s="97">
        <f t="shared" si="9"/>
        <v>151.86668480412959</v>
      </c>
      <c r="F88" s="114">
        <v>-1.0699999999999998E-2</v>
      </c>
      <c r="G88" s="113">
        <f t="shared" si="10"/>
        <v>191.10359058579334</v>
      </c>
      <c r="H88" s="139">
        <v>-1.2940451932047521E-2</v>
      </c>
      <c r="I88" s="97">
        <f t="shared" si="11"/>
        <v>154.8313514833109</v>
      </c>
      <c r="J88" s="58">
        <v>43831</v>
      </c>
    </row>
    <row r="89" spans="1:10">
      <c r="A89" s="203">
        <v>43862</v>
      </c>
      <c r="B89" s="114">
        <v>-8.3104250370057156E-2</v>
      </c>
      <c r="C89" s="113">
        <f t="shared" si="8"/>
        <v>144.31685804626397</v>
      </c>
      <c r="D89" s="96">
        <v>-9.6740533857020708E-2</v>
      </c>
      <c r="E89" s="97">
        <f t="shared" si="9"/>
        <v>137.1750206410822</v>
      </c>
      <c r="F89" s="114">
        <v>-8.4199999999999997E-2</v>
      </c>
      <c r="G89" s="113">
        <f t="shared" si="10"/>
        <v>175.01266825846955</v>
      </c>
      <c r="H89" s="139">
        <v>-7.902196140877045E-2</v>
      </c>
      <c r="I89" s="97">
        <f t="shared" si="11"/>
        <v>142.59627440152892</v>
      </c>
      <c r="J89" s="58">
        <v>43862</v>
      </c>
    </row>
    <row r="90" spans="1:10">
      <c r="A90" s="203">
        <v>43891</v>
      </c>
      <c r="B90" s="114">
        <v>-0.14622539975399756</v>
      </c>
      <c r="C90" s="113">
        <f t="shared" si="8"/>
        <v>123.21406778720811</v>
      </c>
      <c r="D90" s="96">
        <v>-0.19291567006318394</v>
      </c>
      <c r="E90" s="97">
        <f t="shared" si="9"/>
        <v>110.71180961817673</v>
      </c>
      <c r="F90" s="114">
        <v>-0.13650000000000001</v>
      </c>
      <c r="G90" s="113">
        <f t="shared" si="10"/>
        <v>151.12343904118845</v>
      </c>
      <c r="H90" s="139">
        <v>-0.13808468066801322</v>
      </c>
      <c r="I90" s="97">
        <f t="shared" si="11"/>
        <v>122.90591338634542</v>
      </c>
      <c r="J90" s="58">
        <v>43891</v>
      </c>
    </row>
    <row r="91" spans="1:10">
      <c r="A91" s="203">
        <v>43922</v>
      </c>
      <c r="B91" s="114">
        <v>0.10886105583518679</v>
      </c>
      <c r="C91" s="113">
        <f t="shared" si="8"/>
        <v>136.62728130027187</v>
      </c>
      <c r="D91" s="96">
        <v>9.8663716122487519E-2</v>
      </c>
      <c r="E91" s="97">
        <f t="shared" si="9"/>
        <v>121.6350481737514</v>
      </c>
      <c r="F91" s="114">
        <v>0.10679999999999999</v>
      </c>
      <c r="G91" s="113">
        <f t="shared" si="10"/>
        <v>167.26342233078736</v>
      </c>
      <c r="H91" s="139">
        <v>0.10469761179422624</v>
      </c>
      <c r="I91" s="97">
        <f t="shared" si="11"/>
        <v>135.7738689932838</v>
      </c>
      <c r="J91" s="58">
        <v>43922</v>
      </c>
    </row>
    <row r="92" spans="1:10">
      <c r="A92" s="203">
        <v>43952</v>
      </c>
      <c r="B92" s="114">
        <v>4.4060447100666665E-2</v>
      </c>
      <c r="C92" s="113">
        <f t="shared" si="8"/>
        <v>142.64714040051041</v>
      </c>
      <c r="D92" s="96">
        <v>1.8192856631038194E-2</v>
      </c>
      <c r="E92" s="97">
        <f t="shared" si="9"/>
        <v>123.84793716648588</v>
      </c>
      <c r="F92" s="114">
        <v>5.3099999999999994E-2</v>
      </c>
      <c r="G92" s="113">
        <f t="shared" si="10"/>
        <v>176.14511005655217</v>
      </c>
      <c r="H92" s="139">
        <v>4.3292738934936202E-2</v>
      </c>
      <c r="I92" s="97">
        <f t="shared" si="11"/>
        <v>141.65189165779626</v>
      </c>
      <c r="J92" s="58">
        <v>43952</v>
      </c>
    </row>
    <row r="93" spans="1:10">
      <c r="A93" s="203">
        <v>43983</v>
      </c>
      <c r="B93" s="114">
        <v>3.0324713202411053E-2</v>
      </c>
      <c r="C93" s="113">
        <f t="shared" si="8"/>
        <v>146.97287402229998</v>
      </c>
      <c r="D93" s="96">
        <v>1.9449920819020104E-2</v>
      </c>
      <c r="E93" s="97">
        <f t="shared" si="9"/>
        <v>126.25676973797302</v>
      </c>
      <c r="F93" s="114">
        <v>2.7699999999999995E-2</v>
      </c>
      <c r="G93" s="113">
        <f t="shared" si="10"/>
        <v>181.02432960511868</v>
      </c>
      <c r="H93" s="139">
        <v>2.9503959027385132E-2</v>
      </c>
      <c r="I93" s="97">
        <f t="shared" si="11"/>
        <v>145.83118326541947</v>
      </c>
      <c r="J93" s="58">
        <v>43983</v>
      </c>
    </row>
    <row r="94" spans="1:10">
      <c r="A94" s="203">
        <v>44013</v>
      </c>
      <c r="B94" s="114">
        <v>5.0523121518184749E-2</v>
      </c>
      <c r="C94" s="113">
        <f t="shared" si="8"/>
        <v>154.39840239640549</v>
      </c>
      <c r="D94" s="96">
        <v>3.5046675631265227E-2</v>
      </c>
      <c r="E94" s="97">
        <f t="shared" si="9"/>
        <v>130.68164979323112</v>
      </c>
      <c r="F94" s="114">
        <v>4.3499999999999997E-2</v>
      </c>
      <c r="G94" s="113">
        <f t="shared" si="10"/>
        <v>188.89888794294137</v>
      </c>
      <c r="H94" s="139">
        <v>4.9044210338401895E-2</v>
      </c>
      <c r="I94" s="97">
        <f t="shared" si="11"/>
        <v>152.98335849138672</v>
      </c>
      <c r="J94" s="58">
        <v>44013</v>
      </c>
    </row>
    <row r="95" spans="1:10">
      <c r="A95" s="203">
        <v>44044</v>
      </c>
      <c r="B95" s="114">
        <v>5.9087283623272771E-2</v>
      </c>
      <c r="C95" s="113">
        <f t="shared" si="8"/>
        <v>163.52138458978209</v>
      </c>
      <c r="D95" s="96">
        <v>4.4632294106884587E-2</v>
      </c>
      <c r="E95" s="97">
        <f t="shared" si="9"/>
        <v>136.51427162117551</v>
      </c>
      <c r="F95" s="114">
        <v>6.8499999999999991E-2</v>
      </c>
      <c r="G95" s="113">
        <f t="shared" si="10"/>
        <v>201.83846176703287</v>
      </c>
      <c r="H95" s="139">
        <v>5.7203875352870574E-2</v>
      </c>
      <c r="I95" s="97">
        <f t="shared" si="11"/>
        <v>161.73459946159153</v>
      </c>
      <c r="J95" s="58">
        <v>44044</v>
      </c>
    </row>
    <row r="96" spans="1:10">
      <c r="A96" s="203">
        <v>44075</v>
      </c>
      <c r="B96" s="114">
        <v>-3.2471673790623601E-2</v>
      </c>
      <c r="C96" s="113">
        <f t="shared" si="8"/>
        <v>158.21157153159157</v>
      </c>
      <c r="D96" s="96">
        <v>-4.7771191004590784E-2</v>
      </c>
      <c r="E96" s="97">
        <f t="shared" si="9"/>
        <v>129.99282227670776</v>
      </c>
      <c r="F96" s="114">
        <v>-2.9800000000000004E-2</v>
      </c>
      <c r="G96" s="113">
        <f t="shared" si="10"/>
        <v>195.82367560637528</v>
      </c>
      <c r="H96" s="139">
        <v>-3.0455809313446054E-2</v>
      </c>
      <c r="I96" s="97">
        <f t="shared" si="11"/>
        <v>156.80884134100273</v>
      </c>
      <c r="J96" s="58">
        <v>44075</v>
      </c>
    </row>
    <row r="97" spans="1:10">
      <c r="A97" s="203">
        <v>44105</v>
      </c>
      <c r="B97" s="114">
        <v>-2.2355614148270652E-2</v>
      </c>
      <c r="C97" s="113">
        <f t="shared" si="8"/>
        <v>154.67465468463979</v>
      </c>
      <c r="D97" s="96">
        <v>-2.1057134295842814E-2</v>
      </c>
      <c r="E97" s="97">
        <f t="shared" si="9"/>
        <v>127.25554596053149</v>
      </c>
      <c r="F97" s="114">
        <v>-2.5900000000000003E-2</v>
      </c>
      <c r="G97" s="113">
        <f t="shared" si="10"/>
        <v>190.75184240817015</v>
      </c>
      <c r="H97" s="139">
        <v>-2.1467038248748547E-2</v>
      </c>
      <c r="I97" s="97">
        <f t="shared" si="11"/>
        <v>153.4426199461935</v>
      </c>
      <c r="J97" s="58">
        <v>44105</v>
      </c>
    </row>
    <row r="98" spans="1:10">
      <c r="A98" s="203">
        <v>44136</v>
      </c>
      <c r="B98" s="114">
        <v>0.12545188500602503</v>
      </c>
      <c r="C98" s="113">
        <f t="shared" si="8"/>
        <v>174.07888167748388</v>
      </c>
      <c r="D98" s="96">
        <v>0.18375134342411376</v>
      </c>
      <c r="E98" s="97">
        <f t="shared" si="9"/>
        <v>150.63892348894822</v>
      </c>
      <c r="F98" s="114">
        <v>0.13350000000000001</v>
      </c>
      <c r="G98" s="113">
        <f t="shared" si="10"/>
        <v>216.21721336966084</v>
      </c>
      <c r="H98" s="139">
        <v>0.11769788519876198</v>
      </c>
      <c r="I98" s="97">
        <f t="shared" si="11"/>
        <v>171.50249181321786</v>
      </c>
      <c r="J98" s="58">
        <v>44136</v>
      </c>
    </row>
    <row r="99" spans="1:10">
      <c r="A99" s="203">
        <v>44166</v>
      </c>
      <c r="B99" s="114">
        <v>4.8557735204517394E-2</v>
      </c>
      <c r="C99" s="113">
        <f t="shared" si="8"/>
        <v>182.53175791867767</v>
      </c>
      <c r="D99" s="96">
        <v>6.2430792738111758E-2</v>
      </c>
      <c r="E99" s="97">
        <f t="shared" si="9"/>
        <v>160.04343089957902</v>
      </c>
      <c r="F99" s="114">
        <v>4.8300000000000003E-2</v>
      </c>
      <c r="G99" s="113">
        <f t="shared" si="10"/>
        <v>226.66050477541546</v>
      </c>
      <c r="H99" s="139">
        <v>4.5923260017354924E-2</v>
      </c>
      <c r="I99" s="97">
        <f t="shared" si="11"/>
        <v>179.37844533838054</v>
      </c>
      <c r="J99" s="58">
        <v>44166</v>
      </c>
    </row>
    <row r="100" spans="1:10">
      <c r="A100" s="203">
        <v>44197</v>
      </c>
      <c r="B100" s="114">
        <v>-2.382616623613477E-3</v>
      </c>
      <c r="C100" s="113">
        <f t="shared" si="8"/>
        <v>182.09685471792324</v>
      </c>
      <c r="D100" s="96">
        <v>-3.7753929302111792E-2</v>
      </c>
      <c r="E100" s="97">
        <f t="shared" si="9"/>
        <v>154.00116252412892</v>
      </c>
      <c r="F100" s="114">
        <v>-5.4000000000000003E-3</v>
      </c>
      <c r="G100" s="113">
        <f t="shared" si="10"/>
        <v>225.43653804962824</v>
      </c>
      <c r="H100" s="139">
        <v>-7.8946386033642429E-4</v>
      </c>
      <c r="I100" s="97">
        <f t="shared" si="11"/>
        <v>179.23683253846255</v>
      </c>
      <c r="J100" s="58">
        <v>44197</v>
      </c>
    </row>
    <row r="101" spans="1:10">
      <c r="A101" s="203">
        <v>44228</v>
      </c>
      <c r="B101" s="114">
        <v>2.5613374519444575E-2</v>
      </c>
      <c r="C101" s="113">
        <f t="shared" ref="C101:C124" si="12">(1+B101)*C100</f>
        <v>186.76096965662632</v>
      </c>
      <c r="D101" s="96">
        <v>5.4510776871499654E-2</v>
      </c>
      <c r="E101" s="97">
        <f t="shared" ref="E101:E124" si="13">(1+D101)*E100</f>
        <v>162.39588553243325</v>
      </c>
      <c r="F101" s="114">
        <v>2.8799999999999999E-2</v>
      </c>
      <c r="G101" s="113">
        <f t="shared" ref="G101:G124" si="14">(1+F101)*G100</f>
        <v>231.92911034545753</v>
      </c>
      <c r="H101" s="139">
        <v>2.3313110774543434E-2</v>
      </c>
      <c r="I101" s="97">
        <f t="shared" ref="I101:I124" si="15">(1+H101)*I100</f>
        <v>183.41540067031002</v>
      </c>
      <c r="J101" s="58">
        <v>44228</v>
      </c>
    </row>
    <row r="102" spans="1:10">
      <c r="A102" s="203">
        <v>44256</v>
      </c>
      <c r="B102" s="114">
        <v>2.3821263299215346E-2</v>
      </c>
      <c r="C102" s="113">
        <f t="shared" si="12"/>
        <v>191.20985188883358</v>
      </c>
      <c r="D102" s="96">
        <v>6.7904275221995797E-2</v>
      </c>
      <c r="E102" s="97">
        <f t="shared" si="13"/>
        <v>173.42326043854735</v>
      </c>
      <c r="F102" s="114">
        <v>3.1200000000000002E-2</v>
      </c>
      <c r="G102" s="113">
        <f t="shared" si="14"/>
        <v>239.16529858823577</v>
      </c>
      <c r="H102" s="139">
        <v>2.095581629255909E-2</v>
      </c>
      <c r="I102" s="97">
        <f t="shared" si="15"/>
        <v>187.25902011198318</v>
      </c>
      <c r="J102" s="58">
        <v>44256</v>
      </c>
    </row>
    <row r="103" spans="1:10">
      <c r="A103" s="203">
        <v>44287</v>
      </c>
      <c r="B103" s="114">
        <v>4.209530772221156E-2</v>
      </c>
      <c r="C103" s="113">
        <f t="shared" si="12"/>
        <v>199.2588894436125</v>
      </c>
      <c r="D103" s="96">
        <v>3.9634106517183153E-2</v>
      </c>
      <c r="E103" s="97">
        <f t="shared" si="13"/>
        <v>180.29673641532594</v>
      </c>
      <c r="F103" s="114">
        <v>4.4900000000000002E-2</v>
      </c>
      <c r="G103" s="113">
        <f t="shared" si="14"/>
        <v>249.90382049484754</v>
      </c>
      <c r="H103" s="139">
        <v>4.0422814620564115E-2</v>
      </c>
      <c r="I103" s="97">
        <f t="shared" si="15"/>
        <v>194.82855676799835</v>
      </c>
      <c r="J103" s="58">
        <v>44287</v>
      </c>
    </row>
    <row r="104" spans="1:10">
      <c r="A104" s="203">
        <v>44317</v>
      </c>
      <c r="B104" s="114">
        <v>1.3095622543178797E-2</v>
      </c>
      <c r="C104" s="113">
        <f t="shared" si="12"/>
        <v>201.86830864813905</v>
      </c>
      <c r="D104" s="96">
        <v>4.5916091049341107E-2</v>
      </c>
      <c r="E104" s="97">
        <f t="shared" si="13"/>
        <v>188.57525778047108</v>
      </c>
      <c r="F104" s="114">
        <v>1.6500000000000001E-2</v>
      </c>
      <c r="G104" s="113">
        <f t="shared" si="14"/>
        <v>254.02723353301252</v>
      </c>
      <c r="H104" s="139">
        <v>1.1158040185888989E-2</v>
      </c>
      <c r="I104" s="97">
        <f t="shared" si="15"/>
        <v>197.00246163377443</v>
      </c>
      <c r="J104" s="58">
        <v>44317</v>
      </c>
    </row>
    <row r="105" spans="1:10">
      <c r="A105" s="203">
        <v>44348</v>
      </c>
      <c r="B105" s="114">
        <v>1.0870879453048559E-2</v>
      </c>
      <c r="C105" s="113">
        <f t="shared" si="12"/>
        <v>204.06279469684375</v>
      </c>
      <c r="D105" s="96">
        <v>-1.6885223993853254E-2</v>
      </c>
      <c r="E105" s="97">
        <f t="shared" si="13"/>
        <v>185.3911223131492</v>
      </c>
      <c r="F105" s="114">
        <v>1.01E-2</v>
      </c>
      <c r="G105" s="113">
        <f t="shared" si="14"/>
        <v>256.59290859169596</v>
      </c>
      <c r="H105" s="139">
        <v>1.158340770538214E-2</v>
      </c>
      <c r="I105" s="97">
        <f t="shared" si="15"/>
        <v>199.28442146584237</v>
      </c>
      <c r="J105" s="58">
        <v>44348</v>
      </c>
    </row>
    <row r="106" spans="1:10">
      <c r="A106" s="203">
        <v>44378</v>
      </c>
      <c r="B106" s="114">
        <v>4.0775938933953855E-3</v>
      </c>
      <c r="C106" s="113">
        <f t="shared" si="12"/>
        <v>204.89487990236881</v>
      </c>
      <c r="D106" s="96">
        <v>-3.8878791988584517E-3</v>
      </c>
      <c r="E106" s="97">
        <f t="shared" si="13"/>
        <v>184.67034402505487</v>
      </c>
      <c r="F106" s="114">
        <v>1.04E-2</v>
      </c>
      <c r="G106" s="113">
        <f t="shared" si="14"/>
        <v>259.26147484104956</v>
      </c>
      <c r="H106" s="139">
        <v>4.2416559023953932E-3</v>
      </c>
      <c r="I106" s="97">
        <f t="shared" si="15"/>
        <v>200.12971740840842</v>
      </c>
      <c r="J106" s="58">
        <v>44378</v>
      </c>
    </row>
    <row r="107" spans="1:10">
      <c r="A107" s="203">
        <v>44409</v>
      </c>
      <c r="B107" s="114">
        <v>2.3315753565588512E-2</v>
      </c>
      <c r="C107" s="113">
        <f t="shared" si="12"/>
        <v>209.67215842902331</v>
      </c>
      <c r="D107" s="96">
        <v>1.8165785605161477E-2</v>
      </c>
      <c r="E107" s="97">
        <f t="shared" si="13"/>
        <v>188.02502590224546</v>
      </c>
      <c r="F107" s="114">
        <v>2.4199999999999999E-2</v>
      </c>
      <c r="G107" s="113">
        <f t="shared" si="14"/>
        <v>265.53560253220297</v>
      </c>
      <c r="H107" s="139">
        <v>2.2549187751938416E-2</v>
      </c>
      <c r="I107" s="97">
        <f t="shared" si="15"/>
        <v>204.64247998099299</v>
      </c>
      <c r="J107" s="58">
        <v>44409</v>
      </c>
    </row>
    <row r="108" spans="1:10">
      <c r="A108" s="203">
        <v>44440</v>
      </c>
      <c r="B108" s="114">
        <v>-4.1410036616081558E-2</v>
      </c>
      <c r="C108" s="113">
        <f t="shared" si="12"/>
        <v>200.98962667110462</v>
      </c>
      <c r="D108" s="96">
        <v>-1.5016379892393317E-2</v>
      </c>
      <c r="E108" s="97">
        <f t="shared" si="13"/>
        <v>185.20157068402025</v>
      </c>
      <c r="F108" s="114">
        <v>-3.8100000000000002E-2</v>
      </c>
      <c r="G108" s="113">
        <f t="shared" si="14"/>
        <v>255.41869607572605</v>
      </c>
      <c r="H108" s="139">
        <v>-4.0776370463651533E-2</v>
      </c>
      <c r="I108" s="97">
        <f t="shared" si="15"/>
        <v>196.29790240468762</v>
      </c>
      <c r="J108" s="58">
        <v>44440</v>
      </c>
    </row>
    <row r="109" spans="1:10">
      <c r="A109" s="203">
        <v>44470</v>
      </c>
      <c r="B109" s="114">
        <v>4.7962597012618596E-2</v>
      </c>
      <c r="C109" s="113">
        <f t="shared" si="12"/>
        <v>210.62961113884745</v>
      </c>
      <c r="D109" s="96">
        <v>9.2826414019357532E-3</v>
      </c>
      <c r="E109" s="97">
        <f t="shared" si="13"/>
        <v>186.92073045175528</v>
      </c>
      <c r="F109" s="114">
        <v>5.04E-2</v>
      </c>
      <c r="G109" s="113">
        <f t="shared" si="14"/>
        <v>268.29179835794264</v>
      </c>
      <c r="H109" s="139">
        <v>4.7570885048503202E-2</v>
      </c>
      <c r="I109" s="97">
        <f t="shared" si="15"/>
        <v>205.63596735524334</v>
      </c>
      <c r="J109" s="58">
        <v>44470</v>
      </c>
    </row>
    <row r="110" spans="1:10">
      <c r="A110" s="203">
        <v>44501</v>
      </c>
      <c r="B110" s="114">
        <v>-2.7811283585548643E-2</v>
      </c>
      <c r="C110" s="113">
        <f t="shared" si="12"/>
        <v>204.77173129195114</v>
      </c>
      <c r="D110" s="96">
        <v>-4.6572287851338948E-2</v>
      </c>
      <c r="E110" s="97">
        <f t="shared" si="13"/>
        <v>178.21540438777359</v>
      </c>
      <c r="F110" s="114">
        <v>-2.64E-2</v>
      </c>
      <c r="G110" s="113">
        <f t="shared" si="14"/>
        <v>261.20889488129296</v>
      </c>
      <c r="H110" s="139">
        <v>-2.5846010819136362E-2</v>
      </c>
      <c r="I110" s="97">
        <f t="shared" si="15"/>
        <v>200.32109791817615</v>
      </c>
      <c r="J110" s="58">
        <v>44501</v>
      </c>
    </row>
    <row r="111" spans="1:10">
      <c r="A111" s="203">
        <v>44531</v>
      </c>
      <c r="B111" s="114">
        <v>3.8613866750464583E-2</v>
      </c>
      <c r="C111" s="113">
        <f t="shared" si="12"/>
        <v>212.67875963832046</v>
      </c>
      <c r="D111" s="96">
        <v>7.3034583787509946E-2</v>
      </c>
      <c r="E111" s="97">
        <f t="shared" si="13"/>
        <v>191.23129227175741</v>
      </c>
      <c r="F111" s="114">
        <v>3.6399999999999995E-2</v>
      </c>
      <c r="G111" s="113">
        <f t="shared" si="14"/>
        <v>270.716898654972</v>
      </c>
      <c r="H111" s="139">
        <v>3.553192929053104E-2</v>
      </c>
      <c r="I111" s="97">
        <f t="shared" si="15"/>
        <v>207.43889300480632</v>
      </c>
      <c r="J111" s="58">
        <v>44531</v>
      </c>
    </row>
    <row r="112" spans="1:10">
      <c r="A112" s="203">
        <v>44562</v>
      </c>
      <c r="B112" s="114">
        <v>-5.2379263216100369E-2</v>
      </c>
      <c r="C112" s="113">
        <f t="shared" si="12"/>
        <v>201.5388029067511</v>
      </c>
      <c r="D112" s="96">
        <v>1.4611128525364996E-2</v>
      </c>
      <c r="E112" s="97">
        <f t="shared" si="13"/>
        <v>194.02539726121168</v>
      </c>
      <c r="F112" s="114">
        <v>-5.5800000000000002E-2</v>
      </c>
      <c r="G112" s="113">
        <f t="shared" si="14"/>
        <v>255.61089571002458</v>
      </c>
      <c r="H112" s="139">
        <v>-5.2995828437656774E-2</v>
      </c>
      <c r="I112" s="97">
        <f t="shared" si="15"/>
        <v>196.44549701982615</v>
      </c>
      <c r="J112" s="58">
        <v>44562</v>
      </c>
    </row>
    <row r="113" spans="1:10">
      <c r="A113" s="203">
        <v>44593</v>
      </c>
      <c r="B113" s="114">
        <v>-2.4001277132177628E-2</v>
      </c>
      <c r="C113" s="113">
        <f t="shared" si="12"/>
        <v>196.70161424529886</v>
      </c>
      <c r="D113" s="96">
        <v>4.4216502447213639E-2</v>
      </c>
      <c r="E113" s="97">
        <f t="shared" si="13"/>
        <v>202.60452171403364</v>
      </c>
      <c r="F113" s="114">
        <v>-2.2499999999999999E-2</v>
      </c>
      <c r="G113" s="113">
        <f t="shared" si="14"/>
        <v>249.85965055654904</v>
      </c>
      <c r="H113" s="139">
        <v>-2.5867139688960154E-2</v>
      </c>
      <c r="I113" s="97">
        <f t="shared" si="15"/>
        <v>191.3640139071471</v>
      </c>
      <c r="J113" s="58">
        <v>44593</v>
      </c>
    </row>
    <row r="114" spans="1:10">
      <c r="A114" s="203">
        <v>44621</v>
      </c>
      <c r="B114" s="114">
        <v>1.8127774299621466E-2</v>
      </c>
      <c r="C114" s="113">
        <f t="shared" si="12"/>
        <v>200.26737671270885</v>
      </c>
      <c r="D114" s="96">
        <v>2.9318813558012705E-2</v>
      </c>
      <c r="E114" s="97">
        <f t="shared" si="13"/>
        <v>208.54464591217771</v>
      </c>
      <c r="F114" s="114">
        <v>2.1600000000000001E-2</v>
      </c>
      <c r="G114" s="113">
        <f t="shared" si="14"/>
        <v>255.25661900857051</v>
      </c>
      <c r="H114" s="139">
        <v>1.6890569333161461E-2</v>
      </c>
      <c r="I114" s="97">
        <f t="shared" si="15"/>
        <v>194.59626105191782</v>
      </c>
      <c r="J114" s="58">
        <v>44621</v>
      </c>
    </row>
    <row r="115" spans="1:10">
      <c r="A115" s="203">
        <v>44652</v>
      </c>
      <c r="B115" s="114">
        <v>-8.0731922154328437E-2</v>
      </c>
      <c r="C115" s="113">
        <f t="shared" si="12"/>
        <v>184.09940644588687</v>
      </c>
      <c r="D115" s="96">
        <v>-2.2067651998419768E-2</v>
      </c>
      <c r="E115" s="97">
        <f t="shared" si="13"/>
        <v>203.94255524005411</v>
      </c>
      <c r="F115" s="114">
        <v>-8.1699999999999995E-2</v>
      </c>
      <c r="G115" s="113">
        <f t="shared" si="14"/>
        <v>234.4021532355703</v>
      </c>
      <c r="H115" s="139">
        <v>-7.9800704095434841E-2</v>
      </c>
      <c r="I115" s="97">
        <f t="shared" si="15"/>
        <v>179.06734240563574</v>
      </c>
      <c r="J115" s="58">
        <v>44652</v>
      </c>
    </row>
    <row r="116" spans="1:10">
      <c r="A116" s="203">
        <v>44682</v>
      </c>
      <c r="B116" s="114">
        <v>-1.8802203232533344E-3</v>
      </c>
      <c r="C116" s="113">
        <f t="shared" si="12"/>
        <v>183.75325900038845</v>
      </c>
      <c r="D116" s="96">
        <v>2.2437956443180206E-2</v>
      </c>
      <c r="E116" s="97">
        <f t="shared" si="13"/>
        <v>208.51860941144133</v>
      </c>
      <c r="F116" s="114">
        <v>3.1000000000000003E-3</v>
      </c>
      <c r="G116" s="113">
        <f t="shared" si="14"/>
        <v>235.12879991060058</v>
      </c>
      <c r="H116" s="139">
        <v>-2.8270646112661096E-3</v>
      </c>
      <c r="I116" s="97">
        <f t="shared" si="15"/>
        <v>178.56110745888731</v>
      </c>
      <c r="J116" s="58">
        <v>44682</v>
      </c>
    </row>
    <row r="117" spans="1:10">
      <c r="A117" s="203">
        <v>44713</v>
      </c>
      <c r="B117" s="114">
        <v>-8.7842488498182658E-2</v>
      </c>
      <c r="C117" s="113">
        <f t="shared" si="12"/>
        <v>167.61191546014325</v>
      </c>
      <c r="D117" s="96">
        <v>-8.4556873477657543E-2</v>
      </c>
      <c r="E117" s="97">
        <f t="shared" si="13"/>
        <v>190.886927737701</v>
      </c>
      <c r="F117" s="114">
        <v>-8.6299999999999988E-2</v>
      </c>
      <c r="G117" s="113">
        <f t="shared" si="14"/>
        <v>214.83718447831575</v>
      </c>
      <c r="H117" s="139">
        <v>-8.4274329656833583E-2</v>
      </c>
      <c r="I117" s="97">
        <f t="shared" si="15"/>
        <v>163.51298982500776</v>
      </c>
      <c r="J117" s="58">
        <v>44713</v>
      </c>
    </row>
    <row r="118" spans="1:10">
      <c r="A118" s="203">
        <v>44743</v>
      </c>
      <c r="B118" s="114">
        <v>7.0202611913130361E-2</v>
      </c>
      <c r="C118" s="113">
        <f t="shared" si="12"/>
        <v>179.37870971320808</v>
      </c>
      <c r="D118" s="96">
        <v>2.0490997409015502E-2</v>
      </c>
      <c r="E118" s="97">
        <f t="shared" si="13"/>
        <v>194.79839127938916</v>
      </c>
      <c r="F118" s="114">
        <v>7.8700000000000006E-2</v>
      </c>
      <c r="G118" s="113">
        <f t="shared" si="14"/>
        <v>231.74487089675921</v>
      </c>
      <c r="H118" s="139">
        <v>6.9337926044720638E-2</v>
      </c>
      <c r="I118" s="97">
        <f t="shared" si="15"/>
        <v>174.85064142084531</v>
      </c>
      <c r="J118" s="58">
        <v>44743</v>
      </c>
    </row>
    <row r="119" spans="1:10">
      <c r="A119" s="203">
        <v>44774</v>
      </c>
      <c r="B119" s="114">
        <v>-3.7233351681994903E-2</v>
      </c>
      <c r="C119" s="113">
        <f t="shared" si="12"/>
        <v>172.69983913019374</v>
      </c>
      <c r="D119" s="96">
        <v>-3.0669330519611216E-3</v>
      </c>
      <c r="E119" s="97">
        <f t="shared" si="13"/>
        <v>194.20095765470555</v>
      </c>
      <c r="F119" s="114">
        <v>-4.0299999999999996E-2</v>
      </c>
      <c r="G119" s="113">
        <f t="shared" si="14"/>
        <v>222.40555259961982</v>
      </c>
      <c r="H119" s="139">
        <v>-3.7103932229322352E-2</v>
      </c>
      <c r="I119" s="97">
        <f t="shared" si="15"/>
        <v>168.3629950713127</v>
      </c>
      <c r="J119" s="58">
        <v>44774</v>
      </c>
    </row>
    <row r="120" spans="1:10">
      <c r="A120" s="203">
        <v>44805</v>
      </c>
      <c r="B120" s="114">
        <v>-9.8257132394981489E-2</v>
      </c>
      <c r="C120" s="113">
        <f t="shared" si="12"/>
        <v>155.73084817218628</v>
      </c>
      <c r="D120" s="96">
        <v>-9.7263559564369842E-2</v>
      </c>
      <c r="E120" s="97">
        <f t="shared" si="13"/>
        <v>175.31228124239942</v>
      </c>
      <c r="F120" s="114">
        <v>-9.2700000000000018E-2</v>
      </c>
      <c r="G120" s="113">
        <f t="shared" si="14"/>
        <v>201.78855787363506</v>
      </c>
      <c r="H120" s="139">
        <v>-9.4152772622355899E-2</v>
      </c>
      <c r="I120" s="97">
        <f t="shared" si="15"/>
        <v>152.51115227834455</v>
      </c>
      <c r="J120" s="58">
        <v>44805</v>
      </c>
    </row>
    <row r="121" spans="1:10">
      <c r="A121" s="203">
        <v>44835</v>
      </c>
      <c r="B121" s="114">
        <v>6.0818705117975526E-2</v>
      </c>
      <c r="C121" s="113">
        <f t="shared" si="12"/>
        <v>165.20219670494271</v>
      </c>
      <c r="D121" s="96">
        <v>8.6227105616775504E-2</v>
      </c>
      <c r="E121" s="97">
        <f t="shared" si="13"/>
        <v>190.42895183300567</v>
      </c>
      <c r="F121" s="114">
        <v>7.0199999999999999E-2</v>
      </c>
      <c r="G121" s="113">
        <f t="shared" si="14"/>
        <v>215.95411463636424</v>
      </c>
      <c r="H121" s="139">
        <v>5.7180065269829598E-2</v>
      </c>
      <c r="I121" s="97">
        <f t="shared" si="15"/>
        <v>161.23174991999721</v>
      </c>
      <c r="J121" s="58">
        <v>44835</v>
      </c>
    </row>
    <row r="122" spans="1:10">
      <c r="A122" s="203">
        <v>44866</v>
      </c>
      <c r="B122" s="114">
        <v>7.455088815016285E-2</v>
      </c>
      <c r="C122" s="113">
        <f t="shared" si="12"/>
        <v>177.51816719365411</v>
      </c>
      <c r="D122" s="96">
        <v>9.6788388295139707E-2</v>
      </c>
      <c r="E122" s="97">
        <f t="shared" si="13"/>
        <v>208.86026316565508</v>
      </c>
      <c r="F122" s="114">
        <v>7.5399999999999995E-2</v>
      </c>
      <c r="G122" s="113">
        <f t="shared" si="14"/>
        <v>232.23705487994607</v>
      </c>
      <c r="H122" s="139">
        <v>7.0466579811509764E-2</v>
      </c>
      <c r="I122" s="97">
        <f t="shared" si="15"/>
        <v>172.5931998938841</v>
      </c>
      <c r="J122" s="58">
        <v>44866</v>
      </c>
    </row>
    <row r="123" spans="1:10">
      <c r="A123" s="203">
        <v>44896</v>
      </c>
      <c r="B123" s="114">
        <v>-3.9579765758784004E-2</v>
      </c>
      <c r="C123" s="113">
        <f t="shared" si="12"/>
        <v>170.49203971820063</v>
      </c>
      <c r="D123" s="96">
        <v>-6.9734810299107971E-3</v>
      </c>
      <c r="E123" s="97">
        <f t="shared" si="13"/>
        <v>207.40378008256721</v>
      </c>
      <c r="F123" s="114">
        <v>-0.04</v>
      </c>
      <c r="G123" s="113">
        <f t="shared" si="14"/>
        <v>222.94757268474822</v>
      </c>
      <c r="H123" s="139">
        <v>-3.9285496505812735E-2</v>
      </c>
      <c r="I123" s="97">
        <f t="shared" si="15"/>
        <v>165.81279034252589</v>
      </c>
      <c r="J123" s="58">
        <v>44896</v>
      </c>
    </row>
    <row r="124" spans="1:10">
      <c r="A124" s="203">
        <v>44927</v>
      </c>
      <c r="B124" s="114">
        <v>7.2992653231211777E-2</v>
      </c>
      <c r="C124" s="113">
        <f t="shared" si="12"/>
        <v>182.93670605203323</v>
      </c>
      <c r="D124" s="96">
        <v>3.8892611677132545E-2</v>
      </c>
      <c r="E124" s="97">
        <f t="shared" si="13"/>
        <v>215.47025476168793</v>
      </c>
      <c r="F124" s="114">
        <v>7.2700000000000001E-2</v>
      </c>
      <c r="G124" s="113">
        <f t="shared" si="14"/>
        <v>239.1558612189294</v>
      </c>
      <c r="H124" s="139">
        <v>7.1351449973435399E-2</v>
      </c>
      <c r="I124" s="97">
        <f t="shared" si="15"/>
        <v>177.64377335760634</v>
      </c>
      <c r="J124" s="58">
        <v>44927</v>
      </c>
    </row>
  </sheetData>
  <mergeCells count="4">
    <mergeCell ref="B2:C2"/>
    <mergeCell ref="D2:E2"/>
    <mergeCell ref="F2:G2"/>
    <mergeCell ref="H2:I2"/>
  </mergeCells>
  <conditionalFormatting sqref="B4:B124 F4:F124 H4:H124">
    <cfRule type="cellIs" dxfId="11" priority="3" operator="lessThan">
      <formula>0</formula>
    </cfRule>
    <cfRule type="cellIs" dxfId="10" priority="4" operator="greaterThan">
      <formula>0</formula>
    </cfRule>
  </conditionalFormatting>
  <conditionalFormatting sqref="D4:D124">
    <cfRule type="cellIs" dxfId="9" priority="1" operator="lessThan">
      <formula>0</formula>
    </cfRule>
    <cfRule type="cellIs" dxfId="8" priority="2" operator="greater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96F13-2EC2-E34F-8DF8-52CBDEF37ED5}">
  <dimension ref="A1:EZ125"/>
  <sheetViews>
    <sheetView zoomScale="120" zoomScaleNormal="120" workbookViewId="0">
      <pane xSplit="1" topLeftCell="B1" activePane="topRight" state="frozen"/>
      <selection pane="topRight" activeCell="O9" sqref="O9"/>
    </sheetView>
  </sheetViews>
  <sheetFormatPr baseColWidth="10" defaultColWidth="11" defaultRowHeight="15.75" customHeight="1"/>
  <cols>
    <col min="1" max="1" width="11" style="18"/>
    <col min="2" max="3" width="11" style="43"/>
    <col min="4" max="4" width="13.1640625" style="18" bestFit="1" customWidth="1"/>
    <col min="5" max="5" width="11" style="18"/>
    <col min="6" max="7" width="11" style="43"/>
    <col min="8" max="8" width="11" style="140"/>
    <col min="9" max="9" width="11" style="18"/>
    <col min="10" max="10" width="20.5" style="120" bestFit="1" customWidth="1"/>
    <col min="11" max="11" width="18.1640625" style="120" bestFit="1" customWidth="1"/>
    <col min="14" max="14" width="13.83203125" bestFit="1" customWidth="1"/>
  </cols>
  <sheetData>
    <row r="1" spans="1:156" ht="16">
      <c r="B1" s="229" t="s">
        <v>304</v>
      </c>
      <c r="C1" s="229"/>
      <c r="D1" s="227" t="s">
        <v>305</v>
      </c>
      <c r="E1" s="227"/>
      <c r="F1" s="229" t="s">
        <v>306</v>
      </c>
      <c r="G1" s="229"/>
      <c r="H1" s="227" t="s">
        <v>307</v>
      </c>
      <c r="I1" s="227"/>
      <c r="J1" s="230" t="s">
        <v>280</v>
      </c>
      <c r="K1" s="230"/>
      <c r="L1" s="123"/>
      <c r="N1" s="27" t="s">
        <v>309</v>
      </c>
    </row>
    <row r="2" spans="1:156" ht="16">
      <c r="A2" s="129" t="s">
        <v>80</v>
      </c>
      <c r="B2" s="112" t="s">
        <v>308</v>
      </c>
      <c r="C2" s="115" t="s">
        <v>283</v>
      </c>
      <c r="D2" s="106" t="s">
        <v>282</v>
      </c>
      <c r="E2" s="118" t="s">
        <v>283</v>
      </c>
      <c r="F2" s="116" t="s">
        <v>308</v>
      </c>
      <c r="G2" s="117" t="s">
        <v>283</v>
      </c>
      <c r="H2" s="138" t="s">
        <v>308</v>
      </c>
      <c r="I2" s="103" t="s">
        <v>283</v>
      </c>
      <c r="J2" s="119" t="s">
        <v>302</v>
      </c>
      <c r="K2" s="120" t="s">
        <v>305</v>
      </c>
      <c r="M2" s="27" t="s">
        <v>302</v>
      </c>
      <c r="N2" s="1">
        <f>_xlfn.COVARIANCE.S(B3:B123,D3:D123)/_xlfn.VAR.S(B3:B123)</f>
        <v>0.96627213271655665</v>
      </c>
    </row>
    <row r="3" spans="1:156" ht="16">
      <c r="A3" s="130">
        <v>41275</v>
      </c>
      <c r="B3" s="114">
        <v>0</v>
      </c>
      <c r="C3" s="43">
        <v>100</v>
      </c>
      <c r="D3" s="96">
        <v>0</v>
      </c>
      <c r="E3" s="18">
        <v>100</v>
      </c>
      <c r="F3" s="114">
        <f>('3 faktor'!B2+'3 faktor'!E2)/100</f>
        <v>5.4600000000000003E-2</v>
      </c>
      <c r="G3" s="43">
        <v>100</v>
      </c>
      <c r="H3" s="139">
        <v>0</v>
      </c>
      <c r="I3" s="18">
        <v>100</v>
      </c>
      <c r="J3" s="135">
        <v>66386811900000</v>
      </c>
      <c r="K3" s="135">
        <f>Portefølje!ES3</f>
        <v>2801412588801</v>
      </c>
      <c r="L3" s="104"/>
      <c r="M3" s="27" t="s">
        <v>310</v>
      </c>
      <c r="N3" s="1">
        <f>_xlfn.COVARIANCE.S(F3:F123,D3:D123)/_xlfn.VAR.S(F3:F123)</f>
        <v>0.93956759285483016</v>
      </c>
    </row>
    <row r="4" spans="1:156" ht="16">
      <c r="A4" s="130">
        <v>41306</v>
      </c>
      <c r="B4" s="114">
        <v>-6.6566816442006178E-4</v>
      </c>
      <c r="C4" s="113">
        <f t="shared" ref="C4:C35" si="0">(1+B4)*C3</f>
        <v>99.933433183557995</v>
      </c>
      <c r="D4" s="96">
        <v>-9.4075090381838811E-3</v>
      </c>
      <c r="E4" s="97">
        <f t="shared" ref="E4:E35" si="1">(1+D4)*E3</f>
        <v>99.059249096181617</v>
      </c>
      <c r="F4" s="114">
        <f>('3 faktor'!B3+'3 faktor'!E3)/100</f>
        <v>8.9999999999999998E-4</v>
      </c>
      <c r="G4" s="113">
        <f t="shared" ref="G4:G35" si="2">(1+F4)*G3</f>
        <v>100.08999999999999</v>
      </c>
      <c r="H4" s="139">
        <f>B4-(D4*$K$4)</f>
        <v>-2.6868699459787441E-4</v>
      </c>
      <c r="I4" s="97">
        <f t="shared" ref="I4:I35" si="3">(1+H4)*I3</f>
        <v>99.973131300540203</v>
      </c>
      <c r="J4" s="121"/>
      <c r="K4" s="121">
        <f>K3/J3</f>
        <v>4.2198329888484973E-2</v>
      </c>
      <c r="N4" s="141"/>
      <c r="EZ4" s="1">
        <f>(Sammenligning!I27-Sammenligning!I16)</f>
        <v>-0.75113515361478278</v>
      </c>
    </row>
    <row r="5" spans="1:156" ht="16">
      <c r="A5" s="130">
        <v>41334</v>
      </c>
      <c r="B5" s="114">
        <v>1.7507632528448495E-2</v>
      </c>
      <c r="C5" s="113">
        <f t="shared" si="0"/>
        <v>101.68303100904198</v>
      </c>
      <c r="D5" s="96">
        <v>1.8029250406589505E-2</v>
      </c>
      <c r="E5" s="97">
        <f t="shared" si="1"/>
        <v>100.8452131032254</v>
      </c>
      <c r="F5" s="114">
        <f>('3 faktor'!B4+'3 faktor'!E4)/100</f>
        <v>2.3E-2</v>
      </c>
      <c r="G5" s="113">
        <f t="shared" si="2"/>
        <v>102.39206999999998</v>
      </c>
      <c r="H5" s="139">
        <f t="shared" ref="H5:H35" si="4">B5-(D5*$K$4)</f>
        <v>1.6746828272149128E-2</v>
      </c>
      <c r="I5" s="97">
        <f t="shared" si="3"/>
        <v>101.64736416225935</v>
      </c>
      <c r="J5" s="121"/>
      <c r="K5" s="121"/>
      <c r="L5" s="104"/>
    </row>
    <row r="6" spans="1:156" ht="16">
      <c r="A6" s="130">
        <v>41365</v>
      </c>
      <c r="B6" s="114">
        <v>2.4112948980927883E-2</v>
      </c>
      <c r="C6" s="113">
        <f t="shared" si="0"/>
        <v>104.13490874798913</v>
      </c>
      <c r="D6" s="96">
        <v>1.0455123471222461E-2</v>
      </c>
      <c r="E6" s="97">
        <f t="shared" si="1"/>
        <v>101.89956225770136</v>
      </c>
      <c r="F6" s="114">
        <f>('3 faktor'!B5+'3 faktor'!E5)/100</f>
        <v>3.0200000000000001E-2</v>
      </c>
      <c r="G6" s="113">
        <f t="shared" si="2"/>
        <v>105.48431051399997</v>
      </c>
      <c r="H6" s="139">
        <f t="shared" si="4"/>
        <v>2.3671760231664396E-2</v>
      </c>
      <c r="I6" s="97">
        <f t="shared" si="3"/>
        <v>104.05353619488905</v>
      </c>
      <c r="J6" s="121"/>
      <c r="K6" s="121"/>
    </row>
    <row r="7" spans="1:156" ht="16">
      <c r="A7" s="130">
        <v>41395</v>
      </c>
      <c r="B7" s="114">
        <v>-4.4320385246425266E-3</v>
      </c>
      <c r="C7" s="113">
        <f t="shared" si="0"/>
        <v>103.6733788206579</v>
      </c>
      <c r="D7" s="96">
        <v>-7.1913288140014733E-3</v>
      </c>
      <c r="E7" s="97">
        <f t="shared" si="1"/>
        <v>101.16676899950342</v>
      </c>
      <c r="F7" s="114">
        <f>('3 faktor'!B6+'3 faktor'!E6)/100</f>
        <v>5.6000000000000008E-3</v>
      </c>
      <c r="G7" s="113">
        <f t="shared" si="2"/>
        <v>106.07502265287837</v>
      </c>
      <c r="H7" s="139">
        <f t="shared" si="4"/>
        <v>-4.1285764590127247E-3</v>
      </c>
      <c r="I7" s="97">
        <f t="shared" si="3"/>
        <v>103.6239432148778</v>
      </c>
      <c r="J7" s="121"/>
      <c r="K7" s="121"/>
    </row>
    <row r="8" spans="1:156" ht="16">
      <c r="A8" s="130">
        <v>41426</v>
      </c>
      <c r="B8" s="114">
        <v>-3.0948355199794612E-2</v>
      </c>
      <c r="C8" s="113">
        <f t="shared" si="0"/>
        <v>100.46485826815331</v>
      </c>
      <c r="D8" s="96">
        <v>-5.621424262572558E-2</v>
      </c>
      <c r="E8" s="97">
        <f t="shared" si="1"/>
        <v>95.479755701304597</v>
      </c>
      <c r="F8" s="114">
        <f>('3 faktor'!B7+'3 faktor'!E7)/100</f>
        <v>-2.52E-2</v>
      </c>
      <c r="G8" s="113">
        <f t="shared" si="2"/>
        <v>103.40193208202584</v>
      </c>
      <c r="H8" s="139">
        <f t="shared" si="4"/>
        <v>-2.8576208045042909E-2</v>
      </c>
      <c r="I8" s="97">
        <f t="shared" si="3"/>
        <v>100.66276385512174</v>
      </c>
      <c r="J8" s="121"/>
      <c r="K8" s="121"/>
    </row>
    <row r="9" spans="1:156" ht="16">
      <c r="A9" s="130">
        <v>41456</v>
      </c>
      <c r="B9" s="114">
        <v>4.8214325154051815E-2</v>
      </c>
      <c r="C9" s="113">
        <f t="shared" si="0"/>
        <v>105.30870361124978</v>
      </c>
      <c r="D9" s="96">
        <v>4.3950282200498014E-2</v>
      </c>
      <c r="E9" s="97">
        <f t="shared" si="1"/>
        <v>99.676117908811548</v>
      </c>
      <c r="F9" s="114">
        <f>('3 faktor'!B8+'3 faktor'!E8)/100</f>
        <v>5.5800000000000002E-2</v>
      </c>
      <c r="G9" s="113">
        <f t="shared" si="2"/>
        <v>109.17175989220289</v>
      </c>
      <c r="H9" s="139">
        <f t="shared" si="4"/>
        <v>4.6359696647063194E-2</v>
      </c>
      <c r="I9" s="97">
        <f t="shared" si="3"/>
        <v>105.32945905110014</v>
      </c>
      <c r="J9" s="121"/>
      <c r="K9" s="121"/>
    </row>
    <row r="10" spans="1:156" ht="16">
      <c r="A10" s="130">
        <v>41487</v>
      </c>
      <c r="B10" s="114">
        <v>-2.2745469869363707E-2</v>
      </c>
      <c r="C10" s="113">
        <f t="shared" si="0"/>
        <v>102.91340766627836</v>
      </c>
      <c r="D10" s="96">
        <v>-1.2494044974115897E-2</v>
      </c>
      <c r="E10" s="97">
        <f t="shared" si="1"/>
        <v>98.430760008813579</v>
      </c>
      <c r="F10" s="114">
        <f>('3 faktor'!B9+'3 faktor'!E9)/100</f>
        <v>-1.83E-2</v>
      </c>
      <c r="G10" s="113">
        <f t="shared" si="2"/>
        <v>107.17391668617557</v>
      </c>
      <c r="H10" s="139">
        <f t="shared" si="4"/>
        <v>-2.2218242037904398E-2</v>
      </c>
      <c r="I10" s="97">
        <f t="shared" si="3"/>
        <v>102.98922363618126</v>
      </c>
      <c r="J10" s="121"/>
      <c r="K10" s="121"/>
    </row>
    <row r="11" spans="1:156" ht="16">
      <c r="A11" s="130">
        <v>41518</v>
      </c>
      <c r="B11" s="114">
        <v>5.1961492437554505E-2</v>
      </c>
      <c r="C11" s="113">
        <f t="shared" si="0"/>
        <v>108.26094192045264</v>
      </c>
      <c r="D11" s="96">
        <v>5.6006460517095707E-2</v>
      </c>
      <c r="E11" s="97">
        <f t="shared" si="1"/>
        <v>103.94351848291493</v>
      </c>
      <c r="F11" s="114">
        <f>('3 faktor'!B10+'3 faktor'!E10)/100</f>
        <v>5.5199999999999999E-2</v>
      </c>
      <c r="G11" s="113">
        <f t="shared" si="2"/>
        <v>113.08991688725246</v>
      </c>
      <c r="H11" s="139">
        <f t="shared" si="4"/>
        <v>4.9598113340767691E-2</v>
      </c>
      <c r="I11" s="97">
        <f t="shared" si="3"/>
        <v>108.09729482296625</v>
      </c>
      <c r="J11" s="121"/>
      <c r="K11" s="121"/>
    </row>
    <row r="12" spans="1:156" ht="16">
      <c r="A12" s="130">
        <v>41548</v>
      </c>
      <c r="B12" s="114">
        <v>3.8204158596448171E-2</v>
      </c>
      <c r="C12" s="113">
        <f t="shared" si="0"/>
        <v>112.39696011538247</v>
      </c>
      <c r="D12" s="96">
        <v>4.2458618096038715E-2</v>
      </c>
      <c r="E12" s="97">
        <f t="shared" si="1"/>
        <v>108.35681663773954</v>
      </c>
      <c r="F12" s="114">
        <f>('3 faktor'!B11+'3 faktor'!E11)/100</f>
        <v>3.7100000000000001E-2</v>
      </c>
      <c r="G12" s="113">
        <f t="shared" si="2"/>
        <v>117.28555280376952</v>
      </c>
      <c r="H12" s="139">
        <f t="shared" si="4"/>
        <v>3.641247582342233E-2</v>
      </c>
      <c r="I12" s="97">
        <f t="shared" si="3"/>
        <v>112.03338495728487</v>
      </c>
      <c r="J12" s="121"/>
      <c r="K12" s="121"/>
    </row>
    <row r="13" spans="1:156" ht="16">
      <c r="A13" s="130">
        <v>41579</v>
      </c>
      <c r="B13" s="114">
        <v>1.2614871334234726E-2</v>
      </c>
      <c r="C13" s="113">
        <f t="shared" si="0"/>
        <v>113.81483330559712</v>
      </c>
      <c r="D13" s="96">
        <v>-6.3622337573396122E-3</v>
      </c>
      <c r="E13" s="97">
        <f t="shared" si="1"/>
        <v>107.66742524108906</v>
      </c>
      <c r="F13" s="114">
        <f>('3 faktor'!B12+'3 faktor'!E12)/100</f>
        <v>1.8200000000000001E-2</v>
      </c>
      <c r="G13" s="113">
        <f t="shared" si="2"/>
        <v>119.42014986479812</v>
      </c>
      <c r="H13" s="139">
        <f t="shared" si="4"/>
        <v>1.2883346973154599E-2</v>
      </c>
      <c r="I13" s="97">
        <f t="shared" si="3"/>
        <v>113.47674992826657</v>
      </c>
      <c r="J13" s="121"/>
      <c r="K13" s="121"/>
    </row>
    <row r="14" spans="1:156" ht="16">
      <c r="A14" s="130">
        <v>41609</v>
      </c>
      <c r="B14" s="114">
        <v>1.661029175236647E-2</v>
      </c>
      <c r="C14" s="113">
        <f t="shared" si="0"/>
        <v>115.70533089255005</v>
      </c>
      <c r="D14" s="96">
        <v>1.1381392726579962E-2</v>
      </c>
      <c r="E14" s="97">
        <f t="shared" si="1"/>
        <v>108.89283049161759</v>
      </c>
      <c r="F14" s="114">
        <f>('3 faktor'!B13+'3 faktor'!E13)/100</f>
        <v>2.18E-2</v>
      </c>
      <c r="G14" s="113">
        <f t="shared" si="2"/>
        <v>122.02350913185073</v>
      </c>
      <c r="H14" s="139">
        <f t="shared" si="4"/>
        <v>1.6130015987499847E-2</v>
      </c>
      <c r="I14" s="97">
        <f t="shared" si="3"/>
        <v>115.30713171881902</v>
      </c>
      <c r="J14" s="121"/>
      <c r="K14" s="121"/>
    </row>
    <row r="15" spans="1:156" ht="16">
      <c r="A15" s="130">
        <v>41640</v>
      </c>
      <c r="B15" s="114">
        <v>-3.7903558312797923E-2</v>
      </c>
      <c r="C15" s="113">
        <f t="shared" si="0"/>
        <v>111.31968713596271</v>
      </c>
      <c r="D15" s="96">
        <v>-4.3357312516031192E-2</v>
      </c>
      <c r="E15" s="97">
        <f t="shared" si="1"/>
        <v>104.17153000923732</v>
      </c>
      <c r="F15" s="114">
        <f>('3 faktor'!B14+'3 faktor'!E14)/100</f>
        <v>-3.2899999999999999E-2</v>
      </c>
      <c r="G15" s="113">
        <f t="shared" si="2"/>
        <v>118.00893568141284</v>
      </c>
      <c r="H15" s="139">
        <f t="shared" si="4"/>
        <v>-3.6073952136168298E-2</v>
      </c>
      <c r="I15" s="97">
        <f t="shared" si="3"/>
        <v>111.1475477682355</v>
      </c>
      <c r="J15" s="121"/>
      <c r="K15" s="121"/>
    </row>
    <row r="16" spans="1:156" ht="16">
      <c r="A16" s="130">
        <v>41671</v>
      </c>
      <c r="B16" s="114">
        <v>4.7031035101357352E-2</v>
      </c>
      <c r="C16" s="113">
        <f t="shared" si="0"/>
        <v>116.5551672491263</v>
      </c>
      <c r="D16" s="96">
        <v>3.4607581278319581E-2</v>
      </c>
      <c r="E16" s="97">
        <f t="shared" si="1"/>
        <v>107.7766547009189</v>
      </c>
      <c r="F16" s="114">
        <f>('3 faktor'!B15+'3 faktor'!E15)/100</f>
        <v>5.0599999999999999E-2</v>
      </c>
      <c r="G16" s="113">
        <f t="shared" si="2"/>
        <v>123.98018782689232</v>
      </c>
      <c r="H16" s="139">
        <f t="shared" si="4"/>
        <v>4.5570652969932263E-2</v>
      </c>
      <c r="I16" s="97">
        <f t="shared" si="3"/>
        <v>116.21261409604072</v>
      </c>
      <c r="J16" s="121"/>
      <c r="K16" s="121"/>
    </row>
    <row r="17" spans="1:11" ht="16">
      <c r="A17" s="130">
        <v>41699</v>
      </c>
      <c r="B17" s="114">
        <v>1.3135726319998754E-3</v>
      </c>
      <c r="C17" s="113">
        <f t="shared" si="0"/>
        <v>116.70827092694293</v>
      </c>
      <c r="D17" s="96">
        <v>1.3538410913823223E-2</v>
      </c>
      <c r="E17" s="97">
        <f t="shared" si="1"/>
        <v>109.23577933917717</v>
      </c>
      <c r="F17" s="114">
        <f>('3 faktor'!B16+'3 faktor'!E16)/100</f>
        <v>1.5E-3</v>
      </c>
      <c r="G17" s="113">
        <f t="shared" si="2"/>
        <v>124.16615810863266</v>
      </c>
      <c r="H17" s="139">
        <f t="shared" si="4"/>
        <v>7.4227430209249784E-4</v>
      </c>
      <c r="I17" s="97">
        <f t="shared" si="3"/>
        <v>116.2988757330632</v>
      </c>
      <c r="J17" s="121"/>
      <c r="K17" s="121"/>
    </row>
    <row r="18" spans="1:11" ht="16">
      <c r="A18" s="130">
        <v>41730</v>
      </c>
      <c r="B18" s="114">
        <v>4.2682637007462419E-3</v>
      </c>
      <c r="C18" s="113">
        <f t="shared" si="0"/>
        <v>117.20641260331726</v>
      </c>
      <c r="D18" s="96">
        <v>1.9289592190111896E-2</v>
      </c>
      <c r="E18" s="97">
        <f t="shared" si="1"/>
        <v>111.34289297519895</v>
      </c>
      <c r="F18" s="114">
        <f>('3 faktor'!B17+'3 faktor'!E17)/100</f>
        <v>5.5000000000000005E-3</v>
      </c>
      <c r="G18" s="113">
        <f t="shared" si="2"/>
        <v>124.84907197823014</v>
      </c>
      <c r="H18" s="139">
        <f t="shared" si="4"/>
        <v>3.4542751260935567E-3</v>
      </c>
      <c r="I18" s="97">
        <f t="shared" si="3"/>
        <v>116.70060404670056</v>
      </c>
      <c r="J18" s="121"/>
      <c r="K18" s="121"/>
    </row>
    <row r="19" spans="1:11" ht="16">
      <c r="A19" s="130">
        <v>41760</v>
      </c>
      <c r="B19" s="114">
        <v>1.7028889477869076E-2</v>
      </c>
      <c r="C19" s="113">
        <f t="shared" si="0"/>
        <v>119.20230764963668</v>
      </c>
      <c r="D19" s="96">
        <v>2.3279661053948443E-2</v>
      </c>
      <c r="E19" s="97">
        <f t="shared" si="1"/>
        <v>113.93491778442765</v>
      </c>
      <c r="F19" s="114">
        <f>('3 faktor'!B18+'3 faktor'!E18)/100</f>
        <v>1.7500000000000002E-2</v>
      </c>
      <c r="G19" s="113">
        <f t="shared" si="2"/>
        <v>127.03393073784918</v>
      </c>
      <c r="H19" s="139">
        <f t="shared" si="4"/>
        <v>1.6046526661022444E-2</v>
      </c>
      <c r="I19" s="97">
        <f t="shared" si="3"/>
        <v>118.57324340089336</v>
      </c>
      <c r="J19" s="121"/>
      <c r="K19" s="121"/>
    </row>
    <row r="20" spans="1:11" ht="16">
      <c r="A20" s="130">
        <v>41791</v>
      </c>
      <c r="B20" s="114">
        <v>1.9601090810941562E-2</v>
      </c>
      <c r="C20" s="113">
        <f t="shared" si="0"/>
        <v>121.53880290675102</v>
      </c>
      <c r="D20" s="96">
        <v>1.9520836589192098E-2</v>
      </c>
      <c r="E20" s="97">
        <f t="shared" si="1"/>
        <v>116.15902269630051</v>
      </c>
      <c r="F20" s="114">
        <f>('3 faktor'!B19+'3 faktor'!E19)/100</f>
        <v>2.0099999999999996E-2</v>
      </c>
      <c r="G20" s="113">
        <f t="shared" si="2"/>
        <v>129.58731274567995</v>
      </c>
      <c r="H20" s="139">
        <f t="shared" si="4"/>
        <v>1.8777344108851627E-2</v>
      </c>
      <c r="I20" s="97">
        <f t="shared" si="3"/>
        <v>120.79973399433456</v>
      </c>
      <c r="J20" s="121"/>
      <c r="K20" s="121"/>
    </row>
    <row r="21" spans="1:11" ht="16">
      <c r="A21" s="130">
        <v>41821</v>
      </c>
      <c r="B21" s="114">
        <v>-1.6513158495285139E-2</v>
      </c>
      <c r="C21" s="113">
        <f t="shared" si="0"/>
        <v>119.53181339102461</v>
      </c>
      <c r="D21" s="96">
        <v>-8.2484790771088778E-3</v>
      </c>
      <c r="E21" s="97">
        <f t="shared" si="1"/>
        <v>115.20088742797266</v>
      </c>
      <c r="F21" s="114">
        <f>('3 faktor'!B20+'3 faktor'!E20)/100</f>
        <v>-2.0499999999999997E-2</v>
      </c>
      <c r="G21" s="113">
        <f t="shared" si="2"/>
        <v>126.93077283439352</v>
      </c>
      <c r="H21" s="139">
        <f t="shared" si="4"/>
        <v>-1.6165086454111032E-2</v>
      </c>
      <c r="I21" s="97">
        <f t="shared" si="3"/>
        <v>118.84699585068252</v>
      </c>
      <c r="J21" s="121"/>
      <c r="K21" s="121"/>
    </row>
    <row r="22" spans="1:11" ht="16">
      <c r="A22" s="130">
        <v>41852</v>
      </c>
      <c r="B22" s="114">
        <v>2.1273436049749253E-2</v>
      </c>
      <c r="C22" s="113">
        <f t="shared" si="0"/>
        <v>122.07466577910914</v>
      </c>
      <c r="D22" s="96">
        <v>2.0329338228243066E-2</v>
      </c>
      <c r="E22" s="97">
        <f t="shared" si="1"/>
        <v>117.54284523268966</v>
      </c>
      <c r="F22" s="114">
        <f>('3 faktor'!B21+'3 faktor'!E21)/100</f>
        <v>1.9299999999999998E-2</v>
      </c>
      <c r="G22" s="113">
        <f t="shared" si="2"/>
        <v>129.38053675009732</v>
      </c>
      <c r="H22" s="139">
        <f t="shared" si="4"/>
        <v>2.0415571928779262E-2</v>
      </c>
      <c r="I22" s="97">
        <f t="shared" si="3"/>
        <v>121.27332524299146</v>
      </c>
      <c r="J22" s="121"/>
      <c r="K22" s="121"/>
    </row>
    <row r="23" spans="1:11" ht="16">
      <c r="A23" s="130">
        <v>41883</v>
      </c>
      <c r="B23" s="114">
        <v>-3.7098298676748527E-2</v>
      </c>
      <c r="C23" s="113">
        <f t="shared" si="0"/>
        <v>117.54590336717149</v>
      </c>
      <c r="D23" s="96">
        <v>-2.9283747668418219E-2</v>
      </c>
      <c r="E23" s="97">
        <f t="shared" si="1"/>
        <v>114.10075021266763</v>
      </c>
      <c r="F23" s="114">
        <f>('3 faktor'!B22+'3 faktor'!E22)/100</f>
        <v>-3.0899999999999997E-2</v>
      </c>
      <c r="G23" s="113">
        <f t="shared" si="2"/>
        <v>125.38267816451931</v>
      </c>
      <c r="H23" s="139">
        <f t="shared" si="4"/>
        <v>-3.5862573432265461E-2</v>
      </c>
      <c r="I23" s="97">
        <f t="shared" si="3"/>
        <v>116.92415171108966</v>
      </c>
      <c r="J23" s="121"/>
      <c r="K23" s="121"/>
    </row>
    <row r="24" spans="1:11" ht="16">
      <c r="A24" s="130">
        <v>41913</v>
      </c>
      <c r="B24" s="114">
        <v>7.088249174138736E-3</v>
      </c>
      <c r="C24" s="113">
        <f t="shared" si="0"/>
        <v>118.37909801963723</v>
      </c>
      <c r="D24" s="96">
        <v>7.3173099698299873E-3</v>
      </c>
      <c r="E24" s="97">
        <f t="shared" si="1"/>
        <v>114.93566076976387</v>
      </c>
      <c r="F24" s="114">
        <f>('3 faktor'!B23+'3 faktor'!E23)/100</f>
        <v>3.3E-3</v>
      </c>
      <c r="G24" s="113">
        <f t="shared" si="2"/>
        <v>125.79644100246223</v>
      </c>
      <c r="H24" s="139">
        <f t="shared" si="4"/>
        <v>6.7794709141355504E-3</v>
      </c>
      <c r="I24" s="97">
        <f t="shared" si="3"/>
        <v>117.71683559677497</v>
      </c>
      <c r="J24" s="121"/>
      <c r="K24" s="121"/>
    </row>
    <row r="25" spans="1:11" ht="16">
      <c r="A25" s="130">
        <v>41944</v>
      </c>
      <c r="B25" s="114">
        <v>1.3355076334804735E-2</v>
      </c>
      <c r="C25" s="113">
        <f t="shared" si="0"/>
        <v>119.96005991013482</v>
      </c>
      <c r="D25" s="96">
        <v>-2.5596001334253324E-3</v>
      </c>
      <c r="E25" s="97">
        <f t="shared" si="1"/>
        <v>114.64147143712225</v>
      </c>
      <c r="F25" s="114">
        <f>('3 faktor'!B24+'3 faktor'!E24)/100</f>
        <v>1.6500000000000001E-2</v>
      </c>
      <c r="G25" s="113">
        <f t="shared" si="2"/>
        <v>127.87208227900285</v>
      </c>
      <c r="H25" s="139">
        <f t="shared" si="4"/>
        <v>1.3463087185617627E-2</v>
      </c>
      <c r="I25" s="97">
        <f t="shared" si="3"/>
        <v>119.30166761762936</v>
      </c>
      <c r="J25" s="121"/>
      <c r="K25" s="121"/>
    </row>
    <row r="26" spans="1:11" ht="16">
      <c r="A26" s="130">
        <v>41974</v>
      </c>
      <c r="B26" s="114">
        <v>-1.7655328043208775E-2</v>
      </c>
      <c r="C26" s="113">
        <f t="shared" si="0"/>
        <v>117.8421257003384</v>
      </c>
      <c r="D26" s="96">
        <v>-2.6187870931191504E-2</v>
      </c>
      <c r="E26" s="97">
        <f t="shared" si="1"/>
        <v>111.63925537976502</v>
      </c>
      <c r="F26" s="114">
        <f>('3 faktor'!B25+'3 faktor'!E25)/100</f>
        <v>-1.44E-2</v>
      </c>
      <c r="G26" s="113">
        <f t="shared" si="2"/>
        <v>126.03072429418522</v>
      </c>
      <c r="H26" s="139">
        <f t="shared" si="4"/>
        <v>-1.6550243626577289E-2</v>
      </c>
      <c r="I26" s="97">
        <f t="shared" si="3"/>
        <v>117.32719595350065</v>
      </c>
      <c r="J26" s="121"/>
      <c r="K26" s="121"/>
    </row>
    <row r="27" spans="1:11" ht="16">
      <c r="A27" s="130">
        <v>42005</v>
      </c>
      <c r="B27" s="114">
        <v>-1.6136776598849618E-2</v>
      </c>
      <c r="C27" s="113">
        <f t="shared" si="0"/>
        <v>115.94053364397848</v>
      </c>
      <c r="D27" s="96">
        <v>-5.5676981911582371E-3</v>
      </c>
      <c r="E27" s="97">
        <f t="shared" si="1"/>
        <v>111.01768169952486</v>
      </c>
      <c r="F27" s="114">
        <f>('3 faktor'!B26+'3 faktor'!E26)/100</f>
        <v>-1.7399999999999999E-2</v>
      </c>
      <c r="G27" s="113">
        <f t="shared" si="2"/>
        <v>123.8377896914664</v>
      </c>
      <c r="H27" s="139">
        <f t="shared" si="4"/>
        <v>-1.5901829033859602E-2</v>
      </c>
      <c r="I27" s="97">
        <f t="shared" si="3"/>
        <v>115.46147894242594</v>
      </c>
      <c r="J27" s="121"/>
      <c r="K27" s="121"/>
    </row>
    <row r="28" spans="1:11" ht="16">
      <c r="A28" s="130">
        <v>42036</v>
      </c>
      <c r="B28" s="114">
        <v>5.4333368420045332E-2</v>
      </c>
      <c r="C28" s="113">
        <f t="shared" si="0"/>
        <v>122.23997337327343</v>
      </c>
      <c r="D28" s="96">
        <v>3.6158193792493618E-2</v>
      </c>
      <c r="E28" s="97">
        <f t="shared" si="1"/>
        <v>115.03188054880964</v>
      </c>
      <c r="F28" s="114">
        <f>('3 faktor'!B27+'3 faktor'!E27)/100</f>
        <v>5.91E-2</v>
      </c>
      <c r="G28" s="113">
        <f t="shared" si="2"/>
        <v>131.15660306223205</v>
      </c>
      <c r="H28" s="139">
        <f t="shared" si="4"/>
        <v>5.2807553030217919E-2</v>
      </c>
      <c r="I28" s="97">
        <f t="shared" si="3"/>
        <v>121.55871711462548</v>
      </c>
      <c r="J28" s="121"/>
      <c r="K28" s="121"/>
    </row>
    <row r="29" spans="1:11" ht="16">
      <c r="A29" s="130">
        <v>42064</v>
      </c>
      <c r="B29" s="114">
        <v>-1.551991722710804E-2</v>
      </c>
      <c r="C29" s="113">
        <f t="shared" si="0"/>
        <v>120.34281910467634</v>
      </c>
      <c r="D29" s="96">
        <v>-2.6643712543563167E-2</v>
      </c>
      <c r="E29" s="97">
        <f t="shared" si="1"/>
        <v>111.96700419012167</v>
      </c>
      <c r="F29" s="114">
        <f>('3 faktor'!B28+'3 faktor'!E28)/100</f>
        <v>-1.1699999999999999E-2</v>
      </c>
      <c r="G29" s="113">
        <f t="shared" si="2"/>
        <v>129.62207080640394</v>
      </c>
      <c r="H29" s="139">
        <f t="shared" si="4"/>
        <v>-1.4395597055740797E-2</v>
      </c>
      <c r="I29" s="97">
        <f t="shared" si="3"/>
        <v>119.80880680443055</v>
      </c>
      <c r="J29" s="121"/>
      <c r="K29" s="121"/>
    </row>
    <row r="30" spans="1:11" ht="16">
      <c r="A30" s="130">
        <v>42095</v>
      </c>
      <c r="B30" s="114">
        <v>2.5675065224806545E-2</v>
      </c>
      <c r="C30" s="113">
        <f t="shared" si="0"/>
        <v>123.432628834526</v>
      </c>
      <c r="D30" s="96">
        <v>5.6791427054554013E-2</v>
      </c>
      <c r="E30" s="97">
        <f t="shared" si="1"/>
        <v>118.3257701411019</v>
      </c>
      <c r="F30" s="114">
        <f>('3 faktor'!B29+'3 faktor'!E29)/100</f>
        <v>2.7099999999999999E-2</v>
      </c>
      <c r="G30" s="113">
        <f t="shared" si="2"/>
        <v>133.13482892525747</v>
      </c>
      <c r="H30" s="139">
        <f t="shared" si="4"/>
        <v>2.3278561851120646E-2</v>
      </c>
      <c r="I30" s="97">
        <f t="shared" si="3"/>
        <v>122.59778352393644</v>
      </c>
      <c r="J30" s="121"/>
      <c r="K30" s="121"/>
    </row>
    <row r="31" spans="1:11" ht="16">
      <c r="A31" s="130">
        <v>42125</v>
      </c>
      <c r="B31" s="114">
        <v>-2.0133745595743236E-3</v>
      </c>
      <c r="C31" s="113">
        <f t="shared" si="0"/>
        <v>123.18411271980919</v>
      </c>
      <c r="D31" s="96">
        <v>-2.1689057788204215E-2</v>
      </c>
      <c r="E31" s="97">
        <f t="shared" si="1"/>
        <v>115.75939567467778</v>
      </c>
      <c r="F31" s="114">
        <f>('3 faktor'!B30+'3 faktor'!E30)/100</f>
        <v>5.0000000000000001E-3</v>
      </c>
      <c r="G31" s="113">
        <f t="shared" si="2"/>
        <v>133.80050306988375</v>
      </c>
      <c r="H31" s="139">
        <f t="shared" si="4"/>
        <v>-1.0981325440572679E-3</v>
      </c>
      <c r="I31" s="97">
        <f t="shared" si="3"/>
        <v>122.46315490801953</v>
      </c>
      <c r="J31" s="121"/>
      <c r="K31" s="121"/>
    </row>
    <row r="32" spans="1:11" ht="16">
      <c r="A32" s="130">
        <v>42156</v>
      </c>
      <c r="B32" s="114">
        <v>-2.3912025362057745E-2</v>
      </c>
      <c r="C32" s="113">
        <f t="shared" si="0"/>
        <v>120.23853109225054</v>
      </c>
      <c r="D32" s="96">
        <v>-4.2366381554152871E-2</v>
      </c>
      <c r="E32" s="97">
        <f t="shared" si="1"/>
        <v>110.85508894904623</v>
      </c>
      <c r="F32" s="114">
        <f>('3 faktor'!B31+'3 faktor'!E31)/100</f>
        <v>-2.0899999999999998E-2</v>
      </c>
      <c r="G32" s="113">
        <f t="shared" si="2"/>
        <v>131.00407255572318</v>
      </c>
      <c r="H32" s="139">
        <f t="shared" si="4"/>
        <v>-2.2124234817054177E-2</v>
      </c>
      <c r="I32" s="97">
        <f t="shared" si="3"/>
        <v>119.75375131239723</v>
      </c>
      <c r="J32" s="121"/>
      <c r="K32" s="121"/>
    </row>
    <row r="33" spans="1:11" ht="16">
      <c r="A33" s="130">
        <v>42186</v>
      </c>
      <c r="B33" s="114">
        <v>4.8534283104348626E-3</v>
      </c>
      <c r="C33" s="113">
        <f t="shared" si="0"/>
        <v>120.82210018305878</v>
      </c>
      <c r="D33" s="96">
        <v>-1.4606293482764026E-2</v>
      </c>
      <c r="E33" s="97">
        <f t="shared" si="1"/>
        <v>109.23590698579856</v>
      </c>
      <c r="F33" s="114">
        <f>('3 faktor'!B32+'3 faktor'!E32)/100</f>
        <v>1.1299999999999999E-2</v>
      </c>
      <c r="G33" s="113">
        <f t="shared" si="2"/>
        <v>132.48441857560286</v>
      </c>
      <c r="H33" s="139">
        <f t="shared" si="4"/>
        <v>5.4697895012685675E-3</v>
      </c>
      <c r="I33" s="97">
        <f t="shared" si="3"/>
        <v>120.4087791240633</v>
      </c>
      <c r="J33" s="121"/>
      <c r="K33" s="121"/>
    </row>
    <row r="34" spans="1:11" ht="16">
      <c r="A34" s="130">
        <v>42217</v>
      </c>
      <c r="B34" s="114">
        <v>-6.8841078758160965E-2</v>
      </c>
      <c r="C34" s="113">
        <f t="shared" si="0"/>
        <v>112.50457646863042</v>
      </c>
      <c r="D34" s="96">
        <v>-7.7606785515791171E-2</v>
      </c>
      <c r="E34" s="97">
        <f t="shared" si="1"/>
        <v>100.75845938172878</v>
      </c>
      <c r="F34" s="114">
        <f>('3 faktor'!B33+'3 faktor'!E33)/100</f>
        <v>-6.1799999999999994E-2</v>
      </c>
      <c r="G34" s="113">
        <f t="shared" si="2"/>
        <v>124.2968815076306</v>
      </c>
      <c r="H34" s="139">
        <f t="shared" si="4"/>
        <v>-6.5566202021380707E-2</v>
      </c>
      <c r="I34" s="97">
        <f t="shared" si="3"/>
        <v>112.51403278686715</v>
      </c>
      <c r="J34" s="121"/>
      <c r="K34" s="121"/>
    </row>
    <row r="35" spans="1:11" ht="16">
      <c r="A35" s="130">
        <v>42248</v>
      </c>
      <c r="B35" s="114">
        <v>-3.8331065222965005E-2</v>
      </c>
      <c r="C35" s="113">
        <f t="shared" si="0"/>
        <v>108.19215621012928</v>
      </c>
      <c r="D35" s="96">
        <v>-4.5235280906999381E-2</v>
      </c>
      <c r="E35" s="97">
        <f t="shared" si="1"/>
        <v>96.200622167839796</v>
      </c>
      <c r="F35" s="114">
        <f>('3 faktor'!B34+'3 faktor'!E34)/100</f>
        <v>-3.9100000000000003E-2</v>
      </c>
      <c r="G35" s="113">
        <f t="shared" si="2"/>
        <v>119.43687344068225</v>
      </c>
      <c r="H35" s="139">
        <f t="shared" si="4"/>
        <v>-3.6422211916653159E-2</v>
      </c>
      <c r="I35" s="97">
        <f t="shared" si="3"/>
        <v>108.41602284110661</v>
      </c>
      <c r="J35" s="121"/>
      <c r="K35" s="121"/>
    </row>
    <row r="36" spans="1:11" ht="16">
      <c r="A36" s="130">
        <v>42278</v>
      </c>
      <c r="B36" s="114">
        <v>7.4764917605799744E-2</v>
      </c>
      <c r="C36" s="113">
        <f t="shared" ref="C36:C67" si="5">(1+B36)*C35</f>
        <v>116.28113385477343</v>
      </c>
      <c r="D36" s="96">
        <v>8.8804052761255053E-2</v>
      </c>
      <c r="E36" s="97">
        <f t="shared" ref="E36:E67" si="6">(1+D36)*E35</f>
        <v>104.7436272944982</v>
      </c>
      <c r="F36" s="114">
        <f>('3 faktor'!B35+'3 faktor'!E35)/100</f>
        <v>7.3200000000000001E-2</v>
      </c>
      <c r="G36" s="113">
        <f t="shared" ref="G36:G67" si="7">(1+F36)*G35</f>
        <v>128.17965257654018</v>
      </c>
      <c r="H36" s="139">
        <f t="shared" ref="H36:H67" si="8">B36-(D36*$K$4)</f>
        <v>7.1017534891945872E-2</v>
      </c>
      <c r="I36" s="97">
        <f t="shared" ref="I36:I67" si="9">(1+H36)*I35</f>
        <v>116.1154615260709</v>
      </c>
      <c r="J36" s="121"/>
      <c r="K36" s="121"/>
    </row>
    <row r="37" spans="1:11" ht="16">
      <c r="A37" s="130">
        <v>42309</v>
      </c>
      <c r="B37" s="114">
        <v>-7.6996469802499161E-3</v>
      </c>
      <c r="C37" s="113">
        <f t="shared" si="5"/>
        <v>115.38581017362849</v>
      </c>
      <c r="D37" s="96">
        <v>-3.7830999356805638E-2</v>
      </c>
      <c r="E37" s="97">
        <f t="shared" si="6"/>
        <v>100.78107119769054</v>
      </c>
      <c r="F37" s="114">
        <f>('3 faktor'!B36+'3 faktor'!E36)/100</f>
        <v>-3.0000000000000001E-3</v>
      </c>
      <c r="G37" s="113">
        <f t="shared" si="7"/>
        <v>127.79511361881056</v>
      </c>
      <c r="H37" s="139">
        <f t="shared" si="8"/>
        <v>-6.103241989380369E-3</v>
      </c>
      <c r="I37" s="97">
        <f t="shared" si="9"/>
        <v>115.4067807656687</v>
      </c>
      <c r="J37" s="121"/>
      <c r="K37" s="121"/>
    </row>
    <row r="38" spans="1:11" ht="16">
      <c r="A38" s="130">
        <v>42339</v>
      </c>
      <c r="B38" s="114">
        <v>-1.9884041806486303E-2</v>
      </c>
      <c r="C38" s="113">
        <f t="shared" si="5"/>
        <v>113.09147390026077</v>
      </c>
      <c r="D38" s="96">
        <v>-1.4897428708745868E-2</v>
      </c>
      <c r="E38" s="97">
        <f t="shared" si="6"/>
        <v>99.279692374331901</v>
      </c>
      <c r="F38" s="114">
        <f>('3 faktor'!B37+'3 faktor'!E37)/100</f>
        <v>-1.72E-2</v>
      </c>
      <c r="G38" s="113">
        <f t="shared" si="7"/>
        <v>125.59703766456703</v>
      </c>
      <c r="H38" s="139">
        <f t="shared" si="8"/>
        <v>-1.9255395195344457E-2</v>
      </c>
      <c r="I38" s="97">
        <f t="shared" si="9"/>
        <v>113.18457759380327</v>
      </c>
      <c r="J38" s="121"/>
      <c r="K38" s="121"/>
    </row>
    <row r="39" spans="1:11" ht="16">
      <c r="A39" s="130">
        <v>42370</v>
      </c>
      <c r="B39" s="114">
        <v>-6.3265806641487232E-2</v>
      </c>
      <c r="C39" s="113">
        <f t="shared" si="5"/>
        <v>105.93665057968606</v>
      </c>
      <c r="D39" s="96">
        <v>-4.1862875690146142E-2</v>
      </c>
      <c r="E39" s="97">
        <f t="shared" si="6"/>
        <v>95.123558953909296</v>
      </c>
      <c r="F39" s="114">
        <f>('3 faktor'!B38+'3 faktor'!E38)/100</f>
        <v>-6.3100000000000003E-2</v>
      </c>
      <c r="G39" s="113">
        <f t="shared" si="7"/>
        <v>117.67186458793284</v>
      </c>
      <c r="H39" s="139">
        <f t="shared" si="8"/>
        <v>-6.149926320303381E-2</v>
      </c>
      <c r="I39" s="97">
        <f t="shared" si="9"/>
        <v>106.22380946583776</v>
      </c>
      <c r="J39" s="121"/>
      <c r="K39" s="121"/>
    </row>
    <row r="40" spans="1:11" ht="16">
      <c r="A40" s="130">
        <v>42401</v>
      </c>
      <c r="B40" s="114">
        <v>-7.1424083111660871E-3</v>
      </c>
      <c r="C40" s="113">
        <f t="shared" si="5"/>
        <v>105.18000776612861</v>
      </c>
      <c r="D40" s="96">
        <v>3.5005532005820308E-2</v>
      </c>
      <c r="E40" s="97">
        <f t="shared" si="6"/>
        <v>98.453409741377897</v>
      </c>
      <c r="F40" s="114">
        <f>('3 faktor'!B39+'3 faktor'!E39)/100</f>
        <v>-4.7999999999999996E-3</v>
      </c>
      <c r="G40" s="113">
        <f t="shared" si="7"/>
        <v>117.10703963791076</v>
      </c>
      <c r="H40" s="139">
        <f t="shared" si="8"/>
        <v>-8.6195832986696117E-3</v>
      </c>
      <c r="I40" s="97">
        <f t="shared" si="9"/>
        <v>105.30820449184496</v>
      </c>
      <c r="J40" s="121"/>
      <c r="K40" s="121"/>
    </row>
    <row r="41" spans="1:11" ht="16">
      <c r="A41" s="130">
        <v>42430</v>
      </c>
      <c r="B41" s="114">
        <v>7.3066537276908136E-2</v>
      </c>
      <c r="C41" s="113">
        <f t="shared" si="5"/>
        <v>112.86514672435794</v>
      </c>
      <c r="D41" s="96">
        <v>0.1098174836210818</v>
      </c>
      <c r="E41" s="97">
        <f t="shared" si="6"/>
        <v>109.26531545309133</v>
      </c>
      <c r="F41" s="114">
        <f>('3 faktor'!B40+'3 faktor'!E40)/100</f>
        <v>6.9399999999999989E-2</v>
      </c>
      <c r="G41" s="113">
        <f t="shared" si="7"/>
        <v>125.23426818878175</v>
      </c>
      <c r="H41" s="139">
        <f t="shared" si="8"/>
        <v>6.8432422875542437E-2</v>
      </c>
      <c r="I41" s="97">
        <f t="shared" si="9"/>
        <v>112.51470007389499</v>
      </c>
      <c r="J41" s="121"/>
      <c r="K41" s="121"/>
    </row>
    <row r="42" spans="1:11" ht="16">
      <c r="A42" s="130">
        <v>42461</v>
      </c>
      <c r="B42" s="114">
        <v>1.3869911826287098E-2</v>
      </c>
      <c r="C42" s="113">
        <f t="shared" si="5"/>
        <v>114.43057635768574</v>
      </c>
      <c r="D42" s="96">
        <v>4.133931533589983E-2</v>
      </c>
      <c r="E42" s="97">
        <f t="shared" si="6"/>
        <v>113.78226878388324</v>
      </c>
      <c r="F42" s="114">
        <f>('3 faktor'!B41+'3 faktor'!E41)/100</f>
        <v>1.9199999999999998E-2</v>
      </c>
      <c r="G42" s="113">
        <f t="shared" si="7"/>
        <v>127.63876613800637</v>
      </c>
      <c r="H42" s="139">
        <f t="shared" si="8"/>
        <v>1.2125461760378691E-2</v>
      </c>
      <c r="I42" s="97">
        <f t="shared" si="9"/>
        <v>113.87899276712149</v>
      </c>
      <c r="J42" s="121"/>
      <c r="K42" s="121"/>
    </row>
    <row r="43" spans="1:11" ht="16">
      <c r="A43" s="130">
        <v>42491</v>
      </c>
      <c r="B43" s="114">
        <v>-9.7923251439761762E-4</v>
      </c>
      <c r="C43" s="113">
        <f t="shared" si="5"/>
        <v>114.31852221667503</v>
      </c>
      <c r="D43" s="96">
        <v>-3.1180921310443706E-2</v>
      </c>
      <c r="E43" s="97">
        <f t="shared" si="6"/>
        <v>110.23443281440922</v>
      </c>
      <c r="F43" s="114">
        <f>('3 faktor'!B42+'3 faktor'!E42)/100</f>
        <v>4.5999999999999999E-3</v>
      </c>
      <c r="G43" s="113">
        <f t="shared" si="7"/>
        <v>128.2259044622412</v>
      </c>
      <c r="H43" s="139">
        <f t="shared" si="8"/>
        <v>3.3655028928737695E-4</v>
      </c>
      <c r="I43" s="97">
        <f t="shared" si="9"/>
        <v>113.91731877508101</v>
      </c>
      <c r="J43" s="121"/>
      <c r="K43" s="121"/>
    </row>
    <row r="44" spans="1:11" ht="16">
      <c r="A44" s="130">
        <v>42522</v>
      </c>
      <c r="B44" s="114">
        <v>-9.2293358954203698E-3</v>
      </c>
      <c r="C44" s="113">
        <f t="shared" si="5"/>
        <v>113.26343817606926</v>
      </c>
      <c r="D44" s="96">
        <v>5.5661220089612724E-2</v>
      </c>
      <c r="E44" s="97">
        <f t="shared" si="6"/>
        <v>116.37021584074567</v>
      </c>
      <c r="F44" s="114">
        <f>('3 faktor'!B43+'3 faktor'!E43)/100</f>
        <v>-1.6500000000000001E-2</v>
      </c>
      <c r="G44" s="113">
        <f t="shared" si="7"/>
        <v>126.11017703861422</v>
      </c>
      <c r="H44" s="139">
        <f t="shared" si="8"/>
        <v>-1.1578146422757415E-2</v>
      </c>
      <c r="I44" s="97">
        <f t="shared" si="9"/>
        <v>112.59836737821519</v>
      </c>
      <c r="J44" s="121"/>
      <c r="K44" s="121"/>
    </row>
    <row r="45" spans="1:11" ht="16">
      <c r="A45" s="130">
        <v>42552</v>
      </c>
      <c r="B45" s="114">
        <v>4.3510627877363074E-2</v>
      </c>
      <c r="C45" s="113">
        <f t="shared" si="5"/>
        <v>118.19160148665894</v>
      </c>
      <c r="D45" s="96">
        <v>3.0314540011075999E-2</v>
      </c>
      <c r="E45" s="97">
        <f t="shared" si="6"/>
        <v>119.89792540494751</v>
      </c>
      <c r="F45" s="114">
        <f>('3 faktor'!B44+'3 faktor'!E44)/100</f>
        <v>4.4999999999999998E-2</v>
      </c>
      <c r="G45" s="113">
        <f t="shared" si="7"/>
        <v>131.78513500535186</v>
      </c>
      <c r="H45" s="139">
        <f t="shared" si="8"/>
        <v>4.2231404917558016E-2</v>
      </c>
      <c r="I45" s="97">
        <f t="shared" si="9"/>
        <v>117.35355462402055</v>
      </c>
      <c r="J45" s="121"/>
      <c r="K45" s="121"/>
    </row>
    <row r="46" spans="1:11" ht="16">
      <c r="A46" s="130">
        <v>42583</v>
      </c>
      <c r="B46" s="114">
        <v>1.3798670821912921E-3</v>
      </c>
      <c r="C46" s="113">
        <f t="shared" si="5"/>
        <v>118.35469018694187</v>
      </c>
      <c r="D46" s="96">
        <v>-2.0602693960939257E-2</v>
      </c>
      <c r="E46" s="97">
        <f t="shared" si="6"/>
        <v>117.42770514127785</v>
      </c>
      <c r="F46" s="114">
        <f>('3 faktor'!B45+'3 faktor'!E45)/100</f>
        <v>3.0999999999999999E-3</v>
      </c>
      <c r="G46" s="113">
        <f t="shared" si="7"/>
        <v>132.19366892386847</v>
      </c>
      <c r="H46" s="139">
        <f t="shared" si="8"/>
        <v>2.2492663585465039E-3</v>
      </c>
      <c r="I46" s="97">
        <f t="shared" si="9"/>
        <v>117.6175140264922</v>
      </c>
      <c r="J46" s="121"/>
      <c r="K46" s="121"/>
    </row>
    <row r="47" spans="1:11" ht="16">
      <c r="A47" s="130">
        <v>42614</v>
      </c>
      <c r="B47" s="114">
        <v>5.5024887747355325E-3</v>
      </c>
      <c r="C47" s="113">
        <f t="shared" si="5"/>
        <v>119.00593554113281</v>
      </c>
      <c r="D47" s="96">
        <v>7.1932119759381113E-3</v>
      </c>
      <c r="E47" s="97">
        <f t="shared" si="6"/>
        <v>118.27238751620703</v>
      </c>
      <c r="F47" s="114">
        <f>('3 faktor'!B46+'3 faktor'!E46)/100</f>
        <v>9.1999999999999998E-3</v>
      </c>
      <c r="G47" s="113">
        <f t="shared" si="7"/>
        <v>133.40985067796808</v>
      </c>
      <c r="H47" s="139">
        <f t="shared" si="8"/>
        <v>5.1989472428170952E-3</v>
      </c>
      <c r="I47" s="97">
        <f t="shared" si="9"/>
        <v>118.22900127674724</v>
      </c>
      <c r="J47" s="121"/>
      <c r="K47" s="121"/>
    </row>
    <row r="48" spans="1:11" ht="16">
      <c r="A48" s="130">
        <v>42644</v>
      </c>
      <c r="B48" s="114">
        <v>-2.0090242947439246E-2</v>
      </c>
      <c r="C48" s="113">
        <f t="shared" si="5"/>
        <v>116.61507738392416</v>
      </c>
      <c r="D48" s="96">
        <v>1.7830918783722893E-2</v>
      </c>
      <c r="E48" s="97">
        <f t="shared" si="6"/>
        <v>120.38129285236552</v>
      </c>
      <c r="F48" s="114">
        <f>('3 faktor'!B47+'3 faktor'!E47)/100</f>
        <v>-1.8599999999999998E-2</v>
      </c>
      <c r="G48" s="113">
        <f t="shared" si="7"/>
        <v>130.92842745535788</v>
      </c>
      <c r="H48" s="139">
        <f t="shared" si="8"/>
        <v>-2.0842677940489569E-2</v>
      </c>
      <c r="I48" s="97">
        <f t="shared" si="9"/>
        <v>115.76479227991027</v>
      </c>
      <c r="J48" s="121"/>
      <c r="K48" s="121"/>
    </row>
    <row r="49" spans="1:11" ht="16">
      <c r="A49" s="130">
        <v>42675</v>
      </c>
      <c r="B49" s="114">
        <v>9.2663945733557958E-3</v>
      </c>
      <c r="C49" s="113">
        <f t="shared" si="5"/>
        <v>117.69567870416601</v>
      </c>
      <c r="D49" s="96">
        <v>9.8946433503757664E-3</v>
      </c>
      <c r="E49" s="97">
        <f t="shared" si="6"/>
        <v>121.5724228111968</v>
      </c>
      <c r="F49" s="114">
        <f>('3 faktor'!B48+'3 faktor'!E48)/100</f>
        <v>1.3999999999999999E-2</v>
      </c>
      <c r="G49" s="113">
        <f t="shared" si="7"/>
        <v>132.76142543973288</v>
      </c>
      <c r="H49" s="139">
        <f t="shared" si="8"/>
        <v>8.8488571491277344E-3</v>
      </c>
      <c r="I49" s="97">
        <f t="shared" si="9"/>
        <v>116.78917838969363</v>
      </c>
      <c r="J49" s="121"/>
      <c r="K49" s="121"/>
    </row>
    <row r="50" spans="1:11" ht="16">
      <c r="A50" s="130">
        <v>42705</v>
      </c>
      <c r="B50" s="114">
        <v>2.0257340811613338E-2</v>
      </c>
      <c r="C50" s="113">
        <f t="shared" si="5"/>
        <v>120.07988017973045</v>
      </c>
      <c r="D50" s="96">
        <v>-3.6820878402777737E-3</v>
      </c>
      <c r="E50" s="97">
        <f t="shared" si="6"/>
        <v>121.12478247145059</v>
      </c>
      <c r="F50" s="114">
        <f>('3 faktor'!B49+'3 faktor'!E49)/100</f>
        <v>2.2799999999999997E-2</v>
      </c>
      <c r="G50" s="113">
        <f t="shared" si="7"/>
        <v>135.78838593975877</v>
      </c>
      <c r="H50" s="139">
        <f t="shared" si="8"/>
        <v>2.0412718768975758E-2</v>
      </c>
      <c r="I50" s="97">
        <f t="shared" si="9"/>
        <v>119.17316304342219</v>
      </c>
      <c r="J50" s="121"/>
      <c r="K50" s="121"/>
    </row>
    <row r="51" spans="1:11" ht="16">
      <c r="A51" s="130">
        <v>42736</v>
      </c>
      <c r="B51" s="114">
        <v>2.6525860635290239E-2</v>
      </c>
      <c r="C51" s="113">
        <f t="shared" si="5"/>
        <v>123.26510234648033</v>
      </c>
      <c r="D51" s="96">
        <v>5.0881681542635511E-2</v>
      </c>
      <c r="E51" s="97">
        <f t="shared" si="6"/>
        <v>127.28781508008394</v>
      </c>
      <c r="F51" s="114">
        <f>('3 faktor'!B50+'3 faktor'!E50)/100</f>
        <v>2.7600000000000003E-2</v>
      </c>
      <c r="G51" s="113">
        <f t="shared" si="7"/>
        <v>139.53614539169612</v>
      </c>
      <c r="H51" s="139">
        <f t="shared" si="8"/>
        <v>2.4378738652273267E-2</v>
      </c>
      <c r="I51" s="97">
        <f t="shared" si="9"/>
        <v>122.07845443962255</v>
      </c>
      <c r="J51" s="121"/>
      <c r="K51" s="121"/>
    </row>
    <row r="52" spans="1:11" ht="16">
      <c r="A52" s="130">
        <v>42767</v>
      </c>
      <c r="B52" s="114">
        <v>2.5921425678412272E-2</v>
      </c>
      <c r="C52" s="113">
        <f t="shared" si="5"/>
        <v>126.46030953569652</v>
      </c>
      <c r="D52" s="96">
        <v>3.267371250171841E-2</v>
      </c>
      <c r="E52" s="97">
        <f t="shared" si="6"/>
        <v>131.44678055498252</v>
      </c>
      <c r="F52" s="114">
        <f>('3 faktor'!B51+'3 faktor'!E51)/100</f>
        <v>2.3199999999999998E-2</v>
      </c>
      <c r="G52" s="113">
        <f t="shared" si="7"/>
        <v>142.77338396478348</v>
      </c>
      <c r="H52" s="139">
        <f t="shared" si="8"/>
        <v>2.4542649579583242E-2</v>
      </c>
      <c r="I52" s="97">
        <f t="shared" si="9"/>
        <v>125.07458316815134</v>
      </c>
      <c r="J52" s="121"/>
      <c r="K52" s="121"/>
    </row>
    <row r="53" spans="1:11" ht="16">
      <c r="A53" s="130">
        <v>42795</v>
      </c>
      <c r="B53" s="114">
        <v>9.4310654910733874E-3</v>
      </c>
      <c r="C53" s="113">
        <f t="shared" si="5"/>
        <v>127.65296499694909</v>
      </c>
      <c r="D53" s="96">
        <v>9.1819235457139877E-3</v>
      </c>
      <c r="E53" s="97">
        <f t="shared" si="6"/>
        <v>132.65371484436861</v>
      </c>
      <c r="F53" s="114">
        <f>('3 faktor'!B52+'3 faktor'!E52)/100</f>
        <v>1.5100000000000001E-2</v>
      </c>
      <c r="G53" s="113">
        <f t="shared" si="7"/>
        <v>144.9292620626517</v>
      </c>
      <c r="H53" s="139">
        <f t="shared" si="8"/>
        <v>9.0436036522805012E-3</v>
      </c>
      <c r="I53" s="97">
        <f t="shared" si="9"/>
        <v>126.20570812529829</v>
      </c>
      <c r="J53" s="121"/>
      <c r="K53" s="121"/>
    </row>
    <row r="54" spans="1:11" ht="16">
      <c r="A54" s="130">
        <v>42826</v>
      </c>
      <c r="B54" s="114">
        <v>1.4583695463236747E-2</v>
      </c>
      <c r="C54" s="113">
        <f t="shared" si="5"/>
        <v>129.51461696344381</v>
      </c>
      <c r="D54" s="96">
        <v>4.3596095642944423E-3</v>
      </c>
      <c r="E54" s="97">
        <f t="shared" si="6"/>
        <v>133.2320332483433</v>
      </c>
      <c r="F54" s="114">
        <f>('3 faktor'!B53+'3 faktor'!E53)/100</f>
        <v>1.9100000000000002E-2</v>
      </c>
      <c r="G54" s="113">
        <f t="shared" si="7"/>
        <v>147.69741096804833</v>
      </c>
      <c r="H54" s="139">
        <f t="shared" si="8"/>
        <v>1.4399727220657655E-2</v>
      </c>
      <c r="I54" s="97">
        <f t="shared" si="9"/>
        <v>128.02303589599254</v>
      </c>
      <c r="J54" s="121"/>
      <c r="K54" s="121"/>
    </row>
    <row r="55" spans="1:11" ht="16">
      <c r="A55" s="130">
        <v>42856</v>
      </c>
      <c r="B55" s="114">
        <v>1.6961058095907033E-2</v>
      </c>
      <c r="C55" s="113">
        <f t="shared" si="5"/>
        <v>131.71132190602992</v>
      </c>
      <c r="D55" s="96">
        <v>1.5958639123789784E-2</v>
      </c>
      <c r="E55" s="97">
        <f t="shared" si="6"/>
        <v>135.35823518668238</v>
      </c>
      <c r="F55" s="114">
        <f>('3 faktor'!B54+'3 faktor'!E54)/100</f>
        <v>2.2600000000000002E-2</v>
      </c>
      <c r="G55" s="113">
        <f t="shared" si="7"/>
        <v>151.03537245592622</v>
      </c>
      <c r="H55" s="139">
        <f t="shared" si="8"/>
        <v>1.6287630177590069E-2</v>
      </c>
      <c r="I55" s="97">
        <f t="shared" si="9"/>
        <v>130.1082277588788</v>
      </c>
      <c r="J55" s="121"/>
      <c r="K55" s="121"/>
    </row>
    <row r="56" spans="1:11" ht="16">
      <c r="A56" s="130">
        <v>42887</v>
      </c>
      <c r="B56" s="114">
        <v>4.1358513452044799E-3</v>
      </c>
      <c r="C56" s="113">
        <f t="shared" si="5"/>
        <v>132.25606035391365</v>
      </c>
      <c r="D56" s="96">
        <v>-3.1541981676524874E-3</v>
      </c>
      <c r="E56" s="97">
        <f t="shared" si="6"/>
        <v>134.93128848927986</v>
      </c>
      <c r="F56" s="114">
        <f>('3 faktor'!B55+'3 faktor'!E55)/100</f>
        <v>6.5999999999999991E-3</v>
      </c>
      <c r="G56" s="113">
        <f t="shared" si="7"/>
        <v>152.03220591413532</v>
      </c>
      <c r="H56" s="139">
        <f t="shared" si="8"/>
        <v>4.2689532400167346E-3</v>
      </c>
      <c r="I56" s="97">
        <f t="shared" si="9"/>
        <v>130.66365369932288</v>
      </c>
      <c r="J56" s="121"/>
      <c r="K56" s="121"/>
    </row>
    <row r="57" spans="1:11" ht="16">
      <c r="A57" s="130">
        <v>42917</v>
      </c>
      <c r="B57" s="114">
        <v>2.6365458983801614E-2</v>
      </c>
      <c r="C57" s="113">
        <f t="shared" si="5"/>
        <v>135.74305208853394</v>
      </c>
      <c r="D57" s="96">
        <v>4.8424461134328044E-2</v>
      </c>
      <c r="E57" s="97">
        <f t="shared" si="6"/>
        <v>141.46526342453382</v>
      </c>
      <c r="F57" s="114">
        <f>('3 faktor'!B56+'3 faktor'!E56)/100</f>
        <v>2.5799999999999997E-2</v>
      </c>
      <c r="G57" s="113">
        <f t="shared" si="7"/>
        <v>155.95463682672002</v>
      </c>
      <c r="H57" s="139">
        <f t="shared" si="8"/>
        <v>2.4322027598183121E-2</v>
      </c>
      <c r="I57" s="97">
        <f t="shared" si="9"/>
        <v>133.84165869067724</v>
      </c>
      <c r="J57" s="121"/>
      <c r="K57" s="121"/>
    </row>
    <row r="58" spans="1:11" ht="16">
      <c r="A58" s="130">
        <v>42948</v>
      </c>
      <c r="B58" s="114">
        <v>1.5365502811560982E-3</v>
      </c>
      <c r="C58" s="113">
        <f t="shared" si="5"/>
        <v>135.95162811338557</v>
      </c>
      <c r="D58" s="96">
        <v>2.2685424201135392E-2</v>
      </c>
      <c r="E58" s="97">
        <f t="shared" si="6"/>
        <v>144.67446293504472</v>
      </c>
      <c r="F58" s="114">
        <f>('3 faktor'!B57+'3 faktor'!E57)/100</f>
        <v>2.2000000000000001E-3</v>
      </c>
      <c r="G58" s="113">
        <f t="shared" si="7"/>
        <v>156.2977370277388</v>
      </c>
      <c r="H58" s="139">
        <f t="shared" si="8"/>
        <v>5.7926326705636628E-4</v>
      </c>
      <c r="I58" s="97">
        <f t="shared" si="9"/>
        <v>133.91918824715862</v>
      </c>
      <c r="J58" s="121"/>
      <c r="K58" s="121"/>
    </row>
    <row r="59" spans="1:11" ht="16">
      <c r="A59" s="130">
        <v>42979</v>
      </c>
      <c r="B59" s="114">
        <v>1.979761710461889E-2</v>
      </c>
      <c r="C59" s="113">
        <f t="shared" si="5"/>
        <v>138.64314639152391</v>
      </c>
      <c r="D59" s="96">
        <v>6.1561279370458463E-3</v>
      </c>
      <c r="E59" s="97">
        <f t="shared" si="6"/>
        <v>145.56509743809625</v>
      </c>
      <c r="F59" s="114">
        <f>('3 faktor'!B58+'3 faktor'!E58)/100</f>
        <v>2.3899999999999998E-2</v>
      </c>
      <c r="G59" s="113">
        <f t="shared" si="7"/>
        <v>160.03325294270178</v>
      </c>
      <c r="H59" s="139">
        <f t="shared" si="8"/>
        <v>1.953783878709571E-2</v>
      </c>
      <c r="I59" s="97">
        <f t="shared" si="9"/>
        <v>136.53567975763033</v>
      </c>
      <c r="J59" s="121"/>
      <c r="K59" s="121"/>
    </row>
    <row r="60" spans="1:11" ht="16">
      <c r="A60" s="130">
        <v>43009</v>
      </c>
      <c r="B60" s="114">
        <v>1.9493302178192388E-2</v>
      </c>
      <c r="C60" s="113">
        <f t="shared" si="5"/>
        <v>141.34575913906926</v>
      </c>
      <c r="D60" s="96">
        <v>1.2014194707049425E-2</v>
      </c>
      <c r="E60" s="97">
        <f t="shared" si="6"/>
        <v>147.31394486126814</v>
      </c>
      <c r="F60" s="114">
        <f>('3 faktor'!B59+'3 faktor'!E59)/100</f>
        <v>1.89E-2</v>
      </c>
      <c r="G60" s="113">
        <f t="shared" si="7"/>
        <v>163.05788142331883</v>
      </c>
      <c r="H60" s="139">
        <f t="shared" si="8"/>
        <v>1.8986323226599825E-2</v>
      </c>
      <c r="I60" s="97">
        <f t="shared" si="9"/>
        <v>139.12799030547222</v>
      </c>
      <c r="J60" s="121"/>
      <c r="K60" s="121"/>
    </row>
    <row r="61" spans="1:11" ht="16">
      <c r="A61" s="130">
        <v>43040</v>
      </c>
      <c r="B61" s="114">
        <v>1.8131583491624866E-2</v>
      </c>
      <c r="C61" s="113">
        <f t="shared" si="5"/>
        <v>143.9085815720864</v>
      </c>
      <c r="D61" s="96">
        <v>1.6297785352369656E-2</v>
      </c>
      <c r="E61" s="97">
        <f t="shared" si="6"/>
        <v>149.7148359140279</v>
      </c>
      <c r="F61" s="114">
        <f>('3 faktor'!B60+'3 faktor'!E60)/100</f>
        <v>2.0099999999999996E-2</v>
      </c>
      <c r="G61" s="113">
        <f t="shared" si="7"/>
        <v>166.33534483992753</v>
      </c>
      <c r="H61" s="139">
        <f t="shared" si="8"/>
        <v>1.7443844168873852E-2</v>
      </c>
      <c r="I61" s="97">
        <f t="shared" si="9"/>
        <v>141.55491728788945</v>
      </c>
      <c r="J61" s="121"/>
      <c r="K61" s="121"/>
    </row>
    <row r="62" spans="1:11" ht="16">
      <c r="A62" s="130">
        <v>43070</v>
      </c>
      <c r="B62" s="114">
        <v>1.5164364129764459E-2</v>
      </c>
      <c r="C62" s="113">
        <f t="shared" si="5"/>
        <v>146.09086370444345</v>
      </c>
      <c r="D62" s="96">
        <v>3.3205384817407251E-2</v>
      </c>
      <c r="E62" s="97">
        <f t="shared" si="6"/>
        <v>154.68617465342817</v>
      </c>
      <c r="F62" s="114">
        <f>('3 faktor'!B61+'3 faktor'!E61)/100</f>
        <v>1.47E-2</v>
      </c>
      <c r="G62" s="113">
        <f t="shared" si="7"/>
        <v>168.78047440907446</v>
      </c>
      <c r="H62" s="139">
        <f t="shared" si="8"/>
        <v>1.3763152347165419E-2</v>
      </c>
      <c r="I62" s="97">
        <f t="shared" si="9"/>
        <v>143.50315918001309</v>
      </c>
      <c r="J62" s="121"/>
      <c r="K62" s="121"/>
    </row>
    <row r="63" spans="1:11" ht="16">
      <c r="A63" s="130">
        <v>43101</v>
      </c>
      <c r="B63" s="114">
        <v>5.3372215767130651E-2</v>
      </c>
      <c r="C63" s="113">
        <f t="shared" si="5"/>
        <v>153.88805680368347</v>
      </c>
      <c r="D63" s="96">
        <v>4.6059401456856885E-2</v>
      </c>
      <c r="E63" s="97">
        <f t="shared" si="6"/>
        <v>161.8109272716159</v>
      </c>
      <c r="F63" s="114">
        <f>('3 faktor'!B62+'3 faktor'!E62)/100</f>
        <v>5.2600000000000008E-2</v>
      </c>
      <c r="G63" s="113">
        <f t="shared" si="7"/>
        <v>177.65832736299177</v>
      </c>
      <c r="H63" s="139">
        <f t="shared" si="8"/>
        <v>5.1428585949988039E-2</v>
      </c>
      <c r="I63" s="97">
        <f t="shared" si="9"/>
        <v>150.88332373599721</v>
      </c>
      <c r="J63" s="121"/>
      <c r="K63" s="121"/>
    </row>
    <row r="64" spans="1:11" ht="16">
      <c r="A64" s="130">
        <v>43132</v>
      </c>
      <c r="B64" s="114">
        <v>-4.3198973375532489E-2</v>
      </c>
      <c r="C64" s="113">
        <f t="shared" si="5"/>
        <v>147.24025073500871</v>
      </c>
      <c r="D64" s="96">
        <v>-4.774839710015405E-2</v>
      </c>
      <c r="E64" s="97">
        <f t="shared" si="6"/>
        <v>154.08471486110665</v>
      </c>
      <c r="F64" s="114">
        <f>('3 faktor'!B63+'3 faktor'!E63)/100</f>
        <v>-3.8900000000000004E-2</v>
      </c>
      <c r="G64" s="113">
        <f t="shared" si="7"/>
        <v>170.74741842857139</v>
      </c>
      <c r="H64" s="139">
        <f t="shared" si="8"/>
        <v>-4.1184070763053811E-2</v>
      </c>
      <c r="I64" s="97">
        <f t="shared" si="9"/>
        <v>144.66933425428914</v>
      </c>
      <c r="J64" s="121"/>
      <c r="K64" s="121"/>
    </row>
    <row r="65" spans="1:11" ht="16">
      <c r="A65" s="130">
        <v>43160</v>
      </c>
      <c r="B65" s="114">
        <v>-2.0969747202652416E-2</v>
      </c>
      <c r="C65" s="113">
        <f t="shared" si="5"/>
        <v>144.15265989904043</v>
      </c>
      <c r="D65" s="96">
        <v>-1.8720686439008875E-2</v>
      </c>
      <c r="E65" s="97">
        <f t="shared" si="6"/>
        <v>151.20014322914778</v>
      </c>
      <c r="F65" s="114">
        <f>('3 faktor'!B64+'3 faktor'!E64)/100</f>
        <v>-1.6400000000000001E-2</v>
      </c>
      <c r="G65" s="113">
        <f t="shared" si="7"/>
        <v>167.94716076634282</v>
      </c>
      <c r="H65" s="139">
        <f t="shared" si="8"/>
        <v>-2.0179765500560231E-2</v>
      </c>
      <c r="I65" s="97">
        <f t="shared" si="9"/>
        <v>141.74994101391542</v>
      </c>
      <c r="J65" s="121"/>
      <c r="K65" s="121"/>
    </row>
    <row r="66" spans="1:11" ht="16">
      <c r="A66" s="130">
        <v>43191</v>
      </c>
      <c r="B66" s="114">
        <v>7.5116214635347657E-3</v>
      </c>
      <c r="C66" s="113">
        <f t="shared" si="5"/>
        <v>145.23548011316367</v>
      </c>
      <c r="D66" s="96">
        <v>-1.8305331302094301E-3</v>
      </c>
      <c r="E66" s="97">
        <f t="shared" si="6"/>
        <v>150.92336635767441</v>
      </c>
      <c r="F66" s="114">
        <f>('3 faktor'!B65+'3 faktor'!E65)/100</f>
        <v>1.0700000000000001E-2</v>
      </c>
      <c r="G66" s="113">
        <f t="shared" si="7"/>
        <v>169.74419538654269</v>
      </c>
      <c r="H66" s="139">
        <f t="shared" si="8"/>
        <v>7.5888669044351445E-3</v>
      </c>
      <c r="I66" s="97">
        <f t="shared" si="9"/>
        <v>142.82566244998154</v>
      </c>
      <c r="J66" s="121"/>
      <c r="K66" s="121"/>
    </row>
    <row r="67" spans="1:11" ht="16">
      <c r="A67" s="130">
        <v>43221</v>
      </c>
      <c r="B67" s="114">
        <v>1.0083417361812599E-3</v>
      </c>
      <c r="C67" s="113">
        <f t="shared" si="5"/>
        <v>145.38192710933609</v>
      </c>
      <c r="D67" s="96">
        <v>3.4015201716771726E-4</v>
      </c>
      <c r="E67" s="97">
        <f t="shared" si="6"/>
        <v>150.97470324517872</v>
      </c>
      <c r="F67" s="114">
        <f>('3 faktor'!B66+'3 faktor'!E66)/100</f>
        <v>6.3E-3</v>
      </c>
      <c r="G67" s="113">
        <f t="shared" si="7"/>
        <v>170.81358381747791</v>
      </c>
      <c r="H67" s="139">
        <f t="shared" si="8"/>
        <v>9.9398788914858288E-4</v>
      </c>
      <c r="I67" s="97">
        <f t="shared" si="9"/>
        <v>142.96762942871644</v>
      </c>
      <c r="J67" s="121"/>
      <c r="K67" s="121"/>
    </row>
    <row r="68" spans="1:11" ht="16">
      <c r="A68" s="130">
        <v>43252</v>
      </c>
      <c r="B68" s="114">
        <v>-7.6007326007326284E-3</v>
      </c>
      <c r="C68" s="113">
        <f t="shared" ref="C68:C99" si="10">(1+B68)*C67</f>
        <v>144.27691795639882</v>
      </c>
      <c r="D68" s="96">
        <v>-1.8253939995528639E-2</v>
      </c>
      <c r="E68" s="97">
        <f t="shared" ref="E68:E99" si="11">(1+D68)*E67</f>
        <v>148.2188200712985</v>
      </c>
      <c r="F68" s="114">
        <f>('3 faktor'!B67+'3 faktor'!E67)/100</f>
        <v>-3.4999999999999996E-3</v>
      </c>
      <c r="G68" s="113">
        <f t="shared" ref="G68:G99" si="12">(1+F68)*G67</f>
        <v>170.21573627411675</v>
      </c>
      <c r="H68" s="139">
        <f t="shared" ref="H68:H99" si="13">B68-(D68*$K$4)</f>
        <v>-6.8304468190367009E-3</v>
      </c>
      <c r="I68" s="97">
        <f t="shared" ref="I68:I99" si="14">(1+H68)*I67</f>
        <v>141.99109663905983</v>
      </c>
      <c r="J68" s="121"/>
      <c r="K68" s="121"/>
    </row>
    <row r="69" spans="1:11" ht="16">
      <c r="A69" s="130">
        <v>43282</v>
      </c>
      <c r="B69" s="114">
        <v>2.6514102919012041E-2</v>
      </c>
      <c r="C69" s="113">
        <f t="shared" si="10"/>
        <v>148.10229100793265</v>
      </c>
      <c r="D69" s="96">
        <v>3.508177153813434E-2</v>
      </c>
      <c r="E69" s="97">
        <f t="shared" si="11"/>
        <v>153.41859885469165</v>
      </c>
      <c r="F69" s="114">
        <f>('3 faktor'!B68+'3 faktor'!E68)/100</f>
        <v>2.69E-2</v>
      </c>
      <c r="G69" s="113">
        <f t="shared" si="12"/>
        <v>174.79453957989048</v>
      </c>
      <c r="H69" s="139">
        <f t="shared" si="13"/>
        <v>2.5033710750573385E-2</v>
      </c>
      <c r="I69" s="97">
        <f t="shared" si="14"/>
        <v>145.54566068147878</v>
      </c>
      <c r="J69" s="121"/>
      <c r="K69" s="121"/>
    </row>
    <row r="70" spans="1:11" ht="16">
      <c r="A70" s="130">
        <v>43313</v>
      </c>
      <c r="B70" s="114">
        <v>7.3038084679231709E-3</v>
      </c>
      <c r="C70" s="113">
        <f t="shared" si="10"/>
        <v>149.18400177511521</v>
      </c>
      <c r="D70" s="96">
        <v>-2.8607401814868719E-2</v>
      </c>
      <c r="E70" s="97">
        <f t="shared" si="11"/>
        <v>149.02969135138133</v>
      </c>
      <c r="F70" s="114">
        <f>('3 faktor'!B69+'3 faktor'!E69)/100</f>
        <v>1.03E-2</v>
      </c>
      <c r="G70" s="113">
        <f t="shared" si="12"/>
        <v>176.59492333756336</v>
      </c>
      <c r="H70" s="139">
        <f t="shared" si="13"/>
        <v>8.5109930469594447E-3</v>
      </c>
      <c r="I70" s="97">
        <f t="shared" si="14"/>
        <v>146.78439878755395</v>
      </c>
      <c r="J70" s="121"/>
      <c r="K70" s="121"/>
    </row>
    <row r="71" spans="1:11" ht="16">
      <c r="A71" s="130">
        <v>43344</v>
      </c>
      <c r="B71" s="114">
        <v>-1.3386183970793105E-4</v>
      </c>
      <c r="C71" s="113">
        <f t="shared" si="10"/>
        <v>149.16403173018259</v>
      </c>
      <c r="D71" s="96">
        <v>1.5597326034166296E-2</v>
      </c>
      <c r="E71" s="97">
        <f t="shared" si="11"/>
        <v>151.35415603615999</v>
      </c>
      <c r="F71" s="114">
        <f>('3 faktor'!B70+'3 faktor'!E70)/100</f>
        <v>4.6999999999999993E-3</v>
      </c>
      <c r="G71" s="113">
        <f t="shared" si="12"/>
        <v>177.42491947724989</v>
      </c>
      <c r="H71" s="139">
        <f t="shared" si="13"/>
        <v>-7.9204294907593543E-4</v>
      </c>
      <c r="I71" s="97">
        <f t="shared" si="14"/>
        <v>146.66813923945992</v>
      </c>
      <c r="J71" s="121"/>
      <c r="K71" s="121"/>
    </row>
    <row r="72" spans="1:11" ht="16">
      <c r="A72" s="130">
        <v>43374</v>
      </c>
      <c r="B72" s="114">
        <v>-7.895930799039047E-2</v>
      </c>
      <c r="C72" s="113">
        <f t="shared" si="10"/>
        <v>137.3861430077107</v>
      </c>
      <c r="D72" s="96">
        <v>-5.25480334189403E-2</v>
      </c>
      <c r="E72" s="97">
        <f t="shared" si="11"/>
        <v>143.40079278667636</v>
      </c>
      <c r="F72" s="114">
        <f>('3 faktor'!B71+'3 faktor'!E71)/100</f>
        <v>-7.9999999999999988E-2</v>
      </c>
      <c r="G72" s="113">
        <f t="shared" si="12"/>
        <v>163.2309259190699</v>
      </c>
      <c r="H72" s="139">
        <f t="shared" si="13"/>
        <v>-7.6741868741186894E-2</v>
      </c>
      <c r="I72" s="97">
        <f t="shared" si="14"/>
        <v>135.41255214943115</v>
      </c>
      <c r="J72" s="121"/>
      <c r="K72" s="121"/>
    </row>
    <row r="73" spans="1:11" ht="16">
      <c r="A73" s="130">
        <v>43405</v>
      </c>
      <c r="B73" s="114">
        <v>1.2557234339796487E-2</v>
      </c>
      <c r="C73" s="113">
        <f t="shared" si="10"/>
        <v>139.11133300049931</v>
      </c>
      <c r="D73" s="96">
        <v>-6.008145513335509E-3</v>
      </c>
      <c r="E73" s="97">
        <f t="shared" si="11"/>
        <v>142.53921995688634</v>
      </c>
      <c r="F73" s="114">
        <f>('3 faktor'!B72+'3 faktor'!E72)/100</f>
        <v>1.06E-2</v>
      </c>
      <c r="G73" s="113">
        <f t="shared" si="12"/>
        <v>164.96117373381205</v>
      </c>
      <c r="H73" s="139">
        <f t="shared" si="13"/>
        <v>1.2810768046186239E-2</v>
      </c>
      <c r="I73" s="97">
        <f t="shared" si="14"/>
        <v>137.1472909455596</v>
      </c>
      <c r="J73" s="121"/>
      <c r="K73" s="121"/>
    </row>
    <row r="74" spans="1:11" ht="16">
      <c r="A74" s="130">
        <v>43435</v>
      </c>
      <c r="B74" s="114">
        <v>-7.3651386097553298E-2</v>
      </c>
      <c r="C74" s="113">
        <f t="shared" si="10"/>
        <v>128.86559050313423</v>
      </c>
      <c r="D74" s="96">
        <v>-5.8082272980378574E-2</v>
      </c>
      <c r="E74" s="97">
        <f t="shared" si="11"/>
        <v>134.26021807294023</v>
      </c>
      <c r="F74" s="114">
        <f>('3 faktor'!B73+'3 faktor'!E73)/100</f>
        <v>-7.4799999999999991E-2</v>
      </c>
      <c r="G74" s="113">
        <f t="shared" si="12"/>
        <v>152.62207793852292</v>
      </c>
      <c r="H74" s="139">
        <f t="shared" si="13"/>
        <v>-7.1200411181654252E-2</v>
      </c>
      <c r="I74" s="97">
        <f t="shared" si="14"/>
        <v>127.3823474377858</v>
      </c>
      <c r="J74" s="121"/>
      <c r="K74" s="121"/>
    </row>
    <row r="75" spans="1:11" ht="16">
      <c r="A75" s="130">
        <v>43466</v>
      </c>
      <c r="B75" s="114">
        <v>8.0454228474512113E-2</v>
      </c>
      <c r="C75" s="113">
        <f t="shared" si="10"/>
        <v>139.23337216397633</v>
      </c>
      <c r="D75" s="96">
        <v>8.3905380861764162E-2</v>
      </c>
      <c r="E75" s="97">
        <f t="shared" si="11"/>
        <v>145.5253728049338</v>
      </c>
      <c r="F75" s="114">
        <f>('3 faktor'!B74+'3 faktor'!E74)/100</f>
        <v>7.6799999999999993E-2</v>
      </c>
      <c r="G75" s="113">
        <f t="shared" si="12"/>
        <v>164.34345352420146</v>
      </c>
      <c r="H75" s="139">
        <f t="shared" si="13"/>
        <v>7.6913561533488412E-2</v>
      </c>
      <c r="I75" s="97">
        <f t="shared" si="14"/>
        <v>137.17977745572213</v>
      </c>
      <c r="J75" s="121"/>
      <c r="K75" s="121"/>
    </row>
    <row r="76" spans="1:11" ht="16">
      <c r="A76" s="130">
        <v>43497</v>
      </c>
      <c r="B76" s="114">
        <v>2.6199620711086936E-2</v>
      </c>
      <c r="C76" s="113">
        <f t="shared" si="10"/>
        <v>142.8812337049981</v>
      </c>
      <c r="D76" s="96">
        <v>4.6795508601673454E-2</v>
      </c>
      <c r="E76" s="97">
        <f t="shared" si="11"/>
        <v>152.3353066397888</v>
      </c>
      <c r="F76" s="114">
        <f>('3 faktor'!B75+'3 faktor'!E75)/100</f>
        <v>3.1200000000000002E-2</v>
      </c>
      <c r="G76" s="113">
        <f t="shared" si="12"/>
        <v>169.47096927415654</v>
      </c>
      <c r="H76" s="139">
        <f t="shared" si="13"/>
        <v>2.4224928401814082E-2</v>
      </c>
      <c r="I76" s="97">
        <f t="shared" si="14"/>
        <v>140.50294774276381</v>
      </c>
      <c r="J76" s="121"/>
      <c r="K76" s="121"/>
    </row>
    <row r="77" spans="1:11" ht="16">
      <c r="A77" s="130">
        <v>43525</v>
      </c>
      <c r="B77" s="114">
        <v>7.8269377106208408E-3</v>
      </c>
      <c r="C77" s="113">
        <f t="shared" si="10"/>
        <v>143.99955622122377</v>
      </c>
      <c r="D77" s="96">
        <v>8.3084274994583256E-3</v>
      </c>
      <c r="E77" s="97">
        <f t="shared" si="11"/>
        <v>153.60097349061323</v>
      </c>
      <c r="F77" s="114">
        <f>('3 faktor'!B76+'3 faktor'!E76)/100</f>
        <v>9.4999999999999998E-3</v>
      </c>
      <c r="G77" s="113">
        <f t="shared" si="12"/>
        <v>171.08094348226103</v>
      </c>
      <c r="H77" s="139">
        <f t="shared" si="13"/>
        <v>7.4763359461441376E-3</v>
      </c>
      <c r="I77" s="97">
        <f t="shared" si="14"/>
        <v>141.55339498151224</v>
      </c>
      <c r="J77" s="121"/>
      <c r="K77" s="121"/>
    </row>
    <row r="78" spans="1:11" ht="16">
      <c r="A78" s="130">
        <v>43556</v>
      </c>
      <c r="B78" s="114">
        <v>3.1357381697150903E-2</v>
      </c>
      <c r="C78" s="113">
        <f t="shared" si="10"/>
        <v>148.51500526987303</v>
      </c>
      <c r="D78" s="96">
        <v>8.0921330923769113E-3</v>
      </c>
      <c r="E78" s="97">
        <f t="shared" si="11"/>
        <v>154.84393301121793</v>
      </c>
      <c r="F78" s="114">
        <f>('3 faktor'!B77+'3 faktor'!E77)/100</f>
        <v>3.6499999999999998E-2</v>
      </c>
      <c r="G78" s="113">
        <f t="shared" si="12"/>
        <v>177.32539791936355</v>
      </c>
      <c r="H78" s="139">
        <f t="shared" si="13"/>
        <v>3.1015907195417258E-2</v>
      </c>
      <c r="I78" s="97">
        <f t="shared" si="14"/>
        <v>145.94380194345507</v>
      </c>
      <c r="J78" s="121"/>
      <c r="K78" s="121"/>
    </row>
    <row r="79" spans="1:11" ht="16">
      <c r="A79" s="130">
        <v>43586</v>
      </c>
      <c r="B79" s="114">
        <v>-6.2802545867447671E-2</v>
      </c>
      <c r="C79" s="113">
        <f t="shared" si="10"/>
        <v>139.18788483940759</v>
      </c>
      <c r="D79" s="96">
        <v>-6.4266829960372293E-2</v>
      </c>
      <c r="E79" s="97">
        <f t="shared" si="11"/>
        <v>144.89260429799072</v>
      </c>
      <c r="F79" s="114">
        <f>('3 faktor'!B78+'3 faktor'!E78)/100</f>
        <v>-5.7800000000000004E-2</v>
      </c>
      <c r="G79" s="113">
        <f t="shared" si="12"/>
        <v>167.07598991962433</v>
      </c>
      <c r="H79" s="139">
        <f t="shared" si="13"/>
        <v>-6.0090592975892712E-2</v>
      </c>
      <c r="I79" s="97">
        <f t="shared" si="14"/>
        <v>137.17395234351662</v>
      </c>
      <c r="J79" s="121"/>
      <c r="K79" s="121"/>
    </row>
    <row r="80" spans="1:11" ht="16">
      <c r="A80" s="130">
        <v>43617</v>
      </c>
      <c r="B80" s="114">
        <v>6.2491530962800079E-2</v>
      </c>
      <c r="C80" s="113">
        <f t="shared" si="10"/>
        <v>147.88594885449606</v>
      </c>
      <c r="D80" s="96">
        <v>4.9992218454429076E-2</v>
      </c>
      <c r="E80" s="97">
        <f t="shared" si="11"/>
        <v>152.13610702448702</v>
      </c>
      <c r="F80" s="114">
        <f>('3 faktor'!B79+'3 faktor'!E79)/100</f>
        <v>6.3099999999999989E-2</v>
      </c>
      <c r="G80" s="113">
        <f t="shared" si="12"/>
        <v>177.61848488355261</v>
      </c>
      <c r="H80" s="139">
        <f t="shared" si="13"/>
        <v>6.0381942836602878E-2</v>
      </c>
      <c r="I80" s="97">
        <f t="shared" si="14"/>
        <v>145.45678209259373</v>
      </c>
      <c r="J80" s="121"/>
      <c r="K80" s="121"/>
    </row>
    <row r="81" spans="1:11" ht="16">
      <c r="A81" s="130">
        <v>43647</v>
      </c>
      <c r="B81" s="114">
        <v>1.8229967666189514E-3</v>
      </c>
      <c r="C81" s="113">
        <f t="shared" si="10"/>
        <v>148.15554446108621</v>
      </c>
      <c r="D81" s="96">
        <v>-1.6431389127445926E-2</v>
      </c>
      <c r="E81" s="97">
        <f t="shared" si="11"/>
        <v>149.63629944963293</v>
      </c>
      <c r="F81" s="114">
        <f>('3 faktor'!B80+'3 faktor'!E80)/100</f>
        <v>1.1999999999999999E-3</v>
      </c>
      <c r="G81" s="113">
        <f t="shared" si="12"/>
        <v>177.8316270654129</v>
      </c>
      <c r="H81" s="139">
        <f t="shared" si="13"/>
        <v>2.5163739455449797E-3</v>
      </c>
      <c r="I81" s="97">
        <f t="shared" si="14"/>
        <v>145.82280574925434</v>
      </c>
      <c r="J81" s="121"/>
      <c r="K81" s="121"/>
    </row>
    <row r="82" spans="1:11" ht="16">
      <c r="A82" s="130">
        <v>43678</v>
      </c>
      <c r="B82" s="114">
        <v>-2.7107982626928293E-2</v>
      </c>
      <c r="C82" s="113">
        <f t="shared" si="10"/>
        <v>144.139346535752</v>
      </c>
      <c r="D82" s="96">
        <v>-2.9419505771414344E-2</v>
      </c>
      <c r="E82" s="97">
        <f t="shared" si="11"/>
        <v>145.23407347436137</v>
      </c>
      <c r="F82" s="114">
        <f>('3 faktor'!B81+'3 faktor'!E81)/100</f>
        <v>-2.3899999999999998E-2</v>
      </c>
      <c r="G82" s="113">
        <f t="shared" si="12"/>
        <v>173.58145117854954</v>
      </c>
      <c r="H82" s="139">
        <f t="shared" si="13"/>
        <v>-2.5866528617229961E-2</v>
      </c>
      <c r="I82" s="97">
        <f t="shared" si="14"/>
        <v>142.05087597129651</v>
      </c>
      <c r="J82" s="121"/>
      <c r="K82" s="121"/>
    </row>
    <row r="83" spans="1:11" ht="16">
      <c r="A83" s="130">
        <v>43709</v>
      </c>
      <c r="B83" s="114">
        <v>1.9034790640394102E-2</v>
      </c>
      <c r="C83" s="113">
        <f t="shared" si="10"/>
        <v>146.88300882010324</v>
      </c>
      <c r="D83" s="96">
        <v>2.288320738745046E-2</v>
      </c>
      <c r="E83" s="97">
        <f t="shared" si="11"/>
        <v>148.55749489739941</v>
      </c>
      <c r="F83" s="114">
        <f>('3 faktor'!B82+'3 faktor'!E82)/100</f>
        <v>2.0799999999999999E-2</v>
      </c>
      <c r="G83" s="113">
        <f t="shared" si="12"/>
        <v>177.19194536306335</v>
      </c>
      <c r="H83" s="139">
        <f t="shared" si="13"/>
        <v>1.8069157506151852E-2</v>
      </c>
      <c r="I83" s="97">
        <f t="shared" si="14"/>
        <v>144.61761562310869</v>
      </c>
      <c r="J83" s="121"/>
      <c r="K83" s="121"/>
    </row>
    <row r="84" spans="1:11" ht="16">
      <c r="A84" s="130">
        <v>43739</v>
      </c>
      <c r="B84" s="114">
        <v>2.6617721480742946E-2</v>
      </c>
      <c r="C84" s="113">
        <f t="shared" si="10"/>
        <v>150.79269983913028</v>
      </c>
      <c r="D84" s="96">
        <v>4.3806437308838006E-3</v>
      </c>
      <c r="E84" s="97">
        <f t="shared" si="11"/>
        <v>149.2082723560975</v>
      </c>
      <c r="F84" s="114">
        <f>('3 faktor'!B83+'3 faktor'!E83)/100</f>
        <v>2.7099999999999999E-2</v>
      </c>
      <c r="G84" s="113">
        <f t="shared" si="12"/>
        <v>181.99384708240234</v>
      </c>
      <c r="H84" s="139">
        <f t="shared" si="13"/>
        <v>2.6432865631463187E-2</v>
      </c>
      <c r="I84" s="97">
        <f t="shared" si="14"/>
        <v>148.44027362481691</v>
      </c>
      <c r="J84" s="121"/>
      <c r="K84" s="121"/>
    </row>
    <row r="85" spans="1:11" ht="16">
      <c r="A85" s="130">
        <v>43770</v>
      </c>
      <c r="B85" s="114">
        <v>2.3543780395388361E-2</v>
      </c>
      <c r="C85" s="113">
        <f t="shared" si="10"/>
        <v>154.34293004937049</v>
      </c>
      <c r="D85" s="96">
        <v>1.0222917198008814E-2</v>
      </c>
      <c r="E85" s="97">
        <f t="shared" si="11"/>
        <v>150.73361616965184</v>
      </c>
      <c r="F85" s="114">
        <f>('3 faktor'!B84+'3 faktor'!E84)/100</f>
        <v>2.8600000000000004E-2</v>
      </c>
      <c r="G85" s="113">
        <f t="shared" si="12"/>
        <v>187.19887110895903</v>
      </c>
      <c r="H85" s="139">
        <f t="shared" si="13"/>
        <v>2.3112390363044119E-2</v>
      </c>
      <c r="I85" s="97">
        <f t="shared" si="14"/>
        <v>151.87108317443077</v>
      </c>
      <c r="J85" s="121"/>
      <c r="K85" s="121"/>
    </row>
    <row r="86" spans="1:11" ht="16">
      <c r="A86" s="130">
        <v>43800</v>
      </c>
      <c r="B86" s="114">
        <v>3.414392202247029E-2</v>
      </c>
      <c r="C86" s="113">
        <f t="shared" si="10"/>
        <v>159.61280301769577</v>
      </c>
      <c r="D86" s="96">
        <v>3.0482161171267359E-2</v>
      </c>
      <c r="E86" s="97">
        <f t="shared" si="11"/>
        <v>155.32830255166311</v>
      </c>
      <c r="F86" s="114">
        <f>('3 faktor'!B85+'3 faktor'!E85)/100</f>
        <v>3.1899999999999998E-2</v>
      </c>
      <c r="G86" s="113">
        <f t="shared" si="12"/>
        <v>193.17051509733483</v>
      </c>
      <c r="H86" s="139">
        <f t="shared" si="13"/>
        <v>3.2857625729651181E-2</v>
      </c>
      <c r="I86" s="97">
        <f t="shared" si="14"/>
        <v>156.86120638453292</v>
      </c>
      <c r="J86" s="121"/>
      <c r="K86" s="121"/>
    </row>
    <row r="87" spans="1:11" ht="16">
      <c r="A87" s="130">
        <v>43831</v>
      </c>
      <c r="B87" s="114">
        <v>-1.388087608694143E-2</v>
      </c>
      <c r="C87" s="113">
        <f t="shared" si="10"/>
        <v>157.39723747711773</v>
      </c>
      <c r="D87" s="96">
        <v>-2.2285814566100435E-2</v>
      </c>
      <c r="E87" s="97">
        <f t="shared" si="11"/>
        <v>151.86668480412959</v>
      </c>
      <c r="F87" s="114">
        <f>('3 faktor'!B86+'3 faktor'!E86)/100</f>
        <v>-1.0699999999999998E-2</v>
      </c>
      <c r="G87" s="113">
        <f t="shared" si="12"/>
        <v>191.10359058579334</v>
      </c>
      <c r="H87" s="139">
        <f t="shared" si="13"/>
        <v>-1.2940451932047521E-2</v>
      </c>
      <c r="I87" s="97">
        <f t="shared" si="14"/>
        <v>154.8313514833109</v>
      </c>
      <c r="J87" s="121"/>
      <c r="K87" s="121"/>
    </row>
    <row r="88" spans="1:11" ht="16">
      <c r="A88" s="130">
        <v>43862</v>
      </c>
      <c r="B88" s="114">
        <v>-8.3104250370057156E-2</v>
      </c>
      <c r="C88" s="113">
        <f t="shared" si="10"/>
        <v>144.31685804626397</v>
      </c>
      <c r="D88" s="96">
        <v>-9.6740533857020708E-2</v>
      </c>
      <c r="E88" s="97">
        <f t="shared" si="11"/>
        <v>137.1750206410822</v>
      </c>
      <c r="F88" s="114">
        <f>('3 faktor'!B87+'3 faktor'!E87)/100</f>
        <v>-8.4199999999999997E-2</v>
      </c>
      <c r="G88" s="113">
        <f t="shared" si="12"/>
        <v>175.01266825846955</v>
      </c>
      <c r="H88" s="139">
        <f t="shared" si="13"/>
        <v>-7.902196140877045E-2</v>
      </c>
      <c r="I88" s="97">
        <f t="shared" si="14"/>
        <v>142.59627440152892</v>
      </c>
      <c r="J88" s="121"/>
      <c r="K88" s="121"/>
    </row>
    <row r="89" spans="1:11" ht="16">
      <c r="A89" s="130">
        <v>43891</v>
      </c>
      <c r="B89" s="114">
        <v>-0.14622539975399756</v>
      </c>
      <c r="C89" s="113">
        <f t="shared" si="10"/>
        <v>123.21406778720811</v>
      </c>
      <c r="D89" s="96">
        <v>-0.19291567006318394</v>
      </c>
      <c r="E89" s="97">
        <f t="shared" si="11"/>
        <v>110.71180961817673</v>
      </c>
      <c r="F89" s="114">
        <f>('3 faktor'!B88+'3 faktor'!E88)/100</f>
        <v>-0.13650000000000001</v>
      </c>
      <c r="G89" s="113">
        <f t="shared" si="12"/>
        <v>151.12343904118845</v>
      </c>
      <c r="H89" s="139">
        <f t="shared" si="13"/>
        <v>-0.13808468066801322</v>
      </c>
      <c r="I89" s="97">
        <f t="shared" si="14"/>
        <v>122.90591338634542</v>
      </c>
      <c r="J89" s="121"/>
      <c r="K89" s="121"/>
    </row>
    <row r="90" spans="1:11" ht="16">
      <c r="A90" s="130">
        <v>43922</v>
      </c>
      <c r="B90" s="114">
        <v>0.10886105583518679</v>
      </c>
      <c r="C90" s="113">
        <f t="shared" si="10"/>
        <v>136.62728130027187</v>
      </c>
      <c r="D90" s="96">
        <v>9.8663716122487519E-2</v>
      </c>
      <c r="E90" s="97">
        <f t="shared" si="11"/>
        <v>121.6350481737514</v>
      </c>
      <c r="F90" s="114">
        <f>('3 faktor'!B89+'3 faktor'!E89)/100</f>
        <v>0.10679999999999999</v>
      </c>
      <c r="G90" s="113">
        <f t="shared" si="12"/>
        <v>167.26342233078736</v>
      </c>
      <c r="H90" s="139">
        <f t="shared" si="13"/>
        <v>0.10469761179422624</v>
      </c>
      <c r="I90" s="97">
        <f t="shared" si="14"/>
        <v>135.7738689932838</v>
      </c>
      <c r="J90" s="121"/>
      <c r="K90" s="121"/>
    </row>
    <row r="91" spans="1:11" ht="16">
      <c r="A91" s="130">
        <v>43952</v>
      </c>
      <c r="B91" s="114">
        <v>4.4060447100666665E-2</v>
      </c>
      <c r="C91" s="113">
        <f t="shared" si="10"/>
        <v>142.64714040051041</v>
      </c>
      <c r="D91" s="96">
        <v>1.8192856631038194E-2</v>
      </c>
      <c r="E91" s="97">
        <f t="shared" si="11"/>
        <v>123.84793716648588</v>
      </c>
      <c r="F91" s="114">
        <f>('3 faktor'!B90+'3 faktor'!E90)/100</f>
        <v>5.3099999999999994E-2</v>
      </c>
      <c r="G91" s="113">
        <f t="shared" si="12"/>
        <v>176.14511005655217</v>
      </c>
      <c r="H91" s="139">
        <f t="shared" si="13"/>
        <v>4.3292738934936202E-2</v>
      </c>
      <c r="I91" s="97">
        <f t="shared" si="14"/>
        <v>141.65189165779626</v>
      </c>
      <c r="J91" s="121"/>
      <c r="K91" s="121"/>
    </row>
    <row r="92" spans="1:11" ht="16">
      <c r="A92" s="130">
        <v>43983</v>
      </c>
      <c r="B92" s="114">
        <v>3.0324713202411053E-2</v>
      </c>
      <c r="C92" s="113">
        <f t="shared" si="10"/>
        <v>146.97287402229998</v>
      </c>
      <c r="D92" s="96">
        <v>1.9449920819020104E-2</v>
      </c>
      <c r="E92" s="97">
        <f t="shared" si="11"/>
        <v>126.25676973797302</v>
      </c>
      <c r="F92" s="114">
        <f>('3 faktor'!B91+'3 faktor'!E91)/100</f>
        <v>2.7699999999999995E-2</v>
      </c>
      <c r="G92" s="113">
        <f t="shared" si="12"/>
        <v>181.02432960511868</v>
      </c>
      <c r="H92" s="139">
        <f t="shared" si="13"/>
        <v>2.9503959027385132E-2</v>
      </c>
      <c r="I92" s="97">
        <f t="shared" si="14"/>
        <v>145.83118326541947</v>
      </c>
      <c r="J92" s="121"/>
      <c r="K92" s="121"/>
    </row>
    <row r="93" spans="1:11" ht="16">
      <c r="A93" s="130">
        <v>44013</v>
      </c>
      <c r="B93" s="114">
        <v>5.0523121518184749E-2</v>
      </c>
      <c r="C93" s="113">
        <f t="shared" si="10"/>
        <v>154.39840239640549</v>
      </c>
      <c r="D93" s="96">
        <v>3.5046675631265227E-2</v>
      </c>
      <c r="E93" s="97">
        <f t="shared" si="11"/>
        <v>130.68164979323112</v>
      </c>
      <c r="F93" s="114">
        <f>('3 faktor'!B92+'3 faktor'!E92)/100</f>
        <v>4.3499999999999997E-2</v>
      </c>
      <c r="G93" s="113">
        <f t="shared" si="12"/>
        <v>188.89888794294137</v>
      </c>
      <c r="H93" s="139">
        <f t="shared" si="13"/>
        <v>4.9044210338401895E-2</v>
      </c>
      <c r="I93" s="97">
        <f t="shared" si="14"/>
        <v>152.98335849138672</v>
      </c>
      <c r="J93" s="121"/>
      <c r="K93" s="121"/>
    </row>
    <row r="94" spans="1:11" ht="16">
      <c r="A94" s="130">
        <v>44044</v>
      </c>
      <c r="B94" s="114">
        <v>5.9087283623272771E-2</v>
      </c>
      <c r="C94" s="113">
        <f t="shared" si="10"/>
        <v>163.52138458978209</v>
      </c>
      <c r="D94" s="96">
        <v>4.4632294106884587E-2</v>
      </c>
      <c r="E94" s="97">
        <f t="shared" si="11"/>
        <v>136.51427162117551</v>
      </c>
      <c r="F94" s="114">
        <f>('3 faktor'!B93+'3 faktor'!E93)/100</f>
        <v>6.8499999999999991E-2</v>
      </c>
      <c r="G94" s="113">
        <f t="shared" si="12"/>
        <v>201.83846176703287</v>
      </c>
      <c r="H94" s="139">
        <f t="shared" si="13"/>
        <v>5.7203875352870574E-2</v>
      </c>
      <c r="I94" s="97">
        <f t="shared" si="14"/>
        <v>161.73459946159153</v>
      </c>
      <c r="J94" s="121"/>
      <c r="K94" s="121"/>
    </row>
    <row r="95" spans="1:11" ht="16">
      <c r="A95" s="130">
        <v>44075</v>
      </c>
      <c r="B95" s="114">
        <v>-3.2471673790623601E-2</v>
      </c>
      <c r="C95" s="113">
        <f t="shared" si="10"/>
        <v>158.21157153159157</v>
      </c>
      <c r="D95" s="96">
        <v>-4.7771191004590784E-2</v>
      </c>
      <c r="E95" s="97">
        <f t="shared" si="11"/>
        <v>129.99282227670776</v>
      </c>
      <c r="F95" s="114">
        <f>('3 faktor'!B94+'3 faktor'!E94)/100</f>
        <v>-2.9800000000000004E-2</v>
      </c>
      <c r="G95" s="113">
        <f t="shared" si="12"/>
        <v>195.82367560637528</v>
      </c>
      <c r="H95" s="139">
        <f t="shared" si="13"/>
        <v>-3.0455809313446054E-2</v>
      </c>
      <c r="I95" s="97">
        <f t="shared" si="14"/>
        <v>156.80884134100273</v>
      </c>
      <c r="J95" s="121"/>
      <c r="K95" s="121"/>
    </row>
    <row r="96" spans="1:11" ht="16">
      <c r="A96" s="130">
        <v>44105</v>
      </c>
      <c r="B96" s="114">
        <v>-2.2355614148270652E-2</v>
      </c>
      <c r="C96" s="113">
        <f t="shared" si="10"/>
        <v>154.67465468463979</v>
      </c>
      <c r="D96" s="96">
        <v>-2.1057134295842814E-2</v>
      </c>
      <c r="E96" s="97">
        <f t="shared" si="11"/>
        <v>127.25554596053149</v>
      </c>
      <c r="F96" s="114">
        <f>('3 faktor'!B95+'3 faktor'!E95)/100</f>
        <v>-2.5900000000000003E-2</v>
      </c>
      <c r="G96" s="113">
        <f t="shared" si="12"/>
        <v>190.75184240817015</v>
      </c>
      <c r="H96" s="139">
        <f t="shared" si="13"/>
        <v>-2.1467038248748547E-2</v>
      </c>
      <c r="I96" s="97">
        <f t="shared" si="14"/>
        <v>153.4426199461935</v>
      </c>
      <c r="J96" s="121"/>
      <c r="K96" s="121"/>
    </row>
    <row r="97" spans="1:11" ht="16">
      <c r="A97" s="130">
        <v>44136</v>
      </c>
      <c r="B97" s="114">
        <v>0.12545188500602503</v>
      </c>
      <c r="C97" s="113">
        <f t="shared" si="10"/>
        <v>174.07888167748388</v>
      </c>
      <c r="D97" s="96">
        <v>0.18375134342411376</v>
      </c>
      <c r="E97" s="97">
        <f t="shared" si="11"/>
        <v>150.63892348894822</v>
      </c>
      <c r="F97" s="114">
        <f>('3 faktor'!B96+'3 faktor'!E96)/100</f>
        <v>0.13350000000000001</v>
      </c>
      <c r="G97" s="113">
        <f t="shared" si="12"/>
        <v>216.21721336966084</v>
      </c>
      <c r="H97" s="139">
        <f t="shared" si="13"/>
        <v>0.11769788519876198</v>
      </c>
      <c r="I97" s="97">
        <f t="shared" si="14"/>
        <v>171.50249181321786</v>
      </c>
      <c r="J97" s="121"/>
      <c r="K97" s="121"/>
    </row>
    <row r="98" spans="1:11" ht="16">
      <c r="A98" s="130">
        <v>44166</v>
      </c>
      <c r="B98" s="114">
        <v>4.8557735204517394E-2</v>
      </c>
      <c r="C98" s="113">
        <f t="shared" si="10"/>
        <v>182.53175791867767</v>
      </c>
      <c r="D98" s="96">
        <v>6.2430792738111758E-2</v>
      </c>
      <c r="E98" s="97">
        <f t="shared" si="11"/>
        <v>160.04343089957902</v>
      </c>
      <c r="F98" s="114">
        <f>('3 faktor'!B97+'3 faktor'!E97)/100</f>
        <v>4.8300000000000003E-2</v>
      </c>
      <c r="G98" s="113">
        <f t="shared" si="12"/>
        <v>226.66050477541546</v>
      </c>
      <c r="H98" s="139">
        <f t="shared" si="13"/>
        <v>4.5923260017354924E-2</v>
      </c>
      <c r="I98" s="97">
        <f t="shared" si="14"/>
        <v>179.37844533838054</v>
      </c>
      <c r="J98" s="121"/>
      <c r="K98" s="121"/>
    </row>
    <row r="99" spans="1:11" ht="16">
      <c r="A99" s="130">
        <v>44197</v>
      </c>
      <c r="B99" s="114">
        <v>-2.382616623613477E-3</v>
      </c>
      <c r="C99" s="113">
        <f t="shared" si="10"/>
        <v>182.09685471792324</v>
      </c>
      <c r="D99" s="96">
        <v>-3.7753929302111792E-2</v>
      </c>
      <c r="E99" s="97">
        <f t="shared" si="11"/>
        <v>154.00116252412892</v>
      </c>
      <c r="F99" s="114">
        <f>('3 faktor'!B98+'3 faktor'!E98)/100</f>
        <v>-5.4000000000000003E-3</v>
      </c>
      <c r="G99" s="113">
        <f t="shared" si="12"/>
        <v>225.43653804962824</v>
      </c>
      <c r="H99" s="139">
        <f t="shared" si="13"/>
        <v>-7.8946386033642429E-4</v>
      </c>
      <c r="I99" s="97">
        <f t="shared" si="14"/>
        <v>179.23683253846255</v>
      </c>
      <c r="J99" s="121"/>
      <c r="K99" s="121"/>
    </row>
    <row r="100" spans="1:11" ht="16">
      <c r="A100" s="130">
        <v>44228</v>
      </c>
      <c r="B100" s="114">
        <v>2.5613374519444575E-2</v>
      </c>
      <c r="C100" s="113">
        <f t="shared" ref="C100:C123" si="15">(1+B100)*C99</f>
        <v>186.76096965662632</v>
      </c>
      <c r="D100" s="96">
        <v>5.4510776871499654E-2</v>
      </c>
      <c r="E100" s="97">
        <f t="shared" ref="E100:E123" si="16">(1+D100)*E99</f>
        <v>162.39588553243325</v>
      </c>
      <c r="F100" s="114">
        <f>('3 faktor'!B99+'3 faktor'!E99)/100</f>
        <v>2.8799999999999999E-2</v>
      </c>
      <c r="G100" s="113">
        <f t="shared" ref="G100:G123" si="17">(1+F100)*G99</f>
        <v>231.92911034545753</v>
      </c>
      <c r="H100" s="139">
        <f t="shared" ref="H100:H123" si="18">B100-(D100*$K$4)</f>
        <v>2.3313110774543434E-2</v>
      </c>
      <c r="I100" s="97">
        <f t="shared" ref="I100:I123" si="19">(1+H100)*I99</f>
        <v>183.41540067031002</v>
      </c>
      <c r="J100" s="121"/>
      <c r="K100" s="121"/>
    </row>
    <row r="101" spans="1:11" ht="16">
      <c r="A101" s="130">
        <v>44256</v>
      </c>
      <c r="B101" s="114">
        <v>2.3821263299215346E-2</v>
      </c>
      <c r="C101" s="113">
        <f t="shared" si="15"/>
        <v>191.20985188883358</v>
      </c>
      <c r="D101" s="96">
        <v>6.7904275221995797E-2</v>
      </c>
      <c r="E101" s="97">
        <f t="shared" si="16"/>
        <v>173.42326043854735</v>
      </c>
      <c r="F101" s="114">
        <f>('3 faktor'!B100+'3 faktor'!E100)/100</f>
        <v>3.1200000000000002E-2</v>
      </c>
      <c r="G101" s="113">
        <f t="shared" si="17"/>
        <v>239.16529858823577</v>
      </c>
      <c r="H101" s="139">
        <f t="shared" si="18"/>
        <v>2.095581629255909E-2</v>
      </c>
      <c r="I101" s="97">
        <f t="shared" si="19"/>
        <v>187.25902011198318</v>
      </c>
      <c r="J101" s="121"/>
      <c r="K101" s="121"/>
    </row>
    <row r="102" spans="1:11" ht="16">
      <c r="A102" s="130">
        <v>44287</v>
      </c>
      <c r="B102" s="114">
        <v>4.209530772221156E-2</v>
      </c>
      <c r="C102" s="113">
        <f t="shared" si="15"/>
        <v>199.2588894436125</v>
      </c>
      <c r="D102" s="96">
        <v>3.9634106517183153E-2</v>
      </c>
      <c r="E102" s="97">
        <f t="shared" si="16"/>
        <v>180.29673641532594</v>
      </c>
      <c r="F102" s="114">
        <f>('3 faktor'!B101+'3 faktor'!E101)/100</f>
        <v>4.4900000000000002E-2</v>
      </c>
      <c r="G102" s="113">
        <f t="shared" si="17"/>
        <v>249.90382049484754</v>
      </c>
      <c r="H102" s="139">
        <f t="shared" si="18"/>
        <v>4.0422814620564115E-2</v>
      </c>
      <c r="I102" s="97">
        <f t="shared" si="19"/>
        <v>194.82855676799835</v>
      </c>
      <c r="J102" s="121"/>
      <c r="K102" s="121"/>
    </row>
    <row r="103" spans="1:11" ht="16">
      <c r="A103" s="130">
        <v>44317</v>
      </c>
      <c r="B103" s="114">
        <v>1.3095622543178797E-2</v>
      </c>
      <c r="C103" s="113">
        <f t="shared" si="15"/>
        <v>201.86830864813905</v>
      </c>
      <c r="D103" s="96">
        <v>4.5916091049341107E-2</v>
      </c>
      <c r="E103" s="97">
        <f t="shared" si="16"/>
        <v>188.57525778047108</v>
      </c>
      <c r="F103" s="114">
        <f>('3 faktor'!B102+'3 faktor'!E102)/100</f>
        <v>1.6500000000000001E-2</v>
      </c>
      <c r="G103" s="113">
        <f t="shared" si="17"/>
        <v>254.02723353301252</v>
      </c>
      <c r="H103" s="139">
        <f t="shared" si="18"/>
        <v>1.1158040185888989E-2</v>
      </c>
      <c r="I103" s="97">
        <f t="shared" si="19"/>
        <v>197.00246163377443</v>
      </c>
      <c r="J103" s="121"/>
      <c r="K103" s="121"/>
    </row>
    <row r="104" spans="1:11" ht="16">
      <c r="A104" s="130">
        <v>44348</v>
      </c>
      <c r="B104" s="114">
        <v>1.0870879453048559E-2</v>
      </c>
      <c r="C104" s="113">
        <f t="shared" si="15"/>
        <v>204.06279469684375</v>
      </c>
      <c r="D104" s="96">
        <v>-1.6885223993853254E-2</v>
      </c>
      <c r="E104" s="97">
        <f t="shared" si="16"/>
        <v>185.3911223131492</v>
      </c>
      <c r="F104" s="114">
        <f>('3 faktor'!B103+'3 faktor'!E103)/100</f>
        <v>1.01E-2</v>
      </c>
      <c r="G104" s="113">
        <f t="shared" si="17"/>
        <v>256.59290859169596</v>
      </c>
      <c r="H104" s="139">
        <f t="shared" si="18"/>
        <v>1.158340770538214E-2</v>
      </c>
      <c r="I104" s="97">
        <f t="shared" si="19"/>
        <v>199.28442146584237</v>
      </c>
      <c r="J104" s="121"/>
      <c r="K104" s="121"/>
    </row>
    <row r="105" spans="1:11" ht="16">
      <c r="A105" s="130">
        <v>44378</v>
      </c>
      <c r="B105" s="114">
        <v>4.0775938933953855E-3</v>
      </c>
      <c r="C105" s="113">
        <f t="shared" si="15"/>
        <v>204.89487990236881</v>
      </c>
      <c r="D105" s="96">
        <v>-3.8878791988584517E-3</v>
      </c>
      <c r="E105" s="97">
        <f t="shared" si="16"/>
        <v>184.67034402505487</v>
      </c>
      <c r="F105" s="114">
        <f>('3 faktor'!B104+'3 faktor'!E104)/100</f>
        <v>1.04E-2</v>
      </c>
      <c r="G105" s="113">
        <f t="shared" si="17"/>
        <v>259.26147484104956</v>
      </c>
      <c r="H105" s="139">
        <f t="shared" si="18"/>
        <v>4.2416559023953932E-3</v>
      </c>
      <c r="I105" s="97">
        <f t="shared" si="19"/>
        <v>200.12971740840842</v>
      </c>
      <c r="J105" s="121"/>
      <c r="K105" s="121"/>
    </row>
    <row r="106" spans="1:11" ht="16">
      <c r="A106" s="130">
        <v>44409</v>
      </c>
      <c r="B106" s="114">
        <v>2.3315753565588512E-2</v>
      </c>
      <c r="C106" s="113">
        <f t="shared" si="15"/>
        <v>209.67215842902331</v>
      </c>
      <c r="D106" s="96">
        <v>1.8165785605161477E-2</v>
      </c>
      <c r="E106" s="97">
        <f t="shared" si="16"/>
        <v>188.02502590224546</v>
      </c>
      <c r="F106" s="114">
        <f>('3 faktor'!B105+'3 faktor'!E105)/100</f>
        <v>2.4199999999999999E-2</v>
      </c>
      <c r="G106" s="113">
        <f t="shared" si="17"/>
        <v>265.53560253220297</v>
      </c>
      <c r="H106" s="139">
        <f t="shared" si="18"/>
        <v>2.2549187751938416E-2</v>
      </c>
      <c r="I106" s="97">
        <f t="shared" si="19"/>
        <v>204.64247998099299</v>
      </c>
      <c r="J106" s="121"/>
      <c r="K106" s="121"/>
    </row>
    <row r="107" spans="1:11" ht="16">
      <c r="A107" s="130">
        <v>44440</v>
      </c>
      <c r="B107" s="114">
        <v>-4.1410036616081558E-2</v>
      </c>
      <c r="C107" s="113">
        <f t="shared" si="15"/>
        <v>200.98962667110462</v>
      </c>
      <c r="D107" s="96">
        <v>-1.5016379892393317E-2</v>
      </c>
      <c r="E107" s="97">
        <f t="shared" si="16"/>
        <v>185.20157068402025</v>
      </c>
      <c r="F107" s="114">
        <f>('3 faktor'!B106+'3 faktor'!E106)/100</f>
        <v>-3.8100000000000002E-2</v>
      </c>
      <c r="G107" s="113">
        <f t="shared" si="17"/>
        <v>255.41869607572605</v>
      </c>
      <c r="H107" s="139">
        <f t="shared" si="18"/>
        <v>-4.0776370463651533E-2</v>
      </c>
      <c r="I107" s="97">
        <f t="shared" si="19"/>
        <v>196.29790240468762</v>
      </c>
      <c r="J107" s="121"/>
      <c r="K107" s="121"/>
    </row>
    <row r="108" spans="1:11" ht="16">
      <c r="A108" s="130">
        <v>44470</v>
      </c>
      <c r="B108" s="114">
        <v>4.7962597012618596E-2</v>
      </c>
      <c r="C108" s="113">
        <f t="shared" si="15"/>
        <v>210.62961113884745</v>
      </c>
      <c r="D108" s="96">
        <v>9.2826414019357532E-3</v>
      </c>
      <c r="E108" s="97">
        <f t="shared" si="16"/>
        <v>186.92073045175528</v>
      </c>
      <c r="F108" s="114">
        <f>('3 faktor'!B107+'3 faktor'!E107)/100</f>
        <v>5.04E-2</v>
      </c>
      <c r="G108" s="113">
        <f t="shared" si="17"/>
        <v>268.29179835794264</v>
      </c>
      <c r="H108" s="139">
        <f t="shared" si="18"/>
        <v>4.7570885048503202E-2</v>
      </c>
      <c r="I108" s="97">
        <f t="shared" si="19"/>
        <v>205.63596735524334</v>
      </c>
      <c r="J108" s="121"/>
      <c r="K108" s="121"/>
    </row>
    <row r="109" spans="1:11" ht="16">
      <c r="A109" s="130">
        <v>44501</v>
      </c>
      <c r="B109" s="114">
        <v>-2.7811283585548643E-2</v>
      </c>
      <c r="C109" s="113">
        <f t="shared" si="15"/>
        <v>204.77173129195114</v>
      </c>
      <c r="D109" s="96">
        <v>-4.6572287851338948E-2</v>
      </c>
      <c r="E109" s="97">
        <f t="shared" si="16"/>
        <v>178.21540438777359</v>
      </c>
      <c r="F109" s="114">
        <f>('3 faktor'!B108+'3 faktor'!E108)/100</f>
        <v>-2.64E-2</v>
      </c>
      <c r="G109" s="113">
        <f t="shared" si="17"/>
        <v>261.20889488129296</v>
      </c>
      <c r="H109" s="139">
        <f t="shared" si="18"/>
        <v>-2.5846010819136362E-2</v>
      </c>
      <c r="I109" s="97">
        <f t="shared" si="19"/>
        <v>200.32109791817615</v>
      </c>
      <c r="J109" s="121"/>
      <c r="K109" s="121"/>
    </row>
    <row r="110" spans="1:11" ht="16">
      <c r="A110" s="130">
        <v>44531</v>
      </c>
      <c r="B110" s="114">
        <v>3.8613866750464583E-2</v>
      </c>
      <c r="C110" s="113">
        <f t="shared" si="15"/>
        <v>212.67875963832046</v>
      </c>
      <c r="D110" s="96">
        <v>7.3034583787509946E-2</v>
      </c>
      <c r="E110" s="97">
        <f t="shared" si="16"/>
        <v>191.23129227175741</v>
      </c>
      <c r="F110" s="114">
        <f>('3 faktor'!B109+'3 faktor'!E109)/100</f>
        <v>3.6399999999999995E-2</v>
      </c>
      <c r="G110" s="113">
        <f t="shared" si="17"/>
        <v>270.716898654972</v>
      </c>
      <c r="H110" s="139">
        <f t="shared" si="18"/>
        <v>3.553192929053104E-2</v>
      </c>
      <c r="I110" s="97">
        <f t="shared" si="19"/>
        <v>207.43889300480632</v>
      </c>
      <c r="J110" s="121"/>
      <c r="K110" s="121"/>
    </row>
    <row r="111" spans="1:11" ht="16">
      <c r="A111" s="130">
        <v>44562</v>
      </c>
      <c r="B111" s="114">
        <v>-5.2379263216100369E-2</v>
      </c>
      <c r="C111" s="113">
        <f t="shared" si="15"/>
        <v>201.5388029067511</v>
      </c>
      <c r="D111" s="96">
        <v>1.4611128525364996E-2</v>
      </c>
      <c r="E111" s="97">
        <f t="shared" si="16"/>
        <v>194.02539726121168</v>
      </c>
      <c r="F111" s="114">
        <f>('3 faktor'!B110+'3 faktor'!E110)/100</f>
        <v>-5.5800000000000002E-2</v>
      </c>
      <c r="G111" s="113">
        <f t="shared" si="17"/>
        <v>255.61089571002458</v>
      </c>
      <c r="H111" s="139">
        <f t="shared" si="18"/>
        <v>-5.2995828437656774E-2</v>
      </c>
      <c r="I111" s="97">
        <f t="shared" si="19"/>
        <v>196.44549701982615</v>
      </c>
      <c r="J111" s="121"/>
      <c r="K111" s="121"/>
    </row>
    <row r="112" spans="1:11" ht="16">
      <c r="A112" s="130">
        <v>44593</v>
      </c>
      <c r="B112" s="114">
        <v>-2.4001277132177628E-2</v>
      </c>
      <c r="C112" s="113">
        <f t="shared" si="15"/>
        <v>196.70161424529886</v>
      </c>
      <c r="D112" s="96">
        <v>4.4216502447213639E-2</v>
      </c>
      <c r="E112" s="97">
        <f t="shared" si="16"/>
        <v>202.60452171403364</v>
      </c>
      <c r="F112" s="114">
        <f>('3 faktor'!B111+'3 faktor'!E111)/100</f>
        <v>-2.2499999999999999E-2</v>
      </c>
      <c r="G112" s="113">
        <f t="shared" si="17"/>
        <v>249.85965055654904</v>
      </c>
      <c r="H112" s="139">
        <f t="shared" si="18"/>
        <v>-2.5867139688960154E-2</v>
      </c>
      <c r="I112" s="97">
        <f t="shared" si="19"/>
        <v>191.3640139071471</v>
      </c>
      <c r="J112" s="121"/>
      <c r="K112" s="121"/>
    </row>
    <row r="113" spans="1:11" ht="16">
      <c r="A113" s="130">
        <v>44621</v>
      </c>
      <c r="B113" s="114">
        <v>1.8127774299621466E-2</v>
      </c>
      <c r="C113" s="113">
        <f t="shared" si="15"/>
        <v>200.26737671270885</v>
      </c>
      <c r="D113" s="96">
        <v>2.9318813558012705E-2</v>
      </c>
      <c r="E113" s="97">
        <f t="shared" si="16"/>
        <v>208.54464591217771</v>
      </c>
      <c r="F113" s="114">
        <f>('3 faktor'!B112+'3 faktor'!E112)/100</f>
        <v>2.1600000000000001E-2</v>
      </c>
      <c r="G113" s="113">
        <f t="shared" si="17"/>
        <v>255.25661900857051</v>
      </c>
      <c r="H113" s="139">
        <f t="shared" si="18"/>
        <v>1.6890569333161461E-2</v>
      </c>
      <c r="I113" s="97">
        <f t="shared" si="19"/>
        <v>194.59626105191782</v>
      </c>
      <c r="J113" s="121"/>
      <c r="K113" s="121"/>
    </row>
    <row r="114" spans="1:11" ht="16">
      <c r="A114" s="130">
        <v>44652</v>
      </c>
      <c r="B114" s="114">
        <v>-8.0731922154328437E-2</v>
      </c>
      <c r="C114" s="113">
        <f t="shared" si="15"/>
        <v>184.09940644588687</v>
      </c>
      <c r="D114" s="96">
        <v>-2.2067651998419768E-2</v>
      </c>
      <c r="E114" s="97">
        <f t="shared" si="16"/>
        <v>203.94255524005411</v>
      </c>
      <c r="F114" s="114">
        <f>('3 faktor'!B113+'3 faktor'!E113)/100</f>
        <v>-8.1699999999999995E-2</v>
      </c>
      <c r="G114" s="113">
        <f t="shared" si="17"/>
        <v>234.4021532355703</v>
      </c>
      <c r="H114" s="139">
        <f t="shared" si="18"/>
        <v>-7.9800704095434841E-2</v>
      </c>
      <c r="I114" s="97">
        <f t="shared" si="19"/>
        <v>179.06734240563574</v>
      </c>
      <c r="J114" s="121"/>
      <c r="K114" s="121"/>
    </row>
    <row r="115" spans="1:11" ht="16">
      <c r="A115" s="130">
        <v>44682</v>
      </c>
      <c r="B115" s="114">
        <v>-1.8802203232533344E-3</v>
      </c>
      <c r="C115" s="113">
        <f t="shared" si="15"/>
        <v>183.75325900038845</v>
      </c>
      <c r="D115" s="96">
        <v>2.2437956443180206E-2</v>
      </c>
      <c r="E115" s="97">
        <f t="shared" si="16"/>
        <v>208.51860941144133</v>
      </c>
      <c r="F115" s="114">
        <f>('3 faktor'!B114+'3 faktor'!E114)/100</f>
        <v>3.1000000000000003E-3</v>
      </c>
      <c r="G115" s="113">
        <f t="shared" si="17"/>
        <v>235.12879991060058</v>
      </c>
      <c r="H115" s="139">
        <f t="shared" si="18"/>
        <v>-2.8270646112661096E-3</v>
      </c>
      <c r="I115" s="97">
        <f t="shared" si="19"/>
        <v>178.56110745888731</v>
      </c>
      <c r="J115" s="121"/>
      <c r="K115" s="121"/>
    </row>
    <row r="116" spans="1:11" ht="16">
      <c r="A116" s="130">
        <v>44713</v>
      </c>
      <c r="B116" s="114">
        <v>-8.7842488498182658E-2</v>
      </c>
      <c r="C116" s="113">
        <f t="shared" si="15"/>
        <v>167.61191546014325</v>
      </c>
      <c r="D116" s="96">
        <v>-8.4556873477657543E-2</v>
      </c>
      <c r="E116" s="97">
        <f t="shared" si="16"/>
        <v>190.886927737701</v>
      </c>
      <c r="F116" s="114">
        <f>('3 faktor'!B115+'3 faktor'!E115)/100</f>
        <v>-8.6299999999999988E-2</v>
      </c>
      <c r="G116" s="113">
        <f t="shared" si="17"/>
        <v>214.83718447831575</v>
      </c>
      <c r="H116" s="139">
        <f t="shared" si="18"/>
        <v>-8.4274329656833583E-2</v>
      </c>
      <c r="I116" s="97">
        <f t="shared" si="19"/>
        <v>163.51298982500776</v>
      </c>
      <c r="J116" s="121"/>
      <c r="K116" s="121"/>
    </row>
    <row r="117" spans="1:11" ht="16">
      <c r="A117" s="130">
        <v>44743</v>
      </c>
      <c r="B117" s="114">
        <v>7.0202611913130361E-2</v>
      </c>
      <c r="C117" s="113">
        <f t="shared" si="15"/>
        <v>179.37870971320808</v>
      </c>
      <c r="D117" s="96">
        <v>2.0490997409015502E-2</v>
      </c>
      <c r="E117" s="97">
        <f t="shared" si="16"/>
        <v>194.79839127938916</v>
      </c>
      <c r="F117" s="114">
        <f>('3 faktor'!B116+'3 faktor'!E116)/100</f>
        <v>7.8700000000000006E-2</v>
      </c>
      <c r="G117" s="113">
        <f t="shared" si="17"/>
        <v>231.74487089675921</v>
      </c>
      <c r="H117" s="139">
        <f t="shared" si="18"/>
        <v>6.9337926044720638E-2</v>
      </c>
      <c r="I117" s="97">
        <f t="shared" si="19"/>
        <v>174.85064142084531</v>
      </c>
      <c r="J117" s="121"/>
      <c r="K117" s="121"/>
    </row>
    <row r="118" spans="1:11" ht="16">
      <c r="A118" s="130">
        <v>44774</v>
      </c>
      <c r="B118" s="114">
        <v>-3.7233351681994903E-2</v>
      </c>
      <c r="C118" s="113">
        <f t="shared" si="15"/>
        <v>172.69983913019374</v>
      </c>
      <c r="D118" s="96">
        <v>-3.0669330519611216E-3</v>
      </c>
      <c r="E118" s="97">
        <f t="shared" si="16"/>
        <v>194.20095765470555</v>
      </c>
      <c r="F118" s="114">
        <f>('3 faktor'!B117+'3 faktor'!E117)/100</f>
        <v>-4.0299999999999996E-2</v>
      </c>
      <c r="G118" s="113">
        <f t="shared" si="17"/>
        <v>222.40555259961982</v>
      </c>
      <c r="H118" s="139">
        <f t="shared" si="18"/>
        <v>-3.7103932229322352E-2</v>
      </c>
      <c r="I118" s="97">
        <f t="shared" si="19"/>
        <v>168.3629950713127</v>
      </c>
      <c r="J118" s="121"/>
      <c r="K118" s="121"/>
    </row>
    <row r="119" spans="1:11" ht="16">
      <c r="A119" s="130">
        <v>44805</v>
      </c>
      <c r="B119" s="114">
        <v>-9.8257132394981489E-2</v>
      </c>
      <c r="C119" s="113">
        <f t="shared" si="15"/>
        <v>155.73084817218628</v>
      </c>
      <c r="D119" s="96">
        <v>-9.7263559564369842E-2</v>
      </c>
      <c r="E119" s="97">
        <f t="shared" si="16"/>
        <v>175.31228124239942</v>
      </c>
      <c r="F119" s="114">
        <f>('3 faktor'!B118+'3 faktor'!E118)/100</f>
        <v>-9.2700000000000018E-2</v>
      </c>
      <c r="G119" s="113">
        <f t="shared" si="17"/>
        <v>201.78855787363506</v>
      </c>
      <c r="H119" s="139">
        <f t="shared" si="18"/>
        <v>-9.4152772622355899E-2</v>
      </c>
      <c r="I119" s="97">
        <f t="shared" si="19"/>
        <v>152.51115227834455</v>
      </c>
      <c r="J119" s="121"/>
      <c r="K119" s="121"/>
    </row>
    <row r="120" spans="1:11" ht="16">
      <c r="A120" s="130">
        <v>44835</v>
      </c>
      <c r="B120" s="114">
        <v>6.0818705117975526E-2</v>
      </c>
      <c r="C120" s="113">
        <f t="shared" si="15"/>
        <v>165.20219670494271</v>
      </c>
      <c r="D120" s="96">
        <v>8.6227105616775504E-2</v>
      </c>
      <c r="E120" s="97">
        <f t="shared" si="16"/>
        <v>190.42895183300567</v>
      </c>
      <c r="F120" s="114">
        <f>('3 faktor'!B119+'3 faktor'!E119)/100</f>
        <v>7.0199999999999999E-2</v>
      </c>
      <c r="G120" s="113">
        <f t="shared" si="17"/>
        <v>215.95411463636424</v>
      </c>
      <c r="H120" s="139">
        <f t="shared" si="18"/>
        <v>5.7180065269829598E-2</v>
      </c>
      <c r="I120" s="97">
        <f t="shared" si="19"/>
        <v>161.23174991999721</v>
      </c>
      <c r="J120" s="121"/>
      <c r="K120" s="121"/>
    </row>
    <row r="121" spans="1:11" ht="16">
      <c r="A121" s="130">
        <v>44866</v>
      </c>
      <c r="B121" s="114">
        <v>7.455088815016285E-2</v>
      </c>
      <c r="C121" s="113">
        <f t="shared" si="15"/>
        <v>177.51816719365411</v>
      </c>
      <c r="D121" s="96">
        <v>9.6788388295139707E-2</v>
      </c>
      <c r="E121" s="97">
        <f t="shared" si="16"/>
        <v>208.86026316565508</v>
      </c>
      <c r="F121" s="114">
        <f>('3 faktor'!B120+'3 faktor'!E120)/100</f>
        <v>7.5399999999999995E-2</v>
      </c>
      <c r="G121" s="113">
        <f t="shared" si="17"/>
        <v>232.23705487994607</v>
      </c>
      <c r="H121" s="139">
        <f t="shared" si="18"/>
        <v>7.0466579811509764E-2</v>
      </c>
      <c r="I121" s="97">
        <f t="shared" si="19"/>
        <v>172.5931998938841</v>
      </c>
      <c r="J121" s="121"/>
      <c r="K121" s="121"/>
    </row>
    <row r="122" spans="1:11" ht="16">
      <c r="A122" s="130">
        <v>44896</v>
      </c>
      <c r="B122" s="114">
        <v>-3.9579765758784004E-2</v>
      </c>
      <c r="C122" s="113">
        <f t="shared" si="15"/>
        <v>170.49203971820063</v>
      </c>
      <c r="D122" s="96">
        <v>-6.9734810299107971E-3</v>
      </c>
      <c r="E122" s="97">
        <f t="shared" si="16"/>
        <v>207.40378008256721</v>
      </c>
      <c r="F122" s="114">
        <f>('3 faktor'!B121+'3 faktor'!E121)/100</f>
        <v>-0.04</v>
      </c>
      <c r="G122" s="113">
        <f t="shared" si="17"/>
        <v>222.94757268474822</v>
      </c>
      <c r="H122" s="139">
        <f t="shared" si="18"/>
        <v>-3.9285496505812735E-2</v>
      </c>
      <c r="I122" s="97">
        <f t="shared" si="19"/>
        <v>165.81279034252589</v>
      </c>
      <c r="J122" s="121"/>
      <c r="K122" s="121"/>
    </row>
    <row r="123" spans="1:11" ht="16">
      <c r="A123" s="130">
        <v>44927</v>
      </c>
      <c r="B123" s="114">
        <v>7.2992653231211777E-2</v>
      </c>
      <c r="C123" s="113">
        <f t="shared" si="15"/>
        <v>182.93670605203323</v>
      </c>
      <c r="D123" s="96">
        <v>3.8892611677132545E-2</v>
      </c>
      <c r="E123" s="97">
        <f t="shared" si="16"/>
        <v>215.47025476168793</v>
      </c>
      <c r="F123" s="114">
        <f>('3 faktor'!B122+'3 faktor'!E122)/100</f>
        <v>7.2700000000000001E-2</v>
      </c>
      <c r="G123" s="113">
        <f t="shared" si="17"/>
        <v>239.1558612189294</v>
      </c>
      <c r="H123" s="139">
        <f t="shared" si="18"/>
        <v>7.1351449973435399E-2</v>
      </c>
      <c r="I123" s="97">
        <f t="shared" si="19"/>
        <v>177.64377335760634</v>
      </c>
      <c r="J123" s="121"/>
      <c r="K123" s="121"/>
    </row>
    <row r="125" spans="1:11" ht="15.75" customHeight="1">
      <c r="J125" s="122"/>
    </row>
  </sheetData>
  <mergeCells count="5">
    <mergeCell ref="B1:C1"/>
    <mergeCell ref="D1:E1"/>
    <mergeCell ref="F1:G1"/>
    <mergeCell ref="H1:I1"/>
    <mergeCell ref="J1:K1"/>
  </mergeCells>
  <conditionalFormatting sqref="B3:B123 F3:F123 H3:H123">
    <cfRule type="cellIs" dxfId="7" priority="3" operator="lessThan">
      <formula>0</formula>
    </cfRule>
    <cfRule type="cellIs" dxfId="6" priority="4" operator="greaterThan">
      <formula>0</formula>
    </cfRule>
  </conditionalFormatting>
  <conditionalFormatting sqref="D3:D123">
    <cfRule type="cellIs" dxfId="5" priority="1" operator="lessThan">
      <formula>0</formula>
    </cfRule>
    <cfRule type="cellIs" dxfId="4" priority="2" operator="greater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D676-A73E-714E-A2E0-DE6DA3202BE1}">
  <dimension ref="A1:Q122"/>
  <sheetViews>
    <sheetView topLeftCell="A50" zoomScale="110" workbookViewId="0">
      <selection activeCell="I119" sqref="I119"/>
    </sheetView>
  </sheetViews>
  <sheetFormatPr baseColWidth="10" defaultColWidth="11" defaultRowHeight="16"/>
  <cols>
    <col min="1" max="1" width="17.6640625" customWidth="1"/>
    <col min="2" max="2" width="7.1640625" bestFit="1" customWidth="1"/>
    <col min="3" max="4" width="6.83203125" bestFit="1" customWidth="1"/>
    <col min="5" max="5" width="5.1640625" bestFit="1" customWidth="1"/>
    <col min="6" max="6" width="18.83203125" bestFit="1" customWidth="1"/>
    <col min="7" max="7" width="21" bestFit="1" customWidth="1"/>
    <col min="9" max="9" width="22.83203125" bestFit="1" customWidth="1"/>
    <col min="13" max="14" width="12" bestFit="1" customWidth="1"/>
  </cols>
  <sheetData>
    <row r="1" spans="1:14">
      <c r="A1" t="s">
        <v>80</v>
      </c>
      <c r="B1" t="s">
        <v>311</v>
      </c>
      <c r="C1" t="s">
        <v>312</v>
      </c>
      <c r="D1" t="s">
        <v>313</v>
      </c>
      <c r="E1" t="s">
        <v>314</v>
      </c>
      <c r="F1" s="98" t="s">
        <v>315</v>
      </c>
      <c r="G1" s="99" t="s">
        <v>316</v>
      </c>
    </row>
    <row r="2" spans="1:14">
      <c r="A2" s="102">
        <v>41275</v>
      </c>
      <c r="B2">
        <v>5.46</v>
      </c>
      <c r="C2">
        <v>0.17</v>
      </c>
      <c r="D2">
        <v>1.97</v>
      </c>
      <c r="E2">
        <v>0</v>
      </c>
      <c r="F2" s="1">
        <f>Portefølje!ES6*100</f>
        <v>0</v>
      </c>
      <c r="G2" s="1">
        <f>F2-E2</f>
        <v>0</v>
      </c>
      <c r="I2" t="s">
        <v>317</v>
      </c>
    </row>
    <row r="3" spans="1:14">
      <c r="A3" s="102">
        <v>41306</v>
      </c>
      <c r="B3">
        <v>0.09</v>
      </c>
      <c r="C3">
        <v>0.32</v>
      </c>
      <c r="D3">
        <v>-0.73</v>
      </c>
      <c r="E3">
        <v>0</v>
      </c>
      <c r="F3" s="1">
        <f>Portefølje!ES7*100</f>
        <v>-0.94075090381838811</v>
      </c>
      <c r="G3" s="1">
        <f t="shared" ref="G3:G66" si="0">F3-E3</f>
        <v>-0.94075090381838811</v>
      </c>
    </row>
    <row r="4" spans="1:14">
      <c r="A4" s="102">
        <v>41334</v>
      </c>
      <c r="B4">
        <v>2.2999999999999998</v>
      </c>
      <c r="C4">
        <v>0.85</v>
      </c>
      <c r="D4">
        <v>-1.86</v>
      </c>
      <c r="E4">
        <v>0</v>
      </c>
      <c r="F4" s="1">
        <f>Portefølje!ES8*100</f>
        <v>1.8029250406589505</v>
      </c>
      <c r="G4" s="1">
        <f t="shared" si="0"/>
        <v>1.8029250406589505</v>
      </c>
      <c r="I4" s="101" t="s">
        <v>318</v>
      </c>
      <c r="J4" s="101"/>
    </row>
    <row r="5" spans="1:14">
      <c r="A5" s="102">
        <v>41365</v>
      </c>
      <c r="B5">
        <v>3.02</v>
      </c>
      <c r="C5">
        <v>-1.1499999999999999</v>
      </c>
      <c r="D5">
        <v>0.9</v>
      </c>
      <c r="E5">
        <v>0</v>
      </c>
      <c r="F5" s="1">
        <f>Portefølje!ES9*100</f>
        <v>1.0455123471222461</v>
      </c>
      <c r="G5" s="1">
        <f>F5-E5</f>
        <v>1.0455123471222461</v>
      </c>
      <c r="I5" t="s">
        <v>319</v>
      </c>
      <c r="J5" s="158">
        <v>0.90630800456491201</v>
      </c>
    </row>
    <row r="6" spans="1:14">
      <c r="A6" s="102">
        <v>41395</v>
      </c>
      <c r="B6">
        <v>0.56000000000000005</v>
      </c>
      <c r="C6">
        <v>-0.65</v>
      </c>
      <c r="D6">
        <v>0.9</v>
      </c>
      <c r="E6">
        <v>0</v>
      </c>
      <c r="F6" s="1">
        <f>Portefølje!ES10*100</f>
        <v>-0.71913288140014731</v>
      </c>
      <c r="G6" s="1">
        <f t="shared" si="0"/>
        <v>-0.71913288140014731</v>
      </c>
      <c r="I6" t="s">
        <v>320</v>
      </c>
      <c r="J6" s="158">
        <v>0.82139419913843204</v>
      </c>
    </row>
    <row r="7" spans="1:14">
      <c r="A7" s="102">
        <v>41426</v>
      </c>
      <c r="B7">
        <v>-2.52</v>
      </c>
      <c r="C7">
        <v>0.22</v>
      </c>
      <c r="D7">
        <v>-0.02</v>
      </c>
      <c r="E7">
        <v>0</v>
      </c>
      <c r="F7" s="1">
        <f>Portefølje!ES11*100</f>
        <v>-5.6214242625725577</v>
      </c>
      <c r="G7" s="1">
        <f t="shared" si="0"/>
        <v>-5.6214242625725577</v>
      </c>
      <c r="I7" t="s">
        <v>321</v>
      </c>
      <c r="J7" s="158">
        <v>0.816814563218905</v>
      </c>
    </row>
    <row r="8" spans="1:14">
      <c r="A8" s="102">
        <v>41456</v>
      </c>
      <c r="B8">
        <v>5.58</v>
      </c>
      <c r="C8">
        <v>0.11</v>
      </c>
      <c r="D8">
        <v>0.44</v>
      </c>
      <c r="E8">
        <v>0</v>
      </c>
      <c r="F8" s="1">
        <f>Portefølje!ES12*100</f>
        <v>4.3950282200498014</v>
      </c>
      <c r="G8" s="1">
        <f t="shared" si="0"/>
        <v>4.3950282200498014</v>
      </c>
      <c r="I8" t="s">
        <v>322</v>
      </c>
      <c r="J8" s="158">
        <v>1.9992401692979285</v>
      </c>
    </row>
    <row r="9" spans="1:14">
      <c r="A9" s="102">
        <v>41487</v>
      </c>
      <c r="B9">
        <v>-1.83</v>
      </c>
      <c r="C9">
        <v>1.2</v>
      </c>
      <c r="D9">
        <v>-0.77</v>
      </c>
      <c r="E9">
        <v>0</v>
      </c>
      <c r="F9" s="1">
        <f>Portefølje!ES13*100</f>
        <v>-1.2494044974115897</v>
      </c>
      <c r="G9" s="1">
        <f t="shared" si="0"/>
        <v>-1.2494044974115897</v>
      </c>
      <c r="I9" s="100" t="s">
        <v>323</v>
      </c>
      <c r="J9" s="100">
        <v>121</v>
      </c>
    </row>
    <row r="10" spans="1:14">
      <c r="A10" s="102">
        <v>41518</v>
      </c>
      <c r="B10">
        <v>5.52</v>
      </c>
      <c r="C10">
        <v>2.19</v>
      </c>
      <c r="D10">
        <v>-0.59</v>
      </c>
      <c r="E10">
        <v>0</v>
      </c>
      <c r="F10" s="1">
        <f>Portefølje!ES14*100</f>
        <v>5.6006460517095711</v>
      </c>
      <c r="G10" s="1">
        <f t="shared" si="0"/>
        <v>5.6006460517095711</v>
      </c>
    </row>
    <row r="11" spans="1:14">
      <c r="A11" s="102">
        <v>41548</v>
      </c>
      <c r="B11">
        <v>3.71</v>
      </c>
      <c r="C11">
        <v>-1.72</v>
      </c>
      <c r="D11">
        <v>1.95</v>
      </c>
      <c r="E11">
        <v>0</v>
      </c>
      <c r="F11" s="1">
        <f>Portefølje!ES15*100</f>
        <v>4.2458618096038716</v>
      </c>
      <c r="G11" s="1">
        <f t="shared" si="0"/>
        <v>4.2458618096038716</v>
      </c>
      <c r="I11" t="s">
        <v>324</v>
      </c>
    </row>
    <row r="12" spans="1:14">
      <c r="A12" s="102">
        <v>41579</v>
      </c>
      <c r="B12">
        <v>1.82</v>
      </c>
      <c r="C12">
        <v>-0.22</v>
      </c>
      <c r="D12">
        <v>-0.1</v>
      </c>
      <c r="E12">
        <v>0</v>
      </c>
      <c r="F12" s="1">
        <f>Portefølje!ES16*100</f>
        <v>-0.63622337573396126</v>
      </c>
      <c r="G12" s="1">
        <f t="shared" si="0"/>
        <v>-0.63622337573396126</v>
      </c>
      <c r="I12" s="101"/>
      <c r="J12" s="101" t="s">
        <v>325</v>
      </c>
      <c r="K12" s="101" t="s">
        <v>326</v>
      </c>
      <c r="L12" s="101" t="s">
        <v>327</v>
      </c>
      <c r="M12" s="101" t="s">
        <v>328</v>
      </c>
      <c r="N12" s="101" t="s">
        <v>329</v>
      </c>
    </row>
    <row r="13" spans="1:14">
      <c r="A13" s="102">
        <v>41609</v>
      </c>
      <c r="B13">
        <v>2.1800000000000002</v>
      </c>
      <c r="C13">
        <v>-0.24</v>
      </c>
      <c r="D13">
        <v>-0.31</v>
      </c>
      <c r="E13">
        <v>0</v>
      </c>
      <c r="F13" s="1">
        <f>Portefølje!ES17*100</f>
        <v>1.1381392726579962</v>
      </c>
      <c r="G13" s="1">
        <f t="shared" si="0"/>
        <v>1.1381392726579962</v>
      </c>
      <c r="I13" t="s">
        <v>330</v>
      </c>
      <c r="J13">
        <v>3</v>
      </c>
      <c r="K13" s="158">
        <v>2150.6605632054984</v>
      </c>
      <c r="L13" s="158">
        <v>716.88685440183281</v>
      </c>
      <c r="M13" s="158">
        <v>179.35796940451957</v>
      </c>
      <c r="N13" s="158">
        <v>1.3575588667864526E-43</v>
      </c>
    </row>
    <row r="14" spans="1:14">
      <c r="A14" s="102">
        <v>41640</v>
      </c>
      <c r="B14">
        <v>-3.29</v>
      </c>
      <c r="C14">
        <v>2.86</v>
      </c>
      <c r="D14">
        <v>-0.16</v>
      </c>
      <c r="E14">
        <v>0</v>
      </c>
      <c r="F14" s="1">
        <f>Portefølje!ES18*100</f>
        <v>-4.3357312516031188</v>
      </c>
      <c r="G14" s="1">
        <f t="shared" si="0"/>
        <v>-4.3357312516031188</v>
      </c>
      <c r="I14" t="s">
        <v>331</v>
      </c>
      <c r="J14">
        <v>117</v>
      </c>
      <c r="K14" s="158">
        <v>467.64446678052593</v>
      </c>
      <c r="L14" s="158">
        <v>3.9969612545344098</v>
      </c>
      <c r="M14" s="158"/>
      <c r="N14" s="158"/>
    </row>
    <row r="15" spans="1:14">
      <c r="A15" s="102">
        <v>41671</v>
      </c>
      <c r="B15">
        <v>5.0599999999999996</v>
      </c>
      <c r="C15">
        <v>-1.01</v>
      </c>
      <c r="D15">
        <v>0.06</v>
      </c>
      <c r="E15">
        <v>0</v>
      </c>
      <c r="F15" s="1">
        <f>Portefølje!ES19*100</f>
        <v>3.4607581278319581</v>
      </c>
      <c r="G15" s="1">
        <f t="shared" si="0"/>
        <v>3.4607581278319581</v>
      </c>
      <c r="I15" s="100" t="s">
        <v>332</v>
      </c>
      <c r="J15" s="100">
        <v>120</v>
      </c>
      <c r="K15" s="159">
        <v>2618.3050299860242</v>
      </c>
      <c r="L15" s="100"/>
      <c r="M15" s="100"/>
      <c r="N15" s="100"/>
    </row>
    <row r="16" spans="1:14">
      <c r="A16" s="102">
        <v>41699</v>
      </c>
      <c r="B16">
        <v>0.15</v>
      </c>
      <c r="C16">
        <v>-0.45</v>
      </c>
      <c r="D16">
        <v>2.86</v>
      </c>
      <c r="E16">
        <v>0</v>
      </c>
      <c r="F16" s="1">
        <f>Portefølje!ES20*100</f>
        <v>1.3538410913823222</v>
      </c>
      <c r="G16" s="1">
        <f t="shared" si="0"/>
        <v>1.3538410913823222</v>
      </c>
    </row>
    <row r="17" spans="1:17">
      <c r="A17" s="102">
        <v>41730</v>
      </c>
      <c r="B17">
        <v>0.55000000000000004</v>
      </c>
      <c r="C17">
        <v>-2.73</v>
      </c>
      <c r="D17">
        <v>1.18</v>
      </c>
      <c r="E17">
        <v>0</v>
      </c>
      <c r="F17" s="1">
        <f>Portefølje!ES21*100</f>
        <v>1.9289592190111897</v>
      </c>
      <c r="G17" s="1">
        <f t="shared" si="0"/>
        <v>1.9289592190111897</v>
      </c>
      <c r="I17" s="101"/>
      <c r="J17" s="101" t="s">
        <v>333</v>
      </c>
      <c r="K17" s="101" t="s">
        <v>322</v>
      </c>
      <c r="L17" s="101" t="s">
        <v>334</v>
      </c>
      <c r="M17" s="101" t="s">
        <v>292</v>
      </c>
      <c r="N17" s="101" t="s">
        <v>335</v>
      </c>
      <c r="O17" s="101" t="s">
        <v>336</v>
      </c>
      <c r="P17" s="101" t="s">
        <v>337</v>
      </c>
      <c r="Q17" s="101" t="s">
        <v>338</v>
      </c>
    </row>
    <row r="18" spans="1:17">
      <c r="A18" s="102">
        <v>41760</v>
      </c>
      <c r="B18">
        <v>1.75</v>
      </c>
      <c r="C18">
        <v>-1.08</v>
      </c>
      <c r="D18">
        <v>-0.49</v>
      </c>
      <c r="E18">
        <v>0</v>
      </c>
      <c r="F18" s="1">
        <f>Portefølje!ES22*100</f>
        <v>2.3279661053948444</v>
      </c>
      <c r="G18" s="1">
        <f t="shared" si="0"/>
        <v>2.3279661053948444</v>
      </c>
      <c r="I18" t="s">
        <v>339</v>
      </c>
      <c r="J18" s="158">
        <v>-2.0800845890362754E-2</v>
      </c>
      <c r="K18" s="158">
        <v>0.1863856637984371</v>
      </c>
      <c r="L18" s="158">
        <v>-0.11160110421828041</v>
      </c>
      <c r="M18" s="158">
        <v>0.91133092851504682</v>
      </c>
      <c r="N18" s="158">
        <v>-0.38992788618898966</v>
      </c>
      <c r="O18" s="158">
        <v>0.34832619440826418</v>
      </c>
      <c r="P18" s="158">
        <v>-0.38992788618898966</v>
      </c>
      <c r="Q18" s="158">
        <v>0.34832619440826418</v>
      </c>
    </row>
    <row r="19" spans="1:17">
      <c r="A19" s="102">
        <v>41791</v>
      </c>
      <c r="B19">
        <v>2.0099999999999998</v>
      </c>
      <c r="C19">
        <v>2.2000000000000002</v>
      </c>
      <c r="D19">
        <v>-0.25</v>
      </c>
      <c r="E19">
        <v>0</v>
      </c>
      <c r="F19" s="1">
        <f>Portefølje!ES23*100</f>
        <v>1.9520836589192099</v>
      </c>
      <c r="G19" s="1">
        <f t="shared" si="0"/>
        <v>1.9520836589192099</v>
      </c>
      <c r="I19" t="s">
        <v>311</v>
      </c>
      <c r="J19" s="158">
        <v>0.95563750660205005</v>
      </c>
      <c r="K19" s="158">
        <v>4.3566582640178986E-2</v>
      </c>
      <c r="L19" s="158">
        <v>21.935103666375703</v>
      </c>
      <c r="M19" s="158">
        <v>2.8763041070856491E-43</v>
      </c>
      <c r="N19" s="158">
        <v>0.86935617262946552</v>
      </c>
      <c r="O19" s="158">
        <v>1.0419188405746347</v>
      </c>
      <c r="P19" s="158">
        <v>0.86935617262946552</v>
      </c>
      <c r="Q19" s="158">
        <v>1.0419188405746347</v>
      </c>
    </row>
    <row r="20" spans="1:17">
      <c r="A20" s="102">
        <v>41821</v>
      </c>
      <c r="B20">
        <v>-2.0499999999999998</v>
      </c>
      <c r="C20">
        <v>-1.0900000000000001</v>
      </c>
      <c r="D20">
        <v>0.32</v>
      </c>
      <c r="E20">
        <v>0</v>
      </c>
      <c r="F20" s="1">
        <f>Portefølje!ES24*100</f>
        <v>-0.82484790771088778</v>
      </c>
      <c r="G20" s="1">
        <f t="shared" si="0"/>
        <v>-0.82484790771088778</v>
      </c>
      <c r="I20" t="s">
        <v>312</v>
      </c>
      <c r="J20" s="158">
        <v>-5.9088775325748999E-3</v>
      </c>
      <c r="K20" s="158">
        <v>0.12278049122462893</v>
      </c>
      <c r="L20" s="158">
        <v>-4.812554074054412E-2</v>
      </c>
      <c r="M20" s="158">
        <v>0.96169824558357442</v>
      </c>
      <c r="N20" s="158">
        <v>-0.24906920654355999</v>
      </c>
      <c r="O20" s="158">
        <v>0.23725145147841017</v>
      </c>
      <c r="P20" s="158">
        <v>-0.24906920654355999</v>
      </c>
      <c r="Q20" s="158">
        <v>0.23725145147841017</v>
      </c>
    </row>
    <row r="21" spans="1:17">
      <c r="A21" s="102">
        <v>41852</v>
      </c>
      <c r="B21">
        <v>1.93</v>
      </c>
      <c r="C21">
        <v>-0.55000000000000004</v>
      </c>
      <c r="D21">
        <v>-0.76</v>
      </c>
      <c r="E21">
        <v>0</v>
      </c>
      <c r="F21" s="1">
        <f>Portefølje!ES25*100</f>
        <v>2.0329338228243063</v>
      </c>
      <c r="G21" s="1">
        <f t="shared" si="0"/>
        <v>2.0329338228243063</v>
      </c>
      <c r="I21" s="100" t="s">
        <v>313</v>
      </c>
      <c r="J21" s="159">
        <v>0.51843778478479963</v>
      </c>
      <c r="K21" s="159">
        <v>6.5434402568690278E-2</v>
      </c>
      <c r="L21" s="159">
        <v>7.9230154847148713</v>
      </c>
      <c r="M21" s="159">
        <v>1.5002352079315985E-12</v>
      </c>
      <c r="N21" s="159">
        <v>0.38884837934635386</v>
      </c>
      <c r="O21" s="159">
        <v>0.6480271902232454</v>
      </c>
      <c r="P21" s="159">
        <v>0.38884837934635386</v>
      </c>
      <c r="Q21" s="159">
        <v>0.6480271902232454</v>
      </c>
    </row>
    <row r="22" spans="1:17">
      <c r="A22" s="102">
        <v>41883</v>
      </c>
      <c r="B22">
        <v>-3.09</v>
      </c>
      <c r="C22">
        <v>-2.73</v>
      </c>
      <c r="D22">
        <v>-0.83</v>
      </c>
      <c r="E22">
        <v>0</v>
      </c>
      <c r="F22" s="1">
        <f>Portefølje!ES26*100</f>
        <v>-2.9283747668418219</v>
      </c>
      <c r="G22" s="1">
        <f t="shared" si="0"/>
        <v>-2.9283747668418219</v>
      </c>
    </row>
    <row r="23" spans="1:17">
      <c r="A23" s="102">
        <v>41913</v>
      </c>
      <c r="B23">
        <v>0.33</v>
      </c>
      <c r="C23">
        <v>-0.38</v>
      </c>
      <c r="D23">
        <v>-2.81</v>
      </c>
      <c r="E23">
        <v>0</v>
      </c>
      <c r="F23" s="1">
        <f>Portefølje!ES27*100</f>
        <v>0.7317309969829987</v>
      </c>
      <c r="G23" s="1">
        <f t="shared" si="0"/>
        <v>0.7317309969829987</v>
      </c>
      <c r="I23" t="s">
        <v>340</v>
      </c>
      <c r="J23" s="178">
        <f>((1+(J18/100))^12)-1</f>
        <v>-2.4932478296673111E-3</v>
      </c>
    </row>
    <row r="24" spans="1:17">
      <c r="A24" s="102">
        <v>41944</v>
      </c>
      <c r="B24">
        <v>1.65</v>
      </c>
      <c r="C24">
        <v>-2.25</v>
      </c>
      <c r="D24">
        <v>-2</v>
      </c>
      <c r="E24">
        <v>0</v>
      </c>
      <c r="F24" s="1">
        <f>Portefølje!ES28*100</f>
        <v>-0.25596001334253327</v>
      </c>
      <c r="G24" s="1">
        <f t="shared" si="0"/>
        <v>-0.25596001334253327</v>
      </c>
      <c r="J24" s="104"/>
    </row>
    <row r="25" spans="1:17">
      <c r="A25" s="102">
        <v>41974</v>
      </c>
      <c r="B25">
        <v>-1.44</v>
      </c>
      <c r="C25">
        <v>1.65</v>
      </c>
      <c r="D25">
        <v>0.04</v>
      </c>
      <c r="E25">
        <v>0</v>
      </c>
      <c r="F25" s="1">
        <f>Portefølje!ES29*100</f>
        <v>-2.6187870931191504</v>
      </c>
      <c r="G25" s="1">
        <f t="shared" si="0"/>
        <v>-2.6187870931191504</v>
      </c>
    </row>
    <row r="26" spans="1:17">
      <c r="A26" s="102">
        <v>42005</v>
      </c>
      <c r="B26">
        <v>-1.74</v>
      </c>
      <c r="C26">
        <v>0.02</v>
      </c>
      <c r="D26">
        <v>-2.4900000000000002</v>
      </c>
      <c r="E26">
        <v>0</v>
      </c>
      <c r="F26" s="1">
        <f>Portefølje!ES30*100</f>
        <v>-0.55676981911582368</v>
      </c>
      <c r="G26" s="1">
        <f t="shared" si="0"/>
        <v>-0.55676981911582368</v>
      </c>
    </row>
    <row r="27" spans="1:17">
      <c r="A27" s="102">
        <v>42036</v>
      </c>
      <c r="B27">
        <v>5.91</v>
      </c>
      <c r="C27">
        <v>-0.34</v>
      </c>
      <c r="D27">
        <v>-0.3</v>
      </c>
      <c r="E27">
        <v>0</v>
      </c>
      <c r="F27" s="1">
        <f>Portefølje!ES31*100</f>
        <v>3.6158193792493618</v>
      </c>
      <c r="G27" s="1">
        <f t="shared" si="0"/>
        <v>3.6158193792493618</v>
      </c>
    </row>
    <row r="28" spans="1:17">
      <c r="A28" s="102">
        <v>42064</v>
      </c>
      <c r="B28">
        <v>-1.17</v>
      </c>
      <c r="C28">
        <v>1.41</v>
      </c>
      <c r="D28">
        <v>-0.8</v>
      </c>
      <c r="E28">
        <v>0</v>
      </c>
      <c r="F28" s="1">
        <f>Portefølje!ES32*100</f>
        <v>-2.6643712543563165</v>
      </c>
      <c r="G28" s="1">
        <f t="shared" si="0"/>
        <v>-2.6643712543563165</v>
      </c>
    </row>
    <row r="29" spans="1:17">
      <c r="A29" s="102">
        <v>42095</v>
      </c>
      <c r="B29">
        <v>2.71</v>
      </c>
      <c r="C29">
        <v>0.86</v>
      </c>
      <c r="D29">
        <v>2.27</v>
      </c>
      <c r="E29">
        <v>0</v>
      </c>
      <c r="F29" s="1">
        <f>Portefølje!ES33*100</f>
        <v>5.6791427054554013</v>
      </c>
      <c r="G29" s="1">
        <f t="shared" si="0"/>
        <v>5.6791427054554013</v>
      </c>
    </row>
    <row r="30" spans="1:17">
      <c r="A30" s="102">
        <v>42125</v>
      </c>
      <c r="B30">
        <v>0.5</v>
      </c>
      <c r="C30">
        <v>1.22</v>
      </c>
      <c r="D30">
        <v>-1.1200000000000001</v>
      </c>
      <c r="E30">
        <v>0</v>
      </c>
      <c r="F30" s="1">
        <f>Portefølje!ES34*100</f>
        <v>-2.1689057788204216</v>
      </c>
      <c r="G30" s="1">
        <f t="shared" si="0"/>
        <v>-2.1689057788204216</v>
      </c>
    </row>
    <row r="31" spans="1:17">
      <c r="A31" s="102">
        <v>42156</v>
      </c>
      <c r="B31">
        <v>-2.09</v>
      </c>
      <c r="C31">
        <v>2.1</v>
      </c>
      <c r="D31">
        <v>-0.66</v>
      </c>
      <c r="E31">
        <v>0</v>
      </c>
      <c r="F31" s="1">
        <f>Portefølje!ES35*100</f>
        <v>-4.236638155415287</v>
      </c>
      <c r="G31" s="1">
        <f t="shared" si="0"/>
        <v>-4.236638155415287</v>
      </c>
    </row>
    <row r="32" spans="1:17">
      <c r="A32" s="102">
        <v>42186</v>
      </c>
      <c r="B32">
        <v>1.1299999999999999</v>
      </c>
      <c r="C32">
        <v>-3.08</v>
      </c>
      <c r="D32">
        <v>-3.25</v>
      </c>
      <c r="E32">
        <v>0</v>
      </c>
      <c r="F32" s="1">
        <f>Portefølje!ES36*100</f>
        <v>-1.4606293482764026</v>
      </c>
      <c r="G32" s="1">
        <f t="shared" si="0"/>
        <v>-1.4606293482764026</v>
      </c>
    </row>
    <row r="33" spans="1:7">
      <c r="A33" s="102">
        <v>42217</v>
      </c>
      <c r="B33">
        <v>-6.18</v>
      </c>
      <c r="C33">
        <v>1.1499999999999999</v>
      </c>
      <c r="D33">
        <v>1.27</v>
      </c>
      <c r="E33">
        <v>0</v>
      </c>
      <c r="F33" s="1">
        <f>Portefølje!ES37*100</f>
        <v>-7.760678551579117</v>
      </c>
      <c r="G33" s="1">
        <f t="shared" si="0"/>
        <v>-7.760678551579117</v>
      </c>
    </row>
    <row r="34" spans="1:7">
      <c r="A34" s="102">
        <v>42248</v>
      </c>
      <c r="B34">
        <v>-3.91</v>
      </c>
      <c r="C34">
        <v>-0.18</v>
      </c>
      <c r="D34">
        <v>-1.02</v>
      </c>
      <c r="E34">
        <v>0</v>
      </c>
      <c r="F34" s="1">
        <f>Portefølje!ES38*100</f>
        <v>-4.523528090699938</v>
      </c>
      <c r="G34" s="1">
        <f t="shared" si="0"/>
        <v>-4.523528090699938</v>
      </c>
    </row>
    <row r="35" spans="1:7">
      <c r="A35" s="102">
        <v>42278</v>
      </c>
      <c r="B35">
        <v>7.32</v>
      </c>
      <c r="C35">
        <v>-2.4</v>
      </c>
      <c r="D35">
        <v>0.34</v>
      </c>
      <c r="E35">
        <v>0</v>
      </c>
      <c r="F35" s="1">
        <f>Portefølje!ES39*100</f>
        <v>8.8804052761255061</v>
      </c>
      <c r="G35" s="1">
        <f t="shared" si="0"/>
        <v>8.8804052761255061</v>
      </c>
    </row>
    <row r="36" spans="1:7">
      <c r="A36" s="102">
        <v>42309</v>
      </c>
      <c r="B36">
        <v>-0.3</v>
      </c>
      <c r="C36">
        <v>1.72</v>
      </c>
      <c r="D36">
        <v>-1.99</v>
      </c>
      <c r="E36">
        <v>0</v>
      </c>
      <c r="F36" s="1">
        <f>Portefølje!ES40*100</f>
        <v>-3.7830999356805637</v>
      </c>
      <c r="G36" s="1">
        <f t="shared" si="0"/>
        <v>-3.7830999356805637</v>
      </c>
    </row>
    <row r="37" spans="1:7">
      <c r="A37" s="102">
        <v>42339</v>
      </c>
      <c r="B37">
        <v>-1.73</v>
      </c>
      <c r="C37">
        <v>1.01</v>
      </c>
      <c r="D37">
        <v>-1.7</v>
      </c>
      <c r="E37">
        <v>0.01</v>
      </c>
      <c r="F37" s="1">
        <f>Portefølje!ES41*100</f>
        <v>-1.4897428708745868</v>
      </c>
      <c r="G37" s="1">
        <f t="shared" si="0"/>
        <v>-1.4997428708745868</v>
      </c>
    </row>
    <row r="38" spans="1:7">
      <c r="A38" s="102">
        <v>42370</v>
      </c>
      <c r="B38">
        <v>-6.32</v>
      </c>
      <c r="C38">
        <v>-2.11</v>
      </c>
      <c r="D38">
        <v>0.76</v>
      </c>
      <c r="E38">
        <v>0.01</v>
      </c>
      <c r="F38" s="1">
        <f>Portefølje!ES42*100</f>
        <v>-4.1862875690146142</v>
      </c>
      <c r="G38" s="1">
        <f t="shared" si="0"/>
        <v>-4.196287569014614</v>
      </c>
    </row>
    <row r="39" spans="1:7">
      <c r="A39" s="102">
        <v>42401</v>
      </c>
      <c r="B39">
        <v>-0.5</v>
      </c>
      <c r="C39">
        <v>0.83</v>
      </c>
      <c r="D39">
        <v>-0.21</v>
      </c>
      <c r="E39">
        <v>0.02</v>
      </c>
      <c r="F39" s="1">
        <f>Portefølje!ES43*100</f>
        <v>3.500553200582031</v>
      </c>
      <c r="G39" s="1">
        <f t="shared" si="0"/>
        <v>3.480553200582031</v>
      </c>
    </row>
    <row r="40" spans="1:7">
      <c r="A40" s="102">
        <v>42430</v>
      </c>
      <c r="B40">
        <v>6.92</v>
      </c>
      <c r="C40">
        <v>1.32</v>
      </c>
      <c r="D40">
        <v>0.42</v>
      </c>
      <c r="E40">
        <v>0.02</v>
      </c>
      <c r="F40" s="1">
        <f>Portefølje!ES44*100</f>
        <v>10.981748362108181</v>
      </c>
      <c r="G40" s="1">
        <f t="shared" si="0"/>
        <v>10.961748362108182</v>
      </c>
    </row>
    <row r="41" spans="1:7">
      <c r="A41" s="102">
        <v>42461</v>
      </c>
      <c r="B41">
        <v>1.91</v>
      </c>
      <c r="C41">
        <v>1.1200000000000001</v>
      </c>
      <c r="D41">
        <v>2.98</v>
      </c>
      <c r="E41">
        <v>0.01</v>
      </c>
      <c r="F41" s="1">
        <f>Portefølje!ES45*100</f>
        <v>4.1339315335899833</v>
      </c>
      <c r="G41" s="1">
        <f t="shared" si="0"/>
        <v>4.1239315335899835</v>
      </c>
    </row>
    <row r="42" spans="1:7">
      <c r="A42" s="102">
        <v>42491</v>
      </c>
      <c r="B42">
        <v>0.45</v>
      </c>
      <c r="C42">
        <v>0.02</v>
      </c>
      <c r="D42">
        <v>-2.11</v>
      </c>
      <c r="E42">
        <v>0.01</v>
      </c>
      <c r="F42" s="1">
        <f>Portefølje!ES46*100</f>
        <v>-3.1180921310443708</v>
      </c>
      <c r="G42" s="1">
        <f t="shared" si="0"/>
        <v>-3.1280921310443706</v>
      </c>
    </row>
    <row r="43" spans="1:7">
      <c r="A43" s="102">
        <v>42522</v>
      </c>
      <c r="B43">
        <v>-1.67</v>
      </c>
      <c r="C43">
        <v>-0.49</v>
      </c>
      <c r="D43">
        <v>-0.73</v>
      </c>
      <c r="E43">
        <v>0.02</v>
      </c>
      <c r="F43" s="1">
        <f>Portefølje!ES47*100</f>
        <v>5.5661220089612726</v>
      </c>
      <c r="G43" s="1">
        <f t="shared" si="0"/>
        <v>5.5461220089612731</v>
      </c>
    </row>
    <row r="44" spans="1:7">
      <c r="A44" s="102">
        <v>42552</v>
      </c>
      <c r="B44">
        <v>4.4800000000000004</v>
      </c>
      <c r="C44">
        <v>1.28</v>
      </c>
      <c r="D44">
        <v>0.46</v>
      </c>
      <c r="E44">
        <v>0.02</v>
      </c>
      <c r="F44" s="1">
        <f>Portefølje!ES48*100</f>
        <v>3.0314540011075999</v>
      </c>
      <c r="G44" s="1">
        <f t="shared" si="0"/>
        <v>3.0114540011075999</v>
      </c>
    </row>
    <row r="45" spans="1:7">
      <c r="A45" s="102">
        <v>42583</v>
      </c>
      <c r="B45">
        <v>0.28999999999999998</v>
      </c>
      <c r="C45">
        <v>0.3</v>
      </c>
      <c r="D45">
        <v>2.19</v>
      </c>
      <c r="E45">
        <v>0.02</v>
      </c>
      <c r="F45" s="1">
        <f>Portefølje!ES49*100</f>
        <v>-2.0602693960939256</v>
      </c>
      <c r="G45" s="1">
        <f t="shared" si="0"/>
        <v>-2.0802693960939256</v>
      </c>
    </row>
    <row r="46" spans="1:7">
      <c r="A46" s="102">
        <v>42614</v>
      </c>
      <c r="B46">
        <v>0.9</v>
      </c>
      <c r="C46">
        <v>2.3199999999999998</v>
      </c>
      <c r="D46">
        <v>-1.23</v>
      </c>
      <c r="E46">
        <v>0.02</v>
      </c>
      <c r="F46" s="1">
        <f>Portefølje!ES50*100</f>
        <v>0.71932119759381108</v>
      </c>
      <c r="G46" s="1">
        <f t="shared" si="0"/>
        <v>0.69932119759381106</v>
      </c>
    </row>
    <row r="47" spans="1:7">
      <c r="A47" s="102">
        <v>42644</v>
      </c>
      <c r="B47">
        <v>-1.88</v>
      </c>
      <c r="C47">
        <v>-1.47</v>
      </c>
      <c r="D47">
        <v>4.09</v>
      </c>
      <c r="E47">
        <v>0.02</v>
      </c>
      <c r="F47" s="1">
        <f>Portefølje!ES51*100</f>
        <v>1.7830918783722893</v>
      </c>
      <c r="G47" s="1">
        <f t="shared" si="0"/>
        <v>1.7630918783722893</v>
      </c>
    </row>
    <row r="48" spans="1:7">
      <c r="A48" s="102">
        <v>42675</v>
      </c>
      <c r="B48">
        <v>1.39</v>
      </c>
      <c r="C48">
        <v>0.25</v>
      </c>
      <c r="D48">
        <v>4.3899999999999997</v>
      </c>
      <c r="E48">
        <v>0.01</v>
      </c>
      <c r="F48" s="1">
        <f>Portefølje!ES52*100</f>
        <v>0.98946433503757669</v>
      </c>
      <c r="G48" s="1">
        <f t="shared" si="0"/>
        <v>0.97946433503757668</v>
      </c>
    </row>
    <row r="49" spans="1:7">
      <c r="A49" s="102">
        <v>42705</v>
      </c>
      <c r="B49">
        <v>2.25</v>
      </c>
      <c r="C49">
        <v>-0.48</v>
      </c>
      <c r="D49">
        <v>2.76</v>
      </c>
      <c r="E49">
        <v>0.03</v>
      </c>
      <c r="F49" s="1">
        <f>Portefølje!ES53*100</f>
        <v>-0.36820878402777735</v>
      </c>
      <c r="G49" s="1">
        <f t="shared" si="0"/>
        <v>-0.39820878402777737</v>
      </c>
    </row>
    <row r="50" spans="1:7">
      <c r="A50" s="102">
        <v>42736</v>
      </c>
      <c r="B50">
        <v>2.72</v>
      </c>
      <c r="C50">
        <v>0.4</v>
      </c>
      <c r="D50">
        <v>-0.53</v>
      </c>
      <c r="E50">
        <v>0.04</v>
      </c>
      <c r="F50" s="1">
        <f>Portefølje!ES54*100</f>
        <v>5.0881681542635508</v>
      </c>
      <c r="G50" s="1">
        <f t="shared" si="0"/>
        <v>5.0481681542635508</v>
      </c>
    </row>
    <row r="51" spans="1:7">
      <c r="A51" s="102">
        <v>42767</v>
      </c>
      <c r="B51">
        <v>2.2799999999999998</v>
      </c>
      <c r="C51">
        <v>-0.6</v>
      </c>
      <c r="D51">
        <v>-1.74</v>
      </c>
      <c r="E51">
        <v>0.04</v>
      </c>
      <c r="F51" s="1">
        <f>Portefølje!ES55*100</f>
        <v>3.2673712501718413</v>
      </c>
      <c r="G51" s="1">
        <f t="shared" si="0"/>
        <v>3.2273712501718412</v>
      </c>
    </row>
    <row r="52" spans="1:7">
      <c r="A52" s="102">
        <v>42795</v>
      </c>
      <c r="B52">
        <v>1.48</v>
      </c>
      <c r="C52">
        <v>0.3</v>
      </c>
      <c r="D52">
        <v>-1.81</v>
      </c>
      <c r="E52">
        <v>0.03</v>
      </c>
      <c r="F52" s="1">
        <f>Portefølje!ES56*100</f>
        <v>0.91819235457139881</v>
      </c>
      <c r="G52" s="1">
        <f t="shared" si="0"/>
        <v>0.88819235457139878</v>
      </c>
    </row>
    <row r="53" spans="1:7">
      <c r="A53" s="102">
        <v>42826</v>
      </c>
      <c r="B53">
        <v>1.86</v>
      </c>
      <c r="C53">
        <v>0.36</v>
      </c>
      <c r="D53">
        <v>-1.39</v>
      </c>
      <c r="E53">
        <v>0.05</v>
      </c>
      <c r="F53" s="1">
        <f>Portefølje!ES57*100</f>
        <v>0.43596095642944421</v>
      </c>
      <c r="G53" s="1">
        <f t="shared" si="0"/>
        <v>0.38596095642944422</v>
      </c>
    </row>
    <row r="54" spans="1:7">
      <c r="A54" s="102">
        <v>42856</v>
      </c>
      <c r="B54">
        <v>2.2000000000000002</v>
      </c>
      <c r="C54">
        <v>-0.43</v>
      </c>
      <c r="D54">
        <v>-2.59</v>
      </c>
      <c r="E54">
        <v>0.06</v>
      </c>
      <c r="F54" s="1">
        <f>Portefølje!ES58*100</f>
        <v>1.5958639123789784</v>
      </c>
      <c r="G54" s="1">
        <f t="shared" si="0"/>
        <v>1.5358639123789783</v>
      </c>
    </row>
    <row r="55" spans="1:7">
      <c r="A55" s="102">
        <v>42887</v>
      </c>
      <c r="B55">
        <v>0.6</v>
      </c>
      <c r="C55">
        <v>1.67</v>
      </c>
      <c r="D55">
        <v>1.74</v>
      </c>
      <c r="E55">
        <v>0.06</v>
      </c>
      <c r="F55" s="1">
        <f>Portefølje!ES59*100</f>
        <v>-0.31541981676524872</v>
      </c>
      <c r="G55" s="1">
        <f t="shared" si="0"/>
        <v>-0.37541981676524872</v>
      </c>
    </row>
    <row r="56" spans="1:7">
      <c r="A56" s="102">
        <v>42917</v>
      </c>
      <c r="B56">
        <v>2.5099999999999998</v>
      </c>
      <c r="C56">
        <v>-0.05</v>
      </c>
      <c r="D56">
        <v>1.02</v>
      </c>
      <c r="E56">
        <v>7.0000000000000007E-2</v>
      </c>
      <c r="F56" s="1">
        <f>Portefølje!ES60*100</f>
        <v>4.8424461134328043</v>
      </c>
      <c r="G56" s="1">
        <f t="shared" si="0"/>
        <v>4.772446113432804</v>
      </c>
    </row>
    <row r="57" spans="1:7">
      <c r="A57" s="102">
        <v>42948</v>
      </c>
      <c r="B57">
        <v>0.13</v>
      </c>
      <c r="C57">
        <v>-0.14000000000000001</v>
      </c>
      <c r="D57">
        <v>-1.34</v>
      </c>
      <c r="E57">
        <v>0.09</v>
      </c>
      <c r="F57" s="1">
        <f>Portefølje!ES61*100</f>
        <v>2.2685424201135391</v>
      </c>
      <c r="G57" s="1">
        <f t="shared" si="0"/>
        <v>2.1785424201135393</v>
      </c>
    </row>
    <row r="58" spans="1:7">
      <c r="A58" s="102">
        <v>42979</v>
      </c>
      <c r="B58">
        <v>2.2999999999999998</v>
      </c>
      <c r="C58">
        <v>1.27</v>
      </c>
      <c r="D58">
        <v>1.64</v>
      </c>
      <c r="E58">
        <v>0.09</v>
      </c>
      <c r="F58" s="1">
        <f>Portefølje!ES62*100</f>
        <v>0.61561279370458466</v>
      </c>
      <c r="G58" s="1">
        <f t="shared" si="0"/>
        <v>0.52561279370458469</v>
      </c>
    </row>
    <row r="59" spans="1:7">
      <c r="A59" s="102">
        <v>43009</v>
      </c>
      <c r="B59">
        <v>1.8</v>
      </c>
      <c r="C59">
        <v>-0.87</v>
      </c>
      <c r="D59">
        <v>-0.9</v>
      </c>
      <c r="E59">
        <v>0.09</v>
      </c>
      <c r="F59" s="1">
        <f>Portefølje!ES63*100</f>
        <v>1.2014194707049426</v>
      </c>
      <c r="G59" s="1">
        <f t="shared" si="0"/>
        <v>1.1114194707049425</v>
      </c>
    </row>
    <row r="60" spans="1:7">
      <c r="A60" s="102">
        <v>43040</v>
      </c>
      <c r="B60">
        <v>1.93</v>
      </c>
      <c r="C60">
        <v>-0.71</v>
      </c>
      <c r="D60">
        <v>-0.13</v>
      </c>
      <c r="E60">
        <v>0.08</v>
      </c>
      <c r="F60" s="1">
        <f>Portefølje!ES64*100</f>
        <v>1.6297785352369656</v>
      </c>
      <c r="G60" s="1">
        <f t="shared" si="0"/>
        <v>1.5497785352369655</v>
      </c>
    </row>
    <row r="61" spans="1:7">
      <c r="A61" s="102">
        <v>43070</v>
      </c>
      <c r="B61">
        <v>1.38</v>
      </c>
      <c r="C61">
        <v>0.9</v>
      </c>
      <c r="D61">
        <v>0.11</v>
      </c>
      <c r="E61">
        <v>0.09</v>
      </c>
      <c r="F61" s="1">
        <f>Portefølje!ES65*100</f>
        <v>3.3205384817407251</v>
      </c>
      <c r="G61" s="1">
        <f t="shared" si="0"/>
        <v>3.2305384817407252</v>
      </c>
    </row>
    <row r="62" spans="1:7">
      <c r="A62" s="102">
        <v>43101</v>
      </c>
      <c r="B62">
        <v>5.15</v>
      </c>
      <c r="C62">
        <v>-1.05</v>
      </c>
      <c r="D62">
        <v>-1.43</v>
      </c>
      <c r="E62">
        <v>0.11</v>
      </c>
      <c r="F62" s="1">
        <f>Portefølje!ES66*100</f>
        <v>4.6059401456856888</v>
      </c>
      <c r="G62" s="1">
        <f t="shared" si="0"/>
        <v>4.4959401456856884</v>
      </c>
    </row>
    <row r="63" spans="1:7">
      <c r="A63" s="102">
        <v>43132</v>
      </c>
      <c r="B63">
        <v>-4</v>
      </c>
      <c r="C63">
        <v>0.82</v>
      </c>
      <c r="D63">
        <v>-1.79</v>
      </c>
      <c r="E63">
        <v>0.11</v>
      </c>
      <c r="F63" s="1">
        <f>Portefølje!ES67*100</f>
        <v>-4.7748397100154047</v>
      </c>
      <c r="G63" s="1">
        <f t="shared" si="0"/>
        <v>-4.8848397100154051</v>
      </c>
    </row>
    <row r="64" spans="1:7">
      <c r="A64" s="102">
        <v>43160</v>
      </c>
      <c r="B64">
        <v>-1.76</v>
      </c>
      <c r="C64">
        <v>1.23</v>
      </c>
      <c r="D64">
        <v>-0.42</v>
      </c>
      <c r="E64">
        <v>0.12</v>
      </c>
      <c r="F64" s="1">
        <f>Portefølje!ES68*100</f>
        <v>-1.8720686439008876</v>
      </c>
      <c r="G64" s="1">
        <f t="shared" si="0"/>
        <v>-1.9920686439008874</v>
      </c>
    </row>
    <row r="65" spans="1:7">
      <c r="A65" s="102">
        <v>43191</v>
      </c>
      <c r="B65">
        <v>0.93</v>
      </c>
      <c r="C65">
        <v>-0.54</v>
      </c>
      <c r="D65">
        <v>1.76</v>
      </c>
      <c r="E65">
        <v>0.14000000000000001</v>
      </c>
      <c r="F65" s="1">
        <f>Portefølje!ES69*100</f>
        <v>-0.18305331302094302</v>
      </c>
      <c r="G65" s="1">
        <f t="shared" si="0"/>
        <v>-0.32305331302094303</v>
      </c>
    </row>
    <row r="66" spans="1:7">
      <c r="A66" s="102">
        <v>43221</v>
      </c>
      <c r="B66">
        <v>0.49</v>
      </c>
      <c r="C66">
        <v>1.88</v>
      </c>
      <c r="D66">
        <v>-4.5199999999999996</v>
      </c>
      <c r="E66">
        <v>0.14000000000000001</v>
      </c>
      <c r="F66" s="1">
        <f>Portefølje!ES70*100</f>
        <v>3.4015201716771727E-2</v>
      </c>
      <c r="G66" s="1">
        <f t="shared" si="0"/>
        <v>-0.10598479828322829</v>
      </c>
    </row>
    <row r="67" spans="1:7">
      <c r="A67" s="102">
        <v>43252</v>
      </c>
      <c r="B67">
        <v>-0.49</v>
      </c>
      <c r="C67">
        <v>-0.69</v>
      </c>
      <c r="D67">
        <v>-1.39</v>
      </c>
      <c r="E67">
        <v>0.14000000000000001</v>
      </c>
      <c r="F67" s="1">
        <f>Portefølje!ES71*100</f>
        <v>-1.8253939995528639</v>
      </c>
      <c r="G67" s="1">
        <f t="shared" ref="G67:G122" si="1">F67-E67</f>
        <v>-1.9653939995528638</v>
      </c>
    </row>
    <row r="68" spans="1:7">
      <c r="A68" s="102">
        <v>43282</v>
      </c>
      <c r="B68">
        <v>2.5299999999999998</v>
      </c>
      <c r="C68">
        <v>-2.5299999999999998</v>
      </c>
      <c r="D68">
        <v>1.19</v>
      </c>
      <c r="E68">
        <v>0.16</v>
      </c>
      <c r="F68" s="1">
        <f>Portefølje!ES72*100</f>
        <v>3.5081771538134339</v>
      </c>
      <c r="G68" s="1">
        <f t="shared" si="1"/>
        <v>3.3481771538134337</v>
      </c>
    </row>
    <row r="69" spans="1:7">
      <c r="A69" s="102">
        <v>43313</v>
      </c>
      <c r="B69">
        <v>0.87</v>
      </c>
      <c r="C69">
        <v>-0.5</v>
      </c>
      <c r="D69">
        <v>-4.1900000000000004</v>
      </c>
      <c r="E69">
        <v>0.16</v>
      </c>
      <c r="F69" s="1">
        <f>Portefølje!ES73*100</f>
        <v>-2.860740181486872</v>
      </c>
      <c r="G69" s="1">
        <f t="shared" si="1"/>
        <v>-3.0207401814868722</v>
      </c>
    </row>
    <row r="70" spans="1:7">
      <c r="A70" s="102">
        <v>43344</v>
      </c>
      <c r="B70">
        <v>0.32</v>
      </c>
      <c r="C70">
        <v>-1.49</v>
      </c>
      <c r="D70">
        <v>0.3</v>
      </c>
      <c r="E70">
        <v>0.15</v>
      </c>
      <c r="F70" s="1">
        <f>Portefølje!ES74*100</f>
        <v>1.5597326034166297</v>
      </c>
      <c r="G70" s="1">
        <f t="shared" si="1"/>
        <v>1.4097326034166298</v>
      </c>
    </row>
    <row r="71" spans="1:7">
      <c r="A71" s="102">
        <v>43374</v>
      </c>
      <c r="B71">
        <v>-8.19</v>
      </c>
      <c r="C71">
        <v>-2.5299999999999998</v>
      </c>
      <c r="D71">
        <v>2.44</v>
      </c>
      <c r="E71">
        <v>0.19</v>
      </c>
      <c r="F71" s="1">
        <f>Portefølje!ES75*100</f>
        <v>-5.2548033418940303</v>
      </c>
      <c r="G71" s="1">
        <f t="shared" si="1"/>
        <v>-5.4448033418940307</v>
      </c>
    </row>
    <row r="72" spans="1:7">
      <c r="A72" s="102">
        <v>43405</v>
      </c>
      <c r="B72">
        <v>0.88</v>
      </c>
      <c r="C72">
        <v>-0.51</v>
      </c>
      <c r="D72">
        <v>-1.22</v>
      </c>
      <c r="E72">
        <v>0.18</v>
      </c>
      <c r="F72" s="1">
        <f>Portefølje!ES76*100</f>
        <v>-0.60081455133355088</v>
      </c>
      <c r="G72" s="1">
        <f t="shared" si="1"/>
        <v>-0.78081455133355093</v>
      </c>
    </row>
    <row r="73" spans="1:7">
      <c r="A73" s="102">
        <v>43435</v>
      </c>
      <c r="B73">
        <v>-7.67</v>
      </c>
      <c r="C73">
        <v>-1.01</v>
      </c>
      <c r="D73">
        <v>0.56000000000000005</v>
      </c>
      <c r="E73">
        <v>0.19</v>
      </c>
      <c r="F73" s="1">
        <f>Portefølje!ES77*100</f>
        <v>-5.8082272980378571</v>
      </c>
      <c r="G73" s="1">
        <f t="shared" si="1"/>
        <v>-5.9982272980378575</v>
      </c>
    </row>
    <row r="74" spans="1:7">
      <c r="A74" s="102">
        <v>43466</v>
      </c>
      <c r="B74">
        <v>7.47</v>
      </c>
      <c r="C74">
        <v>-0.09</v>
      </c>
      <c r="D74">
        <v>-0.71</v>
      </c>
      <c r="E74">
        <v>0.21</v>
      </c>
      <c r="F74" s="1">
        <f>Portefølje!ES78*100</f>
        <v>8.3905380861764165</v>
      </c>
      <c r="G74" s="1">
        <f t="shared" si="1"/>
        <v>8.1805380861764156</v>
      </c>
    </row>
    <row r="75" spans="1:7">
      <c r="A75" s="102">
        <v>43497</v>
      </c>
      <c r="B75">
        <v>2.94</v>
      </c>
      <c r="C75">
        <v>0.23</v>
      </c>
      <c r="D75">
        <v>-2.09</v>
      </c>
      <c r="E75">
        <v>0.18</v>
      </c>
      <c r="F75" s="1">
        <f>Portefølje!ES79*100</f>
        <v>4.6795508601673452</v>
      </c>
      <c r="G75" s="1">
        <f t="shared" si="1"/>
        <v>4.4995508601673455</v>
      </c>
    </row>
    <row r="76" spans="1:7">
      <c r="A76" s="102">
        <v>43525</v>
      </c>
      <c r="B76">
        <v>0.76</v>
      </c>
      <c r="C76">
        <v>-1.84</v>
      </c>
      <c r="D76">
        <v>-3.28</v>
      </c>
      <c r="E76">
        <v>0.19</v>
      </c>
      <c r="F76" s="1">
        <f>Portefølje!ES80*100</f>
        <v>0.83084274994583251</v>
      </c>
      <c r="G76" s="1">
        <f t="shared" si="1"/>
        <v>0.64084274994583246</v>
      </c>
    </row>
    <row r="77" spans="1:7">
      <c r="A77" s="102">
        <v>43556</v>
      </c>
      <c r="B77">
        <v>3.44</v>
      </c>
      <c r="C77">
        <v>-1.25</v>
      </c>
      <c r="D77">
        <v>-0.26</v>
      </c>
      <c r="E77">
        <v>0.21</v>
      </c>
      <c r="F77" s="1">
        <f>Portefølje!ES81*100</f>
        <v>0.80921330923769108</v>
      </c>
      <c r="G77" s="1">
        <f t="shared" si="1"/>
        <v>0.59921330923769112</v>
      </c>
    </row>
    <row r="78" spans="1:7">
      <c r="A78" s="102">
        <v>43586</v>
      </c>
      <c r="B78">
        <v>-5.99</v>
      </c>
      <c r="C78">
        <v>0.67</v>
      </c>
      <c r="D78">
        <v>-1.7</v>
      </c>
      <c r="E78">
        <v>0.21</v>
      </c>
      <c r="F78" s="1">
        <f>Portefølje!ES82*100</f>
        <v>-6.4266829960372291</v>
      </c>
      <c r="G78" s="1">
        <f t="shared" si="1"/>
        <v>-6.6366829960372291</v>
      </c>
    </row>
    <row r="79" spans="1:7">
      <c r="A79" s="102">
        <v>43617</v>
      </c>
      <c r="B79">
        <v>6.13</v>
      </c>
      <c r="C79">
        <v>-1.98</v>
      </c>
      <c r="D79">
        <v>-0.17</v>
      </c>
      <c r="E79">
        <v>0.18</v>
      </c>
      <c r="F79" s="1">
        <f>Portefølje!ES83*100</f>
        <v>4.9992218454429072</v>
      </c>
      <c r="G79" s="1">
        <f t="shared" si="1"/>
        <v>4.8192218454429074</v>
      </c>
    </row>
    <row r="80" spans="1:7">
      <c r="A80" s="102">
        <v>43647</v>
      </c>
      <c r="B80">
        <v>-7.0000000000000007E-2</v>
      </c>
      <c r="C80">
        <v>-1.07</v>
      </c>
      <c r="D80">
        <v>-0.65</v>
      </c>
      <c r="E80">
        <v>0.19</v>
      </c>
      <c r="F80" s="1">
        <f>Portefølje!ES84*100</f>
        <v>-1.6431389127445926</v>
      </c>
      <c r="G80" s="1">
        <f t="shared" si="1"/>
        <v>-1.8331389127445925</v>
      </c>
    </row>
    <row r="81" spans="1:7">
      <c r="A81" s="102">
        <v>43678</v>
      </c>
      <c r="B81">
        <v>-2.5499999999999998</v>
      </c>
      <c r="C81">
        <v>-1.39</v>
      </c>
      <c r="D81">
        <v>-2.72</v>
      </c>
      <c r="E81">
        <v>0.16</v>
      </c>
      <c r="F81" s="1">
        <f>Portefølje!ES85*100</f>
        <v>-2.9419505771414345</v>
      </c>
      <c r="G81" s="1">
        <f t="shared" si="1"/>
        <v>-3.1019505771414346</v>
      </c>
    </row>
    <row r="82" spans="1:7">
      <c r="A82" s="102">
        <v>43709</v>
      </c>
      <c r="B82">
        <v>1.9</v>
      </c>
      <c r="C82">
        <v>-0.47</v>
      </c>
      <c r="D82">
        <v>4.12</v>
      </c>
      <c r="E82">
        <v>0.18</v>
      </c>
      <c r="F82" s="1">
        <f>Portefølje!ES86*100</f>
        <v>2.2883207387450462</v>
      </c>
      <c r="G82" s="1">
        <f t="shared" si="1"/>
        <v>2.108320738745046</v>
      </c>
    </row>
    <row r="83" spans="1:7">
      <c r="A83" s="102">
        <v>43739</v>
      </c>
      <c r="B83">
        <v>2.56</v>
      </c>
      <c r="C83">
        <v>0.82</v>
      </c>
      <c r="D83">
        <v>-0.54</v>
      </c>
      <c r="E83">
        <v>0.15</v>
      </c>
      <c r="F83" s="1">
        <f>Portefølje!ES87*100</f>
        <v>0.43806437308838003</v>
      </c>
      <c r="G83" s="1">
        <f t="shared" si="1"/>
        <v>0.28806437308838007</v>
      </c>
    </row>
    <row r="84" spans="1:7">
      <c r="A84" s="102">
        <v>43770</v>
      </c>
      <c r="B84">
        <v>2.74</v>
      </c>
      <c r="C84">
        <v>0.31</v>
      </c>
      <c r="D84">
        <v>-2.16</v>
      </c>
      <c r="E84">
        <v>0.12</v>
      </c>
      <c r="F84" s="1">
        <f>Portefølje!ES88*100</f>
        <v>1.0222917198008814</v>
      </c>
      <c r="G84" s="1">
        <f t="shared" si="1"/>
        <v>0.90229171980088141</v>
      </c>
    </row>
    <row r="85" spans="1:7">
      <c r="A85" s="102">
        <v>43800</v>
      </c>
      <c r="B85">
        <v>3.05</v>
      </c>
      <c r="C85">
        <v>1.27</v>
      </c>
      <c r="D85">
        <v>0.62</v>
      </c>
      <c r="E85">
        <v>0.14000000000000001</v>
      </c>
      <c r="F85" s="1">
        <f>Portefølje!ES89*100</f>
        <v>3.0482161171267359</v>
      </c>
      <c r="G85" s="1">
        <f t="shared" si="1"/>
        <v>2.9082161171267358</v>
      </c>
    </row>
    <row r="86" spans="1:7">
      <c r="A86" s="102">
        <v>43831</v>
      </c>
      <c r="B86">
        <v>-1.2</v>
      </c>
      <c r="C86">
        <v>-2.16</v>
      </c>
      <c r="D86">
        <v>-4.34</v>
      </c>
      <c r="E86">
        <v>0.13</v>
      </c>
      <c r="F86" s="1">
        <f>Portefølje!ES90*100</f>
        <v>-2.2285814566100437</v>
      </c>
      <c r="G86" s="1">
        <f t="shared" si="1"/>
        <v>-2.3585814566100436</v>
      </c>
    </row>
    <row r="87" spans="1:7">
      <c r="A87" s="102">
        <v>43862</v>
      </c>
      <c r="B87">
        <v>-8.5399999999999991</v>
      </c>
      <c r="C87">
        <v>-1.23</v>
      </c>
      <c r="D87">
        <v>-1.05</v>
      </c>
      <c r="E87">
        <v>0.12</v>
      </c>
      <c r="F87" s="1">
        <f>Portefølje!ES91*100</f>
        <v>-9.6740533857020701</v>
      </c>
      <c r="G87" s="1">
        <f t="shared" si="1"/>
        <v>-9.7940533857020693</v>
      </c>
    </row>
    <row r="88" spans="1:7">
      <c r="A88" s="102">
        <v>43891</v>
      </c>
      <c r="B88">
        <v>-13.77</v>
      </c>
      <c r="C88">
        <v>-3.31</v>
      </c>
      <c r="D88">
        <v>-9.24</v>
      </c>
      <c r="E88">
        <v>0.12</v>
      </c>
      <c r="F88" s="1">
        <f>Portefølje!ES92*100</f>
        <v>-19.291567006318395</v>
      </c>
      <c r="G88" s="1">
        <f t="shared" si="1"/>
        <v>-19.411567006318396</v>
      </c>
    </row>
    <row r="89" spans="1:7">
      <c r="A89" s="102">
        <v>43922</v>
      </c>
      <c r="B89">
        <v>10.68</v>
      </c>
      <c r="C89">
        <v>2.34</v>
      </c>
      <c r="D89">
        <v>-4.6399999999999997</v>
      </c>
      <c r="E89">
        <v>0</v>
      </c>
      <c r="F89" s="1">
        <f>Portefølje!ES93*100</f>
        <v>9.8663716122487521</v>
      </c>
      <c r="G89" s="1">
        <f t="shared" si="1"/>
        <v>9.8663716122487521</v>
      </c>
    </row>
    <row r="90" spans="1:7">
      <c r="A90" s="102">
        <v>43952</v>
      </c>
      <c r="B90">
        <v>5.3</v>
      </c>
      <c r="C90">
        <v>2.64</v>
      </c>
      <c r="D90">
        <v>-5.09</v>
      </c>
      <c r="E90">
        <v>0.01</v>
      </c>
      <c r="F90" s="1">
        <f>Portefølje!ES94*100</f>
        <v>1.8192856631038195</v>
      </c>
      <c r="G90" s="1">
        <f t="shared" si="1"/>
        <v>1.8092856631038194</v>
      </c>
    </row>
    <row r="91" spans="1:7">
      <c r="A91" s="102">
        <v>43983</v>
      </c>
      <c r="B91">
        <v>2.76</v>
      </c>
      <c r="C91">
        <v>0.2</v>
      </c>
      <c r="D91">
        <v>-1.75</v>
      </c>
      <c r="E91">
        <v>0.01</v>
      </c>
      <c r="F91" s="1">
        <f>Portefølje!ES95*100</f>
        <v>1.9449920819020103</v>
      </c>
      <c r="G91" s="1">
        <f t="shared" si="1"/>
        <v>1.9349920819020103</v>
      </c>
    </row>
    <row r="92" spans="1:7">
      <c r="A92" s="102">
        <v>44013</v>
      </c>
      <c r="B92">
        <v>4.34</v>
      </c>
      <c r="C92">
        <v>-1.26</v>
      </c>
      <c r="D92">
        <v>-3.64</v>
      </c>
      <c r="E92">
        <v>0.01</v>
      </c>
      <c r="F92" s="1">
        <f>Portefølje!ES96*100</f>
        <v>3.5046675631265227</v>
      </c>
      <c r="G92" s="1">
        <f t="shared" si="1"/>
        <v>3.4946675631265229</v>
      </c>
    </row>
    <row r="93" spans="1:7">
      <c r="A93" s="102">
        <v>44044</v>
      </c>
      <c r="B93">
        <v>6.84</v>
      </c>
      <c r="C93">
        <v>1.45</v>
      </c>
      <c r="D93">
        <v>-3.88</v>
      </c>
      <c r="E93">
        <v>0.01</v>
      </c>
      <c r="F93" s="1">
        <f>Portefølje!ES97*100</f>
        <v>4.4632294106884585</v>
      </c>
      <c r="G93" s="1">
        <f t="shared" si="1"/>
        <v>4.4532294106884587</v>
      </c>
    </row>
    <row r="94" spans="1:7">
      <c r="A94" s="102">
        <v>44075</v>
      </c>
      <c r="B94">
        <v>-2.99</v>
      </c>
      <c r="C94">
        <v>2.39</v>
      </c>
      <c r="D94">
        <v>-2.46</v>
      </c>
      <c r="E94">
        <v>0.01</v>
      </c>
      <c r="F94" s="1">
        <f>Portefølje!ES98*100</f>
        <v>-4.7771191004590783</v>
      </c>
      <c r="G94" s="1">
        <f t="shared" si="1"/>
        <v>-4.7871191004590781</v>
      </c>
    </row>
    <row r="95" spans="1:7">
      <c r="A95" s="102">
        <v>44105</v>
      </c>
      <c r="B95">
        <v>-2.6</v>
      </c>
      <c r="C95">
        <v>1.21</v>
      </c>
      <c r="D95">
        <v>2.04</v>
      </c>
      <c r="E95">
        <v>0.01</v>
      </c>
      <c r="F95" s="1">
        <f>Portefølje!ES99*100</f>
        <v>-2.1057134295842812</v>
      </c>
      <c r="G95" s="1">
        <f t="shared" si="1"/>
        <v>-2.115713429584281</v>
      </c>
    </row>
    <row r="96" spans="1:7">
      <c r="A96" s="102">
        <v>44136</v>
      </c>
      <c r="B96">
        <v>13.34</v>
      </c>
      <c r="C96">
        <v>0.67</v>
      </c>
      <c r="D96">
        <v>4.34</v>
      </c>
      <c r="E96">
        <v>0.01</v>
      </c>
      <c r="F96" s="1">
        <f>Portefølje!ES100*100</f>
        <v>18.375134342411375</v>
      </c>
      <c r="G96" s="1">
        <f t="shared" si="1"/>
        <v>18.365134342411373</v>
      </c>
    </row>
    <row r="97" spans="1:7">
      <c r="A97" s="102">
        <v>44166</v>
      </c>
      <c r="B97">
        <v>4.82</v>
      </c>
      <c r="C97">
        <v>3.31</v>
      </c>
      <c r="D97">
        <v>-1.2</v>
      </c>
      <c r="E97">
        <v>0.01</v>
      </c>
      <c r="F97" s="1">
        <f>Portefølje!ES101*100</f>
        <v>6.2430792738111762</v>
      </c>
      <c r="G97" s="1">
        <f t="shared" si="1"/>
        <v>6.2330792738111764</v>
      </c>
    </row>
    <row r="98" spans="1:7">
      <c r="A98" s="102">
        <v>44197</v>
      </c>
      <c r="B98">
        <v>-0.54</v>
      </c>
      <c r="C98">
        <v>2.97</v>
      </c>
      <c r="D98">
        <v>1.01</v>
      </c>
      <c r="E98">
        <v>0</v>
      </c>
      <c r="F98" s="1">
        <f>Portefølje!ES102*100</f>
        <v>-3.7753929302111793</v>
      </c>
      <c r="G98" s="1">
        <f t="shared" si="1"/>
        <v>-3.7753929302111793</v>
      </c>
    </row>
    <row r="99" spans="1:7">
      <c r="A99" s="102">
        <v>44228</v>
      </c>
      <c r="B99">
        <v>2.88</v>
      </c>
      <c r="C99">
        <v>0.43</v>
      </c>
      <c r="D99">
        <v>7.46</v>
      </c>
      <c r="E99">
        <v>0</v>
      </c>
      <c r="F99" s="1">
        <f>Portefølje!ES103*100</f>
        <v>5.4510776871499651</v>
      </c>
      <c r="G99" s="1">
        <f t="shared" si="1"/>
        <v>5.4510776871499651</v>
      </c>
    </row>
    <row r="100" spans="1:7">
      <c r="A100" s="102">
        <v>44256</v>
      </c>
      <c r="B100">
        <v>3.12</v>
      </c>
      <c r="C100">
        <v>-2.34</v>
      </c>
      <c r="D100">
        <v>5.58</v>
      </c>
      <c r="E100">
        <v>0</v>
      </c>
      <c r="F100" s="1">
        <f>Portefølje!ES104*100</f>
        <v>6.7904275221995798</v>
      </c>
      <c r="G100" s="1">
        <f t="shared" si="1"/>
        <v>6.7904275221995798</v>
      </c>
    </row>
    <row r="101" spans="1:7">
      <c r="A101" s="102">
        <v>44287</v>
      </c>
      <c r="B101">
        <v>4.49</v>
      </c>
      <c r="C101">
        <v>-1.04</v>
      </c>
      <c r="D101">
        <v>-1.97</v>
      </c>
      <c r="E101">
        <v>0</v>
      </c>
      <c r="F101" s="1">
        <f>Portefølje!ES105*100</f>
        <v>3.9634106517183154</v>
      </c>
      <c r="G101" s="1">
        <f t="shared" si="1"/>
        <v>3.9634106517183154</v>
      </c>
    </row>
    <row r="102" spans="1:7">
      <c r="A102" s="102">
        <v>44317</v>
      </c>
      <c r="B102">
        <v>1.65</v>
      </c>
      <c r="C102">
        <v>-0.44</v>
      </c>
      <c r="D102">
        <v>4.1399999999999997</v>
      </c>
      <c r="E102">
        <v>0</v>
      </c>
      <c r="F102" s="1">
        <f>Portefølje!ES106*100</f>
        <v>4.5916091049341103</v>
      </c>
      <c r="G102" s="1">
        <f t="shared" si="1"/>
        <v>4.5916091049341103</v>
      </c>
    </row>
    <row r="103" spans="1:7">
      <c r="A103" s="102">
        <v>44348</v>
      </c>
      <c r="B103">
        <v>1.01</v>
      </c>
      <c r="C103">
        <v>-0.28000000000000003</v>
      </c>
      <c r="D103">
        <v>-5.25</v>
      </c>
      <c r="E103">
        <v>0</v>
      </c>
      <c r="F103" s="1">
        <f>Portefølje!ES107*100</f>
        <v>-1.6885223993853256</v>
      </c>
      <c r="G103" s="1">
        <f t="shared" si="1"/>
        <v>-1.6885223993853256</v>
      </c>
    </row>
    <row r="104" spans="1:7">
      <c r="A104" s="102">
        <v>44378</v>
      </c>
      <c r="B104">
        <v>1.04</v>
      </c>
      <c r="C104">
        <v>-2.31</v>
      </c>
      <c r="D104">
        <v>-1.67</v>
      </c>
      <c r="E104">
        <v>0</v>
      </c>
      <c r="F104" s="1">
        <f>Portefølje!ES108*100</f>
        <v>-0.38878791988584516</v>
      </c>
      <c r="G104" s="1">
        <f t="shared" si="1"/>
        <v>-0.38878791988584516</v>
      </c>
    </row>
    <row r="105" spans="1:7">
      <c r="A105" s="102">
        <v>44409</v>
      </c>
      <c r="B105">
        <v>2.42</v>
      </c>
      <c r="C105">
        <v>0.1</v>
      </c>
      <c r="D105">
        <v>-1.71</v>
      </c>
      <c r="E105">
        <v>0</v>
      </c>
      <c r="F105" s="1">
        <f>Portefølje!ES109*100</f>
        <v>1.8165785605161477</v>
      </c>
      <c r="G105" s="1">
        <f t="shared" si="1"/>
        <v>1.8165785605161477</v>
      </c>
    </row>
    <row r="106" spans="1:7">
      <c r="A106" s="102">
        <v>44440</v>
      </c>
      <c r="B106">
        <v>-3.81</v>
      </c>
      <c r="C106">
        <v>0.77</v>
      </c>
      <c r="D106">
        <v>3.86</v>
      </c>
      <c r="E106">
        <v>0</v>
      </c>
      <c r="F106" s="1">
        <f>Portefølje!ES110*100</f>
        <v>-1.5016379892393317</v>
      </c>
      <c r="G106" s="1">
        <f t="shared" si="1"/>
        <v>-1.5016379892393317</v>
      </c>
    </row>
    <row r="107" spans="1:7">
      <c r="A107" s="102">
        <v>44470</v>
      </c>
      <c r="B107">
        <v>5.04</v>
      </c>
      <c r="C107">
        <v>-3.29</v>
      </c>
      <c r="D107">
        <v>-1.48</v>
      </c>
      <c r="E107">
        <v>0</v>
      </c>
      <c r="F107" s="1">
        <f>Portefølje!ES111*100</f>
        <v>0.92826414019357528</v>
      </c>
      <c r="G107" s="1">
        <f t="shared" si="1"/>
        <v>0.92826414019357528</v>
      </c>
    </row>
    <row r="108" spans="1:7">
      <c r="A108" s="102">
        <v>44501</v>
      </c>
      <c r="B108">
        <v>-2.64</v>
      </c>
      <c r="C108">
        <v>-2.06</v>
      </c>
      <c r="D108">
        <v>-2.21</v>
      </c>
      <c r="E108">
        <v>0</v>
      </c>
      <c r="F108" s="1">
        <f>Portefølje!ES112*100</f>
        <v>-4.6572287851338947</v>
      </c>
      <c r="G108" s="1">
        <f t="shared" si="1"/>
        <v>-4.6572287851338947</v>
      </c>
    </row>
    <row r="109" spans="1:7">
      <c r="A109" s="102">
        <v>44531</v>
      </c>
      <c r="B109">
        <v>3.63</v>
      </c>
      <c r="C109">
        <v>-1.77</v>
      </c>
      <c r="D109">
        <v>3.9</v>
      </c>
      <c r="E109">
        <v>0.01</v>
      </c>
      <c r="F109" s="1">
        <f>Portefølje!ES113*100</f>
        <v>7.303458378750995</v>
      </c>
      <c r="G109" s="1">
        <f t="shared" si="1"/>
        <v>7.2934583787509952</v>
      </c>
    </row>
    <row r="110" spans="1:7">
      <c r="A110" s="102">
        <v>44562</v>
      </c>
      <c r="B110">
        <v>-5.58</v>
      </c>
      <c r="C110">
        <v>-4.16</v>
      </c>
      <c r="D110">
        <v>11.96</v>
      </c>
      <c r="E110">
        <v>0</v>
      </c>
      <c r="F110" s="1">
        <f>Portefølje!ES114*100</f>
        <v>1.4611128525364996</v>
      </c>
      <c r="G110" s="1">
        <f t="shared" si="1"/>
        <v>1.4611128525364996</v>
      </c>
    </row>
    <row r="111" spans="1:7">
      <c r="A111" s="102">
        <v>44593</v>
      </c>
      <c r="B111">
        <v>-2.25</v>
      </c>
      <c r="C111">
        <v>1.75</v>
      </c>
      <c r="D111">
        <v>2.89</v>
      </c>
      <c r="E111">
        <v>0</v>
      </c>
      <c r="F111" s="1">
        <f>Portefølje!ES115*100</f>
        <v>4.4216502447213637</v>
      </c>
      <c r="G111" s="1">
        <f t="shared" si="1"/>
        <v>4.4216502447213637</v>
      </c>
    </row>
    <row r="112" spans="1:7">
      <c r="A112" s="102">
        <v>44621</v>
      </c>
      <c r="B112">
        <v>2.16</v>
      </c>
      <c r="C112">
        <v>-1.82</v>
      </c>
      <c r="D112">
        <v>-1.1000000000000001</v>
      </c>
      <c r="E112">
        <v>0</v>
      </c>
      <c r="F112" s="1">
        <f>Portefølje!ES116*100</f>
        <v>2.9318813558012704</v>
      </c>
      <c r="G112" s="1">
        <f t="shared" si="1"/>
        <v>2.9318813558012704</v>
      </c>
    </row>
    <row r="113" spans="1:7">
      <c r="A113" s="102">
        <v>44652</v>
      </c>
      <c r="B113">
        <v>-8.17</v>
      </c>
      <c r="C113">
        <v>-0.31</v>
      </c>
      <c r="D113">
        <v>4.95</v>
      </c>
      <c r="E113">
        <v>0</v>
      </c>
      <c r="F113" s="1">
        <f>Portefølje!ES117*100</f>
        <v>-2.2067651998419766</v>
      </c>
      <c r="G113" s="1">
        <f t="shared" si="1"/>
        <v>-2.2067651998419766</v>
      </c>
    </row>
    <row r="114" spans="1:7">
      <c r="A114" s="102">
        <v>44682</v>
      </c>
      <c r="B114">
        <v>0.28000000000000003</v>
      </c>
      <c r="C114">
        <v>-1.21</v>
      </c>
      <c r="D114">
        <v>6.14</v>
      </c>
      <c r="E114">
        <v>0.03</v>
      </c>
      <c r="F114" s="1">
        <f>Portefølje!ES118*100</f>
        <v>2.2437956443180207</v>
      </c>
      <c r="G114" s="1">
        <f t="shared" si="1"/>
        <v>2.2137956443180209</v>
      </c>
    </row>
    <row r="115" spans="1:7">
      <c r="A115" s="102">
        <v>44713</v>
      </c>
      <c r="B115">
        <v>-8.69</v>
      </c>
      <c r="C115">
        <v>-0.08</v>
      </c>
      <c r="D115">
        <v>-1.41</v>
      </c>
      <c r="E115">
        <v>0.06</v>
      </c>
      <c r="F115" s="1">
        <f>Portefølje!ES119*100</f>
        <v>-8.455687347765755</v>
      </c>
      <c r="G115" s="1">
        <f t="shared" si="1"/>
        <v>-8.5156873477657555</v>
      </c>
    </row>
    <row r="116" spans="1:7">
      <c r="A116" s="102">
        <v>44743</v>
      </c>
      <c r="B116">
        <v>7.79</v>
      </c>
      <c r="C116">
        <v>0.27</v>
      </c>
      <c r="D116">
        <v>-5.48</v>
      </c>
      <c r="E116">
        <v>0.08</v>
      </c>
      <c r="F116" s="1">
        <f>Portefølje!ES120*100</f>
        <v>2.0490997409015503</v>
      </c>
      <c r="G116" s="1">
        <f t="shared" si="1"/>
        <v>1.9690997409015503</v>
      </c>
    </row>
    <row r="117" spans="1:7">
      <c r="A117" s="102">
        <v>44774</v>
      </c>
      <c r="B117">
        <v>-4.22</v>
      </c>
      <c r="C117">
        <v>0.42</v>
      </c>
      <c r="D117">
        <v>2.4900000000000002</v>
      </c>
      <c r="E117">
        <v>0.19</v>
      </c>
      <c r="F117" s="1">
        <f>Portefølje!ES121*100</f>
        <v>-0.30669330519611215</v>
      </c>
      <c r="G117" s="1">
        <f t="shared" si="1"/>
        <v>-0.49669330519611216</v>
      </c>
    </row>
    <row r="118" spans="1:7">
      <c r="A118" s="102">
        <v>44805</v>
      </c>
      <c r="B118">
        <v>-9.4600000000000009</v>
      </c>
      <c r="C118">
        <v>-1.66</v>
      </c>
      <c r="D118">
        <v>1.89</v>
      </c>
      <c r="E118">
        <v>0.19</v>
      </c>
      <c r="F118" s="1">
        <f>Portefølje!ES122*100</f>
        <v>-9.7263559564369846</v>
      </c>
      <c r="G118" s="1">
        <f t="shared" si="1"/>
        <v>-9.9163559564369841</v>
      </c>
    </row>
    <row r="119" spans="1:7">
      <c r="A119" s="102">
        <v>44835</v>
      </c>
      <c r="B119">
        <v>6.79</v>
      </c>
      <c r="C119">
        <v>-2.02</v>
      </c>
      <c r="D119">
        <v>4.41</v>
      </c>
      <c r="E119">
        <v>0.23</v>
      </c>
      <c r="F119" s="1">
        <f>Portefølje!ES123*100</f>
        <v>8.6227105616775503</v>
      </c>
      <c r="G119" s="1">
        <f t="shared" si="1"/>
        <v>8.3927105616775499</v>
      </c>
    </row>
    <row r="120" spans="1:7">
      <c r="A120" s="102">
        <v>44866</v>
      </c>
      <c r="B120">
        <v>7.25</v>
      </c>
      <c r="C120">
        <v>-0.24</v>
      </c>
      <c r="D120">
        <v>-0.28000000000000003</v>
      </c>
      <c r="E120">
        <v>0.28999999999999998</v>
      </c>
      <c r="F120" s="1">
        <f>Portefølje!ES124*100</f>
        <v>9.6788388295139711</v>
      </c>
      <c r="G120" s="1">
        <f t="shared" si="1"/>
        <v>9.388838829513972</v>
      </c>
    </row>
    <row r="121" spans="1:7">
      <c r="A121" s="102">
        <v>44896</v>
      </c>
      <c r="B121">
        <v>-4.33</v>
      </c>
      <c r="C121">
        <v>2.14</v>
      </c>
      <c r="D121">
        <v>2.5099999999999998</v>
      </c>
      <c r="E121">
        <v>0.33</v>
      </c>
      <c r="F121" s="1">
        <f>Portefølje!ES125*100</f>
        <v>-0.69734810299107974</v>
      </c>
      <c r="G121" s="1">
        <f t="shared" si="1"/>
        <v>-1.0273481029910798</v>
      </c>
    </row>
    <row r="122" spans="1:7">
      <c r="A122" s="102">
        <v>44927</v>
      </c>
      <c r="B122">
        <v>6.92</v>
      </c>
      <c r="C122">
        <v>0.98</v>
      </c>
      <c r="D122">
        <v>-1.89</v>
      </c>
      <c r="E122">
        <v>0.35</v>
      </c>
      <c r="F122" s="1">
        <f>Portefølje!ES126*100</f>
        <v>3.8892611677132547</v>
      </c>
      <c r="G122" s="1">
        <f t="shared" si="1"/>
        <v>3.5392611677132546</v>
      </c>
    </row>
  </sheetData>
  <conditionalFormatting sqref="F2:F122">
    <cfRule type="cellIs" dxfId="3" priority="1" operator="lessThan">
      <formula>0</formula>
    </cfRule>
    <cfRule type="cellIs" dxfId="2" priority="2"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99FC-E1EB-FA4D-8127-8A882DC179E5}">
  <dimension ref="A1:W122"/>
  <sheetViews>
    <sheetView zoomScale="107" workbookViewId="0">
      <selection activeCell="M34" sqref="M34"/>
    </sheetView>
  </sheetViews>
  <sheetFormatPr baseColWidth="10" defaultColWidth="11" defaultRowHeight="16"/>
  <cols>
    <col min="1" max="1" width="17.6640625" customWidth="1"/>
    <col min="2" max="2" width="6.83203125" customWidth="1"/>
    <col min="3" max="7" width="6" customWidth="1"/>
    <col min="8" max="8" width="18.83203125" bestFit="1" customWidth="1"/>
    <col min="9" max="9" width="21" bestFit="1" customWidth="1"/>
    <col min="11" max="11" width="22.83203125" bestFit="1" customWidth="1"/>
    <col min="15" max="16" width="12" bestFit="1" customWidth="1"/>
    <col min="21" max="21" width="17.5" bestFit="1" customWidth="1"/>
    <col min="22" max="22" width="8.83203125" customWidth="1"/>
    <col min="26" max="26" width="12.6640625" bestFit="1" customWidth="1"/>
    <col min="27" max="27" width="11.5" bestFit="1" customWidth="1"/>
    <col min="28" max="28" width="11.6640625" bestFit="1" customWidth="1"/>
    <col min="29" max="29" width="13" bestFit="1" customWidth="1"/>
  </cols>
  <sheetData>
    <row r="1" spans="1:23">
      <c r="B1" t="s">
        <v>311</v>
      </c>
      <c r="C1" t="s">
        <v>312</v>
      </c>
      <c r="D1" t="s">
        <v>313</v>
      </c>
      <c r="E1" t="s">
        <v>341</v>
      </c>
      <c r="F1" t="s">
        <v>342</v>
      </c>
      <c r="G1" t="s">
        <v>314</v>
      </c>
      <c r="H1" s="98" t="s">
        <v>315</v>
      </c>
      <c r="I1" s="99" t="s">
        <v>316</v>
      </c>
    </row>
    <row r="2" spans="1:23">
      <c r="A2" s="102">
        <v>41275</v>
      </c>
      <c r="B2" s="1">
        <v>5.46</v>
      </c>
      <c r="C2" s="1">
        <v>0.34</v>
      </c>
      <c r="D2" s="1">
        <v>1.97</v>
      </c>
      <c r="E2" s="1">
        <v>-1.24</v>
      </c>
      <c r="F2" s="1">
        <v>1.49</v>
      </c>
      <c r="G2" s="1">
        <v>0</v>
      </c>
      <c r="H2" s="1">
        <f>Portefølje!ES6*100</f>
        <v>0</v>
      </c>
      <c r="I2" s="1">
        <f>H2-G2</f>
        <v>0</v>
      </c>
      <c r="K2" t="s">
        <v>317</v>
      </c>
    </row>
    <row r="3" spans="1:23" ht="17" thickBot="1">
      <c r="A3" s="102">
        <v>41306</v>
      </c>
      <c r="B3" s="1">
        <v>0.09</v>
      </c>
      <c r="C3" s="1">
        <v>0.36</v>
      </c>
      <c r="D3" s="1">
        <v>-0.73</v>
      </c>
      <c r="E3" s="1">
        <v>0.8</v>
      </c>
      <c r="F3" s="1">
        <v>0.32</v>
      </c>
      <c r="G3" s="1">
        <v>0</v>
      </c>
      <c r="H3" s="1">
        <f>Portefølje!ES7*100</f>
        <v>-0.94075090381838811</v>
      </c>
      <c r="I3" s="1">
        <f t="shared" ref="I3:I66" si="0">H3-G3</f>
        <v>-0.94075090381838811</v>
      </c>
    </row>
    <row r="4" spans="1:23">
      <c r="A4" s="102">
        <v>41334</v>
      </c>
      <c r="B4" s="1">
        <v>2.2999999999999998</v>
      </c>
      <c r="C4" s="1">
        <v>0.64</v>
      </c>
      <c r="D4" s="1">
        <v>-1.86</v>
      </c>
      <c r="E4" s="1">
        <v>1.04</v>
      </c>
      <c r="F4" s="1">
        <v>0.84</v>
      </c>
      <c r="G4" s="1">
        <v>0</v>
      </c>
      <c r="H4" s="1">
        <f>Portefølje!ES8*100</f>
        <v>1.8029250406589505</v>
      </c>
      <c r="I4" s="1">
        <f t="shared" si="0"/>
        <v>1.8029250406589505</v>
      </c>
      <c r="K4" s="101" t="s">
        <v>318</v>
      </c>
      <c r="L4" s="101"/>
      <c r="U4" s="101" t="s">
        <v>318</v>
      </c>
      <c r="V4" s="101"/>
    </row>
    <row r="5" spans="1:23">
      <c r="A5" s="102">
        <v>41365</v>
      </c>
      <c r="B5" s="1">
        <v>3.02</v>
      </c>
      <c r="C5" s="1">
        <v>-1.04</v>
      </c>
      <c r="D5" s="1">
        <v>0.9</v>
      </c>
      <c r="E5" s="1">
        <v>-0.21</v>
      </c>
      <c r="F5" s="1">
        <v>1.19</v>
      </c>
      <c r="G5" s="1">
        <v>0</v>
      </c>
      <c r="H5" s="1">
        <f>Portefølje!ES9*100</f>
        <v>1.0455123471222461</v>
      </c>
      <c r="I5" s="1">
        <f t="shared" si="0"/>
        <v>1.0455123471222461</v>
      </c>
      <c r="K5" t="s">
        <v>319</v>
      </c>
      <c r="L5" s="157">
        <v>0.91740002186245173</v>
      </c>
      <c r="U5" t="s">
        <v>319</v>
      </c>
      <c r="V5" s="160">
        <v>0.91740002186245173</v>
      </c>
    </row>
    <row r="6" spans="1:23">
      <c r="A6" s="102">
        <v>41395</v>
      </c>
      <c r="B6" s="1">
        <v>0.56000000000000005</v>
      </c>
      <c r="C6" s="1">
        <v>-0.57999999999999996</v>
      </c>
      <c r="D6" s="1">
        <v>0.9</v>
      </c>
      <c r="E6" s="1">
        <v>-0.6</v>
      </c>
      <c r="F6" s="1">
        <v>-1.04</v>
      </c>
      <c r="G6" s="1">
        <v>0</v>
      </c>
      <c r="H6" s="1">
        <f>Portefølje!ES10*100</f>
        <v>-0.71913288140014731</v>
      </c>
      <c r="I6" s="1">
        <f t="shared" si="0"/>
        <v>-0.71913288140014731</v>
      </c>
      <c r="K6" t="s">
        <v>320</v>
      </c>
      <c r="L6" s="157">
        <v>0.84162280011322688</v>
      </c>
      <c r="U6" t="s">
        <v>320</v>
      </c>
      <c r="V6" s="160">
        <v>0.84162280011322688</v>
      </c>
    </row>
    <row r="7" spans="1:23">
      <c r="A7" s="102">
        <v>41426</v>
      </c>
      <c r="B7" s="1">
        <v>-2.52</v>
      </c>
      <c r="C7" s="1">
        <v>0.28999999999999998</v>
      </c>
      <c r="D7" s="1">
        <v>-0.02</v>
      </c>
      <c r="E7" s="1">
        <v>0.36</v>
      </c>
      <c r="F7" s="1">
        <v>0.55000000000000004</v>
      </c>
      <c r="G7" s="1">
        <v>0</v>
      </c>
      <c r="H7" s="1">
        <f>Portefølje!ES11*100</f>
        <v>-5.6214242625725577</v>
      </c>
      <c r="I7" s="1">
        <f t="shared" si="0"/>
        <v>-5.6214242625725577</v>
      </c>
      <c r="K7" t="s">
        <v>321</v>
      </c>
      <c r="L7" s="157">
        <v>0.83473683490075856</v>
      </c>
      <c r="U7" t="s">
        <v>321</v>
      </c>
      <c r="V7" s="160">
        <v>0.83473683490075856</v>
      </c>
    </row>
    <row r="8" spans="1:23">
      <c r="A8" s="102">
        <v>41456</v>
      </c>
      <c r="B8" s="1">
        <v>5.58</v>
      </c>
      <c r="C8" s="1">
        <v>0.11</v>
      </c>
      <c r="D8" s="1">
        <v>0.44</v>
      </c>
      <c r="E8" s="1">
        <v>-0.75</v>
      </c>
      <c r="F8" s="1">
        <v>-0.32</v>
      </c>
      <c r="G8" s="1">
        <v>0</v>
      </c>
      <c r="H8" s="1">
        <f>Portefølje!ES12*100</f>
        <v>4.3950282200498014</v>
      </c>
      <c r="I8" s="1">
        <f t="shared" si="0"/>
        <v>4.3950282200498014</v>
      </c>
      <c r="K8" t="s">
        <v>322</v>
      </c>
      <c r="L8" s="157">
        <v>1.8989237663537093</v>
      </c>
      <c r="U8" t="s">
        <v>322</v>
      </c>
      <c r="V8" s="160">
        <v>1.8989237663537093</v>
      </c>
    </row>
    <row r="9" spans="1:23" ht="17" thickBot="1">
      <c r="A9" s="102">
        <v>41487</v>
      </c>
      <c r="B9" s="1">
        <v>-1.83</v>
      </c>
      <c r="C9" s="1">
        <v>1.1100000000000001</v>
      </c>
      <c r="D9" s="1">
        <v>-0.77</v>
      </c>
      <c r="E9" s="1">
        <v>0.55000000000000004</v>
      </c>
      <c r="F9" s="1">
        <v>-1.1000000000000001</v>
      </c>
      <c r="G9" s="1">
        <v>0</v>
      </c>
      <c r="H9" s="1">
        <f>Portefølje!ES13*100</f>
        <v>-1.2494044974115897</v>
      </c>
      <c r="I9" s="1">
        <f t="shared" si="0"/>
        <v>-1.2494044974115897</v>
      </c>
      <c r="K9" s="100" t="s">
        <v>323</v>
      </c>
      <c r="L9" s="100">
        <v>121</v>
      </c>
      <c r="U9" s="100" t="s">
        <v>323</v>
      </c>
      <c r="V9" s="100">
        <v>121</v>
      </c>
    </row>
    <row r="10" spans="1:23" ht="17" thickBot="1">
      <c r="A10" s="102">
        <v>41518</v>
      </c>
      <c r="B10" s="1">
        <v>5.52</v>
      </c>
      <c r="C10" s="1">
        <v>2.1</v>
      </c>
      <c r="D10" s="1">
        <v>-0.59</v>
      </c>
      <c r="E10" s="1">
        <v>-0.56999999999999995</v>
      </c>
      <c r="F10" s="1">
        <v>-0.31</v>
      </c>
      <c r="G10" s="1">
        <v>0</v>
      </c>
      <c r="H10" s="1">
        <f>Portefølje!ES14*100</f>
        <v>5.6006460517095711</v>
      </c>
      <c r="I10" s="1">
        <f t="shared" si="0"/>
        <v>5.6006460517095711</v>
      </c>
    </row>
    <row r="11" spans="1:23" ht="17" thickBot="1">
      <c r="A11" s="102">
        <v>41548</v>
      </c>
      <c r="B11" s="1">
        <v>3.71</v>
      </c>
      <c r="C11" s="1">
        <v>-1.45</v>
      </c>
      <c r="D11" s="1">
        <v>1.95</v>
      </c>
      <c r="E11" s="1">
        <v>0.61</v>
      </c>
      <c r="F11" s="1">
        <v>0.97</v>
      </c>
      <c r="G11" s="1">
        <v>0</v>
      </c>
      <c r="H11" s="1">
        <f>Portefølje!ES15*100</f>
        <v>4.2458618096038716</v>
      </c>
      <c r="I11" s="1">
        <f t="shared" si="0"/>
        <v>4.2458618096038716</v>
      </c>
      <c r="K11" t="s">
        <v>324</v>
      </c>
      <c r="U11" s="161"/>
      <c r="V11" s="161" t="s">
        <v>343</v>
      </c>
      <c r="W11" s="161" t="s">
        <v>344</v>
      </c>
    </row>
    <row r="12" spans="1:23">
      <c r="A12" s="102">
        <v>41579</v>
      </c>
      <c r="B12" s="1">
        <v>1.82</v>
      </c>
      <c r="C12" s="1">
        <v>-0.24</v>
      </c>
      <c r="D12" s="1">
        <v>-0.1</v>
      </c>
      <c r="E12" s="1">
        <v>0.16</v>
      </c>
      <c r="F12" s="1">
        <v>0.6</v>
      </c>
      <c r="G12" s="1">
        <v>0</v>
      </c>
      <c r="H12" s="1">
        <f>Portefølje!ES16*100</f>
        <v>-0.63622337573396126</v>
      </c>
      <c r="I12" s="1">
        <f t="shared" si="0"/>
        <v>-0.63622337573396126</v>
      </c>
      <c r="K12" s="101"/>
      <c r="L12" s="101" t="s">
        <v>325</v>
      </c>
      <c r="M12" s="101" t="s">
        <v>326</v>
      </c>
      <c r="N12" s="101" t="s">
        <v>327</v>
      </c>
      <c r="O12" s="101" t="s">
        <v>328</v>
      </c>
      <c r="P12" s="101" t="s">
        <v>329</v>
      </c>
      <c r="U12" s="162" t="s">
        <v>345</v>
      </c>
      <c r="V12" s="164" t="s">
        <v>346</v>
      </c>
      <c r="W12" s="163" t="s">
        <v>347</v>
      </c>
    </row>
    <row r="13" spans="1:23">
      <c r="A13" s="102">
        <v>41609</v>
      </c>
      <c r="B13" s="1">
        <v>2.1800000000000002</v>
      </c>
      <c r="C13" s="1">
        <v>-0.26</v>
      </c>
      <c r="D13" s="1">
        <v>-0.31</v>
      </c>
      <c r="E13" s="1">
        <v>-0.08</v>
      </c>
      <c r="F13" s="1">
        <v>-0.22</v>
      </c>
      <c r="G13" s="1">
        <v>0</v>
      </c>
      <c r="H13" s="1">
        <f>Portefølje!ES17*100</f>
        <v>1.1381392726579962</v>
      </c>
      <c r="I13" s="1">
        <f t="shared" si="0"/>
        <v>1.1381392726579962</v>
      </c>
      <c r="K13" t="s">
        <v>330</v>
      </c>
      <c r="L13">
        <v>5</v>
      </c>
      <c r="M13" s="158">
        <v>2203.6252108873841</v>
      </c>
      <c r="N13" s="158">
        <v>440.72504217747684</v>
      </c>
      <c r="O13" s="158">
        <v>122.22292360543778</v>
      </c>
      <c r="P13" s="158">
        <v>2.5232702876057312E-44</v>
      </c>
      <c r="U13" s="162"/>
      <c r="V13" s="169" t="s">
        <v>348</v>
      </c>
      <c r="W13" s="168" t="s">
        <v>349</v>
      </c>
    </row>
    <row r="14" spans="1:23">
      <c r="A14" s="102">
        <v>41640</v>
      </c>
      <c r="B14" s="1">
        <v>-3.29</v>
      </c>
      <c r="C14" s="1">
        <v>2.71</v>
      </c>
      <c r="D14" s="1">
        <v>-0.16</v>
      </c>
      <c r="E14" s="1">
        <v>-1.49</v>
      </c>
      <c r="F14" s="1">
        <v>-0.25</v>
      </c>
      <c r="G14" s="1">
        <v>0</v>
      </c>
      <c r="H14" s="1">
        <f>Portefølje!ES18*100</f>
        <v>-4.3357312516031188</v>
      </c>
      <c r="I14" s="1">
        <f t="shared" si="0"/>
        <v>-4.3357312516031188</v>
      </c>
      <c r="K14" t="s">
        <v>331</v>
      </c>
      <c r="L14">
        <v>115</v>
      </c>
      <c r="M14" s="158">
        <v>414.67981909864</v>
      </c>
      <c r="N14" s="158">
        <v>3.6059114704229565</v>
      </c>
      <c r="O14" s="158"/>
      <c r="P14" s="158"/>
      <c r="U14" s="162" t="s">
        <v>311</v>
      </c>
      <c r="V14" s="164" t="s">
        <v>350</v>
      </c>
      <c r="W14" s="163" t="s">
        <v>351</v>
      </c>
    </row>
    <row r="15" spans="1:23" ht="17" thickBot="1">
      <c r="A15" s="102">
        <v>41671</v>
      </c>
      <c r="B15" s="1">
        <v>5.0599999999999996</v>
      </c>
      <c r="C15" s="1">
        <v>-0.98</v>
      </c>
      <c r="D15" s="1">
        <v>0.06</v>
      </c>
      <c r="E15" s="1">
        <v>0.41</v>
      </c>
      <c r="F15" s="1">
        <v>0.12</v>
      </c>
      <c r="G15" s="1">
        <v>0</v>
      </c>
      <c r="H15" s="1">
        <f>Portefølje!ES19*100</f>
        <v>3.4607581278319581</v>
      </c>
      <c r="I15" s="1">
        <f t="shared" si="0"/>
        <v>3.4607581278319581</v>
      </c>
      <c r="K15" s="100" t="s">
        <v>332</v>
      </c>
      <c r="L15" s="100">
        <v>120</v>
      </c>
      <c r="M15" s="159">
        <v>2618.3050299860242</v>
      </c>
      <c r="N15" s="159"/>
      <c r="O15" s="159"/>
      <c r="P15" s="159"/>
      <c r="U15" s="162"/>
      <c r="V15" s="169">
        <v>-21.934999999999999</v>
      </c>
      <c r="W15" s="168" t="s">
        <v>352</v>
      </c>
    </row>
    <row r="16" spans="1:23" ht="17" thickBot="1">
      <c r="A16" s="102">
        <v>41699</v>
      </c>
      <c r="B16" s="1">
        <v>0.15</v>
      </c>
      <c r="C16" s="1">
        <v>-0.04</v>
      </c>
      <c r="D16" s="1">
        <v>2.86</v>
      </c>
      <c r="E16" s="1">
        <v>1.06</v>
      </c>
      <c r="F16" s="1">
        <v>1.22</v>
      </c>
      <c r="G16" s="1">
        <v>0</v>
      </c>
      <c r="H16" s="1">
        <f>Portefølje!ES20*100</f>
        <v>1.3538410913823222</v>
      </c>
      <c r="I16" s="1">
        <f t="shared" si="0"/>
        <v>1.3538410913823222</v>
      </c>
      <c r="U16" s="162" t="s">
        <v>312</v>
      </c>
      <c r="V16" s="164" t="s">
        <v>353</v>
      </c>
      <c r="W16" s="163" t="s">
        <v>354</v>
      </c>
    </row>
    <row r="17" spans="1:23">
      <c r="A17" s="102">
        <v>41730</v>
      </c>
      <c r="B17" s="1">
        <v>0.55000000000000004</v>
      </c>
      <c r="C17" s="1">
        <v>-2.4700000000000002</v>
      </c>
      <c r="D17" s="1">
        <v>1.18</v>
      </c>
      <c r="E17" s="1">
        <v>2</v>
      </c>
      <c r="F17" s="1">
        <v>0.02</v>
      </c>
      <c r="G17" s="1">
        <v>0</v>
      </c>
      <c r="H17" s="1">
        <f>Portefølje!ES21*100</f>
        <v>1.9289592190111897</v>
      </c>
      <c r="I17" s="1">
        <f t="shared" si="0"/>
        <v>1.9289592190111897</v>
      </c>
      <c r="K17" s="101"/>
      <c r="L17" s="101" t="s">
        <v>333</v>
      </c>
      <c r="M17" s="101" t="s">
        <v>322</v>
      </c>
      <c r="N17" s="101" t="s">
        <v>334</v>
      </c>
      <c r="O17" s="101" t="s">
        <v>292</v>
      </c>
      <c r="P17" s="101" t="s">
        <v>335</v>
      </c>
      <c r="Q17" s="101" t="s">
        <v>336</v>
      </c>
      <c r="R17" s="101" t="s">
        <v>337</v>
      </c>
      <c r="S17" s="101" t="s">
        <v>338</v>
      </c>
      <c r="U17" s="162"/>
      <c r="V17" s="169" t="s">
        <v>355</v>
      </c>
      <c r="W17" s="168">
        <v>-1.296</v>
      </c>
    </row>
    <row r="18" spans="1:23">
      <c r="A18" s="102">
        <v>41760</v>
      </c>
      <c r="B18" s="1">
        <v>1.75</v>
      </c>
      <c r="C18" s="1">
        <v>-1.05</v>
      </c>
      <c r="D18" s="1">
        <v>-0.49</v>
      </c>
      <c r="E18" s="1">
        <v>0.44</v>
      </c>
      <c r="F18" s="1">
        <v>-0.43</v>
      </c>
      <c r="G18" s="1">
        <v>0</v>
      </c>
      <c r="H18" s="1">
        <f>Portefølje!ES22*100</f>
        <v>2.3279661053948444</v>
      </c>
      <c r="I18" s="1">
        <f t="shared" si="0"/>
        <v>2.3279661053948444</v>
      </c>
      <c r="K18" t="s">
        <v>339</v>
      </c>
      <c r="L18" s="158">
        <v>-0.16546587083118028</v>
      </c>
      <c r="M18" s="158">
        <v>0.18135199808021368</v>
      </c>
      <c r="N18" s="158">
        <v>-0.91240169715689146</v>
      </c>
      <c r="O18" s="158">
        <v>0.36346605501925977</v>
      </c>
      <c r="P18" s="158">
        <v>-0.52468927622272932</v>
      </c>
      <c r="Q18" s="158">
        <v>0.19375753456036879</v>
      </c>
      <c r="R18" s="158">
        <v>-0.52468927622272932</v>
      </c>
      <c r="S18" s="158">
        <v>0.19375753456036879</v>
      </c>
      <c r="U18" s="162" t="s">
        <v>313</v>
      </c>
      <c r="V18" s="164" t="s">
        <v>356</v>
      </c>
      <c r="W18" s="163" t="s">
        <v>357</v>
      </c>
    </row>
    <row r="19" spans="1:23">
      <c r="A19" s="102">
        <v>41791</v>
      </c>
      <c r="B19" s="1">
        <v>2.0099999999999998</v>
      </c>
      <c r="C19" s="1">
        <v>2.11</v>
      </c>
      <c r="D19" s="1">
        <v>-0.25</v>
      </c>
      <c r="E19" s="1">
        <v>-0.55000000000000004</v>
      </c>
      <c r="F19" s="1">
        <v>-1.18</v>
      </c>
      <c r="G19" s="1">
        <v>0</v>
      </c>
      <c r="H19" s="1">
        <f>Portefølje!ES23*100</f>
        <v>1.9520836589192099</v>
      </c>
      <c r="I19" s="1">
        <f t="shared" si="0"/>
        <v>1.9520836589192099</v>
      </c>
      <c r="K19" t="s">
        <v>311</v>
      </c>
      <c r="L19" s="158">
        <v>1.001187160783988</v>
      </c>
      <c r="M19" s="158">
        <v>4.5832501905146879E-2</v>
      </c>
      <c r="N19" s="158">
        <v>21.844479772367762</v>
      </c>
      <c r="O19" s="158">
        <v>9.7864216029598505E-43</v>
      </c>
      <c r="P19" s="158">
        <v>0.91040179538261368</v>
      </c>
      <c r="Q19" s="158">
        <v>1.0919725261853621</v>
      </c>
      <c r="R19" s="158">
        <v>0.91040179538261368</v>
      </c>
      <c r="S19" s="158">
        <v>1.0919725261853621</v>
      </c>
      <c r="U19" s="162"/>
      <c r="V19" s="169">
        <v>-7.923</v>
      </c>
      <c r="W19" s="168">
        <v>-2.5409999999999999</v>
      </c>
    </row>
    <row r="20" spans="1:23">
      <c r="A20" s="102">
        <v>41821</v>
      </c>
      <c r="B20" s="1">
        <v>-2.0499999999999998</v>
      </c>
      <c r="C20" s="1">
        <v>-1.1200000000000001</v>
      </c>
      <c r="D20" s="1">
        <v>0.32</v>
      </c>
      <c r="E20" s="1">
        <v>0.41</v>
      </c>
      <c r="F20" s="1">
        <v>0.23</v>
      </c>
      <c r="G20" s="1">
        <v>0</v>
      </c>
      <c r="H20" s="1">
        <f>Portefølje!ES24*100</f>
        <v>-0.82484790771088778</v>
      </c>
      <c r="I20" s="1">
        <f t="shared" si="0"/>
        <v>-0.82484790771088778</v>
      </c>
      <c r="K20" t="s">
        <v>312</v>
      </c>
      <c r="L20" s="158">
        <v>0.1665289581374455</v>
      </c>
      <c r="M20" s="158">
        <v>0.12851059870252399</v>
      </c>
      <c r="N20" s="158">
        <v>1.2958383185415416</v>
      </c>
      <c r="O20" s="158">
        <v>0.19762601731837379</v>
      </c>
      <c r="P20" s="158">
        <v>-8.8025804884292402E-2</v>
      </c>
      <c r="Q20" s="158">
        <v>0.42108372115918341</v>
      </c>
      <c r="R20" s="158">
        <v>-8.8025804884292402E-2</v>
      </c>
      <c r="S20" s="158">
        <v>0.42108372115918341</v>
      </c>
      <c r="U20" s="162" t="s">
        <v>341</v>
      </c>
      <c r="V20" s="164"/>
      <c r="W20" s="163" t="s">
        <v>358</v>
      </c>
    </row>
    <row r="21" spans="1:23">
      <c r="A21" s="102">
        <v>41852</v>
      </c>
      <c r="B21" s="1">
        <v>1.93</v>
      </c>
      <c r="C21" s="1">
        <v>-0.57999999999999996</v>
      </c>
      <c r="D21" s="1">
        <v>-0.76</v>
      </c>
      <c r="E21" s="1">
        <v>-0.1</v>
      </c>
      <c r="F21" s="1">
        <v>-0.28999999999999998</v>
      </c>
      <c r="G21" s="1">
        <v>0</v>
      </c>
      <c r="H21" s="1">
        <f>Portefølje!ES25*100</f>
        <v>2.0329338228243063</v>
      </c>
      <c r="I21" s="1">
        <f t="shared" si="0"/>
        <v>2.0329338228243063</v>
      </c>
      <c r="K21" t="s">
        <v>313</v>
      </c>
      <c r="L21" s="158">
        <v>0.32551846619291092</v>
      </c>
      <c r="M21" s="158">
        <v>0.12812020799445745</v>
      </c>
      <c r="N21" s="158">
        <v>2.5407269570386042</v>
      </c>
      <c r="O21" s="158">
        <v>1.2394818151881622E-2</v>
      </c>
      <c r="P21" s="158">
        <v>7.173699202968814E-2</v>
      </c>
      <c r="Q21" s="158">
        <v>0.57929994035613364</v>
      </c>
      <c r="R21" s="158">
        <v>7.173699202968814E-2</v>
      </c>
      <c r="S21" s="158">
        <v>0.57929994035613364</v>
      </c>
      <c r="U21" s="162"/>
      <c r="V21" s="164"/>
      <c r="W21" s="168" t="s">
        <v>359</v>
      </c>
    </row>
    <row r="22" spans="1:23">
      <c r="A22" s="102">
        <v>41883</v>
      </c>
      <c r="B22" s="1">
        <v>-3.09</v>
      </c>
      <c r="C22" s="1">
        <v>-2.77</v>
      </c>
      <c r="D22" s="1">
        <v>-0.83</v>
      </c>
      <c r="E22" s="1">
        <v>0.18</v>
      </c>
      <c r="F22" s="1">
        <v>-0.23</v>
      </c>
      <c r="G22" s="1">
        <v>0</v>
      </c>
      <c r="H22" s="1">
        <f>Portefølje!ES26*100</f>
        <v>-2.9283747668418219</v>
      </c>
      <c r="I22" s="1">
        <f t="shared" si="0"/>
        <v>-2.9283747668418219</v>
      </c>
      <c r="K22" t="s">
        <v>341</v>
      </c>
      <c r="L22" s="158">
        <v>0.3006890924863575</v>
      </c>
      <c r="M22" s="158">
        <v>0.17322769969219123</v>
      </c>
      <c r="N22" s="158">
        <v>1.7358026055916735</v>
      </c>
      <c r="O22" s="158">
        <v>8.5277188977991775E-2</v>
      </c>
      <c r="P22" s="158">
        <v>-4.2441641392018392E-2</v>
      </c>
      <c r="Q22" s="158">
        <v>0.64381982636473345</v>
      </c>
      <c r="R22" s="158">
        <v>-4.2441641392018392E-2</v>
      </c>
      <c r="S22" s="158">
        <v>0.64381982636473345</v>
      </c>
      <c r="U22" s="162" t="s">
        <v>342</v>
      </c>
      <c r="V22" s="164"/>
      <c r="W22" s="163" t="s">
        <v>360</v>
      </c>
    </row>
    <row r="23" spans="1:23" ht="17" thickBot="1">
      <c r="A23" s="102">
        <v>41913</v>
      </c>
      <c r="B23" s="1">
        <v>0.33</v>
      </c>
      <c r="C23" s="1">
        <v>-0.57999999999999996</v>
      </c>
      <c r="D23" s="1">
        <v>-2.81</v>
      </c>
      <c r="E23" s="1">
        <v>0.84</v>
      </c>
      <c r="F23" s="1">
        <v>-0.23</v>
      </c>
      <c r="G23" s="1">
        <v>0</v>
      </c>
      <c r="H23" s="1">
        <f>Portefølje!ES27*100</f>
        <v>0.7317309969829987</v>
      </c>
      <c r="I23" s="1">
        <f t="shared" si="0"/>
        <v>0.7317309969829987</v>
      </c>
      <c r="K23" s="100" t="s">
        <v>342</v>
      </c>
      <c r="L23" s="159">
        <v>0.5245150924924068</v>
      </c>
      <c r="M23" s="159">
        <v>0.18745087647095898</v>
      </c>
      <c r="N23" s="159">
        <v>2.7981469191672081</v>
      </c>
      <c r="O23" s="159">
        <v>6.0279684397474779E-3</v>
      </c>
      <c r="P23" s="159">
        <v>0.15321098279219375</v>
      </c>
      <c r="Q23" s="159">
        <v>0.8958192021926199</v>
      </c>
      <c r="R23" s="159">
        <v>0.15321098279219375</v>
      </c>
      <c r="S23" s="159">
        <v>0.8958192021926199</v>
      </c>
      <c r="U23" s="165"/>
      <c r="V23" s="166"/>
      <c r="W23" s="170" t="s">
        <v>361</v>
      </c>
    </row>
    <row r="24" spans="1:23" ht="17">
      <c r="A24" s="102">
        <v>41944</v>
      </c>
      <c r="B24" s="1">
        <v>1.65</v>
      </c>
      <c r="C24" s="1">
        <v>-2.44</v>
      </c>
      <c r="D24" s="1">
        <v>-2</v>
      </c>
      <c r="E24" s="1">
        <v>0.76</v>
      </c>
      <c r="F24" s="1">
        <v>-0.27</v>
      </c>
      <c r="G24" s="1">
        <v>0</v>
      </c>
      <c r="H24" s="1">
        <f>Portefølje!ES28*100</f>
        <v>-0.25596001334253327</v>
      </c>
      <c r="I24" s="1">
        <f t="shared" si="0"/>
        <v>-0.25596001334253327</v>
      </c>
      <c r="U24" s="204" t="s">
        <v>362</v>
      </c>
      <c r="V24" s="164">
        <v>0.81699999999999995</v>
      </c>
      <c r="W24" s="164">
        <v>0.83499999999999996</v>
      </c>
    </row>
    <row r="25" spans="1:23">
      <c r="A25" s="102">
        <v>41974</v>
      </c>
      <c r="B25" s="1">
        <v>-1.44</v>
      </c>
      <c r="C25" s="1">
        <v>1.78</v>
      </c>
      <c r="D25" s="1">
        <v>0.04</v>
      </c>
      <c r="E25" s="1">
        <v>-0.31</v>
      </c>
      <c r="F25" s="1">
        <v>0.13</v>
      </c>
      <c r="G25" s="1">
        <v>0</v>
      </c>
      <c r="H25" s="1">
        <f>Portefølje!ES29*100</f>
        <v>-2.6187870931191504</v>
      </c>
      <c r="I25" s="1">
        <f t="shared" si="0"/>
        <v>-2.6187870931191504</v>
      </c>
      <c r="K25" t="s">
        <v>340</v>
      </c>
      <c r="L25" s="178">
        <f>((1+(L18/100))^12)-1</f>
        <v>-1.9676196362042986E-2</v>
      </c>
      <c r="U25" s="204" t="s">
        <v>363</v>
      </c>
      <c r="V25" s="164" t="s">
        <v>364</v>
      </c>
      <c r="W25" s="164" t="s">
        <v>365</v>
      </c>
    </row>
    <row r="26" spans="1:23" ht="17" thickBot="1">
      <c r="A26" s="102">
        <v>42005</v>
      </c>
      <c r="B26" s="1">
        <v>-1.74</v>
      </c>
      <c r="C26" s="1">
        <v>-0.05</v>
      </c>
      <c r="D26" s="1">
        <v>-2.4900000000000002</v>
      </c>
      <c r="E26" s="1">
        <v>2.09</v>
      </c>
      <c r="F26" s="1">
        <v>-0.69</v>
      </c>
      <c r="G26" s="1">
        <v>0</v>
      </c>
      <c r="H26" s="1">
        <f>Portefølje!ES30*100</f>
        <v>-0.55676981911582368</v>
      </c>
      <c r="I26" s="1">
        <f t="shared" si="0"/>
        <v>-0.55676981911582368</v>
      </c>
      <c r="U26" s="167" t="s">
        <v>286</v>
      </c>
      <c r="V26" s="171">
        <v>121</v>
      </c>
      <c r="W26" s="171">
        <v>121</v>
      </c>
    </row>
    <row r="27" spans="1:23">
      <c r="A27" s="102">
        <v>42036</v>
      </c>
      <c r="B27" s="1">
        <v>5.91</v>
      </c>
      <c r="C27" s="1">
        <v>-0.51</v>
      </c>
      <c r="D27" s="1">
        <v>-0.3</v>
      </c>
      <c r="E27" s="1">
        <v>-0.99</v>
      </c>
      <c r="F27" s="1">
        <v>-0.88</v>
      </c>
      <c r="G27" s="1">
        <v>0</v>
      </c>
      <c r="H27" s="1">
        <f>Portefølje!ES31*100</f>
        <v>3.6158193792493618</v>
      </c>
      <c r="I27" s="1">
        <f t="shared" si="0"/>
        <v>3.6158193792493618</v>
      </c>
    </row>
    <row r="28" spans="1:23">
      <c r="A28" s="102">
        <v>42064</v>
      </c>
      <c r="B28" s="1">
        <v>-1.17</v>
      </c>
      <c r="C28" s="1">
        <v>1.44</v>
      </c>
      <c r="D28" s="1">
        <v>-0.8</v>
      </c>
      <c r="E28" s="1">
        <v>0.05</v>
      </c>
      <c r="F28" s="1">
        <v>-0.4</v>
      </c>
      <c r="G28" s="1">
        <v>0</v>
      </c>
      <c r="H28" s="1">
        <f>Portefølje!ES32*100</f>
        <v>-2.6643712543563165</v>
      </c>
      <c r="I28" s="1">
        <f t="shared" si="0"/>
        <v>-2.6643712543563165</v>
      </c>
    </row>
    <row r="29" spans="1:23">
      <c r="A29" s="102">
        <v>42095</v>
      </c>
      <c r="B29" s="1">
        <v>2.71</v>
      </c>
      <c r="C29" s="1">
        <v>0.9</v>
      </c>
      <c r="D29" s="1">
        <v>2.27</v>
      </c>
      <c r="E29" s="1">
        <v>-0.7</v>
      </c>
      <c r="F29" s="1">
        <v>-0.48</v>
      </c>
      <c r="G29" s="1">
        <v>0</v>
      </c>
      <c r="H29" s="1">
        <f>Portefølje!ES33*100</f>
        <v>5.6791427054554013</v>
      </c>
      <c r="I29" s="1">
        <f t="shared" si="0"/>
        <v>5.6791427054554013</v>
      </c>
    </row>
    <row r="30" spans="1:23">
      <c r="A30" s="102">
        <v>42125</v>
      </c>
      <c r="B30" s="1">
        <v>0.5</v>
      </c>
      <c r="C30" s="1">
        <v>1.05</v>
      </c>
      <c r="D30" s="1">
        <v>-1.1200000000000001</v>
      </c>
      <c r="E30" s="1">
        <v>-1.06</v>
      </c>
      <c r="F30" s="1">
        <v>-0.41</v>
      </c>
      <c r="G30" s="1">
        <v>0</v>
      </c>
      <c r="H30" s="1">
        <f>Portefølje!ES34*100</f>
        <v>-2.1689057788204216</v>
      </c>
      <c r="I30" s="1">
        <f t="shared" si="0"/>
        <v>-2.1689057788204216</v>
      </c>
    </row>
    <row r="31" spans="1:23">
      <c r="A31" s="102">
        <v>42156</v>
      </c>
      <c r="B31" s="1">
        <v>-2.09</v>
      </c>
      <c r="C31" s="1">
        <v>2.06</v>
      </c>
      <c r="D31" s="1">
        <v>-0.66</v>
      </c>
      <c r="E31" s="1">
        <v>0</v>
      </c>
      <c r="F31" s="1">
        <v>-0.27</v>
      </c>
      <c r="G31" s="1">
        <v>0</v>
      </c>
      <c r="H31" s="1">
        <f>Portefølje!ES35*100</f>
        <v>-4.236638155415287</v>
      </c>
      <c r="I31" s="1">
        <f t="shared" si="0"/>
        <v>-4.236638155415287</v>
      </c>
    </row>
    <row r="32" spans="1:23">
      <c r="A32" s="102">
        <v>42186</v>
      </c>
      <c r="B32" s="1">
        <v>1.1299999999999999</v>
      </c>
      <c r="C32" s="1">
        <v>-3.29</v>
      </c>
      <c r="D32" s="1">
        <v>-3.25</v>
      </c>
      <c r="E32" s="1">
        <v>1.76</v>
      </c>
      <c r="F32" s="1">
        <v>-0.72</v>
      </c>
      <c r="G32" s="1">
        <v>0</v>
      </c>
      <c r="H32" s="1">
        <f>Portefølje!ES36*100</f>
        <v>-1.4606293482764026</v>
      </c>
      <c r="I32" s="1">
        <f t="shared" si="0"/>
        <v>-1.4606293482764026</v>
      </c>
    </row>
    <row r="33" spans="1:9">
      <c r="A33" s="102">
        <v>42217</v>
      </c>
      <c r="B33" s="1">
        <v>-6.18</v>
      </c>
      <c r="C33" s="1">
        <v>1.37</v>
      </c>
      <c r="D33" s="1">
        <v>1.27</v>
      </c>
      <c r="E33" s="1">
        <v>0.51</v>
      </c>
      <c r="F33" s="1">
        <v>0.84</v>
      </c>
      <c r="G33" s="1">
        <v>0</v>
      </c>
      <c r="H33" s="1">
        <f>Portefølje!ES37*100</f>
        <v>-7.760678551579117</v>
      </c>
      <c r="I33" s="1">
        <f t="shared" si="0"/>
        <v>-7.760678551579117</v>
      </c>
    </row>
    <row r="34" spans="1:9">
      <c r="A34" s="102">
        <v>42248</v>
      </c>
      <c r="B34" s="1">
        <v>-3.91</v>
      </c>
      <c r="C34" s="1">
        <v>-0.1</v>
      </c>
      <c r="D34" s="1">
        <v>-1.02</v>
      </c>
      <c r="E34" s="1">
        <v>1.86</v>
      </c>
      <c r="F34" s="1">
        <v>0.53</v>
      </c>
      <c r="G34" s="1">
        <v>0</v>
      </c>
      <c r="H34" s="1">
        <f>Portefølje!ES38*100</f>
        <v>-4.523528090699938</v>
      </c>
      <c r="I34" s="1">
        <f t="shared" si="0"/>
        <v>-4.523528090699938</v>
      </c>
    </row>
    <row r="35" spans="1:9">
      <c r="A35" s="102">
        <v>42278</v>
      </c>
      <c r="B35" s="1">
        <v>7.32</v>
      </c>
      <c r="C35" s="1">
        <v>-2.36</v>
      </c>
      <c r="D35" s="1">
        <v>0.34</v>
      </c>
      <c r="E35" s="1">
        <v>0.82</v>
      </c>
      <c r="F35" s="1">
        <v>-0.49</v>
      </c>
      <c r="G35" s="1">
        <v>0</v>
      </c>
      <c r="H35" s="1">
        <f>Portefølje!ES39*100</f>
        <v>8.8804052761255061</v>
      </c>
      <c r="I35" s="1">
        <f t="shared" si="0"/>
        <v>8.8804052761255061</v>
      </c>
    </row>
    <row r="36" spans="1:9">
      <c r="A36" s="102">
        <v>42309</v>
      </c>
      <c r="B36" s="1">
        <v>-0.3</v>
      </c>
      <c r="C36" s="1">
        <v>1.46</v>
      </c>
      <c r="D36" s="1">
        <v>-1.99</v>
      </c>
      <c r="E36" s="1">
        <v>0.55000000000000004</v>
      </c>
      <c r="F36" s="1">
        <v>-1.39</v>
      </c>
      <c r="G36" s="1">
        <v>0</v>
      </c>
      <c r="H36" s="1">
        <f>Portefølje!ES40*100</f>
        <v>-3.7830999356805637</v>
      </c>
      <c r="I36" s="1">
        <f t="shared" si="0"/>
        <v>-3.7830999356805637</v>
      </c>
    </row>
    <row r="37" spans="1:9">
      <c r="A37" s="102">
        <v>42339</v>
      </c>
      <c r="B37" s="1">
        <v>-1.73</v>
      </c>
      <c r="C37" s="1">
        <v>0.84</v>
      </c>
      <c r="D37" s="1">
        <v>-1.7</v>
      </c>
      <c r="E37" s="1">
        <v>0.76</v>
      </c>
      <c r="F37" s="1">
        <v>-0.43</v>
      </c>
      <c r="G37" s="1">
        <v>0.01</v>
      </c>
      <c r="H37" s="1">
        <f>Portefølje!ES41*100</f>
        <v>-1.4897428708745868</v>
      </c>
      <c r="I37" s="1">
        <f t="shared" si="0"/>
        <v>-1.4997428708745868</v>
      </c>
    </row>
    <row r="38" spans="1:9">
      <c r="A38" s="102">
        <v>42370</v>
      </c>
      <c r="B38" s="1">
        <v>-6.32</v>
      </c>
      <c r="C38" s="1">
        <v>-1.75</v>
      </c>
      <c r="D38" s="1">
        <v>0.76</v>
      </c>
      <c r="E38" s="1">
        <v>2.73</v>
      </c>
      <c r="F38" s="1">
        <v>2.75</v>
      </c>
      <c r="G38" s="1">
        <v>0.01</v>
      </c>
      <c r="H38" s="1">
        <f>Portefølje!ES42*100</f>
        <v>-4.1862875690146142</v>
      </c>
      <c r="I38" s="1">
        <f t="shared" si="0"/>
        <v>-4.196287569014614</v>
      </c>
    </row>
    <row r="39" spans="1:9">
      <c r="A39" s="102">
        <v>42401</v>
      </c>
      <c r="B39" s="1">
        <v>-0.5</v>
      </c>
      <c r="C39" s="1">
        <v>0.93</v>
      </c>
      <c r="D39" s="1">
        <v>-0.21</v>
      </c>
      <c r="E39" s="1">
        <v>1.17</v>
      </c>
      <c r="F39" s="1">
        <v>1.83</v>
      </c>
      <c r="G39" s="1">
        <v>0.02</v>
      </c>
      <c r="H39" s="1">
        <f>Portefølje!ES43*100</f>
        <v>3.500553200582031</v>
      </c>
      <c r="I39" s="1">
        <f t="shared" si="0"/>
        <v>3.480553200582031</v>
      </c>
    </row>
    <row r="40" spans="1:9">
      <c r="A40" s="102">
        <v>42430</v>
      </c>
      <c r="B40" s="1">
        <v>6.92</v>
      </c>
      <c r="C40" s="1">
        <v>1.34</v>
      </c>
      <c r="D40" s="1">
        <v>0.42</v>
      </c>
      <c r="E40" s="1">
        <v>0.66</v>
      </c>
      <c r="F40" s="1">
        <v>-0.68</v>
      </c>
      <c r="G40" s="1">
        <v>0.02</v>
      </c>
      <c r="H40" s="1">
        <f>Portefølje!ES44*100</f>
        <v>10.981748362108181</v>
      </c>
      <c r="I40" s="1">
        <f t="shared" si="0"/>
        <v>10.961748362108182</v>
      </c>
    </row>
    <row r="41" spans="1:9">
      <c r="A41" s="102">
        <v>42461</v>
      </c>
      <c r="B41" s="1">
        <v>1.91</v>
      </c>
      <c r="C41" s="1">
        <v>1.25</v>
      </c>
      <c r="D41" s="1">
        <v>2.98</v>
      </c>
      <c r="E41" s="1">
        <v>-2.77</v>
      </c>
      <c r="F41" s="1">
        <v>0.77</v>
      </c>
      <c r="G41" s="1">
        <v>0.01</v>
      </c>
      <c r="H41" s="1">
        <f>Portefølje!ES45*100</f>
        <v>4.1339315335899833</v>
      </c>
      <c r="I41" s="1">
        <f t="shared" si="0"/>
        <v>4.1239315335899835</v>
      </c>
    </row>
    <row r="42" spans="1:9">
      <c r="A42" s="102">
        <v>42491</v>
      </c>
      <c r="B42" s="1">
        <v>0.45</v>
      </c>
      <c r="C42" s="1">
        <v>-0.23</v>
      </c>
      <c r="D42" s="1">
        <v>-2.11</v>
      </c>
      <c r="E42" s="1">
        <v>0.64</v>
      </c>
      <c r="F42" s="1">
        <v>-1.25</v>
      </c>
      <c r="G42" s="1">
        <v>0.01</v>
      </c>
      <c r="H42" s="1">
        <f>Portefølje!ES46*100</f>
        <v>-3.1180921310443708</v>
      </c>
      <c r="I42" s="1">
        <f t="shared" si="0"/>
        <v>-3.1280921310443706</v>
      </c>
    </row>
    <row r="43" spans="1:9">
      <c r="A43" s="102">
        <v>42522</v>
      </c>
      <c r="B43" s="1">
        <v>-1.67</v>
      </c>
      <c r="C43" s="1">
        <v>-0.41</v>
      </c>
      <c r="D43" s="1">
        <v>-0.73</v>
      </c>
      <c r="E43" s="1">
        <v>1.59</v>
      </c>
      <c r="F43" s="1">
        <v>2.11</v>
      </c>
      <c r="G43" s="1">
        <v>0.02</v>
      </c>
      <c r="H43" s="1">
        <f>Portefølje!ES47*100</f>
        <v>5.5661220089612726</v>
      </c>
      <c r="I43" s="1">
        <f t="shared" si="0"/>
        <v>5.5461220089612731</v>
      </c>
    </row>
    <row r="44" spans="1:9">
      <c r="A44" s="102">
        <v>42552</v>
      </c>
      <c r="B44" s="1">
        <v>4.4800000000000004</v>
      </c>
      <c r="C44" s="1">
        <v>1.38</v>
      </c>
      <c r="D44" s="1">
        <v>0.46</v>
      </c>
      <c r="E44" s="1">
        <v>0.02</v>
      </c>
      <c r="F44" s="1">
        <v>-1.4</v>
      </c>
      <c r="G44" s="1">
        <v>0.02</v>
      </c>
      <c r="H44" s="1">
        <f>Portefølje!ES48*100</f>
        <v>3.0314540011075999</v>
      </c>
      <c r="I44" s="1">
        <f t="shared" si="0"/>
        <v>3.0114540011075999</v>
      </c>
    </row>
    <row r="45" spans="1:9">
      <c r="A45" s="102">
        <v>42583</v>
      </c>
      <c r="B45" s="1">
        <v>0.28999999999999998</v>
      </c>
      <c r="C45" s="1">
        <v>0.56000000000000005</v>
      </c>
      <c r="D45" s="1">
        <v>2.19</v>
      </c>
      <c r="E45" s="1">
        <v>-1.38</v>
      </c>
      <c r="F45" s="1">
        <v>-0.44</v>
      </c>
      <c r="G45" s="1">
        <v>0.02</v>
      </c>
      <c r="H45" s="1">
        <f>Portefølje!ES49*100</f>
        <v>-2.0602693960939256</v>
      </c>
      <c r="I45" s="1">
        <f t="shared" si="0"/>
        <v>-2.0802693960939256</v>
      </c>
    </row>
    <row r="46" spans="1:9">
      <c r="A46" s="102">
        <v>42614</v>
      </c>
      <c r="B46" s="1">
        <v>0.9</v>
      </c>
      <c r="C46" s="1">
        <v>2.1</v>
      </c>
      <c r="D46" s="1">
        <v>-1.23</v>
      </c>
      <c r="E46" s="1">
        <v>-0.52</v>
      </c>
      <c r="F46" s="1">
        <v>0.13</v>
      </c>
      <c r="G46" s="1">
        <v>0.02</v>
      </c>
      <c r="H46" s="1">
        <f>Portefølje!ES50*100</f>
        <v>0.71932119759381108</v>
      </c>
      <c r="I46" s="1">
        <f t="shared" si="0"/>
        <v>0.69932119759381106</v>
      </c>
    </row>
    <row r="47" spans="1:9">
      <c r="A47" s="102">
        <v>42644</v>
      </c>
      <c r="B47" s="1">
        <v>-1.88</v>
      </c>
      <c r="C47" s="1">
        <v>-1.0900000000000001</v>
      </c>
      <c r="D47" s="1">
        <v>4.09</v>
      </c>
      <c r="E47" s="1">
        <v>-1.07</v>
      </c>
      <c r="F47" s="1">
        <v>1.27</v>
      </c>
      <c r="G47" s="1">
        <v>0.02</v>
      </c>
      <c r="H47" s="1">
        <f>Portefølje!ES51*100</f>
        <v>1.7830918783722893</v>
      </c>
      <c r="I47" s="1">
        <f t="shared" si="0"/>
        <v>1.7630918783722893</v>
      </c>
    </row>
    <row r="48" spans="1:9">
      <c r="A48" s="102">
        <v>42675</v>
      </c>
      <c r="B48" s="1">
        <v>1.39</v>
      </c>
      <c r="C48" s="1">
        <v>0.61</v>
      </c>
      <c r="D48" s="1">
        <v>4.3899999999999997</v>
      </c>
      <c r="E48" s="1">
        <v>-2.02</v>
      </c>
      <c r="F48" s="1">
        <v>1.77</v>
      </c>
      <c r="G48" s="1">
        <v>0.01</v>
      </c>
      <c r="H48" s="1">
        <f>Portefølje!ES52*100</f>
        <v>0.98946433503757669</v>
      </c>
      <c r="I48" s="1">
        <f t="shared" si="0"/>
        <v>0.97946433503757668</v>
      </c>
    </row>
    <row r="49" spans="1:9">
      <c r="A49" s="102">
        <v>42705</v>
      </c>
      <c r="B49" s="1">
        <v>2.25</v>
      </c>
      <c r="C49" s="1">
        <v>-0.14000000000000001</v>
      </c>
      <c r="D49" s="1">
        <v>2.76</v>
      </c>
      <c r="E49" s="1">
        <v>-0.11</v>
      </c>
      <c r="F49" s="1">
        <v>0.79</v>
      </c>
      <c r="G49" s="1">
        <v>0.03</v>
      </c>
      <c r="H49" s="1">
        <f>Portefølje!ES53*100</f>
        <v>-0.36820878402777735</v>
      </c>
      <c r="I49" s="1">
        <f t="shared" si="0"/>
        <v>-0.39820878402777737</v>
      </c>
    </row>
    <row r="50" spans="1:9">
      <c r="A50" s="102">
        <v>42736</v>
      </c>
      <c r="B50" s="1">
        <v>2.72</v>
      </c>
      <c r="C50" s="1">
        <v>0.4</v>
      </c>
      <c r="D50" s="1">
        <v>-0.53</v>
      </c>
      <c r="E50" s="1">
        <v>-0.16</v>
      </c>
      <c r="F50" s="1">
        <v>-0.77</v>
      </c>
      <c r="G50" s="1">
        <v>0.04</v>
      </c>
      <c r="H50" s="1">
        <f>Portefølje!ES54*100</f>
        <v>5.0881681542635508</v>
      </c>
      <c r="I50" s="1">
        <f t="shared" si="0"/>
        <v>5.0481681542635508</v>
      </c>
    </row>
    <row r="51" spans="1:9">
      <c r="A51" s="102">
        <v>42767</v>
      </c>
      <c r="B51" s="1">
        <v>2.2799999999999998</v>
      </c>
      <c r="C51" s="1">
        <v>-0.71</v>
      </c>
      <c r="D51" s="1">
        <v>-1.74</v>
      </c>
      <c r="E51" s="1">
        <v>1.1399999999999999</v>
      </c>
      <c r="F51" s="1">
        <v>-0.99</v>
      </c>
      <c r="G51" s="1">
        <v>0.04</v>
      </c>
      <c r="H51" s="1">
        <f>Portefølje!ES55*100</f>
        <v>3.2673712501718413</v>
      </c>
      <c r="I51" s="1">
        <f t="shared" si="0"/>
        <v>3.2273712501718412</v>
      </c>
    </row>
    <row r="52" spans="1:9">
      <c r="A52" s="102">
        <v>42795</v>
      </c>
      <c r="B52" s="1">
        <v>1.48</v>
      </c>
      <c r="C52" s="1">
        <v>0.18</v>
      </c>
      <c r="D52" s="1">
        <v>-1.81</v>
      </c>
      <c r="E52" s="1">
        <v>1.01</v>
      </c>
      <c r="F52" s="1">
        <v>-0.54</v>
      </c>
      <c r="G52" s="1">
        <v>0.03</v>
      </c>
      <c r="H52" s="1">
        <f>Portefølje!ES56*100</f>
        <v>0.91819235457139881</v>
      </c>
      <c r="I52" s="1">
        <f t="shared" si="0"/>
        <v>0.88819235457139878</v>
      </c>
    </row>
    <row r="53" spans="1:9">
      <c r="A53" s="102">
        <v>42826</v>
      </c>
      <c r="B53" s="1">
        <v>1.86</v>
      </c>
      <c r="C53" s="1">
        <v>0.33</v>
      </c>
      <c r="D53" s="1">
        <v>-1.39</v>
      </c>
      <c r="E53" s="1">
        <v>1.03</v>
      </c>
      <c r="F53" s="1">
        <v>-1.01</v>
      </c>
      <c r="G53" s="1">
        <v>0.05</v>
      </c>
      <c r="H53" s="1">
        <f>Portefølje!ES57*100</f>
        <v>0.43596095642944421</v>
      </c>
      <c r="I53" s="1">
        <f t="shared" si="0"/>
        <v>0.38596095642944422</v>
      </c>
    </row>
    <row r="54" spans="1:9">
      <c r="A54" s="102">
        <v>42856</v>
      </c>
      <c r="B54" s="1">
        <v>2.2000000000000002</v>
      </c>
      <c r="C54" s="1">
        <v>-0.61</v>
      </c>
      <c r="D54" s="1">
        <v>-2.59</v>
      </c>
      <c r="E54" s="1">
        <v>2.09</v>
      </c>
      <c r="F54" s="1">
        <v>-1.03</v>
      </c>
      <c r="G54" s="1">
        <v>0.06</v>
      </c>
      <c r="H54" s="1">
        <f>Portefølje!ES58*100</f>
        <v>1.5958639123789784</v>
      </c>
      <c r="I54" s="1">
        <f t="shared" si="0"/>
        <v>1.5358639123789783</v>
      </c>
    </row>
    <row r="55" spans="1:9">
      <c r="A55" s="102">
        <v>42887</v>
      </c>
      <c r="B55" s="1">
        <v>0.6</v>
      </c>
      <c r="C55" s="1">
        <v>1.64</v>
      </c>
      <c r="D55" s="1">
        <v>1.74</v>
      </c>
      <c r="E55" s="1">
        <v>-1.9</v>
      </c>
      <c r="F55" s="1">
        <v>0.05</v>
      </c>
      <c r="G55" s="1">
        <v>0.06</v>
      </c>
      <c r="H55" s="1">
        <f>Portefølje!ES59*100</f>
        <v>-0.31541981676524872</v>
      </c>
      <c r="I55" s="1">
        <f t="shared" si="0"/>
        <v>-0.37541981676524872</v>
      </c>
    </row>
    <row r="56" spans="1:9">
      <c r="A56" s="102">
        <v>42917</v>
      </c>
      <c r="B56" s="1">
        <v>2.5099999999999998</v>
      </c>
      <c r="C56" s="1">
        <v>0.02</v>
      </c>
      <c r="D56" s="1">
        <v>1.02</v>
      </c>
      <c r="E56" s="1">
        <v>-0.76</v>
      </c>
      <c r="F56" s="1">
        <v>0.34</v>
      </c>
      <c r="G56" s="1">
        <v>7.0000000000000007E-2</v>
      </c>
      <c r="H56" s="1">
        <f>Portefølje!ES60*100</f>
        <v>4.8424461134328043</v>
      </c>
      <c r="I56" s="1">
        <f t="shared" si="0"/>
        <v>4.772446113432804</v>
      </c>
    </row>
    <row r="57" spans="1:9">
      <c r="A57" s="102">
        <v>42948</v>
      </c>
      <c r="B57" s="1">
        <v>0.13</v>
      </c>
      <c r="C57" s="1">
        <v>-0.15</v>
      </c>
      <c r="D57" s="1">
        <v>-1.34</v>
      </c>
      <c r="E57" s="1">
        <v>1.21</v>
      </c>
      <c r="F57" s="1">
        <v>-1.3</v>
      </c>
      <c r="G57" s="1">
        <v>0.09</v>
      </c>
      <c r="H57" s="1">
        <f>Portefølje!ES61*100</f>
        <v>2.2685424201135391</v>
      </c>
      <c r="I57" s="1">
        <f t="shared" si="0"/>
        <v>2.1785424201135393</v>
      </c>
    </row>
    <row r="58" spans="1:9">
      <c r="A58" s="102">
        <v>42979</v>
      </c>
      <c r="B58" s="1">
        <v>2.2999999999999998</v>
      </c>
      <c r="C58" s="1">
        <v>1.35</v>
      </c>
      <c r="D58" s="1">
        <v>1.64</v>
      </c>
      <c r="E58" s="1">
        <v>-1.17</v>
      </c>
      <c r="F58" s="1">
        <v>1.0900000000000001</v>
      </c>
      <c r="G58" s="1">
        <v>0.09</v>
      </c>
      <c r="H58" s="1">
        <f>Portefølje!ES62*100</f>
        <v>0.61561279370458466</v>
      </c>
      <c r="I58" s="1">
        <f t="shared" si="0"/>
        <v>0.52561279370458469</v>
      </c>
    </row>
    <row r="59" spans="1:9">
      <c r="A59" s="102">
        <v>43009</v>
      </c>
      <c r="B59" s="1">
        <v>1.8</v>
      </c>
      <c r="C59" s="1">
        <v>-0.85</v>
      </c>
      <c r="D59" s="1">
        <v>-0.9</v>
      </c>
      <c r="E59" s="1">
        <v>0.99</v>
      </c>
      <c r="F59" s="1">
        <v>-1.92</v>
      </c>
      <c r="G59" s="1">
        <v>0.09</v>
      </c>
      <c r="H59" s="1">
        <f>Portefølje!ES63*100</f>
        <v>1.2014194707049426</v>
      </c>
      <c r="I59" s="1">
        <f t="shared" si="0"/>
        <v>1.1114194707049425</v>
      </c>
    </row>
    <row r="60" spans="1:9">
      <c r="A60" s="102">
        <v>43040</v>
      </c>
      <c r="B60" s="1">
        <v>1.93</v>
      </c>
      <c r="C60" s="1">
        <v>-0.67</v>
      </c>
      <c r="D60" s="1">
        <v>-0.13</v>
      </c>
      <c r="E60" s="1">
        <v>1.43</v>
      </c>
      <c r="F60" s="1">
        <v>-0.21</v>
      </c>
      <c r="G60" s="1">
        <v>0.08</v>
      </c>
      <c r="H60" s="1">
        <f>Portefølje!ES64*100</f>
        <v>1.6297785352369656</v>
      </c>
      <c r="I60" s="1">
        <f t="shared" si="0"/>
        <v>1.5497785352369655</v>
      </c>
    </row>
    <row r="61" spans="1:9">
      <c r="A61" s="102">
        <v>43070</v>
      </c>
      <c r="B61" s="1">
        <v>1.38</v>
      </c>
      <c r="C61" s="1">
        <v>0.83</v>
      </c>
      <c r="D61" s="1">
        <v>0.11</v>
      </c>
      <c r="E61" s="1">
        <v>-0.19</v>
      </c>
      <c r="F61" s="1">
        <v>0.81</v>
      </c>
      <c r="G61" s="1">
        <v>0.09</v>
      </c>
      <c r="H61" s="1">
        <f>Portefølje!ES65*100</f>
        <v>3.3205384817407251</v>
      </c>
      <c r="I61" s="1">
        <f t="shared" si="0"/>
        <v>3.2305384817407252</v>
      </c>
    </row>
    <row r="62" spans="1:9">
      <c r="A62" s="102">
        <v>43101</v>
      </c>
      <c r="B62" s="1">
        <v>5.15</v>
      </c>
      <c r="C62" s="1">
        <v>-1.21</v>
      </c>
      <c r="D62" s="1">
        <v>-1.43</v>
      </c>
      <c r="E62" s="1">
        <v>-0.17</v>
      </c>
      <c r="F62" s="1">
        <v>-0.54</v>
      </c>
      <c r="G62" s="1">
        <v>0.11</v>
      </c>
      <c r="H62" s="1">
        <f>Portefølje!ES66*100</f>
        <v>4.6059401456856888</v>
      </c>
      <c r="I62" s="1">
        <f t="shared" si="0"/>
        <v>4.4959401456856884</v>
      </c>
    </row>
    <row r="63" spans="1:9">
      <c r="A63" s="102">
        <v>43132</v>
      </c>
      <c r="B63" s="1">
        <v>-4</v>
      </c>
      <c r="C63" s="1">
        <v>0.77</v>
      </c>
      <c r="D63" s="1">
        <v>-1.79</v>
      </c>
      <c r="E63" s="1">
        <v>1.1000000000000001</v>
      </c>
      <c r="F63" s="1">
        <v>-1.77</v>
      </c>
      <c r="G63" s="1">
        <v>0.11</v>
      </c>
      <c r="H63" s="1">
        <f>Portefølje!ES67*100</f>
        <v>-4.7748397100154047</v>
      </c>
      <c r="I63" s="1">
        <f t="shared" si="0"/>
        <v>-4.8848397100154051</v>
      </c>
    </row>
    <row r="64" spans="1:9">
      <c r="A64" s="102">
        <v>43160</v>
      </c>
      <c r="B64" s="1">
        <v>-1.76</v>
      </c>
      <c r="C64" s="1">
        <v>1.2</v>
      </c>
      <c r="D64" s="1">
        <v>-0.42</v>
      </c>
      <c r="E64" s="1">
        <v>0.4</v>
      </c>
      <c r="F64" s="1">
        <v>-0.55000000000000004</v>
      </c>
      <c r="G64" s="1">
        <v>0.12</v>
      </c>
      <c r="H64" s="1">
        <f>Portefølje!ES68*100</f>
        <v>-1.8720686439008876</v>
      </c>
      <c r="I64" s="1">
        <f t="shared" si="0"/>
        <v>-1.9920686439008874</v>
      </c>
    </row>
    <row r="65" spans="1:9">
      <c r="A65" s="102">
        <v>43191</v>
      </c>
      <c r="B65" s="1">
        <v>0.93</v>
      </c>
      <c r="C65" s="1">
        <v>-0.4</v>
      </c>
      <c r="D65" s="1">
        <v>1.76</v>
      </c>
      <c r="E65" s="1">
        <v>-1.53</v>
      </c>
      <c r="F65" s="1">
        <v>1.02</v>
      </c>
      <c r="G65" s="1">
        <v>0.14000000000000001</v>
      </c>
      <c r="H65" s="1">
        <f>Portefølje!ES69*100</f>
        <v>-0.18305331302094302</v>
      </c>
      <c r="I65" s="1">
        <f t="shared" si="0"/>
        <v>-0.32305331302094303</v>
      </c>
    </row>
    <row r="66" spans="1:9">
      <c r="A66" s="102">
        <v>43221</v>
      </c>
      <c r="B66" s="1">
        <v>0.49</v>
      </c>
      <c r="C66" s="1">
        <v>1.51</v>
      </c>
      <c r="D66" s="1">
        <v>-4.5199999999999996</v>
      </c>
      <c r="E66" s="1">
        <v>1.21</v>
      </c>
      <c r="F66" s="1">
        <v>-2.58</v>
      </c>
      <c r="G66" s="1">
        <v>0.14000000000000001</v>
      </c>
      <c r="H66" s="1">
        <f>Portefølje!ES70*100</f>
        <v>3.4015201716771727E-2</v>
      </c>
      <c r="I66" s="1">
        <f t="shared" si="0"/>
        <v>-0.10598479828322829</v>
      </c>
    </row>
    <row r="67" spans="1:9">
      <c r="A67" s="102">
        <v>43252</v>
      </c>
      <c r="B67" s="1">
        <v>-0.49</v>
      </c>
      <c r="C67" s="1">
        <v>-0.8</v>
      </c>
      <c r="D67" s="1">
        <v>-1.39</v>
      </c>
      <c r="E67" s="1">
        <v>0.45</v>
      </c>
      <c r="F67" s="1">
        <v>-0.08</v>
      </c>
      <c r="G67" s="1">
        <v>0.14000000000000001</v>
      </c>
      <c r="H67" s="1">
        <f>Portefølje!ES71*100</f>
        <v>-1.8253939995528639</v>
      </c>
      <c r="I67" s="1">
        <f t="shared" ref="I67:I122" si="1">H67-G67</f>
        <v>-1.9653939995528638</v>
      </c>
    </row>
    <row r="68" spans="1:9">
      <c r="A68" s="102">
        <v>43282</v>
      </c>
      <c r="B68" s="1">
        <v>2.5299999999999998</v>
      </c>
      <c r="C68" s="1">
        <v>-2.48</v>
      </c>
      <c r="D68" s="1">
        <v>1.19</v>
      </c>
      <c r="E68" s="1">
        <v>-0.1</v>
      </c>
      <c r="F68" s="1">
        <v>0.25</v>
      </c>
      <c r="G68" s="1">
        <v>0.16</v>
      </c>
      <c r="H68" s="1">
        <f>Portefølje!ES72*100</f>
        <v>3.5081771538134339</v>
      </c>
      <c r="I68" s="1">
        <f t="shared" si="1"/>
        <v>3.3481771538134337</v>
      </c>
    </row>
    <row r="69" spans="1:9">
      <c r="A69" s="102">
        <v>43313</v>
      </c>
      <c r="B69" s="1">
        <v>0.87</v>
      </c>
      <c r="C69" s="1">
        <v>-0.71</v>
      </c>
      <c r="D69" s="1">
        <v>-4.1900000000000004</v>
      </c>
      <c r="E69" s="1">
        <v>1.2</v>
      </c>
      <c r="F69" s="1">
        <v>-2.61</v>
      </c>
      <c r="G69" s="1">
        <v>0.16</v>
      </c>
      <c r="H69" s="1">
        <f>Portefølje!ES73*100</f>
        <v>-2.860740181486872</v>
      </c>
      <c r="I69" s="1">
        <f t="shared" si="1"/>
        <v>-3.0207401814868722</v>
      </c>
    </row>
    <row r="70" spans="1:9">
      <c r="A70" s="102">
        <v>43344</v>
      </c>
      <c r="B70" s="1">
        <v>0.32</v>
      </c>
      <c r="C70" s="1">
        <v>-1.43</v>
      </c>
      <c r="D70" s="1">
        <v>0.3</v>
      </c>
      <c r="E70" s="1">
        <v>0.16</v>
      </c>
      <c r="F70" s="1">
        <v>0.56999999999999995</v>
      </c>
      <c r="G70" s="1">
        <v>0.15</v>
      </c>
      <c r="H70" s="1">
        <f>Portefølje!ES74*100</f>
        <v>1.5597326034166297</v>
      </c>
      <c r="I70" s="1">
        <f t="shared" si="1"/>
        <v>1.4097326034166298</v>
      </c>
    </row>
    <row r="71" spans="1:9">
      <c r="A71" s="102">
        <v>43374</v>
      </c>
      <c r="B71" s="1">
        <v>-8.19</v>
      </c>
      <c r="C71" s="1">
        <v>-2.2799999999999998</v>
      </c>
      <c r="D71" s="1">
        <v>2.44</v>
      </c>
      <c r="E71" s="1">
        <v>0.28000000000000003</v>
      </c>
      <c r="F71" s="1">
        <v>2.31</v>
      </c>
      <c r="G71" s="1">
        <v>0.19</v>
      </c>
      <c r="H71" s="1">
        <f>Portefølje!ES75*100</f>
        <v>-5.2548033418940303</v>
      </c>
      <c r="I71" s="1">
        <f t="shared" si="1"/>
        <v>-5.4448033418940307</v>
      </c>
    </row>
    <row r="72" spans="1:9">
      <c r="A72" s="102">
        <v>43405</v>
      </c>
      <c r="B72" s="1">
        <v>0.88</v>
      </c>
      <c r="C72" s="1">
        <v>-0.62</v>
      </c>
      <c r="D72" s="1">
        <v>-1.22</v>
      </c>
      <c r="E72" s="1">
        <v>0.46</v>
      </c>
      <c r="F72" s="1">
        <v>0.09</v>
      </c>
      <c r="G72" s="1">
        <v>0.18</v>
      </c>
      <c r="H72" s="1">
        <f>Portefølje!ES76*100</f>
        <v>-0.60081455133355088</v>
      </c>
      <c r="I72" s="1">
        <f t="shared" si="1"/>
        <v>-0.78081455133355093</v>
      </c>
    </row>
    <row r="73" spans="1:9">
      <c r="A73" s="102">
        <v>43435</v>
      </c>
      <c r="B73" s="1">
        <v>-7.67</v>
      </c>
      <c r="C73" s="1">
        <v>-0.96</v>
      </c>
      <c r="D73" s="1">
        <v>0.56000000000000005</v>
      </c>
      <c r="E73" s="1">
        <v>-0.22</v>
      </c>
      <c r="F73" s="1">
        <v>0.13</v>
      </c>
      <c r="G73" s="1">
        <v>0.19</v>
      </c>
      <c r="H73" s="1">
        <f>Portefølje!ES77*100</f>
        <v>-5.8082272980378571</v>
      </c>
      <c r="I73" s="1">
        <f t="shared" si="1"/>
        <v>-5.9982272980378575</v>
      </c>
    </row>
    <row r="74" spans="1:9">
      <c r="A74" s="102">
        <v>43466</v>
      </c>
      <c r="B74" s="1">
        <v>7.47</v>
      </c>
      <c r="C74" s="1">
        <v>-0.14000000000000001</v>
      </c>
      <c r="D74" s="1">
        <v>-0.71</v>
      </c>
      <c r="E74" s="1">
        <v>0.15</v>
      </c>
      <c r="F74" s="1">
        <v>-1.19</v>
      </c>
      <c r="G74" s="1">
        <v>0.21</v>
      </c>
      <c r="H74" s="1">
        <f>Portefølje!ES78*100</f>
        <v>8.3905380861764165</v>
      </c>
      <c r="I74" s="1">
        <f t="shared" si="1"/>
        <v>8.1805380861764156</v>
      </c>
    </row>
    <row r="75" spans="1:9">
      <c r="A75" s="102">
        <v>43497</v>
      </c>
      <c r="B75" s="1">
        <v>2.94</v>
      </c>
      <c r="C75" s="1">
        <v>0.1</v>
      </c>
      <c r="D75" s="1">
        <v>-2.09</v>
      </c>
      <c r="E75" s="1">
        <v>0.21</v>
      </c>
      <c r="F75" s="1">
        <v>-0.93</v>
      </c>
      <c r="G75" s="1">
        <v>0.18</v>
      </c>
      <c r="H75" s="1">
        <f>Portefølje!ES79*100</f>
        <v>4.6795508601673452</v>
      </c>
      <c r="I75" s="1">
        <f t="shared" si="1"/>
        <v>4.4995508601673455</v>
      </c>
    </row>
    <row r="76" spans="1:9">
      <c r="A76" s="102">
        <v>43525</v>
      </c>
      <c r="B76" s="1">
        <v>0.76</v>
      </c>
      <c r="C76" s="1">
        <v>-2.08</v>
      </c>
      <c r="D76" s="1">
        <v>-3.28</v>
      </c>
      <c r="E76" s="1">
        <v>1.32</v>
      </c>
      <c r="F76" s="1">
        <v>-1.49</v>
      </c>
      <c r="G76" s="1">
        <v>0.19</v>
      </c>
      <c r="H76" s="1">
        <f>Portefølje!ES80*100</f>
        <v>0.83084274994583251</v>
      </c>
      <c r="I76" s="1">
        <f t="shared" si="1"/>
        <v>0.64084274994583246</v>
      </c>
    </row>
    <row r="77" spans="1:9">
      <c r="A77" s="102">
        <v>43556</v>
      </c>
      <c r="B77" s="1">
        <v>3.44</v>
      </c>
      <c r="C77" s="1">
        <v>-1.18</v>
      </c>
      <c r="D77" s="1">
        <v>-0.26</v>
      </c>
      <c r="E77" s="1">
        <v>0.8</v>
      </c>
      <c r="F77" s="1">
        <v>-1.0900000000000001</v>
      </c>
      <c r="G77" s="1">
        <v>0.21</v>
      </c>
      <c r="H77" s="1">
        <f>Portefølje!ES81*100</f>
        <v>0.80921330923769108</v>
      </c>
      <c r="I77" s="1">
        <f t="shared" si="1"/>
        <v>0.59921330923769112</v>
      </c>
    </row>
    <row r="78" spans="1:9">
      <c r="A78" s="102">
        <v>43586</v>
      </c>
      <c r="B78" s="1">
        <v>-5.99</v>
      </c>
      <c r="C78" s="1">
        <v>0.54</v>
      </c>
      <c r="D78" s="1">
        <v>-1.7</v>
      </c>
      <c r="E78" s="1">
        <v>0.45</v>
      </c>
      <c r="F78" s="1">
        <v>0.8</v>
      </c>
      <c r="G78" s="1">
        <v>0.21</v>
      </c>
      <c r="H78" s="1">
        <f>Portefølje!ES82*100</f>
        <v>-6.4266829960372291</v>
      </c>
      <c r="I78" s="1">
        <f t="shared" si="1"/>
        <v>-6.6366829960372291</v>
      </c>
    </row>
    <row r="79" spans="1:9">
      <c r="A79" s="102">
        <v>43617</v>
      </c>
      <c r="B79" s="1">
        <v>6.13</v>
      </c>
      <c r="C79" s="1">
        <v>-1.99</v>
      </c>
      <c r="D79" s="1">
        <v>-0.17</v>
      </c>
      <c r="E79" s="1">
        <v>0.43</v>
      </c>
      <c r="F79" s="1">
        <v>-0.02</v>
      </c>
      <c r="G79" s="1">
        <v>0.18</v>
      </c>
      <c r="H79" s="1">
        <f>Portefølje!ES83*100</f>
        <v>4.9992218454429072</v>
      </c>
      <c r="I79" s="1">
        <f t="shared" si="1"/>
        <v>4.8192218454429074</v>
      </c>
    </row>
    <row r="80" spans="1:9">
      <c r="A80" s="102">
        <v>43647</v>
      </c>
      <c r="B80" s="1">
        <v>-7.0000000000000007E-2</v>
      </c>
      <c r="C80" s="1">
        <v>-1.1299999999999999</v>
      </c>
      <c r="D80" s="1">
        <v>-0.65</v>
      </c>
      <c r="E80" s="1">
        <v>0.64</v>
      </c>
      <c r="F80" s="1">
        <v>-0.33</v>
      </c>
      <c r="G80" s="1">
        <v>0.19</v>
      </c>
      <c r="H80" s="1">
        <f>Portefølje!ES84*100</f>
        <v>-1.6431389127445926</v>
      </c>
      <c r="I80" s="1">
        <f t="shared" si="1"/>
        <v>-1.8331389127445925</v>
      </c>
    </row>
    <row r="81" spans="1:9">
      <c r="A81" s="102">
        <v>43678</v>
      </c>
      <c r="B81" s="1">
        <v>-2.5499999999999998</v>
      </c>
      <c r="C81" s="1">
        <v>-1.64</v>
      </c>
      <c r="D81" s="1">
        <v>-2.72</v>
      </c>
      <c r="E81" s="1">
        <v>1.19</v>
      </c>
      <c r="F81" s="1">
        <v>-0.18</v>
      </c>
      <c r="G81" s="1">
        <v>0.16</v>
      </c>
      <c r="H81" s="1">
        <f>Portefølje!ES85*100</f>
        <v>-2.9419505771414345</v>
      </c>
      <c r="I81" s="1">
        <f t="shared" si="1"/>
        <v>-3.1019505771414346</v>
      </c>
    </row>
    <row r="82" spans="1:9">
      <c r="A82" s="102">
        <v>43709</v>
      </c>
      <c r="B82" s="1">
        <v>1.9</v>
      </c>
      <c r="C82" s="1">
        <v>0.19</v>
      </c>
      <c r="D82" s="1">
        <v>4.12</v>
      </c>
      <c r="E82" s="1">
        <v>0.41</v>
      </c>
      <c r="F82" s="1">
        <v>2.17</v>
      </c>
      <c r="G82" s="1">
        <v>0.18</v>
      </c>
      <c r="H82" s="1">
        <f>Portefølje!ES86*100</f>
        <v>2.2883207387450462</v>
      </c>
      <c r="I82" s="1">
        <f t="shared" si="1"/>
        <v>2.108320738745046</v>
      </c>
    </row>
    <row r="83" spans="1:9">
      <c r="A83" s="102">
        <v>43739</v>
      </c>
      <c r="B83" s="1">
        <v>2.56</v>
      </c>
      <c r="C83" s="1">
        <v>0.81</v>
      </c>
      <c r="D83" s="1">
        <v>-0.54</v>
      </c>
      <c r="E83" s="1">
        <v>0.96</v>
      </c>
      <c r="F83" s="1">
        <v>-0.72</v>
      </c>
      <c r="G83" s="1">
        <v>0.15</v>
      </c>
      <c r="H83" s="1">
        <f>Portefølje!ES87*100</f>
        <v>0.43806437308838003</v>
      </c>
      <c r="I83" s="1">
        <f t="shared" si="1"/>
        <v>0.28806437308838007</v>
      </c>
    </row>
    <row r="84" spans="1:9">
      <c r="A84" s="102">
        <v>43770</v>
      </c>
      <c r="B84" s="1">
        <v>2.74</v>
      </c>
      <c r="C84" s="1">
        <v>0.04</v>
      </c>
      <c r="D84" s="1">
        <v>-2.16</v>
      </c>
      <c r="E84" s="1">
        <v>-0.09</v>
      </c>
      <c r="F84" s="1">
        <v>-1.2</v>
      </c>
      <c r="G84" s="1">
        <v>0.12</v>
      </c>
      <c r="H84" s="1">
        <f>Portefølje!ES88*100</f>
        <v>1.0222917198008814</v>
      </c>
      <c r="I84" s="1">
        <f t="shared" si="1"/>
        <v>0.90229171980088141</v>
      </c>
    </row>
    <row r="85" spans="1:9">
      <c r="A85" s="102">
        <v>43800</v>
      </c>
      <c r="B85" s="1">
        <v>3.05</v>
      </c>
      <c r="C85" s="1">
        <v>1.33</v>
      </c>
      <c r="D85" s="1">
        <v>0.62</v>
      </c>
      <c r="E85" s="1">
        <v>-0.32</v>
      </c>
      <c r="F85" s="1">
        <v>0.48</v>
      </c>
      <c r="G85" s="1">
        <v>0.14000000000000001</v>
      </c>
      <c r="H85" s="1">
        <f>Portefølje!ES89*100</f>
        <v>3.0482161171267359</v>
      </c>
      <c r="I85" s="1">
        <f t="shared" si="1"/>
        <v>2.9082161171267358</v>
      </c>
    </row>
    <row r="86" spans="1:9">
      <c r="A86" s="102">
        <v>43831</v>
      </c>
      <c r="B86" s="1">
        <v>-1.2</v>
      </c>
      <c r="C86" s="1">
        <v>-2.77</v>
      </c>
      <c r="D86" s="1">
        <v>-4.34</v>
      </c>
      <c r="E86" s="1">
        <v>7.0000000000000007E-2</v>
      </c>
      <c r="F86" s="1">
        <v>-1.97</v>
      </c>
      <c r="G86" s="1">
        <v>0.13</v>
      </c>
      <c r="H86" s="1">
        <f>Portefølje!ES90*100</f>
        <v>-2.2285814566100437</v>
      </c>
      <c r="I86" s="1">
        <f t="shared" si="1"/>
        <v>-2.3585814566100436</v>
      </c>
    </row>
    <row r="87" spans="1:9">
      <c r="A87" s="102">
        <v>43862</v>
      </c>
      <c r="B87" s="1">
        <v>-8.5399999999999991</v>
      </c>
      <c r="C87" s="1">
        <v>-1.51</v>
      </c>
      <c r="D87" s="1">
        <v>-1.05</v>
      </c>
      <c r="E87" s="1">
        <v>-1.1399999999999999</v>
      </c>
      <c r="F87" s="1">
        <v>-1.73</v>
      </c>
      <c r="G87" s="1">
        <v>0.12</v>
      </c>
      <c r="H87" s="1">
        <f>Portefølje!ES91*100</f>
        <v>-9.6740533857020701</v>
      </c>
      <c r="I87" s="1">
        <f t="shared" si="1"/>
        <v>-9.7940533857020693</v>
      </c>
    </row>
    <row r="88" spans="1:9">
      <c r="A88" s="102">
        <v>43891</v>
      </c>
      <c r="B88" s="1">
        <v>-13.77</v>
      </c>
      <c r="C88" s="1">
        <v>-4.4400000000000004</v>
      </c>
      <c r="D88" s="1">
        <v>-9.24</v>
      </c>
      <c r="E88" s="1">
        <v>1.47</v>
      </c>
      <c r="F88" s="1">
        <v>-0.88</v>
      </c>
      <c r="G88" s="1">
        <v>0.12</v>
      </c>
      <c r="H88" s="1">
        <f>Portefølje!ES92*100</f>
        <v>-19.291567006318395</v>
      </c>
      <c r="I88" s="1">
        <f t="shared" si="1"/>
        <v>-19.411567006318396</v>
      </c>
    </row>
    <row r="89" spans="1:9">
      <c r="A89" s="102">
        <v>43922</v>
      </c>
      <c r="B89" s="1">
        <v>10.68</v>
      </c>
      <c r="C89" s="1">
        <v>1.76</v>
      </c>
      <c r="D89" s="1">
        <v>-4.6399999999999997</v>
      </c>
      <c r="E89" s="1">
        <v>2.66</v>
      </c>
      <c r="F89" s="1">
        <v>-3</v>
      </c>
      <c r="G89" s="1">
        <v>0</v>
      </c>
      <c r="H89" s="1">
        <f>Portefølje!ES93*100</f>
        <v>9.8663716122487521</v>
      </c>
      <c r="I89" s="1">
        <f t="shared" si="1"/>
        <v>9.8663716122487521</v>
      </c>
    </row>
    <row r="90" spans="1:9">
      <c r="A90" s="102">
        <v>43952</v>
      </c>
      <c r="B90" s="1">
        <v>5.3</v>
      </c>
      <c r="C90" s="1">
        <v>2.0099999999999998</v>
      </c>
      <c r="D90" s="1">
        <v>-5.09</v>
      </c>
      <c r="E90" s="1">
        <v>1.92</v>
      </c>
      <c r="F90" s="1">
        <v>-3.17</v>
      </c>
      <c r="G90" s="1">
        <v>0.01</v>
      </c>
      <c r="H90" s="1">
        <f>Portefølje!ES94*100</f>
        <v>1.8192856631038195</v>
      </c>
      <c r="I90" s="1">
        <f t="shared" si="1"/>
        <v>1.8092856631038194</v>
      </c>
    </row>
    <row r="91" spans="1:9">
      <c r="A91" s="102">
        <v>43983</v>
      </c>
      <c r="B91" s="1">
        <v>2.76</v>
      </c>
      <c r="C91" s="1">
        <v>-0.03</v>
      </c>
      <c r="D91" s="1">
        <v>-1.75</v>
      </c>
      <c r="E91" s="1">
        <v>-0.09</v>
      </c>
      <c r="F91" s="1">
        <v>-0.67</v>
      </c>
      <c r="G91" s="1">
        <v>0.01</v>
      </c>
      <c r="H91" s="1">
        <f>Portefølje!ES95*100</f>
        <v>1.9449920819020103</v>
      </c>
      <c r="I91" s="1">
        <f t="shared" si="1"/>
        <v>1.9349920819020103</v>
      </c>
    </row>
    <row r="92" spans="1:9">
      <c r="A92" s="102">
        <v>44013</v>
      </c>
      <c r="B92" s="1">
        <v>4.34</v>
      </c>
      <c r="C92" s="1">
        <v>-1.76</v>
      </c>
      <c r="D92" s="1">
        <v>-3.64</v>
      </c>
      <c r="E92" s="1">
        <v>1.33</v>
      </c>
      <c r="F92" s="1">
        <v>-1.21</v>
      </c>
      <c r="G92" s="1">
        <v>0.01</v>
      </c>
      <c r="H92" s="1">
        <f>Portefølje!ES96*100</f>
        <v>3.5046675631265227</v>
      </c>
      <c r="I92" s="1">
        <f t="shared" si="1"/>
        <v>3.4946675631265229</v>
      </c>
    </row>
    <row r="93" spans="1:9">
      <c r="A93" s="102">
        <v>44044</v>
      </c>
      <c r="B93" s="1">
        <v>6.84</v>
      </c>
      <c r="C93" s="1">
        <v>0.98</v>
      </c>
      <c r="D93" s="1">
        <v>-3.88</v>
      </c>
      <c r="E93" s="1">
        <v>2.27</v>
      </c>
      <c r="F93" s="1">
        <v>-1.52</v>
      </c>
      <c r="G93" s="1">
        <v>0.01</v>
      </c>
      <c r="H93" s="1">
        <f>Portefølje!ES97*100</f>
        <v>4.4632294106884585</v>
      </c>
      <c r="I93" s="1">
        <f t="shared" si="1"/>
        <v>4.4532294106884587</v>
      </c>
    </row>
    <row r="94" spans="1:9">
      <c r="A94" s="102">
        <v>44075</v>
      </c>
      <c r="B94" s="1">
        <v>-2.99</v>
      </c>
      <c r="C94" s="1">
        <v>1.98</v>
      </c>
      <c r="D94" s="1">
        <v>-2.46</v>
      </c>
      <c r="E94" s="1">
        <v>0.74</v>
      </c>
      <c r="F94" s="1">
        <v>-1.19</v>
      </c>
      <c r="G94" s="1">
        <v>0.01</v>
      </c>
      <c r="H94" s="1">
        <f>Portefølje!ES98*100</f>
        <v>-4.7771191004590783</v>
      </c>
      <c r="I94" s="1">
        <f t="shared" si="1"/>
        <v>-4.7871191004590781</v>
      </c>
    </row>
    <row r="95" spans="1:9">
      <c r="A95" s="102">
        <v>44105</v>
      </c>
      <c r="B95" s="1">
        <v>-2.6</v>
      </c>
      <c r="C95" s="1">
        <v>1.43</v>
      </c>
      <c r="D95" s="1">
        <v>2.04</v>
      </c>
      <c r="E95" s="1">
        <v>-1.04</v>
      </c>
      <c r="F95" s="1">
        <v>-0.54</v>
      </c>
      <c r="G95" s="1">
        <v>0.01</v>
      </c>
      <c r="H95" s="1">
        <f>Portefølje!ES99*100</f>
        <v>-2.1057134295842812</v>
      </c>
      <c r="I95" s="1">
        <f t="shared" si="1"/>
        <v>-2.115713429584281</v>
      </c>
    </row>
    <row r="96" spans="1:9">
      <c r="A96" s="102">
        <v>44136</v>
      </c>
      <c r="B96" s="1">
        <v>13.34</v>
      </c>
      <c r="C96" s="1">
        <v>1.29</v>
      </c>
      <c r="D96" s="1">
        <v>4.34</v>
      </c>
      <c r="E96" s="1">
        <v>-2.35</v>
      </c>
      <c r="F96" s="1">
        <v>0.79</v>
      </c>
      <c r="G96" s="1">
        <v>0.01</v>
      </c>
      <c r="H96" s="1">
        <f>Portefølje!ES100*100</f>
        <v>18.375134342411375</v>
      </c>
      <c r="I96" s="1">
        <f t="shared" si="1"/>
        <v>18.365134342411373</v>
      </c>
    </row>
    <row r="97" spans="1:9">
      <c r="A97" s="102">
        <v>44166</v>
      </c>
      <c r="B97" s="1">
        <v>4.82</v>
      </c>
      <c r="C97" s="1">
        <v>3.16</v>
      </c>
      <c r="D97" s="1">
        <v>-1.2</v>
      </c>
      <c r="E97" s="1">
        <v>-0.64</v>
      </c>
      <c r="F97" s="1">
        <v>0.14000000000000001</v>
      </c>
      <c r="G97" s="1">
        <v>0.01</v>
      </c>
      <c r="H97" s="1">
        <f>Portefølje!ES101*100</f>
        <v>6.2430792738111762</v>
      </c>
      <c r="I97" s="1">
        <f t="shared" si="1"/>
        <v>6.2330792738111764</v>
      </c>
    </row>
    <row r="98" spans="1:9">
      <c r="A98" s="102">
        <v>44197</v>
      </c>
      <c r="B98" s="1">
        <v>-0.54</v>
      </c>
      <c r="C98" s="1">
        <v>2.93</v>
      </c>
      <c r="D98" s="1">
        <v>1.01</v>
      </c>
      <c r="E98" s="1">
        <v>-2.4300000000000002</v>
      </c>
      <c r="F98" s="1">
        <v>1.31</v>
      </c>
      <c r="G98" s="1">
        <v>0</v>
      </c>
      <c r="H98" s="1">
        <f>Portefølje!ES102*100</f>
        <v>-3.7753929302111793</v>
      </c>
      <c r="I98" s="1">
        <f t="shared" si="1"/>
        <v>-3.7753929302111793</v>
      </c>
    </row>
    <row r="99" spans="1:9">
      <c r="A99" s="102">
        <v>44228</v>
      </c>
      <c r="B99" s="1">
        <v>2.88</v>
      </c>
      <c r="C99" s="1">
        <v>1.55</v>
      </c>
      <c r="D99" s="1">
        <v>7.46</v>
      </c>
      <c r="E99" s="1">
        <v>-1.92</v>
      </c>
      <c r="F99" s="1">
        <v>0.61</v>
      </c>
      <c r="G99" s="1">
        <v>0</v>
      </c>
      <c r="H99" s="1">
        <f>Portefølje!ES103*100</f>
        <v>5.4510776871499651</v>
      </c>
      <c r="I99" s="1">
        <f t="shared" si="1"/>
        <v>5.4510776871499651</v>
      </c>
    </row>
    <row r="100" spans="1:9">
      <c r="A100" s="102">
        <v>44256</v>
      </c>
      <c r="B100" s="1">
        <v>3.12</v>
      </c>
      <c r="C100" s="1">
        <v>-1.32</v>
      </c>
      <c r="D100" s="1">
        <v>5.58</v>
      </c>
      <c r="E100" s="1">
        <v>1.98</v>
      </c>
      <c r="F100" s="1">
        <v>3.12</v>
      </c>
      <c r="G100" s="1">
        <v>0</v>
      </c>
      <c r="H100" s="1">
        <f>Portefølje!ES104*100</f>
        <v>6.7904275221995798</v>
      </c>
      <c r="I100" s="1">
        <f t="shared" si="1"/>
        <v>6.7904275221995798</v>
      </c>
    </row>
    <row r="101" spans="1:9">
      <c r="A101" s="102">
        <v>44287</v>
      </c>
      <c r="B101" s="1">
        <v>4.49</v>
      </c>
      <c r="C101" s="1">
        <v>-1.22</v>
      </c>
      <c r="D101" s="1">
        <v>-1.97</v>
      </c>
      <c r="E101" s="1">
        <v>1.39</v>
      </c>
      <c r="F101" s="1">
        <v>-2.2999999999999998</v>
      </c>
      <c r="G101" s="1">
        <v>0</v>
      </c>
      <c r="H101" s="1">
        <f>Portefølje!ES105*100</f>
        <v>3.9634106517183154</v>
      </c>
      <c r="I101" s="1">
        <f t="shared" si="1"/>
        <v>3.9634106517183154</v>
      </c>
    </row>
    <row r="102" spans="1:9">
      <c r="A102" s="102">
        <v>44317</v>
      </c>
      <c r="B102" s="1">
        <v>1.65</v>
      </c>
      <c r="C102" s="1">
        <v>0.24</v>
      </c>
      <c r="D102" s="1">
        <v>4.1399999999999997</v>
      </c>
      <c r="E102" s="1">
        <v>0.2</v>
      </c>
      <c r="F102" s="1">
        <v>2.29</v>
      </c>
      <c r="G102" s="1">
        <v>0</v>
      </c>
      <c r="H102" s="1">
        <f>Portefølje!ES106*100</f>
        <v>4.5916091049341103</v>
      </c>
      <c r="I102" s="1">
        <f t="shared" si="1"/>
        <v>4.5916091049341103</v>
      </c>
    </row>
    <row r="103" spans="1:9">
      <c r="A103" s="102">
        <v>44348</v>
      </c>
      <c r="B103" s="1">
        <v>1.01</v>
      </c>
      <c r="C103" s="1">
        <v>-1</v>
      </c>
      <c r="D103" s="1">
        <v>-5.25</v>
      </c>
      <c r="E103" s="1">
        <v>0.71</v>
      </c>
      <c r="F103" s="1">
        <v>-2.2799999999999998</v>
      </c>
      <c r="G103" s="1">
        <v>0</v>
      </c>
      <c r="H103" s="1">
        <f>Portefølje!ES107*100</f>
        <v>-1.6885223993853256</v>
      </c>
      <c r="I103" s="1">
        <f t="shared" si="1"/>
        <v>-1.6885223993853256</v>
      </c>
    </row>
    <row r="104" spans="1:9">
      <c r="A104" s="102">
        <v>44378</v>
      </c>
      <c r="B104" s="1">
        <v>1.04</v>
      </c>
      <c r="C104" s="1">
        <v>-2.16</v>
      </c>
      <c r="D104" s="1">
        <v>-1.67</v>
      </c>
      <c r="E104" s="1">
        <v>4.2</v>
      </c>
      <c r="F104" s="1">
        <v>-0.22</v>
      </c>
      <c r="G104" s="1">
        <v>0</v>
      </c>
      <c r="H104" s="1">
        <f>Portefølje!ES108*100</f>
        <v>-0.38878791988584516</v>
      </c>
      <c r="I104" s="1">
        <f t="shared" si="1"/>
        <v>-0.38878791988584516</v>
      </c>
    </row>
    <row r="105" spans="1:9">
      <c r="A105" s="102">
        <v>44409</v>
      </c>
      <c r="B105" s="1">
        <v>2.42</v>
      </c>
      <c r="C105" s="1">
        <v>-0.13</v>
      </c>
      <c r="D105" s="1">
        <v>-1.71</v>
      </c>
      <c r="E105" s="1">
        <v>0.08</v>
      </c>
      <c r="F105" s="1">
        <v>-2.0699999999999998</v>
      </c>
      <c r="G105" s="1">
        <v>0</v>
      </c>
      <c r="H105" s="1">
        <f>Portefølje!ES109*100</f>
        <v>1.8165785605161477</v>
      </c>
      <c r="I105" s="1">
        <f t="shared" si="1"/>
        <v>1.8165785605161477</v>
      </c>
    </row>
    <row r="106" spans="1:9">
      <c r="A106" s="102">
        <v>44440</v>
      </c>
      <c r="B106" s="1">
        <v>-3.81</v>
      </c>
      <c r="C106" s="1">
        <v>1.05</v>
      </c>
      <c r="D106" s="1">
        <v>3.86</v>
      </c>
      <c r="E106" s="1">
        <v>-2.21</v>
      </c>
      <c r="F106" s="1">
        <v>1.88</v>
      </c>
      <c r="G106" s="1">
        <v>0</v>
      </c>
      <c r="H106" s="1">
        <f>Portefølje!ES110*100</f>
        <v>-1.5016379892393317</v>
      </c>
      <c r="I106" s="1">
        <f t="shared" si="1"/>
        <v>-1.5016379892393317</v>
      </c>
    </row>
    <row r="107" spans="1:9">
      <c r="A107" s="102">
        <v>44470</v>
      </c>
      <c r="B107" s="1">
        <v>5.04</v>
      </c>
      <c r="C107" s="1">
        <v>-3.31</v>
      </c>
      <c r="D107" s="1">
        <v>-1.48</v>
      </c>
      <c r="E107" s="1">
        <v>1.51</v>
      </c>
      <c r="F107" s="1">
        <v>-1.32</v>
      </c>
      <c r="G107" s="1">
        <v>0</v>
      </c>
      <c r="H107" s="1">
        <f>Portefølje!ES111*100</f>
        <v>0.92826414019357528</v>
      </c>
      <c r="I107" s="1">
        <f t="shared" si="1"/>
        <v>0.92826414019357528</v>
      </c>
    </row>
    <row r="108" spans="1:9">
      <c r="A108" s="102">
        <v>44501</v>
      </c>
      <c r="B108" s="1">
        <v>-2.64</v>
      </c>
      <c r="C108" s="1">
        <v>-2.02</v>
      </c>
      <c r="D108" s="1">
        <v>-2.21</v>
      </c>
      <c r="E108" s="1">
        <v>4.59</v>
      </c>
      <c r="F108" s="1">
        <v>-0.36</v>
      </c>
      <c r="G108" s="1">
        <v>0</v>
      </c>
      <c r="H108" s="1">
        <f>Portefølje!ES112*100</f>
        <v>-4.6572287851338947</v>
      </c>
      <c r="I108" s="1">
        <f t="shared" si="1"/>
        <v>-4.6572287851338947</v>
      </c>
    </row>
    <row r="109" spans="1:9">
      <c r="A109" s="102">
        <v>44531</v>
      </c>
      <c r="B109" s="1">
        <v>3.63</v>
      </c>
      <c r="C109" s="1">
        <v>-0.91</v>
      </c>
      <c r="D109" s="1">
        <v>3.9</v>
      </c>
      <c r="E109" s="1">
        <v>2.1800000000000002</v>
      </c>
      <c r="F109" s="1">
        <v>4.9800000000000004</v>
      </c>
      <c r="G109" s="1">
        <v>0.01</v>
      </c>
      <c r="H109" s="1">
        <f>Portefølje!ES113*100</f>
        <v>7.303458378750995</v>
      </c>
      <c r="I109" s="1">
        <f t="shared" si="1"/>
        <v>7.2934583787509952</v>
      </c>
    </row>
    <row r="110" spans="1:9">
      <c r="A110" s="102">
        <v>44562</v>
      </c>
      <c r="B110" s="1">
        <v>-5.58</v>
      </c>
      <c r="C110" s="1">
        <v>-2.57</v>
      </c>
      <c r="D110" s="1">
        <v>11.96</v>
      </c>
      <c r="E110" s="1">
        <v>-2.91</v>
      </c>
      <c r="F110" s="1">
        <v>8.09</v>
      </c>
      <c r="G110" s="1">
        <v>0</v>
      </c>
      <c r="H110" s="1">
        <f>Portefølje!ES114*100</f>
        <v>1.4611128525364996</v>
      </c>
      <c r="I110" s="1">
        <f t="shared" si="1"/>
        <v>1.4611128525364996</v>
      </c>
    </row>
    <row r="111" spans="1:9">
      <c r="A111" s="102">
        <v>44593</v>
      </c>
      <c r="B111" s="1">
        <v>-2.25</v>
      </c>
      <c r="C111" s="1">
        <v>2.11</v>
      </c>
      <c r="D111" s="1">
        <v>2.89</v>
      </c>
      <c r="E111" s="1">
        <v>-1.35</v>
      </c>
      <c r="F111" s="1">
        <v>2.27</v>
      </c>
      <c r="G111" s="1">
        <v>0</v>
      </c>
      <c r="H111" s="1">
        <f>Portefølje!ES115*100</f>
        <v>4.4216502447213637</v>
      </c>
      <c r="I111" s="1">
        <f t="shared" si="1"/>
        <v>4.4216502447213637</v>
      </c>
    </row>
    <row r="112" spans="1:9">
      <c r="A112" s="102">
        <v>44621</v>
      </c>
      <c r="B112" s="1">
        <v>2.16</v>
      </c>
      <c r="C112" s="1">
        <v>-1.89</v>
      </c>
      <c r="D112" s="1">
        <v>-1.1000000000000001</v>
      </c>
      <c r="E112" s="1">
        <v>0.36</v>
      </c>
      <c r="F112" s="1">
        <v>0.79</v>
      </c>
      <c r="G112" s="1">
        <v>0</v>
      </c>
      <c r="H112" s="1">
        <f>Portefølje!ES116*100</f>
        <v>2.9318813558012704</v>
      </c>
      <c r="I112" s="1">
        <f t="shared" si="1"/>
        <v>2.9318813558012704</v>
      </c>
    </row>
    <row r="113" spans="1:9">
      <c r="A113" s="102">
        <v>44652</v>
      </c>
      <c r="B113" s="1">
        <v>-8.17</v>
      </c>
      <c r="C113" s="1">
        <v>0.48</v>
      </c>
      <c r="D113" s="1">
        <v>4.95</v>
      </c>
      <c r="E113" s="1">
        <v>0.94</v>
      </c>
      <c r="F113" s="1">
        <v>5.97</v>
      </c>
      <c r="G113" s="1">
        <v>0</v>
      </c>
      <c r="H113" s="1">
        <f>Portefølje!ES117*100</f>
        <v>-2.2067651998419766</v>
      </c>
      <c r="I113" s="1">
        <f t="shared" si="1"/>
        <v>-2.2067651998419766</v>
      </c>
    </row>
    <row r="114" spans="1:9">
      <c r="A114" s="102">
        <v>44682</v>
      </c>
      <c r="B114" s="1">
        <v>0.28000000000000003</v>
      </c>
      <c r="C114" s="1">
        <v>-0.5</v>
      </c>
      <c r="D114" s="1">
        <v>6.14</v>
      </c>
      <c r="E114" s="1">
        <v>-1.04</v>
      </c>
      <c r="F114" s="1">
        <v>4.04</v>
      </c>
      <c r="G114" s="1">
        <v>0.03</v>
      </c>
      <c r="H114" s="1">
        <f>Portefølje!ES118*100</f>
        <v>2.2437956443180207</v>
      </c>
      <c r="I114" s="1">
        <f t="shared" si="1"/>
        <v>2.2137956443180209</v>
      </c>
    </row>
    <row r="115" spans="1:9">
      <c r="A115" s="102">
        <v>44713</v>
      </c>
      <c r="B115" s="1">
        <v>-8.69</v>
      </c>
      <c r="C115" s="1">
        <v>-0.02</v>
      </c>
      <c r="D115" s="1">
        <v>-1.41</v>
      </c>
      <c r="E115" s="1">
        <v>1.75</v>
      </c>
      <c r="F115" s="1">
        <v>-0.64</v>
      </c>
      <c r="G115" s="1">
        <v>0.06</v>
      </c>
      <c r="H115" s="1">
        <f>Portefølje!ES119*100</f>
        <v>-8.455687347765755</v>
      </c>
      <c r="I115" s="1">
        <f t="shared" si="1"/>
        <v>-8.5156873477657555</v>
      </c>
    </row>
    <row r="116" spans="1:9">
      <c r="A116" s="102">
        <v>44743</v>
      </c>
      <c r="B116" s="1">
        <v>7.79</v>
      </c>
      <c r="C116" s="1">
        <v>-0.41</v>
      </c>
      <c r="D116" s="1">
        <v>-5.48</v>
      </c>
      <c r="E116" s="1">
        <v>2.37</v>
      </c>
      <c r="F116" s="1">
        <v>-5.36</v>
      </c>
      <c r="G116" s="1">
        <v>0.08</v>
      </c>
      <c r="H116" s="1">
        <f>Portefølje!ES120*100</f>
        <v>2.0490997409015503</v>
      </c>
      <c r="I116" s="1">
        <f t="shared" si="1"/>
        <v>1.9690997409015503</v>
      </c>
    </row>
    <row r="117" spans="1:9">
      <c r="A117" s="102">
        <v>44774</v>
      </c>
      <c r="B117" s="1">
        <v>-4.22</v>
      </c>
      <c r="C117" s="1">
        <v>0.55000000000000004</v>
      </c>
      <c r="D117" s="1">
        <v>2.4900000000000002</v>
      </c>
      <c r="E117" s="1">
        <v>-2.57</v>
      </c>
      <c r="F117" s="1">
        <v>1.34</v>
      </c>
      <c r="G117" s="1">
        <v>0.19</v>
      </c>
      <c r="H117" s="1">
        <f>Portefølje!ES121*100</f>
        <v>-0.30669330519611215</v>
      </c>
      <c r="I117" s="1">
        <f t="shared" si="1"/>
        <v>-0.49669330519611216</v>
      </c>
    </row>
    <row r="118" spans="1:9">
      <c r="A118" s="102">
        <v>44805</v>
      </c>
      <c r="B118" s="1">
        <v>-9.4600000000000009</v>
      </c>
      <c r="C118" s="1">
        <v>-1.49</v>
      </c>
      <c r="D118" s="1">
        <v>1.89</v>
      </c>
      <c r="E118" s="1">
        <v>-1.21</v>
      </c>
      <c r="F118" s="1">
        <v>1.17</v>
      </c>
      <c r="G118" s="1">
        <v>0.19</v>
      </c>
      <c r="H118" s="1">
        <f>Portefølje!ES122*100</f>
        <v>-9.7263559564369846</v>
      </c>
      <c r="I118" s="1">
        <f t="shared" si="1"/>
        <v>-9.9163559564369841</v>
      </c>
    </row>
    <row r="119" spans="1:9">
      <c r="A119" s="102">
        <v>44835</v>
      </c>
      <c r="B119" s="1">
        <v>6.79</v>
      </c>
      <c r="C119" s="1">
        <v>-1.35</v>
      </c>
      <c r="D119" s="1">
        <v>4.41</v>
      </c>
      <c r="E119" s="1">
        <v>0.36</v>
      </c>
      <c r="F119" s="1">
        <v>3.28</v>
      </c>
      <c r="G119" s="1">
        <v>0.23</v>
      </c>
      <c r="H119" s="1">
        <f>Portefølje!ES123*100</f>
        <v>8.6227105616775503</v>
      </c>
      <c r="I119" s="1">
        <f t="shared" si="1"/>
        <v>8.3927105616775499</v>
      </c>
    </row>
    <row r="120" spans="1:9">
      <c r="A120" s="102">
        <v>44866</v>
      </c>
      <c r="B120" s="1">
        <v>7.25</v>
      </c>
      <c r="C120" s="1">
        <v>-0.05</v>
      </c>
      <c r="D120" s="1">
        <v>-0.28000000000000003</v>
      </c>
      <c r="E120" s="1">
        <v>2.1800000000000002</v>
      </c>
      <c r="F120" s="1">
        <v>0.98</v>
      </c>
      <c r="G120" s="1">
        <v>0.28999999999999998</v>
      </c>
      <c r="H120" s="1">
        <f>Portefølje!ES124*100</f>
        <v>9.6788388295139711</v>
      </c>
      <c r="I120" s="1">
        <f t="shared" si="1"/>
        <v>9.388838829513972</v>
      </c>
    </row>
    <row r="121" spans="1:9">
      <c r="A121" s="102">
        <v>44896</v>
      </c>
      <c r="B121" s="1">
        <v>-4.33</v>
      </c>
      <c r="C121" s="1">
        <v>2.41</v>
      </c>
      <c r="D121" s="1">
        <v>2.5099999999999998</v>
      </c>
      <c r="E121" s="1">
        <v>-0.47</v>
      </c>
      <c r="F121" s="1">
        <v>3.26</v>
      </c>
      <c r="G121" s="1">
        <v>0.33</v>
      </c>
      <c r="H121" s="1">
        <f>Portefølje!ES125*100</f>
        <v>-0.69734810299107974</v>
      </c>
      <c r="I121" s="1">
        <f t="shared" si="1"/>
        <v>-1.0273481029910798</v>
      </c>
    </row>
    <row r="122" spans="1:9">
      <c r="A122" s="102">
        <v>44927</v>
      </c>
      <c r="B122" s="1">
        <v>6.92</v>
      </c>
      <c r="C122" s="1">
        <v>0.68</v>
      </c>
      <c r="D122" s="1">
        <v>-1.89</v>
      </c>
      <c r="E122" s="1">
        <v>-1.02</v>
      </c>
      <c r="F122" s="1">
        <v>-3.11</v>
      </c>
      <c r="G122" s="1">
        <v>0.35</v>
      </c>
      <c r="H122" s="1">
        <f>Portefølje!ES126*100</f>
        <v>3.8892611677132547</v>
      </c>
      <c r="I122" s="1">
        <f t="shared" si="1"/>
        <v>3.5392611677132546</v>
      </c>
    </row>
  </sheetData>
  <conditionalFormatting sqref="H2:H122">
    <cfRule type="cellIs" dxfId="1" priority="1" operator="lessThan">
      <formula>0</formula>
    </cfRule>
    <cfRule type="cellIs" dxfId="0" priority="2" operator="greater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9</vt:i4>
      </vt:variant>
      <vt:variant>
        <vt:lpstr>Navngitte områder</vt:lpstr>
      </vt:variant>
      <vt:variant>
        <vt:i4>2</vt:i4>
      </vt:variant>
    </vt:vector>
  </HeadingPairs>
  <TitlesOfParts>
    <vt:vector size="11" baseType="lpstr">
      <vt:lpstr>Aksjekurser</vt:lpstr>
      <vt:lpstr>Valutaer</vt:lpstr>
      <vt:lpstr>Aksjekurser i $$</vt:lpstr>
      <vt:lpstr>Mellomark</vt:lpstr>
      <vt:lpstr>Portefølje</vt:lpstr>
      <vt:lpstr>Avkastninger</vt:lpstr>
      <vt:lpstr>Sammenligning</vt:lpstr>
      <vt:lpstr>3 faktor</vt:lpstr>
      <vt:lpstr>5 faktor</vt:lpstr>
      <vt:lpstr>'3 faktor'!Developed_3_Factors</vt:lpstr>
      <vt:lpstr>'5 faktor'!Developed_5_Factors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Office-bruker</cp:lastModifiedBy>
  <cp:revision/>
  <dcterms:created xsi:type="dcterms:W3CDTF">2023-03-02T12:44:08Z</dcterms:created>
  <dcterms:modified xsi:type="dcterms:W3CDTF">2023-05-11T14:29:45Z</dcterms:modified>
  <cp:category/>
  <cp:contentStatus/>
</cp:coreProperties>
</file>